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C:\Users\Aqnan Matthew\Python Directory\Field_Based_Proxy\Egg - 68 Samples\Egg Model - co2 1-4-5 - best\"/>
    </mc:Choice>
  </mc:AlternateContent>
  <xr:revisionPtr revIDLastSave="0" documentId="13_ncr:1_{A580F1EE-96C2-43B3-BCCE-0A228B699084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Train-Val" sheetId="2" r:id="rId1"/>
    <sheet name="Blind" sheetId="3" r:id="rId2"/>
  </sheets>
  <definedNames>
    <definedName name="_xlnm._FilterDatabase" localSheetId="1" hidden="1">Blind!$AO$6:$AR$6</definedName>
    <definedName name="_xlnm._FilterDatabase" localSheetId="0" hidden="1">'Train-Val'!$AO$6:$AV$6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9" i="2" l="1"/>
  <c r="Y3" i="2"/>
  <c r="J10" i="3"/>
  <c r="K10" i="3"/>
  <c r="J11" i="3"/>
  <c r="K11" i="3"/>
  <c r="J12" i="3"/>
  <c r="K12" i="3"/>
  <c r="J13" i="3"/>
  <c r="K13" i="3"/>
  <c r="J14" i="3"/>
  <c r="K14" i="3"/>
  <c r="J15" i="3"/>
  <c r="K15" i="3"/>
  <c r="J16" i="3"/>
  <c r="K16" i="3"/>
  <c r="J17" i="3"/>
  <c r="K17" i="3"/>
  <c r="J18" i="3"/>
  <c r="K18" i="3"/>
  <c r="J19" i="3"/>
  <c r="K19" i="3"/>
  <c r="J20" i="3"/>
  <c r="K20" i="3"/>
  <c r="J21" i="3"/>
  <c r="K21" i="3"/>
  <c r="J22" i="3"/>
  <c r="K22" i="3"/>
  <c r="J23" i="3"/>
  <c r="K23" i="3"/>
  <c r="J24" i="3"/>
  <c r="K24" i="3"/>
  <c r="J25" i="3"/>
  <c r="K25" i="3"/>
  <c r="J26" i="3"/>
  <c r="K26" i="3"/>
  <c r="J27" i="3"/>
  <c r="K27" i="3"/>
  <c r="J28" i="3"/>
  <c r="K28" i="3"/>
  <c r="J29" i="3"/>
  <c r="K29" i="3"/>
  <c r="J30" i="3"/>
  <c r="K30" i="3"/>
  <c r="J31" i="3"/>
  <c r="K31" i="3"/>
  <c r="J32" i="3"/>
  <c r="K32" i="3"/>
  <c r="J33" i="3"/>
  <c r="K33" i="3"/>
  <c r="J34" i="3"/>
  <c r="K34" i="3"/>
  <c r="J35" i="3"/>
  <c r="K35" i="3"/>
  <c r="J36" i="3"/>
  <c r="K36" i="3"/>
  <c r="J37" i="3"/>
  <c r="K37" i="3"/>
  <c r="J38" i="3"/>
  <c r="K38" i="3"/>
  <c r="J39" i="3"/>
  <c r="K39" i="3"/>
  <c r="J40" i="3"/>
  <c r="K40" i="3"/>
  <c r="J41" i="3"/>
  <c r="K41" i="3"/>
  <c r="J42" i="3"/>
  <c r="K42" i="3"/>
  <c r="J43" i="3"/>
  <c r="K43" i="3"/>
  <c r="J44" i="3"/>
  <c r="K44" i="3"/>
  <c r="J45" i="3"/>
  <c r="K45" i="3"/>
  <c r="J46" i="3"/>
  <c r="K46" i="3"/>
  <c r="J47" i="3"/>
  <c r="K47" i="3"/>
  <c r="J48" i="3"/>
  <c r="K48" i="3"/>
  <c r="J49" i="3"/>
  <c r="K49" i="3"/>
  <c r="J50" i="3"/>
  <c r="K50" i="3"/>
  <c r="J51" i="3"/>
  <c r="K51" i="3"/>
  <c r="J52" i="3"/>
  <c r="K52" i="3"/>
  <c r="J53" i="3"/>
  <c r="K53" i="3"/>
  <c r="J54" i="3"/>
  <c r="K54" i="3"/>
  <c r="J55" i="3"/>
  <c r="K55" i="3"/>
  <c r="J56" i="3"/>
  <c r="K56" i="3"/>
  <c r="J57" i="3"/>
  <c r="K57" i="3"/>
  <c r="J58" i="3"/>
  <c r="K58" i="3"/>
  <c r="J59" i="3"/>
  <c r="K59" i="3"/>
  <c r="J60" i="3"/>
  <c r="K60" i="3"/>
  <c r="J61" i="3"/>
  <c r="K61" i="3"/>
  <c r="J62" i="3"/>
  <c r="K62" i="3"/>
  <c r="J63" i="3"/>
  <c r="K63" i="3"/>
  <c r="J64" i="3"/>
  <c r="K64" i="3"/>
  <c r="J65" i="3"/>
  <c r="K65" i="3"/>
  <c r="J66" i="3"/>
  <c r="K66" i="3"/>
  <c r="J67" i="3"/>
  <c r="K67" i="3"/>
  <c r="J68" i="3"/>
  <c r="K68" i="3"/>
  <c r="J69" i="3"/>
  <c r="K69" i="3"/>
  <c r="J70" i="3"/>
  <c r="K70" i="3"/>
  <c r="J71" i="3"/>
  <c r="K71" i="3"/>
  <c r="J72" i="3"/>
  <c r="K72" i="3"/>
  <c r="J73" i="3"/>
  <c r="K73" i="3"/>
  <c r="J74" i="3"/>
  <c r="K74" i="3"/>
  <c r="J75" i="3"/>
  <c r="K75" i="3"/>
  <c r="J76" i="3"/>
  <c r="K76" i="3"/>
  <c r="J77" i="3"/>
  <c r="K77" i="3"/>
  <c r="J78" i="3"/>
  <c r="K78" i="3"/>
  <c r="J79" i="3"/>
  <c r="K79" i="3"/>
  <c r="J80" i="3"/>
  <c r="K80" i="3"/>
  <c r="J81" i="3"/>
  <c r="K81" i="3"/>
  <c r="J82" i="3"/>
  <c r="K82" i="3"/>
  <c r="J83" i="3"/>
  <c r="K83" i="3"/>
  <c r="J84" i="3"/>
  <c r="K84" i="3"/>
  <c r="J85" i="3"/>
  <c r="K85" i="3"/>
  <c r="J86" i="3"/>
  <c r="K86" i="3"/>
  <c r="J87" i="3"/>
  <c r="K87" i="3"/>
  <c r="J88" i="3"/>
  <c r="K88" i="3"/>
  <c r="J89" i="3"/>
  <c r="K89" i="3"/>
  <c r="J90" i="3"/>
  <c r="K90" i="3"/>
  <c r="J91" i="3"/>
  <c r="K91" i="3"/>
  <c r="J92" i="3"/>
  <c r="K92" i="3"/>
  <c r="J93" i="3"/>
  <c r="K93" i="3"/>
  <c r="J94" i="3"/>
  <c r="K94" i="3"/>
  <c r="J95" i="3"/>
  <c r="K95" i="3"/>
  <c r="J96" i="3"/>
  <c r="K96" i="3"/>
  <c r="J97" i="3"/>
  <c r="K97" i="3"/>
  <c r="J98" i="3"/>
  <c r="K98" i="3"/>
  <c r="J99" i="3"/>
  <c r="K99" i="3"/>
  <c r="J100" i="3"/>
  <c r="K100" i="3"/>
  <c r="J101" i="3"/>
  <c r="K101" i="3"/>
  <c r="J102" i="3"/>
  <c r="K102" i="3"/>
  <c r="J103" i="3"/>
  <c r="K103" i="3"/>
  <c r="J104" i="3"/>
  <c r="K104" i="3"/>
  <c r="J105" i="3"/>
  <c r="K105" i="3"/>
  <c r="J106" i="3"/>
  <c r="K106" i="3"/>
  <c r="J107" i="3"/>
  <c r="K107" i="3"/>
  <c r="J108" i="3"/>
  <c r="K108" i="3"/>
  <c r="J109" i="3"/>
  <c r="K109" i="3"/>
  <c r="J110" i="3"/>
  <c r="K110" i="3"/>
  <c r="J111" i="3"/>
  <c r="K111" i="3"/>
  <c r="J112" i="3"/>
  <c r="K112" i="3"/>
  <c r="J113" i="3"/>
  <c r="K113" i="3"/>
  <c r="J114" i="3"/>
  <c r="K114" i="3"/>
  <c r="J115" i="3"/>
  <c r="K115" i="3"/>
  <c r="J116" i="3"/>
  <c r="K116" i="3"/>
  <c r="J117" i="3"/>
  <c r="K117" i="3"/>
  <c r="J118" i="3"/>
  <c r="K118" i="3"/>
  <c r="J119" i="3"/>
  <c r="K119" i="3"/>
  <c r="J120" i="3"/>
  <c r="K120" i="3"/>
  <c r="J121" i="3"/>
  <c r="K121" i="3"/>
  <c r="J122" i="3"/>
  <c r="K122" i="3"/>
  <c r="J123" i="3"/>
  <c r="K123" i="3"/>
  <c r="J124" i="3"/>
  <c r="K124" i="3"/>
  <c r="J125" i="3"/>
  <c r="K125" i="3"/>
  <c r="J126" i="3"/>
  <c r="K126" i="3"/>
  <c r="J127" i="3"/>
  <c r="K127" i="3"/>
  <c r="J128" i="3"/>
  <c r="K128" i="3"/>
  <c r="J129" i="3"/>
  <c r="K129" i="3"/>
  <c r="J130" i="3"/>
  <c r="K130" i="3"/>
  <c r="J131" i="3"/>
  <c r="K131" i="3"/>
  <c r="J132" i="3"/>
  <c r="K132" i="3"/>
  <c r="J133" i="3"/>
  <c r="K133" i="3"/>
  <c r="J134" i="3"/>
  <c r="K134" i="3"/>
  <c r="J135" i="3"/>
  <c r="K135" i="3"/>
  <c r="J136" i="3"/>
  <c r="K136" i="3"/>
  <c r="J137" i="3"/>
  <c r="K137" i="3"/>
  <c r="J138" i="3"/>
  <c r="K138" i="3"/>
  <c r="J139" i="3"/>
  <c r="K139" i="3"/>
  <c r="J140" i="3"/>
  <c r="K140" i="3"/>
  <c r="J141" i="3"/>
  <c r="K141" i="3"/>
  <c r="J142" i="3"/>
  <c r="K142" i="3"/>
  <c r="J143" i="3"/>
  <c r="K143" i="3"/>
  <c r="J144" i="3"/>
  <c r="K144" i="3"/>
  <c r="J145" i="3"/>
  <c r="K145" i="3"/>
  <c r="J146" i="3"/>
  <c r="K146" i="3"/>
  <c r="J147" i="3"/>
  <c r="K147" i="3"/>
  <c r="J148" i="3"/>
  <c r="K148" i="3"/>
  <c r="J149" i="3"/>
  <c r="K149" i="3"/>
  <c r="J150" i="3"/>
  <c r="K150" i="3"/>
  <c r="J151" i="3"/>
  <c r="K151" i="3"/>
  <c r="J152" i="3"/>
  <c r="K152" i="3"/>
  <c r="J153" i="3"/>
  <c r="K153" i="3"/>
  <c r="J154" i="3"/>
  <c r="K154" i="3"/>
  <c r="J155" i="3"/>
  <c r="K155" i="3"/>
  <c r="J156" i="3"/>
  <c r="K156" i="3"/>
  <c r="J157" i="3"/>
  <c r="K157" i="3"/>
  <c r="J158" i="3"/>
  <c r="K158" i="3"/>
  <c r="J159" i="3"/>
  <c r="K159" i="3"/>
  <c r="J160" i="3"/>
  <c r="K160" i="3"/>
  <c r="J161" i="3"/>
  <c r="K161" i="3"/>
  <c r="J162" i="3"/>
  <c r="K162" i="3"/>
  <c r="J163" i="3"/>
  <c r="K163" i="3"/>
  <c r="J164" i="3"/>
  <c r="K164" i="3"/>
  <c r="J165" i="3"/>
  <c r="K165" i="3"/>
  <c r="J166" i="3"/>
  <c r="K166" i="3"/>
  <c r="J167" i="3"/>
  <c r="K167" i="3"/>
  <c r="J168" i="3"/>
  <c r="K168" i="3"/>
  <c r="J169" i="3"/>
  <c r="K169" i="3"/>
  <c r="J170" i="3"/>
  <c r="K170" i="3"/>
  <c r="J171" i="3"/>
  <c r="K171" i="3"/>
  <c r="J172" i="3"/>
  <c r="K172" i="3"/>
  <c r="J173" i="3"/>
  <c r="K173" i="3"/>
  <c r="J174" i="3"/>
  <c r="K174" i="3"/>
  <c r="J175" i="3"/>
  <c r="K175" i="3"/>
  <c r="J176" i="3"/>
  <c r="K176" i="3"/>
  <c r="J177" i="3"/>
  <c r="K177" i="3"/>
  <c r="J178" i="3"/>
  <c r="K178" i="3"/>
  <c r="J179" i="3"/>
  <c r="K179" i="3"/>
  <c r="J180" i="3"/>
  <c r="K180" i="3"/>
  <c r="J181" i="3"/>
  <c r="K181" i="3"/>
  <c r="J182" i="3"/>
  <c r="K182" i="3"/>
  <c r="J183" i="3"/>
  <c r="K183" i="3"/>
  <c r="J184" i="3"/>
  <c r="K184" i="3"/>
  <c r="J185" i="3"/>
  <c r="K185" i="3"/>
  <c r="J186" i="3"/>
  <c r="K186" i="3"/>
  <c r="J187" i="3"/>
  <c r="K187" i="3"/>
  <c r="J188" i="3"/>
  <c r="K188" i="3"/>
  <c r="J189" i="3"/>
  <c r="K189" i="3"/>
  <c r="J190" i="3"/>
  <c r="K190" i="3"/>
  <c r="J191" i="3"/>
  <c r="K191" i="3"/>
  <c r="J192" i="3"/>
  <c r="K192" i="3"/>
  <c r="J193" i="3"/>
  <c r="K193" i="3"/>
  <c r="J194" i="3"/>
  <c r="K194" i="3"/>
  <c r="J195" i="3"/>
  <c r="K195" i="3"/>
  <c r="J196" i="3"/>
  <c r="K196" i="3"/>
  <c r="J197" i="3"/>
  <c r="K197" i="3"/>
  <c r="J198" i="3"/>
  <c r="K198" i="3"/>
  <c r="J199" i="3"/>
  <c r="K199" i="3"/>
  <c r="J200" i="3"/>
  <c r="K200" i="3"/>
  <c r="J201" i="3"/>
  <c r="K201" i="3"/>
  <c r="J202" i="3"/>
  <c r="K202" i="3"/>
  <c r="J203" i="3"/>
  <c r="K203" i="3"/>
  <c r="J204" i="3"/>
  <c r="K204" i="3"/>
  <c r="J205" i="3"/>
  <c r="K205" i="3"/>
  <c r="J206" i="3"/>
  <c r="K206" i="3"/>
  <c r="J207" i="3"/>
  <c r="K207" i="3"/>
  <c r="J208" i="3"/>
  <c r="K208" i="3"/>
  <c r="J209" i="3"/>
  <c r="K209" i="3"/>
  <c r="J210" i="3"/>
  <c r="K210" i="3"/>
  <c r="J211" i="3"/>
  <c r="K211" i="3"/>
  <c r="J212" i="3"/>
  <c r="K212" i="3"/>
  <c r="J213" i="3"/>
  <c r="K213" i="3"/>
  <c r="J214" i="3"/>
  <c r="K214" i="3"/>
  <c r="J215" i="3"/>
  <c r="K215" i="3"/>
  <c r="J216" i="3"/>
  <c r="K216" i="3"/>
  <c r="J217" i="3"/>
  <c r="K217" i="3"/>
  <c r="J218" i="3"/>
  <c r="K218" i="3"/>
  <c r="J219" i="3"/>
  <c r="K219" i="3"/>
  <c r="J220" i="3"/>
  <c r="K220" i="3"/>
  <c r="J221" i="3"/>
  <c r="K221" i="3"/>
  <c r="J222" i="3"/>
  <c r="K222" i="3"/>
  <c r="J223" i="3"/>
  <c r="K223" i="3"/>
  <c r="J224" i="3"/>
  <c r="K224" i="3"/>
  <c r="J225" i="3"/>
  <c r="K225" i="3"/>
  <c r="J226" i="3"/>
  <c r="K226" i="3"/>
  <c r="J227" i="3"/>
  <c r="K227" i="3"/>
  <c r="J228" i="3"/>
  <c r="K228" i="3"/>
  <c r="J229" i="3"/>
  <c r="K229" i="3"/>
  <c r="J230" i="3"/>
  <c r="K230" i="3"/>
  <c r="J231" i="3"/>
  <c r="K231" i="3"/>
  <c r="J232" i="3"/>
  <c r="K232" i="3"/>
  <c r="J233" i="3"/>
  <c r="K233" i="3"/>
  <c r="J234" i="3"/>
  <c r="K234" i="3"/>
  <c r="J235" i="3"/>
  <c r="K235" i="3"/>
  <c r="J236" i="3"/>
  <c r="K236" i="3"/>
  <c r="J237" i="3"/>
  <c r="K237" i="3"/>
  <c r="J238" i="3"/>
  <c r="K238" i="3"/>
  <c r="J239" i="3"/>
  <c r="K239" i="3"/>
  <c r="J240" i="3"/>
  <c r="K240" i="3"/>
  <c r="J241" i="3"/>
  <c r="K241" i="3"/>
  <c r="J242" i="3"/>
  <c r="K242" i="3"/>
  <c r="J243" i="3"/>
  <c r="K243" i="3"/>
  <c r="J244" i="3"/>
  <c r="K244" i="3"/>
  <c r="J245" i="3"/>
  <c r="K245" i="3"/>
  <c r="J246" i="3"/>
  <c r="K246" i="3"/>
  <c r="J247" i="3"/>
  <c r="K247" i="3"/>
  <c r="J248" i="3"/>
  <c r="K248" i="3"/>
  <c r="J249" i="3"/>
  <c r="K249" i="3"/>
  <c r="J250" i="3"/>
  <c r="K250" i="3"/>
  <c r="J251" i="3"/>
  <c r="K251" i="3"/>
  <c r="J252" i="3"/>
  <c r="K252" i="3"/>
  <c r="J253" i="3"/>
  <c r="K253" i="3"/>
  <c r="J254" i="3"/>
  <c r="K254" i="3"/>
  <c r="J255" i="3"/>
  <c r="K255" i="3"/>
  <c r="J256" i="3"/>
  <c r="K256" i="3"/>
  <c r="J257" i="3"/>
  <c r="K257" i="3"/>
  <c r="J258" i="3"/>
  <c r="K258" i="3"/>
  <c r="J259" i="3"/>
  <c r="K259" i="3"/>
  <c r="J260" i="3"/>
  <c r="K260" i="3"/>
  <c r="J261" i="3"/>
  <c r="K261" i="3"/>
  <c r="J262" i="3"/>
  <c r="K262" i="3"/>
  <c r="J263" i="3"/>
  <c r="K263" i="3"/>
  <c r="J264" i="3"/>
  <c r="K264" i="3"/>
  <c r="J265" i="3"/>
  <c r="K265" i="3"/>
  <c r="J266" i="3"/>
  <c r="K266" i="3"/>
  <c r="J267" i="3"/>
  <c r="K267" i="3"/>
  <c r="J268" i="3"/>
  <c r="K268" i="3"/>
  <c r="J269" i="3"/>
  <c r="K269" i="3"/>
  <c r="J270" i="3"/>
  <c r="K270" i="3"/>
  <c r="J271" i="3"/>
  <c r="K271" i="3"/>
  <c r="J272" i="3"/>
  <c r="K272" i="3"/>
  <c r="J273" i="3"/>
  <c r="K273" i="3"/>
  <c r="J274" i="3"/>
  <c r="K274" i="3"/>
  <c r="J275" i="3"/>
  <c r="K275" i="3"/>
  <c r="J276" i="3"/>
  <c r="K276" i="3"/>
  <c r="J277" i="3"/>
  <c r="K277" i="3"/>
  <c r="J278" i="3"/>
  <c r="K278" i="3"/>
  <c r="J279" i="3"/>
  <c r="K279" i="3"/>
  <c r="J280" i="3"/>
  <c r="K280" i="3"/>
  <c r="J281" i="3"/>
  <c r="K281" i="3"/>
  <c r="J282" i="3"/>
  <c r="K282" i="3"/>
  <c r="J283" i="3"/>
  <c r="K283" i="3"/>
  <c r="J284" i="3"/>
  <c r="K284" i="3"/>
  <c r="J285" i="3"/>
  <c r="K285" i="3"/>
  <c r="J286" i="3"/>
  <c r="K286" i="3"/>
  <c r="J287" i="3"/>
  <c r="K287" i="3"/>
  <c r="J288" i="3"/>
  <c r="K288" i="3"/>
  <c r="J289" i="3"/>
  <c r="K289" i="3"/>
  <c r="J290" i="3"/>
  <c r="K290" i="3"/>
  <c r="J291" i="3"/>
  <c r="K291" i="3"/>
  <c r="J292" i="3"/>
  <c r="K292" i="3"/>
  <c r="J293" i="3"/>
  <c r="K293" i="3"/>
  <c r="J294" i="3"/>
  <c r="K294" i="3"/>
  <c r="J295" i="3"/>
  <c r="K295" i="3"/>
  <c r="J296" i="3"/>
  <c r="K296" i="3"/>
  <c r="J297" i="3"/>
  <c r="K297" i="3"/>
  <c r="J298" i="3"/>
  <c r="K298" i="3"/>
  <c r="J299" i="3"/>
  <c r="K299" i="3"/>
  <c r="J300" i="3"/>
  <c r="K300" i="3"/>
  <c r="J301" i="3"/>
  <c r="K301" i="3"/>
  <c r="J302" i="3"/>
  <c r="K302" i="3"/>
  <c r="J303" i="3"/>
  <c r="K303" i="3"/>
  <c r="J304" i="3"/>
  <c r="K304" i="3"/>
  <c r="J305" i="3"/>
  <c r="K305" i="3"/>
  <c r="J306" i="3"/>
  <c r="K306" i="3"/>
  <c r="J307" i="3"/>
  <c r="K307" i="3"/>
  <c r="J308" i="3"/>
  <c r="K308" i="3"/>
  <c r="J309" i="3"/>
  <c r="K309" i="3"/>
  <c r="J310" i="3"/>
  <c r="K310" i="3"/>
  <c r="J311" i="3"/>
  <c r="K311" i="3"/>
  <c r="J312" i="3"/>
  <c r="K312" i="3"/>
  <c r="J313" i="3"/>
  <c r="K313" i="3"/>
  <c r="J314" i="3"/>
  <c r="K314" i="3"/>
  <c r="J315" i="3"/>
  <c r="K315" i="3"/>
  <c r="J316" i="3"/>
  <c r="K316" i="3"/>
  <c r="J317" i="3"/>
  <c r="K317" i="3"/>
  <c r="J318" i="3"/>
  <c r="K318" i="3"/>
  <c r="J319" i="3"/>
  <c r="K319" i="3"/>
  <c r="J320" i="3"/>
  <c r="K320" i="3"/>
  <c r="J321" i="3"/>
  <c r="K321" i="3"/>
  <c r="J322" i="3"/>
  <c r="K322" i="3"/>
  <c r="J323" i="3"/>
  <c r="K323" i="3"/>
  <c r="J324" i="3"/>
  <c r="K324" i="3"/>
  <c r="J325" i="3"/>
  <c r="K325" i="3"/>
  <c r="J326" i="3"/>
  <c r="K326" i="3"/>
  <c r="J327" i="3"/>
  <c r="K327" i="3"/>
  <c r="J328" i="3"/>
  <c r="K328" i="3"/>
  <c r="J329" i="3"/>
  <c r="K329" i="3"/>
  <c r="J330" i="3"/>
  <c r="K330" i="3"/>
  <c r="J331" i="3"/>
  <c r="K331" i="3"/>
  <c r="J332" i="3"/>
  <c r="K332" i="3"/>
  <c r="J333" i="3"/>
  <c r="K333" i="3"/>
  <c r="J334" i="3"/>
  <c r="K334" i="3"/>
  <c r="J335" i="3"/>
  <c r="K335" i="3"/>
  <c r="J336" i="3"/>
  <c r="K336" i="3"/>
  <c r="J337" i="3"/>
  <c r="K337" i="3"/>
  <c r="J338" i="3"/>
  <c r="K338" i="3"/>
  <c r="J339" i="3"/>
  <c r="K339" i="3"/>
  <c r="J340" i="3"/>
  <c r="K340" i="3"/>
  <c r="J341" i="3"/>
  <c r="K341" i="3"/>
  <c r="J342" i="3"/>
  <c r="K342" i="3"/>
  <c r="J343" i="3"/>
  <c r="K343" i="3"/>
  <c r="J344" i="3"/>
  <c r="K344" i="3"/>
  <c r="J345" i="3"/>
  <c r="K345" i="3"/>
  <c r="J346" i="3"/>
  <c r="K346" i="3"/>
  <c r="J347" i="3"/>
  <c r="K347" i="3"/>
  <c r="J348" i="3"/>
  <c r="K348" i="3"/>
  <c r="J349" i="3"/>
  <c r="K349" i="3"/>
  <c r="J350" i="3"/>
  <c r="K350" i="3"/>
  <c r="J351" i="3"/>
  <c r="K351" i="3"/>
  <c r="J352" i="3"/>
  <c r="K352" i="3"/>
  <c r="J353" i="3"/>
  <c r="K353" i="3"/>
  <c r="J354" i="3"/>
  <c r="K354" i="3"/>
  <c r="J355" i="3"/>
  <c r="K355" i="3"/>
  <c r="J356" i="3"/>
  <c r="K356" i="3"/>
  <c r="J357" i="3"/>
  <c r="K357" i="3"/>
  <c r="J358" i="3"/>
  <c r="K358" i="3"/>
  <c r="J359" i="3"/>
  <c r="K359" i="3"/>
  <c r="J360" i="3"/>
  <c r="K360" i="3"/>
  <c r="J361" i="3"/>
  <c r="K361" i="3"/>
  <c r="J362" i="3"/>
  <c r="K362" i="3"/>
  <c r="J363" i="3"/>
  <c r="K363" i="3"/>
  <c r="J364" i="3"/>
  <c r="K364" i="3"/>
  <c r="J365" i="3"/>
  <c r="K365" i="3"/>
  <c r="J366" i="3"/>
  <c r="K366" i="3"/>
  <c r="J367" i="3"/>
  <c r="K367" i="3"/>
  <c r="J368" i="3"/>
  <c r="K368" i="3"/>
  <c r="J369" i="3"/>
  <c r="K369" i="3"/>
  <c r="J370" i="3"/>
  <c r="K370" i="3"/>
  <c r="J371" i="3"/>
  <c r="K371" i="3"/>
  <c r="J372" i="3"/>
  <c r="K372" i="3"/>
  <c r="J373" i="3"/>
  <c r="K373" i="3"/>
  <c r="J374" i="3"/>
  <c r="K374" i="3"/>
  <c r="J375" i="3"/>
  <c r="K375" i="3"/>
  <c r="J376" i="3"/>
  <c r="K376" i="3"/>
  <c r="J377" i="3"/>
  <c r="K377" i="3"/>
  <c r="J378" i="3"/>
  <c r="K378" i="3"/>
  <c r="J379" i="3"/>
  <c r="K379" i="3"/>
  <c r="J380" i="3"/>
  <c r="K380" i="3"/>
  <c r="J381" i="3"/>
  <c r="K381" i="3"/>
  <c r="J382" i="3"/>
  <c r="K382" i="3"/>
  <c r="J383" i="3"/>
  <c r="K383" i="3"/>
  <c r="J384" i="3"/>
  <c r="K384" i="3"/>
  <c r="J385" i="3"/>
  <c r="K385" i="3"/>
  <c r="J386" i="3"/>
  <c r="K386" i="3"/>
  <c r="J387" i="3"/>
  <c r="K387" i="3"/>
  <c r="J388" i="3"/>
  <c r="K388" i="3"/>
  <c r="J389" i="3"/>
  <c r="K389" i="3"/>
  <c r="J390" i="3"/>
  <c r="K390" i="3"/>
  <c r="J391" i="3"/>
  <c r="K391" i="3"/>
  <c r="J392" i="3"/>
  <c r="K392" i="3"/>
  <c r="J393" i="3"/>
  <c r="K393" i="3"/>
  <c r="J394" i="3"/>
  <c r="K394" i="3"/>
  <c r="J395" i="3"/>
  <c r="K395" i="3"/>
  <c r="J396" i="3"/>
  <c r="K396" i="3"/>
  <c r="J397" i="3"/>
  <c r="K397" i="3"/>
  <c r="J398" i="3"/>
  <c r="K398" i="3"/>
  <c r="J399" i="3"/>
  <c r="K399" i="3"/>
  <c r="J400" i="3"/>
  <c r="K400" i="3"/>
  <c r="J401" i="3"/>
  <c r="K401" i="3"/>
  <c r="J402" i="3"/>
  <c r="K402" i="3"/>
  <c r="J403" i="3"/>
  <c r="K403" i="3"/>
  <c r="J404" i="3"/>
  <c r="K404" i="3"/>
  <c r="J405" i="3"/>
  <c r="K405" i="3"/>
  <c r="J406" i="3"/>
  <c r="K406" i="3"/>
  <c r="J407" i="3"/>
  <c r="K407" i="3"/>
  <c r="J408" i="3"/>
  <c r="K408" i="3"/>
  <c r="J409" i="3"/>
  <c r="K409" i="3"/>
  <c r="J410" i="3"/>
  <c r="K410" i="3"/>
  <c r="J411" i="3"/>
  <c r="K411" i="3"/>
  <c r="J412" i="3"/>
  <c r="K412" i="3"/>
  <c r="J413" i="3"/>
  <c r="K413" i="3"/>
  <c r="J414" i="3"/>
  <c r="K414" i="3"/>
  <c r="J415" i="3"/>
  <c r="K415" i="3"/>
  <c r="J416" i="3"/>
  <c r="K416" i="3"/>
  <c r="J417" i="3"/>
  <c r="K417" i="3"/>
  <c r="J418" i="3"/>
  <c r="K418" i="3"/>
  <c r="J419" i="3"/>
  <c r="K419" i="3"/>
  <c r="J420" i="3"/>
  <c r="K420" i="3"/>
  <c r="J421" i="3"/>
  <c r="K421" i="3"/>
  <c r="J422" i="3"/>
  <c r="K422" i="3"/>
  <c r="J423" i="3"/>
  <c r="K423" i="3"/>
  <c r="J424" i="3"/>
  <c r="K424" i="3"/>
  <c r="J425" i="3"/>
  <c r="K425" i="3"/>
  <c r="J426" i="3"/>
  <c r="K426" i="3"/>
  <c r="J427" i="3"/>
  <c r="K427" i="3"/>
  <c r="J428" i="3"/>
  <c r="K428" i="3"/>
  <c r="J429" i="3"/>
  <c r="K429" i="3"/>
  <c r="J430" i="3"/>
  <c r="K430" i="3"/>
  <c r="J431" i="3"/>
  <c r="K431" i="3"/>
  <c r="J432" i="3"/>
  <c r="K432" i="3"/>
  <c r="J433" i="3"/>
  <c r="K433" i="3"/>
  <c r="J434" i="3"/>
  <c r="K434" i="3"/>
  <c r="J435" i="3"/>
  <c r="K435" i="3"/>
  <c r="J436" i="3"/>
  <c r="K436" i="3"/>
  <c r="J437" i="3"/>
  <c r="K437" i="3"/>
  <c r="J438" i="3"/>
  <c r="K438" i="3"/>
  <c r="J439" i="3"/>
  <c r="K439" i="3"/>
  <c r="J440" i="3"/>
  <c r="K440" i="3"/>
  <c r="J441" i="3"/>
  <c r="K441" i="3"/>
  <c r="J442" i="3"/>
  <c r="K442" i="3"/>
  <c r="J443" i="3"/>
  <c r="K443" i="3"/>
  <c r="J444" i="3"/>
  <c r="K444" i="3"/>
  <c r="J445" i="3"/>
  <c r="K445" i="3"/>
  <c r="J446" i="3"/>
  <c r="K446" i="3"/>
  <c r="J447" i="3"/>
  <c r="K447" i="3"/>
  <c r="J448" i="3"/>
  <c r="K448" i="3"/>
  <c r="J449" i="3"/>
  <c r="K449" i="3"/>
  <c r="J450" i="3"/>
  <c r="K450" i="3"/>
  <c r="J451" i="3"/>
  <c r="K451" i="3"/>
  <c r="J452" i="3"/>
  <c r="K452" i="3"/>
  <c r="J453" i="3"/>
  <c r="K453" i="3"/>
  <c r="J454" i="3"/>
  <c r="K454" i="3"/>
  <c r="J455" i="3"/>
  <c r="K455" i="3"/>
  <c r="J456" i="3"/>
  <c r="K456" i="3"/>
  <c r="J457" i="3"/>
  <c r="K457" i="3"/>
  <c r="J458" i="3"/>
  <c r="K458" i="3"/>
  <c r="J459" i="3"/>
  <c r="K459" i="3"/>
  <c r="J460" i="3"/>
  <c r="K460" i="3"/>
  <c r="J461" i="3"/>
  <c r="K461" i="3"/>
  <c r="J462" i="3"/>
  <c r="K462" i="3"/>
  <c r="J463" i="3"/>
  <c r="K463" i="3"/>
  <c r="J464" i="3"/>
  <c r="K464" i="3"/>
  <c r="J465" i="3"/>
  <c r="K465" i="3"/>
  <c r="J466" i="3"/>
  <c r="K466" i="3"/>
  <c r="J467" i="3"/>
  <c r="K467" i="3"/>
  <c r="J468" i="3"/>
  <c r="K468" i="3"/>
  <c r="J469" i="3"/>
  <c r="K469" i="3"/>
  <c r="J470" i="3"/>
  <c r="K470" i="3"/>
  <c r="J471" i="3"/>
  <c r="K471" i="3"/>
  <c r="J472" i="3"/>
  <c r="K472" i="3"/>
  <c r="J473" i="3"/>
  <c r="K473" i="3"/>
  <c r="J474" i="3"/>
  <c r="K474" i="3"/>
  <c r="J475" i="3"/>
  <c r="K475" i="3"/>
  <c r="J476" i="3"/>
  <c r="K476" i="3"/>
  <c r="J477" i="3"/>
  <c r="K477" i="3"/>
  <c r="J478" i="3"/>
  <c r="K478" i="3"/>
  <c r="J479" i="3"/>
  <c r="K479" i="3"/>
  <c r="J480" i="3"/>
  <c r="K480" i="3"/>
  <c r="J481" i="3"/>
  <c r="K481" i="3"/>
  <c r="J482" i="3"/>
  <c r="K482" i="3"/>
  <c r="J483" i="3"/>
  <c r="K483" i="3"/>
  <c r="J484" i="3"/>
  <c r="K484" i="3"/>
  <c r="J485" i="3"/>
  <c r="K485" i="3"/>
  <c r="J486" i="3"/>
  <c r="K486" i="3"/>
  <c r="J487" i="3"/>
  <c r="K487" i="3"/>
  <c r="J488" i="3"/>
  <c r="K488" i="3"/>
  <c r="J489" i="3"/>
  <c r="K489" i="3"/>
  <c r="J490" i="3"/>
  <c r="K490" i="3"/>
  <c r="J491" i="3"/>
  <c r="K491" i="3"/>
  <c r="J492" i="3"/>
  <c r="K492" i="3"/>
  <c r="J493" i="3"/>
  <c r="K493" i="3"/>
  <c r="J494" i="3"/>
  <c r="K494" i="3"/>
  <c r="J495" i="3"/>
  <c r="K495" i="3"/>
  <c r="J496" i="3"/>
  <c r="K496" i="3"/>
  <c r="J497" i="3"/>
  <c r="K497" i="3"/>
  <c r="J498" i="3"/>
  <c r="K498" i="3"/>
  <c r="J499" i="3"/>
  <c r="K499" i="3"/>
  <c r="J500" i="3"/>
  <c r="K500" i="3"/>
  <c r="J501" i="3"/>
  <c r="K501" i="3"/>
  <c r="J502" i="3"/>
  <c r="K502" i="3"/>
  <c r="J503" i="3"/>
  <c r="K503" i="3"/>
  <c r="J504" i="3"/>
  <c r="K504" i="3"/>
  <c r="J505" i="3"/>
  <c r="K505" i="3"/>
  <c r="J506" i="3"/>
  <c r="K506" i="3"/>
  <c r="J507" i="3"/>
  <c r="K507" i="3"/>
  <c r="J508" i="3"/>
  <c r="K508" i="3"/>
  <c r="J509" i="3"/>
  <c r="K509" i="3"/>
  <c r="J510" i="3"/>
  <c r="K510" i="3"/>
  <c r="J511" i="3"/>
  <c r="K511" i="3"/>
  <c r="J512" i="3"/>
  <c r="K512" i="3"/>
  <c r="J513" i="3"/>
  <c r="K513" i="3"/>
  <c r="J514" i="3"/>
  <c r="K514" i="3"/>
  <c r="J515" i="3"/>
  <c r="K515" i="3"/>
  <c r="J516" i="3"/>
  <c r="K516" i="3"/>
  <c r="J517" i="3"/>
  <c r="K517" i="3"/>
  <c r="J518" i="3"/>
  <c r="K518" i="3"/>
  <c r="J519" i="3"/>
  <c r="K519" i="3"/>
  <c r="J520" i="3"/>
  <c r="K520" i="3"/>
  <c r="J521" i="3"/>
  <c r="K521" i="3"/>
  <c r="J522" i="3"/>
  <c r="K522" i="3"/>
  <c r="J523" i="3"/>
  <c r="K523" i="3"/>
  <c r="J524" i="3"/>
  <c r="K524" i="3"/>
  <c r="J525" i="3"/>
  <c r="K525" i="3"/>
  <c r="J526" i="3"/>
  <c r="K526" i="3"/>
  <c r="J527" i="3"/>
  <c r="K527" i="3"/>
  <c r="J528" i="3"/>
  <c r="K528" i="3"/>
  <c r="J529" i="3"/>
  <c r="K529" i="3"/>
  <c r="J530" i="3"/>
  <c r="K530" i="3"/>
  <c r="J531" i="3"/>
  <c r="K531" i="3"/>
  <c r="J532" i="3"/>
  <c r="K532" i="3"/>
  <c r="J533" i="3"/>
  <c r="K533" i="3"/>
  <c r="J534" i="3"/>
  <c r="K534" i="3"/>
  <c r="J535" i="3"/>
  <c r="K535" i="3"/>
  <c r="J536" i="3"/>
  <c r="K536" i="3"/>
  <c r="J537" i="3"/>
  <c r="K537" i="3"/>
  <c r="J538" i="3"/>
  <c r="K538" i="3"/>
  <c r="J539" i="3"/>
  <c r="K539" i="3"/>
  <c r="J540" i="3"/>
  <c r="K540" i="3"/>
  <c r="J541" i="3"/>
  <c r="K541" i="3"/>
  <c r="J542" i="3"/>
  <c r="K542" i="3"/>
  <c r="J543" i="3"/>
  <c r="K543" i="3"/>
  <c r="J544" i="3"/>
  <c r="K544" i="3"/>
  <c r="J545" i="3"/>
  <c r="K545" i="3"/>
  <c r="J546" i="3"/>
  <c r="K546" i="3"/>
  <c r="J547" i="3"/>
  <c r="K547" i="3"/>
  <c r="J548" i="3"/>
  <c r="K548" i="3"/>
  <c r="J549" i="3"/>
  <c r="K549" i="3"/>
  <c r="J550" i="3"/>
  <c r="K550" i="3"/>
  <c r="J551" i="3"/>
  <c r="K551" i="3"/>
  <c r="J552" i="3"/>
  <c r="K552" i="3"/>
  <c r="J553" i="3"/>
  <c r="K553" i="3"/>
  <c r="J554" i="3"/>
  <c r="K554" i="3"/>
  <c r="J555" i="3"/>
  <c r="K555" i="3"/>
  <c r="J556" i="3"/>
  <c r="K556" i="3"/>
  <c r="J557" i="3"/>
  <c r="K557" i="3"/>
  <c r="J558" i="3"/>
  <c r="K558" i="3"/>
  <c r="J559" i="3"/>
  <c r="K559" i="3"/>
  <c r="J560" i="3"/>
  <c r="K560" i="3"/>
  <c r="J561" i="3"/>
  <c r="K561" i="3"/>
  <c r="J562" i="3"/>
  <c r="K562" i="3"/>
  <c r="J563" i="3"/>
  <c r="K563" i="3"/>
  <c r="J564" i="3"/>
  <c r="K564" i="3"/>
  <c r="J565" i="3"/>
  <c r="K565" i="3"/>
  <c r="J566" i="3"/>
  <c r="K566" i="3"/>
  <c r="J567" i="3"/>
  <c r="K567" i="3"/>
  <c r="J568" i="3"/>
  <c r="K568" i="3"/>
  <c r="J569" i="3"/>
  <c r="K569" i="3"/>
  <c r="J570" i="3"/>
  <c r="K570" i="3"/>
  <c r="J571" i="3"/>
  <c r="K571" i="3"/>
  <c r="J572" i="3"/>
  <c r="K572" i="3"/>
  <c r="J573" i="3"/>
  <c r="K573" i="3"/>
  <c r="J574" i="3"/>
  <c r="K574" i="3"/>
  <c r="J575" i="3"/>
  <c r="K575" i="3"/>
  <c r="J576" i="3"/>
  <c r="K576" i="3"/>
  <c r="J577" i="3"/>
  <c r="K577" i="3"/>
  <c r="J578" i="3"/>
  <c r="K578" i="3"/>
  <c r="J579" i="3"/>
  <c r="K579" i="3"/>
  <c r="J580" i="3"/>
  <c r="K580" i="3"/>
  <c r="J581" i="3"/>
  <c r="K581" i="3"/>
  <c r="J582" i="3"/>
  <c r="K582" i="3"/>
  <c r="J583" i="3"/>
  <c r="K583" i="3"/>
  <c r="J584" i="3"/>
  <c r="K584" i="3"/>
  <c r="J585" i="3"/>
  <c r="K585" i="3"/>
  <c r="J586" i="3"/>
  <c r="K586" i="3"/>
  <c r="J587" i="3"/>
  <c r="K587" i="3"/>
  <c r="J588" i="3"/>
  <c r="K588" i="3"/>
  <c r="J589" i="3"/>
  <c r="K589" i="3"/>
  <c r="J590" i="3"/>
  <c r="K590" i="3"/>
  <c r="J591" i="3"/>
  <c r="K591" i="3"/>
  <c r="J592" i="3"/>
  <c r="K592" i="3"/>
  <c r="J593" i="3"/>
  <c r="K593" i="3"/>
  <c r="J594" i="3"/>
  <c r="K594" i="3"/>
  <c r="J595" i="3"/>
  <c r="K595" i="3"/>
  <c r="J596" i="3"/>
  <c r="K596" i="3"/>
  <c r="J597" i="3"/>
  <c r="K597" i="3"/>
  <c r="J598" i="3"/>
  <c r="K598" i="3"/>
  <c r="J599" i="3"/>
  <c r="K599" i="3"/>
  <c r="J600" i="3"/>
  <c r="K600" i="3"/>
  <c r="J601" i="3"/>
  <c r="K601" i="3"/>
  <c r="J602" i="3"/>
  <c r="K602" i="3"/>
  <c r="J603" i="3"/>
  <c r="K603" i="3"/>
  <c r="J604" i="3"/>
  <c r="K604" i="3"/>
  <c r="J605" i="3"/>
  <c r="K605" i="3"/>
  <c r="J606" i="3"/>
  <c r="K606" i="3"/>
  <c r="J607" i="3"/>
  <c r="K607" i="3"/>
  <c r="J608" i="3"/>
  <c r="K608" i="3"/>
  <c r="J609" i="3"/>
  <c r="K609" i="3"/>
  <c r="J610" i="3"/>
  <c r="K610" i="3"/>
  <c r="J611" i="3"/>
  <c r="K611" i="3"/>
  <c r="J612" i="3"/>
  <c r="K612" i="3"/>
  <c r="J613" i="3"/>
  <c r="K613" i="3"/>
  <c r="J614" i="3"/>
  <c r="K614" i="3"/>
  <c r="J615" i="3"/>
  <c r="K615" i="3"/>
  <c r="J616" i="3"/>
  <c r="K616" i="3"/>
  <c r="J617" i="3"/>
  <c r="K617" i="3"/>
  <c r="J618" i="3"/>
  <c r="K618" i="3"/>
  <c r="J619" i="3"/>
  <c r="K619" i="3"/>
  <c r="J620" i="3"/>
  <c r="K620" i="3"/>
  <c r="J621" i="3"/>
  <c r="K621" i="3"/>
  <c r="J622" i="3"/>
  <c r="K622" i="3"/>
  <c r="J623" i="3"/>
  <c r="K623" i="3"/>
  <c r="J624" i="3"/>
  <c r="K624" i="3"/>
  <c r="J625" i="3"/>
  <c r="K625" i="3"/>
  <c r="J626" i="3"/>
  <c r="K626" i="3"/>
  <c r="J627" i="3"/>
  <c r="K627" i="3"/>
  <c r="J628" i="3"/>
  <c r="K628" i="3"/>
  <c r="J629" i="3"/>
  <c r="K629" i="3"/>
  <c r="J630" i="3"/>
  <c r="K630" i="3"/>
  <c r="J631" i="3"/>
  <c r="K631" i="3"/>
  <c r="J632" i="3"/>
  <c r="K632" i="3"/>
  <c r="J633" i="3"/>
  <c r="K633" i="3"/>
  <c r="J634" i="3"/>
  <c r="K634" i="3"/>
  <c r="J635" i="3"/>
  <c r="K635" i="3"/>
  <c r="J636" i="3"/>
  <c r="K636" i="3"/>
  <c r="J637" i="3"/>
  <c r="K637" i="3"/>
  <c r="J638" i="3"/>
  <c r="K638" i="3"/>
  <c r="J639" i="3"/>
  <c r="K639" i="3"/>
  <c r="J640" i="3"/>
  <c r="K640" i="3"/>
  <c r="J641" i="3"/>
  <c r="K641" i="3"/>
  <c r="J642" i="3"/>
  <c r="K642" i="3"/>
  <c r="J643" i="3"/>
  <c r="K643" i="3"/>
  <c r="J644" i="3"/>
  <c r="K644" i="3"/>
  <c r="J645" i="3"/>
  <c r="K645" i="3"/>
  <c r="J646" i="3"/>
  <c r="K646" i="3"/>
  <c r="J647" i="3"/>
  <c r="K647" i="3"/>
  <c r="J648" i="3"/>
  <c r="K648" i="3"/>
  <c r="J649" i="3"/>
  <c r="K649" i="3"/>
  <c r="J650" i="3"/>
  <c r="K650" i="3"/>
  <c r="J651" i="3"/>
  <c r="K651" i="3"/>
  <c r="J652" i="3"/>
  <c r="K652" i="3"/>
  <c r="J653" i="3"/>
  <c r="K653" i="3"/>
  <c r="J654" i="3"/>
  <c r="K654" i="3"/>
  <c r="J655" i="3"/>
  <c r="K655" i="3"/>
  <c r="J656" i="3"/>
  <c r="K656" i="3"/>
  <c r="J657" i="3"/>
  <c r="K657" i="3"/>
  <c r="J658" i="3"/>
  <c r="K658" i="3"/>
  <c r="J659" i="3"/>
  <c r="K659" i="3"/>
  <c r="J660" i="3"/>
  <c r="K660" i="3"/>
  <c r="J661" i="3"/>
  <c r="K661" i="3"/>
  <c r="J662" i="3"/>
  <c r="K662" i="3"/>
  <c r="J663" i="3"/>
  <c r="K663" i="3"/>
  <c r="J664" i="3"/>
  <c r="K664" i="3"/>
  <c r="J665" i="3"/>
  <c r="K665" i="3"/>
  <c r="J666" i="3"/>
  <c r="K666" i="3"/>
  <c r="J667" i="3"/>
  <c r="K667" i="3"/>
  <c r="J668" i="3"/>
  <c r="K668" i="3"/>
  <c r="J669" i="3"/>
  <c r="K669" i="3"/>
  <c r="J670" i="3"/>
  <c r="K670" i="3"/>
  <c r="J671" i="3"/>
  <c r="K671" i="3"/>
  <c r="J672" i="3"/>
  <c r="K672" i="3"/>
  <c r="J673" i="3"/>
  <c r="K673" i="3"/>
  <c r="J674" i="3"/>
  <c r="K674" i="3"/>
  <c r="J675" i="3"/>
  <c r="K675" i="3"/>
  <c r="J676" i="3"/>
  <c r="K676" i="3"/>
  <c r="J677" i="3"/>
  <c r="K677" i="3"/>
  <c r="J678" i="3"/>
  <c r="K678" i="3"/>
  <c r="J679" i="3"/>
  <c r="K679" i="3"/>
  <c r="J680" i="3"/>
  <c r="K680" i="3"/>
  <c r="J681" i="3"/>
  <c r="K681" i="3"/>
  <c r="J682" i="3"/>
  <c r="K682" i="3"/>
  <c r="J683" i="3"/>
  <c r="K683" i="3"/>
  <c r="J684" i="3"/>
  <c r="K684" i="3"/>
  <c r="J685" i="3"/>
  <c r="K685" i="3"/>
  <c r="J686" i="3"/>
  <c r="K686" i="3"/>
  <c r="J687" i="3"/>
  <c r="K687" i="3"/>
  <c r="J688" i="3"/>
  <c r="K688" i="3"/>
  <c r="J689" i="3"/>
  <c r="K689" i="3"/>
  <c r="J690" i="3"/>
  <c r="K690" i="3"/>
  <c r="J691" i="3"/>
  <c r="K691" i="3"/>
  <c r="J692" i="3"/>
  <c r="K692" i="3"/>
  <c r="J693" i="3"/>
  <c r="K693" i="3"/>
  <c r="J694" i="3"/>
  <c r="K694" i="3"/>
  <c r="J695" i="3"/>
  <c r="K695" i="3"/>
  <c r="J696" i="3"/>
  <c r="K696" i="3"/>
  <c r="J697" i="3"/>
  <c r="K697" i="3"/>
  <c r="J698" i="3"/>
  <c r="K698" i="3"/>
  <c r="J699" i="3"/>
  <c r="K699" i="3"/>
  <c r="J700" i="3"/>
  <c r="K700" i="3"/>
  <c r="J701" i="3"/>
  <c r="K701" i="3"/>
  <c r="J702" i="3"/>
  <c r="K702" i="3"/>
  <c r="J703" i="3"/>
  <c r="K703" i="3"/>
  <c r="J704" i="3"/>
  <c r="K704" i="3"/>
  <c r="J705" i="3"/>
  <c r="K705" i="3"/>
  <c r="J706" i="3"/>
  <c r="K706" i="3"/>
  <c r="J707" i="3"/>
  <c r="K707" i="3"/>
  <c r="J708" i="3"/>
  <c r="K708" i="3"/>
  <c r="J709" i="3"/>
  <c r="K709" i="3"/>
  <c r="J710" i="3"/>
  <c r="K710" i="3"/>
  <c r="J711" i="3"/>
  <c r="K711" i="3"/>
  <c r="J712" i="3"/>
  <c r="K712" i="3"/>
  <c r="J713" i="3"/>
  <c r="K713" i="3"/>
  <c r="J714" i="3"/>
  <c r="K714" i="3"/>
  <c r="J715" i="3"/>
  <c r="K715" i="3"/>
  <c r="J716" i="3"/>
  <c r="K716" i="3"/>
  <c r="J717" i="3"/>
  <c r="K717" i="3"/>
  <c r="J718" i="3"/>
  <c r="K718" i="3"/>
  <c r="J719" i="3"/>
  <c r="K719" i="3"/>
  <c r="J720" i="3"/>
  <c r="K720" i="3"/>
  <c r="J721" i="3"/>
  <c r="K721" i="3"/>
  <c r="J722" i="3"/>
  <c r="K722" i="3"/>
  <c r="J723" i="3"/>
  <c r="K723" i="3"/>
  <c r="J724" i="3"/>
  <c r="K724" i="3"/>
  <c r="J725" i="3"/>
  <c r="K725" i="3"/>
  <c r="J726" i="3"/>
  <c r="K726" i="3"/>
  <c r="J727" i="3"/>
  <c r="K727" i="3"/>
  <c r="J728" i="3"/>
  <c r="K728" i="3"/>
  <c r="J729" i="3"/>
  <c r="K729" i="3"/>
  <c r="J730" i="3"/>
  <c r="K730" i="3"/>
  <c r="J731" i="3"/>
  <c r="K731" i="3"/>
  <c r="J732" i="3"/>
  <c r="K732" i="3"/>
  <c r="J733" i="3"/>
  <c r="K733" i="3"/>
  <c r="J734" i="3"/>
  <c r="K734" i="3"/>
  <c r="J735" i="3"/>
  <c r="K735" i="3"/>
  <c r="J736" i="3"/>
  <c r="K736" i="3"/>
  <c r="J737" i="3"/>
  <c r="K737" i="3"/>
  <c r="J738" i="3"/>
  <c r="K738" i="3"/>
  <c r="J739" i="3"/>
  <c r="K739" i="3"/>
  <c r="J740" i="3"/>
  <c r="K740" i="3"/>
  <c r="J741" i="3"/>
  <c r="K741" i="3"/>
  <c r="J742" i="3"/>
  <c r="K742" i="3"/>
  <c r="J743" i="3"/>
  <c r="K743" i="3"/>
  <c r="J744" i="3"/>
  <c r="K744" i="3"/>
  <c r="J745" i="3"/>
  <c r="K745" i="3"/>
  <c r="J746" i="3"/>
  <c r="K746" i="3"/>
  <c r="J747" i="3"/>
  <c r="K747" i="3"/>
  <c r="J748" i="3"/>
  <c r="K748" i="3"/>
  <c r="J749" i="3"/>
  <c r="K749" i="3"/>
  <c r="J750" i="3"/>
  <c r="K750" i="3"/>
  <c r="J751" i="3"/>
  <c r="K751" i="3"/>
  <c r="J752" i="3"/>
  <c r="K752" i="3"/>
  <c r="J753" i="3"/>
  <c r="K753" i="3"/>
  <c r="J754" i="3"/>
  <c r="K754" i="3"/>
  <c r="J755" i="3"/>
  <c r="K755" i="3"/>
  <c r="J756" i="3"/>
  <c r="K756" i="3"/>
  <c r="J757" i="3"/>
  <c r="K757" i="3"/>
  <c r="J758" i="3"/>
  <c r="K758" i="3"/>
  <c r="J759" i="3"/>
  <c r="K759" i="3"/>
  <c r="J760" i="3"/>
  <c r="K760" i="3"/>
  <c r="J761" i="3"/>
  <c r="K761" i="3"/>
  <c r="J762" i="3"/>
  <c r="K762" i="3"/>
  <c r="J763" i="3"/>
  <c r="K763" i="3"/>
  <c r="J764" i="3"/>
  <c r="K764" i="3"/>
  <c r="J765" i="3"/>
  <c r="K765" i="3"/>
  <c r="J766" i="3"/>
  <c r="K766" i="3"/>
  <c r="J767" i="3"/>
  <c r="K767" i="3"/>
  <c r="J768" i="3"/>
  <c r="K768" i="3"/>
  <c r="J769" i="3"/>
  <c r="K769" i="3"/>
  <c r="J770" i="3"/>
  <c r="K770" i="3"/>
  <c r="J771" i="3"/>
  <c r="K771" i="3"/>
  <c r="J772" i="3"/>
  <c r="K772" i="3"/>
  <c r="J773" i="3"/>
  <c r="K773" i="3"/>
  <c r="J774" i="3"/>
  <c r="K774" i="3"/>
  <c r="J775" i="3"/>
  <c r="K775" i="3"/>
  <c r="J776" i="3"/>
  <c r="K776" i="3"/>
  <c r="J777" i="3"/>
  <c r="K777" i="3"/>
  <c r="J778" i="3"/>
  <c r="K778" i="3"/>
  <c r="J779" i="3"/>
  <c r="K779" i="3"/>
  <c r="J780" i="3"/>
  <c r="K780" i="3"/>
  <c r="J781" i="3"/>
  <c r="K781" i="3"/>
  <c r="J782" i="3"/>
  <c r="K782" i="3"/>
  <c r="J783" i="3"/>
  <c r="K783" i="3"/>
  <c r="J784" i="3"/>
  <c r="K784" i="3"/>
  <c r="J785" i="3"/>
  <c r="K785" i="3"/>
  <c r="J786" i="3"/>
  <c r="K786" i="3"/>
  <c r="J787" i="3"/>
  <c r="K787" i="3"/>
  <c r="J788" i="3"/>
  <c r="K788" i="3"/>
  <c r="J789" i="3"/>
  <c r="K789" i="3"/>
  <c r="J790" i="3"/>
  <c r="K790" i="3"/>
  <c r="J791" i="3"/>
  <c r="K791" i="3"/>
  <c r="J792" i="3"/>
  <c r="K792" i="3"/>
  <c r="J793" i="3"/>
  <c r="K793" i="3"/>
  <c r="J794" i="3"/>
  <c r="K794" i="3"/>
  <c r="J795" i="3"/>
  <c r="K795" i="3"/>
  <c r="J796" i="3"/>
  <c r="K796" i="3"/>
  <c r="J797" i="3"/>
  <c r="K797" i="3"/>
  <c r="J798" i="3"/>
  <c r="K798" i="3"/>
  <c r="J799" i="3"/>
  <c r="K799" i="3"/>
  <c r="J800" i="3"/>
  <c r="K800" i="3"/>
  <c r="J801" i="3"/>
  <c r="K801" i="3"/>
  <c r="J802" i="3"/>
  <c r="K802" i="3"/>
  <c r="J803" i="3"/>
  <c r="K803" i="3"/>
  <c r="J804" i="3"/>
  <c r="K804" i="3"/>
  <c r="J805" i="3"/>
  <c r="K805" i="3"/>
  <c r="J806" i="3"/>
  <c r="K806" i="3"/>
  <c r="J807" i="3"/>
  <c r="K807" i="3"/>
  <c r="J808" i="3"/>
  <c r="K808" i="3"/>
  <c r="J809" i="3"/>
  <c r="K809" i="3"/>
  <c r="J810" i="3"/>
  <c r="K810" i="3"/>
  <c r="J811" i="3"/>
  <c r="K811" i="3"/>
  <c r="J812" i="3"/>
  <c r="K812" i="3"/>
  <c r="J813" i="3"/>
  <c r="K813" i="3"/>
  <c r="J814" i="3"/>
  <c r="K814" i="3"/>
  <c r="J815" i="3"/>
  <c r="K815" i="3"/>
  <c r="J816" i="3"/>
  <c r="K816" i="3"/>
  <c r="J817" i="3"/>
  <c r="K817" i="3"/>
  <c r="J818" i="3"/>
  <c r="K818" i="3"/>
  <c r="J819" i="3"/>
  <c r="K819" i="3"/>
  <c r="J820" i="3"/>
  <c r="K820" i="3"/>
  <c r="J821" i="3"/>
  <c r="K821" i="3"/>
  <c r="J822" i="3"/>
  <c r="K822" i="3"/>
  <c r="J823" i="3"/>
  <c r="K823" i="3"/>
  <c r="J824" i="3"/>
  <c r="K824" i="3"/>
  <c r="J825" i="3"/>
  <c r="K825" i="3"/>
  <c r="J826" i="3"/>
  <c r="K826" i="3"/>
  <c r="J827" i="3"/>
  <c r="K827" i="3"/>
  <c r="J828" i="3"/>
  <c r="K828" i="3"/>
  <c r="J829" i="3"/>
  <c r="K829" i="3"/>
  <c r="J830" i="3"/>
  <c r="K830" i="3"/>
  <c r="J831" i="3"/>
  <c r="K831" i="3"/>
  <c r="J832" i="3"/>
  <c r="K832" i="3"/>
  <c r="J833" i="3"/>
  <c r="K833" i="3"/>
  <c r="J834" i="3"/>
  <c r="K834" i="3"/>
  <c r="J835" i="3"/>
  <c r="K835" i="3"/>
  <c r="J836" i="3"/>
  <c r="K836" i="3"/>
  <c r="J837" i="3"/>
  <c r="K837" i="3"/>
  <c r="J838" i="3"/>
  <c r="K838" i="3"/>
  <c r="J839" i="3"/>
  <c r="K839" i="3"/>
  <c r="J840" i="3"/>
  <c r="K840" i="3"/>
  <c r="J841" i="3"/>
  <c r="K841" i="3"/>
  <c r="J842" i="3"/>
  <c r="K842" i="3"/>
  <c r="J843" i="3"/>
  <c r="K843" i="3"/>
  <c r="J844" i="3"/>
  <c r="K844" i="3"/>
  <c r="J845" i="3"/>
  <c r="K845" i="3"/>
  <c r="J846" i="3"/>
  <c r="K846" i="3"/>
  <c r="J847" i="3"/>
  <c r="K847" i="3"/>
  <c r="J848" i="3"/>
  <c r="K848" i="3"/>
  <c r="J849" i="3"/>
  <c r="K849" i="3"/>
  <c r="J850" i="3"/>
  <c r="K850" i="3"/>
  <c r="J851" i="3"/>
  <c r="K851" i="3"/>
  <c r="J852" i="3"/>
  <c r="K852" i="3"/>
  <c r="J853" i="3"/>
  <c r="K853" i="3"/>
  <c r="J854" i="3"/>
  <c r="K854" i="3"/>
  <c r="J855" i="3"/>
  <c r="K855" i="3"/>
  <c r="J856" i="3"/>
  <c r="K856" i="3"/>
  <c r="J857" i="3"/>
  <c r="K857" i="3"/>
  <c r="J858" i="3"/>
  <c r="K858" i="3"/>
  <c r="J859" i="3"/>
  <c r="K859" i="3"/>
  <c r="J860" i="3"/>
  <c r="K860" i="3"/>
  <c r="J861" i="3"/>
  <c r="K861" i="3"/>
  <c r="J862" i="3"/>
  <c r="K862" i="3"/>
  <c r="J863" i="3"/>
  <c r="K863" i="3"/>
  <c r="J864" i="3"/>
  <c r="K864" i="3"/>
  <c r="J865" i="3"/>
  <c r="K865" i="3"/>
  <c r="J866" i="3"/>
  <c r="K866" i="3"/>
  <c r="J867" i="3"/>
  <c r="K867" i="3"/>
  <c r="J868" i="3"/>
  <c r="K868" i="3"/>
  <c r="J869" i="3"/>
  <c r="K869" i="3"/>
  <c r="J870" i="3"/>
  <c r="K870" i="3"/>
  <c r="J871" i="3"/>
  <c r="K871" i="3"/>
  <c r="J872" i="3"/>
  <c r="K872" i="3"/>
  <c r="J873" i="3"/>
  <c r="K873" i="3"/>
  <c r="J874" i="3"/>
  <c r="K874" i="3"/>
  <c r="J875" i="3"/>
  <c r="K875" i="3"/>
  <c r="J876" i="3"/>
  <c r="K876" i="3"/>
  <c r="J877" i="3"/>
  <c r="K877" i="3"/>
  <c r="J878" i="3"/>
  <c r="K878" i="3"/>
  <c r="J879" i="3"/>
  <c r="K879" i="3"/>
  <c r="J880" i="3"/>
  <c r="K880" i="3"/>
  <c r="J881" i="3"/>
  <c r="K881" i="3"/>
  <c r="J882" i="3"/>
  <c r="K882" i="3"/>
  <c r="J883" i="3"/>
  <c r="K883" i="3"/>
  <c r="J884" i="3"/>
  <c r="K884" i="3"/>
  <c r="J885" i="3"/>
  <c r="K885" i="3"/>
  <c r="J886" i="3"/>
  <c r="K886" i="3"/>
  <c r="J887" i="3"/>
  <c r="K887" i="3"/>
  <c r="J888" i="3"/>
  <c r="K888" i="3"/>
  <c r="J889" i="3"/>
  <c r="K889" i="3"/>
  <c r="J890" i="3"/>
  <c r="K890" i="3"/>
  <c r="J891" i="3"/>
  <c r="K891" i="3"/>
  <c r="J892" i="3"/>
  <c r="K892" i="3"/>
  <c r="J893" i="3"/>
  <c r="K893" i="3"/>
  <c r="J894" i="3"/>
  <c r="K894" i="3"/>
  <c r="J895" i="3"/>
  <c r="K895" i="3"/>
  <c r="J896" i="3"/>
  <c r="K896" i="3"/>
  <c r="J897" i="3"/>
  <c r="K897" i="3"/>
  <c r="J898" i="3"/>
  <c r="K898" i="3"/>
  <c r="J899" i="3"/>
  <c r="K899" i="3"/>
  <c r="J900" i="3"/>
  <c r="K900" i="3"/>
  <c r="J901" i="3"/>
  <c r="K901" i="3"/>
  <c r="J902" i="3"/>
  <c r="K902" i="3"/>
  <c r="J903" i="3"/>
  <c r="K903" i="3"/>
  <c r="J904" i="3"/>
  <c r="K904" i="3"/>
  <c r="J905" i="3"/>
  <c r="K905" i="3"/>
  <c r="J906" i="3"/>
  <c r="K906" i="3"/>
  <c r="J907" i="3"/>
  <c r="K907" i="3"/>
  <c r="J908" i="3"/>
  <c r="K908" i="3"/>
  <c r="J909" i="3"/>
  <c r="K909" i="3"/>
  <c r="J910" i="3"/>
  <c r="K910" i="3"/>
  <c r="J911" i="3"/>
  <c r="K911" i="3"/>
  <c r="J912" i="3"/>
  <c r="K912" i="3"/>
  <c r="J913" i="3"/>
  <c r="K913" i="3"/>
  <c r="J914" i="3"/>
  <c r="K914" i="3"/>
  <c r="J915" i="3"/>
  <c r="K915" i="3"/>
  <c r="J916" i="3"/>
  <c r="K916" i="3"/>
  <c r="J917" i="3"/>
  <c r="K917" i="3"/>
  <c r="J918" i="3"/>
  <c r="K918" i="3"/>
  <c r="J919" i="3"/>
  <c r="K919" i="3"/>
  <c r="J920" i="3"/>
  <c r="K920" i="3"/>
  <c r="J921" i="3"/>
  <c r="K921" i="3"/>
  <c r="J922" i="3"/>
  <c r="K922" i="3"/>
  <c r="J923" i="3"/>
  <c r="K923" i="3"/>
  <c r="J924" i="3"/>
  <c r="K924" i="3"/>
  <c r="J925" i="3"/>
  <c r="K925" i="3"/>
  <c r="J926" i="3"/>
  <c r="K926" i="3"/>
  <c r="J927" i="3"/>
  <c r="K927" i="3"/>
  <c r="J928" i="3"/>
  <c r="K928" i="3"/>
  <c r="J929" i="3"/>
  <c r="K929" i="3"/>
  <c r="J930" i="3"/>
  <c r="K930" i="3"/>
  <c r="J931" i="3"/>
  <c r="K931" i="3"/>
  <c r="J932" i="3"/>
  <c r="K932" i="3"/>
  <c r="J933" i="3"/>
  <c r="K933" i="3"/>
  <c r="J934" i="3"/>
  <c r="K934" i="3"/>
  <c r="J935" i="3"/>
  <c r="K935" i="3"/>
  <c r="J936" i="3"/>
  <c r="K936" i="3"/>
  <c r="J937" i="3"/>
  <c r="K937" i="3"/>
  <c r="J938" i="3"/>
  <c r="K938" i="3"/>
  <c r="J939" i="3"/>
  <c r="K939" i="3"/>
  <c r="J940" i="3"/>
  <c r="K940" i="3"/>
  <c r="J941" i="3"/>
  <c r="K941" i="3"/>
  <c r="J942" i="3"/>
  <c r="K942" i="3"/>
  <c r="J943" i="3"/>
  <c r="K943" i="3"/>
  <c r="J944" i="3"/>
  <c r="K944" i="3"/>
  <c r="J945" i="3"/>
  <c r="K945" i="3"/>
  <c r="J946" i="3"/>
  <c r="K946" i="3"/>
  <c r="J947" i="3"/>
  <c r="K947" i="3"/>
  <c r="J948" i="3"/>
  <c r="K948" i="3"/>
  <c r="J949" i="3"/>
  <c r="K949" i="3"/>
  <c r="J950" i="3"/>
  <c r="K950" i="3"/>
  <c r="J951" i="3"/>
  <c r="K951" i="3"/>
  <c r="J952" i="3"/>
  <c r="K952" i="3"/>
  <c r="J953" i="3"/>
  <c r="K953" i="3"/>
  <c r="J954" i="3"/>
  <c r="K954" i="3"/>
  <c r="J955" i="3"/>
  <c r="K955" i="3"/>
  <c r="J956" i="3"/>
  <c r="K956" i="3"/>
  <c r="J957" i="3"/>
  <c r="K957" i="3"/>
  <c r="J958" i="3"/>
  <c r="K958" i="3"/>
  <c r="J959" i="3"/>
  <c r="K959" i="3"/>
  <c r="J960" i="3"/>
  <c r="K960" i="3"/>
  <c r="J961" i="3"/>
  <c r="K961" i="3"/>
  <c r="J962" i="3"/>
  <c r="K962" i="3"/>
  <c r="J963" i="3"/>
  <c r="K963" i="3"/>
  <c r="J964" i="3"/>
  <c r="K964" i="3"/>
  <c r="J965" i="3"/>
  <c r="K965" i="3"/>
  <c r="J966" i="3"/>
  <c r="K966" i="3"/>
  <c r="J967" i="3"/>
  <c r="K967" i="3"/>
  <c r="J968" i="3"/>
  <c r="K968" i="3"/>
  <c r="J969" i="3"/>
  <c r="K969" i="3"/>
  <c r="J970" i="3"/>
  <c r="K970" i="3"/>
  <c r="J971" i="3"/>
  <c r="K971" i="3"/>
  <c r="J972" i="3"/>
  <c r="K972" i="3"/>
  <c r="J973" i="3"/>
  <c r="K973" i="3"/>
  <c r="J974" i="3"/>
  <c r="K974" i="3"/>
  <c r="J975" i="3"/>
  <c r="K975" i="3"/>
  <c r="J976" i="3"/>
  <c r="K976" i="3"/>
  <c r="J977" i="3"/>
  <c r="K977" i="3"/>
  <c r="J978" i="3"/>
  <c r="K978" i="3"/>
  <c r="J979" i="3"/>
  <c r="K979" i="3"/>
  <c r="J980" i="3"/>
  <c r="K980" i="3"/>
  <c r="J981" i="3"/>
  <c r="K981" i="3"/>
  <c r="J982" i="3"/>
  <c r="K982" i="3"/>
  <c r="J983" i="3"/>
  <c r="K983" i="3"/>
  <c r="J984" i="3"/>
  <c r="K984" i="3"/>
  <c r="J985" i="3"/>
  <c r="K985" i="3"/>
  <c r="J986" i="3"/>
  <c r="K986" i="3"/>
  <c r="J987" i="3"/>
  <c r="K987" i="3"/>
  <c r="J988" i="3"/>
  <c r="K988" i="3"/>
  <c r="J989" i="3"/>
  <c r="K989" i="3"/>
  <c r="J990" i="3"/>
  <c r="K990" i="3"/>
  <c r="J991" i="3"/>
  <c r="K991" i="3"/>
  <c r="J992" i="3"/>
  <c r="K992" i="3"/>
  <c r="J993" i="3"/>
  <c r="K993" i="3"/>
  <c r="J994" i="3"/>
  <c r="K994" i="3"/>
  <c r="J995" i="3"/>
  <c r="K995" i="3"/>
  <c r="J996" i="3"/>
  <c r="K996" i="3"/>
  <c r="J997" i="3"/>
  <c r="K997" i="3"/>
  <c r="J998" i="3"/>
  <c r="K998" i="3"/>
  <c r="J999" i="3"/>
  <c r="K999" i="3"/>
  <c r="J1000" i="3"/>
  <c r="K1000" i="3"/>
  <c r="J1001" i="3"/>
  <c r="K1001" i="3"/>
  <c r="J1002" i="3"/>
  <c r="K1002" i="3"/>
  <c r="J1003" i="3"/>
  <c r="K1003" i="3"/>
  <c r="J1004" i="3"/>
  <c r="K1004" i="3"/>
  <c r="J1005" i="3"/>
  <c r="K1005" i="3"/>
  <c r="J1006" i="3"/>
  <c r="K1006" i="3"/>
  <c r="J1007" i="3"/>
  <c r="K1007" i="3"/>
  <c r="J1008" i="3"/>
  <c r="K1008" i="3"/>
  <c r="J1009" i="3"/>
  <c r="K1009" i="3"/>
  <c r="J1010" i="3"/>
  <c r="K1010" i="3"/>
  <c r="J1011" i="3"/>
  <c r="K1011" i="3"/>
  <c r="J1012" i="3"/>
  <c r="K1012" i="3"/>
  <c r="J1013" i="3"/>
  <c r="K1013" i="3"/>
  <c r="J1014" i="3"/>
  <c r="K1014" i="3"/>
  <c r="J1015" i="3"/>
  <c r="K1015" i="3"/>
  <c r="J1016" i="3"/>
  <c r="K1016" i="3"/>
  <c r="J1017" i="3"/>
  <c r="K1017" i="3"/>
  <c r="J1018" i="3"/>
  <c r="K1018" i="3"/>
  <c r="J1019" i="3"/>
  <c r="K1019" i="3"/>
  <c r="J1020" i="3"/>
  <c r="K1020" i="3"/>
  <c r="J1021" i="3"/>
  <c r="K1021" i="3"/>
  <c r="J1022" i="3"/>
  <c r="K1022" i="3"/>
  <c r="J1023" i="3"/>
  <c r="K1023" i="3"/>
  <c r="J1024" i="3"/>
  <c r="K1024" i="3"/>
  <c r="J1025" i="3"/>
  <c r="K1025" i="3"/>
  <c r="J1026" i="3"/>
  <c r="K1026" i="3"/>
  <c r="J1027" i="3"/>
  <c r="K1027" i="3"/>
  <c r="J1028" i="3"/>
  <c r="K1028" i="3"/>
  <c r="J1029" i="3"/>
  <c r="K1029" i="3"/>
  <c r="J1030" i="3"/>
  <c r="K1030" i="3"/>
  <c r="J1031" i="3"/>
  <c r="K1031" i="3"/>
  <c r="J1032" i="3"/>
  <c r="K1032" i="3"/>
  <c r="J1033" i="3"/>
  <c r="K1033" i="3"/>
  <c r="J1034" i="3"/>
  <c r="K1034" i="3"/>
  <c r="J1035" i="3"/>
  <c r="K1035" i="3"/>
  <c r="J1036" i="3"/>
  <c r="K1036" i="3"/>
  <c r="J1037" i="3"/>
  <c r="K1037" i="3"/>
  <c r="J1038" i="3"/>
  <c r="K1038" i="3"/>
  <c r="J1039" i="3"/>
  <c r="K1039" i="3"/>
  <c r="J1040" i="3"/>
  <c r="K1040" i="3"/>
  <c r="J1041" i="3"/>
  <c r="K1041" i="3"/>
  <c r="J1042" i="3"/>
  <c r="K1042" i="3"/>
  <c r="J1043" i="3"/>
  <c r="K1043" i="3"/>
  <c r="J1044" i="3"/>
  <c r="K1044" i="3"/>
  <c r="J1045" i="3"/>
  <c r="K1045" i="3"/>
  <c r="J1046" i="3"/>
  <c r="K1046" i="3"/>
  <c r="J1047" i="3"/>
  <c r="K1047" i="3"/>
  <c r="J1048" i="3"/>
  <c r="K1048" i="3"/>
  <c r="J1049" i="3"/>
  <c r="K1049" i="3"/>
  <c r="J1050" i="3"/>
  <c r="K1050" i="3"/>
  <c r="J1051" i="3"/>
  <c r="K1051" i="3"/>
  <c r="J1052" i="3"/>
  <c r="K1052" i="3"/>
  <c r="J1053" i="3"/>
  <c r="K1053" i="3"/>
  <c r="J1054" i="3"/>
  <c r="K1054" i="3"/>
  <c r="J1055" i="3"/>
  <c r="K1055" i="3"/>
  <c r="J1056" i="3"/>
  <c r="K1056" i="3"/>
  <c r="J1057" i="3"/>
  <c r="K1057" i="3"/>
  <c r="J1058" i="3"/>
  <c r="K1058" i="3"/>
  <c r="J1059" i="3"/>
  <c r="K1059" i="3"/>
  <c r="J1060" i="3"/>
  <c r="K1060" i="3"/>
  <c r="J1061" i="3"/>
  <c r="K1061" i="3"/>
  <c r="J1062" i="3"/>
  <c r="K1062" i="3"/>
  <c r="J1063" i="3"/>
  <c r="K1063" i="3"/>
  <c r="J1064" i="3"/>
  <c r="K1064" i="3"/>
  <c r="J1065" i="3"/>
  <c r="K1065" i="3"/>
  <c r="J1066" i="3"/>
  <c r="K1066" i="3"/>
  <c r="J1067" i="3"/>
  <c r="K1067" i="3"/>
  <c r="J1068" i="3"/>
  <c r="K1068" i="3"/>
  <c r="J1069" i="3"/>
  <c r="K1069" i="3"/>
  <c r="J1070" i="3"/>
  <c r="K1070" i="3"/>
  <c r="J1071" i="3"/>
  <c r="K1071" i="3"/>
  <c r="J1072" i="3"/>
  <c r="K1072" i="3"/>
  <c r="J1073" i="3"/>
  <c r="K1073" i="3"/>
  <c r="J1074" i="3"/>
  <c r="K1074" i="3"/>
  <c r="J1075" i="3"/>
  <c r="K1075" i="3"/>
  <c r="J1076" i="3"/>
  <c r="K1076" i="3"/>
  <c r="J1077" i="3"/>
  <c r="K1077" i="3"/>
  <c r="J1078" i="3"/>
  <c r="K1078" i="3"/>
  <c r="J1079" i="3"/>
  <c r="K1079" i="3"/>
  <c r="J1080" i="3"/>
  <c r="K1080" i="3"/>
  <c r="J1081" i="3"/>
  <c r="K1081" i="3"/>
  <c r="J1082" i="3"/>
  <c r="K1082" i="3"/>
  <c r="J1083" i="3"/>
  <c r="K1083" i="3"/>
  <c r="J1084" i="3"/>
  <c r="K1084" i="3"/>
  <c r="J1085" i="3"/>
  <c r="K1085" i="3"/>
  <c r="J1086" i="3"/>
  <c r="K1086" i="3"/>
  <c r="J1087" i="3"/>
  <c r="K1087" i="3"/>
  <c r="J1088" i="3"/>
  <c r="K1088" i="3"/>
  <c r="J1089" i="3"/>
  <c r="K1089" i="3"/>
  <c r="J1090" i="3"/>
  <c r="K1090" i="3"/>
  <c r="J1091" i="3"/>
  <c r="K1091" i="3"/>
  <c r="J1092" i="3"/>
  <c r="K1092" i="3"/>
  <c r="J1093" i="3"/>
  <c r="K1093" i="3"/>
  <c r="J1094" i="3"/>
  <c r="K1094" i="3"/>
  <c r="J1095" i="3"/>
  <c r="K1095" i="3"/>
  <c r="J1096" i="3"/>
  <c r="K1096" i="3"/>
  <c r="J1097" i="3"/>
  <c r="K1097" i="3"/>
  <c r="J1098" i="3"/>
  <c r="K1098" i="3"/>
  <c r="J1099" i="3"/>
  <c r="K1099" i="3"/>
  <c r="J1100" i="3"/>
  <c r="K1100" i="3"/>
  <c r="J1101" i="3"/>
  <c r="K1101" i="3"/>
  <c r="J1102" i="3"/>
  <c r="K1102" i="3"/>
  <c r="J1103" i="3"/>
  <c r="K1103" i="3"/>
  <c r="J1104" i="3"/>
  <c r="K1104" i="3"/>
  <c r="J1105" i="3"/>
  <c r="K1105" i="3"/>
  <c r="J1106" i="3"/>
  <c r="K1106" i="3"/>
  <c r="J1107" i="3"/>
  <c r="K1107" i="3"/>
  <c r="J1108" i="3"/>
  <c r="K1108" i="3"/>
  <c r="J1109" i="3"/>
  <c r="K1109" i="3"/>
  <c r="J1110" i="3"/>
  <c r="K1110" i="3"/>
  <c r="J1111" i="3"/>
  <c r="K1111" i="3"/>
  <c r="J1112" i="3"/>
  <c r="K1112" i="3"/>
  <c r="J1113" i="3"/>
  <c r="K1113" i="3"/>
  <c r="J1114" i="3"/>
  <c r="K1114" i="3"/>
  <c r="J1115" i="3"/>
  <c r="K1115" i="3"/>
  <c r="J1116" i="3"/>
  <c r="K1116" i="3"/>
  <c r="J1117" i="3"/>
  <c r="K1117" i="3"/>
  <c r="J1118" i="3"/>
  <c r="K1118" i="3"/>
  <c r="J1119" i="3"/>
  <c r="K1119" i="3"/>
  <c r="J1120" i="3"/>
  <c r="K1120" i="3"/>
  <c r="J1121" i="3"/>
  <c r="K1121" i="3"/>
  <c r="J1122" i="3"/>
  <c r="K1122" i="3"/>
  <c r="J1123" i="3"/>
  <c r="K1123" i="3"/>
  <c r="J1124" i="3"/>
  <c r="K1124" i="3"/>
  <c r="J1125" i="3"/>
  <c r="K1125" i="3"/>
  <c r="J1126" i="3"/>
  <c r="K1126" i="3"/>
  <c r="J1127" i="3"/>
  <c r="K1127" i="3"/>
  <c r="J1128" i="3"/>
  <c r="K1128" i="3"/>
  <c r="J1129" i="3"/>
  <c r="K1129" i="3"/>
  <c r="J1130" i="3"/>
  <c r="K1130" i="3"/>
  <c r="J1131" i="3"/>
  <c r="K1131" i="3"/>
  <c r="J1132" i="3"/>
  <c r="K1132" i="3"/>
  <c r="J1133" i="3"/>
  <c r="K1133" i="3"/>
  <c r="J1134" i="3"/>
  <c r="K1134" i="3"/>
  <c r="J1135" i="3"/>
  <c r="K1135" i="3"/>
  <c r="J1136" i="3"/>
  <c r="K1136" i="3"/>
  <c r="J1137" i="3"/>
  <c r="K1137" i="3"/>
  <c r="J1138" i="3"/>
  <c r="K1138" i="3"/>
  <c r="J1139" i="3"/>
  <c r="K1139" i="3"/>
  <c r="J1140" i="3"/>
  <c r="K1140" i="3"/>
  <c r="J1141" i="3"/>
  <c r="K1141" i="3"/>
  <c r="J1142" i="3"/>
  <c r="K1142" i="3"/>
  <c r="J1143" i="3"/>
  <c r="K1143" i="3"/>
  <c r="J1144" i="3"/>
  <c r="K1144" i="3"/>
  <c r="J1145" i="3"/>
  <c r="K1145" i="3"/>
  <c r="J1146" i="3"/>
  <c r="K1146" i="3"/>
  <c r="J1147" i="3"/>
  <c r="K1147" i="3"/>
  <c r="J1148" i="3"/>
  <c r="K1148" i="3"/>
  <c r="J1149" i="3"/>
  <c r="K1149" i="3"/>
  <c r="J1150" i="3"/>
  <c r="K1150" i="3"/>
  <c r="J1151" i="3"/>
  <c r="K1151" i="3"/>
  <c r="J1152" i="3"/>
  <c r="K1152" i="3"/>
  <c r="J1153" i="3"/>
  <c r="K1153" i="3"/>
  <c r="J1154" i="3"/>
  <c r="K1154" i="3"/>
  <c r="J1155" i="3"/>
  <c r="K1155" i="3"/>
  <c r="J1156" i="3"/>
  <c r="K1156" i="3"/>
  <c r="J1157" i="3"/>
  <c r="K1157" i="3"/>
  <c r="J1158" i="3"/>
  <c r="K1158" i="3"/>
  <c r="J1159" i="3"/>
  <c r="K1159" i="3"/>
  <c r="J1160" i="3"/>
  <c r="K1160" i="3"/>
  <c r="J1161" i="3"/>
  <c r="K1161" i="3"/>
  <c r="J1162" i="3"/>
  <c r="K1162" i="3"/>
  <c r="J1163" i="3"/>
  <c r="K1163" i="3"/>
  <c r="J1164" i="3"/>
  <c r="K1164" i="3"/>
  <c r="J1165" i="3"/>
  <c r="K1165" i="3"/>
  <c r="J1166" i="3"/>
  <c r="K1166" i="3"/>
  <c r="J1167" i="3"/>
  <c r="K1167" i="3"/>
  <c r="J1168" i="3"/>
  <c r="K1168" i="3"/>
  <c r="J1169" i="3"/>
  <c r="K1169" i="3"/>
  <c r="J1170" i="3"/>
  <c r="K1170" i="3"/>
  <c r="J1171" i="3"/>
  <c r="K1171" i="3"/>
  <c r="J1172" i="3"/>
  <c r="K1172" i="3"/>
  <c r="J1173" i="3"/>
  <c r="K1173" i="3"/>
  <c r="J1174" i="3"/>
  <c r="K1174" i="3"/>
  <c r="J1175" i="3"/>
  <c r="K1175" i="3"/>
  <c r="J1176" i="3"/>
  <c r="K1176" i="3"/>
  <c r="J1177" i="3"/>
  <c r="K1177" i="3"/>
  <c r="J1178" i="3"/>
  <c r="K1178" i="3"/>
  <c r="J1179" i="3"/>
  <c r="K1179" i="3"/>
  <c r="J1180" i="3"/>
  <c r="K1180" i="3"/>
  <c r="J1181" i="3"/>
  <c r="K1181" i="3"/>
  <c r="J1182" i="3"/>
  <c r="K1182" i="3"/>
  <c r="J1183" i="3"/>
  <c r="K1183" i="3"/>
  <c r="J1184" i="3"/>
  <c r="K1184" i="3"/>
  <c r="J1185" i="3"/>
  <c r="K1185" i="3"/>
  <c r="J1186" i="3"/>
  <c r="K1186" i="3"/>
  <c r="J1187" i="3"/>
  <c r="K1187" i="3"/>
  <c r="J1188" i="3"/>
  <c r="K1188" i="3"/>
  <c r="J1189" i="3"/>
  <c r="K1189" i="3"/>
  <c r="J1190" i="3"/>
  <c r="K1190" i="3"/>
  <c r="J1191" i="3"/>
  <c r="K1191" i="3"/>
  <c r="J1192" i="3"/>
  <c r="K1192" i="3"/>
  <c r="J1193" i="3"/>
  <c r="K1193" i="3"/>
  <c r="J1194" i="3"/>
  <c r="K1194" i="3"/>
  <c r="J1195" i="3"/>
  <c r="K1195" i="3"/>
  <c r="J1196" i="3"/>
  <c r="K1196" i="3"/>
  <c r="J1197" i="3"/>
  <c r="K1197" i="3"/>
  <c r="J1198" i="3"/>
  <c r="K1198" i="3"/>
  <c r="J1199" i="3"/>
  <c r="K1199" i="3"/>
  <c r="J1200" i="3"/>
  <c r="K1200" i="3"/>
  <c r="J1201" i="3"/>
  <c r="K1201" i="3"/>
  <c r="J1202" i="3"/>
  <c r="K1202" i="3"/>
  <c r="J1203" i="3"/>
  <c r="K1203" i="3"/>
  <c r="J1204" i="3"/>
  <c r="K1204" i="3"/>
  <c r="J1205" i="3"/>
  <c r="K1205" i="3"/>
  <c r="J1206" i="3"/>
  <c r="K1206" i="3"/>
  <c r="J1207" i="3"/>
  <c r="K1207" i="3"/>
  <c r="J1208" i="3"/>
  <c r="K1208" i="3"/>
  <c r="J1209" i="3"/>
  <c r="K1209" i="3"/>
  <c r="J1210" i="3"/>
  <c r="K1210" i="3"/>
  <c r="J1211" i="3"/>
  <c r="K1211" i="3"/>
  <c r="J1212" i="3"/>
  <c r="K1212" i="3"/>
  <c r="J1213" i="3"/>
  <c r="K1213" i="3"/>
  <c r="J1214" i="3"/>
  <c r="K1214" i="3"/>
  <c r="J1215" i="3"/>
  <c r="K1215" i="3"/>
  <c r="J1216" i="3"/>
  <c r="K1216" i="3"/>
  <c r="J1217" i="3"/>
  <c r="K1217" i="3"/>
  <c r="J1218" i="3"/>
  <c r="K1218" i="3"/>
  <c r="J1219" i="3"/>
  <c r="K1219" i="3"/>
  <c r="J1220" i="3"/>
  <c r="K1220" i="3"/>
  <c r="J1221" i="3"/>
  <c r="K1221" i="3"/>
  <c r="J1222" i="3"/>
  <c r="K1222" i="3"/>
  <c r="J1223" i="3"/>
  <c r="K1223" i="3"/>
  <c r="J1224" i="3"/>
  <c r="K1224" i="3"/>
  <c r="J1225" i="3"/>
  <c r="K1225" i="3"/>
  <c r="J1226" i="3"/>
  <c r="K1226" i="3"/>
  <c r="J1227" i="3"/>
  <c r="K1227" i="3"/>
  <c r="J1228" i="3"/>
  <c r="K1228" i="3"/>
  <c r="J1229" i="3"/>
  <c r="K1229" i="3"/>
  <c r="J1230" i="3"/>
  <c r="K1230" i="3"/>
  <c r="J1231" i="3"/>
  <c r="K1231" i="3"/>
  <c r="J1232" i="3"/>
  <c r="K1232" i="3"/>
  <c r="J1233" i="3"/>
  <c r="K1233" i="3"/>
  <c r="J1234" i="3"/>
  <c r="K1234" i="3"/>
  <c r="J1235" i="3"/>
  <c r="K1235" i="3"/>
  <c r="J1236" i="3"/>
  <c r="K1236" i="3"/>
  <c r="J1237" i="3"/>
  <c r="K1237" i="3"/>
  <c r="J1238" i="3"/>
  <c r="K1238" i="3"/>
  <c r="J1239" i="3"/>
  <c r="K1239" i="3"/>
  <c r="J1240" i="3"/>
  <c r="K1240" i="3"/>
  <c r="J1241" i="3"/>
  <c r="K1241" i="3"/>
  <c r="J1242" i="3"/>
  <c r="K1242" i="3"/>
  <c r="J1243" i="3"/>
  <c r="K1243" i="3"/>
  <c r="J1244" i="3"/>
  <c r="K1244" i="3"/>
  <c r="J1245" i="3"/>
  <c r="K1245" i="3"/>
  <c r="J1246" i="3"/>
  <c r="K1246" i="3"/>
  <c r="J1247" i="3"/>
  <c r="K1247" i="3"/>
  <c r="J1248" i="3"/>
  <c r="K1248" i="3"/>
  <c r="J1249" i="3"/>
  <c r="K1249" i="3"/>
  <c r="J1250" i="3"/>
  <c r="K1250" i="3"/>
  <c r="J1251" i="3"/>
  <c r="K1251" i="3"/>
  <c r="J1252" i="3"/>
  <c r="K1252" i="3"/>
  <c r="J1253" i="3"/>
  <c r="K1253" i="3"/>
  <c r="J1254" i="3"/>
  <c r="K1254" i="3"/>
  <c r="J1255" i="3"/>
  <c r="K1255" i="3"/>
  <c r="J1256" i="3"/>
  <c r="K1256" i="3"/>
  <c r="J1257" i="3"/>
  <c r="K1257" i="3"/>
  <c r="J1258" i="3"/>
  <c r="K1258" i="3"/>
  <c r="J1259" i="3"/>
  <c r="K1259" i="3"/>
  <c r="J1260" i="3"/>
  <c r="K1260" i="3"/>
  <c r="J1261" i="3"/>
  <c r="K1261" i="3"/>
  <c r="J1262" i="3"/>
  <c r="K1262" i="3"/>
  <c r="J1263" i="3"/>
  <c r="K1263" i="3"/>
  <c r="J1264" i="3"/>
  <c r="K1264" i="3"/>
  <c r="J1265" i="3"/>
  <c r="K1265" i="3"/>
  <c r="J1266" i="3"/>
  <c r="K1266" i="3"/>
  <c r="J1267" i="3"/>
  <c r="K1267" i="3"/>
  <c r="J1268" i="3"/>
  <c r="K1268" i="3"/>
  <c r="J1269" i="3"/>
  <c r="K1269" i="3"/>
  <c r="J1270" i="3"/>
  <c r="K1270" i="3"/>
  <c r="J1271" i="3"/>
  <c r="K1271" i="3"/>
  <c r="J1272" i="3"/>
  <c r="K1272" i="3"/>
  <c r="J1273" i="3"/>
  <c r="K1273" i="3"/>
  <c r="J1274" i="3"/>
  <c r="K1274" i="3"/>
  <c r="J1275" i="3"/>
  <c r="K1275" i="3"/>
  <c r="J1276" i="3"/>
  <c r="K1276" i="3"/>
  <c r="J1277" i="3"/>
  <c r="K1277" i="3"/>
  <c r="J1278" i="3"/>
  <c r="K1278" i="3"/>
  <c r="J1279" i="3"/>
  <c r="K1279" i="3"/>
  <c r="J1280" i="3"/>
  <c r="K1280" i="3"/>
  <c r="J1281" i="3"/>
  <c r="K1281" i="3"/>
  <c r="J1282" i="3"/>
  <c r="K1282" i="3"/>
  <c r="J1283" i="3"/>
  <c r="K1283" i="3"/>
  <c r="J1284" i="3"/>
  <c r="K1284" i="3"/>
  <c r="J1285" i="3"/>
  <c r="K1285" i="3"/>
  <c r="J1286" i="3"/>
  <c r="K1286" i="3"/>
  <c r="J1287" i="3"/>
  <c r="K1287" i="3"/>
  <c r="J1288" i="3"/>
  <c r="K1288" i="3"/>
  <c r="J1289" i="3"/>
  <c r="K1289" i="3"/>
  <c r="J1290" i="3"/>
  <c r="K1290" i="3"/>
  <c r="J1291" i="3"/>
  <c r="K1291" i="3"/>
  <c r="J1292" i="3"/>
  <c r="K1292" i="3"/>
  <c r="J1293" i="3"/>
  <c r="K1293" i="3"/>
  <c r="J1294" i="3"/>
  <c r="K1294" i="3"/>
  <c r="J1295" i="3"/>
  <c r="K1295" i="3"/>
  <c r="J1296" i="3"/>
  <c r="K1296" i="3"/>
  <c r="J1297" i="3"/>
  <c r="K1297" i="3"/>
  <c r="J1298" i="3"/>
  <c r="K1298" i="3"/>
  <c r="J1299" i="3"/>
  <c r="K1299" i="3"/>
  <c r="J1300" i="3"/>
  <c r="K1300" i="3"/>
  <c r="J1301" i="3"/>
  <c r="K1301" i="3"/>
  <c r="J1302" i="3"/>
  <c r="K1302" i="3"/>
  <c r="J1303" i="3"/>
  <c r="K1303" i="3"/>
  <c r="J1304" i="3"/>
  <c r="K1304" i="3"/>
  <c r="J1305" i="3"/>
  <c r="K1305" i="3"/>
  <c r="J1306" i="3"/>
  <c r="K1306" i="3"/>
  <c r="J1307" i="3"/>
  <c r="K1307" i="3"/>
  <c r="J1308" i="3"/>
  <c r="K1308" i="3"/>
  <c r="J1309" i="3"/>
  <c r="K1309" i="3"/>
  <c r="J1310" i="3"/>
  <c r="K1310" i="3"/>
  <c r="J1311" i="3"/>
  <c r="K1311" i="3"/>
  <c r="J1312" i="3"/>
  <c r="K1312" i="3"/>
  <c r="J1313" i="3"/>
  <c r="K1313" i="3"/>
  <c r="J1314" i="3"/>
  <c r="K1314" i="3"/>
  <c r="J1315" i="3"/>
  <c r="K1315" i="3"/>
  <c r="J1316" i="3"/>
  <c r="K1316" i="3"/>
  <c r="J1317" i="3"/>
  <c r="K1317" i="3"/>
  <c r="J1318" i="3"/>
  <c r="K1318" i="3"/>
  <c r="J1319" i="3"/>
  <c r="K1319" i="3"/>
  <c r="J1320" i="3"/>
  <c r="K1320" i="3"/>
  <c r="J1321" i="3"/>
  <c r="K1321" i="3"/>
  <c r="J1322" i="3"/>
  <c r="K1322" i="3"/>
  <c r="J1323" i="3"/>
  <c r="K1323" i="3"/>
  <c r="J1324" i="3"/>
  <c r="K1324" i="3"/>
  <c r="J1325" i="3"/>
  <c r="K1325" i="3"/>
  <c r="J1326" i="3"/>
  <c r="K1326" i="3"/>
  <c r="J1327" i="3"/>
  <c r="K1327" i="3"/>
  <c r="J1328" i="3"/>
  <c r="K1328" i="3"/>
  <c r="J1329" i="3"/>
  <c r="K1329" i="3"/>
  <c r="J1330" i="3"/>
  <c r="K1330" i="3"/>
  <c r="J1331" i="3"/>
  <c r="K1331" i="3"/>
  <c r="J1332" i="3"/>
  <c r="K1332" i="3"/>
  <c r="J1333" i="3"/>
  <c r="K1333" i="3"/>
  <c r="J1334" i="3"/>
  <c r="K1334" i="3"/>
  <c r="J1335" i="3"/>
  <c r="K1335" i="3"/>
  <c r="J1336" i="3"/>
  <c r="K1336" i="3"/>
  <c r="J1337" i="3"/>
  <c r="K1337" i="3"/>
  <c r="J1338" i="3"/>
  <c r="K1338" i="3"/>
  <c r="J1339" i="3"/>
  <c r="K1339" i="3"/>
  <c r="J1340" i="3"/>
  <c r="K1340" i="3"/>
  <c r="J1341" i="3"/>
  <c r="K1341" i="3"/>
  <c r="J1342" i="3"/>
  <c r="K1342" i="3"/>
  <c r="J1343" i="3"/>
  <c r="K1343" i="3"/>
  <c r="J1344" i="3"/>
  <c r="K1344" i="3"/>
  <c r="J1345" i="3"/>
  <c r="K1345" i="3"/>
  <c r="J1346" i="3"/>
  <c r="K1346" i="3"/>
  <c r="J1347" i="3"/>
  <c r="K1347" i="3"/>
  <c r="J1348" i="3"/>
  <c r="K1348" i="3"/>
  <c r="J1349" i="3"/>
  <c r="K1349" i="3"/>
  <c r="J1350" i="3"/>
  <c r="K1350" i="3"/>
  <c r="J1351" i="3"/>
  <c r="K1351" i="3"/>
  <c r="J1352" i="3"/>
  <c r="K1352" i="3"/>
  <c r="J1353" i="3"/>
  <c r="K1353" i="3"/>
  <c r="J1354" i="3"/>
  <c r="K1354" i="3"/>
  <c r="J1355" i="3"/>
  <c r="K1355" i="3"/>
  <c r="J1356" i="3"/>
  <c r="K1356" i="3"/>
  <c r="J1357" i="3"/>
  <c r="K1357" i="3"/>
  <c r="J1358" i="3"/>
  <c r="K1358" i="3"/>
  <c r="J1359" i="3"/>
  <c r="K1359" i="3"/>
  <c r="J1360" i="3"/>
  <c r="K1360" i="3"/>
  <c r="J1361" i="3"/>
  <c r="K1361" i="3"/>
  <c r="J1362" i="3"/>
  <c r="K1362" i="3"/>
  <c r="J1363" i="3"/>
  <c r="K1363" i="3"/>
  <c r="J1364" i="3"/>
  <c r="K1364" i="3"/>
  <c r="J1365" i="3"/>
  <c r="K1365" i="3"/>
  <c r="J1366" i="3"/>
  <c r="K1366" i="3"/>
  <c r="J1367" i="3"/>
  <c r="K1367" i="3"/>
  <c r="J1368" i="3"/>
  <c r="K1368" i="3"/>
  <c r="J1369" i="3"/>
  <c r="K1369" i="3"/>
  <c r="J1370" i="3"/>
  <c r="K1370" i="3"/>
  <c r="J1371" i="3"/>
  <c r="K1371" i="3"/>
  <c r="J1372" i="3"/>
  <c r="K1372" i="3"/>
  <c r="J1373" i="3"/>
  <c r="K1373" i="3"/>
  <c r="J1374" i="3"/>
  <c r="K1374" i="3"/>
  <c r="J1375" i="3"/>
  <c r="K1375" i="3"/>
  <c r="J1376" i="3"/>
  <c r="K1376" i="3"/>
  <c r="J1377" i="3"/>
  <c r="K1377" i="3"/>
  <c r="J1378" i="3"/>
  <c r="K1378" i="3"/>
  <c r="J1379" i="3"/>
  <c r="K1379" i="3"/>
  <c r="J1380" i="3"/>
  <c r="K1380" i="3"/>
  <c r="J1381" i="3"/>
  <c r="K1381" i="3"/>
  <c r="J1382" i="3"/>
  <c r="K1382" i="3"/>
  <c r="J1383" i="3"/>
  <c r="K1383" i="3"/>
  <c r="J1384" i="3"/>
  <c r="K1384" i="3"/>
  <c r="J1385" i="3"/>
  <c r="K1385" i="3"/>
  <c r="J1386" i="3"/>
  <c r="K1386" i="3"/>
  <c r="J1387" i="3"/>
  <c r="K1387" i="3"/>
  <c r="J1388" i="3"/>
  <c r="K1388" i="3"/>
  <c r="J1389" i="3"/>
  <c r="K1389" i="3"/>
  <c r="J1390" i="3"/>
  <c r="K1390" i="3"/>
  <c r="J1391" i="3"/>
  <c r="K1391" i="3"/>
  <c r="J1392" i="3"/>
  <c r="K1392" i="3"/>
  <c r="J1393" i="3"/>
  <c r="K1393" i="3"/>
  <c r="J1394" i="3"/>
  <c r="K1394" i="3"/>
  <c r="J1395" i="3"/>
  <c r="K1395" i="3"/>
  <c r="J1396" i="3"/>
  <c r="K1396" i="3"/>
  <c r="J1397" i="3"/>
  <c r="K1397" i="3"/>
  <c r="J1398" i="3"/>
  <c r="K1398" i="3"/>
  <c r="J1399" i="3"/>
  <c r="K1399" i="3"/>
  <c r="J1400" i="3"/>
  <c r="K1400" i="3"/>
  <c r="J1401" i="3"/>
  <c r="K1401" i="3"/>
  <c r="J1402" i="3"/>
  <c r="K1402" i="3"/>
  <c r="J1403" i="3"/>
  <c r="K1403" i="3"/>
  <c r="J1404" i="3"/>
  <c r="K1404" i="3"/>
  <c r="J1405" i="3"/>
  <c r="K1405" i="3"/>
  <c r="J1406" i="3"/>
  <c r="K1406" i="3"/>
  <c r="J1407" i="3"/>
  <c r="K1407" i="3"/>
  <c r="J1408" i="3"/>
  <c r="K1408" i="3"/>
  <c r="J1409" i="3"/>
  <c r="K1409" i="3"/>
  <c r="J1410" i="3"/>
  <c r="K1410" i="3"/>
  <c r="J1411" i="3"/>
  <c r="K1411" i="3"/>
  <c r="J1412" i="3"/>
  <c r="K1412" i="3"/>
  <c r="J1413" i="3"/>
  <c r="K1413" i="3"/>
  <c r="J1414" i="3"/>
  <c r="K1414" i="3"/>
  <c r="J1415" i="3"/>
  <c r="K1415" i="3"/>
  <c r="J1416" i="3"/>
  <c r="K1416" i="3"/>
  <c r="J1417" i="3"/>
  <c r="K1417" i="3"/>
  <c r="J1418" i="3"/>
  <c r="K1418" i="3"/>
  <c r="J1419" i="3"/>
  <c r="K1419" i="3"/>
  <c r="J1420" i="3"/>
  <c r="K1420" i="3"/>
  <c r="J1421" i="3"/>
  <c r="K1421" i="3"/>
  <c r="J1422" i="3"/>
  <c r="K1422" i="3"/>
  <c r="J1423" i="3"/>
  <c r="K1423" i="3"/>
  <c r="J1424" i="3"/>
  <c r="K1424" i="3"/>
  <c r="J1425" i="3"/>
  <c r="K1425" i="3"/>
  <c r="J1426" i="3"/>
  <c r="K1426" i="3"/>
  <c r="J1427" i="3"/>
  <c r="K1427" i="3"/>
  <c r="J1428" i="3"/>
  <c r="K1428" i="3"/>
  <c r="J1429" i="3"/>
  <c r="K1429" i="3"/>
  <c r="J1430" i="3"/>
  <c r="K1430" i="3"/>
  <c r="J1431" i="3"/>
  <c r="K1431" i="3"/>
  <c r="J1432" i="3"/>
  <c r="K1432" i="3"/>
  <c r="J1433" i="3"/>
  <c r="K1433" i="3"/>
  <c r="J1434" i="3"/>
  <c r="K1434" i="3"/>
  <c r="J1435" i="3"/>
  <c r="K1435" i="3"/>
  <c r="J1436" i="3"/>
  <c r="K1436" i="3"/>
  <c r="J1437" i="3"/>
  <c r="K1437" i="3"/>
  <c r="J1438" i="3"/>
  <c r="K1438" i="3"/>
  <c r="J1439" i="3"/>
  <c r="K1439" i="3"/>
  <c r="J1440" i="3"/>
  <c r="K1440" i="3"/>
  <c r="J1441" i="3"/>
  <c r="K1441" i="3"/>
  <c r="J1442" i="3"/>
  <c r="K1442" i="3"/>
  <c r="J1443" i="3"/>
  <c r="K1443" i="3"/>
  <c r="J1444" i="3"/>
  <c r="K1444" i="3"/>
  <c r="J1445" i="3"/>
  <c r="K1445" i="3"/>
  <c r="J1446" i="3"/>
  <c r="K1446" i="3"/>
  <c r="J1447" i="3"/>
  <c r="K1447" i="3"/>
  <c r="J1448" i="3"/>
  <c r="K1448" i="3"/>
  <c r="J1449" i="3"/>
  <c r="K1449" i="3"/>
  <c r="J1450" i="3"/>
  <c r="K1450" i="3"/>
  <c r="J1451" i="3"/>
  <c r="K1451" i="3"/>
  <c r="J1452" i="3"/>
  <c r="K1452" i="3"/>
  <c r="J1453" i="3"/>
  <c r="K1453" i="3"/>
  <c r="J1454" i="3"/>
  <c r="K1454" i="3"/>
  <c r="J1455" i="3"/>
  <c r="K1455" i="3"/>
  <c r="J1456" i="3"/>
  <c r="K1456" i="3"/>
  <c r="J1457" i="3"/>
  <c r="K1457" i="3"/>
  <c r="J1458" i="3"/>
  <c r="K1458" i="3"/>
  <c r="J1459" i="3"/>
  <c r="K1459" i="3"/>
  <c r="J1460" i="3"/>
  <c r="K1460" i="3"/>
  <c r="J1461" i="3"/>
  <c r="K1461" i="3"/>
  <c r="J1462" i="3"/>
  <c r="K1462" i="3"/>
  <c r="J1463" i="3"/>
  <c r="K1463" i="3"/>
  <c r="J1464" i="3"/>
  <c r="K1464" i="3"/>
  <c r="J1465" i="3"/>
  <c r="K1465" i="3"/>
  <c r="J1466" i="3"/>
  <c r="K1466" i="3"/>
  <c r="J1467" i="3"/>
  <c r="K1467" i="3"/>
  <c r="J1468" i="3"/>
  <c r="K1468" i="3"/>
  <c r="J1469" i="3"/>
  <c r="K1469" i="3"/>
  <c r="J1470" i="3"/>
  <c r="K1470" i="3"/>
  <c r="J1471" i="3"/>
  <c r="K1471" i="3"/>
  <c r="J1472" i="3"/>
  <c r="K1472" i="3"/>
  <c r="K9" i="3"/>
  <c r="J9" i="3"/>
  <c r="J10" i="2"/>
  <c r="K10" i="2"/>
  <c r="J11" i="2"/>
  <c r="K11" i="2"/>
  <c r="J12" i="2"/>
  <c r="K12" i="2"/>
  <c r="J13" i="2"/>
  <c r="K13" i="2"/>
  <c r="J14" i="2"/>
  <c r="K14" i="2"/>
  <c r="J15" i="2"/>
  <c r="K15" i="2"/>
  <c r="J16" i="2"/>
  <c r="K16" i="2"/>
  <c r="J17" i="2"/>
  <c r="K17" i="2"/>
  <c r="J18" i="2"/>
  <c r="K18" i="2"/>
  <c r="J19" i="2"/>
  <c r="K19" i="2"/>
  <c r="J20" i="2"/>
  <c r="K20" i="2"/>
  <c r="J21" i="2"/>
  <c r="K21" i="2"/>
  <c r="J22" i="2"/>
  <c r="K22" i="2"/>
  <c r="J23" i="2"/>
  <c r="K23" i="2"/>
  <c r="J24" i="2"/>
  <c r="K24" i="2"/>
  <c r="J25" i="2"/>
  <c r="K25" i="2"/>
  <c r="J26" i="2"/>
  <c r="K26" i="2"/>
  <c r="J27" i="2"/>
  <c r="K27" i="2"/>
  <c r="J28" i="2"/>
  <c r="K28" i="2"/>
  <c r="J29" i="2"/>
  <c r="K29" i="2"/>
  <c r="J30" i="2"/>
  <c r="K30" i="2"/>
  <c r="J31" i="2"/>
  <c r="K31" i="2"/>
  <c r="J32" i="2"/>
  <c r="K32" i="2"/>
  <c r="J33" i="2"/>
  <c r="K33" i="2"/>
  <c r="J34" i="2"/>
  <c r="K34" i="2"/>
  <c r="J35" i="2"/>
  <c r="K35" i="2"/>
  <c r="J36" i="2"/>
  <c r="K36" i="2"/>
  <c r="J37" i="2"/>
  <c r="K37" i="2"/>
  <c r="J38" i="2"/>
  <c r="K38" i="2"/>
  <c r="J39" i="2"/>
  <c r="K39" i="2"/>
  <c r="J40" i="2"/>
  <c r="K40" i="2"/>
  <c r="J41" i="2"/>
  <c r="K41" i="2"/>
  <c r="J42" i="2"/>
  <c r="K42" i="2"/>
  <c r="J43" i="2"/>
  <c r="K43" i="2"/>
  <c r="J44" i="2"/>
  <c r="K44" i="2"/>
  <c r="J45" i="2"/>
  <c r="K45" i="2"/>
  <c r="J46" i="2"/>
  <c r="K46" i="2"/>
  <c r="J47" i="2"/>
  <c r="K47" i="2"/>
  <c r="J48" i="2"/>
  <c r="K48" i="2"/>
  <c r="J49" i="2"/>
  <c r="K49" i="2"/>
  <c r="J50" i="2"/>
  <c r="K50" i="2"/>
  <c r="J51" i="2"/>
  <c r="K51" i="2"/>
  <c r="J52" i="2"/>
  <c r="K52" i="2"/>
  <c r="J53" i="2"/>
  <c r="K53" i="2"/>
  <c r="J54" i="2"/>
  <c r="K54" i="2"/>
  <c r="J55" i="2"/>
  <c r="K55" i="2"/>
  <c r="J56" i="2"/>
  <c r="K56" i="2"/>
  <c r="J57" i="2"/>
  <c r="K57" i="2"/>
  <c r="J58" i="2"/>
  <c r="K58" i="2"/>
  <c r="J59" i="2"/>
  <c r="K59" i="2"/>
  <c r="J60" i="2"/>
  <c r="K60" i="2"/>
  <c r="J61" i="2"/>
  <c r="K61" i="2"/>
  <c r="J62" i="2"/>
  <c r="K62" i="2"/>
  <c r="J63" i="2"/>
  <c r="K63" i="2"/>
  <c r="J64" i="2"/>
  <c r="K64" i="2"/>
  <c r="J65" i="2"/>
  <c r="K65" i="2"/>
  <c r="J66" i="2"/>
  <c r="K66" i="2"/>
  <c r="J67" i="2"/>
  <c r="K67" i="2"/>
  <c r="J68" i="2"/>
  <c r="K68" i="2"/>
  <c r="J69" i="2"/>
  <c r="K69" i="2"/>
  <c r="J70" i="2"/>
  <c r="K70" i="2"/>
  <c r="J71" i="2"/>
  <c r="K71" i="2"/>
  <c r="J72" i="2"/>
  <c r="K72" i="2"/>
  <c r="J73" i="2"/>
  <c r="K73" i="2"/>
  <c r="J74" i="2"/>
  <c r="K74" i="2"/>
  <c r="J75" i="2"/>
  <c r="K75" i="2"/>
  <c r="J76" i="2"/>
  <c r="K76" i="2"/>
  <c r="J77" i="2"/>
  <c r="K77" i="2"/>
  <c r="J78" i="2"/>
  <c r="K78" i="2"/>
  <c r="J79" i="2"/>
  <c r="K79" i="2"/>
  <c r="J80" i="2"/>
  <c r="K80" i="2"/>
  <c r="J81" i="2"/>
  <c r="K81" i="2"/>
  <c r="J82" i="2"/>
  <c r="K82" i="2"/>
  <c r="J83" i="2"/>
  <c r="K83" i="2"/>
  <c r="J84" i="2"/>
  <c r="K84" i="2"/>
  <c r="J85" i="2"/>
  <c r="K85" i="2"/>
  <c r="J86" i="2"/>
  <c r="K86" i="2"/>
  <c r="J87" i="2"/>
  <c r="K87" i="2"/>
  <c r="J88" i="2"/>
  <c r="K88" i="2"/>
  <c r="J89" i="2"/>
  <c r="K89" i="2"/>
  <c r="J90" i="2"/>
  <c r="K90" i="2"/>
  <c r="J91" i="2"/>
  <c r="K91" i="2"/>
  <c r="J92" i="2"/>
  <c r="K92" i="2"/>
  <c r="J93" i="2"/>
  <c r="K93" i="2"/>
  <c r="J94" i="2"/>
  <c r="K94" i="2"/>
  <c r="J95" i="2"/>
  <c r="K95" i="2"/>
  <c r="J96" i="2"/>
  <c r="K96" i="2"/>
  <c r="J97" i="2"/>
  <c r="K97" i="2"/>
  <c r="J98" i="2"/>
  <c r="K98" i="2"/>
  <c r="J99" i="2"/>
  <c r="K99" i="2"/>
  <c r="J100" i="2"/>
  <c r="K100" i="2"/>
  <c r="J101" i="2"/>
  <c r="K101" i="2"/>
  <c r="J102" i="2"/>
  <c r="K102" i="2"/>
  <c r="J103" i="2"/>
  <c r="K103" i="2"/>
  <c r="J104" i="2"/>
  <c r="K104" i="2"/>
  <c r="J105" i="2"/>
  <c r="K105" i="2"/>
  <c r="J106" i="2"/>
  <c r="K106" i="2"/>
  <c r="J107" i="2"/>
  <c r="K107" i="2"/>
  <c r="J108" i="2"/>
  <c r="K108" i="2"/>
  <c r="J109" i="2"/>
  <c r="K109" i="2"/>
  <c r="J110" i="2"/>
  <c r="K110" i="2"/>
  <c r="J111" i="2"/>
  <c r="K111" i="2"/>
  <c r="J112" i="2"/>
  <c r="K112" i="2"/>
  <c r="J113" i="2"/>
  <c r="K113" i="2"/>
  <c r="J114" i="2"/>
  <c r="K114" i="2"/>
  <c r="J115" i="2"/>
  <c r="K115" i="2"/>
  <c r="J116" i="2"/>
  <c r="K116" i="2"/>
  <c r="J117" i="2"/>
  <c r="K117" i="2"/>
  <c r="J118" i="2"/>
  <c r="K118" i="2"/>
  <c r="J119" i="2"/>
  <c r="K119" i="2"/>
  <c r="J120" i="2"/>
  <c r="K120" i="2"/>
  <c r="J121" i="2"/>
  <c r="K121" i="2"/>
  <c r="J122" i="2"/>
  <c r="K122" i="2"/>
  <c r="J123" i="2"/>
  <c r="K123" i="2"/>
  <c r="J124" i="2"/>
  <c r="K124" i="2"/>
  <c r="J125" i="2"/>
  <c r="K125" i="2"/>
  <c r="J126" i="2"/>
  <c r="K126" i="2"/>
  <c r="J127" i="2"/>
  <c r="K127" i="2"/>
  <c r="J128" i="2"/>
  <c r="K128" i="2"/>
  <c r="J129" i="2"/>
  <c r="K129" i="2"/>
  <c r="J130" i="2"/>
  <c r="K130" i="2"/>
  <c r="J131" i="2"/>
  <c r="K131" i="2"/>
  <c r="J132" i="2"/>
  <c r="K132" i="2"/>
  <c r="J133" i="2"/>
  <c r="K133" i="2"/>
  <c r="J134" i="2"/>
  <c r="K134" i="2"/>
  <c r="J135" i="2"/>
  <c r="K135" i="2"/>
  <c r="J136" i="2"/>
  <c r="K136" i="2"/>
  <c r="J137" i="2"/>
  <c r="K137" i="2"/>
  <c r="J138" i="2"/>
  <c r="K138" i="2"/>
  <c r="J139" i="2"/>
  <c r="K139" i="2"/>
  <c r="J140" i="2"/>
  <c r="K140" i="2"/>
  <c r="J141" i="2"/>
  <c r="K141" i="2"/>
  <c r="J142" i="2"/>
  <c r="K142" i="2"/>
  <c r="J143" i="2"/>
  <c r="K143" i="2"/>
  <c r="J144" i="2"/>
  <c r="K144" i="2"/>
  <c r="J145" i="2"/>
  <c r="K145" i="2"/>
  <c r="J146" i="2"/>
  <c r="K146" i="2"/>
  <c r="J147" i="2"/>
  <c r="K147" i="2"/>
  <c r="J148" i="2"/>
  <c r="K148" i="2"/>
  <c r="J149" i="2"/>
  <c r="K149" i="2"/>
  <c r="J150" i="2"/>
  <c r="K150" i="2"/>
  <c r="J151" i="2"/>
  <c r="K151" i="2"/>
  <c r="J152" i="2"/>
  <c r="K152" i="2"/>
  <c r="J153" i="2"/>
  <c r="K153" i="2"/>
  <c r="J154" i="2"/>
  <c r="K154" i="2"/>
  <c r="J155" i="2"/>
  <c r="K155" i="2"/>
  <c r="J156" i="2"/>
  <c r="K156" i="2"/>
  <c r="J157" i="2"/>
  <c r="K157" i="2"/>
  <c r="J158" i="2"/>
  <c r="K158" i="2"/>
  <c r="J159" i="2"/>
  <c r="K159" i="2"/>
  <c r="J160" i="2"/>
  <c r="K160" i="2"/>
  <c r="J161" i="2"/>
  <c r="K161" i="2"/>
  <c r="J162" i="2"/>
  <c r="K162" i="2"/>
  <c r="J163" i="2"/>
  <c r="K163" i="2"/>
  <c r="J164" i="2"/>
  <c r="K164" i="2"/>
  <c r="J165" i="2"/>
  <c r="K165" i="2"/>
  <c r="J166" i="2"/>
  <c r="K166" i="2"/>
  <c r="J167" i="2"/>
  <c r="K167" i="2"/>
  <c r="J168" i="2"/>
  <c r="K168" i="2"/>
  <c r="J169" i="2"/>
  <c r="K169" i="2"/>
  <c r="J170" i="2"/>
  <c r="K170" i="2"/>
  <c r="J171" i="2"/>
  <c r="K171" i="2"/>
  <c r="J172" i="2"/>
  <c r="K172" i="2"/>
  <c r="J173" i="2"/>
  <c r="K173" i="2"/>
  <c r="J174" i="2"/>
  <c r="K174" i="2"/>
  <c r="J175" i="2"/>
  <c r="K175" i="2"/>
  <c r="J176" i="2"/>
  <c r="K176" i="2"/>
  <c r="J177" i="2"/>
  <c r="K177" i="2"/>
  <c r="J178" i="2"/>
  <c r="K178" i="2"/>
  <c r="J179" i="2"/>
  <c r="K179" i="2"/>
  <c r="J180" i="2"/>
  <c r="K180" i="2"/>
  <c r="J181" i="2"/>
  <c r="K181" i="2"/>
  <c r="J182" i="2"/>
  <c r="K182" i="2"/>
  <c r="J183" i="2"/>
  <c r="K183" i="2"/>
  <c r="J184" i="2"/>
  <c r="K184" i="2"/>
  <c r="J185" i="2"/>
  <c r="K185" i="2"/>
  <c r="J186" i="2"/>
  <c r="K186" i="2"/>
  <c r="J187" i="2"/>
  <c r="K187" i="2"/>
  <c r="J188" i="2"/>
  <c r="K188" i="2"/>
  <c r="J189" i="2"/>
  <c r="K189" i="2"/>
  <c r="J190" i="2"/>
  <c r="K190" i="2"/>
  <c r="J191" i="2"/>
  <c r="K191" i="2"/>
  <c r="J192" i="2"/>
  <c r="K192" i="2"/>
  <c r="J193" i="2"/>
  <c r="K193" i="2"/>
  <c r="J194" i="2"/>
  <c r="K194" i="2"/>
  <c r="J195" i="2"/>
  <c r="K195" i="2"/>
  <c r="J196" i="2"/>
  <c r="K196" i="2"/>
  <c r="J197" i="2"/>
  <c r="K197" i="2"/>
  <c r="J198" i="2"/>
  <c r="K198" i="2"/>
  <c r="J199" i="2"/>
  <c r="K199" i="2"/>
  <c r="J200" i="2"/>
  <c r="K200" i="2"/>
  <c r="J201" i="2"/>
  <c r="K201" i="2"/>
  <c r="J202" i="2"/>
  <c r="K202" i="2"/>
  <c r="J203" i="2"/>
  <c r="K203" i="2"/>
  <c r="J204" i="2"/>
  <c r="K204" i="2"/>
  <c r="J205" i="2"/>
  <c r="K205" i="2"/>
  <c r="J206" i="2"/>
  <c r="K206" i="2"/>
  <c r="J207" i="2"/>
  <c r="K207" i="2"/>
  <c r="J208" i="2"/>
  <c r="K208" i="2"/>
  <c r="J209" i="2"/>
  <c r="K209" i="2"/>
  <c r="J210" i="2"/>
  <c r="K210" i="2"/>
  <c r="J211" i="2"/>
  <c r="K211" i="2"/>
  <c r="J212" i="2"/>
  <c r="K212" i="2"/>
  <c r="J213" i="2"/>
  <c r="K213" i="2"/>
  <c r="J214" i="2"/>
  <c r="K214" i="2"/>
  <c r="J215" i="2"/>
  <c r="K215" i="2"/>
  <c r="J216" i="2"/>
  <c r="K216" i="2"/>
  <c r="J217" i="2"/>
  <c r="K217" i="2"/>
  <c r="J218" i="2"/>
  <c r="K218" i="2"/>
  <c r="J219" i="2"/>
  <c r="K219" i="2"/>
  <c r="J220" i="2"/>
  <c r="K220" i="2"/>
  <c r="J221" i="2"/>
  <c r="K221" i="2"/>
  <c r="J222" i="2"/>
  <c r="K222" i="2"/>
  <c r="J223" i="2"/>
  <c r="K223" i="2"/>
  <c r="J224" i="2"/>
  <c r="K224" i="2"/>
  <c r="J225" i="2"/>
  <c r="K225" i="2"/>
  <c r="J226" i="2"/>
  <c r="K226" i="2"/>
  <c r="J227" i="2"/>
  <c r="K227" i="2"/>
  <c r="J228" i="2"/>
  <c r="K228" i="2"/>
  <c r="J229" i="2"/>
  <c r="K229" i="2"/>
  <c r="J230" i="2"/>
  <c r="K230" i="2"/>
  <c r="J231" i="2"/>
  <c r="K231" i="2"/>
  <c r="J232" i="2"/>
  <c r="K232" i="2"/>
  <c r="J233" i="2"/>
  <c r="K233" i="2"/>
  <c r="J234" i="2"/>
  <c r="K234" i="2"/>
  <c r="J235" i="2"/>
  <c r="K235" i="2"/>
  <c r="J236" i="2"/>
  <c r="K236" i="2"/>
  <c r="J237" i="2"/>
  <c r="K237" i="2"/>
  <c r="J238" i="2"/>
  <c r="K238" i="2"/>
  <c r="J239" i="2"/>
  <c r="K239" i="2"/>
  <c r="J240" i="2"/>
  <c r="K240" i="2"/>
  <c r="J241" i="2"/>
  <c r="K241" i="2"/>
  <c r="J242" i="2"/>
  <c r="K242" i="2"/>
  <c r="J243" i="2"/>
  <c r="K243" i="2"/>
  <c r="J244" i="2"/>
  <c r="K244" i="2"/>
  <c r="J245" i="2"/>
  <c r="K245" i="2"/>
  <c r="J246" i="2"/>
  <c r="K246" i="2"/>
  <c r="J247" i="2"/>
  <c r="K247" i="2"/>
  <c r="J248" i="2"/>
  <c r="K248" i="2"/>
  <c r="J249" i="2"/>
  <c r="K249" i="2"/>
  <c r="J250" i="2"/>
  <c r="K250" i="2"/>
  <c r="J251" i="2"/>
  <c r="K251" i="2"/>
  <c r="J252" i="2"/>
  <c r="K252" i="2"/>
  <c r="J253" i="2"/>
  <c r="K253" i="2"/>
  <c r="J254" i="2"/>
  <c r="K254" i="2"/>
  <c r="J255" i="2"/>
  <c r="K255" i="2"/>
  <c r="J256" i="2"/>
  <c r="K256" i="2"/>
  <c r="J257" i="2"/>
  <c r="K257" i="2"/>
  <c r="J258" i="2"/>
  <c r="K258" i="2"/>
  <c r="J259" i="2"/>
  <c r="K259" i="2"/>
  <c r="J260" i="2"/>
  <c r="K260" i="2"/>
  <c r="J261" i="2"/>
  <c r="K261" i="2"/>
  <c r="J262" i="2"/>
  <c r="K262" i="2"/>
  <c r="J263" i="2"/>
  <c r="K263" i="2"/>
  <c r="J264" i="2"/>
  <c r="K264" i="2"/>
  <c r="J265" i="2"/>
  <c r="K265" i="2"/>
  <c r="J266" i="2"/>
  <c r="K266" i="2"/>
  <c r="J267" i="2"/>
  <c r="K267" i="2"/>
  <c r="J268" i="2"/>
  <c r="K268" i="2"/>
  <c r="J269" i="2"/>
  <c r="K269" i="2"/>
  <c r="J270" i="2"/>
  <c r="K270" i="2"/>
  <c r="J271" i="2"/>
  <c r="K271" i="2"/>
  <c r="J272" i="2"/>
  <c r="K272" i="2"/>
  <c r="J273" i="2"/>
  <c r="K273" i="2"/>
  <c r="J274" i="2"/>
  <c r="K274" i="2"/>
  <c r="J275" i="2"/>
  <c r="K275" i="2"/>
  <c r="J276" i="2"/>
  <c r="K276" i="2"/>
  <c r="J277" i="2"/>
  <c r="K277" i="2"/>
  <c r="J278" i="2"/>
  <c r="K278" i="2"/>
  <c r="J279" i="2"/>
  <c r="K279" i="2"/>
  <c r="J280" i="2"/>
  <c r="K280" i="2"/>
  <c r="J281" i="2"/>
  <c r="K281" i="2"/>
  <c r="J282" i="2"/>
  <c r="K282" i="2"/>
  <c r="J283" i="2"/>
  <c r="K283" i="2"/>
  <c r="J284" i="2"/>
  <c r="K284" i="2"/>
  <c r="J285" i="2"/>
  <c r="K285" i="2"/>
  <c r="J286" i="2"/>
  <c r="K286" i="2"/>
  <c r="J287" i="2"/>
  <c r="K287" i="2"/>
  <c r="J288" i="2"/>
  <c r="K288" i="2"/>
  <c r="J289" i="2"/>
  <c r="K289" i="2"/>
  <c r="J290" i="2"/>
  <c r="K290" i="2"/>
  <c r="J291" i="2"/>
  <c r="K291" i="2"/>
  <c r="J292" i="2"/>
  <c r="K292" i="2"/>
  <c r="J293" i="2"/>
  <c r="K293" i="2"/>
  <c r="J294" i="2"/>
  <c r="K294" i="2"/>
  <c r="J295" i="2"/>
  <c r="K295" i="2"/>
  <c r="J296" i="2"/>
  <c r="K296" i="2"/>
  <c r="J297" i="2"/>
  <c r="K297" i="2"/>
  <c r="J298" i="2"/>
  <c r="K298" i="2"/>
  <c r="J299" i="2"/>
  <c r="K299" i="2"/>
  <c r="J300" i="2"/>
  <c r="K300" i="2"/>
  <c r="J301" i="2"/>
  <c r="K301" i="2"/>
  <c r="J302" i="2"/>
  <c r="K302" i="2"/>
  <c r="J303" i="2"/>
  <c r="K303" i="2"/>
  <c r="J304" i="2"/>
  <c r="K304" i="2"/>
  <c r="J305" i="2"/>
  <c r="K305" i="2"/>
  <c r="J306" i="2"/>
  <c r="K306" i="2"/>
  <c r="J307" i="2"/>
  <c r="K307" i="2"/>
  <c r="J308" i="2"/>
  <c r="K308" i="2"/>
  <c r="J309" i="2"/>
  <c r="K309" i="2"/>
  <c r="J310" i="2"/>
  <c r="K310" i="2"/>
  <c r="J311" i="2"/>
  <c r="K311" i="2"/>
  <c r="J312" i="2"/>
  <c r="K312" i="2"/>
  <c r="J313" i="2"/>
  <c r="K313" i="2"/>
  <c r="J314" i="2"/>
  <c r="K314" i="2"/>
  <c r="J315" i="2"/>
  <c r="K315" i="2"/>
  <c r="J316" i="2"/>
  <c r="K316" i="2"/>
  <c r="J317" i="2"/>
  <c r="K317" i="2"/>
  <c r="J318" i="2"/>
  <c r="K318" i="2"/>
  <c r="J319" i="2"/>
  <c r="K319" i="2"/>
  <c r="J320" i="2"/>
  <c r="K320" i="2"/>
  <c r="J321" i="2"/>
  <c r="K321" i="2"/>
  <c r="J322" i="2"/>
  <c r="K322" i="2"/>
  <c r="J323" i="2"/>
  <c r="K323" i="2"/>
  <c r="J324" i="2"/>
  <c r="K324" i="2"/>
  <c r="J325" i="2"/>
  <c r="K325" i="2"/>
  <c r="J326" i="2"/>
  <c r="K326" i="2"/>
  <c r="J327" i="2"/>
  <c r="K327" i="2"/>
  <c r="J328" i="2"/>
  <c r="K328" i="2"/>
  <c r="J329" i="2"/>
  <c r="K329" i="2"/>
  <c r="J330" i="2"/>
  <c r="K330" i="2"/>
  <c r="J331" i="2"/>
  <c r="K331" i="2"/>
  <c r="J332" i="2"/>
  <c r="K332" i="2"/>
  <c r="J333" i="2"/>
  <c r="K333" i="2"/>
  <c r="J334" i="2"/>
  <c r="K334" i="2"/>
  <c r="J335" i="2"/>
  <c r="K335" i="2"/>
  <c r="J336" i="2"/>
  <c r="K336" i="2"/>
  <c r="J337" i="2"/>
  <c r="K337" i="2"/>
  <c r="J338" i="2"/>
  <c r="K338" i="2"/>
  <c r="J339" i="2"/>
  <c r="K339" i="2"/>
  <c r="J340" i="2"/>
  <c r="K340" i="2"/>
  <c r="J341" i="2"/>
  <c r="K341" i="2"/>
  <c r="J342" i="2"/>
  <c r="K342" i="2"/>
  <c r="J343" i="2"/>
  <c r="K343" i="2"/>
  <c r="J344" i="2"/>
  <c r="K344" i="2"/>
  <c r="J345" i="2"/>
  <c r="K345" i="2"/>
  <c r="J346" i="2"/>
  <c r="K346" i="2"/>
  <c r="J347" i="2"/>
  <c r="K347" i="2"/>
  <c r="J348" i="2"/>
  <c r="K348" i="2"/>
  <c r="J349" i="2"/>
  <c r="K349" i="2"/>
  <c r="J350" i="2"/>
  <c r="K350" i="2"/>
  <c r="J351" i="2"/>
  <c r="K351" i="2"/>
  <c r="J352" i="2"/>
  <c r="K352" i="2"/>
  <c r="J353" i="2"/>
  <c r="K353" i="2"/>
  <c r="J354" i="2"/>
  <c r="K354" i="2"/>
  <c r="J355" i="2"/>
  <c r="K355" i="2"/>
  <c r="J356" i="2"/>
  <c r="K356" i="2"/>
  <c r="J357" i="2"/>
  <c r="K357" i="2"/>
  <c r="J358" i="2"/>
  <c r="K358" i="2"/>
  <c r="J359" i="2"/>
  <c r="K359" i="2"/>
  <c r="J360" i="2"/>
  <c r="K360" i="2"/>
  <c r="J361" i="2"/>
  <c r="K361" i="2"/>
  <c r="J362" i="2"/>
  <c r="K362" i="2"/>
  <c r="J363" i="2"/>
  <c r="K363" i="2"/>
  <c r="J364" i="2"/>
  <c r="K364" i="2"/>
  <c r="J365" i="2"/>
  <c r="K365" i="2"/>
  <c r="J366" i="2"/>
  <c r="K366" i="2"/>
  <c r="J367" i="2"/>
  <c r="K367" i="2"/>
  <c r="J368" i="2"/>
  <c r="K368" i="2"/>
  <c r="J369" i="2"/>
  <c r="K369" i="2"/>
  <c r="J370" i="2"/>
  <c r="K370" i="2"/>
  <c r="J371" i="2"/>
  <c r="K371" i="2"/>
  <c r="J372" i="2"/>
  <c r="K372" i="2"/>
  <c r="J373" i="2"/>
  <c r="K373" i="2"/>
  <c r="J374" i="2"/>
  <c r="K374" i="2"/>
  <c r="J375" i="2"/>
  <c r="K375" i="2"/>
  <c r="J376" i="2"/>
  <c r="K376" i="2"/>
  <c r="J377" i="2"/>
  <c r="K377" i="2"/>
  <c r="J378" i="2"/>
  <c r="K378" i="2"/>
  <c r="J379" i="2"/>
  <c r="K379" i="2"/>
  <c r="J380" i="2"/>
  <c r="K380" i="2"/>
  <c r="J381" i="2"/>
  <c r="K381" i="2"/>
  <c r="J382" i="2"/>
  <c r="K382" i="2"/>
  <c r="J383" i="2"/>
  <c r="K383" i="2"/>
  <c r="J384" i="2"/>
  <c r="K384" i="2"/>
  <c r="J385" i="2"/>
  <c r="K385" i="2"/>
  <c r="J386" i="2"/>
  <c r="K386" i="2"/>
  <c r="J387" i="2"/>
  <c r="K387" i="2"/>
  <c r="J388" i="2"/>
  <c r="K388" i="2"/>
  <c r="J389" i="2"/>
  <c r="K389" i="2"/>
  <c r="J390" i="2"/>
  <c r="K390" i="2"/>
  <c r="J391" i="2"/>
  <c r="K391" i="2"/>
  <c r="J392" i="2"/>
  <c r="K392" i="2"/>
  <c r="J393" i="2"/>
  <c r="K393" i="2"/>
  <c r="J394" i="2"/>
  <c r="K394" i="2"/>
  <c r="J395" i="2"/>
  <c r="K395" i="2"/>
  <c r="J396" i="2"/>
  <c r="K396" i="2"/>
  <c r="J397" i="2"/>
  <c r="K397" i="2"/>
  <c r="J398" i="2"/>
  <c r="K398" i="2"/>
  <c r="J399" i="2"/>
  <c r="K399" i="2"/>
  <c r="J400" i="2"/>
  <c r="K400" i="2"/>
  <c r="J401" i="2"/>
  <c r="K401" i="2"/>
  <c r="J402" i="2"/>
  <c r="K402" i="2"/>
  <c r="J403" i="2"/>
  <c r="K403" i="2"/>
  <c r="J404" i="2"/>
  <c r="K404" i="2"/>
  <c r="J405" i="2"/>
  <c r="K405" i="2"/>
  <c r="J406" i="2"/>
  <c r="K406" i="2"/>
  <c r="J407" i="2"/>
  <c r="K407" i="2"/>
  <c r="J408" i="2"/>
  <c r="K408" i="2"/>
  <c r="J409" i="2"/>
  <c r="K409" i="2"/>
  <c r="J410" i="2"/>
  <c r="K410" i="2"/>
  <c r="J411" i="2"/>
  <c r="K411" i="2"/>
  <c r="J412" i="2"/>
  <c r="K412" i="2"/>
  <c r="J413" i="2"/>
  <c r="K413" i="2"/>
  <c r="J414" i="2"/>
  <c r="K414" i="2"/>
  <c r="J415" i="2"/>
  <c r="K415" i="2"/>
  <c r="J416" i="2"/>
  <c r="K416" i="2"/>
  <c r="J417" i="2"/>
  <c r="K417" i="2"/>
  <c r="J418" i="2"/>
  <c r="K418" i="2"/>
  <c r="J419" i="2"/>
  <c r="K419" i="2"/>
  <c r="J420" i="2"/>
  <c r="K420" i="2"/>
  <c r="J421" i="2"/>
  <c r="K421" i="2"/>
  <c r="J422" i="2"/>
  <c r="K422" i="2"/>
  <c r="J423" i="2"/>
  <c r="K423" i="2"/>
  <c r="J424" i="2"/>
  <c r="K424" i="2"/>
  <c r="J425" i="2"/>
  <c r="K425" i="2"/>
  <c r="J426" i="2"/>
  <c r="K426" i="2"/>
  <c r="J427" i="2"/>
  <c r="K427" i="2"/>
  <c r="J428" i="2"/>
  <c r="K428" i="2"/>
  <c r="J429" i="2"/>
  <c r="K429" i="2"/>
  <c r="J430" i="2"/>
  <c r="K430" i="2"/>
  <c r="J431" i="2"/>
  <c r="K431" i="2"/>
  <c r="J432" i="2"/>
  <c r="K432" i="2"/>
  <c r="J433" i="2"/>
  <c r="K433" i="2"/>
  <c r="J434" i="2"/>
  <c r="K434" i="2"/>
  <c r="J435" i="2"/>
  <c r="K435" i="2"/>
  <c r="J436" i="2"/>
  <c r="K436" i="2"/>
  <c r="J437" i="2"/>
  <c r="K437" i="2"/>
  <c r="J438" i="2"/>
  <c r="K438" i="2"/>
  <c r="J439" i="2"/>
  <c r="K439" i="2"/>
  <c r="J440" i="2"/>
  <c r="K440" i="2"/>
  <c r="J441" i="2"/>
  <c r="K441" i="2"/>
  <c r="J442" i="2"/>
  <c r="K442" i="2"/>
  <c r="J443" i="2"/>
  <c r="K443" i="2"/>
  <c r="J444" i="2"/>
  <c r="K444" i="2"/>
  <c r="J445" i="2"/>
  <c r="K445" i="2"/>
  <c r="J446" i="2"/>
  <c r="K446" i="2"/>
  <c r="J447" i="2"/>
  <c r="K447" i="2"/>
  <c r="J448" i="2"/>
  <c r="K448" i="2"/>
  <c r="J449" i="2"/>
  <c r="K449" i="2"/>
  <c r="J450" i="2"/>
  <c r="K450" i="2"/>
  <c r="J451" i="2"/>
  <c r="K451" i="2"/>
  <c r="J452" i="2"/>
  <c r="K452" i="2"/>
  <c r="J453" i="2"/>
  <c r="K453" i="2"/>
  <c r="J454" i="2"/>
  <c r="K454" i="2"/>
  <c r="J455" i="2"/>
  <c r="K455" i="2"/>
  <c r="J456" i="2"/>
  <c r="K456" i="2"/>
  <c r="J457" i="2"/>
  <c r="K457" i="2"/>
  <c r="J458" i="2"/>
  <c r="K458" i="2"/>
  <c r="J459" i="2"/>
  <c r="K459" i="2"/>
  <c r="J460" i="2"/>
  <c r="K460" i="2"/>
  <c r="J461" i="2"/>
  <c r="K461" i="2"/>
  <c r="J462" i="2"/>
  <c r="K462" i="2"/>
  <c r="J463" i="2"/>
  <c r="K463" i="2"/>
  <c r="J464" i="2"/>
  <c r="K464" i="2"/>
  <c r="J465" i="2"/>
  <c r="K465" i="2"/>
  <c r="J466" i="2"/>
  <c r="K466" i="2"/>
  <c r="J467" i="2"/>
  <c r="K467" i="2"/>
  <c r="J468" i="2"/>
  <c r="K468" i="2"/>
  <c r="J469" i="2"/>
  <c r="K469" i="2"/>
  <c r="J470" i="2"/>
  <c r="K470" i="2"/>
  <c r="J471" i="2"/>
  <c r="K471" i="2"/>
  <c r="J472" i="2"/>
  <c r="K472" i="2"/>
  <c r="J473" i="2"/>
  <c r="K473" i="2"/>
  <c r="J474" i="2"/>
  <c r="K474" i="2"/>
  <c r="J475" i="2"/>
  <c r="K475" i="2"/>
  <c r="J476" i="2"/>
  <c r="K476" i="2"/>
  <c r="J477" i="2"/>
  <c r="K477" i="2"/>
  <c r="J478" i="2"/>
  <c r="K478" i="2"/>
  <c r="J479" i="2"/>
  <c r="K479" i="2"/>
  <c r="J480" i="2"/>
  <c r="K480" i="2"/>
  <c r="J481" i="2"/>
  <c r="K481" i="2"/>
  <c r="J482" i="2"/>
  <c r="K482" i="2"/>
  <c r="J483" i="2"/>
  <c r="K483" i="2"/>
  <c r="J484" i="2"/>
  <c r="K484" i="2"/>
  <c r="J485" i="2"/>
  <c r="K485" i="2"/>
  <c r="J486" i="2"/>
  <c r="K486" i="2"/>
  <c r="J487" i="2"/>
  <c r="K487" i="2"/>
  <c r="J488" i="2"/>
  <c r="K488" i="2"/>
  <c r="J489" i="2"/>
  <c r="K489" i="2"/>
  <c r="J490" i="2"/>
  <c r="K490" i="2"/>
  <c r="J491" i="2"/>
  <c r="K491" i="2"/>
  <c r="J492" i="2"/>
  <c r="K492" i="2"/>
  <c r="J493" i="2"/>
  <c r="K493" i="2"/>
  <c r="J494" i="2"/>
  <c r="K494" i="2"/>
  <c r="J495" i="2"/>
  <c r="K495" i="2"/>
  <c r="J496" i="2"/>
  <c r="K496" i="2"/>
  <c r="J497" i="2"/>
  <c r="K497" i="2"/>
  <c r="J498" i="2"/>
  <c r="K498" i="2"/>
  <c r="J499" i="2"/>
  <c r="K499" i="2"/>
  <c r="J500" i="2"/>
  <c r="K500" i="2"/>
  <c r="J501" i="2"/>
  <c r="K501" i="2"/>
  <c r="J502" i="2"/>
  <c r="K502" i="2"/>
  <c r="J503" i="2"/>
  <c r="K503" i="2"/>
  <c r="J504" i="2"/>
  <c r="K504" i="2"/>
  <c r="J505" i="2"/>
  <c r="K505" i="2"/>
  <c r="J506" i="2"/>
  <c r="K506" i="2"/>
  <c r="J507" i="2"/>
  <c r="K507" i="2"/>
  <c r="J508" i="2"/>
  <c r="K508" i="2"/>
  <c r="J509" i="2"/>
  <c r="K509" i="2"/>
  <c r="J510" i="2"/>
  <c r="K510" i="2"/>
  <c r="J511" i="2"/>
  <c r="K511" i="2"/>
  <c r="J512" i="2"/>
  <c r="K512" i="2"/>
  <c r="J513" i="2"/>
  <c r="K513" i="2"/>
  <c r="J514" i="2"/>
  <c r="K514" i="2"/>
  <c r="J515" i="2"/>
  <c r="K515" i="2"/>
  <c r="J516" i="2"/>
  <c r="K516" i="2"/>
  <c r="J517" i="2"/>
  <c r="K517" i="2"/>
  <c r="J518" i="2"/>
  <c r="K518" i="2"/>
  <c r="J519" i="2"/>
  <c r="K519" i="2"/>
  <c r="J520" i="2"/>
  <c r="K520" i="2"/>
  <c r="J521" i="2"/>
  <c r="K521" i="2"/>
  <c r="J522" i="2"/>
  <c r="K522" i="2"/>
  <c r="J523" i="2"/>
  <c r="K523" i="2"/>
  <c r="J524" i="2"/>
  <c r="K524" i="2"/>
  <c r="J525" i="2"/>
  <c r="K525" i="2"/>
  <c r="J526" i="2"/>
  <c r="K526" i="2"/>
  <c r="J527" i="2"/>
  <c r="K527" i="2"/>
  <c r="J528" i="2"/>
  <c r="K528" i="2"/>
  <c r="J529" i="2"/>
  <c r="K529" i="2"/>
  <c r="J530" i="2"/>
  <c r="K530" i="2"/>
  <c r="J531" i="2"/>
  <c r="K531" i="2"/>
  <c r="J532" i="2"/>
  <c r="K532" i="2"/>
  <c r="J533" i="2"/>
  <c r="K533" i="2"/>
  <c r="J534" i="2"/>
  <c r="K534" i="2"/>
  <c r="J535" i="2"/>
  <c r="K535" i="2"/>
  <c r="J536" i="2"/>
  <c r="K536" i="2"/>
  <c r="J537" i="2"/>
  <c r="K537" i="2"/>
  <c r="J538" i="2"/>
  <c r="K538" i="2"/>
  <c r="J539" i="2"/>
  <c r="K539" i="2"/>
  <c r="J540" i="2"/>
  <c r="K540" i="2"/>
  <c r="J541" i="2"/>
  <c r="K541" i="2"/>
  <c r="J542" i="2"/>
  <c r="K542" i="2"/>
  <c r="J543" i="2"/>
  <c r="K543" i="2"/>
  <c r="J544" i="2"/>
  <c r="K544" i="2"/>
  <c r="J545" i="2"/>
  <c r="K545" i="2"/>
  <c r="J546" i="2"/>
  <c r="K546" i="2"/>
  <c r="J547" i="2"/>
  <c r="K547" i="2"/>
  <c r="J548" i="2"/>
  <c r="K548" i="2"/>
  <c r="J549" i="2"/>
  <c r="K549" i="2"/>
  <c r="J550" i="2"/>
  <c r="K550" i="2"/>
  <c r="J551" i="2"/>
  <c r="K551" i="2"/>
  <c r="J552" i="2"/>
  <c r="K552" i="2"/>
  <c r="J553" i="2"/>
  <c r="K553" i="2"/>
  <c r="J554" i="2"/>
  <c r="K554" i="2"/>
  <c r="J555" i="2"/>
  <c r="K555" i="2"/>
  <c r="J556" i="2"/>
  <c r="K556" i="2"/>
  <c r="J557" i="2"/>
  <c r="K557" i="2"/>
  <c r="J558" i="2"/>
  <c r="K558" i="2"/>
  <c r="J559" i="2"/>
  <c r="K559" i="2"/>
  <c r="J560" i="2"/>
  <c r="K560" i="2"/>
  <c r="J561" i="2"/>
  <c r="K561" i="2"/>
  <c r="J562" i="2"/>
  <c r="K562" i="2"/>
  <c r="J563" i="2"/>
  <c r="K563" i="2"/>
  <c r="J564" i="2"/>
  <c r="K564" i="2"/>
  <c r="J565" i="2"/>
  <c r="K565" i="2"/>
  <c r="J566" i="2"/>
  <c r="K566" i="2"/>
  <c r="J567" i="2"/>
  <c r="K567" i="2"/>
  <c r="J568" i="2"/>
  <c r="K568" i="2"/>
  <c r="J569" i="2"/>
  <c r="K569" i="2"/>
  <c r="J570" i="2"/>
  <c r="K570" i="2"/>
  <c r="J571" i="2"/>
  <c r="K571" i="2"/>
  <c r="J572" i="2"/>
  <c r="K572" i="2"/>
  <c r="J573" i="2"/>
  <c r="K573" i="2"/>
  <c r="J574" i="2"/>
  <c r="K574" i="2"/>
  <c r="J575" i="2"/>
  <c r="K575" i="2"/>
  <c r="J576" i="2"/>
  <c r="K576" i="2"/>
  <c r="J577" i="2"/>
  <c r="K577" i="2"/>
  <c r="J578" i="2"/>
  <c r="K578" i="2"/>
  <c r="J579" i="2"/>
  <c r="K579" i="2"/>
  <c r="J580" i="2"/>
  <c r="K580" i="2"/>
  <c r="J581" i="2"/>
  <c r="K581" i="2"/>
  <c r="J582" i="2"/>
  <c r="K582" i="2"/>
  <c r="J583" i="2"/>
  <c r="K583" i="2"/>
  <c r="J584" i="2"/>
  <c r="K584" i="2"/>
  <c r="J585" i="2"/>
  <c r="K585" i="2"/>
  <c r="J586" i="2"/>
  <c r="K586" i="2"/>
  <c r="J587" i="2"/>
  <c r="K587" i="2"/>
  <c r="J588" i="2"/>
  <c r="K588" i="2"/>
  <c r="J589" i="2"/>
  <c r="K589" i="2"/>
  <c r="J590" i="2"/>
  <c r="K590" i="2"/>
  <c r="J591" i="2"/>
  <c r="K591" i="2"/>
  <c r="J592" i="2"/>
  <c r="K592" i="2"/>
  <c r="J593" i="2"/>
  <c r="K593" i="2"/>
  <c r="J594" i="2"/>
  <c r="K594" i="2"/>
  <c r="J595" i="2"/>
  <c r="K595" i="2"/>
  <c r="J596" i="2"/>
  <c r="K596" i="2"/>
  <c r="J597" i="2"/>
  <c r="K597" i="2"/>
  <c r="J598" i="2"/>
  <c r="K598" i="2"/>
  <c r="J599" i="2"/>
  <c r="K599" i="2"/>
  <c r="J600" i="2"/>
  <c r="K600" i="2"/>
  <c r="J601" i="2"/>
  <c r="K601" i="2"/>
  <c r="J602" i="2"/>
  <c r="K602" i="2"/>
  <c r="J603" i="2"/>
  <c r="K603" i="2"/>
  <c r="J604" i="2"/>
  <c r="K604" i="2"/>
  <c r="J605" i="2"/>
  <c r="K605" i="2"/>
  <c r="J606" i="2"/>
  <c r="K606" i="2"/>
  <c r="J607" i="2"/>
  <c r="K607" i="2"/>
  <c r="J608" i="2"/>
  <c r="K608" i="2"/>
  <c r="J609" i="2"/>
  <c r="K609" i="2"/>
  <c r="J610" i="2"/>
  <c r="K610" i="2"/>
  <c r="J611" i="2"/>
  <c r="K611" i="2"/>
  <c r="J612" i="2"/>
  <c r="K612" i="2"/>
  <c r="J613" i="2"/>
  <c r="K613" i="2"/>
  <c r="J614" i="2"/>
  <c r="K614" i="2"/>
  <c r="J615" i="2"/>
  <c r="K615" i="2"/>
  <c r="J616" i="2"/>
  <c r="K616" i="2"/>
  <c r="J617" i="2"/>
  <c r="K617" i="2"/>
  <c r="J618" i="2"/>
  <c r="K618" i="2"/>
  <c r="J619" i="2"/>
  <c r="K619" i="2"/>
  <c r="J620" i="2"/>
  <c r="K620" i="2"/>
  <c r="J621" i="2"/>
  <c r="K621" i="2"/>
  <c r="J622" i="2"/>
  <c r="K622" i="2"/>
  <c r="J623" i="2"/>
  <c r="K623" i="2"/>
  <c r="J624" i="2"/>
  <c r="K624" i="2"/>
  <c r="J625" i="2"/>
  <c r="K625" i="2"/>
  <c r="J626" i="2"/>
  <c r="K626" i="2"/>
  <c r="J627" i="2"/>
  <c r="K627" i="2"/>
  <c r="J628" i="2"/>
  <c r="K628" i="2"/>
  <c r="J629" i="2"/>
  <c r="K629" i="2"/>
  <c r="J630" i="2"/>
  <c r="K630" i="2"/>
  <c r="J631" i="2"/>
  <c r="K631" i="2"/>
  <c r="J632" i="2"/>
  <c r="K632" i="2"/>
  <c r="J633" i="2"/>
  <c r="K633" i="2"/>
  <c r="J634" i="2"/>
  <c r="K634" i="2"/>
  <c r="J635" i="2"/>
  <c r="K635" i="2"/>
  <c r="J636" i="2"/>
  <c r="K636" i="2"/>
  <c r="J637" i="2"/>
  <c r="K637" i="2"/>
  <c r="J638" i="2"/>
  <c r="K638" i="2"/>
  <c r="J639" i="2"/>
  <c r="K639" i="2"/>
  <c r="J640" i="2"/>
  <c r="K640" i="2"/>
  <c r="J641" i="2"/>
  <c r="K641" i="2"/>
  <c r="J642" i="2"/>
  <c r="K642" i="2"/>
  <c r="J643" i="2"/>
  <c r="K643" i="2"/>
  <c r="J644" i="2"/>
  <c r="K644" i="2"/>
  <c r="J645" i="2"/>
  <c r="K645" i="2"/>
  <c r="J646" i="2"/>
  <c r="K646" i="2"/>
  <c r="J647" i="2"/>
  <c r="K647" i="2"/>
  <c r="J648" i="2"/>
  <c r="K648" i="2"/>
  <c r="J649" i="2"/>
  <c r="K649" i="2"/>
  <c r="J650" i="2"/>
  <c r="K650" i="2"/>
  <c r="J651" i="2"/>
  <c r="K651" i="2"/>
  <c r="J652" i="2"/>
  <c r="K652" i="2"/>
  <c r="J653" i="2"/>
  <c r="K653" i="2"/>
  <c r="J654" i="2"/>
  <c r="K654" i="2"/>
  <c r="J655" i="2"/>
  <c r="K655" i="2"/>
  <c r="J656" i="2"/>
  <c r="K656" i="2"/>
  <c r="J657" i="2"/>
  <c r="K657" i="2"/>
  <c r="J658" i="2"/>
  <c r="K658" i="2"/>
  <c r="J659" i="2"/>
  <c r="K659" i="2"/>
  <c r="J660" i="2"/>
  <c r="K660" i="2"/>
  <c r="J661" i="2"/>
  <c r="K661" i="2"/>
  <c r="J662" i="2"/>
  <c r="K662" i="2"/>
  <c r="J663" i="2"/>
  <c r="K663" i="2"/>
  <c r="J664" i="2"/>
  <c r="K664" i="2"/>
  <c r="J665" i="2"/>
  <c r="K665" i="2"/>
  <c r="J666" i="2"/>
  <c r="K666" i="2"/>
  <c r="J667" i="2"/>
  <c r="K667" i="2"/>
  <c r="J668" i="2"/>
  <c r="K668" i="2"/>
  <c r="J669" i="2"/>
  <c r="K669" i="2"/>
  <c r="J670" i="2"/>
  <c r="K670" i="2"/>
  <c r="J671" i="2"/>
  <c r="K671" i="2"/>
  <c r="J672" i="2"/>
  <c r="K672" i="2"/>
  <c r="J673" i="2"/>
  <c r="K673" i="2"/>
  <c r="J674" i="2"/>
  <c r="K674" i="2"/>
  <c r="J675" i="2"/>
  <c r="K675" i="2"/>
  <c r="J676" i="2"/>
  <c r="K676" i="2"/>
  <c r="J677" i="2"/>
  <c r="K677" i="2"/>
  <c r="J678" i="2"/>
  <c r="K678" i="2"/>
  <c r="J679" i="2"/>
  <c r="K679" i="2"/>
  <c r="J680" i="2"/>
  <c r="K680" i="2"/>
  <c r="J681" i="2"/>
  <c r="K681" i="2"/>
  <c r="J682" i="2"/>
  <c r="K682" i="2"/>
  <c r="J683" i="2"/>
  <c r="K683" i="2"/>
  <c r="J684" i="2"/>
  <c r="K684" i="2"/>
  <c r="J685" i="2"/>
  <c r="K685" i="2"/>
  <c r="J686" i="2"/>
  <c r="K686" i="2"/>
  <c r="J687" i="2"/>
  <c r="K687" i="2"/>
  <c r="J688" i="2"/>
  <c r="K688" i="2"/>
  <c r="J689" i="2"/>
  <c r="K689" i="2"/>
  <c r="J690" i="2"/>
  <c r="K690" i="2"/>
  <c r="J691" i="2"/>
  <c r="K691" i="2"/>
  <c r="J692" i="2"/>
  <c r="K692" i="2"/>
  <c r="J693" i="2"/>
  <c r="K693" i="2"/>
  <c r="J694" i="2"/>
  <c r="K694" i="2"/>
  <c r="J695" i="2"/>
  <c r="K695" i="2"/>
  <c r="J696" i="2"/>
  <c r="K696" i="2"/>
  <c r="J697" i="2"/>
  <c r="K697" i="2"/>
  <c r="J698" i="2"/>
  <c r="K698" i="2"/>
  <c r="J699" i="2"/>
  <c r="K699" i="2"/>
  <c r="J700" i="2"/>
  <c r="K700" i="2"/>
  <c r="J701" i="2"/>
  <c r="K701" i="2"/>
  <c r="J702" i="2"/>
  <c r="K702" i="2"/>
  <c r="J703" i="2"/>
  <c r="K703" i="2"/>
  <c r="J704" i="2"/>
  <c r="K704" i="2"/>
  <c r="J705" i="2"/>
  <c r="K705" i="2"/>
  <c r="J706" i="2"/>
  <c r="K706" i="2"/>
  <c r="J707" i="2"/>
  <c r="K707" i="2"/>
  <c r="J708" i="2"/>
  <c r="K708" i="2"/>
  <c r="J709" i="2"/>
  <c r="K709" i="2"/>
  <c r="J710" i="2"/>
  <c r="K710" i="2"/>
  <c r="J711" i="2"/>
  <c r="K711" i="2"/>
  <c r="J712" i="2"/>
  <c r="K712" i="2"/>
  <c r="J713" i="2"/>
  <c r="K713" i="2"/>
  <c r="J714" i="2"/>
  <c r="K714" i="2"/>
  <c r="J715" i="2"/>
  <c r="K715" i="2"/>
  <c r="J716" i="2"/>
  <c r="K716" i="2"/>
  <c r="J717" i="2"/>
  <c r="K717" i="2"/>
  <c r="J718" i="2"/>
  <c r="K718" i="2"/>
  <c r="J719" i="2"/>
  <c r="K719" i="2"/>
  <c r="J720" i="2"/>
  <c r="K720" i="2"/>
  <c r="J721" i="2"/>
  <c r="K721" i="2"/>
  <c r="J722" i="2"/>
  <c r="K722" i="2"/>
  <c r="J723" i="2"/>
  <c r="K723" i="2"/>
  <c r="J724" i="2"/>
  <c r="K724" i="2"/>
  <c r="J725" i="2"/>
  <c r="K725" i="2"/>
  <c r="J726" i="2"/>
  <c r="K726" i="2"/>
  <c r="J727" i="2"/>
  <c r="K727" i="2"/>
  <c r="J728" i="2"/>
  <c r="K728" i="2"/>
  <c r="J729" i="2"/>
  <c r="K729" i="2"/>
  <c r="J730" i="2"/>
  <c r="K730" i="2"/>
  <c r="J731" i="2"/>
  <c r="K731" i="2"/>
  <c r="J732" i="2"/>
  <c r="K732" i="2"/>
  <c r="J733" i="2"/>
  <c r="K733" i="2"/>
  <c r="J734" i="2"/>
  <c r="K734" i="2"/>
  <c r="J735" i="2"/>
  <c r="K735" i="2"/>
  <c r="J736" i="2"/>
  <c r="K736" i="2"/>
  <c r="J737" i="2"/>
  <c r="K737" i="2"/>
  <c r="J738" i="2"/>
  <c r="K738" i="2"/>
  <c r="J739" i="2"/>
  <c r="K739" i="2"/>
  <c r="J740" i="2"/>
  <c r="K740" i="2"/>
  <c r="J741" i="2"/>
  <c r="K741" i="2"/>
  <c r="J742" i="2"/>
  <c r="K742" i="2"/>
  <c r="J743" i="2"/>
  <c r="K743" i="2"/>
  <c r="J744" i="2"/>
  <c r="K744" i="2"/>
  <c r="J745" i="2"/>
  <c r="K745" i="2"/>
  <c r="J746" i="2"/>
  <c r="K746" i="2"/>
  <c r="J747" i="2"/>
  <c r="K747" i="2"/>
  <c r="J748" i="2"/>
  <c r="K748" i="2"/>
  <c r="J749" i="2"/>
  <c r="K749" i="2"/>
  <c r="J750" i="2"/>
  <c r="K750" i="2"/>
  <c r="J751" i="2"/>
  <c r="K751" i="2"/>
  <c r="J752" i="2"/>
  <c r="K752" i="2"/>
  <c r="J753" i="2"/>
  <c r="K753" i="2"/>
  <c r="J754" i="2"/>
  <c r="K754" i="2"/>
  <c r="J755" i="2"/>
  <c r="K755" i="2"/>
  <c r="J756" i="2"/>
  <c r="K756" i="2"/>
  <c r="J757" i="2"/>
  <c r="K757" i="2"/>
  <c r="J758" i="2"/>
  <c r="K758" i="2"/>
  <c r="J759" i="2"/>
  <c r="K759" i="2"/>
  <c r="J760" i="2"/>
  <c r="K760" i="2"/>
  <c r="J761" i="2"/>
  <c r="K761" i="2"/>
  <c r="J762" i="2"/>
  <c r="K762" i="2"/>
  <c r="J763" i="2"/>
  <c r="K763" i="2"/>
  <c r="J764" i="2"/>
  <c r="K764" i="2"/>
  <c r="J765" i="2"/>
  <c r="K765" i="2"/>
  <c r="J766" i="2"/>
  <c r="K766" i="2"/>
  <c r="J767" i="2"/>
  <c r="K767" i="2"/>
  <c r="J768" i="2"/>
  <c r="K768" i="2"/>
  <c r="J769" i="2"/>
  <c r="K769" i="2"/>
  <c r="J770" i="2"/>
  <c r="K770" i="2"/>
  <c r="J771" i="2"/>
  <c r="K771" i="2"/>
  <c r="J772" i="2"/>
  <c r="K772" i="2"/>
  <c r="J773" i="2"/>
  <c r="K773" i="2"/>
  <c r="J774" i="2"/>
  <c r="K774" i="2"/>
  <c r="J775" i="2"/>
  <c r="K775" i="2"/>
  <c r="J776" i="2"/>
  <c r="K776" i="2"/>
  <c r="J777" i="2"/>
  <c r="K777" i="2"/>
  <c r="J778" i="2"/>
  <c r="K778" i="2"/>
  <c r="J779" i="2"/>
  <c r="K779" i="2"/>
  <c r="J780" i="2"/>
  <c r="K780" i="2"/>
  <c r="J781" i="2"/>
  <c r="K781" i="2"/>
  <c r="J782" i="2"/>
  <c r="K782" i="2"/>
  <c r="J783" i="2"/>
  <c r="K783" i="2"/>
  <c r="J784" i="2"/>
  <c r="K784" i="2"/>
  <c r="J785" i="2"/>
  <c r="K785" i="2"/>
  <c r="J786" i="2"/>
  <c r="K786" i="2"/>
  <c r="J787" i="2"/>
  <c r="K787" i="2"/>
  <c r="J788" i="2"/>
  <c r="K788" i="2"/>
  <c r="J789" i="2"/>
  <c r="K789" i="2"/>
  <c r="J790" i="2"/>
  <c r="K790" i="2"/>
  <c r="J791" i="2"/>
  <c r="K791" i="2"/>
  <c r="J792" i="2"/>
  <c r="K792" i="2"/>
  <c r="J793" i="2"/>
  <c r="K793" i="2"/>
  <c r="J794" i="2"/>
  <c r="K794" i="2"/>
  <c r="J795" i="2"/>
  <c r="K795" i="2"/>
  <c r="J796" i="2"/>
  <c r="K796" i="2"/>
  <c r="J797" i="2"/>
  <c r="K797" i="2"/>
  <c r="J798" i="2"/>
  <c r="K798" i="2"/>
  <c r="J799" i="2"/>
  <c r="K799" i="2"/>
  <c r="J800" i="2"/>
  <c r="K800" i="2"/>
  <c r="J801" i="2"/>
  <c r="K801" i="2"/>
  <c r="J802" i="2"/>
  <c r="K802" i="2"/>
  <c r="J803" i="2"/>
  <c r="K803" i="2"/>
  <c r="J804" i="2"/>
  <c r="K804" i="2"/>
  <c r="J805" i="2"/>
  <c r="K805" i="2"/>
  <c r="J806" i="2"/>
  <c r="K806" i="2"/>
  <c r="J807" i="2"/>
  <c r="K807" i="2"/>
  <c r="J808" i="2"/>
  <c r="K808" i="2"/>
  <c r="J809" i="2"/>
  <c r="K809" i="2"/>
  <c r="J810" i="2"/>
  <c r="K810" i="2"/>
  <c r="J811" i="2"/>
  <c r="K811" i="2"/>
  <c r="J812" i="2"/>
  <c r="K812" i="2"/>
  <c r="J813" i="2"/>
  <c r="K813" i="2"/>
  <c r="J814" i="2"/>
  <c r="K814" i="2"/>
  <c r="J815" i="2"/>
  <c r="K815" i="2"/>
  <c r="J816" i="2"/>
  <c r="K816" i="2"/>
  <c r="J817" i="2"/>
  <c r="K817" i="2"/>
  <c r="J818" i="2"/>
  <c r="K818" i="2"/>
  <c r="J819" i="2"/>
  <c r="K819" i="2"/>
  <c r="J820" i="2"/>
  <c r="K820" i="2"/>
  <c r="J821" i="2"/>
  <c r="K821" i="2"/>
  <c r="J822" i="2"/>
  <c r="K822" i="2"/>
  <c r="J823" i="2"/>
  <c r="K823" i="2"/>
  <c r="J824" i="2"/>
  <c r="K824" i="2"/>
  <c r="J825" i="2"/>
  <c r="K825" i="2"/>
  <c r="J826" i="2"/>
  <c r="K826" i="2"/>
  <c r="J827" i="2"/>
  <c r="K827" i="2"/>
  <c r="J828" i="2"/>
  <c r="K828" i="2"/>
  <c r="J829" i="2"/>
  <c r="K829" i="2"/>
  <c r="J830" i="2"/>
  <c r="K830" i="2"/>
  <c r="J831" i="2"/>
  <c r="K831" i="2"/>
  <c r="J832" i="2"/>
  <c r="K832" i="2"/>
  <c r="J833" i="2"/>
  <c r="K833" i="2"/>
  <c r="J834" i="2"/>
  <c r="K834" i="2"/>
  <c r="J835" i="2"/>
  <c r="K835" i="2"/>
  <c r="J836" i="2"/>
  <c r="K836" i="2"/>
  <c r="J837" i="2"/>
  <c r="K837" i="2"/>
  <c r="J838" i="2"/>
  <c r="K838" i="2"/>
  <c r="J839" i="2"/>
  <c r="K839" i="2"/>
  <c r="J840" i="2"/>
  <c r="K840" i="2"/>
  <c r="J841" i="2"/>
  <c r="K841" i="2"/>
  <c r="J842" i="2"/>
  <c r="K842" i="2"/>
  <c r="J843" i="2"/>
  <c r="K843" i="2"/>
  <c r="J844" i="2"/>
  <c r="K844" i="2"/>
  <c r="J845" i="2"/>
  <c r="K845" i="2"/>
  <c r="J846" i="2"/>
  <c r="K846" i="2"/>
  <c r="J847" i="2"/>
  <c r="K847" i="2"/>
  <c r="J848" i="2"/>
  <c r="K848" i="2"/>
  <c r="J849" i="2"/>
  <c r="K849" i="2"/>
  <c r="J850" i="2"/>
  <c r="K850" i="2"/>
  <c r="J851" i="2"/>
  <c r="K851" i="2"/>
  <c r="J852" i="2"/>
  <c r="K852" i="2"/>
  <c r="J853" i="2"/>
  <c r="K853" i="2"/>
  <c r="J854" i="2"/>
  <c r="K854" i="2"/>
  <c r="J855" i="2"/>
  <c r="K855" i="2"/>
  <c r="J856" i="2"/>
  <c r="K856" i="2"/>
  <c r="J857" i="2"/>
  <c r="K857" i="2"/>
  <c r="J858" i="2"/>
  <c r="K858" i="2"/>
  <c r="J859" i="2"/>
  <c r="K859" i="2"/>
  <c r="J860" i="2"/>
  <c r="K860" i="2"/>
  <c r="J861" i="2"/>
  <c r="K861" i="2"/>
  <c r="J862" i="2"/>
  <c r="K862" i="2"/>
  <c r="J863" i="2"/>
  <c r="K863" i="2"/>
  <c r="J864" i="2"/>
  <c r="K864" i="2"/>
  <c r="J865" i="2"/>
  <c r="K865" i="2"/>
  <c r="J866" i="2"/>
  <c r="K866" i="2"/>
  <c r="J867" i="2"/>
  <c r="K867" i="2"/>
  <c r="J868" i="2"/>
  <c r="K868" i="2"/>
  <c r="J869" i="2"/>
  <c r="K869" i="2"/>
  <c r="J870" i="2"/>
  <c r="K870" i="2"/>
  <c r="J871" i="2"/>
  <c r="K871" i="2"/>
  <c r="J872" i="2"/>
  <c r="K872" i="2"/>
  <c r="J873" i="2"/>
  <c r="K873" i="2"/>
  <c r="J874" i="2"/>
  <c r="K874" i="2"/>
  <c r="J875" i="2"/>
  <c r="K875" i="2"/>
  <c r="J876" i="2"/>
  <c r="K876" i="2"/>
  <c r="J877" i="2"/>
  <c r="K877" i="2"/>
  <c r="J878" i="2"/>
  <c r="K878" i="2"/>
  <c r="J879" i="2"/>
  <c r="K879" i="2"/>
  <c r="J880" i="2"/>
  <c r="K880" i="2"/>
  <c r="J881" i="2"/>
  <c r="K881" i="2"/>
  <c r="J882" i="2"/>
  <c r="K882" i="2"/>
  <c r="J883" i="2"/>
  <c r="K883" i="2"/>
  <c r="J884" i="2"/>
  <c r="K884" i="2"/>
  <c r="J885" i="2"/>
  <c r="K885" i="2"/>
  <c r="J886" i="2"/>
  <c r="K886" i="2"/>
  <c r="J887" i="2"/>
  <c r="K887" i="2"/>
  <c r="J888" i="2"/>
  <c r="K888" i="2"/>
  <c r="J889" i="2"/>
  <c r="K889" i="2"/>
  <c r="J890" i="2"/>
  <c r="K890" i="2"/>
  <c r="J891" i="2"/>
  <c r="K891" i="2"/>
  <c r="J892" i="2"/>
  <c r="K892" i="2"/>
  <c r="J893" i="2"/>
  <c r="K893" i="2"/>
  <c r="J894" i="2"/>
  <c r="K894" i="2"/>
  <c r="J895" i="2"/>
  <c r="K895" i="2"/>
  <c r="J896" i="2"/>
  <c r="K896" i="2"/>
  <c r="J897" i="2"/>
  <c r="K897" i="2"/>
  <c r="J898" i="2"/>
  <c r="K898" i="2"/>
  <c r="J899" i="2"/>
  <c r="K899" i="2"/>
  <c r="J900" i="2"/>
  <c r="K900" i="2"/>
  <c r="J901" i="2"/>
  <c r="K901" i="2"/>
  <c r="J902" i="2"/>
  <c r="K902" i="2"/>
  <c r="J903" i="2"/>
  <c r="K903" i="2"/>
  <c r="J904" i="2"/>
  <c r="K904" i="2"/>
  <c r="J905" i="2"/>
  <c r="K905" i="2"/>
  <c r="J906" i="2"/>
  <c r="K906" i="2"/>
  <c r="J907" i="2"/>
  <c r="K907" i="2"/>
  <c r="J908" i="2"/>
  <c r="K908" i="2"/>
  <c r="J909" i="2"/>
  <c r="K909" i="2"/>
  <c r="J910" i="2"/>
  <c r="K910" i="2"/>
  <c r="J911" i="2"/>
  <c r="K911" i="2"/>
  <c r="J912" i="2"/>
  <c r="K912" i="2"/>
  <c r="J913" i="2"/>
  <c r="K913" i="2"/>
  <c r="J914" i="2"/>
  <c r="K914" i="2"/>
  <c r="J915" i="2"/>
  <c r="K915" i="2"/>
  <c r="J916" i="2"/>
  <c r="K916" i="2"/>
  <c r="J917" i="2"/>
  <c r="K917" i="2"/>
  <c r="J918" i="2"/>
  <c r="K918" i="2"/>
  <c r="J919" i="2"/>
  <c r="K919" i="2"/>
  <c r="J920" i="2"/>
  <c r="K920" i="2"/>
  <c r="J921" i="2"/>
  <c r="K921" i="2"/>
  <c r="J922" i="2"/>
  <c r="K922" i="2"/>
  <c r="J923" i="2"/>
  <c r="K923" i="2"/>
  <c r="J924" i="2"/>
  <c r="K924" i="2"/>
  <c r="J925" i="2"/>
  <c r="K925" i="2"/>
  <c r="J926" i="2"/>
  <c r="K926" i="2"/>
  <c r="J927" i="2"/>
  <c r="K927" i="2"/>
  <c r="J928" i="2"/>
  <c r="K928" i="2"/>
  <c r="J929" i="2"/>
  <c r="K929" i="2"/>
  <c r="J930" i="2"/>
  <c r="K930" i="2"/>
  <c r="J931" i="2"/>
  <c r="K931" i="2"/>
  <c r="J932" i="2"/>
  <c r="K932" i="2"/>
  <c r="J933" i="2"/>
  <c r="K933" i="2"/>
  <c r="J934" i="2"/>
  <c r="K934" i="2"/>
  <c r="J935" i="2"/>
  <c r="K935" i="2"/>
  <c r="J936" i="2"/>
  <c r="K936" i="2"/>
  <c r="J937" i="2"/>
  <c r="K937" i="2"/>
  <c r="J938" i="2"/>
  <c r="K938" i="2"/>
  <c r="J939" i="2"/>
  <c r="K939" i="2"/>
  <c r="J940" i="2"/>
  <c r="K940" i="2"/>
  <c r="J941" i="2"/>
  <c r="K941" i="2"/>
  <c r="J942" i="2"/>
  <c r="K942" i="2"/>
  <c r="J943" i="2"/>
  <c r="K943" i="2"/>
  <c r="J944" i="2"/>
  <c r="K944" i="2"/>
  <c r="J945" i="2"/>
  <c r="K945" i="2"/>
  <c r="J946" i="2"/>
  <c r="K946" i="2"/>
  <c r="J947" i="2"/>
  <c r="K947" i="2"/>
  <c r="J948" i="2"/>
  <c r="K948" i="2"/>
  <c r="J949" i="2"/>
  <c r="K949" i="2"/>
  <c r="J950" i="2"/>
  <c r="K950" i="2"/>
  <c r="J951" i="2"/>
  <c r="K951" i="2"/>
  <c r="J952" i="2"/>
  <c r="K952" i="2"/>
  <c r="J953" i="2"/>
  <c r="K953" i="2"/>
  <c r="J954" i="2"/>
  <c r="K954" i="2"/>
  <c r="J955" i="2"/>
  <c r="K955" i="2"/>
  <c r="J956" i="2"/>
  <c r="K956" i="2"/>
  <c r="J957" i="2"/>
  <c r="K957" i="2"/>
  <c r="J958" i="2"/>
  <c r="K958" i="2"/>
  <c r="J959" i="2"/>
  <c r="K959" i="2"/>
  <c r="J960" i="2"/>
  <c r="K960" i="2"/>
  <c r="J961" i="2"/>
  <c r="K961" i="2"/>
  <c r="J962" i="2"/>
  <c r="K962" i="2"/>
  <c r="J963" i="2"/>
  <c r="K963" i="2"/>
  <c r="J964" i="2"/>
  <c r="K964" i="2"/>
  <c r="J965" i="2"/>
  <c r="K965" i="2"/>
  <c r="J966" i="2"/>
  <c r="K966" i="2"/>
  <c r="J967" i="2"/>
  <c r="K967" i="2"/>
  <c r="J968" i="2"/>
  <c r="K968" i="2"/>
  <c r="J969" i="2"/>
  <c r="K969" i="2"/>
  <c r="J970" i="2"/>
  <c r="K970" i="2"/>
  <c r="J971" i="2"/>
  <c r="K971" i="2"/>
  <c r="J972" i="2"/>
  <c r="K972" i="2"/>
  <c r="J973" i="2"/>
  <c r="K973" i="2"/>
  <c r="J974" i="2"/>
  <c r="K974" i="2"/>
  <c r="J975" i="2"/>
  <c r="K975" i="2"/>
  <c r="J976" i="2"/>
  <c r="K976" i="2"/>
  <c r="J977" i="2"/>
  <c r="K977" i="2"/>
  <c r="J978" i="2"/>
  <c r="K978" i="2"/>
  <c r="J979" i="2"/>
  <c r="K979" i="2"/>
  <c r="J980" i="2"/>
  <c r="K980" i="2"/>
  <c r="J981" i="2"/>
  <c r="K981" i="2"/>
  <c r="J982" i="2"/>
  <c r="K982" i="2"/>
  <c r="J983" i="2"/>
  <c r="K983" i="2"/>
  <c r="J984" i="2"/>
  <c r="K984" i="2"/>
  <c r="J985" i="2"/>
  <c r="K985" i="2"/>
  <c r="J986" i="2"/>
  <c r="K986" i="2"/>
  <c r="J987" i="2"/>
  <c r="K987" i="2"/>
  <c r="J988" i="2"/>
  <c r="K988" i="2"/>
  <c r="J989" i="2"/>
  <c r="K989" i="2"/>
  <c r="J990" i="2"/>
  <c r="K990" i="2"/>
  <c r="J991" i="2"/>
  <c r="K991" i="2"/>
  <c r="J992" i="2"/>
  <c r="K992" i="2"/>
  <c r="J993" i="2"/>
  <c r="K993" i="2"/>
  <c r="J994" i="2"/>
  <c r="K994" i="2"/>
  <c r="J995" i="2"/>
  <c r="K995" i="2"/>
  <c r="J996" i="2"/>
  <c r="K996" i="2"/>
  <c r="J997" i="2"/>
  <c r="K997" i="2"/>
  <c r="J998" i="2"/>
  <c r="K998" i="2"/>
  <c r="J999" i="2"/>
  <c r="K999" i="2"/>
  <c r="J1000" i="2"/>
  <c r="K1000" i="2"/>
  <c r="J1001" i="2"/>
  <c r="K1001" i="2"/>
  <c r="J1002" i="2"/>
  <c r="K1002" i="2"/>
  <c r="J1003" i="2"/>
  <c r="K1003" i="2"/>
  <c r="J1004" i="2"/>
  <c r="K1004" i="2"/>
  <c r="J1005" i="2"/>
  <c r="K1005" i="2"/>
  <c r="J1006" i="2"/>
  <c r="K1006" i="2"/>
  <c r="J1007" i="2"/>
  <c r="K1007" i="2"/>
  <c r="J1008" i="2"/>
  <c r="K1008" i="2"/>
  <c r="J1009" i="2"/>
  <c r="K1009" i="2"/>
  <c r="J1010" i="2"/>
  <c r="K1010" i="2"/>
  <c r="J1011" i="2"/>
  <c r="K1011" i="2"/>
  <c r="J1012" i="2"/>
  <c r="K1012" i="2"/>
  <c r="J1013" i="2"/>
  <c r="K1013" i="2"/>
  <c r="J1014" i="2"/>
  <c r="K1014" i="2"/>
  <c r="J1015" i="2"/>
  <c r="K1015" i="2"/>
  <c r="J1016" i="2"/>
  <c r="K1016" i="2"/>
  <c r="J1017" i="2"/>
  <c r="K1017" i="2"/>
  <c r="J1018" i="2"/>
  <c r="K1018" i="2"/>
  <c r="J1019" i="2"/>
  <c r="K1019" i="2"/>
  <c r="J1020" i="2"/>
  <c r="K1020" i="2"/>
  <c r="J1021" i="2"/>
  <c r="K1021" i="2"/>
  <c r="J1022" i="2"/>
  <c r="K1022" i="2"/>
  <c r="J1023" i="2"/>
  <c r="K1023" i="2"/>
  <c r="J1024" i="2"/>
  <c r="K1024" i="2"/>
  <c r="J1025" i="2"/>
  <c r="K1025" i="2"/>
  <c r="J1026" i="2"/>
  <c r="K1026" i="2"/>
  <c r="J1027" i="2"/>
  <c r="K1027" i="2"/>
  <c r="J1028" i="2"/>
  <c r="K1028" i="2"/>
  <c r="J1029" i="2"/>
  <c r="K1029" i="2"/>
  <c r="J1030" i="2"/>
  <c r="K1030" i="2"/>
  <c r="J1031" i="2"/>
  <c r="K1031" i="2"/>
  <c r="J1032" i="2"/>
  <c r="K1032" i="2"/>
  <c r="J1033" i="2"/>
  <c r="K1033" i="2"/>
  <c r="J1034" i="2"/>
  <c r="K1034" i="2"/>
  <c r="J1035" i="2"/>
  <c r="K1035" i="2"/>
  <c r="J1036" i="2"/>
  <c r="K1036" i="2"/>
  <c r="J1037" i="2"/>
  <c r="K1037" i="2"/>
  <c r="J1038" i="2"/>
  <c r="K1038" i="2"/>
  <c r="J1039" i="2"/>
  <c r="K1039" i="2"/>
  <c r="J1040" i="2"/>
  <c r="K1040" i="2"/>
  <c r="J1041" i="2"/>
  <c r="K1041" i="2"/>
  <c r="J1042" i="2"/>
  <c r="K1042" i="2"/>
  <c r="J1043" i="2"/>
  <c r="K1043" i="2"/>
  <c r="J1044" i="2"/>
  <c r="K1044" i="2"/>
  <c r="J1045" i="2"/>
  <c r="K1045" i="2"/>
  <c r="J1046" i="2"/>
  <c r="K1046" i="2"/>
  <c r="J1047" i="2"/>
  <c r="K1047" i="2"/>
  <c r="J1048" i="2"/>
  <c r="K1048" i="2"/>
  <c r="J1049" i="2"/>
  <c r="K1049" i="2"/>
  <c r="J1050" i="2"/>
  <c r="K1050" i="2"/>
  <c r="J1051" i="2"/>
  <c r="K1051" i="2"/>
  <c r="J1052" i="2"/>
  <c r="K1052" i="2"/>
  <c r="J1053" i="2"/>
  <c r="K1053" i="2"/>
  <c r="J1054" i="2"/>
  <c r="K1054" i="2"/>
  <c r="J1055" i="2"/>
  <c r="K1055" i="2"/>
  <c r="J1056" i="2"/>
  <c r="K1056" i="2"/>
  <c r="J1057" i="2"/>
  <c r="K1057" i="2"/>
  <c r="J1058" i="2"/>
  <c r="K1058" i="2"/>
  <c r="J1059" i="2"/>
  <c r="K1059" i="2"/>
  <c r="J1060" i="2"/>
  <c r="K1060" i="2"/>
  <c r="J1061" i="2"/>
  <c r="K1061" i="2"/>
  <c r="J1062" i="2"/>
  <c r="K1062" i="2"/>
  <c r="J1063" i="2"/>
  <c r="K1063" i="2"/>
  <c r="J1064" i="2"/>
  <c r="K1064" i="2"/>
  <c r="J1065" i="2"/>
  <c r="K1065" i="2"/>
  <c r="J1066" i="2"/>
  <c r="K1066" i="2"/>
  <c r="J1067" i="2"/>
  <c r="K1067" i="2"/>
  <c r="J1068" i="2"/>
  <c r="K1068" i="2"/>
  <c r="J1069" i="2"/>
  <c r="K1069" i="2"/>
  <c r="J1070" i="2"/>
  <c r="K1070" i="2"/>
  <c r="J1071" i="2"/>
  <c r="K1071" i="2"/>
  <c r="J1072" i="2"/>
  <c r="K1072" i="2"/>
  <c r="J1073" i="2"/>
  <c r="K1073" i="2"/>
  <c r="J1074" i="2"/>
  <c r="K1074" i="2"/>
  <c r="J1075" i="2"/>
  <c r="K1075" i="2"/>
  <c r="J1076" i="2"/>
  <c r="K1076" i="2"/>
  <c r="J1077" i="2"/>
  <c r="K1077" i="2"/>
  <c r="J1078" i="2"/>
  <c r="K1078" i="2"/>
  <c r="J1079" i="2"/>
  <c r="K1079" i="2"/>
  <c r="J1080" i="2"/>
  <c r="K1080" i="2"/>
  <c r="J1081" i="2"/>
  <c r="K1081" i="2"/>
  <c r="J1082" i="2"/>
  <c r="K1082" i="2"/>
  <c r="J1083" i="2"/>
  <c r="K1083" i="2"/>
  <c r="J1084" i="2"/>
  <c r="K1084" i="2"/>
  <c r="J1085" i="2"/>
  <c r="K1085" i="2"/>
  <c r="J1086" i="2"/>
  <c r="K1086" i="2"/>
  <c r="J1087" i="2"/>
  <c r="K1087" i="2"/>
  <c r="J1088" i="2"/>
  <c r="K1088" i="2"/>
  <c r="J1089" i="2"/>
  <c r="K1089" i="2"/>
  <c r="J1090" i="2"/>
  <c r="K1090" i="2"/>
  <c r="J1091" i="2"/>
  <c r="K1091" i="2"/>
  <c r="J1092" i="2"/>
  <c r="K1092" i="2"/>
  <c r="J1093" i="2"/>
  <c r="K1093" i="2"/>
  <c r="J1094" i="2"/>
  <c r="K1094" i="2"/>
  <c r="J1095" i="2"/>
  <c r="K1095" i="2"/>
  <c r="J1096" i="2"/>
  <c r="K1096" i="2"/>
  <c r="J1097" i="2"/>
  <c r="K1097" i="2"/>
  <c r="J1098" i="2"/>
  <c r="K1098" i="2"/>
  <c r="J1099" i="2"/>
  <c r="K1099" i="2"/>
  <c r="J1100" i="2"/>
  <c r="K1100" i="2"/>
  <c r="J1101" i="2"/>
  <c r="K1101" i="2"/>
  <c r="J1102" i="2"/>
  <c r="K1102" i="2"/>
  <c r="J1103" i="2"/>
  <c r="K1103" i="2"/>
  <c r="J1104" i="2"/>
  <c r="K1104" i="2"/>
  <c r="J1105" i="2"/>
  <c r="K1105" i="2"/>
  <c r="J1106" i="2"/>
  <c r="K1106" i="2"/>
  <c r="J1107" i="2"/>
  <c r="K1107" i="2"/>
  <c r="J1108" i="2"/>
  <c r="K1108" i="2"/>
  <c r="J1109" i="2"/>
  <c r="K1109" i="2"/>
  <c r="J1110" i="2"/>
  <c r="K1110" i="2"/>
  <c r="J1111" i="2"/>
  <c r="K1111" i="2"/>
  <c r="J1112" i="2"/>
  <c r="K1112" i="2"/>
  <c r="J1113" i="2"/>
  <c r="K1113" i="2"/>
  <c r="J1114" i="2"/>
  <c r="K1114" i="2"/>
  <c r="J1115" i="2"/>
  <c r="K1115" i="2"/>
  <c r="J1116" i="2"/>
  <c r="K1116" i="2"/>
  <c r="J1117" i="2"/>
  <c r="K1117" i="2"/>
  <c r="J1118" i="2"/>
  <c r="K1118" i="2"/>
  <c r="J1119" i="2"/>
  <c r="K1119" i="2"/>
  <c r="J1120" i="2"/>
  <c r="K1120" i="2"/>
  <c r="J1121" i="2"/>
  <c r="K1121" i="2"/>
  <c r="J1122" i="2"/>
  <c r="K1122" i="2"/>
  <c r="J1123" i="2"/>
  <c r="K1123" i="2"/>
  <c r="J1124" i="2"/>
  <c r="K1124" i="2"/>
  <c r="J1125" i="2"/>
  <c r="K1125" i="2"/>
  <c r="J1126" i="2"/>
  <c r="K1126" i="2"/>
  <c r="J1127" i="2"/>
  <c r="K1127" i="2"/>
  <c r="J1128" i="2"/>
  <c r="K1128" i="2"/>
  <c r="J1129" i="2"/>
  <c r="K1129" i="2"/>
  <c r="J1130" i="2"/>
  <c r="K1130" i="2"/>
  <c r="J1131" i="2"/>
  <c r="K1131" i="2"/>
  <c r="J1132" i="2"/>
  <c r="K1132" i="2"/>
  <c r="J1133" i="2"/>
  <c r="K1133" i="2"/>
  <c r="J1134" i="2"/>
  <c r="K1134" i="2"/>
  <c r="J1135" i="2"/>
  <c r="K1135" i="2"/>
  <c r="J1136" i="2"/>
  <c r="K1136" i="2"/>
  <c r="J1137" i="2"/>
  <c r="K1137" i="2"/>
  <c r="J1138" i="2"/>
  <c r="K1138" i="2"/>
  <c r="J1139" i="2"/>
  <c r="K1139" i="2"/>
  <c r="J1140" i="2"/>
  <c r="K1140" i="2"/>
  <c r="J1141" i="2"/>
  <c r="K1141" i="2"/>
  <c r="J1142" i="2"/>
  <c r="K1142" i="2"/>
  <c r="J1143" i="2"/>
  <c r="K1143" i="2"/>
  <c r="J1144" i="2"/>
  <c r="K1144" i="2"/>
  <c r="J1145" i="2"/>
  <c r="K1145" i="2"/>
  <c r="J1146" i="2"/>
  <c r="K1146" i="2"/>
  <c r="J1147" i="2"/>
  <c r="K1147" i="2"/>
  <c r="J1148" i="2"/>
  <c r="K1148" i="2"/>
  <c r="J1149" i="2"/>
  <c r="K1149" i="2"/>
  <c r="J1150" i="2"/>
  <c r="K1150" i="2"/>
  <c r="J1151" i="2"/>
  <c r="K1151" i="2"/>
  <c r="J1152" i="2"/>
  <c r="K1152" i="2"/>
  <c r="J1153" i="2"/>
  <c r="K1153" i="2"/>
  <c r="J1154" i="2"/>
  <c r="K1154" i="2"/>
  <c r="J1155" i="2"/>
  <c r="K1155" i="2"/>
  <c r="J1156" i="2"/>
  <c r="K1156" i="2"/>
  <c r="J1157" i="2"/>
  <c r="K1157" i="2"/>
  <c r="J1158" i="2"/>
  <c r="K1158" i="2"/>
  <c r="J1159" i="2"/>
  <c r="K1159" i="2"/>
  <c r="J1160" i="2"/>
  <c r="K1160" i="2"/>
  <c r="J1161" i="2"/>
  <c r="K1161" i="2"/>
  <c r="J1162" i="2"/>
  <c r="K1162" i="2"/>
  <c r="J1163" i="2"/>
  <c r="K1163" i="2"/>
  <c r="J1164" i="2"/>
  <c r="K1164" i="2"/>
  <c r="J1165" i="2"/>
  <c r="K1165" i="2"/>
  <c r="J1166" i="2"/>
  <c r="K1166" i="2"/>
  <c r="J1167" i="2"/>
  <c r="K1167" i="2"/>
  <c r="J1168" i="2"/>
  <c r="K1168" i="2"/>
  <c r="J1169" i="2"/>
  <c r="K1169" i="2"/>
  <c r="J1170" i="2"/>
  <c r="K1170" i="2"/>
  <c r="J1171" i="2"/>
  <c r="K1171" i="2"/>
  <c r="J1172" i="2"/>
  <c r="K1172" i="2"/>
  <c r="J1173" i="2"/>
  <c r="K1173" i="2"/>
  <c r="J1174" i="2"/>
  <c r="K1174" i="2"/>
  <c r="J1175" i="2"/>
  <c r="K1175" i="2"/>
  <c r="J1176" i="2"/>
  <c r="K1176" i="2"/>
  <c r="J1177" i="2"/>
  <c r="K1177" i="2"/>
  <c r="J1178" i="2"/>
  <c r="K1178" i="2"/>
  <c r="J1179" i="2"/>
  <c r="K1179" i="2"/>
  <c r="J1180" i="2"/>
  <c r="K1180" i="2"/>
  <c r="J1181" i="2"/>
  <c r="K1181" i="2"/>
  <c r="J1182" i="2"/>
  <c r="K1182" i="2"/>
  <c r="J1183" i="2"/>
  <c r="K1183" i="2"/>
  <c r="J1184" i="2"/>
  <c r="K1184" i="2"/>
  <c r="J1185" i="2"/>
  <c r="K1185" i="2"/>
  <c r="J1186" i="2"/>
  <c r="K1186" i="2"/>
  <c r="J1187" i="2"/>
  <c r="K1187" i="2"/>
  <c r="J1188" i="2"/>
  <c r="K1188" i="2"/>
  <c r="J1189" i="2"/>
  <c r="K1189" i="2"/>
  <c r="J1190" i="2"/>
  <c r="K1190" i="2"/>
  <c r="J1191" i="2"/>
  <c r="K1191" i="2"/>
  <c r="J1192" i="2"/>
  <c r="K1192" i="2"/>
  <c r="J1193" i="2"/>
  <c r="K1193" i="2"/>
  <c r="J1194" i="2"/>
  <c r="K1194" i="2"/>
  <c r="J1195" i="2"/>
  <c r="K1195" i="2"/>
  <c r="J1196" i="2"/>
  <c r="K1196" i="2"/>
  <c r="J1197" i="2"/>
  <c r="K1197" i="2"/>
  <c r="J1198" i="2"/>
  <c r="K1198" i="2"/>
  <c r="J1199" i="2"/>
  <c r="K1199" i="2"/>
  <c r="J1200" i="2"/>
  <c r="K1200" i="2"/>
  <c r="J1201" i="2"/>
  <c r="K1201" i="2"/>
  <c r="J1202" i="2"/>
  <c r="K1202" i="2"/>
  <c r="J1203" i="2"/>
  <c r="K1203" i="2"/>
  <c r="J1204" i="2"/>
  <c r="K1204" i="2"/>
  <c r="J1205" i="2"/>
  <c r="K1205" i="2"/>
  <c r="J1206" i="2"/>
  <c r="K1206" i="2"/>
  <c r="J1207" i="2"/>
  <c r="K1207" i="2"/>
  <c r="J1208" i="2"/>
  <c r="K1208" i="2"/>
  <c r="J1209" i="2"/>
  <c r="K1209" i="2"/>
  <c r="J1210" i="2"/>
  <c r="K1210" i="2"/>
  <c r="J1211" i="2"/>
  <c r="K1211" i="2"/>
  <c r="J1212" i="2"/>
  <c r="K1212" i="2"/>
  <c r="J1213" i="2"/>
  <c r="K1213" i="2"/>
  <c r="J1214" i="2"/>
  <c r="K1214" i="2"/>
  <c r="J1215" i="2"/>
  <c r="K1215" i="2"/>
  <c r="J1216" i="2"/>
  <c r="K1216" i="2"/>
  <c r="J1217" i="2"/>
  <c r="K1217" i="2"/>
  <c r="J1218" i="2"/>
  <c r="K1218" i="2"/>
  <c r="J1219" i="2"/>
  <c r="K1219" i="2"/>
  <c r="J1220" i="2"/>
  <c r="K1220" i="2"/>
  <c r="J1221" i="2"/>
  <c r="K1221" i="2"/>
  <c r="J1222" i="2"/>
  <c r="K1222" i="2"/>
  <c r="J1223" i="2"/>
  <c r="K1223" i="2"/>
  <c r="J1224" i="2"/>
  <c r="K1224" i="2"/>
  <c r="J1225" i="2"/>
  <c r="K1225" i="2"/>
  <c r="J1226" i="2"/>
  <c r="K1226" i="2"/>
  <c r="J1227" i="2"/>
  <c r="K1227" i="2"/>
  <c r="J1228" i="2"/>
  <c r="K1228" i="2"/>
  <c r="J1229" i="2"/>
  <c r="K1229" i="2"/>
  <c r="J1230" i="2"/>
  <c r="K1230" i="2"/>
  <c r="J1231" i="2"/>
  <c r="K1231" i="2"/>
  <c r="J1232" i="2"/>
  <c r="K1232" i="2"/>
  <c r="J1233" i="2"/>
  <c r="K1233" i="2"/>
  <c r="J1234" i="2"/>
  <c r="K1234" i="2"/>
  <c r="J1235" i="2"/>
  <c r="K1235" i="2"/>
  <c r="J1236" i="2"/>
  <c r="K1236" i="2"/>
  <c r="J1237" i="2"/>
  <c r="K1237" i="2"/>
  <c r="J1238" i="2"/>
  <c r="K1238" i="2"/>
  <c r="J1239" i="2"/>
  <c r="K1239" i="2"/>
  <c r="J1240" i="2"/>
  <c r="K1240" i="2"/>
  <c r="J1241" i="2"/>
  <c r="K1241" i="2"/>
  <c r="J1242" i="2"/>
  <c r="K1242" i="2"/>
  <c r="J1243" i="2"/>
  <c r="K1243" i="2"/>
  <c r="J1244" i="2"/>
  <c r="K1244" i="2"/>
  <c r="J1245" i="2"/>
  <c r="K1245" i="2"/>
  <c r="J1246" i="2"/>
  <c r="K1246" i="2"/>
  <c r="J1247" i="2"/>
  <c r="K1247" i="2"/>
  <c r="J1248" i="2"/>
  <c r="K1248" i="2"/>
  <c r="J1249" i="2"/>
  <c r="K1249" i="2"/>
  <c r="J1250" i="2"/>
  <c r="K1250" i="2"/>
  <c r="J1251" i="2"/>
  <c r="K1251" i="2"/>
  <c r="J1252" i="2"/>
  <c r="K1252" i="2"/>
  <c r="J1253" i="2"/>
  <c r="K1253" i="2"/>
  <c r="J1254" i="2"/>
  <c r="K1254" i="2"/>
  <c r="J1255" i="2"/>
  <c r="K1255" i="2"/>
  <c r="J1256" i="2"/>
  <c r="K1256" i="2"/>
  <c r="J1257" i="2"/>
  <c r="K1257" i="2"/>
  <c r="J1258" i="2"/>
  <c r="K1258" i="2"/>
  <c r="J1259" i="2"/>
  <c r="K1259" i="2"/>
  <c r="J1260" i="2"/>
  <c r="K1260" i="2"/>
  <c r="J1261" i="2"/>
  <c r="K1261" i="2"/>
  <c r="J1262" i="2"/>
  <c r="K1262" i="2"/>
  <c r="J1263" i="2"/>
  <c r="K1263" i="2"/>
  <c r="J1264" i="2"/>
  <c r="K1264" i="2"/>
  <c r="J1265" i="2"/>
  <c r="K1265" i="2"/>
  <c r="J1266" i="2"/>
  <c r="K1266" i="2"/>
  <c r="J1267" i="2"/>
  <c r="K1267" i="2"/>
  <c r="J1268" i="2"/>
  <c r="K1268" i="2"/>
  <c r="J1269" i="2"/>
  <c r="K1269" i="2"/>
  <c r="J1270" i="2"/>
  <c r="K1270" i="2"/>
  <c r="J1271" i="2"/>
  <c r="K1271" i="2"/>
  <c r="J1272" i="2"/>
  <c r="K1272" i="2"/>
  <c r="J1273" i="2"/>
  <c r="K1273" i="2"/>
  <c r="J1274" i="2"/>
  <c r="K1274" i="2"/>
  <c r="J1275" i="2"/>
  <c r="K1275" i="2"/>
  <c r="J1276" i="2"/>
  <c r="K1276" i="2"/>
  <c r="J1277" i="2"/>
  <c r="K1277" i="2"/>
  <c r="J1278" i="2"/>
  <c r="K1278" i="2"/>
  <c r="J1279" i="2"/>
  <c r="K1279" i="2"/>
  <c r="J1280" i="2"/>
  <c r="K1280" i="2"/>
  <c r="J1281" i="2"/>
  <c r="K1281" i="2"/>
  <c r="J1282" i="2"/>
  <c r="K1282" i="2"/>
  <c r="J1283" i="2"/>
  <c r="K1283" i="2"/>
  <c r="J1284" i="2"/>
  <c r="K1284" i="2"/>
  <c r="J1285" i="2"/>
  <c r="K1285" i="2"/>
  <c r="J1286" i="2"/>
  <c r="K1286" i="2"/>
  <c r="J1287" i="2"/>
  <c r="K1287" i="2"/>
  <c r="J1288" i="2"/>
  <c r="K1288" i="2"/>
  <c r="J1289" i="2"/>
  <c r="K1289" i="2"/>
  <c r="J1290" i="2"/>
  <c r="K1290" i="2"/>
  <c r="J1291" i="2"/>
  <c r="K1291" i="2"/>
  <c r="J1292" i="2"/>
  <c r="K1292" i="2"/>
  <c r="J1293" i="2"/>
  <c r="K1293" i="2"/>
  <c r="J1294" i="2"/>
  <c r="K1294" i="2"/>
  <c r="J1295" i="2"/>
  <c r="K1295" i="2"/>
  <c r="J1296" i="2"/>
  <c r="K1296" i="2"/>
  <c r="J1297" i="2"/>
  <c r="K1297" i="2"/>
  <c r="J1298" i="2"/>
  <c r="K1298" i="2"/>
  <c r="J1299" i="2"/>
  <c r="K1299" i="2"/>
  <c r="J1300" i="2"/>
  <c r="K1300" i="2"/>
  <c r="J1301" i="2"/>
  <c r="K1301" i="2"/>
  <c r="J1302" i="2"/>
  <c r="K1302" i="2"/>
  <c r="J1303" i="2"/>
  <c r="K1303" i="2"/>
  <c r="J1304" i="2"/>
  <c r="K1304" i="2"/>
  <c r="J1305" i="2"/>
  <c r="K1305" i="2"/>
  <c r="J1306" i="2"/>
  <c r="K1306" i="2"/>
  <c r="J1307" i="2"/>
  <c r="K1307" i="2"/>
  <c r="J1308" i="2"/>
  <c r="K1308" i="2"/>
  <c r="J1309" i="2"/>
  <c r="K1309" i="2"/>
  <c r="J1310" i="2"/>
  <c r="K1310" i="2"/>
  <c r="J1311" i="2"/>
  <c r="K1311" i="2"/>
  <c r="J1312" i="2"/>
  <c r="K1312" i="2"/>
  <c r="J1313" i="2"/>
  <c r="K1313" i="2"/>
  <c r="J1314" i="2"/>
  <c r="K1314" i="2"/>
  <c r="J1315" i="2"/>
  <c r="K1315" i="2"/>
  <c r="J1316" i="2"/>
  <c r="K1316" i="2"/>
  <c r="J1317" i="2"/>
  <c r="K1317" i="2"/>
  <c r="J1318" i="2"/>
  <c r="K1318" i="2"/>
  <c r="J1319" i="2"/>
  <c r="K1319" i="2"/>
  <c r="J1320" i="2"/>
  <c r="K1320" i="2"/>
  <c r="J1321" i="2"/>
  <c r="K1321" i="2"/>
  <c r="J1322" i="2"/>
  <c r="K1322" i="2"/>
  <c r="J1323" i="2"/>
  <c r="K1323" i="2"/>
  <c r="J1324" i="2"/>
  <c r="K1324" i="2"/>
  <c r="J1325" i="2"/>
  <c r="K1325" i="2"/>
  <c r="J1326" i="2"/>
  <c r="K1326" i="2"/>
  <c r="J1327" i="2"/>
  <c r="K1327" i="2"/>
  <c r="J1328" i="2"/>
  <c r="K1328" i="2"/>
  <c r="J1329" i="2"/>
  <c r="K1329" i="2"/>
  <c r="J1330" i="2"/>
  <c r="K1330" i="2"/>
  <c r="J1331" i="2"/>
  <c r="K1331" i="2"/>
  <c r="J1332" i="2"/>
  <c r="K1332" i="2"/>
  <c r="J1333" i="2"/>
  <c r="K1333" i="2"/>
  <c r="J1334" i="2"/>
  <c r="K1334" i="2"/>
  <c r="J1335" i="2"/>
  <c r="K1335" i="2"/>
  <c r="J1336" i="2"/>
  <c r="K1336" i="2"/>
  <c r="J1337" i="2"/>
  <c r="K1337" i="2"/>
  <c r="J1338" i="2"/>
  <c r="K1338" i="2"/>
  <c r="J1339" i="2"/>
  <c r="K1339" i="2"/>
  <c r="J1340" i="2"/>
  <c r="K1340" i="2"/>
  <c r="J1341" i="2"/>
  <c r="K1341" i="2"/>
  <c r="J1342" i="2"/>
  <c r="K1342" i="2"/>
  <c r="J1343" i="2"/>
  <c r="K1343" i="2"/>
  <c r="J1344" i="2"/>
  <c r="K1344" i="2"/>
  <c r="J1345" i="2"/>
  <c r="K1345" i="2"/>
  <c r="J1346" i="2"/>
  <c r="K1346" i="2"/>
  <c r="J1347" i="2"/>
  <c r="K1347" i="2"/>
  <c r="J1348" i="2"/>
  <c r="K1348" i="2"/>
  <c r="J1349" i="2"/>
  <c r="K1349" i="2"/>
  <c r="J1350" i="2"/>
  <c r="K1350" i="2"/>
  <c r="J1351" i="2"/>
  <c r="K1351" i="2"/>
  <c r="J1352" i="2"/>
  <c r="K1352" i="2"/>
  <c r="J1353" i="2"/>
  <c r="K1353" i="2"/>
  <c r="J1354" i="2"/>
  <c r="K1354" i="2"/>
  <c r="J1355" i="2"/>
  <c r="K1355" i="2"/>
  <c r="J1356" i="2"/>
  <c r="K1356" i="2"/>
  <c r="J1357" i="2"/>
  <c r="K1357" i="2"/>
  <c r="J1358" i="2"/>
  <c r="K1358" i="2"/>
  <c r="J1359" i="2"/>
  <c r="K1359" i="2"/>
  <c r="J1360" i="2"/>
  <c r="K1360" i="2"/>
  <c r="J1361" i="2"/>
  <c r="K1361" i="2"/>
  <c r="J1362" i="2"/>
  <c r="K1362" i="2"/>
  <c r="J1363" i="2"/>
  <c r="K1363" i="2"/>
  <c r="J1364" i="2"/>
  <c r="K1364" i="2"/>
  <c r="J1365" i="2"/>
  <c r="K1365" i="2"/>
  <c r="J1366" i="2"/>
  <c r="K1366" i="2"/>
  <c r="J1367" i="2"/>
  <c r="K1367" i="2"/>
  <c r="J1368" i="2"/>
  <c r="K1368" i="2"/>
  <c r="J1369" i="2"/>
  <c r="K1369" i="2"/>
  <c r="J1370" i="2"/>
  <c r="K1370" i="2"/>
  <c r="J1371" i="2"/>
  <c r="K1371" i="2"/>
  <c r="J1372" i="2"/>
  <c r="K1372" i="2"/>
  <c r="J1373" i="2"/>
  <c r="K1373" i="2"/>
  <c r="J1374" i="2"/>
  <c r="K1374" i="2"/>
  <c r="J1375" i="2"/>
  <c r="K1375" i="2"/>
  <c r="J1376" i="2"/>
  <c r="K1376" i="2"/>
  <c r="J1377" i="2"/>
  <c r="K1377" i="2"/>
  <c r="J1378" i="2"/>
  <c r="K1378" i="2"/>
  <c r="J1379" i="2"/>
  <c r="K1379" i="2"/>
  <c r="J1380" i="2"/>
  <c r="K1380" i="2"/>
  <c r="J1381" i="2"/>
  <c r="K1381" i="2"/>
  <c r="J1382" i="2"/>
  <c r="K1382" i="2"/>
  <c r="J1383" i="2"/>
  <c r="K1383" i="2"/>
  <c r="J1384" i="2"/>
  <c r="K1384" i="2"/>
  <c r="J1385" i="2"/>
  <c r="K1385" i="2"/>
  <c r="J1386" i="2"/>
  <c r="K1386" i="2"/>
  <c r="J1387" i="2"/>
  <c r="K1387" i="2"/>
  <c r="J1388" i="2"/>
  <c r="K1388" i="2"/>
  <c r="J1389" i="2"/>
  <c r="K1389" i="2"/>
  <c r="J1390" i="2"/>
  <c r="K1390" i="2"/>
  <c r="J1391" i="2"/>
  <c r="K1391" i="2"/>
  <c r="J1392" i="2"/>
  <c r="K1392" i="2"/>
  <c r="J1393" i="2"/>
  <c r="K1393" i="2"/>
  <c r="J1394" i="2"/>
  <c r="K1394" i="2"/>
  <c r="J1395" i="2"/>
  <c r="K1395" i="2"/>
  <c r="J1396" i="2"/>
  <c r="K1396" i="2"/>
  <c r="J1397" i="2"/>
  <c r="K1397" i="2"/>
  <c r="J1398" i="2"/>
  <c r="K1398" i="2"/>
  <c r="J1399" i="2"/>
  <c r="K1399" i="2"/>
  <c r="J1400" i="2"/>
  <c r="K1400" i="2"/>
  <c r="J1401" i="2"/>
  <c r="K1401" i="2"/>
  <c r="J1402" i="2"/>
  <c r="K1402" i="2"/>
  <c r="J1403" i="2"/>
  <c r="K1403" i="2"/>
  <c r="J1404" i="2"/>
  <c r="K1404" i="2"/>
  <c r="J1405" i="2"/>
  <c r="K1405" i="2"/>
  <c r="J1406" i="2"/>
  <c r="K1406" i="2"/>
  <c r="J1407" i="2"/>
  <c r="K1407" i="2"/>
  <c r="J1408" i="2"/>
  <c r="K1408" i="2"/>
  <c r="J1409" i="2"/>
  <c r="K1409" i="2"/>
  <c r="J1410" i="2"/>
  <c r="K1410" i="2"/>
  <c r="J1411" i="2"/>
  <c r="K1411" i="2"/>
  <c r="J1412" i="2"/>
  <c r="K1412" i="2"/>
  <c r="J1413" i="2"/>
  <c r="K1413" i="2"/>
  <c r="J1414" i="2"/>
  <c r="K1414" i="2"/>
  <c r="J1415" i="2"/>
  <c r="K1415" i="2"/>
  <c r="J1416" i="2"/>
  <c r="K1416" i="2"/>
  <c r="J1417" i="2"/>
  <c r="K1417" i="2"/>
  <c r="J1418" i="2"/>
  <c r="K1418" i="2"/>
  <c r="J1419" i="2"/>
  <c r="K1419" i="2"/>
  <c r="J1420" i="2"/>
  <c r="K1420" i="2"/>
  <c r="J1421" i="2"/>
  <c r="K1421" i="2"/>
  <c r="J1422" i="2"/>
  <c r="K1422" i="2"/>
  <c r="J1423" i="2"/>
  <c r="K1423" i="2"/>
  <c r="J1424" i="2"/>
  <c r="K1424" i="2"/>
  <c r="J1425" i="2"/>
  <c r="K1425" i="2"/>
  <c r="J1426" i="2"/>
  <c r="K1426" i="2"/>
  <c r="J1427" i="2"/>
  <c r="K1427" i="2"/>
  <c r="J1428" i="2"/>
  <c r="K1428" i="2"/>
  <c r="J1429" i="2"/>
  <c r="K1429" i="2"/>
  <c r="J1430" i="2"/>
  <c r="K1430" i="2"/>
  <c r="J1431" i="2"/>
  <c r="K1431" i="2"/>
  <c r="J1432" i="2"/>
  <c r="K1432" i="2"/>
  <c r="J1433" i="2"/>
  <c r="K1433" i="2"/>
  <c r="J1434" i="2"/>
  <c r="K1434" i="2"/>
  <c r="J1435" i="2"/>
  <c r="K1435" i="2"/>
  <c r="J1436" i="2"/>
  <c r="K1436" i="2"/>
  <c r="J1437" i="2"/>
  <c r="K1437" i="2"/>
  <c r="J1438" i="2"/>
  <c r="K1438" i="2"/>
  <c r="J1439" i="2"/>
  <c r="K1439" i="2"/>
  <c r="J1440" i="2"/>
  <c r="K1440" i="2"/>
  <c r="J1441" i="2"/>
  <c r="K1441" i="2"/>
  <c r="J1442" i="2"/>
  <c r="K1442" i="2"/>
  <c r="J1443" i="2"/>
  <c r="K1443" i="2"/>
  <c r="J1444" i="2"/>
  <c r="K1444" i="2"/>
  <c r="J1445" i="2"/>
  <c r="K1445" i="2"/>
  <c r="J1446" i="2"/>
  <c r="K1446" i="2"/>
  <c r="J1447" i="2"/>
  <c r="K1447" i="2"/>
  <c r="J1448" i="2"/>
  <c r="K1448" i="2"/>
  <c r="J1449" i="2"/>
  <c r="K1449" i="2"/>
  <c r="J1450" i="2"/>
  <c r="K1450" i="2"/>
  <c r="J1451" i="2"/>
  <c r="K1451" i="2"/>
  <c r="J1452" i="2"/>
  <c r="K1452" i="2"/>
  <c r="J1453" i="2"/>
  <c r="K1453" i="2"/>
  <c r="J1454" i="2"/>
  <c r="K1454" i="2"/>
  <c r="J1455" i="2"/>
  <c r="K1455" i="2"/>
  <c r="J1456" i="2"/>
  <c r="K1456" i="2"/>
  <c r="J1457" i="2"/>
  <c r="K1457" i="2"/>
  <c r="J1458" i="2"/>
  <c r="K1458" i="2"/>
  <c r="J1459" i="2"/>
  <c r="K1459" i="2"/>
  <c r="J1460" i="2"/>
  <c r="K1460" i="2"/>
  <c r="J1461" i="2"/>
  <c r="K1461" i="2"/>
  <c r="J1462" i="2"/>
  <c r="K1462" i="2"/>
  <c r="J1463" i="2"/>
  <c r="K1463" i="2"/>
  <c r="J1464" i="2"/>
  <c r="K1464" i="2"/>
  <c r="J1465" i="2"/>
  <c r="K1465" i="2"/>
  <c r="J1466" i="2"/>
  <c r="K1466" i="2"/>
  <c r="J1467" i="2"/>
  <c r="K1467" i="2"/>
  <c r="J1468" i="2"/>
  <c r="K1468" i="2"/>
  <c r="J1469" i="2"/>
  <c r="K1469" i="2"/>
  <c r="J1470" i="2"/>
  <c r="K1470" i="2"/>
  <c r="J1471" i="2"/>
  <c r="K1471" i="2"/>
  <c r="J1472" i="2"/>
  <c r="K1472" i="2"/>
  <c r="J1473" i="2"/>
  <c r="K1473" i="2"/>
  <c r="J1474" i="2"/>
  <c r="K1474" i="2"/>
  <c r="J1475" i="2"/>
  <c r="K1475" i="2"/>
  <c r="J1476" i="2"/>
  <c r="K1476" i="2"/>
  <c r="J1477" i="2"/>
  <c r="K1477" i="2"/>
  <c r="J1478" i="2"/>
  <c r="K1478" i="2"/>
  <c r="J1479" i="2"/>
  <c r="K1479" i="2"/>
  <c r="J1480" i="2"/>
  <c r="K1480" i="2"/>
  <c r="J1481" i="2"/>
  <c r="K1481" i="2"/>
  <c r="J1482" i="2"/>
  <c r="K1482" i="2"/>
  <c r="J1483" i="2"/>
  <c r="K1483" i="2"/>
  <c r="J1484" i="2"/>
  <c r="K1484" i="2"/>
  <c r="J1485" i="2"/>
  <c r="K1485" i="2"/>
  <c r="J1486" i="2"/>
  <c r="K1486" i="2"/>
  <c r="J1487" i="2"/>
  <c r="K1487" i="2"/>
  <c r="J1488" i="2"/>
  <c r="K1488" i="2"/>
  <c r="J1489" i="2"/>
  <c r="K1489" i="2"/>
  <c r="J1490" i="2"/>
  <c r="K1490" i="2"/>
  <c r="J1491" i="2"/>
  <c r="K1491" i="2"/>
  <c r="J1492" i="2"/>
  <c r="K1492" i="2"/>
  <c r="J1493" i="2"/>
  <c r="K1493" i="2"/>
  <c r="J1494" i="2"/>
  <c r="K1494" i="2"/>
  <c r="J1495" i="2"/>
  <c r="K1495" i="2"/>
  <c r="J1496" i="2"/>
  <c r="K1496" i="2"/>
  <c r="J1497" i="2"/>
  <c r="K1497" i="2"/>
  <c r="J1498" i="2"/>
  <c r="K1498" i="2"/>
  <c r="J1499" i="2"/>
  <c r="K1499" i="2"/>
  <c r="J1500" i="2"/>
  <c r="K1500" i="2"/>
  <c r="J1501" i="2"/>
  <c r="K1501" i="2"/>
  <c r="J1502" i="2"/>
  <c r="K1502" i="2"/>
  <c r="J1503" i="2"/>
  <c r="K1503" i="2"/>
  <c r="J1504" i="2"/>
  <c r="K1504" i="2"/>
  <c r="J1505" i="2"/>
  <c r="K1505" i="2"/>
  <c r="J1506" i="2"/>
  <c r="K1506" i="2"/>
  <c r="J1507" i="2"/>
  <c r="K1507" i="2"/>
  <c r="J1508" i="2"/>
  <c r="K1508" i="2"/>
  <c r="J1509" i="2"/>
  <c r="K1509" i="2"/>
  <c r="J1510" i="2"/>
  <c r="K1510" i="2"/>
  <c r="J1511" i="2"/>
  <c r="K1511" i="2"/>
  <c r="J1512" i="2"/>
  <c r="K1512" i="2"/>
  <c r="J1513" i="2"/>
  <c r="K1513" i="2"/>
  <c r="J1514" i="2"/>
  <c r="K1514" i="2"/>
  <c r="J1515" i="2"/>
  <c r="K1515" i="2"/>
  <c r="J1516" i="2"/>
  <c r="K1516" i="2"/>
  <c r="J1517" i="2"/>
  <c r="K1517" i="2"/>
  <c r="J1518" i="2"/>
  <c r="K1518" i="2"/>
  <c r="J1519" i="2"/>
  <c r="K1519" i="2"/>
  <c r="J1520" i="2"/>
  <c r="K1520" i="2"/>
  <c r="J1521" i="2"/>
  <c r="K1521" i="2"/>
  <c r="J1522" i="2"/>
  <c r="K1522" i="2"/>
  <c r="J1523" i="2"/>
  <c r="K1523" i="2"/>
  <c r="J1524" i="2"/>
  <c r="K1524" i="2"/>
  <c r="J1525" i="2"/>
  <c r="K1525" i="2"/>
  <c r="J1526" i="2"/>
  <c r="K1526" i="2"/>
  <c r="J1527" i="2"/>
  <c r="K1527" i="2"/>
  <c r="J1528" i="2"/>
  <c r="K1528" i="2"/>
  <c r="J1529" i="2"/>
  <c r="K1529" i="2"/>
  <c r="J1530" i="2"/>
  <c r="K1530" i="2"/>
  <c r="J1531" i="2"/>
  <c r="K1531" i="2"/>
  <c r="J1532" i="2"/>
  <c r="K1532" i="2"/>
  <c r="J1533" i="2"/>
  <c r="K1533" i="2"/>
  <c r="J1534" i="2"/>
  <c r="K1534" i="2"/>
  <c r="J1535" i="2"/>
  <c r="K1535" i="2"/>
  <c r="J1536" i="2"/>
  <c r="K1536" i="2"/>
  <c r="J1537" i="2"/>
  <c r="K1537" i="2"/>
  <c r="J1538" i="2"/>
  <c r="K1538" i="2"/>
  <c r="J1539" i="2"/>
  <c r="K1539" i="2"/>
  <c r="J1540" i="2"/>
  <c r="K1540" i="2"/>
  <c r="J1541" i="2"/>
  <c r="K1541" i="2"/>
  <c r="J1542" i="2"/>
  <c r="K1542" i="2"/>
  <c r="J1543" i="2"/>
  <c r="K1543" i="2"/>
  <c r="J1544" i="2"/>
  <c r="K1544" i="2"/>
  <c r="J1545" i="2"/>
  <c r="K1545" i="2"/>
  <c r="J1546" i="2"/>
  <c r="K1546" i="2"/>
  <c r="J1547" i="2"/>
  <c r="K1547" i="2"/>
  <c r="J1548" i="2"/>
  <c r="K1548" i="2"/>
  <c r="J1549" i="2"/>
  <c r="K1549" i="2"/>
  <c r="J1550" i="2"/>
  <c r="K1550" i="2"/>
  <c r="J1551" i="2"/>
  <c r="K1551" i="2"/>
  <c r="J1552" i="2"/>
  <c r="K1552" i="2"/>
  <c r="J1553" i="2"/>
  <c r="K1553" i="2"/>
  <c r="J1554" i="2"/>
  <c r="K1554" i="2"/>
  <c r="J1555" i="2"/>
  <c r="K1555" i="2"/>
  <c r="J1556" i="2"/>
  <c r="K1556" i="2"/>
  <c r="J1557" i="2"/>
  <c r="K1557" i="2"/>
  <c r="J1558" i="2"/>
  <c r="K1558" i="2"/>
  <c r="J1559" i="2"/>
  <c r="K1559" i="2"/>
  <c r="J1560" i="2"/>
  <c r="K1560" i="2"/>
  <c r="J1561" i="2"/>
  <c r="K1561" i="2"/>
  <c r="J1562" i="2"/>
  <c r="K1562" i="2"/>
  <c r="J1563" i="2"/>
  <c r="K1563" i="2"/>
  <c r="J1564" i="2"/>
  <c r="K1564" i="2"/>
  <c r="J1565" i="2"/>
  <c r="K1565" i="2"/>
  <c r="J1566" i="2"/>
  <c r="K1566" i="2"/>
  <c r="J1567" i="2"/>
  <c r="K1567" i="2"/>
  <c r="J1568" i="2"/>
  <c r="K1568" i="2"/>
  <c r="J1569" i="2"/>
  <c r="K1569" i="2"/>
  <c r="J1570" i="2"/>
  <c r="K1570" i="2"/>
  <c r="J1571" i="2"/>
  <c r="K1571" i="2"/>
  <c r="J1572" i="2"/>
  <c r="K1572" i="2"/>
  <c r="J1573" i="2"/>
  <c r="K1573" i="2"/>
  <c r="J1574" i="2"/>
  <c r="K1574" i="2"/>
  <c r="J1575" i="2"/>
  <c r="K1575" i="2"/>
  <c r="J1576" i="2"/>
  <c r="K1576" i="2"/>
  <c r="J1577" i="2"/>
  <c r="K1577" i="2"/>
  <c r="J1578" i="2"/>
  <c r="K1578" i="2"/>
  <c r="J1579" i="2"/>
  <c r="K1579" i="2"/>
  <c r="J1580" i="2"/>
  <c r="K1580" i="2"/>
  <c r="J1581" i="2"/>
  <c r="K1581" i="2"/>
  <c r="J1582" i="2"/>
  <c r="K1582" i="2"/>
  <c r="J1583" i="2"/>
  <c r="K1583" i="2"/>
  <c r="J1584" i="2"/>
  <c r="K1584" i="2"/>
  <c r="J1585" i="2"/>
  <c r="K1585" i="2"/>
  <c r="J1586" i="2"/>
  <c r="K1586" i="2"/>
  <c r="J1587" i="2"/>
  <c r="K1587" i="2"/>
  <c r="J1588" i="2"/>
  <c r="K1588" i="2"/>
  <c r="J1589" i="2"/>
  <c r="K1589" i="2"/>
  <c r="J1590" i="2"/>
  <c r="K1590" i="2"/>
  <c r="J1591" i="2"/>
  <c r="K1591" i="2"/>
  <c r="J1592" i="2"/>
  <c r="K1592" i="2"/>
  <c r="J1593" i="2"/>
  <c r="K1593" i="2"/>
  <c r="J1594" i="2"/>
  <c r="K1594" i="2"/>
  <c r="J1595" i="2"/>
  <c r="K1595" i="2"/>
  <c r="J1596" i="2"/>
  <c r="K1596" i="2"/>
  <c r="J1597" i="2"/>
  <c r="K1597" i="2"/>
  <c r="J1598" i="2"/>
  <c r="K1598" i="2"/>
  <c r="J1599" i="2"/>
  <c r="K1599" i="2"/>
  <c r="J1600" i="2"/>
  <c r="K1600" i="2"/>
  <c r="J1601" i="2"/>
  <c r="K1601" i="2"/>
  <c r="J1602" i="2"/>
  <c r="K1602" i="2"/>
  <c r="J1603" i="2"/>
  <c r="K1603" i="2"/>
  <c r="J1604" i="2"/>
  <c r="K1604" i="2"/>
  <c r="J1605" i="2"/>
  <c r="K1605" i="2"/>
  <c r="J1606" i="2"/>
  <c r="K1606" i="2"/>
  <c r="J1607" i="2"/>
  <c r="K1607" i="2"/>
  <c r="J1608" i="2"/>
  <c r="K1608" i="2"/>
  <c r="J1609" i="2"/>
  <c r="K1609" i="2"/>
  <c r="J1610" i="2"/>
  <c r="K1610" i="2"/>
  <c r="J1611" i="2"/>
  <c r="K1611" i="2"/>
  <c r="J1612" i="2"/>
  <c r="K1612" i="2"/>
  <c r="J1613" i="2"/>
  <c r="K1613" i="2"/>
  <c r="J1614" i="2"/>
  <c r="K1614" i="2"/>
  <c r="J1615" i="2"/>
  <c r="K1615" i="2"/>
  <c r="J1616" i="2"/>
  <c r="K1616" i="2"/>
  <c r="J1617" i="2"/>
  <c r="K1617" i="2"/>
  <c r="J1618" i="2"/>
  <c r="K1618" i="2"/>
  <c r="J1619" i="2"/>
  <c r="K1619" i="2"/>
  <c r="J1620" i="2"/>
  <c r="K1620" i="2"/>
  <c r="J1621" i="2"/>
  <c r="K1621" i="2"/>
  <c r="J1622" i="2"/>
  <c r="K1622" i="2"/>
  <c r="J1623" i="2"/>
  <c r="K1623" i="2"/>
  <c r="J1624" i="2"/>
  <c r="K1624" i="2"/>
  <c r="J1625" i="2"/>
  <c r="K1625" i="2"/>
  <c r="J1626" i="2"/>
  <c r="K1626" i="2"/>
  <c r="J1627" i="2"/>
  <c r="K1627" i="2"/>
  <c r="J1628" i="2"/>
  <c r="K1628" i="2"/>
  <c r="J1629" i="2"/>
  <c r="K1629" i="2"/>
  <c r="J1630" i="2"/>
  <c r="K1630" i="2"/>
  <c r="J1631" i="2"/>
  <c r="K1631" i="2"/>
  <c r="J1632" i="2"/>
  <c r="K1632" i="2"/>
  <c r="J1633" i="2"/>
  <c r="K1633" i="2"/>
  <c r="J1634" i="2"/>
  <c r="K1634" i="2"/>
  <c r="J1635" i="2"/>
  <c r="K1635" i="2"/>
  <c r="J1636" i="2"/>
  <c r="K1636" i="2"/>
  <c r="J1637" i="2"/>
  <c r="K1637" i="2"/>
  <c r="J1638" i="2"/>
  <c r="K1638" i="2"/>
  <c r="J1639" i="2"/>
  <c r="K1639" i="2"/>
  <c r="J1640" i="2"/>
  <c r="K1640" i="2"/>
  <c r="J1641" i="2"/>
  <c r="K1641" i="2"/>
  <c r="J1642" i="2"/>
  <c r="K1642" i="2"/>
  <c r="J1643" i="2"/>
  <c r="K1643" i="2"/>
  <c r="J1644" i="2"/>
  <c r="K1644" i="2"/>
  <c r="J1645" i="2"/>
  <c r="K1645" i="2"/>
  <c r="J1646" i="2"/>
  <c r="K1646" i="2"/>
  <c r="J1647" i="2"/>
  <c r="K1647" i="2"/>
  <c r="J1648" i="2"/>
  <c r="K1648" i="2"/>
  <c r="J1649" i="2"/>
  <c r="K1649" i="2"/>
  <c r="J1650" i="2"/>
  <c r="K1650" i="2"/>
  <c r="J1651" i="2"/>
  <c r="K1651" i="2"/>
  <c r="J1652" i="2"/>
  <c r="K1652" i="2"/>
  <c r="J1653" i="2"/>
  <c r="K1653" i="2"/>
  <c r="J1654" i="2"/>
  <c r="K1654" i="2"/>
  <c r="J1655" i="2"/>
  <c r="K1655" i="2"/>
  <c r="J1656" i="2"/>
  <c r="K1656" i="2"/>
  <c r="J1657" i="2"/>
  <c r="K1657" i="2"/>
  <c r="J1658" i="2"/>
  <c r="K1658" i="2"/>
  <c r="J1659" i="2"/>
  <c r="K1659" i="2"/>
  <c r="J1660" i="2"/>
  <c r="K1660" i="2"/>
  <c r="J1661" i="2"/>
  <c r="K1661" i="2"/>
  <c r="J1662" i="2"/>
  <c r="K1662" i="2"/>
  <c r="J1663" i="2"/>
  <c r="K1663" i="2"/>
  <c r="J1664" i="2"/>
  <c r="K1664" i="2"/>
  <c r="J1665" i="2"/>
  <c r="K1665" i="2"/>
  <c r="J1666" i="2"/>
  <c r="K1666" i="2"/>
  <c r="J1667" i="2"/>
  <c r="K1667" i="2"/>
  <c r="J1668" i="2"/>
  <c r="K1668" i="2"/>
  <c r="J1669" i="2"/>
  <c r="K1669" i="2"/>
  <c r="J1670" i="2"/>
  <c r="K1670" i="2"/>
  <c r="J1671" i="2"/>
  <c r="K1671" i="2"/>
  <c r="J1672" i="2"/>
  <c r="K1672" i="2"/>
  <c r="J1673" i="2"/>
  <c r="K1673" i="2"/>
  <c r="J1674" i="2"/>
  <c r="K1674" i="2"/>
  <c r="J1675" i="2"/>
  <c r="K1675" i="2"/>
  <c r="J1676" i="2"/>
  <c r="K1676" i="2"/>
  <c r="J1677" i="2"/>
  <c r="K1677" i="2"/>
  <c r="J1678" i="2"/>
  <c r="K1678" i="2"/>
  <c r="J1679" i="2"/>
  <c r="K1679" i="2"/>
  <c r="J1680" i="2"/>
  <c r="K1680" i="2"/>
  <c r="J1681" i="2"/>
  <c r="K1681" i="2"/>
  <c r="J1682" i="2"/>
  <c r="K1682" i="2"/>
  <c r="J1683" i="2"/>
  <c r="K1683" i="2"/>
  <c r="J1684" i="2"/>
  <c r="K1684" i="2"/>
  <c r="J1685" i="2"/>
  <c r="K1685" i="2"/>
  <c r="J1686" i="2"/>
  <c r="K1686" i="2"/>
  <c r="J1687" i="2"/>
  <c r="K1687" i="2"/>
  <c r="J1688" i="2"/>
  <c r="K1688" i="2"/>
  <c r="J1689" i="2"/>
  <c r="K1689" i="2"/>
  <c r="J1690" i="2"/>
  <c r="K1690" i="2"/>
  <c r="J1691" i="2"/>
  <c r="K1691" i="2"/>
  <c r="J1692" i="2"/>
  <c r="K1692" i="2"/>
  <c r="J1693" i="2"/>
  <c r="K1693" i="2"/>
  <c r="J1694" i="2"/>
  <c r="K1694" i="2"/>
  <c r="J1695" i="2"/>
  <c r="K1695" i="2"/>
  <c r="J1696" i="2"/>
  <c r="K1696" i="2"/>
  <c r="J1697" i="2"/>
  <c r="K1697" i="2"/>
  <c r="J1698" i="2"/>
  <c r="K1698" i="2"/>
  <c r="J1699" i="2"/>
  <c r="K1699" i="2"/>
  <c r="J1700" i="2"/>
  <c r="K1700" i="2"/>
  <c r="J1701" i="2"/>
  <c r="K1701" i="2"/>
  <c r="J1702" i="2"/>
  <c r="K1702" i="2"/>
  <c r="J1703" i="2"/>
  <c r="K1703" i="2"/>
  <c r="J1704" i="2"/>
  <c r="K1704" i="2"/>
  <c r="J1705" i="2"/>
  <c r="K1705" i="2"/>
  <c r="J1706" i="2"/>
  <c r="K1706" i="2"/>
  <c r="J1707" i="2"/>
  <c r="K1707" i="2"/>
  <c r="J1708" i="2"/>
  <c r="K1708" i="2"/>
  <c r="J1709" i="2"/>
  <c r="K1709" i="2"/>
  <c r="J1710" i="2"/>
  <c r="K1710" i="2"/>
  <c r="J1711" i="2"/>
  <c r="K1711" i="2"/>
  <c r="J1712" i="2"/>
  <c r="K1712" i="2"/>
  <c r="J1713" i="2"/>
  <c r="K1713" i="2"/>
  <c r="J1714" i="2"/>
  <c r="K1714" i="2"/>
  <c r="J1715" i="2"/>
  <c r="K1715" i="2"/>
  <c r="J1716" i="2"/>
  <c r="K1716" i="2"/>
  <c r="J1717" i="2"/>
  <c r="K1717" i="2"/>
  <c r="J1718" i="2"/>
  <c r="K1718" i="2"/>
  <c r="J1719" i="2"/>
  <c r="K1719" i="2"/>
  <c r="J1720" i="2"/>
  <c r="K1720" i="2"/>
  <c r="J1721" i="2"/>
  <c r="K1721" i="2"/>
  <c r="J1722" i="2"/>
  <c r="K1722" i="2"/>
  <c r="J1723" i="2"/>
  <c r="K1723" i="2"/>
  <c r="J1724" i="2"/>
  <c r="K1724" i="2"/>
  <c r="J1725" i="2"/>
  <c r="K1725" i="2"/>
  <c r="J1726" i="2"/>
  <c r="K1726" i="2"/>
  <c r="J1727" i="2"/>
  <c r="K1727" i="2"/>
  <c r="J1728" i="2"/>
  <c r="K1728" i="2"/>
  <c r="J1729" i="2"/>
  <c r="K1729" i="2"/>
  <c r="J1730" i="2"/>
  <c r="K1730" i="2"/>
  <c r="J1731" i="2"/>
  <c r="K1731" i="2"/>
  <c r="J1732" i="2"/>
  <c r="K1732" i="2"/>
  <c r="J1733" i="2"/>
  <c r="K1733" i="2"/>
  <c r="J1734" i="2"/>
  <c r="K1734" i="2"/>
  <c r="J1735" i="2"/>
  <c r="K1735" i="2"/>
  <c r="J1736" i="2"/>
  <c r="K1736" i="2"/>
  <c r="J1737" i="2"/>
  <c r="K1737" i="2"/>
  <c r="J1738" i="2"/>
  <c r="K1738" i="2"/>
  <c r="J1739" i="2"/>
  <c r="K1739" i="2"/>
  <c r="J1740" i="2"/>
  <c r="K1740" i="2"/>
  <c r="J1741" i="2"/>
  <c r="K1741" i="2"/>
  <c r="J1742" i="2"/>
  <c r="K1742" i="2"/>
  <c r="J1743" i="2"/>
  <c r="K1743" i="2"/>
  <c r="J1744" i="2"/>
  <c r="K1744" i="2"/>
  <c r="J1745" i="2"/>
  <c r="K1745" i="2"/>
  <c r="J1746" i="2"/>
  <c r="K1746" i="2"/>
  <c r="J1747" i="2"/>
  <c r="K1747" i="2"/>
  <c r="J1748" i="2"/>
  <c r="K1748" i="2"/>
  <c r="J1749" i="2"/>
  <c r="K1749" i="2"/>
  <c r="J1750" i="2"/>
  <c r="K1750" i="2"/>
  <c r="J1751" i="2"/>
  <c r="K1751" i="2"/>
  <c r="J1752" i="2"/>
  <c r="K1752" i="2"/>
  <c r="J1753" i="2"/>
  <c r="K1753" i="2"/>
  <c r="J1754" i="2"/>
  <c r="K1754" i="2"/>
  <c r="J1755" i="2"/>
  <c r="K1755" i="2"/>
  <c r="J1756" i="2"/>
  <c r="K1756" i="2"/>
  <c r="J1757" i="2"/>
  <c r="K1757" i="2"/>
  <c r="J1758" i="2"/>
  <c r="K1758" i="2"/>
  <c r="J1759" i="2"/>
  <c r="K1759" i="2"/>
  <c r="J1760" i="2"/>
  <c r="K1760" i="2"/>
  <c r="J1761" i="2"/>
  <c r="K1761" i="2"/>
  <c r="J1762" i="2"/>
  <c r="K1762" i="2"/>
  <c r="J1763" i="2"/>
  <c r="K1763" i="2"/>
  <c r="J1764" i="2"/>
  <c r="K1764" i="2"/>
  <c r="J1765" i="2"/>
  <c r="K1765" i="2"/>
  <c r="J1766" i="2"/>
  <c r="K1766" i="2"/>
  <c r="J1767" i="2"/>
  <c r="K1767" i="2"/>
  <c r="J1768" i="2"/>
  <c r="K1768" i="2"/>
  <c r="J1769" i="2"/>
  <c r="K1769" i="2"/>
  <c r="J1770" i="2"/>
  <c r="K1770" i="2"/>
  <c r="J1771" i="2"/>
  <c r="K1771" i="2"/>
  <c r="J1772" i="2"/>
  <c r="K1772" i="2"/>
  <c r="J1773" i="2"/>
  <c r="K1773" i="2"/>
  <c r="J1774" i="2"/>
  <c r="K1774" i="2"/>
  <c r="J1775" i="2"/>
  <c r="K1775" i="2"/>
  <c r="J1776" i="2"/>
  <c r="K1776" i="2"/>
  <c r="J1777" i="2"/>
  <c r="K1777" i="2"/>
  <c r="J1778" i="2"/>
  <c r="K1778" i="2"/>
  <c r="J1779" i="2"/>
  <c r="K1779" i="2"/>
  <c r="J1780" i="2"/>
  <c r="K1780" i="2"/>
  <c r="J1781" i="2"/>
  <c r="K1781" i="2"/>
  <c r="J1782" i="2"/>
  <c r="K1782" i="2"/>
  <c r="J1783" i="2"/>
  <c r="K1783" i="2"/>
  <c r="J1784" i="2"/>
  <c r="K1784" i="2"/>
  <c r="J1785" i="2"/>
  <c r="K1785" i="2"/>
  <c r="J1786" i="2"/>
  <c r="K1786" i="2"/>
  <c r="J1787" i="2"/>
  <c r="K1787" i="2"/>
  <c r="J1788" i="2"/>
  <c r="K1788" i="2"/>
  <c r="J1789" i="2"/>
  <c r="K1789" i="2"/>
  <c r="J1790" i="2"/>
  <c r="K1790" i="2"/>
  <c r="J1791" i="2"/>
  <c r="K1791" i="2"/>
  <c r="J1792" i="2"/>
  <c r="K1792" i="2"/>
  <c r="J1793" i="2"/>
  <c r="K1793" i="2"/>
  <c r="J1794" i="2"/>
  <c r="K1794" i="2"/>
  <c r="J1795" i="2"/>
  <c r="K1795" i="2"/>
  <c r="J1796" i="2"/>
  <c r="K1796" i="2"/>
  <c r="J1797" i="2"/>
  <c r="K1797" i="2"/>
  <c r="J1798" i="2"/>
  <c r="K1798" i="2"/>
  <c r="J1799" i="2"/>
  <c r="K1799" i="2"/>
  <c r="J1800" i="2"/>
  <c r="K1800" i="2"/>
  <c r="J1801" i="2"/>
  <c r="K1801" i="2"/>
  <c r="J1802" i="2"/>
  <c r="K1802" i="2"/>
  <c r="J1803" i="2"/>
  <c r="K1803" i="2"/>
  <c r="J1804" i="2"/>
  <c r="K1804" i="2"/>
  <c r="J1805" i="2"/>
  <c r="K1805" i="2"/>
  <c r="J1806" i="2"/>
  <c r="K1806" i="2"/>
  <c r="J1807" i="2"/>
  <c r="K1807" i="2"/>
  <c r="J1808" i="2"/>
  <c r="K1808" i="2"/>
  <c r="J1809" i="2"/>
  <c r="K1809" i="2"/>
  <c r="J1810" i="2"/>
  <c r="K1810" i="2"/>
  <c r="J1811" i="2"/>
  <c r="K1811" i="2"/>
  <c r="J1812" i="2"/>
  <c r="K1812" i="2"/>
  <c r="J1813" i="2"/>
  <c r="K1813" i="2"/>
  <c r="J1814" i="2"/>
  <c r="K1814" i="2"/>
  <c r="J1815" i="2"/>
  <c r="K1815" i="2"/>
  <c r="J1816" i="2"/>
  <c r="K1816" i="2"/>
  <c r="J1817" i="2"/>
  <c r="K1817" i="2"/>
  <c r="J1818" i="2"/>
  <c r="K1818" i="2"/>
  <c r="J1819" i="2"/>
  <c r="K1819" i="2"/>
  <c r="J1820" i="2"/>
  <c r="K1820" i="2"/>
  <c r="J1821" i="2"/>
  <c r="K1821" i="2"/>
  <c r="J1822" i="2"/>
  <c r="K1822" i="2"/>
  <c r="J1823" i="2"/>
  <c r="K1823" i="2"/>
  <c r="J1824" i="2"/>
  <c r="K1824" i="2"/>
  <c r="J1825" i="2"/>
  <c r="K1825" i="2"/>
  <c r="J1826" i="2"/>
  <c r="K1826" i="2"/>
  <c r="J1827" i="2"/>
  <c r="K1827" i="2"/>
  <c r="J1828" i="2"/>
  <c r="K1828" i="2"/>
  <c r="J1829" i="2"/>
  <c r="K1829" i="2"/>
  <c r="J1830" i="2"/>
  <c r="K1830" i="2"/>
  <c r="J1831" i="2"/>
  <c r="K1831" i="2"/>
  <c r="J1832" i="2"/>
  <c r="K1832" i="2"/>
  <c r="J1833" i="2"/>
  <c r="K1833" i="2"/>
  <c r="J1834" i="2"/>
  <c r="K1834" i="2"/>
  <c r="J1835" i="2"/>
  <c r="K1835" i="2"/>
  <c r="J1836" i="2"/>
  <c r="K1836" i="2"/>
  <c r="J1837" i="2"/>
  <c r="K1837" i="2"/>
  <c r="J1838" i="2"/>
  <c r="K1838" i="2"/>
  <c r="J1839" i="2"/>
  <c r="K1839" i="2"/>
  <c r="J1840" i="2"/>
  <c r="K1840" i="2"/>
  <c r="J1841" i="2"/>
  <c r="K1841" i="2"/>
  <c r="J1842" i="2"/>
  <c r="K1842" i="2"/>
  <c r="J1843" i="2"/>
  <c r="K1843" i="2"/>
  <c r="J1844" i="2"/>
  <c r="K1844" i="2"/>
  <c r="J1845" i="2"/>
  <c r="K1845" i="2"/>
  <c r="J1846" i="2"/>
  <c r="K1846" i="2"/>
  <c r="J1847" i="2"/>
  <c r="K1847" i="2"/>
  <c r="J1848" i="2"/>
  <c r="K1848" i="2"/>
  <c r="J1849" i="2"/>
  <c r="K1849" i="2"/>
  <c r="J1850" i="2"/>
  <c r="K1850" i="2"/>
  <c r="J1851" i="2"/>
  <c r="K1851" i="2"/>
  <c r="J1852" i="2"/>
  <c r="K1852" i="2"/>
  <c r="J1853" i="2"/>
  <c r="K1853" i="2"/>
  <c r="J1854" i="2"/>
  <c r="K1854" i="2"/>
  <c r="J1855" i="2"/>
  <c r="K1855" i="2"/>
  <c r="J1856" i="2"/>
  <c r="K1856" i="2"/>
  <c r="J1857" i="2"/>
  <c r="K1857" i="2"/>
  <c r="J1858" i="2"/>
  <c r="K1858" i="2"/>
  <c r="J1859" i="2"/>
  <c r="K1859" i="2"/>
  <c r="J1860" i="2"/>
  <c r="K1860" i="2"/>
  <c r="J1861" i="2"/>
  <c r="K1861" i="2"/>
  <c r="J1862" i="2"/>
  <c r="K1862" i="2"/>
  <c r="J1863" i="2"/>
  <c r="K1863" i="2"/>
  <c r="J1864" i="2"/>
  <c r="K1864" i="2"/>
  <c r="J1865" i="2"/>
  <c r="K1865" i="2"/>
  <c r="J1866" i="2"/>
  <c r="K1866" i="2"/>
  <c r="J1867" i="2"/>
  <c r="K1867" i="2"/>
  <c r="J1868" i="2"/>
  <c r="K1868" i="2"/>
  <c r="J1869" i="2"/>
  <c r="K1869" i="2"/>
  <c r="J1870" i="2"/>
  <c r="K1870" i="2"/>
  <c r="J1871" i="2"/>
  <c r="K1871" i="2"/>
  <c r="J1872" i="2"/>
  <c r="K1872" i="2"/>
  <c r="J1873" i="2"/>
  <c r="K1873" i="2"/>
  <c r="J1874" i="2"/>
  <c r="K1874" i="2"/>
  <c r="J1875" i="2"/>
  <c r="K1875" i="2"/>
  <c r="J1876" i="2"/>
  <c r="K1876" i="2"/>
  <c r="J1877" i="2"/>
  <c r="K1877" i="2"/>
  <c r="J1878" i="2"/>
  <c r="K1878" i="2"/>
  <c r="J1879" i="2"/>
  <c r="K1879" i="2"/>
  <c r="J1880" i="2"/>
  <c r="K1880" i="2"/>
  <c r="J1881" i="2"/>
  <c r="K1881" i="2"/>
  <c r="J1882" i="2"/>
  <c r="K1882" i="2"/>
  <c r="J1883" i="2"/>
  <c r="K1883" i="2"/>
  <c r="J1884" i="2"/>
  <c r="K1884" i="2"/>
  <c r="J1885" i="2"/>
  <c r="K1885" i="2"/>
  <c r="J1886" i="2"/>
  <c r="K1886" i="2"/>
  <c r="J1887" i="2"/>
  <c r="K1887" i="2"/>
  <c r="J1888" i="2"/>
  <c r="K1888" i="2"/>
  <c r="J1889" i="2"/>
  <c r="K1889" i="2"/>
  <c r="J1890" i="2"/>
  <c r="K1890" i="2"/>
  <c r="J1891" i="2"/>
  <c r="K1891" i="2"/>
  <c r="J1892" i="2"/>
  <c r="K1892" i="2"/>
  <c r="J1893" i="2"/>
  <c r="K1893" i="2"/>
  <c r="J1894" i="2"/>
  <c r="K1894" i="2"/>
  <c r="J1895" i="2"/>
  <c r="K1895" i="2"/>
  <c r="J1896" i="2"/>
  <c r="K1896" i="2"/>
  <c r="J1897" i="2"/>
  <c r="K1897" i="2"/>
  <c r="J1898" i="2"/>
  <c r="K1898" i="2"/>
  <c r="J1899" i="2"/>
  <c r="K1899" i="2"/>
  <c r="J1900" i="2"/>
  <c r="K1900" i="2"/>
  <c r="J1901" i="2"/>
  <c r="K1901" i="2"/>
  <c r="J1902" i="2"/>
  <c r="K1902" i="2"/>
  <c r="J1903" i="2"/>
  <c r="K1903" i="2"/>
  <c r="J1904" i="2"/>
  <c r="K1904" i="2"/>
  <c r="J1905" i="2"/>
  <c r="K1905" i="2"/>
  <c r="J1906" i="2"/>
  <c r="K1906" i="2"/>
  <c r="J1907" i="2"/>
  <c r="K1907" i="2"/>
  <c r="J1908" i="2"/>
  <c r="K1908" i="2"/>
  <c r="J1909" i="2"/>
  <c r="K1909" i="2"/>
  <c r="J1910" i="2"/>
  <c r="K1910" i="2"/>
  <c r="J1911" i="2"/>
  <c r="K1911" i="2"/>
  <c r="J1912" i="2"/>
  <c r="K1912" i="2"/>
  <c r="J1913" i="2"/>
  <c r="K1913" i="2"/>
  <c r="J1914" i="2"/>
  <c r="K1914" i="2"/>
  <c r="J1915" i="2"/>
  <c r="K1915" i="2"/>
  <c r="J1916" i="2"/>
  <c r="K1916" i="2"/>
  <c r="J1917" i="2"/>
  <c r="K1917" i="2"/>
  <c r="J1918" i="2"/>
  <c r="K1918" i="2"/>
  <c r="J1919" i="2"/>
  <c r="K1919" i="2"/>
  <c r="J1920" i="2"/>
  <c r="K1920" i="2"/>
  <c r="J1921" i="2"/>
  <c r="K1921" i="2"/>
  <c r="J1922" i="2"/>
  <c r="K1922" i="2"/>
  <c r="J1923" i="2"/>
  <c r="K1923" i="2"/>
  <c r="J1924" i="2"/>
  <c r="K1924" i="2"/>
  <c r="J1925" i="2"/>
  <c r="K1925" i="2"/>
  <c r="J1926" i="2"/>
  <c r="K1926" i="2"/>
  <c r="J1927" i="2"/>
  <c r="K1927" i="2"/>
  <c r="J1928" i="2"/>
  <c r="K1928" i="2"/>
  <c r="J1929" i="2"/>
  <c r="K1929" i="2"/>
  <c r="J1930" i="2"/>
  <c r="K1930" i="2"/>
  <c r="J1931" i="2"/>
  <c r="K1931" i="2"/>
  <c r="J1932" i="2"/>
  <c r="K1932" i="2"/>
  <c r="J1933" i="2"/>
  <c r="K1933" i="2"/>
  <c r="J1934" i="2"/>
  <c r="K1934" i="2"/>
  <c r="J1935" i="2"/>
  <c r="K1935" i="2"/>
  <c r="J1936" i="2"/>
  <c r="K1936" i="2"/>
  <c r="J1937" i="2"/>
  <c r="K1937" i="2"/>
  <c r="J1938" i="2"/>
  <c r="K1938" i="2"/>
  <c r="J1939" i="2"/>
  <c r="K1939" i="2"/>
  <c r="J1940" i="2"/>
  <c r="K1940" i="2"/>
  <c r="J1941" i="2"/>
  <c r="K1941" i="2"/>
  <c r="J1942" i="2"/>
  <c r="K1942" i="2"/>
  <c r="J1943" i="2"/>
  <c r="K1943" i="2"/>
  <c r="J1944" i="2"/>
  <c r="K1944" i="2"/>
  <c r="J1945" i="2"/>
  <c r="K1945" i="2"/>
  <c r="J1946" i="2"/>
  <c r="K1946" i="2"/>
  <c r="J1947" i="2"/>
  <c r="K1947" i="2"/>
  <c r="J1948" i="2"/>
  <c r="K1948" i="2"/>
  <c r="J1949" i="2"/>
  <c r="K1949" i="2"/>
  <c r="J1950" i="2"/>
  <c r="K1950" i="2"/>
  <c r="J1951" i="2"/>
  <c r="K1951" i="2"/>
  <c r="J1952" i="2"/>
  <c r="K1952" i="2"/>
  <c r="J1953" i="2"/>
  <c r="K1953" i="2"/>
  <c r="J1954" i="2"/>
  <c r="K1954" i="2"/>
  <c r="J1955" i="2"/>
  <c r="K1955" i="2"/>
  <c r="J1956" i="2"/>
  <c r="K1956" i="2"/>
  <c r="J1957" i="2"/>
  <c r="K1957" i="2"/>
  <c r="J1958" i="2"/>
  <c r="K1958" i="2"/>
  <c r="J1959" i="2"/>
  <c r="K1959" i="2"/>
  <c r="J1960" i="2"/>
  <c r="K1960" i="2"/>
  <c r="J1961" i="2"/>
  <c r="K1961" i="2"/>
  <c r="J1962" i="2"/>
  <c r="K1962" i="2"/>
  <c r="J1963" i="2"/>
  <c r="K1963" i="2"/>
  <c r="J1964" i="2"/>
  <c r="K1964" i="2"/>
  <c r="J1965" i="2"/>
  <c r="K1965" i="2"/>
  <c r="J1966" i="2"/>
  <c r="K1966" i="2"/>
  <c r="J1967" i="2"/>
  <c r="K1967" i="2"/>
  <c r="J1968" i="2"/>
  <c r="K1968" i="2"/>
  <c r="J1969" i="2"/>
  <c r="K1969" i="2"/>
  <c r="J1970" i="2"/>
  <c r="K1970" i="2"/>
  <c r="J1971" i="2"/>
  <c r="K1971" i="2"/>
  <c r="J1972" i="2"/>
  <c r="K1972" i="2"/>
  <c r="J1973" i="2"/>
  <c r="K1973" i="2"/>
  <c r="J1974" i="2"/>
  <c r="K1974" i="2"/>
  <c r="J1975" i="2"/>
  <c r="K1975" i="2"/>
  <c r="J1976" i="2"/>
  <c r="K1976" i="2"/>
  <c r="J1977" i="2"/>
  <c r="K1977" i="2"/>
  <c r="J1978" i="2"/>
  <c r="K1978" i="2"/>
  <c r="J1979" i="2"/>
  <c r="K1979" i="2"/>
  <c r="J1980" i="2"/>
  <c r="K1980" i="2"/>
  <c r="J1981" i="2"/>
  <c r="K1981" i="2"/>
  <c r="J1982" i="2"/>
  <c r="K1982" i="2"/>
  <c r="J1983" i="2"/>
  <c r="K1983" i="2"/>
  <c r="J1984" i="2"/>
  <c r="K1984" i="2"/>
  <c r="J1985" i="2"/>
  <c r="K1985" i="2"/>
  <c r="J1986" i="2"/>
  <c r="K1986" i="2"/>
  <c r="J1987" i="2"/>
  <c r="K1987" i="2"/>
  <c r="J1988" i="2"/>
  <c r="K1988" i="2"/>
  <c r="J1989" i="2"/>
  <c r="K1989" i="2"/>
  <c r="J1990" i="2"/>
  <c r="K1990" i="2"/>
  <c r="J1991" i="2"/>
  <c r="K1991" i="2"/>
  <c r="J1992" i="2"/>
  <c r="K1992" i="2"/>
  <c r="J1993" i="2"/>
  <c r="K1993" i="2"/>
  <c r="J1994" i="2"/>
  <c r="K1994" i="2"/>
  <c r="J1995" i="2"/>
  <c r="K1995" i="2"/>
  <c r="J1996" i="2"/>
  <c r="K1996" i="2"/>
  <c r="J1997" i="2"/>
  <c r="K1997" i="2"/>
  <c r="J1998" i="2"/>
  <c r="K1998" i="2"/>
  <c r="J1999" i="2"/>
  <c r="K1999" i="2"/>
  <c r="J2000" i="2"/>
  <c r="K2000" i="2"/>
  <c r="J2001" i="2"/>
  <c r="K2001" i="2"/>
  <c r="J2002" i="2"/>
  <c r="K2002" i="2"/>
  <c r="J2003" i="2"/>
  <c r="K2003" i="2"/>
  <c r="J2004" i="2"/>
  <c r="K2004" i="2"/>
  <c r="J2005" i="2"/>
  <c r="K2005" i="2"/>
  <c r="J2006" i="2"/>
  <c r="K2006" i="2"/>
  <c r="J2007" i="2"/>
  <c r="K2007" i="2"/>
  <c r="J2008" i="2"/>
  <c r="K2008" i="2"/>
  <c r="J2009" i="2"/>
  <c r="K2009" i="2"/>
  <c r="J2010" i="2"/>
  <c r="K2010" i="2"/>
  <c r="J2011" i="2"/>
  <c r="K2011" i="2"/>
  <c r="J2012" i="2"/>
  <c r="K2012" i="2"/>
  <c r="J2013" i="2"/>
  <c r="K2013" i="2"/>
  <c r="J2014" i="2"/>
  <c r="K2014" i="2"/>
  <c r="J2015" i="2"/>
  <c r="K2015" i="2"/>
  <c r="J2016" i="2"/>
  <c r="K2016" i="2"/>
  <c r="J2017" i="2"/>
  <c r="K2017" i="2"/>
  <c r="J2018" i="2"/>
  <c r="K2018" i="2"/>
  <c r="J2019" i="2"/>
  <c r="K2019" i="2"/>
  <c r="J2020" i="2"/>
  <c r="K2020" i="2"/>
  <c r="J2021" i="2"/>
  <c r="K2021" i="2"/>
  <c r="J2022" i="2"/>
  <c r="K2022" i="2"/>
  <c r="J2023" i="2"/>
  <c r="K2023" i="2"/>
  <c r="J2024" i="2"/>
  <c r="K2024" i="2"/>
  <c r="J2025" i="2"/>
  <c r="K2025" i="2"/>
  <c r="J2026" i="2"/>
  <c r="K2026" i="2"/>
  <c r="J2027" i="2"/>
  <c r="K2027" i="2"/>
  <c r="J2028" i="2"/>
  <c r="K2028" i="2"/>
  <c r="J2029" i="2"/>
  <c r="K2029" i="2"/>
  <c r="J2030" i="2"/>
  <c r="K2030" i="2"/>
  <c r="J2031" i="2"/>
  <c r="K2031" i="2"/>
  <c r="J2032" i="2"/>
  <c r="K2032" i="2"/>
  <c r="J2033" i="2"/>
  <c r="K2033" i="2"/>
  <c r="J2034" i="2"/>
  <c r="K2034" i="2"/>
  <c r="J2035" i="2"/>
  <c r="K2035" i="2"/>
  <c r="J2036" i="2"/>
  <c r="K2036" i="2"/>
  <c r="J2037" i="2"/>
  <c r="K2037" i="2"/>
  <c r="J2038" i="2"/>
  <c r="K2038" i="2"/>
  <c r="J2039" i="2"/>
  <c r="K2039" i="2"/>
  <c r="J2040" i="2"/>
  <c r="K2040" i="2"/>
  <c r="J2041" i="2"/>
  <c r="K2041" i="2"/>
  <c r="J2042" i="2"/>
  <c r="K2042" i="2"/>
  <c r="J2043" i="2"/>
  <c r="K2043" i="2"/>
  <c r="J2044" i="2"/>
  <c r="K2044" i="2"/>
  <c r="J2045" i="2"/>
  <c r="K2045" i="2"/>
  <c r="J2046" i="2"/>
  <c r="K2046" i="2"/>
  <c r="J2047" i="2"/>
  <c r="K2047" i="2"/>
  <c r="J2048" i="2"/>
  <c r="K2048" i="2"/>
  <c r="J2049" i="2"/>
  <c r="K2049" i="2"/>
  <c r="J2050" i="2"/>
  <c r="K2050" i="2"/>
  <c r="J2051" i="2"/>
  <c r="K2051" i="2"/>
  <c r="J2052" i="2"/>
  <c r="K2052" i="2"/>
  <c r="J2053" i="2"/>
  <c r="K2053" i="2"/>
  <c r="J2054" i="2"/>
  <c r="K2054" i="2"/>
  <c r="J2055" i="2"/>
  <c r="K2055" i="2"/>
  <c r="J2056" i="2"/>
  <c r="K2056" i="2"/>
  <c r="J2057" i="2"/>
  <c r="K2057" i="2"/>
  <c r="J2058" i="2"/>
  <c r="K2058" i="2"/>
  <c r="J2059" i="2"/>
  <c r="K2059" i="2"/>
  <c r="J2060" i="2"/>
  <c r="K2060" i="2"/>
  <c r="J2061" i="2"/>
  <c r="K2061" i="2"/>
  <c r="J2062" i="2"/>
  <c r="K2062" i="2"/>
  <c r="J2063" i="2"/>
  <c r="K2063" i="2"/>
  <c r="J2064" i="2"/>
  <c r="K2064" i="2"/>
  <c r="J2065" i="2"/>
  <c r="K2065" i="2"/>
  <c r="J2066" i="2"/>
  <c r="K2066" i="2"/>
  <c r="J2067" i="2"/>
  <c r="K2067" i="2"/>
  <c r="J2068" i="2"/>
  <c r="K2068" i="2"/>
  <c r="J2069" i="2"/>
  <c r="K2069" i="2"/>
  <c r="J2070" i="2"/>
  <c r="K2070" i="2"/>
  <c r="J2071" i="2"/>
  <c r="K2071" i="2"/>
  <c r="J2072" i="2"/>
  <c r="K2072" i="2"/>
  <c r="J2073" i="2"/>
  <c r="K2073" i="2"/>
  <c r="J2074" i="2"/>
  <c r="K2074" i="2"/>
  <c r="J2075" i="2"/>
  <c r="K2075" i="2"/>
  <c r="J2076" i="2"/>
  <c r="K2076" i="2"/>
  <c r="J2077" i="2"/>
  <c r="K2077" i="2"/>
  <c r="J2078" i="2"/>
  <c r="K2078" i="2"/>
  <c r="J2079" i="2"/>
  <c r="K2079" i="2"/>
  <c r="J2080" i="2"/>
  <c r="K2080" i="2"/>
  <c r="J2081" i="2"/>
  <c r="K2081" i="2"/>
  <c r="J2082" i="2"/>
  <c r="K2082" i="2"/>
  <c r="J2083" i="2"/>
  <c r="K2083" i="2"/>
  <c r="J2084" i="2"/>
  <c r="K2084" i="2"/>
  <c r="J2085" i="2"/>
  <c r="K2085" i="2"/>
  <c r="J2086" i="2"/>
  <c r="K2086" i="2"/>
  <c r="J2087" i="2"/>
  <c r="K2087" i="2"/>
  <c r="J2088" i="2"/>
  <c r="K2088" i="2"/>
  <c r="J2089" i="2"/>
  <c r="K2089" i="2"/>
  <c r="J2090" i="2"/>
  <c r="K2090" i="2"/>
  <c r="J2091" i="2"/>
  <c r="K2091" i="2"/>
  <c r="J2092" i="2"/>
  <c r="K2092" i="2"/>
  <c r="J2093" i="2"/>
  <c r="K2093" i="2"/>
  <c r="J2094" i="2"/>
  <c r="K2094" i="2"/>
  <c r="J2095" i="2"/>
  <c r="K2095" i="2"/>
  <c r="J2096" i="2"/>
  <c r="K2096" i="2"/>
  <c r="J2097" i="2"/>
  <c r="K2097" i="2"/>
  <c r="J2098" i="2"/>
  <c r="K2098" i="2"/>
  <c r="J2099" i="2"/>
  <c r="K2099" i="2"/>
  <c r="J2100" i="2"/>
  <c r="K2100" i="2"/>
  <c r="J2101" i="2"/>
  <c r="K2101" i="2"/>
  <c r="J2102" i="2"/>
  <c r="K2102" i="2"/>
  <c r="J2103" i="2"/>
  <c r="K2103" i="2"/>
  <c r="J2104" i="2"/>
  <c r="K2104" i="2"/>
  <c r="J2105" i="2"/>
  <c r="K2105" i="2"/>
  <c r="J2106" i="2"/>
  <c r="K2106" i="2"/>
  <c r="J2107" i="2"/>
  <c r="K2107" i="2"/>
  <c r="J2108" i="2"/>
  <c r="K2108" i="2"/>
  <c r="J2109" i="2"/>
  <c r="K2109" i="2"/>
  <c r="J2110" i="2"/>
  <c r="K2110" i="2"/>
  <c r="J2111" i="2"/>
  <c r="K2111" i="2"/>
  <c r="J2112" i="2"/>
  <c r="K2112" i="2"/>
  <c r="J2113" i="2"/>
  <c r="K2113" i="2"/>
  <c r="J2114" i="2"/>
  <c r="K2114" i="2"/>
  <c r="J2115" i="2"/>
  <c r="K2115" i="2"/>
  <c r="J2116" i="2"/>
  <c r="K2116" i="2"/>
  <c r="J2117" i="2"/>
  <c r="K2117" i="2"/>
  <c r="J2118" i="2"/>
  <c r="K2118" i="2"/>
  <c r="J2119" i="2"/>
  <c r="K2119" i="2"/>
  <c r="J2120" i="2"/>
  <c r="K2120" i="2"/>
  <c r="J2121" i="2"/>
  <c r="K2121" i="2"/>
  <c r="J2122" i="2"/>
  <c r="K2122" i="2"/>
  <c r="J2123" i="2"/>
  <c r="K2123" i="2"/>
  <c r="J2124" i="2"/>
  <c r="K2124" i="2"/>
  <c r="J2125" i="2"/>
  <c r="K2125" i="2"/>
  <c r="J2126" i="2"/>
  <c r="K2126" i="2"/>
  <c r="J2127" i="2"/>
  <c r="K2127" i="2"/>
  <c r="J2128" i="2"/>
  <c r="K2128" i="2"/>
  <c r="J2129" i="2"/>
  <c r="K2129" i="2"/>
  <c r="J2130" i="2"/>
  <c r="K2130" i="2"/>
  <c r="J2131" i="2"/>
  <c r="K2131" i="2"/>
  <c r="J2132" i="2"/>
  <c r="K2132" i="2"/>
  <c r="J2133" i="2"/>
  <c r="K2133" i="2"/>
  <c r="J2134" i="2"/>
  <c r="K2134" i="2"/>
  <c r="J2135" i="2"/>
  <c r="K2135" i="2"/>
  <c r="J2136" i="2"/>
  <c r="K2136" i="2"/>
  <c r="J2137" i="2"/>
  <c r="K2137" i="2"/>
  <c r="J2138" i="2"/>
  <c r="K2138" i="2"/>
  <c r="J2139" i="2"/>
  <c r="K2139" i="2"/>
  <c r="J2140" i="2"/>
  <c r="K2140" i="2"/>
  <c r="J2141" i="2"/>
  <c r="K2141" i="2"/>
  <c r="J2142" i="2"/>
  <c r="K2142" i="2"/>
  <c r="J2143" i="2"/>
  <c r="K2143" i="2"/>
  <c r="J2144" i="2"/>
  <c r="K2144" i="2"/>
  <c r="J2145" i="2"/>
  <c r="K2145" i="2"/>
  <c r="J2146" i="2"/>
  <c r="K2146" i="2"/>
  <c r="J2147" i="2"/>
  <c r="K2147" i="2"/>
  <c r="J2148" i="2"/>
  <c r="K2148" i="2"/>
  <c r="J2149" i="2"/>
  <c r="K2149" i="2"/>
  <c r="J2150" i="2"/>
  <c r="K2150" i="2"/>
  <c r="J2151" i="2"/>
  <c r="K2151" i="2"/>
  <c r="J2152" i="2"/>
  <c r="K2152" i="2"/>
  <c r="J2153" i="2"/>
  <c r="K2153" i="2"/>
  <c r="J2154" i="2"/>
  <c r="K2154" i="2"/>
  <c r="J2155" i="2"/>
  <c r="K2155" i="2"/>
  <c r="J2156" i="2"/>
  <c r="K2156" i="2"/>
  <c r="J2157" i="2"/>
  <c r="K2157" i="2"/>
  <c r="J2158" i="2"/>
  <c r="K2158" i="2"/>
  <c r="J2159" i="2"/>
  <c r="K2159" i="2"/>
  <c r="J2160" i="2"/>
  <c r="K2160" i="2"/>
  <c r="J2161" i="2"/>
  <c r="K2161" i="2"/>
  <c r="J2162" i="2"/>
  <c r="K2162" i="2"/>
  <c r="J2163" i="2"/>
  <c r="K2163" i="2"/>
  <c r="J2164" i="2"/>
  <c r="K2164" i="2"/>
  <c r="J2165" i="2"/>
  <c r="K2165" i="2"/>
  <c r="J2166" i="2"/>
  <c r="K2166" i="2"/>
  <c r="J2167" i="2"/>
  <c r="K2167" i="2"/>
  <c r="J2168" i="2"/>
  <c r="K2168" i="2"/>
  <c r="J2169" i="2"/>
  <c r="K2169" i="2"/>
  <c r="J2170" i="2"/>
  <c r="K2170" i="2"/>
  <c r="J2171" i="2"/>
  <c r="K2171" i="2"/>
  <c r="J2172" i="2"/>
  <c r="K2172" i="2"/>
  <c r="J2173" i="2"/>
  <c r="K2173" i="2"/>
  <c r="J2174" i="2"/>
  <c r="K2174" i="2"/>
  <c r="J2175" i="2"/>
  <c r="K2175" i="2"/>
  <c r="J2176" i="2"/>
  <c r="K2176" i="2"/>
  <c r="J2177" i="2"/>
  <c r="K2177" i="2"/>
  <c r="J2178" i="2"/>
  <c r="K2178" i="2"/>
  <c r="J2179" i="2"/>
  <c r="K2179" i="2"/>
  <c r="J2180" i="2"/>
  <c r="K2180" i="2"/>
  <c r="J2181" i="2"/>
  <c r="K2181" i="2"/>
  <c r="J2182" i="2"/>
  <c r="K2182" i="2"/>
  <c r="J2183" i="2"/>
  <c r="K2183" i="2"/>
  <c r="J2184" i="2"/>
  <c r="K2184" i="2"/>
  <c r="J2185" i="2"/>
  <c r="K2185" i="2"/>
  <c r="J2186" i="2"/>
  <c r="K2186" i="2"/>
  <c r="J2187" i="2"/>
  <c r="K2187" i="2"/>
  <c r="J2188" i="2"/>
  <c r="K2188" i="2"/>
  <c r="J2189" i="2"/>
  <c r="K2189" i="2"/>
  <c r="J2190" i="2"/>
  <c r="K2190" i="2"/>
  <c r="J2191" i="2"/>
  <c r="K2191" i="2"/>
  <c r="J2192" i="2"/>
  <c r="K2192" i="2"/>
  <c r="J2193" i="2"/>
  <c r="K2193" i="2"/>
  <c r="J2194" i="2"/>
  <c r="K2194" i="2"/>
  <c r="J2195" i="2"/>
  <c r="K2195" i="2"/>
  <c r="J2196" i="2"/>
  <c r="K2196" i="2"/>
  <c r="J2197" i="2"/>
  <c r="K2197" i="2"/>
  <c r="J2198" i="2"/>
  <c r="K2198" i="2"/>
  <c r="J2199" i="2"/>
  <c r="K2199" i="2"/>
  <c r="J2200" i="2"/>
  <c r="K2200" i="2"/>
  <c r="J2201" i="2"/>
  <c r="K2201" i="2"/>
  <c r="J2202" i="2"/>
  <c r="K2202" i="2"/>
  <c r="J2203" i="2"/>
  <c r="K2203" i="2"/>
  <c r="J2204" i="2"/>
  <c r="K2204" i="2"/>
  <c r="J2205" i="2"/>
  <c r="K2205" i="2"/>
  <c r="J2206" i="2"/>
  <c r="K2206" i="2"/>
  <c r="J2207" i="2"/>
  <c r="K2207" i="2"/>
  <c r="J2208" i="2"/>
  <c r="K2208" i="2"/>
  <c r="J2209" i="2"/>
  <c r="K2209" i="2"/>
  <c r="J2210" i="2"/>
  <c r="K2210" i="2"/>
  <c r="J2211" i="2"/>
  <c r="K2211" i="2"/>
  <c r="J2212" i="2"/>
  <c r="K2212" i="2"/>
  <c r="J2213" i="2"/>
  <c r="K2213" i="2"/>
  <c r="J2214" i="2"/>
  <c r="K2214" i="2"/>
  <c r="J2215" i="2"/>
  <c r="K2215" i="2"/>
  <c r="J2216" i="2"/>
  <c r="K2216" i="2"/>
  <c r="J2217" i="2"/>
  <c r="K2217" i="2"/>
  <c r="J2218" i="2"/>
  <c r="K2218" i="2"/>
  <c r="J2219" i="2"/>
  <c r="K2219" i="2"/>
  <c r="J2220" i="2"/>
  <c r="K2220" i="2"/>
  <c r="J2221" i="2"/>
  <c r="K2221" i="2"/>
  <c r="J2222" i="2"/>
  <c r="K2222" i="2"/>
  <c r="J2223" i="2"/>
  <c r="K2223" i="2"/>
  <c r="J2224" i="2"/>
  <c r="K2224" i="2"/>
  <c r="J2225" i="2"/>
  <c r="K2225" i="2"/>
  <c r="J2226" i="2"/>
  <c r="K2226" i="2"/>
  <c r="J2227" i="2"/>
  <c r="K2227" i="2"/>
  <c r="J2228" i="2"/>
  <c r="K2228" i="2"/>
  <c r="J2229" i="2"/>
  <c r="K2229" i="2"/>
  <c r="J2230" i="2"/>
  <c r="K2230" i="2"/>
  <c r="J2231" i="2"/>
  <c r="K2231" i="2"/>
  <c r="J2232" i="2"/>
  <c r="K2232" i="2"/>
  <c r="J2233" i="2"/>
  <c r="K2233" i="2"/>
  <c r="J2234" i="2"/>
  <c r="K2234" i="2"/>
  <c r="J2235" i="2"/>
  <c r="K2235" i="2"/>
  <c r="J2236" i="2"/>
  <c r="K2236" i="2"/>
  <c r="J2237" i="2"/>
  <c r="K2237" i="2"/>
  <c r="J2238" i="2"/>
  <c r="K2238" i="2"/>
  <c r="J2239" i="2"/>
  <c r="K2239" i="2"/>
  <c r="J2240" i="2"/>
  <c r="K2240" i="2"/>
  <c r="J2241" i="2"/>
  <c r="K2241" i="2"/>
  <c r="J2242" i="2"/>
  <c r="K2242" i="2"/>
  <c r="J2243" i="2"/>
  <c r="K2243" i="2"/>
  <c r="J2244" i="2"/>
  <c r="K2244" i="2"/>
  <c r="J2245" i="2"/>
  <c r="K2245" i="2"/>
  <c r="J2246" i="2"/>
  <c r="K2246" i="2"/>
  <c r="J2247" i="2"/>
  <c r="K2247" i="2"/>
  <c r="J2248" i="2"/>
  <c r="K2248" i="2"/>
  <c r="J2249" i="2"/>
  <c r="K2249" i="2"/>
  <c r="J2250" i="2"/>
  <c r="K2250" i="2"/>
  <c r="J2251" i="2"/>
  <c r="K2251" i="2"/>
  <c r="J2252" i="2"/>
  <c r="K2252" i="2"/>
  <c r="J2253" i="2"/>
  <c r="K2253" i="2"/>
  <c r="J2254" i="2"/>
  <c r="K2254" i="2"/>
  <c r="J2255" i="2"/>
  <c r="K2255" i="2"/>
  <c r="J2256" i="2"/>
  <c r="K2256" i="2"/>
  <c r="J2257" i="2"/>
  <c r="K2257" i="2"/>
  <c r="J2258" i="2"/>
  <c r="K2258" i="2"/>
  <c r="J2259" i="2"/>
  <c r="K2259" i="2"/>
  <c r="J2260" i="2"/>
  <c r="K2260" i="2"/>
  <c r="J2261" i="2"/>
  <c r="K2261" i="2"/>
  <c r="J2262" i="2"/>
  <c r="K2262" i="2"/>
  <c r="J2263" i="2"/>
  <c r="K2263" i="2"/>
  <c r="J2264" i="2"/>
  <c r="K2264" i="2"/>
  <c r="J2265" i="2"/>
  <c r="K2265" i="2"/>
  <c r="J2266" i="2"/>
  <c r="K2266" i="2"/>
  <c r="J2267" i="2"/>
  <c r="K2267" i="2"/>
  <c r="J2268" i="2"/>
  <c r="K2268" i="2"/>
  <c r="J2269" i="2"/>
  <c r="K2269" i="2"/>
  <c r="J2270" i="2"/>
  <c r="K2270" i="2"/>
  <c r="J2271" i="2"/>
  <c r="K2271" i="2"/>
  <c r="J2272" i="2"/>
  <c r="K2272" i="2"/>
  <c r="J2273" i="2"/>
  <c r="K2273" i="2"/>
  <c r="J2274" i="2"/>
  <c r="K2274" i="2"/>
  <c r="J2275" i="2"/>
  <c r="K2275" i="2"/>
  <c r="J2276" i="2"/>
  <c r="K2276" i="2"/>
  <c r="J2277" i="2"/>
  <c r="K2277" i="2"/>
  <c r="J2278" i="2"/>
  <c r="K2278" i="2"/>
  <c r="J2279" i="2"/>
  <c r="K2279" i="2"/>
  <c r="J2280" i="2"/>
  <c r="K2280" i="2"/>
  <c r="J2281" i="2"/>
  <c r="K2281" i="2"/>
  <c r="J2282" i="2"/>
  <c r="K2282" i="2"/>
  <c r="J2283" i="2"/>
  <c r="K2283" i="2"/>
  <c r="J2284" i="2"/>
  <c r="K2284" i="2"/>
  <c r="J2285" i="2"/>
  <c r="K2285" i="2"/>
  <c r="J2286" i="2"/>
  <c r="K2286" i="2"/>
  <c r="J2287" i="2"/>
  <c r="K2287" i="2"/>
  <c r="J2288" i="2"/>
  <c r="K2288" i="2"/>
  <c r="J2289" i="2"/>
  <c r="K2289" i="2"/>
  <c r="J2290" i="2"/>
  <c r="K2290" i="2"/>
  <c r="J2291" i="2"/>
  <c r="K2291" i="2"/>
  <c r="J2292" i="2"/>
  <c r="K2292" i="2"/>
  <c r="J2293" i="2"/>
  <c r="K2293" i="2"/>
  <c r="J2294" i="2"/>
  <c r="K2294" i="2"/>
  <c r="J2295" i="2"/>
  <c r="K2295" i="2"/>
  <c r="J2296" i="2"/>
  <c r="K2296" i="2"/>
  <c r="J2297" i="2"/>
  <c r="K2297" i="2"/>
  <c r="J2298" i="2"/>
  <c r="K2298" i="2"/>
  <c r="J2299" i="2"/>
  <c r="K2299" i="2"/>
  <c r="J2300" i="2"/>
  <c r="K2300" i="2"/>
  <c r="J2301" i="2"/>
  <c r="K2301" i="2"/>
  <c r="J2302" i="2"/>
  <c r="K2302" i="2"/>
  <c r="J2303" i="2"/>
  <c r="K2303" i="2"/>
  <c r="J2304" i="2"/>
  <c r="K2304" i="2"/>
  <c r="J2305" i="2"/>
  <c r="K2305" i="2"/>
  <c r="J2306" i="2"/>
  <c r="K2306" i="2"/>
  <c r="J2307" i="2"/>
  <c r="K2307" i="2"/>
  <c r="J2308" i="2"/>
  <c r="K2308" i="2"/>
  <c r="J2309" i="2"/>
  <c r="K2309" i="2"/>
  <c r="J2310" i="2"/>
  <c r="K2310" i="2"/>
  <c r="J2311" i="2"/>
  <c r="K2311" i="2"/>
  <c r="J2312" i="2"/>
  <c r="K2312" i="2"/>
  <c r="J2313" i="2"/>
  <c r="K2313" i="2"/>
  <c r="J2314" i="2"/>
  <c r="K2314" i="2"/>
  <c r="J2315" i="2"/>
  <c r="K2315" i="2"/>
  <c r="J2316" i="2"/>
  <c r="K2316" i="2"/>
  <c r="J2317" i="2"/>
  <c r="K2317" i="2"/>
  <c r="J2318" i="2"/>
  <c r="K2318" i="2"/>
  <c r="J2319" i="2"/>
  <c r="K2319" i="2"/>
  <c r="J2320" i="2"/>
  <c r="K2320" i="2"/>
  <c r="J2321" i="2"/>
  <c r="K2321" i="2"/>
  <c r="J2322" i="2"/>
  <c r="K2322" i="2"/>
  <c r="J2323" i="2"/>
  <c r="K2323" i="2"/>
  <c r="J2324" i="2"/>
  <c r="K2324" i="2"/>
  <c r="J2325" i="2"/>
  <c r="K2325" i="2"/>
  <c r="J2326" i="2"/>
  <c r="K2326" i="2"/>
  <c r="J2327" i="2"/>
  <c r="K2327" i="2"/>
  <c r="J2328" i="2"/>
  <c r="K2328" i="2"/>
  <c r="J2329" i="2"/>
  <c r="K2329" i="2"/>
  <c r="J2330" i="2"/>
  <c r="K2330" i="2"/>
  <c r="J2331" i="2"/>
  <c r="K2331" i="2"/>
  <c r="J2332" i="2"/>
  <c r="K2332" i="2"/>
  <c r="J2333" i="2"/>
  <c r="K2333" i="2"/>
  <c r="J2334" i="2"/>
  <c r="K2334" i="2"/>
  <c r="J2335" i="2"/>
  <c r="K2335" i="2"/>
  <c r="J2336" i="2"/>
  <c r="K2336" i="2"/>
  <c r="J2337" i="2"/>
  <c r="K2337" i="2"/>
  <c r="J2338" i="2"/>
  <c r="K2338" i="2"/>
  <c r="J2339" i="2"/>
  <c r="K2339" i="2"/>
  <c r="J2340" i="2"/>
  <c r="K2340" i="2"/>
  <c r="J2341" i="2"/>
  <c r="K2341" i="2"/>
  <c r="J2342" i="2"/>
  <c r="K2342" i="2"/>
  <c r="J2343" i="2"/>
  <c r="K2343" i="2"/>
  <c r="J2344" i="2"/>
  <c r="K2344" i="2"/>
  <c r="J2345" i="2"/>
  <c r="K2345" i="2"/>
  <c r="J2346" i="2"/>
  <c r="K2346" i="2"/>
  <c r="J2347" i="2"/>
  <c r="K2347" i="2"/>
  <c r="J2348" i="2"/>
  <c r="K2348" i="2"/>
  <c r="J2349" i="2"/>
  <c r="K2349" i="2"/>
  <c r="J2350" i="2"/>
  <c r="K2350" i="2"/>
  <c r="J2351" i="2"/>
  <c r="K2351" i="2"/>
  <c r="J2352" i="2"/>
  <c r="K2352" i="2"/>
  <c r="J2353" i="2"/>
  <c r="K2353" i="2"/>
  <c r="J2354" i="2"/>
  <c r="K2354" i="2"/>
  <c r="J2355" i="2"/>
  <c r="K2355" i="2"/>
  <c r="J2356" i="2"/>
  <c r="K2356" i="2"/>
  <c r="J2357" i="2"/>
  <c r="K2357" i="2"/>
  <c r="J2358" i="2"/>
  <c r="K2358" i="2"/>
  <c r="J2359" i="2"/>
  <c r="K2359" i="2"/>
  <c r="J2360" i="2"/>
  <c r="K2360" i="2"/>
  <c r="J2361" i="2"/>
  <c r="K2361" i="2"/>
  <c r="J2362" i="2"/>
  <c r="K2362" i="2"/>
  <c r="J2363" i="2"/>
  <c r="K2363" i="2"/>
  <c r="J2364" i="2"/>
  <c r="K2364" i="2"/>
  <c r="J2365" i="2"/>
  <c r="K2365" i="2"/>
  <c r="J2366" i="2"/>
  <c r="K2366" i="2"/>
  <c r="J2367" i="2"/>
  <c r="K2367" i="2"/>
  <c r="J2368" i="2"/>
  <c r="K2368" i="2"/>
  <c r="J2369" i="2"/>
  <c r="K2369" i="2"/>
  <c r="J2370" i="2"/>
  <c r="K2370" i="2"/>
  <c r="J2371" i="2"/>
  <c r="K2371" i="2"/>
  <c r="J2372" i="2"/>
  <c r="K2372" i="2"/>
  <c r="J2373" i="2"/>
  <c r="K2373" i="2"/>
  <c r="J2374" i="2"/>
  <c r="K2374" i="2"/>
  <c r="J2375" i="2"/>
  <c r="K2375" i="2"/>
  <c r="J2376" i="2"/>
  <c r="K2376" i="2"/>
  <c r="J2377" i="2"/>
  <c r="K2377" i="2"/>
  <c r="J2378" i="2"/>
  <c r="K2378" i="2"/>
  <c r="J2379" i="2"/>
  <c r="K2379" i="2"/>
  <c r="J2380" i="2"/>
  <c r="K2380" i="2"/>
  <c r="J2381" i="2"/>
  <c r="K2381" i="2"/>
  <c r="J2382" i="2"/>
  <c r="K2382" i="2"/>
  <c r="J2383" i="2"/>
  <c r="K2383" i="2"/>
  <c r="J2384" i="2"/>
  <c r="K2384" i="2"/>
  <c r="J2385" i="2"/>
  <c r="K2385" i="2"/>
  <c r="J2386" i="2"/>
  <c r="K2386" i="2"/>
  <c r="J2387" i="2"/>
  <c r="K2387" i="2"/>
  <c r="J2388" i="2"/>
  <c r="K2388" i="2"/>
  <c r="J2389" i="2"/>
  <c r="K2389" i="2"/>
  <c r="J2390" i="2"/>
  <c r="K2390" i="2"/>
  <c r="J2391" i="2"/>
  <c r="K2391" i="2"/>
  <c r="J2392" i="2"/>
  <c r="K2392" i="2"/>
  <c r="J2393" i="2"/>
  <c r="K2393" i="2"/>
  <c r="J2394" i="2"/>
  <c r="K2394" i="2"/>
  <c r="J2395" i="2"/>
  <c r="K2395" i="2"/>
  <c r="J2396" i="2"/>
  <c r="K2396" i="2"/>
  <c r="J2397" i="2"/>
  <c r="K2397" i="2"/>
  <c r="J2398" i="2"/>
  <c r="K2398" i="2"/>
  <c r="J2399" i="2"/>
  <c r="K2399" i="2"/>
  <c r="J2400" i="2"/>
  <c r="K2400" i="2"/>
  <c r="J2401" i="2"/>
  <c r="K2401" i="2"/>
  <c r="J2402" i="2"/>
  <c r="K2402" i="2"/>
  <c r="J2403" i="2"/>
  <c r="K2403" i="2"/>
  <c r="J2404" i="2"/>
  <c r="K2404" i="2"/>
  <c r="J2405" i="2"/>
  <c r="K2405" i="2"/>
  <c r="J2406" i="2"/>
  <c r="K2406" i="2"/>
  <c r="J2407" i="2"/>
  <c r="K2407" i="2"/>
  <c r="J2408" i="2"/>
  <c r="K2408" i="2"/>
  <c r="J2409" i="2"/>
  <c r="K2409" i="2"/>
  <c r="J2410" i="2"/>
  <c r="K2410" i="2"/>
  <c r="J2411" i="2"/>
  <c r="K2411" i="2"/>
  <c r="J2412" i="2"/>
  <c r="K2412" i="2"/>
  <c r="J2413" i="2"/>
  <c r="K2413" i="2"/>
  <c r="J2414" i="2"/>
  <c r="K2414" i="2"/>
  <c r="J2415" i="2"/>
  <c r="K2415" i="2"/>
  <c r="J2416" i="2"/>
  <c r="K2416" i="2"/>
  <c r="J2417" i="2"/>
  <c r="K2417" i="2"/>
  <c r="J2418" i="2"/>
  <c r="K2418" i="2"/>
  <c r="J2419" i="2"/>
  <c r="K2419" i="2"/>
  <c r="J2420" i="2"/>
  <c r="K2420" i="2"/>
  <c r="J2421" i="2"/>
  <c r="K2421" i="2"/>
  <c r="J2422" i="2"/>
  <c r="K2422" i="2"/>
  <c r="J2423" i="2"/>
  <c r="K2423" i="2"/>
  <c r="J2424" i="2"/>
  <c r="K2424" i="2"/>
  <c r="J2425" i="2"/>
  <c r="K2425" i="2"/>
  <c r="J2426" i="2"/>
  <c r="K2426" i="2"/>
  <c r="J2427" i="2"/>
  <c r="K2427" i="2"/>
  <c r="J2428" i="2"/>
  <c r="K2428" i="2"/>
  <c r="J2429" i="2"/>
  <c r="K2429" i="2"/>
  <c r="J2430" i="2"/>
  <c r="K2430" i="2"/>
  <c r="J2431" i="2"/>
  <c r="K2431" i="2"/>
  <c r="J2432" i="2"/>
  <c r="K2432" i="2"/>
  <c r="J2433" i="2"/>
  <c r="K2433" i="2"/>
  <c r="J2434" i="2"/>
  <c r="K2434" i="2"/>
  <c r="J2435" i="2"/>
  <c r="K2435" i="2"/>
  <c r="J2436" i="2"/>
  <c r="K2436" i="2"/>
  <c r="J2437" i="2"/>
  <c r="K2437" i="2"/>
  <c r="J2438" i="2"/>
  <c r="K2438" i="2"/>
  <c r="J2439" i="2"/>
  <c r="K2439" i="2"/>
  <c r="J2440" i="2"/>
  <c r="K2440" i="2"/>
  <c r="J2441" i="2"/>
  <c r="K2441" i="2"/>
  <c r="J2442" i="2"/>
  <c r="K2442" i="2"/>
  <c r="J2443" i="2"/>
  <c r="K2443" i="2"/>
  <c r="J2444" i="2"/>
  <c r="K2444" i="2"/>
  <c r="J2445" i="2"/>
  <c r="K2445" i="2"/>
  <c r="J2446" i="2"/>
  <c r="K2446" i="2"/>
  <c r="J2447" i="2"/>
  <c r="K2447" i="2"/>
  <c r="J2448" i="2"/>
  <c r="K2448" i="2"/>
  <c r="J2449" i="2"/>
  <c r="K2449" i="2"/>
  <c r="J2450" i="2"/>
  <c r="K2450" i="2"/>
  <c r="J2451" i="2"/>
  <c r="K2451" i="2"/>
  <c r="J2452" i="2"/>
  <c r="K2452" i="2"/>
  <c r="J2453" i="2"/>
  <c r="K2453" i="2"/>
  <c r="J2454" i="2"/>
  <c r="K2454" i="2"/>
  <c r="J2455" i="2"/>
  <c r="K2455" i="2"/>
  <c r="J2456" i="2"/>
  <c r="K2456" i="2"/>
  <c r="J2457" i="2"/>
  <c r="K2457" i="2"/>
  <c r="J2458" i="2"/>
  <c r="K2458" i="2"/>
  <c r="J2459" i="2"/>
  <c r="K2459" i="2"/>
  <c r="J2460" i="2"/>
  <c r="K2460" i="2"/>
  <c r="J2461" i="2"/>
  <c r="K2461" i="2"/>
  <c r="J2462" i="2"/>
  <c r="K2462" i="2"/>
  <c r="J2463" i="2"/>
  <c r="K2463" i="2"/>
  <c r="J2464" i="2"/>
  <c r="K2464" i="2"/>
  <c r="J2465" i="2"/>
  <c r="K2465" i="2"/>
  <c r="J2466" i="2"/>
  <c r="K2466" i="2"/>
  <c r="J2467" i="2"/>
  <c r="K2467" i="2"/>
  <c r="J2468" i="2"/>
  <c r="K2468" i="2"/>
  <c r="J2469" i="2"/>
  <c r="K2469" i="2"/>
  <c r="J2470" i="2"/>
  <c r="K2470" i="2"/>
  <c r="J2471" i="2"/>
  <c r="K2471" i="2"/>
  <c r="J2472" i="2"/>
  <c r="K2472" i="2"/>
  <c r="J2473" i="2"/>
  <c r="K2473" i="2"/>
  <c r="J2474" i="2"/>
  <c r="K2474" i="2"/>
  <c r="J2475" i="2"/>
  <c r="K2475" i="2"/>
  <c r="J2476" i="2"/>
  <c r="K2476" i="2"/>
  <c r="J2477" i="2"/>
  <c r="K2477" i="2"/>
  <c r="J2478" i="2"/>
  <c r="K2478" i="2"/>
  <c r="J2479" i="2"/>
  <c r="K2479" i="2"/>
  <c r="J2480" i="2"/>
  <c r="K2480" i="2"/>
  <c r="J2481" i="2"/>
  <c r="K2481" i="2"/>
  <c r="J2482" i="2"/>
  <c r="K2482" i="2"/>
  <c r="J2483" i="2"/>
  <c r="K2483" i="2"/>
  <c r="J2484" i="2"/>
  <c r="K2484" i="2"/>
  <c r="J2485" i="2"/>
  <c r="K2485" i="2"/>
  <c r="J2486" i="2"/>
  <c r="K2486" i="2"/>
  <c r="J2487" i="2"/>
  <c r="K2487" i="2"/>
  <c r="J2488" i="2"/>
  <c r="K2488" i="2"/>
  <c r="J2489" i="2"/>
  <c r="K2489" i="2"/>
  <c r="J2490" i="2"/>
  <c r="K2490" i="2"/>
  <c r="J2491" i="2"/>
  <c r="K2491" i="2"/>
  <c r="J2492" i="2"/>
  <c r="K2492" i="2"/>
  <c r="J2493" i="2"/>
  <c r="K2493" i="2"/>
  <c r="J2494" i="2"/>
  <c r="K2494" i="2"/>
  <c r="J2495" i="2"/>
  <c r="K2495" i="2"/>
  <c r="J2496" i="2"/>
  <c r="K2496" i="2"/>
  <c r="J2497" i="2"/>
  <c r="K2497" i="2"/>
  <c r="J2498" i="2"/>
  <c r="K2498" i="2"/>
  <c r="J2499" i="2"/>
  <c r="K2499" i="2"/>
  <c r="J2500" i="2"/>
  <c r="K2500" i="2"/>
  <c r="J2501" i="2"/>
  <c r="K2501" i="2"/>
  <c r="J2502" i="2"/>
  <c r="K2502" i="2"/>
  <c r="J2503" i="2"/>
  <c r="K2503" i="2"/>
  <c r="J2504" i="2"/>
  <c r="K2504" i="2"/>
  <c r="J2505" i="2"/>
  <c r="K2505" i="2"/>
  <c r="J2506" i="2"/>
  <c r="K2506" i="2"/>
  <c r="J2507" i="2"/>
  <c r="K2507" i="2"/>
  <c r="J2508" i="2"/>
  <c r="K2508" i="2"/>
  <c r="J2509" i="2"/>
  <c r="K2509" i="2"/>
  <c r="J2510" i="2"/>
  <c r="K2510" i="2"/>
  <c r="J2511" i="2"/>
  <c r="K2511" i="2"/>
  <c r="J2512" i="2"/>
  <c r="K2512" i="2"/>
  <c r="J2513" i="2"/>
  <c r="K2513" i="2"/>
  <c r="J2514" i="2"/>
  <c r="K2514" i="2"/>
  <c r="J2515" i="2"/>
  <c r="K2515" i="2"/>
  <c r="J2516" i="2"/>
  <c r="K2516" i="2"/>
  <c r="J2517" i="2"/>
  <c r="K2517" i="2"/>
  <c r="J2518" i="2"/>
  <c r="K2518" i="2"/>
  <c r="J2519" i="2"/>
  <c r="K2519" i="2"/>
  <c r="J2520" i="2"/>
  <c r="K2520" i="2"/>
  <c r="J2521" i="2"/>
  <c r="K2521" i="2"/>
  <c r="J2522" i="2"/>
  <c r="K2522" i="2"/>
  <c r="J2523" i="2"/>
  <c r="K2523" i="2"/>
  <c r="J2524" i="2"/>
  <c r="K2524" i="2"/>
  <c r="J2525" i="2"/>
  <c r="K2525" i="2"/>
  <c r="J2526" i="2"/>
  <c r="K2526" i="2"/>
  <c r="J2527" i="2"/>
  <c r="K2527" i="2"/>
  <c r="J2528" i="2"/>
  <c r="K2528" i="2"/>
  <c r="J2529" i="2"/>
  <c r="K2529" i="2"/>
  <c r="J2530" i="2"/>
  <c r="K2530" i="2"/>
  <c r="J2531" i="2"/>
  <c r="K2531" i="2"/>
  <c r="J2532" i="2"/>
  <c r="K2532" i="2"/>
  <c r="J2533" i="2"/>
  <c r="K2533" i="2"/>
  <c r="J2534" i="2"/>
  <c r="K2534" i="2"/>
  <c r="J2535" i="2"/>
  <c r="K2535" i="2"/>
  <c r="J2536" i="2"/>
  <c r="K2536" i="2"/>
  <c r="J2537" i="2"/>
  <c r="K2537" i="2"/>
  <c r="J2538" i="2"/>
  <c r="K2538" i="2"/>
  <c r="J2539" i="2"/>
  <c r="K2539" i="2"/>
  <c r="J2540" i="2"/>
  <c r="K2540" i="2"/>
  <c r="J2541" i="2"/>
  <c r="K2541" i="2"/>
  <c r="J2542" i="2"/>
  <c r="K2542" i="2"/>
  <c r="J2543" i="2"/>
  <c r="K2543" i="2"/>
  <c r="J2544" i="2"/>
  <c r="K2544" i="2"/>
  <c r="J2545" i="2"/>
  <c r="K2545" i="2"/>
  <c r="J2546" i="2"/>
  <c r="K2546" i="2"/>
  <c r="J2547" i="2"/>
  <c r="K2547" i="2"/>
  <c r="J2548" i="2"/>
  <c r="K2548" i="2"/>
  <c r="J2549" i="2"/>
  <c r="K2549" i="2"/>
  <c r="J2550" i="2"/>
  <c r="K2550" i="2"/>
  <c r="J2551" i="2"/>
  <c r="K2551" i="2"/>
  <c r="J2552" i="2"/>
  <c r="K2552" i="2"/>
  <c r="J2553" i="2"/>
  <c r="K2553" i="2"/>
  <c r="J2554" i="2"/>
  <c r="K2554" i="2"/>
  <c r="J2555" i="2"/>
  <c r="K2555" i="2"/>
  <c r="J2556" i="2"/>
  <c r="K2556" i="2"/>
  <c r="J2557" i="2"/>
  <c r="K2557" i="2"/>
  <c r="J2558" i="2"/>
  <c r="K2558" i="2"/>
  <c r="J2559" i="2"/>
  <c r="K2559" i="2"/>
  <c r="J2560" i="2"/>
  <c r="K2560" i="2"/>
  <c r="J2561" i="2"/>
  <c r="K2561" i="2"/>
  <c r="J2562" i="2"/>
  <c r="K2562" i="2"/>
  <c r="J2563" i="2"/>
  <c r="K2563" i="2"/>
  <c r="J2564" i="2"/>
  <c r="K2564" i="2"/>
  <c r="J2565" i="2"/>
  <c r="K2565" i="2"/>
  <c r="J2566" i="2"/>
  <c r="K2566" i="2"/>
  <c r="J2567" i="2"/>
  <c r="K2567" i="2"/>
  <c r="J2568" i="2"/>
  <c r="K2568" i="2"/>
  <c r="J2569" i="2"/>
  <c r="K2569" i="2"/>
  <c r="J2570" i="2"/>
  <c r="K2570" i="2"/>
  <c r="J2571" i="2"/>
  <c r="K2571" i="2"/>
  <c r="J2572" i="2"/>
  <c r="K2572" i="2"/>
  <c r="J2573" i="2"/>
  <c r="K2573" i="2"/>
  <c r="J2574" i="2"/>
  <c r="K2574" i="2"/>
  <c r="J2575" i="2"/>
  <c r="K2575" i="2"/>
  <c r="J2576" i="2"/>
  <c r="K2576" i="2"/>
  <c r="J2577" i="2"/>
  <c r="K2577" i="2"/>
  <c r="J2578" i="2"/>
  <c r="K2578" i="2"/>
  <c r="J2579" i="2"/>
  <c r="K2579" i="2"/>
  <c r="J2580" i="2"/>
  <c r="K2580" i="2"/>
  <c r="J2581" i="2"/>
  <c r="K2581" i="2"/>
  <c r="J2582" i="2"/>
  <c r="K2582" i="2"/>
  <c r="J2583" i="2"/>
  <c r="K2583" i="2"/>
  <c r="J2584" i="2"/>
  <c r="K2584" i="2"/>
  <c r="J2585" i="2"/>
  <c r="K2585" i="2"/>
  <c r="J2586" i="2"/>
  <c r="K2586" i="2"/>
  <c r="J2587" i="2"/>
  <c r="K2587" i="2"/>
  <c r="J2588" i="2"/>
  <c r="K2588" i="2"/>
  <c r="J2589" i="2"/>
  <c r="K2589" i="2"/>
  <c r="J2590" i="2"/>
  <c r="K2590" i="2"/>
  <c r="J2591" i="2"/>
  <c r="K2591" i="2"/>
  <c r="J2592" i="2"/>
  <c r="K2592" i="2"/>
  <c r="J2593" i="2"/>
  <c r="K2593" i="2"/>
  <c r="J2594" i="2"/>
  <c r="K2594" i="2"/>
  <c r="J2595" i="2"/>
  <c r="K2595" i="2"/>
  <c r="J2596" i="2"/>
  <c r="K2596" i="2"/>
  <c r="J2597" i="2"/>
  <c r="K2597" i="2"/>
  <c r="J2598" i="2"/>
  <c r="K2598" i="2"/>
  <c r="J2599" i="2"/>
  <c r="K2599" i="2"/>
  <c r="J2600" i="2"/>
  <c r="K2600" i="2"/>
  <c r="J2601" i="2"/>
  <c r="K2601" i="2"/>
  <c r="J2602" i="2"/>
  <c r="K2602" i="2"/>
  <c r="J2603" i="2"/>
  <c r="K2603" i="2"/>
  <c r="J2604" i="2"/>
  <c r="K2604" i="2"/>
  <c r="J2605" i="2"/>
  <c r="K2605" i="2"/>
  <c r="J2606" i="2"/>
  <c r="K2606" i="2"/>
  <c r="J2607" i="2"/>
  <c r="K2607" i="2"/>
  <c r="J2608" i="2"/>
  <c r="K2608" i="2"/>
  <c r="J2609" i="2"/>
  <c r="K2609" i="2"/>
  <c r="J2610" i="2"/>
  <c r="K2610" i="2"/>
  <c r="J2611" i="2"/>
  <c r="K2611" i="2"/>
  <c r="J2612" i="2"/>
  <c r="K2612" i="2"/>
  <c r="J2613" i="2"/>
  <c r="K2613" i="2"/>
  <c r="J2614" i="2"/>
  <c r="K2614" i="2"/>
  <c r="J2615" i="2"/>
  <c r="K2615" i="2"/>
  <c r="J2616" i="2"/>
  <c r="K2616" i="2"/>
  <c r="J2617" i="2"/>
  <c r="K2617" i="2"/>
  <c r="J2618" i="2"/>
  <c r="K2618" i="2"/>
  <c r="J2619" i="2"/>
  <c r="K2619" i="2"/>
  <c r="J2620" i="2"/>
  <c r="K2620" i="2"/>
  <c r="J2621" i="2"/>
  <c r="K2621" i="2"/>
  <c r="J2622" i="2"/>
  <c r="K2622" i="2"/>
  <c r="J2623" i="2"/>
  <c r="K2623" i="2"/>
  <c r="J2624" i="2"/>
  <c r="K2624" i="2"/>
  <c r="J2625" i="2"/>
  <c r="K2625" i="2"/>
  <c r="J2626" i="2"/>
  <c r="K2626" i="2"/>
  <c r="J2627" i="2"/>
  <c r="K2627" i="2"/>
  <c r="J2628" i="2"/>
  <c r="K2628" i="2"/>
  <c r="J2629" i="2"/>
  <c r="K2629" i="2"/>
  <c r="J2630" i="2"/>
  <c r="K2630" i="2"/>
  <c r="J2631" i="2"/>
  <c r="K2631" i="2"/>
  <c r="J2632" i="2"/>
  <c r="K2632" i="2"/>
  <c r="J2633" i="2"/>
  <c r="K2633" i="2"/>
  <c r="J2634" i="2"/>
  <c r="K2634" i="2"/>
  <c r="J2635" i="2"/>
  <c r="K2635" i="2"/>
  <c r="J2636" i="2"/>
  <c r="K2636" i="2"/>
  <c r="J2637" i="2"/>
  <c r="K2637" i="2"/>
  <c r="J2638" i="2"/>
  <c r="K2638" i="2"/>
  <c r="J2639" i="2"/>
  <c r="K2639" i="2"/>
  <c r="J2640" i="2"/>
  <c r="K2640" i="2"/>
  <c r="J2641" i="2"/>
  <c r="K2641" i="2"/>
  <c r="J2642" i="2"/>
  <c r="K2642" i="2"/>
  <c r="J2643" i="2"/>
  <c r="K2643" i="2"/>
  <c r="J2644" i="2"/>
  <c r="K2644" i="2"/>
  <c r="J2645" i="2"/>
  <c r="K2645" i="2"/>
  <c r="J2646" i="2"/>
  <c r="K2646" i="2"/>
  <c r="J2647" i="2"/>
  <c r="K2647" i="2"/>
  <c r="J2648" i="2"/>
  <c r="K2648" i="2"/>
  <c r="J2649" i="2"/>
  <c r="K2649" i="2"/>
  <c r="J2650" i="2"/>
  <c r="K2650" i="2"/>
  <c r="J2651" i="2"/>
  <c r="K2651" i="2"/>
  <c r="J2652" i="2"/>
  <c r="K2652" i="2"/>
  <c r="J2653" i="2"/>
  <c r="K2653" i="2"/>
  <c r="J2654" i="2"/>
  <c r="K2654" i="2"/>
  <c r="J2655" i="2"/>
  <c r="K2655" i="2"/>
  <c r="J2656" i="2"/>
  <c r="K2656" i="2"/>
  <c r="J2657" i="2"/>
  <c r="K2657" i="2"/>
  <c r="J2658" i="2"/>
  <c r="K2658" i="2"/>
  <c r="J2659" i="2"/>
  <c r="K2659" i="2"/>
  <c r="J2660" i="2"/>
  <c r="K2660" i="2"/>
  <c r="J2661" i="2"/>
  <c r="K2661" i="2"/>
  <c r="J2662" i="2"/>
  <c r="K2662" i="2"/>
  <c r="J2663" i="2"/>
  <c r="K2663" i="2"/>
  <c r="J2664" i="2"/>
  <c r="K2664" i="2"/>
  <c r="J2665" i="2"/>
  <c r="K2665" i="2"/>
  <c r="J2666" i="2"/>
  <c r="K2666" i="2"/>
  <c r="J2667" i="2"/>
  <c r="K2667" i="2"/>
  <c r="J2668" i="2"/>
  <c r="K2668" i="2"/>
  <c r="J2669" i="2"/>
  <c r="K2669" i="2"/>
  <c r="J2670" i="2"/>
  <c r="K2670" i="2"/>
  <c r="J2671" i="2"/>
  <c r="K2671" i="2"/>
  <c r="J2672" i="2"/>
  <c r="K2672" i="2"/>
  <c r="J2673" i="2"/>
  <c r="K2673" i="2"/>
  <c r="J2674" i="2"/>
  <c r="K2674" i="2"/>
  <c r="J2675" i="2"/>
  <c r="K2675" i="2"/>
  <c r="J2676" i="2"/>
  <c r="K2676" i="2"/>
  <c r="J2677" i="2"/>
  <c r="K2677" i="2"/>
  <c r="J2678" i="2"/>
  <c r="K2678" i="2"/>
  <c r="J2679" i="2"/>
  <c r="K2679" i="2"/>
  <c r="J2680" i="2"/>
  <c r="K2680" i="2"/>
  <c r="J2681" i="2"/>
  <c r="K2681" i="2"/>
  <c r="J2682" i="2"/>
  <c r="K2682" i="2"/>
  <c r="J2683" i="2"/>
  <c r="K2683" i="2"/>
  <c r="J2684" i="2"/>
  <c r="K2684" i="2"/>
  <c r="J2685" i="2"/>
  <c r="K2685" i="2"/>
  <c r="J2686" i="2"/>
  <c r="K2686" i="2"/>
  <c r="J2687" i="2"/>
  <c r="K2687" i="2"/>
  <c r="J2688" i="2"/>
  <c r="K2688" i="2"/>
  <c r="J2689" i="2"/>
  <c r="K2689" i="2"/>
  <c r="J2690" i="2"/>
  <c r="K2690" i="2"/>
  <c r="J2691" i="2"/>
  <c r="K2691" i="2"/>
  <c r="J2692" i="2"/>
  <c r="K2692" i="2"/>
  <c r="J2693" i="2"/>
  <c r="K2693" i="2"/>
  <c r="J2694" i="2"/>
  <c r="K2694" i="2"/>
  <c r="J2695" i="2"/>
  <c r="K2695" i="2"/>
  <c r="J2696" i="2"/>
  <c r="K2696" i="2"/>
  <c r="J2697" i="2"/>
  <c r="K2697" i="2"/>
  <c r="J2698" i="2"/>
  <c r="K2698" i="2"/>
  <c r="J2699" i="2"/>
  <c r="K2699" i="2"/>
  <c r="J2700" i="2"/>
  <c r="K2700" i="2"/>
  <c r="J2701" i="2"/>
  <c r="K2701" i="2"/>
  <c r="J2702" i="2"/>
  <c r="K2702" i="2"/>
  <c r="J2703" i="2"/>
  <c r="K2703" i="2"/>
  <c r="J2704" i="2"/>
  <c r="K2704" i="2"/>
  <c r="J2705" i="2"/>
  <c r="K2705" i="2"/>
  <c r="J2706" i="2"/>
  <c r="K2706" i="2"/>
  <c r="J2707" i="2"/>
  <c r="K2707" i="2"/>
  <c r="J2708" i="2"/>
  <c r="K2708" i="2"/>
  <c r="J2709" i="2"/>
  <c r="K2709" i="2"/>
  <c r="J2710" i="2"/>
  <c r="K2710" i="2"/>
  <c r="J2711" i="2"/>
  <c r="K2711" i="2"/>
  <c r="J2712" i="2"/>
  <c r="K2712" i="2"/>
  <c r="J2713" i="2"/>
  <c r="K2713" i="2"/>
  <c r="J2714" i="2"/>
  <c r="K2714" i="2"/>
  <c r="J2715" i="2"/>
  <c r="K2715" i="2"/>
  <c r="J2716" i="2"/>
  <c r="K2716" i="2"/>
  <c r="J2717" i="2"/>
  <c r="K2717" i="2"/>
  <c r="J2718" i="2"/>
  <c r="K2718" i="2"/>
  <c r="J2719" i="2"/>
  <c r="K2719" i="2"/>
  <c r="J2720" i="2"/>
  <c r="K2720" i="2"/>
  <c r="J2721" i="2"/>
  <c r="K2721" i="2"/>
  <c r="J2722" i="2"/>
  <c r="K2722" i="2"/>
  <c r="J2723" i="2"/>
  <c r="K2723" i="2"/>
  <c r="J2724" i="2"/>
  <c r="K2724" i="2"/>
  <c r="J2725" i="2"/>
  <c r="K2725" i="2"/>
  <c r="J2726" i="2"/>
  <c r="K2726" i="2"/>
  <c r="J2727" i="2"/>
  <c r="K2727" i="2"/>
  <c r="J2728" i="2"/>
  <c r="K2728" i="2"/>
  <c r="J2729" i="2"/>
  <c r="K2729" i="2"/>
  <c r="J2730" i="2"/>
  <c r="K2730" i="2"/>
  <c r="J2731" i="2"/>
  <c r="K2731" i="2"/>
  <c r="J2732" i="2"/>
  <c r="K2732" i="2"/>
  <c r="J2733" i="2"/>
  <c r="K2733" i="2"/>
  <c r="J2734" i="2"/>
  <c r="K2734" i="2"/>
  <c r="J2735" i="2"/>
  <c r="K2735" i="2"/>
  <c r="J2736" i="2"/>
  <c r="K2736" i="2"/>
  <c r="J2737" i="2"/>
  <c r="K2737" i="2"/>
  <c r="J2738" i="2"/>
  <c r="K2738" i="2"/>
  <c r="J2739" i="2"/>
  <c r="K2739" i="2"/>
  <c r="J2740" i="2"/>
  <c r="K2740" i="2"/>
  <c r="J2741" i="2"/>
  <c r="K2741" i="2"/>
  <c r="J2742" i="2"/>
  <c r="K2742" i="2"/>
  <c r="J2743" i="2"/>
  <c r="K2743" i="2"/>
  <c r="J2744" i="2"/>
  <c r="K2744" i="2"/>
  <c r="J2745" i="2"/>
  <c r="K2745" i="2"/>
  <c r="J2746" i="2"/>
  <c r="K2746" i="2"/>
  <c r="J2747" i="2"/>
  <c r="K2747" i="2"/>
  <c r="J2748" i="2"/>
  <c r="K2748" i="2"/>
  <c r="J2749" i="2"/>
  <c r="K2749" i="2"/>
  <c r="J2750" i="2"/>
  <c r="K2750" i="2"/>
  <c r="J2751" i="2"/>
  <c r="K2751" i="2"/>
  <c r="J2752" i="2"/>
  <c r="K2752" i="2"/>
  <c r="J2753" i="2"/>
  <c r="K2753" i="2"/>
  <c r="J2754" i="2"/>
  <c r="K2754" i="2"/>
  <c r="J2755" i="2"/>
  <c r="K2755" i="2"/>
  <c r="J2756" i="2"/>
  <c r="K2756" i="2"/>
  <c r="J2757" i="2"/>
  <c r="K2757" i="2"/>
  <c r="J2758" i="2"/>
  <c r="K2758" i="2"/>
  <c r="J2759" i="2"/>
  <c r="K2759" i="2"/>
  <c r="J2760" i="2"/>
  <c r="K2760" i="2"/>
  <c r="J2761" i="2"/>
  <c r="K2761" i="2"/>
  <c r="J2762" i="2"/>
  <c r="K2762" i="2"/>
  <c r="J2763" i="2"/>
  <c r="K2763" i="2"/>
  <c r="J2764" i="2"/>
  <c r="K2764" i="2"/>
  <c r="J2765" i="2"/>
  <c r="K2765" i="2"/>
  <c r="J2766" i="2"/>
  <c r="K2766" i="2"/>
  <c r="J2767" i="2"/>
  <c r="K2767" i="2"/>
  <c r="J2768" i="2"/>
  <c r="K2768" i="2"/>
  <c r="J2769" i="2"/>
  <c r="K2769" i="2"/>
  <c r="J2770" i="2"/>
  <c r="K2770" i="2"/>
  <c r="J2771" i="2"/>
  <c r="K2771" i="2"/>
  <c r="J2772" i="2"/>
  <c r="K2772" i="2"/>
  <c r="J2773" i="2"/>
  <c r="K2773" i="2"/>
  <c r="J2774" i="2"/>
  <c r="K2774" i="2"/>
  <c r="J2775" i="2"/>
  <c r="K2775" i="2"/>
  <c r="J2776" i="2"/>
  <c r="K2776" i="2"/>
  <c r="J2777" i="2"/>
  <c r="K2777" i="2"/>
  <c r="J2778" i="2"/>
  <c r="K2778" i="2"/>
  <c r="J2779" i="2"/>
  <c r="K2779" i="2"/>
  <c r="J2780" i="2"/>
  <c r="K2780" i="2"/>
  <c r="J2781" i="2"/>
  <c r="K2781" i="2"/>
  <c r="J2782" i="2"/>
  <c r="K2782" i="2"/>
  <c r="J2783" i="2"/>
  <c r="K2783" i="2"/>
  <c r="J2784" i="2"/>
  <c r="K2784" i="2"/>
  <c r="J2785" i="2"/>
  <c r="K2785" i="2"/>
  <c r="J2786" i="2"/>
  <c r="K2786" i="2"/>
  <c r="J2787" i="2"/>
  <c r="K2787" i="2"/>
  <c r="J2788" i="2"/>
  <c r="K2788" i="2"/>
  <c r="J2789" i="2"/>
  <c r="K2789" i="2"/>
  <c r="J2790" i="2"/>
  <c r="K2790" i="2"/>
  <c r="J2791" i="2"/>
  <c r="K2791" i="2"/>
  <c r="J2792" i="2"/>
  <c r="K2792" i="2"/>
  <c r="J2793" i="2"/>
  <c r="K2793" i="2"/>
  <c r="J2794" i="2"/>
  <c r="K2794" i="2"/>
  <c r="J2795" i="2"/>
  <c r="K2795" i="2"/>
  <c r="J2796" i="2"/>
  <c r="K2796" i="2"/>
  <c r="J2797" i="2"/>
  <c r="K2797" i="2"/>
  <c r="J2798" i="2"/>
  <c r="K2798" i="2"/>
  <c r="J2799" i="2"/>
  <c r="K2799" i="2"/>
  <c r="J2800" i="2"/>
  <c r="K2800" i="2"/>
  <c r="J2801" i="2"/>
  <c r="K2801" i="2"/>
  <c r="J2802" i="2"/>
  <c r="K2802" i="2"/>
  <c r="J2803" i="2"/>
  <c r="K2803" i="2"/>
  <c r="J2804" i="2"/>
  <c r="K2804" i="2"/>
  <c r="J2805" i="2"/>
  <c r="K2805" i="2"/>
  <c r="J2806" i="2"/>
  <c r="K2806" i="2"/>
  <c r="J2807" i="2"/>
  <c r="K2807" i="2"/>
  <c r="J2808" i="2"/>
  <c r="K2808" i="2"/>
  <c r="J2809" i="2"/>
  <c r="K2809" i="2"/>
  <c r="J2810" i="2"/>
  <c r="K2810" i="2"/>
  <c r="J2811" i="2"/>
  <c r="K2811" i="2"/>
  <c r="J2812" i="2"/>
  <c r="K2812" i="2"/>
  <c r="J2813" i="2"/>
  <c r="K2813" i="2"/>
  <c r="J2814" i="2"/>
  <c r="K2814" i="2"/>
  <c r="J2815" i="2"/>
  <c r="K2815" i="2"/>
  <c r="J2816" i="2"/>
  <c r="K2816" i="2"/>
  <c r="J2817" i="2"/>
  <c r="K2817" i="2"/>
  <c r="J2818" i="2"/>
  <c r="K2818" i="2"/>
  <c r="J2819" i="2"/>
  <c r="K2819" i="2"/>
  <c r="J2820" i="2"/>
  <c r="K2820" i="2"/>
  <c r="J2821" i="2"/>
  <c r="K2821" i="2"/>
  <c r="J2822" i="2"/>
  <c r="K2822" i="2"/>
  <c r="J2823" i="2"/>
  <c r="K2823" i="2"/>
  <c r="J2824" i="2"/>
  <c r="K2824" i="2"/>
  <c r="J2825" i="2"/>
  <c r="K2825" i="2"/>
  <c r="J2826" i="2"/>
  <c r="K2826" i="2"/>
  <c r="J2827" i="2"/>
  <c r="K2827" i="2"/>
  <c r="J2828" i="2"/>
  <c r="K2828" i="2"/>
  <c r="J2829" i="2"/>
  <c r="K2829" i="2"/>
  <c r="J2830" i="2"/>
  <c r="K2830" i="2"/>
  <c r="J2831" i="2"/>
  <c r="K2831" i="2"/>
  <c r="J2832" i="2"/>
  <c r="K2832" i="2"/>
  <c r="J2833" i="2"/>
  <c r="K2833" i="2"/>
  <c r="J2834" i="2"/>
  <c r="K2834" i="2"/>
  <c r="J2835" i="2"/>
  <c r="K2835" i="2"/>
  <c r="J2836" i="2"/>
  <c r="K2836" i="2"/>
  <c r="J2837" i="2"/>
  <c r="K2837" i="2"/>
  <c r="J2838" i="2"/>
  <c r="K2838" i="2"/>
  <c r="J2839" i="2"/>
  <c r="K2839" i="2"/>
  <c r="J2840" i="2"/>
  <c r="K2840" i="2"/>
  <c r="J2841" i="2"/>
  <c r="K2841" i="2"/>
  <c r="J2842" i="2"/>
  <c r="K2842" i="2"/>
  <c r="J2843" i="2"/>
  <c r="K2843" i="2"/>
  <c r="J2844" i="2"/>
  <c r="K2844" i="2"/>
  <c r="J2845" i="2"/>
  <c r="K2845" i="2"/>
  <c r="J2846" i="2"/>
  <c r="K2846" i="2"/>
  <c r="J2847" i="2"/>
  <c r="K2847" i="2"/>
  <c r="J2848" i="2"/>
  <c r="K2848" i="2"/>
  <c r="J2849" i="2"/>
  <c r="K2849" i="2"/>
  <c r="J2850" i="2"/>
  <c r="K2850" i="2"/>
  <c r="J2851" i="2"/>
  <c r="K2851" i="2"/>
  <c r="J2852" i="2"/>
  <c r="K2852" i="2"/>
  <c r="J2853" i="2"/>
  <c r="K2853" i="2"/>
  <c r="J2854" i="2"/>
  <c r="K2854" i="2"/>
  <c r="J2855" i="2"/>
  <c r="K2855" i="2"/>
  <c r="J2856" i="2"/>
  <c r="K2856" i="2"/>
  <c r="J2857" i="2"/>
  <c r="K2857" i="2"/>
  <c r="J2858" i="2"/>
  <c r="K2858" i="2"/>
  <c r="J2859" i="2"/>
  <c r="K2859" i="2"/>
  <c r="J2860" i="2"/>
  <c r="K2860" i="2"/>
  <c r="J2861" i="2"/>
  <c r="K2861" i="2"/>
  <c r="J2862" i="2"/>
  <c r="K2862" i="2"/>
  <c r="J2863" i="2"/>
  <c r="K2863" i="2"/>
  <c r="J2864" i="2"/>
  <c r="K2864" i="2"/>
  <c r="J2865" i="2"/>
  <c r="K2865" i="2"/>
  <c r="J2866" i="2"/>
  <c r="K2866" i="2"/>
  <c r="J2867" i="2"/>
  <c r="K2867" i="2"/>
  <c r="J2868" i="2"/>
  <c r="K2868" i="2"/>
  <c r="J2869" i="2"/>
  <c r="K2869" i="2"/>
  <c r="J2870" i="2"/>
  <c r="K2870" i="2"/>
  <c r="J2871" i="2"/>
  <c r="K2871" i="2"/>
  <c r="J2872" i="2"/>
  <c r="K2872" i="2"/>
  <c r="J2873" i="2"/>
  <c r="K2873" i="2"/>
  <c r="J2874" i="2"/>
  <c r="K2874" i="2"/>
  <c r="J2875" i="2"/>
  <c r="K2875" i="2"/>
  <c r="J2876" i="2"/>
  <c r="K2876" i="2"/>
  <c r="J2877" i="2"/>
  <c r="K2877" i="2"/>
  <c r="J2878" i="2"/>
  <c r="K2878" i="2"/>
  <c r="J2879" i="2"/>
  <c r="K2879" i="2"/>
  <c r="J2880" i="2"/>
  <c r="K2880" i="2"/>
  <c r="J2881" i="2"/>
  <c r="K2881" i="2"/>
  <c r="J2882" i="2"/>
  <c r="K2882" i="2"/>
  <c r="J2883" i="2"/>
  <c r="K2883" i="2"/>
  <c r="J2884" i="2"/>
  <c r="K2884" i="2"/>
  <c r="J2885" i="2"/>
  <c r="K2885" i="2"/>
  <c r="J2886" i="2"/>
  <c r="K2886" i="2"/>
  <c r="J2887" i="2"/>
  <c r="K2887" i="2"/>
  <c r="J2888" i="2"/>
  <c r="K2888" i="2"/>
  <c r="J2889" i="2"/>
  <c r="K2889" i="2"/>
  <c r="J2890" i="2"/>
  <c r="K2890" i="2"/>
  <c r="J2891" i="2"/>
  <c r="K2891" i="2"/>
  <c r="J2892" i="2"/>
  <c r="K2892" i="2"/>
  <c r="J2893" i="2"/>
  <c r="K2893" i="2"/>
  <c r="J2894" i="2"/>
  <c r="K2894" i="2"/>
  <c r="J2895" i="2"/>
  <c r="K2895" i="2"/>
  <c r="J2896" i="2"/>
  <c r="K2896" i="2"/>
  <c r="J2897" i="2"/>
  <c r="K2897" i="2"/>
  <c r="J2898" i="2"/>
  <c r="K2898" i="2"/>
  <c r="J2899" i="2"/>
  <c r="K2899" i="2"/>
  <c r="J2900" i="2"/>
  <c r="K2900" i="2"/>
  <c r="J2901" i="2"/>
  <c r="K2901" i="2"/>
  <c r="J2902" i="2"/>
  <c r="K2902" i="2"/>
  <c r="J2903" i="2"/>
  <c r="K2903" i="2"/>
  <c r="J2904" i="2"/>
  <c r="K2904" i="2"/>
  <c r="J2905" i="2"/>
  <c r="K2905" i="2"/>
  <c r="J2906" i="2"/>
  <c r="K2906" i="2"/>
  <c r="J2907" i="2"/>
  <c r="K2907" i="2"/>
  <c r="J2908" i="2"/>
  <c r="K2908" i="2"/>
  <c r="J2909" i="2"/>
  <c r="K2909" i="2"/>
  <c r="J2910" i="2"/>
  <c r="K2910" i="2"/>
  <c r="J2911" i="2"/>
  <c r="K2911" i="2"/>
  <c r="J2912" i="2"/>
  <c r="K2912" i="2"/>
  <c r="J2913" i="2"/>
  <c r="K2913" i="2"/>
  <c r="J2914" i="2"/>
  <c r="K2914" i="2"/>
  <c r="J2915" i="2"/>
  <c r="K2915" i="2"/>
  <c r="J2916" i="2"/>
  <c r="K2916" i="2"/>
  <c r="J2917" i="2"/>
  <c r="K2917" i="2"/>
  <c r="J2918" i="2"/>
  <c r="K2918" i="2"/>
  <c r="J2919" i="2"/>
  <c r="K2919" i="2"/>
  <c r="J2920" i="2"/>
  <c r="K2920" i="2"/>
  <c r="J2921" i="2"/>
  <c r="K2921" i="2"/>
  <c r="J2922" i="2"/>
  <c r="K2922" i="2"/>
  <c r="J2923" i="2"/>
  <c r="K2923" i="2"/>
  <c r="J2924" i="2"/>
  <c r="K2924" i="2"/>
  <c r="J2925" i="2"/>
  <c r="K2925" i="2"/>
  <c r="J2926" i="2"/>
  <c r="K2926" i="2"/>
  <c r="J2927" i="2"/>
  <c r="K2927" i="2"/>
  <c r="J2928" i="2"/>
  <c r="K2928" i="2"/>
  <c r="J2929" i="2"/>
  <c r="K2929" i="2"/>
  <c r="J2930" i="2"/>
  <c r="K2930" i="2"/>
  <c r="J2931" i="2"/>
  <c r="K2931" i="2"/>
  <c r="J2932" i="2"/>
  <c r="K2932" i="2"/>
  <c r="J2933" i="2"/>
  <c r="K2933" i="2"/>
  <c r="J2934" i="2"/>
  <c r="K2934" i="2"/>
  <c r="J2935" i="2"/>
  <c r="K2935" i="2"/>
  <c r="J2936" i="2"/>
  <c r="K2936" i="2"/>
  <c r="J2937" i="2"/>
  <c r="K2937" i="2"/>
  <c r="J2938" i="2"/>
  <c r="K2938" i="2"/>
  <c r="J2939" i="2"/>
  <c r="K2939" i="2"/>
  <c r="J2940" i="2"/>
  <c r="K2940" i="2"/>
  <c r="J2941" i="2"/>
  <c r="K2941" i="2"/>
  <c r="J2942" i="2"/>
  <c r="K2942" i="2"/>
  <c r="J2943" i="2"/>
  <c r="K2943" i="2"/>
  <c r="J2944" i="2"/>
  <c r="K2944" i="2"/>
  <c r="J2945" i="2"/>
  <c r="K2945" i="2"/>
  <c r="J2946" i="2"/>
  <c r="K2946" i="2"/>
  <c r="J2947" i="2"/>
  <c r="K2947" i="2"/>
  <c r="J2948" i="2"/>
  <c r="K2948" i="2"/>
  <c r="J2949" i="2"/>
  <c r="K2949" i="2"/>
  <c r="J2950" i="2"/>
  <c r="K2950" i="2"/>
  <c r="J2951" i="2"/>
  <c r="K2951" i="2"/>
  <c r="J2952" i="2"/>
  <c r="K2952" i="2"/>
  <c r="J2953" i="2"/>
  <c r="K2953" i="2"/>
  <c r="J2954" i="2"/>
  <c r="K2954" i="2"/>
  <c r="J2955" i="2"/>
  <c r="K2955" i="2"/>
  <c r="J2956" i="2"/>
  <c r="K2956" i="2"/>
  <c r="J2957" i="2"/>
  <c r="K2957" i="2"/>
  <c r="J2958" i="2"/>
  <c r="K2958" i="2"/>
  <c r="J2959" i="2"/>
  <c r="K2959" i="2"/>
  <c r="J2960" i="2"/>
  <c r="K2960" i="2"/>
  <c r="J2961" i="2"/>
  <c r="K2961" i="2"/>
  <c r="J2962" i="2"/>
  <c r="K2962" i="2"/>
  <c r="J2963" i="2"/>
  <c r="K2963" i="2"/>
  <c r="J2964" i="2"/>
  <c r="K2964" i="2"/>
  <c r="J2965" i="2"/>
  <c r="K2965" i="2"/>
  <c r="J2966" i="2"/>
  <c r="K2966" i="2"/>
  <c r="J2967" i="2"/>
  <c r="K2967" i="2"/>
  <c r="J2968" i="2"/>
  <c r="K2968" i="2"/>
  <c r="J2969" i="2"/>
  <c r="K2969" i="2"/>
  <c r="J2970" i="2"/>
  <c r="K2970" i="2"/>
  <c r="J2971" i="2"/>
  <c r="K2971" i="2"/>
  <c r="J2972" i="2"/>
  <c r="K2972" i="2"/>
  <c r="J2973" i="2"/>
  <c r="K2973" i="2"/>
  <c r="J2974" i="2"/>
  <c r="K2974" i="2"/>
  <c r="J2975" i="2"/>
  <c r="K2975" i="2"/>
  <c r="J2976" i="2"/>
  <c r="K2976" i="2"/>
  <c r="J2977" i="2"/>
  <c r="K2977" i="2"/>
  <c r="J2978" i="2"/>
  <c r="K2978" i="2"/>
  <c r="J2979" i="2"/>
  <c r="K2979" i="2"/>
  <c r="J2980" i="2"/>
  <c r="K2980" i="2"/>
  <c r="J2981" i="2"/>
  <c r="K2981" i="2"/>
  <c r="J2982" i="2"/>
  <c r="K2982" i="2"/>
  <c r="J2983" i="2"/>
  <c r="K2983" i="2"/>
  <c r="J2984" i="2"/>
  <c r="K2984" i="2"/>
  <c r="J2985" i="2"/>
  <c r="K2985" i="2"/>
  <c r="J2986" i="2"/>
  <c r="K2986" i="2"/>
  <c r="J2987" i="2"/>
  <c r="K2987" i="2"/>
  <c r="J2988" i="2"/>
  <c r="K2988" i="2"/>
  <c r="J2989" i="2"/>
  <c r="K2989" i="2"/>
  <c r="J2990" i="2"/>
  <c r="K2990" i="2"/>
  <c r="J2991" i="2"/>
  <c r="K2991" i="2"/>
  <c r="J2992" i="2"/>
  <c r="K2992" i="2"/>
  <c r="J2993" i="2"/>
  <c r="K2993" i="2"/>
  <c r="J2994" i="2"/>
  <c r="K2994" i="2"/>
  <c r="J2995" i="2"/>
  <c r="K2995" i="2"/>
  <c r="J2996" i="2"/>
  <c r="K2996" i="2"/>
  <c r="J2997" i="2"/>
  <c r="K2997" i="2"/>
  <c r="J2998" i="2"/>
  <c r="K2998" i="2"/>
  <c r="J2999" i="2"/>
  <c r="K2999" i="2"/>
  <c r="J3000" i="2"/>
  <c r="K3000" i="2"/>
  <c r="J3001" i="2"/>
  <c r="K3001" i="2"/>
  <c r="J3002" i="2"/>
  <c r="K3002" i="2"/>
  <c r="J3003" i="2"/>
  <c r="K3003" i="2"/>
  <c r="J3004" i="2"/>
  <c r="K3004" i="2"/>
  <c r="J3005" i="2"/>
  <c r="K3005" i="2"/>
  <c r="J3006" i="2"/>
  <c r="K3006" i="2"/>
  <c r="J3007" i="2"/>
  <c r="K3007" i="2"/>
  <c r="J3008" i="2"/>
  <c r="K3008" i="2"/>
  <c r="J3009" i="2"/>
  <c r="K3009" i="2"/>
  <c r="J3010" i="2"/>
  <c r="K3010" i="2"/>
  <c r="J3011" i="2"/>
  <c r="K3011" i="2"/>
  <c r="J3012" i="2"/>
  <c r="K3012" i="2"/>
  <c r="J3013" i="2"/>
  <c r="K3013" i="2"/>
  <c r="J3014" i="2"/>
  <c r="K3014" i="2"/>
  <c r="J3015" i="2"/>
  <c r="K3015" i="2"/>
  <c r="J3016" i="2"/>
  <c r="K3016" i="2"/>
  <c r="J3017" i="2"/>
  <c r="K3017" i="2"/>
  <c r="J3018" i="2"/>
  <c r="K3018" i="2"/>
  <c r="J3019" i="2"/>
  <c r="K3019" i="2"/>
  <c r="J3020" i="2"/>
  <c r="K3020" i="2"/>
  <c r="J3021" i="2"/>
  <c r="K3021" i="2"/>
  <c r="J3022" i="2"/>
  <c r="K3022" i="2"/>
  <c r="J3023" i="2"/>
  <c r="K3023" i="2"/>
  <c r="J3024" i="2"/>
  <c r="K3024" i="2"/>
  <c r="J3025" i="2"/>
  <c r="K3025" i="2"/>
  <c r="J3026" i="2"/>
  <c r="K3026" i="2"/>
  <c r="J3027" i="2"/>
  <c r="K3027" i="2"/>
  <c r="J3028" i="2"/>
  <c r="K3028" i="2"/>
  <c r="J3029" i="2"/>
  <c r="K3029" i="2"/>
  <c r="J3030" i="2"/>
  <c r="K3030" i="2"/>
  <c r="J3031" i="2"/>
  <c r="K3031" i="2"/>
  <c r="J3032" i="2"/>
  <c r="K3032" i="2"/>
  <c r="J3033" i="2"/>
  <c r="K3033" i="2"/>
  <c r="J3034" i="2"/>
  <c r="K3034" i="2"/>
  <c r="J3035" i="2"/>
  <c r="K3035" i="2"/>
  <c r="J3036" i="2"/>
  <c r="K3036" i="2"/>
  <c r="J3037" i="2"/>
  <c r="K3037" i="2"/>
  <c r="J3038" i="2"/>
  <c r="K3038" i="2"/>
  <c r="J3039" i="2"/>
  <c r="K3039" i="2"/>
  <c r="J3040" i="2"/>
  <c r="K3040" i="2"/>
  <c r="J3041" i="2"/>
  <c r="K3041" i="2"/>
  <c r="J3042" i="2"/>
  <c r="K3042" i="2"/>
  <c r="J3043" i="2"/>
  <c r="K3043" i="2"/>
  <c r="J3044" i="2"/>
  <c r="K3044" i="2"/>
  <c r="J3045" i="2"/>
  <c r="K3045" i="2"/>
  <c r="J3046" i="2"/>
  <c r="K3046" i="2"/>
  <c r="J3047" i="2"/>
  <c r="K3047" i="2"/>
  <c r="J3048" i="2"/>
  <c r="K3048" i="2"/>
  <c r="J3049" i="2"/>
  <c r="K3049" i="2"/>
  <c r="J3050" i="2"/>
  <c r="K3050" i="2"/>
  <c r="J3051" i="2"/>
  <c r="K3051" i="2"/>
  <c r="J3052" i="2"/>
  <c r="K3052" i="2"/>
  <c r="J3053" i="2"/>
  <c r="K3053" i="2"/>
  <c r="J3054" i="2"/>
  <c r="K3054" i="2"/>
  <c r="J3055" i="2"/>
  <c r="K3055" i="2"/>
  <c r="J3056" i="2"/>
  <c r="K3056" i="2"/>
  <c r="J3057" i="2"/>
  <c r="K3057" i="2"/>
  <c r="J3058" i="2"/>
  <c r="K3058" i="2"/>
  <c r="J3059" i="2"/>
  <c r="K3059" i="2"/>
  <c r="J3060" i="2"/>
  <c r="K3060" i="2"/>
  <c r="J3061" i="2"/>
  <c r="K3061" i="2"/>
  <c r="J3062" i="2"/>
  <c r="K3062" i="2"/>
  <c r="J3063" i="2"/>
  <c r="K3063" i="2"/>
  <c r="J3064" i="2"/>
  <c r="K3064" i="2"/>
  <c r="J3065" i="2"/>
  <c r="K3065" i="2"/>
  <c r="J3066" i="2"/>
  <c r="K3066" i="2"/>
  <c r="J3067" i="2"/>
  <c r="K3067" i="2"/>
  <c r="J3068" i="2"/>
  <c r="K3068" i="2"/>
  <c r="J3069" i="2"/>
  <c r="K3069" i="2"/>
  <c r="J3070" i="2"/>
  <c r="K3070" i="2"/>
  <c r="J3071" i="2"/>
  <c r="K3071" i="2"/>
  <c r="J3072" i="2"/>
  <c r="K3072" i="2"/>
  <c r="J3073" i="2"/>
  <c r="K3073" i="2"/>
  <c r="J3074" i="2"/>
  <c r="K3074" i="2"/>
  <c r="J3075" i="2"/>
  <c r="K3075" i="2"/>
  <c r="J3076" i="2"/>
  <c r="K3076" i="2"/>
  <c r="J3077" i="2"/>
  <c r="K3077" i="2"/>
  <c r="J3078" i="2"/>
  <c r="K3078" i="2"/>
  <c r="J3079" i="2"/>
  <c r="K3079" i="2"/>
  <c r="J3080" i="2"/>
  <c r="K3080" i="2"/>
  <c r="J3081" i="2"/>
  <c r="K3081" i="2"/>
  <c r="J3082" i="2"/>
  <c r="K3082" i="2"/>
  <c r="J3083" i="2"/>
  <c r="K3083" i="2"/>
  <c r="J3084" i="2"/>
  <c r="K3084" i="2"/>
  <c r="J3085" i="2"/>
  <c r="K3085" i="2"/>
  <c r="J3086" i="2"/>
  <c r="K3086" i="2"/>
  <c r="J3087" i="2"/>
  <c r="K3087" i="2"/>
  <c r="J3088" i="2"/>
  <c r="K3088" i="2"/>
  <c r="J3089" i="2"/>
  <c r="K3089" i="2"/>
  <c r="J3090" i="2"/>
  <c r="K3090" i="2"/>
  <c r="J3091" i="2"/>
  <c r="K3091" i="2"/>
  <c r="J3092" i="2"/>
  <c r="K3092" i="2"/>
  <c r="J3093" i="2"/>
  <c r="K3093" i="2"/>
  <c r="J3094" i="2"/>
  <c r="K3094" i="2"/>
  <c r="J3095" i="2"/>
  <c r="K3095" i="2"/>
  <c r="J3096" i="2"/>
  <c r="K3096" i="2"/>
  <c r="J3097" i="2"/>
  <c r="K3097" i="2"/>
  <c r="J3098" i="2"/>
  <c r="K3098" i="2"/>
  <c r="J3099" i="2"/>
  <c r="K3099" i="2"/>
  <c r="J3100" i="2"/>
  <c r="K3100" i="2"/>
  <c r="J3101" i="2"/>
  <c r="K3101" i="2"/>
  <c r="J3102" i="2"/>
  <c r="K3102" i="2"/>
  <c r="J3103" i="2"/>
  <c r="K3103" i="2"/>
  <c r="J3104" i="2"/>
  <c r="K3104" i="2"/>
  <c r="J3105" i="2"/>
  <c r="K3105" i="2"/>
  <c r="J3106" i="2"/>
  <c r="K3106" i="2"/>
  <c r="J3107" i="2"/>
  <c r="K3107" i="2"/>
  <c r="J3108" i="2"/>
  <c r="K3108" i="2"/>
  <c r="J3109" i="2"/>
  <c r="K3109" i="2"/>
  <c r="J3110" i="2"/>
  <c r="K3110" i="2"/>
  <c r="J3111" i="2"/>
  <c r="K3111" i="2"/>
  <c r="J3112" i="2"/>
  <c r="K3112" i="2"/>
  <c r="J3113" i="2"/>
  <c r="K3113" i="2"/>
  <c r="J3114" i="2"/>
  <c r="K3114" i="2"/>
  <c r="J3115" i="2"/>
  <c r="K3115" i="2"/>
  <c r="J3116" i="2"/>
  <c r="K3116" i="2"/>
  <c r="J3117" i="2"/>
  <c r="K3117" i="2"/>
  <c r="J3118" i="2"/>
  <c r="K3118" i="2"/>
  <c r="J3119" i="2"/>
  <c r="K3119" i="2"/>
  <c r="J3120" i="2"/>
  <c r="K3120" i="2"/>
  <c r="J3121" i="2"/>
  <c r="K3121" i="2"/>
  <c r="J3122" i="2"/>
  <c r="K3122" i="2"/>
  <c r="J3123" i="2"/>
  <c r="K3123" i="2"/>
  <c r="J3124" i="2"/>
  <c r="K3124" i="2"/>
  <c r="J3125" i="2"/>
  <c r="K3125" i="2"/>
  <c r="J3126" i="2"/>
  <c r="K3126" i="2"/>
  <c r="J3127" i="2"/>
  <c r="K3127" i="2"/>
  <c r="J3128" i="2"/>
  <c r="K3128" i="2"/>
  <c r="J3129" i="2"/>
  <c r="K3129" i="2"/>
  <c r="J3130" i="2"/>
  <c r="K3130" i="2"/>
  <c r="J3131" i="2"/>
  <c r="K3131" i="2"/>
  <c r="J3132" i="2"/>
  <c r="K3132" i="2"/>
  <c r="J3133" i="2"/>
  <c r="K3133" i="2"/>
  <c r="J3134" i="2"/>
  <c r="K3134" i="2"/>
  <c r="J3135" i="2"/>
  <c r="K3135" i="2"/>
  <c r="J3136" i="2"/>
  <c r="K3136" i="2"/>
  <c r="J3137" i="2"/>
  <c r="K3137" i="2"/>
  <c r="J3138" i="2"/>
  <c r="K3138" i="2"/>
  <c r="J3139" i="2"/>
  <c r="K3139" i="2"/>
  <c r="J3140" i="2"/>
  <c r="K3140" i="2"/>
  <c r="J3141" i="2"/>
  <c r="K3141" i="2"/>
  <c r="J3142" i="2"/>
  <c r="K3142" i="2"/>
  <c r="J3143" i="2"/>
  <c r="K3143" i="2"/>
  <c r="J3144" i="2"/>
  <c r="K3144" i="2"/>
  <c r="J3145" i="2"/>
  <c r="K3145" i="2"/>
  <c r="J3146" i="2"/>
  <c r="K3146" i="2"/>
  <c r="J3147" i="2"/>
  <c r="K3147" i="2"/>
  <c r="J3148" i="2"/>
  <c r="K3148" i="2"/>
  <c r="J3149" i="2"/>
  <c r="K3149" i="2"/>
  <c r="J3150" i="2"/>
  <c r="K3150" i="2"/>
  <c r="J3151" i="2"/>
  <c r="K3151" i="2"/>
  <c r="J3152" i="2"/>
  <c r="K3152" i="2"/>
  <c r="J3153" i="2"/>
  <c r="K3153" i="2"/>
  <c r="J3154" i="2"/>
  <c r="K3154" i="2"/>
  <c r="J3155" i="2"/>
  <c r="K3155" i="2"/>
  <c r="J3156" i="2"/>
  <c r="K3156" i="2"/>
  <c r="J3157" i="2"/>
  <c r="K3157" i="2"/>
  <c r="J3158" i="2"/>
  <c r="K3158" i="2"/>
  <c r="J3159" i="2"/>
  <c r="K3159" i="2"/>
  <c r="J3160" i="2"/>
  <c r="K3160" i="2"/>
  <c r="J3161" i="2"/>
  <c r="K3161" i="2"/>
  <c r="J3162" i="2"/>
  <c r="K3162" i="2"/>
  <c r="J3163" i="2"/>
  <c r="K3163" i="2"/>
  <c r="J3164" i="2"/>
  <c r="K3164" i="2"/>
  <c r="J3165" i="2"/>
  <c r="K3165" i="2"/>
  <c r="J3166" i="2"/>
  <c r="K3166" i="2"/>
  <c r="J3167" i="2"/>
  <c r="K3167" i="2"/>
  <c r="J3168" i="2"/>
  <c r="K3168" i="2"/>
  <c r="J3169" i="2"/>
  <c r="K3169" i="2"/>
  <c r="J3170" i="2"/>
  <c r="K3170" i="2"/>
  <c r="J3171" i="2"/>
  <c r="K3171" i="2"/>
  <c r="J3172" i="2"/>
  <c r="K3172" i="2"/>
  <c r="J3173" i="2"/>
  <c r="K3173" i="2"/>
  <c r="J3174" i="2"/>
  <c r="K3174" i="2"/>
  <c r="J3175" i="2"/>
  <c r="K3175" i="2"/>
  <c r="J3176" i="2"/>
  <c r="K3176" i="2"/>
  <c r="J3177" i="2"/>
  <c r="K3177" i="2"/>
  <c r="J3178" i="2"/>
  <c r="K3178" i="2"/>
  <c r="J3179" i="2"/>
  <c r="K3179" i="2"/>
  <c r="J3180" i="2"/>
  <c r="K3180" i="2"/>
  <c r="J3181" i="2"/>
  <c r="K3181" i="2"/>
  <c r="J3182" i="2"/>
  <c r="K3182" i="2"/>
  <c r="J3183" i="2"/>
  <c r="K3183" i="2"/>
  <c r="J3184" i="2"/>
  <c r="K3184" i="2"/>
  <c r="J3185" i="2"/>
  <c r="K3185" i="2"/>
  <c r="J3186" i="2"/>
  <c r="K3186" i="2"/>
  <c r="J3187" i="2"/>
  <c r="K3187" i="2"/>
  <c r="J3188" i="2"/>
  <c r="K3188" i="2"/>
  <c r="J3189" i="2"/>
  <c r="K3189" i="2"/>
  <c r="J3190" i="2"/>
  <c r="K3190" i="2"/>
  <c r="J3191" i="2"/>
  <c r="K3191" i="2"/>
  <c r="J3192" i="2"/>
  <c r="K3192" i="2"/>
  <c r="J3193" i="2"/>
  <c r="K3193" i="2"/>
  <c r="J3194" i="2"/>
  <c r="K3194" i="2"/>
  <c r="J3195" i="2"/>
  <c r="K3195" i="2"/>
  <c r="J3196" i="2"/>
  <c r="K3196" i="2"/>
  <c r="J3197" i="2"/>
  <c r="K3197" i="2"/>
  <c r="J3198" i="2"/>
  <c r="K3198" i="2"/>
  <c r="J3199" i="2"/>
  <c r="K3199" i="2"/>
  <c r="J3200" i="2"/>
  <c r="K3200" i="2"/>
  <c r="J3201" i="2"/>
  <c r="K3201" i="2"/>
  <c r="J3202" i="2"/>
  <c r="K3202" i="2"/>
  <c r="J3203" i="2"/>
  <c r="K3203" i="2"/>
  <c r="J3204" i="2"/>
  <c r="K3204" i="2"/>
  <c r="J3205" i="2"/>
  <c r="K3205" i="2"/>
  <c r="J3206" i="2"/>
  <c r="K3206" i="2"/>
  <c r="J3207" i="2"/>
  <c r="K3207" i="2"/>
  <c r="J3208" i="2"/>
  <c r="K3208" i="2"/>
  <c r="J3209" i="2"/>
  <c r="K3209" i="2"/>
  <c r="J3210" i="2"/>
  <c r="K3210" i="2"/>
  <c r="J3211" i="2"/>
  <c r="K3211" i="2"/>
  <c r="J3212" i="2"/>
  <c r="K3212" i="2"/>
  <c r="J3213" i="2"/>
  <c r="K3213" i="2"/>
  <c r="J3214" i="2"/>
  <c r="K3214" i="2"/>
  <c r="J3215" i="2"/>
  <c r="K3215" i="2"/>
  <c r="J3216" i="2"/>
  <c r="K3216" i="2"/>
  <c r="J3217" i="2"/>
  <c r="K3217" i="2"/>
  <c r="J3218" i="2"/>
  <c r="K3218" i="2"/>
  <c r="J3219" i="2"/>
  <c r="K3219" i="2"/>
  <c r="J3220" i="2"/>
  <c r="K3220" i="2"/>
  <c r="J3221" i="2"/>
  <c r="K3221" i="2"/>
  <c r="J3222" i="2"/>
  <c r="K3222" i="2"/>
  <c r="J3223" i="2"/>
  <c r="K3223" i="2"/>
  <c r="J3224" i="2"/>
  <c r="K3224" i="2"/>
  <c r="J3225" i="2"/>
  <c r="K3225" i="2"/>
  <c r="J3226" i="2"/>
  <c r="K3226" i="2"/>
  <c r="J3227" i="2"/>
  <c r="K3227" i="2"/>
  <c r="J3228" i="2"/>
  <c r="K3228" i="2"/>
  <c r="J3229" i="2"/>
  <c r="K3229" i="2"/>
  <c r="J3230" i="2"/>
  <c r="K3230" i="2"/>
  <c r="J3231" i="2"/>
  <c r="K3231" i="2"/>
  <c r="J3232" i="2"/>
  <c r="K3232" i="2"/>
  <c r="J3233" i="2"/>
  <c r="K3233" i="2"/>
  <c r="J3234" i="2"/>
  <c r="K3234" i="2"/>
  <c r="J3235" i="2"/>
  <c r="K3235" i="2"/>
  <c r="J3236" i="2"/>
  <c r="K3236" i="2"/>
  <c r="J3237" i="2"/>
  <c r="K3237" i="2"/>
  <c r="J3238" i="2"/>
  <c r="K3238" i="2"/>
  <c r="J3239" i="2"/>
  <c r="K3239" i="2"/>
  <c r="J3240" i="2"/>
  <c r="K3240" i="2"/>
  <c r="J3241" i="2"/>
  <c r="K3241" i="2"/>
  <c r="J3242" i="2"/>
  <c r="K3242" i="2"/>
  <c r="J3243" i="2"/>
  <c r="K3243" i="2"/>
  <c r="J3244" i="2"/>
  <c r="K3244" i="2"/>
  <c r="J3245" i="2"/>
  <c r="K3245" i="2"/>
  <c r="J3246" i="2"/>
  <c r="K3246" i="2"/>
  <c r="J3247" i="2"/>
  <c r="K3247" i="2"/>
  <c r="J3248" i="2"/>
  <c r="K3248" i="2"/>
  <c r="J3249" i="2"/>
  <c r="K3249" i="2"/>
  <c r="J3250" i="2"/>
  <c r="K3250" i="2"/>
  <c r="J3251" i="2"/>
  <c r="K3251" i="2"/>
  <c r="J3252" i="2"/>
  <c r="K3252" i="2"/>
  <c r="J3253" i="2"/>
  <c r="K3253" i="2"/>
  <c r="J3254" i="2"/>
  <c r="K3254" i="2"/>
  <c r="J3255" i="2"/>
  <c r="K3255" i="2"/>
  <c r="J3256" i="2"/>
  <c r="K3256" i="2"/>
  <c r="J3257" i="2"/>
  <c r="K3257" i="2"/>
  <c r="J3258" i="2"/>
  <c r="K3258" i="2"/>
  <c r="J3259" i="2"/>
  <c r="K3259" i="2"/>
  <c r="J3260" i="2"/>
  <c r="K3260" i="2"/>
  <c r="J3261" i="2"/>
  <c r="K3261" i="2"/>
  <c r="J3262" i="2"/>
  <c r="K3262" i="2"/>
  <c r="J3263" i="2"/>
  <c r="K3263" i="2"/>
  <c r="J3264" i="2"/>
  <c r="K3264" i="2"/>
  <c r="J3265" i="2"/>
  <c r="K3265" i="2"/>
  <c r="J3266" i="2"/>
  <c r="K3266" i="2"/>
  <c r="J3267" i="2"/>
  <c r="K3267" i="2"/>
  <c r="J3268" i="2"/>
  <c r="K3268" i="2"/>
  <c r="J3269" i="2"/>
  <c r="K3269" i="2"/>
  <c r="J3270" i="2"/>
  <c r="K3270" i="2"/>
  <c r="J3271" i="2"/>
  <c r="K3271" i="2"/>
  <c r="J3272" i="2"/>
  <c r="K3272" i="2"/>
  <c r="J3273" i="2"/>
  <c r="K3273" i="2"/>
  <c r="J3274" i="2"/>
  <c r="K3274" i="2"/>
  <c r="J3275" i="2"/>
  <c r="K3275" i="2"/>
  <c r="J3276" i="2"/>
  <c r="K3276" i="2"/>
  <c r="J3277" i="2"/>
  <c r="K3277" i="2"/>
  <c r="J3278" i="2"/>
  <c r="K3278" i="2"/>
  <c r="J3279" i="2"/>
  <c r="K3279" i="2"/>
  <c r="J3280" i="2"/>
  <c r="K3280" i="2"/>
  <c r="J3281" i="2"/>
  <c r="K3281" i="2"/>
  <c r="J3282" i="2"/>
  <c r="K3282" i="2"/>
  <c r="J3283" i="2"/>
  <c r="K3283" i="2"/>
  <c r="J3284" i="2"/>
  <c r="K3284" i="2"/>
  <c r="J3285" i="2"/>
  <c r="K3285" i="2"/>
  <c r="J3286" i="2"/>
  <c r="K3286" i="2"/>
  <c r="J3287" i="2"/>
  <c r="K3287" i="2"/>
  <c r="J3288" i="2"/>
  <c r="K3288" i="2"/>
  <c r="J3289" i="2"/>
  <c r="K3289" i="2"/>
  <c r="J3290" i="2"/>
  <c r="K3290" i="2"/>
  <c r="J3291" i="2"/>
  <c r="K3291" i="2"/>
  <c r="J3292" i="2"/>
  <c r="K3292" i="2"/>
  <c r="J3293" i="2"/>
  <c r="K3293" i="2"/>
  <c r="J3294" i="2"/>
  <c r="K3294" i="2"/>
  <c r="J3295" i="2"/>
  <c r="K3295" i="2"/>
  <c r="J3296" i="2"/>
  <c r="K3296" i="2"/>
  <c r="J3297" i="2"/>
  <c r="K3297" i="2"/>
  <c r="J3298" i="2"/>
  <c r="K3298" i="2"/>
  <c r="J3299" i="2"/>
  <c r="K3299" i="2"/>
  <c r="J3300" i="2"/>
  <c r="K3300" i="2"/>
  <c r="J3301" i="2"/>
  <c r="K3301" i="2"/>
  <c r="J3302" i="2"/>
  <c r="K3302" i="2"/>
  <c r="J3303" i="2"/>
  <c r="K3303" i="2"/>
  <c r="J3304" i="2"/>
  <c r="K3304" i="2"/>
  <c r="J3305" i="2"/>
  <c r="K3305" i="2"/>
  <c r="J3306" i="2"/>
  <c r="K3306" i="2"/>
  <c r="J3307" i="2"/>
  <c r="K3307" i="2"/>
  <c r="J3308" i="2"/>
  <c r="K3308" i="2"/>
  <c r="J3309" i="2"/>
  <c r="K3309" i="2"/>
  <c r="J3310" i="2"/>
  <c r="K3310" i="2"/>
  <c r="J3311" i="2"/>
  <c r="K3311" i="2"/>
  <c r="J3312" i="2"/>
  <c r="K3312" i="2"/>
  <c r="J3313" i="2"/>
  <c r="K3313" i="2"/>
  <c r="J3314" i="2"/>
  <c r="K3314" i="2"/>
  <c r="J3315" i="2"/>
  <c r="K3315" i="2"/>
  <c r="J3316" i="2"/>
  <c r="K3316" i="2"/>
  <c r="J3317" i="2"/>
  <c r="K3317" i="2"/>
  <c r="J3318" i="2"/>
  <c r="K3318" i="2"/>
  <c r="J3319" i="2"/>
  <c r="K3319" i="2"/>
  <c r="J3320" i="2"/>
  <c r="K3320" i="2"/>
  <c r="J3321" i="2"/>
  <c r="K3321" i="2"/>
  <c r="J3322" i="2"/>
  <c r="K3322" i="2"/>
  <c r="J3323" i="2"/>
  <c r="K3323" i="2"/>
  <c r="J3324" i="2"/>
  <c r="K3324" i="2"/>
  <c r="J3325" i="2"/>
  <c r="K3325" i="2"/>
  <c r="J3326" i="2"/>
  <c r="K3326" i="2"/>
  <c r="J3327" i="2"/>
  <c r="K3327" i="2"/>
  <c r="J3328" i="2"/>
  <c r="K3328" i="2"/>
  <c r="J3329" i="2"/>
  <c r="K3329" i="2"/>
  <c r="J3330" i="2"/>
  <c r="K3330" i="2"/>
  <c r="J3331" i="2"/>
  <c r="K3331" i="2"/>
  <c r="J3332" i="2"/>
  <c r="K3332" i="2"/>
  <c r="J3333" i="2"/>
  <c r="K3333" i="2"/>
  <c r="J3334" i="2"/>
  <c r="K3334" i="2"/>
  <c r="J3335" i="2"/>
  <c r="K3335" i="2"/>
  <c r="J3336" i="2"/>
  <c r="K3336" i="2"/>
  <c r="J3337" i="2"/>
  <c r="K3337" i="2"/>
  <c r="J3338" i="2"/>
  <c r="K3338" i="2"/>
  <c r="J3339" i="2"/>
  <c r="K3339" i="2"/>
  <c r="J3340" i="2"/>
  <c r="K3340" i="2"/>
  <c r="J3341" i="2"/>
  <c r="K3341" i="2"/>
  <c r="J3342" i="2"/>
  <c r="K3342" i="2"/>
  <c r="J3343" i="2"/>
  <c r="K3343" i="2"/>
  <c r="J3344" i="2"/>
  <c r="K3344" i="2"/>
  <c r="J3345" i="2"/>
  <c r="K3345" i="2"/>
  <c r="J3346" i="2"/>
  <c r="K3346" i="2"/>
  <c r="J3347" i="2"/>
  <c r="K3347" i="2"/>
  <c r="J3348" i="2"/>
  <c r="K3348" i="2"/>
  <c r="J3349" i="2"/>
  <c r="K3349" i="2"/>
  <c r="J3350" i="2"/>
  <c r="K3350" i="2"/>
  <c r="J3351" i="2"/>
  <c r="K3351" i="2"/>
  <c r="J3352" i="2"/>
  <c r="K3352" i="2"/>
  <c r="J3353" i="2"/>
  <c r="K3353" i="2"/>
  <c r="J3354" i="2"/>
  <c r="K3354" i="2"/>
  <c r="J3355" i="2"/>
  <c r="K3355" i="2"/>
  <c r="J3356" i="2"/>
  <c r="K3356" i="2"/>
  <c r="J3357" i="2"/>
  <c r="K3357" i="2"/>
  <c r="J3358" i="2"/>
  <c r="K3358" i="2"/>
  <c r="J3359" i="2"/>
  <c r="K3359" i="2"/>
  <c r="J3360" i="2"/>
  <c r="K3360" i="2"/>
  <c r="J3361" i="2"/>
  <c r="K3361" i="2"/>
  <c r="J3362" i="2"/>
  <c r="K3362" i="2"/>
  <c r="J3363" i="2"/>
  <c r="K3363" i="2"/>
  <c r="J3364" i="2"/>
  <c r="K3364" i="2"/>
  <c r="J3365" i="2"/>
  <c r="K3365" i="2"/>
  <c r="J3366" i="2"/>
  <c r="K3366" i="2"/>
  <c r="J3367" i="2"/>
  <c r="K3367" i="2"/>
  <c r="J3368" i="2"/>
  <c r="K3368" i="2"/>
  <c r="J3369" i="2"/>
  <c r="K3369" i="2"/>
  <c r="J3370" i="2"/>
  <c r="K3370" i="2"/>
  <c r="J3371" i="2"/>
  <c r="K3371" i="2"/>
  <c r="J3372" i="2"/>
  <c r="K3372" i="2"/>
  <c r="J3373" i="2"/>
  <c r="K3373" i="2"/>
  <c r="J3374" i="2"/>
  <c r="K3374" i="2"/>
  <c r="J3375" i="2"/>
  <c r="K3375" i="2"/>
  <c r="J3376" i="2"/>
  <c r="K3376" i="2"/>
  <c r="J3377" i="2"/>
  <c r="K3377" i="2"/>
  <c r="J3378" i="2"/>
  <c r="K3378" i="2"/>
  <c r="J3379" i="2"/>
  <c r="K3379" i="2"/>
  <c r="J3380" i="2"/>
  <c r="K3380" i="2"/>
  <c r="J3381" i="2"/>
  <c r="K3381" i="2"/>
  <c r="J3382" i="2"/>
  <c r="K3382" i="2"/>
  <c r="J3383" i="2"/>
  <c r="K3383" i="2"/>
  <c r="J3384" i="2"/>
  <c r="K3384" i="2"/>
  <c r="J3385" i="2"/>
  <c r="K3385" i="2"/>
  <c r="J3386" i="2"/>
  <c r="K3386" i="2"/>
  <c r="J3387" i="2"/>
  <c r="K3387" i="2"/>
  <c r="J3388" i="2"/>
  <c r="K3388" i="2"/>
  <c r="J3389" i="2"/>
  <c r="K3389" i="2"/>
  <c r="J3390" i="2"/>
  <c r="K3390" i="2"/>
  <c r="J3391" i="2"/>
  <c r="K3391" i="2"/>
  <c r="J3392" i="2"/>
  <c r="K3392" i="2"/>
  <c r="J3393" i="2"/>
  <c r="K3393" i="2"/>
  <c r="J3394" i="2"/>
  <c r="K3394" i="2"/>
  <c r="J3395" i="2"/>
  <c r="K3395" i="2"/>
  <c r="J3396" i="2"/>
  <c r="K3396" i="2"/>
  <c r="J3397" i="2"/>
  <c r="K3397" i="2"/>
  <c r="J3398" i="2"/>
  <c r="K3398" i="2"/>
  <c r="J3399" i="2"/>
  <c r="K3399" i="2"/>
  <c r="J3400" i="2"/>
  <c r="K3400" i="2"/>
  <c r="J3401" i="2"/>
  <c r="K3401" i="2"/>
  <c r="J3402" i="2"/>
  <c r="K3402" i="2"/>
  <c r="J3403" i="2"/>
  <c r="K3403" i="2"/>
  <c r="J3404" i="2"/>
  <c r="K3404" i="2"/>
  <c r="J3405" i="2"/>
  <c r="K3405" i="2"/>
  <c r="J3406" i="2"/>
  <c r="K3406" i="2"/>
  <c r="J3407" i="2"/>
  <c r="K3407" i="2"/>
  <c r="J3408" i="2"/>
  <c r="K3408" i="2"/>
  <c r="J3409" i="2"/>
  <c r="K3409" i="2"/>
  <c r="J3410" i="2"/>
  <c r="K3410" i="2"/>
  <c r="J3411" i="2"/>
  <c r="K3411" i="2"/>
  <c r="J3412" i="2"/>
  <c r="K3412" i="2"/>
  <c r="J3413" i="2"/>
  <c r="K3413" i="2"/>
  <c r="J3414" i="2"/>
  <c r="K3414" i="2"/>
  <c r="J3415" i="2"/>
  <c r="K3415" i="2"/>
  <c r="J3416" i="2"/>
  <c r="K3416" i="2"/>
  <c r="J3417" i="2"/>
  <c r="K3417" i="2"/>
  <c r="J3418" i="2"/>
  <c r="K3418" i="2"/>
  <c r="J3419" i="2"/>
  <c r="K3419" i="2"/>
  <c r="J3420" i="2"/>
  <c r="K3420" i="2"/>
  <c r="J3421" i="2"/>
  <c r="K3421" i="2"/>
  <c r="J3422" i="2"/>
  <c r="K3422" i="2"/>
  <c r="J3423" i="2"/>
  <c r="K3423" i="2"/>
  <c r="J3424" i="2"/>
  <c r="K3424" i="2"/>
  <c r="J3425" i="2"/>
  <c r="K3425" i="2"/>
  <c r="J3426" i="2"/>
  <c r="K3426" i="2"/>
  <c r="J3427" i="2"/>
  <c r="K3427" i="2"/>
  <c r="J3428" i="2"/>
  <c r="K3428" i="2"/>
  <c r="J3429" i="2"/>
  <c r="K3429" i="2"/>
  <c r="J3430" i="2"/>
  <c r="K3430" i="2"/>
  <c r="J3431" i="2"/>
  <c r="K3431" i="2"/>
  <c r="J3432" i="2"/>
  <c r="K3432" i="2"/>
  <c r="J3433" i="2"/>
  <c r="K3433" i="2"/>
  <c r="J3434" i="2"/>
  <c r="K3434" i="2"/>
  <c r="J3435" i="2"/>
  <c r="K3435" i="2"/>
  <c r="J3436" i="2"/>
  <c r="K3436" i="2"/>
  <c r="J3437" i="2"/>
  <c r="K3437" i="2"/>
  <c r="J3438" i="2"/>
  <c r="K3438" i="2"/>
  <c r="J3439" i="2"/>
  <c r="K3439" i="2"/>
  <c r="J3440" i="2"/>
  <c r="K3440" i="2"/>
  <c r="J3441" i="2"/>
  <c r="K3441" i="2"/>
  <c r="J3442" i="2"/>
  <c r="K3442" i="2"/>
  <c r="J3443" i="2"/>
  <c r="K3443" i="2"/>
  <c r="J3444" i="2"/>
  <c r="K3444" i="2"/>
  <c r="J3445" i="2"/>
  <c r="K3445" i="2"/>
  <c r="J3446" i="2"/>
  <c r="K3446" i="2"/>
  <c r="J3447" i="2"/>
  <c r="K3447" i="2"/>
  <c r="J3448" i="2"/>
  <c r="K3448" i="2"/>
  <c r="J3449" i="2"/>
  <c r="K3449" i="2"/>
  <c r="J3450" i="2"/>
  <c r="K3450" i="2"/>
  <c r="J3451" i="2"/>
  <c r="K3451" i="2"/>
  <c r="J3452" i="2"/>
  <c r="K3452" i="2"/>
  <c r="J3453" i="2"/>
  <c r="K3453" i="2"/>
  <c r="J3454" i="2"/>
  <c r="K3454" i="2"/>
  <c r="J3455" i="2"/>
  <c r="K3455" i="2"/>
  <c r="J3456" i="2"/>
  <c r="K3456" i="2"/>
  <c r="J3457" i="2"/>
  <c r="K3457" i="2"/>
  <c r="J3458" i="2"/>
  <c r="K3458" i="2"/>
  <c r="J3459" i="2"/>
  <c r="K3459" i="2"/>
  <c r="J3460" i="2"/>
  <c r="K3460" i="2"/>
  <c r="J3461" i="2"/>
  <c r="K3461" i="2"/>
  <c r="J3462" i="2"/>
  <c r="K3462" i="2"/>
  <c r="J3463" i="2"/>
  <c r="K3463" i="2"/>
  <c r="J3464" i="2"/>
  <c r="K3464" i="2"/>
  <c r="J3465" i="2"/>
  <c r="K3465" i="2"/>
  <c r="J3466" i="2"/>
  <c r="K3466" i="2"/>
  <c r="J3467" i="2"/>
  <c r="K3467" i="2"/>
  <c r="J3468" i="2"/>
  <c r="K3468" i="2"/>
  <c r="J3469" i="2"/>
  <c r="K3469" i="2"/>
  <c r="J3470" i="2"/>
  <c r="K3470" i="2"/>
  <c r="J3471" i="2"/>
  <c r="K3471" i="2"/>
  <c r="J3472" i="2"/>
  <c r="K3472" i="2"/>
  <c r="J3473" i="2"/>
  <c r="K3473" i="2"/>
  <c r="J3474" i="2"/>
  <c r="K3474" i="2"/>
  <c r="J3475" i="2"/>
  <c r="K3475" i="2"/>
  <c r="J3476" i="2"/>
  <c r="K3476" i="2"/>
  <c r="J3477" i="2"/>
  <c r="K3477" i="2"/>
  <c r="J3478" i="2"/>
  <c r="K3478" i="2"/>
  <c r="J3479" i="2"/>
  <c r="K3479" i="2"/>
  <c r="J3480" i="2"/>
  <c r="K3480" i="2"/>
  <c r="J3481" i="2"/>
  <c r="K3481" i="2"/>
  <c r="J3482" i="2"/>
  <c r="K3482" i="2"/>
  <c r="J3483" i="2"/>
  <c r="K3483" i="2"/>
  <c r="J3484" i="2"/>
  <c r="K3484" i="2"/>
  <c r="J3485" i="2"/>
  <c r="K3485" i="2"/>
  <c r="J3486" i="2"/>
  <c r="K3486" i="2"/>
  <c r="J3487" i="2"/>
  <c r="K3487" i="2"/>
  <c r="J3488" i="2"/>
  <c r="K3488" i="2"/>
  <c r="J3489" i="2"/>
  <c r="K3489" i="2"/>
  <c r="J3490" i="2"/>
  <c r="K3490" i="2"/>
  <c r="J3491" i="2"/>
  <c r="K3491" i="2"/>
  <c r="J3492" i="2"/>
  <c r="K3492" i="2"/>
  <c r="J3493" i="2"/>
  <c r="K3493" i="2"/>
  <c r="J3494" i="2"/>
  <c r="K3494" i="2"/>
  <c r="J3495" i="2"/>
  <c r="K3495" i="2"/>
  <c r="J3496" i="2"/>
  <c r="K3496" i="2"/>
  <c r="J3497" i="2"/>
  <c r="K3497" i="2"/>
  <c r="J3498" i="2"/>
  <c r="K3498" i="2"/>
  <c r="J3499" i="2"/>
  <c r="K3499" i="2"/>
  <c r="J3500" i="2"/>
  <c r="K3500" i="2"/>
  <c r="J3501" i="2"/>
  <c r="K3501" i="2"/>
  <c r="J3502" i="2"/>
  <c r="K3502" i="2"/>
  <c r="J3503" i="2"/>
  <c r="K3503" i="2"/>
  <c r="J3504" i="2"/>
  <c r="K3504" i="2"/>
  <c r="J3505" i="2"/>
  <c r="K3505" i="2"/>
  <c r="J3506" i="2"/>
  <c r="K3506" i="2"/>
  <c r="J3507" i="2"/>
  <c r="K3507" i="2"/>
  <c r="J3508" i="2"/>
  <c r="K3508" i="2"/>
  <c r="J3509" i="2"/>
  <c r="K3509" i="2"/>
  <c r="J3510" i="2"/>
  <c r="K3510" i="2"/>
  <c r="J3511" i="2"/>
  <c r="K3511" i="2"/>
  <c r="J3512" i="2"/>
  <c r="K3512" i="2"/>
  <c r="J3513" i="2"/>
  <c r="K3513" i="2"/>
  <c r="J3514" i="2"/>
  <c r="K3514" i="2"/>
  <c r="J3515" i="2"/>
  <c r="K3515" i="2"/>
  <c r="J3516" i="2"/>
  <c r="K3516" i="2"/>
  <c r="J3517" i="2"/>
  <c r="K3517" i="2"/>
  <c r="J3518" i="2"/>
  <c r="K3518" i="2"/>
  <c r="J3519" i="2"/>
  <c r="K3519" i="2"/>
  <c r="J3520" i="2"/>
  <c r="K3520" i="2"/>
  <c r="J3521" i="2"/>
  <c r="K3521" i="2"/>
  <c r="J3522" i="2"/>
  <c r="K3522" i="2"/>
  <c r="J3523" i="2"/>
  <c r="K3523" i="2"/>
  <c r="J3524" i="2"/>
  <c r="K3524" i="2"/>
  <c r="J3525" i="2"/>
  <c r="K3525" i="2"/>
  <c r="J3526" i="2"/>
  <c r="K3526" i="2"/>
  <c r="J3527" i="2"/>
  <c r="K3527" i="2"/>
  <c r="J3528" i="2"/>
  <c r="K3528" i="2"/>
  <c r="J3529" i="2"/>
  <c r="K3529" i="2"/>
  <c r="J3530" i="2"/>
  <c r="K3530" i="2"/>
  <c r="J3531" i="2"/>
  <c r="K3531" i="2"/>
  <c r="J3532" i="2"/>
  <c r="K3532" i="2"/>
  <c r="J3533" i="2"/>
  <c r="K3533" i="2"/>
  <c r="J3534" i="2"/>
  <c r="K3534" i="2"/>
  <c r="J3535" i="2"/>
  <c r="K3535" i="2"/>
  <c r="J3536" i="2"/>
  <c r="K3536" i="2"/>
  <c r="J3537" i="2"/>
  <c r="K3537" i="2"/>
  <c r="J3538" i="2"/>
  <c r="K3538" i="2"/>
  <c r="J3539" i="2"/>
  <c r="K3539" i="2"/>
  <c r="J3540" i="2"/>
  <c r="K3540" i="2"/>
  <c r="J3541" i="2"/>
  <c r="K3541" i="2"/>
  <c r="J3542" i="2"/>
  <c r="K3542" i="2"/>
  <c r="J3543" i="2"/>
  <c r="K3543" i="2"/>
  <c r="J3544" i="2"/>
  <c r="K3544" i="2"/>
  <c r="J3545" i="2"/>
  <c r="K3545" i="2"/>
  <c r="J3546" i="2"/>
  <c r="K3546" i="2"/>
  <c r="J3547" i="2"/>
  <c r="K3547" i="2"/>
  <c r="J3548" i="2"/>
  <c r="K3548" i="2"/>
  <c r="J3549" i="2"/>
  <c r="K3549" i="2"/>
  <c r="J3550" i="2"/>
  <c r="K3550" i="2"/>
  <c r="J3551" i="2"/>
  <c r="K3551" i="2"/>
  <c r="J3552" i="2"/>
  <c r="K3552" i="2"/>
  <c r="J3553" i="2"/>
  <c r="K3553" i="2"/>
  <c r="J3554" i="2"/>
  <c r="K3554" i="2"/>
  <c r="J3555" i="2"/>
  <c r="K3555" i="2"/>
  <c r="J3556" i="2"/>
  <c r="K3556" i="2"/>
  <c r="J3557" i="2"/>
  <c r="K3557" i="2"/>
  <c r="J3558" i="2"/>
  <c r="K3558" i="2"/>
  <c r="J3559" i="2"/>
  <c r="K3559" i="2"/>
  <c r="J3560" i="2"/>
  <c r="K3560" i="2"/>
  <c r="J3561" i="2"/>
  <c r="K3561" i="2"/>
  <c r="J3562" i="2"/>
  <c r="K3562" i="2"/>
  <c r="J3563" i="2"/>
  <c r="K3563" i="2"/>
  <c r="J3564" i="2"/>
  <c r="K3564" i="2"/>
  <c r="J3565" i="2"/>
  <c r="K3565" i="2"/>
  <c r="J3566" i="2"/>
  <c r="K3566" i="2"/>
  <c r="J3567" i="2"/>
  <c r="K3567" i="2"/>
  <c r="J3568" i="2"/>
  <c r="K3568" i="2"/>
  <c r="J3569" i="2"/>
  <c r="K3569" i="2"/>
  <c r="J3570" i="2"/>
  <c r="K3570" i="2"/>
  <c r="J3571" i="2"/>
  <c r="K3571" i="2"/>
  <c r="J3572" i="2"/>
  <c r="K3572" i="2"/>
  <c r="J3573" i="2"/>
  <c r="K3573" i="2"/>
  <c r="J3574" i="2"/>
  <c r="K3574" i="2"/>
  <c r="J3575" i="2"/>
  <c r="K3575" i="2"/>
  <c r="J3576" i="2"/>
  <c r="K3576" i="2"/>
  <c r="J3577" i="2"/>
  <c r="K3577" i="2"/>
  <c r="J3578" i="2"/>
  <c r="K3578" i="2"/>
  <c r="J3579" i="2"/>
  <c r="K3579" i="2"/>
  <c r="J3580" i="2"/>
  <c r="K3580" i="2"/>
  <c r="J3581" i="2"/>
  <c r="K3581" i="2"/>
  <c r="J3582" i="2"/>
  <c r="K3582" i="2"/>
  <c r="J3583" i="2"/>
  <c r="K3583" i="2"/>
  <c r="J3584" i="2"/>
  <c r="K3584" i="2"/>
  <c r="J3585" i="2"/>
  <c r="K3585" i="2"/>
  <c r="J3586" i="2"/>
  <c r="K3586" i="2"/>
  <c r="J3587" i="2"/>
  <c r="K3587" i="2"/>
  <c r="J3588" i="2"/>
  <c r="K3588" i="2"/>
  <c r="J3589" i="2"/>
  <c r="K3589" i="2"/>
  <c r="J3590" i="2"/>
  <c r="K3590" i="2"/>
  <c r="J3591" i="2"/>
  <c r="K3591" i="2"/>
  <c r="J3592" i="2"/>
  <c r="K3592" i="2"/>
  <c r="J3593" i="2"/>
  <c r="K3593" i="2"/>
  <c r="J3594" i="2"/>
  <c r="K3594" i="2"/>
  <c r="J3595" i="2"/>
  <c r="K3595" i="2"/>
  <c r="J3596" i="2"/>
  <c r="K3596" i="2"/>
  <c r="J3597" i="2"/>
  <c r="K3597" i="2"/>
  <c r="J3598" i="2"/>
  <c r="K3598" i="2"/>
  <c r="J3599" i="2"/>
  <c r="K3599" i="2"/>
  <c r="J3600" i="2"/>
  <c r="K3600" i="2"/>
  <c r="J3601" i="2"/>
  <c r="K3601" i="2"/>
  <c r="J3602" i="2"/>
  <c r="K3602" i="2"/>
  <c r="J3603" i="2"/>
  <c r="K3603" i="2"/>
  <c r="J3604" i="2"/>
  <c r="K3604" i="2"/>
  <c r="J3605" i="2"/>
  <c r="K3605" i="2"/>
  <c r="J3606" i="2"/>
  <c r="K3606" i="2"/>
  <c r="J3607" i="2"/>
  <c r="K3607" i="2"/>
  <c r="J3608" i="2"/>
  <c r="K3608" i="2"/>
  <c r="J3609" i="2"/>
  <c r="K3609" i="2"/>
  <c r="J3610" i="2"/>
  <c r="K3610" i="2"/>
  <c r="J3611" i="2"/>
  <c r="K3611" i="2"/>
  <c r="J3612" i="2"/>
  <c r="K3612" i="2"/>
  <c r="J3613" i="2"/>
  <c r="K3613" i="2"/>
  <c r="J3614" i="2"/>
  <c r="K3614" i="2"/>
  <c r="J3615" i="2"/>
  <c r="K3615" i="2"/>
  <c r="J3616" i="2"/>
  <c r="K3616" i="2"/>
  <c r="J3617" i="2"/>
  <c r="K3617" i="2"/>
  <c r="J3618" i="2"/>
  <c r="K3618" i="2"/>
  <c r="J3619" i="2"/>
  <c r="K3619" i="2"/>
  <c r="J3620" i="2"/>
  <c r="K3620" i="2"/>
  <c r="J3621" i="2"/>
  <c r="K3621" i="2"/>
  <c r="J3622" i="2"/>
  <c r="K3622" i="2"/>
  <c r="J3623" i="2"/>
  <c r="K3623" i="2"/>
  <c r="J3624" i="2"/>
  <c r="K3624" i="2"/>
  <c r="J3625" i="2"/>
  <c r="K3625" i="2"/>
  <c r="J3626" i="2"/>
  <c r="K3626" i="2"/>
  <c r="J3627" i="2"/>
  <c r="K3627" i="2"/>
  <c r="J3628" i="2"/>
  <c r="K3628" i="2"/>
  <c r="J3629" i="2"/>
  <c r="K3629" i="2"/>
  <c r="J3630" i="2"/>
  <c r="K3630" i="2"/>
  <c r="J3631" i="2"/>
  <c r="K3631" i="2"/>
  <c r="J3632" i="2"/>
  <c r="K3632" i="2"/>
  <c r="J3633" i="2"/>
  <c r="K3633" i="2"/>
  <c r="J3634" i="2"/>
  <c r="K3634" i="2"/>
  <c r="J3635" i="2"/>
  <c r="K3635" i="2"/>
  <c r="J3636" i="2"/>
  <c r="K3636" i="2"/>
  <c r="J3637" i="2"/>
  <c r="K3637" i="2"/>
  <c r="J3638" i="2"/>
  <c r="K3638" i="2"/>
  <c r="J3639" i="2"/>
  <c r="K3639" i="2"/>
  <c r="J3640" i="2"/>
  <c r="K3640" i="2"/>
  <c r="J3641" i="2"/>
  <c r="K3641" i="2"/>
  <c r="J3642" i="2"/>
  <c r="K3642" i="2"/>
  <c r="J3643" i="2"/>
  <c r="K3643" i="2"/>
  <c r="J3644" i="2"/>
  <c r="K3644" i="2"/>
  <c r="J3645" i="2"/>
  <c r="K3645" i="2"/>
  <c r="J3646" i="2"/>
  <c r="K3646" i="2"/>
  <c r="J3647" i="2"/>
  <c r="K3647" i="2"/>
  <c r="J3648" i="2"/>
  <c r="K3648" i="2"/>
  <c r="J3649" i="2"/>
  <c r="K3649" i="2"/>
  <c r="J3650" i="2"/>
  <c r="K3650" i="2"/>
  <c r="J3651" i="2"/>
  <c r="K3651" i="2"/>
  <c r="J3652" i="2"/>
  <c r="K3652" i="2"/>
  <c r="J3653" i="2"/>
  <c r="K3653" i="2"/>
  <c r="J3654" i="2"/>
  <c r="K3654" i="2"/>
  <c r="J3655" i="2"/>
  <c r="K3655" i="2"/>
  <c r="J3656" i="2"/>
  <c r="K3656" i="2"/>
  <c r="J3657" i="2"/>
  <c r="K3657" i="2"/>
  <c r="J3658" i="2"/>
  <c r="K3658" i="2"/>
  <c r="J3659" i="2"/>
  <c r="K3659" i="2"/>
  <c r="J3660" i="2"/>
  <c r="K3660" i="2"/>
  <c r="J3661" i="2"/>
  <c r="K3661" i="2"/>
  <c r="J3662" i="2"/>
  <c r="K3662" i="2"/>
  <c r="J3663" i="2"/>
  <c r="K3663" i="2"/>
  <c r="J3664" i="2"/>
  <c r="K3664" i="2"/>
  <c r="J3665" i="2"/>
  <c r="K3665" i="2"/>
  <c r="J3666" i="2"/>
  <c r="K3666" i="2"/>
  <c r="J3667" i="2"/>
  <c r="K3667" i="2"/>
  <c r="J3668" i="2"/>
  <c r="K3668" i="2"/>
  <c r="J3669" i="2"/>
  <c r="K3669" i="2"/>
  <c r="J3670" i="2"/>
  <c r="K3670" i="2"/>
  <c r="J3671" i="2"/>
  <c r="K3671" i="2"/>
  <c r="J3672" i="2"/>
  <c r="K3672" i="2"/>
  <c r="J3673" i="2"/>
  <c r="K3673" i="2"/>
  <c r="J3674" i="2"/>
  <c r="K3674" i="2"/>
  <c r="J3675" i="2"/>
  <c r="K3675" i="2"/>
  <c r="J3676" i="2"/>
  <c r="K3676" i="2"/>
  <c r="J3677" i="2"/>
  <c r="K3677" i="2"/>
  <c r="J3678" i="2"/>
  <c r="K3678" i="2"/>
  <c r="J3679" i="2"/>
  <c r="K3679" i="2"/>
  <c r="J3680" i="2"/>
  <c r="K3680" i="2"/>
  <c r="J3681" i="2"/>
  <c r="K3681" i="2"/>
  <c r="J3682" i="2"/>
  <c r="K3682" i="2"/>
  <c r="J3683" i="2"/>
  <c r="K3683" i="2"/>
  <c r="J3684" i="2"/>
  <c r="K3684" i="2"/>
  <c r="J3685" i="2"/>
  <c r="K3685" i="2"/>
  <c r="J3686" i="2"/>
  <c r="K3686" i="2"/>
  <c r="J3687" i="2"/>
  <c r="K3687" i="2"/>
  <c r="J3688" i="2"/>
  <c r="K3688" i="2"/>
  <c r="J3689" i="2"/>
  <c r="K3689" i="2"/>
  <c r="J3690" i="2"/>
  <c r="K3690" i="2"/>
  <c r="J3691" i="2"/>
  <c r="K3691" i="2"/>
  <c r="J3692" i="2"/>
  <c r="K3692" i="2"/>
  <c r="J3693" i="2"/>
  <c r="K3693" i="2"/>
  <c r="J3694" i="2"/>
  <c r="K3694" i="2"/>
  <c r="J3695" i="2"/>
  <c r="K3695" i="2"/>
  <c r="J3696" i="2"/>
  <c r="K3696" i="2"/>
  <c r="J3697" i="2"/>
  <c r="K3697" i="2"/>
  <c r="J3698" i="2"/>
  <c r="K3698" i="2"/>
  <c r="J3699" i="2"/>
  <c r="K3699" i="2"/>
  <c r="J3700" i="2"/>
  <c r="K3700" i="2"/>
  <c r="J3701" i="2"/>
  <c r="K3701" i="2"/>
  <c r="J3702" i="2"/>
  <c r="K3702" i="2"/>
  <c r="J3703" i="2"/>
  <c r="K3703" i="2"/>
  <c r="J3704" i="2"/>
  <c r="K3704" i="2"/>
  <c r="J3705" i="2"/>
  <c r="K3705" i="2"/>
  <c r="J3706" i="2"/>
  <c r="K3706" i="2"/>
  <c r="J3707" i="2"/>
  <c r="K3707" i="2"/>
  <c r="J3708" i="2"/>
  <c r="K3708" i="2"/>
  <c r="J3709" i="2"/>
  <c r="K3709" i="2"/>
  <c r="J3710" i="2"/>
  <c r="K3710" i="2"/>
  <c r="J3711" i="2"/>
  <c r="K3711" i="2"/>
  <c r="J3712" i="2"/>
  <c r="K3712" i="2"/>
  <c r="J3713" i="2"/>
  <c r="K3713" i="2"/>
  <c r="J3714" i="2"/>
  <c r="K3714" i="2"/>
  <c r="J3715" i="2"/>
  <c r="K3715" i="2"/>
  <c r="J3716" i="2"/>
  <c r="K3716" i="2"/>
  <c r="J3717" i="2"/>
  <c r="K3717" i="2"/>
  <c r="J3718" i="2"/>
  <c r="K3718" i="2"/>
  <c r="J3719" i="2"/>
  <c r="K3719" i="2"/>
  <c r="J3720" i="2"/>
  <c r="K3720" i="2"/>
  <c r="J3721" i="2"/>
  <c r="K3721" i="2"/>
  <c r="J3722" i="2"/>
  <c r="K3722" i="2"/>
  <c r="J3723" i="2"/>
  <c r="K3723" i="2"/>
  <c r="J3724" i="2"/>
  <c r="K3724" i="2"/>
  <c r="J3725" i="2"/>
  <c r="K3725" i="2"/>
  <c r="J3726" i="2"/>
  <c r="K3726" i="2"/>
  <c r="J3727" i="2"/>
  <c r="K3727" i="2"/>
  <c r="J3728" i="2"/>
  <c r="K3728" i="2"/>
  <c r="J3729" i="2"/>
  <c r="K3729" i="2"/>
  <c r="J3730" i="2"/>
  <c r="K3730" i="2"/>
  <c r="J3731" i="2"/>
  <c r="K3731" i="2"/>
  <c r="J3732" i="2"/>
  <c r="K3732" i="2"/>
  <c r="J3733" i="2"/>
  <c r="K3733" i="2"/>
  <c r="J3734" i="2"/>
  <c r="K3734" i="2"/>
  <c r="J3735" i="2"/>
  <c r="K3735" i="2"/>
  <c r="J3736" i="2"/>
  <c r="K3736" i="2"/>
  <c r="J3737" i="2"/>
  <c r="K3737" i="2"/>
  <c r="J3738" i="2"/>
  <c r="K3738" i="2"/>
  <c r="J3739" i="2"/>
  <c r="K3739" i="2"/>
  <c r="J3740" i="2"/>
  <c r="K3740" i="2"/>
  <c r="J3741" i="2"/>
  <c r="K3741" i="2"/>
  <c r="J3742" i="2"/>
  <c r="K3742" i="2"/>
  <c r="J3743" i="2"/>
  <c r="K3743" i="2"/>
  <c r="J3744" i="2"/>
  <c r="K3744" i="2"/>
  <c r="J3745" i="2"/>
  <c r="K3745" i="2"/>
  <c r="J3746" i="2"/>
  <c r="K3746" i="2"/>
  <c r="J3747" i="2"/>
  <c r="K3747" i="2"/>
  <c r="J3748" i="2"/>
  <c r="K3748" i="2"/>
  <c r="J3749" i="2"/>
  <c r="K3749" i="2"/>
  <c r="J3750" i="2"/>
  <c r="K3750" i="2"/>
  <c r="J3751" i="2"/>
  <c r="K3751" i="2"/>
  <c r="J3752" i="2"/>
  <c r="K3752" i="2"/>
  <c r="J3753" i="2"/>
  <c r="K3753" i="2"/>
  <c r="J3754" i="2"/>
  <c r="K3754" i="2"/>
  <c r="J3755" i="2"/>
  <c r="K3755" i="2"/>
  <c r="J3756" i="2"/>
  <c r="K3756" i="2"/>
  <c r="J3757" i="2"/>
  <c r="K3757" i="2"/>
  <c r="J3758" i="2"/>
  <c r="K3758" i="2"/>
  <c r="J3759" i="2"/>
  <c r="K3759" i="2"/>
  <c r="J3760" i="2"/>
  <c r="K3760" i="2"/>
  <c r="J3761" i="2"/>
  <c r="K3761" i="2"/>
  <c r="J3762" i="2"/>
  <c r="K3762" i="2"/>
  <c r="J3763" i="2"/>
  <c r="K3763" i="2"/>
  <c r="J3764" i="2"/>
  <c r="K3764" i="2"/>
  <c r="J3765" i="2"/>
  <c r="K3765" i="2"/>
  <c r="J3766" i="2"/>
  <c r="K3766" i="2"/>
  <c r="J3767" i="2"/>
  <c r="K3767" i="2"/>
  <c r="J3768" i="2"/>
  <c r="K3768" i="2"/>
  <c r="J3769" i="2"/>
  <c r="K3769" i="2"/>
  <c r="J3770" i="2"/>
  <c r="K3770" i="2"/>
  <c r="J3771" i="2"/>
  <c r="K3771" i="2"/>
  <c r="J3772" i="2"/>
  <c r="K3772" i="2"/>
  <c r="J3773" i="2"/>
  <c r="K3773" i="2"/>
  <c r="J3774" i="2"/>
  <c r="K3774" i="2"/>
  <c r="J3775" i="2"/>
  <c r="K3775" i="2"/>
  <c r="J3776" i="2"/>
  <c r="K3776" i="2"/>
  <c r="J3777" i="2"/>
  <c r="K3777" i="2"/>
  <c r="J3778" i="2"/>
  <c r="K3778" i="2"/>
  <c r="J3779" i="2"/>
  <c r="K3779" i="2"/>
  <c r="J3780" i="2"/>
  <c r="K3780" i="2"/>
  <c r="J3781" i="2"/>
  <c r="K3781" i="2"/>
  <c r="J3782" i="2"/>
  <c r="K3782" i="2"/>
  <c r="J3783" i="2"/>
  <c r="K3783" i="2"/>
  <c r="J3784" i="2"/>
  <c r="K3784" i="2"/>
  <c r="J3785" i="2"/>
  <c r="K3785" i="2"/>
  <c r="J3786" i="2"/>
  <c r="K3786" i="2"/>
  <c r="J3787" i="2"/>
  <c r="K3787" i="2"/>
  <c r="J3788" i="2"/>
  <c r="K3788" i="2"/>
  <c r="J3789" i="2"/>
  <c r="K3789" i="2"/>
  <c r="J3790" i="2"/>
  <c r="K3790" i="2"/>
  <c r="J3791" i="2"/>
  <c r="K3791" i="2"/>
  <c r="J3792" i="2"/>
  <c r="K3792" i="2"/>
  <c r="J3793" i="2"/>
  <c r="K3793" i="2"/>
  <c r="J3794" i="2"/>
  <c r="K3794" i="2"/>
  <c r="J3795" i="2"/>
  <c r="K3795" i="2"/>
  <c r="J3796" i="2"/>
  <c r="K3796" i="2"/>
  <c r="J3797" i="2"/>
  <c r="K3797" i="2"/>
  <c r="J3798" i="2"/>
  <c r="K3798" i="2"/>
  <c r="J3799" i="2"/>
  <c r="K3799" i="2"/>
  <c r="J3800" i="2"/>
  <c r="K3800" i="2"/>
  <c r="J3801" i="2"/>
  <c r="K3801" i="2"/>
  <c r="J3802" i="2"/>
  <c r="K3802" i="2"/>
  <c r="J3803" i="2"/>
  <c r="K3803" i="2"/>
  <c r="J3804" i="2"/>
  <c r="K3804" i="2"/>
  <c r="J3805" i="2"/>
  <c r="K3805" i="2"/>
  <c r="J3806" i="2"/>
  <c r="K3806" i="2"/>
  <c r="J3807" i="2"/>
  <c r="K3807" i="2"/>
  <c r="J3808" i="2"/>
  <c r="K3808" i="2"/>
  <c r="J3809" i="2"/>
  <c r="K3809" i="2"/>
  <c r="J3810" i="2"/>
  <c r="K3810" i="2"/>
  <c r="J3811" i="2"/>
  <c r="K3811" i="2"/>
  <c r="J3812" i="2"/>
  <c r="K3812" i="2"/>
  <c r="J3813" i="2"/>
  <c r="K3813" i="2"/>
  <c r="J3814" i="2"/>
  <c r="K3814" i="2"/>
  <c r="J3815" i="2"/>
  <c r="K3815" i="2"/>
  <c r="J3816" i="2"/>
  <c r="K3816" i="2"/>
  <c r="J3817" i="2"/>
  <c r="K3817" i="2"/>
  <c r="J3818" i="2"/>
  <c r="K3818" i="2"/>
  <c r="J3819" i="2"/>
  <c r="K3819" i="2"/>
  <c r="J3820" i="2"/>
  <c r="K3820" i="2"/>
  <c r="J3821" i="2"/>
  <c r="K3821" i="2"/>
  <c r="J3822" i="2"/>
  <c r="K3822" i="2"/>
  <c r="J3823" i="2"/>
  <c r="K3823" i="2"/>
  <c r="J3824" i="2"/>
  <c r="K3824" i="2"/>
  <c r="J3825" i="2"/>
  <c r="K3825" i="2"/>
  <c r="J3826" i="2"/>
  <c r="K3826" i="2"/>
  <c r="J3827" i="2"/>
  <c r="K3827" i="2"/>
  <c r="J3828" i="2"/>
  <c r="K3828" i="2"/>
  <c r="J3829" i="2"/>
  <c r="K3829" i="2"/>
  <c r="J3830" i="2"/>
  <c r="K3830" i="2"/>
  <c r="J3831" i="2"/>
  <c r="K3831" i="2"/>
  <c r="J3832" i="2"/>
  <c r="K3832" i="2"/>
  <c r="J3833" i="2"/>
  <c r="K3833" i="2"/>
  <c r="J3834" i="2"/>
  <c r="K3834" i="2"/>
  <c r="J3835" i="2"/>
  <c r="K3835" i="2"/>
  <c r="J3836" i="2"/>
  <c r="K3836" i="2"/>
  <c r="J3837" i="2"/>
  <c r="K3837" i="2"/>
  <c r="J3838" i="2"/>
  <c r="K3838" i="2"/>
  <c r="J3839" i="2"/>
  <c r="K3839" i="2"/>
  <c r="J3840" i="2"/>
  <c r="K3840" i="2"/>
  <c r="J3841" i="2"/>
  <c r="K3841" i="2"/>
  <c r="J3842" i="2"/>
  <c r="K3842" i="2"/>
  <c r="J3843" i="2"/>
  <c r="K3843" i="2"/>
  <c r="J3844" i="2"/>
  <c r="K3844" i="2"/>
  <c r="J3845" i="2"/>
  <c r="K3845" i="2"/>
  <c r="J3846" i="2"/>
  <c r="K3846" i="2"/>
  <c r="J3847" i="2"/>
  <c r="K3847" i="2"/>
  <c r="J3848" i="2"/>
  <c r="K3848" i="2"/>
  <c r="J3849" i="2"/>
  <c r="K3849" i="2"/>
  <c r="J3850" i="2"/>
  <c r="K3850" i="2"/>
  <c r="J3851" i="2"/>
  <c r="K3851" i="2"/>
  <c r="J3852" i="2"/>
  <c r="K3852" i="2"/>
  <c r="J3853" i="2"/>
  <c r="K3853" i="2"/>
  <c r="J3854" i="2"/>
  <c r="K3854" i="2"/>
  <c r="J3855" i="2"/>
  <c r="K3855" i="2"/>
  <c r="J3856" i="2"/>
  <c r="K3856" i="2"/>
  <c r="J3857" i="2"/>
  <c r="K3857" i="2"/>
  <c r="J3858" i="2"/>
  <c r="K3858" i="2"/>
  <c r="J3859" i="2"/>
  <c r="K3859" i="2"/>
  <c r="J3860" i="2"/>
  <c r="K3860" i="2"/>
  <c r="J3861" i="2"/>
  <c r="K3861" i="2"/>
  <c r="J3862" i="2"/>
  <c r="K3862" i="2"/>
  <c r="J3863" i="2"/>
  <c r="K3863" i="2"/>
  <c r="J3864" i="2"/>
  <c r="K3864" i="2"/>
  <c r="J3865" i="2"/>
  <c r="K3865" i="2"/>
  <c r="J3866" i="2"/>
  <c r="K3866" i="2"/>
  <c r="J3867" i="2"/>
  <c r="K3867" i="2"/>
  <c r="J3868" i="2"/>
  <c r="K3868" i="2"/>
  <c r="J3869" i="2"/>
  <c r="K3869" i="2"/>
  <c r="J3870" i="2"/>
  <c r="K3870" i="2"/>
  <c r="J3871" i="2"/>
  <c r="K3871" i="2"/>
  <c r="J3872" i="2"/>
  <c r="K3872" i="2"/>
  <c r="J3873" i="2"/>
  <c r="K3873" i="2"/>
  <c r="J3874" i="2"/>
  <c r="K3874" i="2"/>
  <c r="J3875" i="2"/>
  <c r="K3875" i="2"/>
  <c r="J3876" i="2"/>
  <c r="K3876" i="2"/>
  <c r="J3877" i="2"/>
  <c r="K3877" i="2"/>
  <c r="J3878" i="2"/>
  <c r="K3878" i="2"/>
  <c r="J3879" i="2"/>
  <c r="K3879" i="2"/>
  <c r="J3880" i="2"/>
  <c r="K3880" i="2"/>
  <c r="J3881" i="2"/>
  <c r="K3881" i="2"/>
  <c r="J3882" i="2"/>
  <c r="K3882" i="2"/>
  <c r="J3883" i="2"/>
  <c r="K3883" i="2"/>
  <c r="J3884" i="2"/>
  <c r="K3884" i="2"/>
  <c r="J3885" i="2"/>
  <c r="K3885" i="2"/>
  <c r="J3886" i="2"/>
  <c r="K3886" i="2"/>
  <c r="J3887" i="2"/>
  <c r="K3887" i="2"/>
  <c r="J3888" i="2"/>
  <c r="K3888" i="2"/>
  <c r="J3889" i="2"/>
  <c r="K3889" i="2"/>
  <c r="J3890" i="2"/>
  <c r="K3890" i="2"/>
  <c r="J3891" i="2"/>
  <c r="K3891" i="2"/>
  <c r="J3892" i="2"/>
  <c r="K3892" i="2"/>
  <c r="J3893" i="2"/>
  <c r="K3893" i="2"/>
  <c r="J3894" i="2"/>
  <c r="K3894" i="2"/>
  <c r="J3895" i="2"/>
  <c r="K3895" i="2"/>
  <c r="J3896" i="2"/>
  <c r="K3896" i="2"/>
  <c r="J3897" i="2"/>
  <c r="K3897" i="2"/>
  <c r="J3898" i="2"/>
  <c r="K3898" i="2"/>
  <c r="J3899" i="2"/>
  <c r="K3899" i="2"/>
  <c r="J3900" i="2"/>
  <c r="K3900" i="2"/>
  <c r="J3901" i="2"/>
  <c r="K3901" i="2"/>
  <c r="J3902" i="2"/>
  <c r="K3902" i="2"/>
  <c r="J3903" i="2"/>
  <c r="K3903" i="2"/>
  <c r="J3904" i="2"/>
  <c r="K3904" i="2"/>
  <c r="J3905" i="2"/>
  <c r="K3905" i="2"/>
  <c r="J3906" i="2"/>
  <c r="K3906" i="2"/>
  <c r="J3907" i="2"/>
  <c r="K3907" i="2"/>
  <c r="J3908" i="2"/>
  <c r="K3908" i="2"/>
  <c r="J3909" i="2"/>
  <c r="K3909" i="2"/>
  <c r="J3910" i="2"/>
  <c r="K3910" i="2"/>
  <c r="J3911" i="2"/>
  <c r="K3911" i="2"/>
  <c r="J3912" i="2"/>
  <c r="K3912" i="2"/>
  <c r="J3913" i="2"/>
  <c r="K3913" i="2"/>
  <c r="J3914" i="2"/>
  <c r="K3914" i="2"/>
  <c r="J3915" i="2"/>
  <c r="K3915" i="2"/>
  <c r="J3916" i="2"/>
  <c r="K3916" i="2"/>
  <c r="J3917" i="2"/>
  <c r="K3917" i="2"/>
  <c r="J3918" i="2"/>
  <c r="K3918" i="2"/>
  <c r="J3919" i="2"/>
  <c r="K3919" i="2"/>
  <c r="J3920" i="2"/>
  <c r="K3920" i="2"/>
  <c r="J3921" i="2"/>
  <c r="K3921" i="2"/>
  <c r="J3922" i="2"/>
  <c r="K3922" i="2"/>
  <c r="J3923" i="2"/>
  <c r="K3923" i="2"/>
  <c r="J3924" i="2"/>
  <c r="K3924" i="2"/>
  <c r="J3925" i="2"/>
  <c r="K3925" i="2"/>
  <c r="J3926" i="2"/>
  <c r="K3926" i="2"/>
  <c r="J3927" i="2"/>
  <c r="K3927" i="2"/>
  <c r="J3928" i="2"/>
  <c r="K3928" i="2"/>
  <c r="J3929" i="2"/>
  <c r="K3929" i="2"/>
  <c r="J3930" i="2"/>
  <c r="K3930" i="2"/>
  <c r="J3931" i="2"/>
  <c r="K3931" i="2"/>
  <c r="J3932" i="2"/>
  <c r="K3932" i="2"/>
  <c r="J3933" i="2"/>
  <c r="K3933" i="2"/>
  <c r="J3934" i="2"/>
  <c r="K3934" i="2"/>
  <c r="J3935" i="2"/>
  <c r="K3935" i="2"/>
  <c r="J3936" i="2"/>
  <c r="K3936" i="2"/>
  <c r="J3937" i="2"/>
  <c r="K3937" i="2"/>
  <c r="J3938" i="2"/>
  <c r="K3938" i="2"/>
  <c r="J3939" i="2"/>
  <c r="K3939" i="2"/>
  <c r="J3940" i="2"/>
  <c r="K3940" i="2"/>
  <c r="J3941" i="2"/>
  <c r="K3941" i="2"/>
  <c r="J3942" i="2"/>
  <c r="K3942" i="2"/>
  <c r="J3943" i="2"/>
  <c r="K3943" i="2"/>
  <c r="J3944" i="2"/>
  <c r="K3944" i="2"/>
  <c r="J3945" i="2"/>
  <c r="K3945" i="2"/>
  <c r="J3946" i="2"/>
  <c r="K3946" i="2"/>
  <c r="J3947" i="2"/>
  <c r="K3947" i="2"/>
  <c r="J3948" i="2"/>
  <c r="K3948" i="2"/>
  <c r="J3949" i="2"/>
  <c r="K3949" i="2"/>
  <c r="J3950" i="2"/>
  <c r="K3950" i="2"/>
  <c r="J3951" i="2"/>
  <c r="K3951" i="2"/>
  <c r="J3952" i="2"/>
  <c r="K3952" i="2"/>
  <c r="J3953" i="2"/>
  <c r="K3953" i="2"/>
  <c r="J3954" i="2"/>
  <c r="K3954" i="2"/>
  <c r="J3955" i="2"/>
  <c r="K3955" i="2"/>
  <c r="J3956" i="2"/>
  <c r="K3956" i="2"/>
  <c r="J3957" i="2"/>
  <c r="K3957" i="2"/>
  <c r="J3958" i="2"/>
  <c r="K3958" i="2"/>
  <c r="J3959" i="2"/>
  <c r="K3959" i="2"/>
  <c r="J3960" i="2"/>
  <c r="K3960" i="2"/>
  <c r="J3961" i="2"/>
  <c r="K3961" i="2"/>
  <c r="J3962" i="2"/>
  <c r="K3962" i="2"/>
  <c r="J3963" i="2"/>
  <c r="K3963" i="2"/>
  <c r="J3964" i="2"/>
  <c r="K3964" i="2"/>
  <c r="J3965" i="2"/>
  <c r="K3965" i="2"/>
  <c r="J3966" i="2"/>
  <c r="K3966" i="2"/>
  <c r="J3967" i="2"/>
  <c r="K3967" i="2"/>
  <c r="J3968" i="2"/>
  <c r="K3968" i="2"/>
  <c r="J3969" i="2"/>
  <c r="K3969" i="2"/>
  <c r="J3970" i="2"/>
  <c r="K3970" i="2"/>
  <c r="J3971" i="2"/>
  <c r="K3971" i="2"/>
  <c r="J3972" i="2"/>
  <c r="K3972" i="2"/>
  <c r="J3973" i="2"/>
  <c r="K3973" i="2"/>
  <c r="J3974" i="2"/>
  <c r="K3974" i="2"/>
  <c r="J3975" i="2"/>
  <c r="K3975" i="2"/>
  <c r="J3976" i="2"/>
  <c r="K3976" i="2"/>
  <c r="J3977" i="2"/>
  <c r="K3977" i="2"/>
  <c r="J3978" i="2"/>
  <c r="K3978" i="2"/>
  <c r="J3979" i="2"/>
  <c r="K3979" i="2"/>
  <c r="J3980" i="2"/>
  <c r="K3980" i="2"/>
  <c r="J3981" i="2"/>
  <c r="K3981" i="2"/>
  <c r="J3982" i="2"/>
  <c r="K3982" i="2"/>
  <c r="J3983" i="2"/>
  <c r="K3983" i="2"/>
  <c r="J3984" i="2"/>
  <c r="K3984" i="2"/>
  <c r="J3985" i="2"/>
  <c r="K3985" i="2"/>
  <c r="J3986" i="2"/>
  <c r="K3986" i="2"/>
  <c r="J3987" i="2"/>
  <c r="K3987" i="2"/>
  <c r="J3988" i="2"/>
  <c r="K3988" i="2"/>
  <c r="J3989" i="2"/>
  <c r="K3989" i="2"/>
  <c r="J3990" i="2"/>
  <c r="K3990" i="2"/>
  <c r="J3991" i="2"/>
  <c r="K3991" i="2"/>
  <c r="J3992" i="2"/>
  <c r="K3992" i="2"/>
  <c r="J3993" i="2"/>
  <c r="K3993" i="2"/>
  <c r="J3994" i="2"/>
  <c r="K3994" i="2"/>
  <c r="J3995" i="2"/>
  <c r="K3995" i="2"/>
  <c r="J3996" i="2"/>
  <c r="K3996" i="2"/>
  <c r="J3997" i="2"/>
  <c r="K3997" i="2"/>
  <c r="J3998" i="2"/>
  <c r="K3998" i="2"/>
  <c r="J3999" i="2"/>
  <c r="K3999" i="2"/>
  <c r="J4000" i="2"/>
  <c r="K4000" i="2"/>
  <c r="J4001" i="2"/>
  <c r="K4001" i="2"/>
  <c r="J4002" i="2"/>
  <c r="K4002" i="2"/>
  <c r="J4003" i="2"/>
  <c r="K4003" i="2"/>
  <c r="J4004" i="2"/>
  <c r="K4004" i="2"/>
  <c r="J4005" i="2"/>
  <c r="K4005" i="2"/>
  <c r="J4006" i="2"/>
  <c r="K4006" i="2"/>
  <c r="J4007" i="2"/>
  <c r="K4007" i="2"/>
  <c r="J4008" i="2"/>
  <c r="K4008" i="2"/>
  <c r="J4009" i="2"/>
  <c r="K4009" i="2"/>
  <c r="J4010" i="2"/>
  <c r="K4010" i="2"/>
  <c r="J4011" i="2"/>
  <c r="K4011" i="2"/>
  <c r="J4012" i="2"/>
  <c r="K4012" i="2"/>
  <c r="J4013" i="2"/>
  <c r="K4013" i="2"/>
  <c r="J4014" i="2"/>
  <c r="K4014" i="2"/>
  <c r="J4015" i="2"/>
  <c r="K4015" i="2"/>
  <c r="J4016" i="2"/>
  <c r="K4016" i="2"/>
  <c r="J4017" i="2"/>
  <c r="K4017" i="2"/>
  <c r="J4018" i="2"/>
  <c r="K4018" i="2"/>
  <c r="J4019" i="2"/>
  <c r="K4019" i="2"/>
  <c r="J4020" i="2"/>
  <c r="K4020" i="2"/>
  <c r="J4021" i="2"/>
  <c r="K4021" i="2"/>
  <c r="J4022" i="2"/>
  <c r="K4022" i="2"/>
  <c r="J4023" i="2"/>
  <c r="K4023" i="2"/>
  <c r="J4024" i="2"/>
  <c r="K4024" i="2"/>
  <c r="J4025" i="2"/>
  <c r="K4025" i="2"/>
  <c r="J4026" i="2"/>
  <c r="K4026" i="2"/>
  <c r="J4027" i="2"/>
  <c r="K4027" i="2"/>
  <c r="J4028" i="2"/>
  <c r="K4028" i="2"/>
  <c r="J4029" i="2"/>
  <c r="K4029" i="2"/>
  <c r="J4030" i="2"/>
  <c r="K4030" i="2"/>
  <c r="J4031" i="2"/>
  <c r="K4031" i="2"/>
  <c r="J4032" i="2"/>
  <c r="K4032" i="2"/>
  <c r="J4033" i="2"/>
  <c r="K4033" i="2"/>
  <c r="J4034" i="2"/>
  <c r="K4034" i="2"/>
  <c r="J4035" i="2"/>
  <c r="K4035" i="2"/>
  <c r="J4036" i="2"/>
  <c r="K4036" i="2"/>
  <c r="J4037" i="2"/>
  <c r="K4037" i="2"/>
  <c r="J4038" i="2"/>
  <c r="K4038" i="2"/>
  <c r="J4039" i="2"/>
  <c r="K4039" i="2"/>
  <c r="J4040" i="2"/>
  <c r="K4040" i="2"/>
  <c r="J4041" i="2"/>
  <c r="K4041" i="2"/>
  <c r="J4042" i="2"/>
  <c r="K4042" i="2"/>
  <c r="J4043" i="2"/>
  <c r="K4043" i="2"/>
  <c r="J4044" i="2"/>
  <c r="K4044" i="2"/>
  <c r="J4045" i="2"/>
  <c r="K4045" i="2"/>
  <c r="J4046" i="2"/>
  <c r="K4046" i="2"/>
  <c r="J4047" i="2"/>
  <c r="K4047" i="2"/>
  <c r="J4048" i="2"/>
  <c r="K4048" i="2"/>
  <c r="J4049" i="2"/>
  <c r="K4049" i="2"/>
  <c r="J4050" i="2"/>
  <c r="K4050" i="2"/>
  <c r="J4051" i="2"/>
  <c r="K4051" i="2"/>
  <c r="J4052" i="2"/>
  <c r="K4052" i="2"/>
  <c r="J4053" i="2"/>
  <c r="K4053" i="2"/>
  <c r="J4054" i="2"/>
  <c r="K4054" i="2"/>
  <c r="J4055" i="2"/>
  <c r="K4055" i="2"/>
  <c r="J4056" i="2"/>
  <c r="K4056" i="2"/>
  <c r="J4057" i="2"/>
  <c r="K4057" i="2"/>
  <c r="J4058" i="2"/>
  <c r="K4058" i="2"/>
  <c r="J4059" i="2"/>
  <c r="K4059" i="2"/>
  <c r="J4060" i="2"/>
  <c r="K4060" i="2"/>
  <c r="J4061" i="2"/>
  <c r="K4061" i="2"/>
  <c r="J4062" i="2"/>
  <c r="K4062" i="2"/>
  <c r="J4063" i="2"/>
  <c r="K4063" i="2"/>
  <c r="J4064" i="2"/>
  <c r="K4064" i="2"/>
  <c r="J4065" i="2"/>
  <c r="K4065" i="2"/>
  <c r="J4066" i="2"/>
  <c r="K4066" i="2"/>
  <c r="J4067" i="2"/>
  <c r="K4067" i="2"/>
  <c r="J4068" i="2"/>
  <c r="K4068" i="2"/>
  <c r="J4069" i="2"/>
  <c r="K4069" i="2"/>
  <c r="J4070" i="2"/>
  <c r="K4070" i="2"/>
  <c r="J4071" i="2"/>
  <c r="K4071" i="2"/>
  <c r="J4072" i="2"/>
  <c r="K4072" i="2"/>
  <c r="J4073" i="2"/>
  <c r="K4073" i="2"/>
  <c r="J4074" i="2"/>
  <c r="K4074" i="2"/>
  <c r="J4075" i="2"/>
  <c r="K4075" i="2"/>
  <c r="J4076" i="2"/>
  <c r="K4076" i="2"/>
  <c r="J4077" i="2"/>
  <c r="K4077" i="2"/>
  <c r="J4078" i="2"/>
  <c r="K4078" i="2"/>
  <c r="J4079" i="2"/>
  <c r="K4079" i="2"/>
  <c r="J4080" i="2"/>
  <c r="K4080" i="2"/>
  <c r="J4081" i="2"/>
  <c r="K4081" i="2"/>
  <c r="J4082" i="2"/>
  <c r="K4082" i="2"/>
  <c r="J4083" i="2"/>
  <c r="K4083" i="2"/>
  <c r="J4084" i="2"/>
  <c r="K4084" i="2"/>
  <c r="J4085" i="2"/>
  <c r="K4085" i="2"/>
  <c r="J4086" i="2"/>
  <c r="K4086" i="2"/>
  <c r="J4087" i="2"/>
  <c r="K4087" i="2"/>
  <c r="J4088" i="2"/>
  <c r="K4088" i="2"/>
  <c r="J4089" i="2"/>
  <c r="K4089" i="2"/>
  <c r="J4090" i="2"/>
  <c r="K4090" i="2"/>
  <c r="J4091" i="2"/>
  <c r="K4091" i="2"/>
  <c r="J4092" i="2"/>
  <c r="K4092" i="2"/>
  <c r="J4093" i="2"/>
  <c r="K4093" i="2"/>
  <c r="J4094" i="2"/>
  <c r="K4094" i="2"/>
  <c r="J4095" i="2"/>
  <c r="K4095" i="2"/>
  <c r="J4096" i="2"/>
  <c r="K4096" i="2"/>
  <c r="J4097" i="2"/>
  <c r="K4097" i="2"/>
  <c r="J4098" i="2"/>
  <c r="K4098" i="2"/>
  <c r="J4099" i="2"/>
  <c r="K4099" i="2"/>
  <c r="J4100" i="2"/>
  <c r="K4100" i="2"/>
  <c r="J4101" i="2"/>
  <c r="K4101" i="2"/>
  <c r="J4102" i="2"/>
  <c r="K4102" i="2"/>
  <c r="J4103" i="2"/>
  <c r="K4103" i="2"/>
  <c r="J4104" i="2"/>
  <c r="K4104" i="2"/>
  <c r="J4105" i="2"/>
  <c r="K4105" i="2"/>
  <c r="J4106" i="2"/>
  <c r="K4106" i="2"/>
  <c r="J4107" i="2"/>
  <c r="K4107" i="2"/>
  <c r="J4108" i="2"/>
  <c r="K4108" i="2"/>
  <c r="J4109" i="2"/>
  <c r="K4109" i="2"/>
  <c r="J4110" i="2"/>
  <c r="K4110" i="2"/>
  <c r="J4111" i="2"/>
  <c r="K4111" i="2"/>
  <c r="J4112" i="2"/>
  <c r="K4112" i="2"/>
  <c r="J4113" i="2"/>
  <c r="K4113" i="2"/>
  <c r="J4114" i="2"/>
  <c r="K4114" i="2"/>
  <c r="J4115" i="2"/>
  <c r="K4115" i="2"/>
  <c r="J4116" i="2"/>
  <c r="K4116" i="2"/>
  <c r="J4117" i="2"/>
  <c r="K4117" i="2"/>
  <c r="J4118" i="2"/>
  <c r="K4118" i="2"/>
  <c r="J4119" i="2"/>
  <c r="K4119" i="2"/>
  <c r="J4120" i="2"/>
  <c r="K4120" i="2"/>
  <c r="J4121" i="2"/>
  <c r="K4121" i="2"/>
  <c r="J4122" i="2"/>
  <c r="K4122" i="2"/>
  <c r="J4123" i="2"/>
  <c r="K4123" i="2"/>
  <c r="J4124" i="2"/>
  <c r="K4124" i="2"/>
  <c r="J4125" i="2"/>
  <c r="K4125" i="2"/>
  <c r="J4126" i="2"/>
  <c r="K4126" i="2"/>
  <c r="J4127" i="2"/>
  <c r="K4127" i="2"/>
  <c r="J4128" i="2"/>
  <c r="K4128" i="2"/>
  <c r="J4129" i="2"/>
  <c r="K4129" i="2"/>
  <c r="J4130" i="2"/>
  <c r="K4130" i="2"/>
  <c r="J4131" i="2"/>
  <c r="K4131" i="2"/>
  <c r="J4132" i="2"/>
  <c r="K4132" i="2"/>
  <c r="J4133" i="2"/>
  <c r="K4133" i="2"/>
  <c r="J4134" i="2"/>
  <c r="K4134" i="2"/>
  <c r="J4135" i="2"/>
  <c r="K4135" i="2"/>
  <c r="J4136" i="2"/>
  <c r="K4136" i="2"/>
  <c r="J4137" i="2"/>
  <c r="K4137" i="2"/>
  <c r="J4138" i="2"/>
  <c r="K4138" i="2"/>
  <c r="J4139" i="2"/>
  <c r="K4139" i="2"/>
  <c r="J4140" i="2"/>
  <c r="K4140" i="2"/>
  <c r="J4141" i="2"/>
  <c r="K4141" i="2"/>
  <c r="J4142" i="2"/>
  <c r="K4142" i="2"/>
  <c r="J4143" i="2"/>
  <c r="K4143" i="2"/>
  <c r="J4144" i="2"/>
  <c r="K4144" i="2"/>
  <c r="J4145" i="2"/>
  <c r="K4145" i="2"/>
  <c r="J4146" i="2"/>
  <c r="K4146" i="2"/>
  <c r="J4147" i="2"/>
  <c r="K4147" i="2"/>
  <c r="J4148" i="2"/>
  <c r="K4148" i="2"/>
  <c r="J4149" i="2"/>
  <c r="K4149" i="2"/>
  <c r="J4150" i="2"/>
  <c r="K4150" i="2"/>
  <c r="J4151" i="2"/>
  <c r="K4151" i="2"/>
  <c r="J4152" i="2"/>
  <c r="K4152" i="2"/>
  <c r="J4153" i="2"/>
  <c r="K4153" i="2"/>
  <c r="J4154" i="2"/>
  <c r="K4154" i="2"/>
  <c r="J4155" i="2"/>
  <c r="K4155" i="2"/>
  <c r="J4156" i="2"/>
  <c r="K4156" i="2"/>
  <c r="J4157" i="2"/>
  <c r="K4157" i="2"/>
  <c r="J4158" i="2"/>
  <c r="K4158" i="2"/>
  <c r="J4159" i="2"/>
  <c r="K4159" i="2"/>
  <c r="J4160" i="2"/>
  <c r="K4160" i="2"/>
  <c r="J4161" i="2"/>
  <c r="K4161" i="2"/>
  <c r="J4162" i="2"/>
  <c r="K4162" i="2"/>
  <c r="J4163" i="2"/>
  <c r="K4163" i="2"/>
  <c r="J4164" i="2"/>
  <c r="K4164" i="2"/>
  <c r="J4165" i="2"/>
  <c r="K4165" i="2"/>
  <c r="J4166" i="2"/>
  <c r="K4166" i="2"/>
  <c r="J4167" i="2"/>
  <c r="K4167" i="2"/>
  <c r="J4168" i="2"/>
  <c r="K4168" i="2"/>
  <c r="J4169" i="2"/>
  <c r="K4169" i="2"/>
  <c r="J4170" i="2"/>
  <c r="K4170" i="2"/>
  <c r="J4171" i="2"/>
  <c r="K4171" i="2"/>
  <c r="J4172" i="2"/>
  <c r="K4172" i="2"/>
  <c r="J4173" i="2"/>
  <c r="K4173" i="2"/>
  <c r="J4174" i="2"/>
  <c r="K4174" i="2"/>
  <c r="J4175" i="2"/>
  <c r="K4175" i="2"/>
  <c r="J4176" i="2"/>
  <c r="K4176" i="2"/>
  <c r="J4177" i="2"/>
  <c r="K4177" i="2"/>
  <c r="J4178" i="2"/>
  <c r="K4178" i="2"/>
  <c r="J4179" i="2"/>
  <c r="K4179" i="2"/>
  <c r="J4180" i="2"/>
  <c r="K4180" i="2"/>
  <c r="J4181" i="2"/>
  <c r="K4181" i="2"/>
  <c r="J4182" i="2"/>
  <c r="K4182" i="2"/>
  <c r="J4183" i="2"/>
  <c r="K4183" i="2"/>
  <c r="J4184" i="2"/>
  <c r="K4184" i="2"/>
  <c r="J4185" i="2"/>
  <c r="K4185" i="2"/>
  <c r="J4186" i="2"/>
  <c r="K4186" i="2"/>
  <c r="J4187" i="2"/>
  <c r="K4187" i="2"/>
  <c r="J4188" i="2"/>
  <c r="K4188" i="2"/>
  <c r="J4189" i="2"/>
  <c r="K4189" i="2"/>
  <c r="J4190" i="2"/>
  <c r="K4190" i="2"/>
  <c r="J4191" i="2"/>
  <c r="K4191" i="2"/>
  <c r="J4192" i="2"/>
  <c r="K4192" i="2"/>
  <c r="J4193" i="2"/>
  <c r="K4193" i="2"/>
  <c r="J4194" i="2"/>
  <c r="K4194" i="2"/>
  <c r="J4195" i="2"/>
  <c r="K4195" i="2"/>
  <c r="J4196" i="2"/>
  <c r="K4196" i="2"/>
  <c r="J4197" i="2"/>
  <c r="K4197" i="2"/>
  <c r="J4198" i="2"/>
  <c r="K4198" i="2"/>
  <c r="J4199" i="2"/>
  <c r="K4199" i="2"/>
  <c r="J4200" i="2"/>
  <c r="K4200" i="2"/>
  <c r="J4201" i="2"/>
  <c r="K4201" i="2"/>
  <c r="J4202" i="2"/>
  <c r="K4202" i="2"/>
  <c r="J4203" i="2"/>
  <c r="K4203" i="2"/>
  <c r="J4204" i="2"/>
  <c r="K4204" i="2"/>
  <c r="J4205" i="2"/>
  <c r="K4205" i="2"/>
  <c r="J4206" i="2"/>
  <c r="K4206" i="2"/>
  <c r="J4207" i="2"/>
  <c r="K4207" i="2"/>
  <c r="J4208" i="2"/>
  <c r="K4208" i="2"/>
  <c r="J4209" i="2"/>
  <c r="K4209" i="2"/>
  <c r="J4210" i="2"/>
  <c r="K4210" i="2"/>
  <c r="J4211" i="2"/>
  <c r="K4211" i="2"/>
  <c r="J4212" i="2"/>
  <c r="K4212" i="2"/>
  <c r="J4213" i="2"/>
  <c r="K4213" i="2"/>
  <c r="J4214" i="2"/>
  <c r="K4214" i="2"/>
  <c r="J4215" i="2"/>
  <c r="K4215" i="2"/>
  <c r="J4216" i="2"/>
  <c r="K4216" i="2"/>
  <c r="J4217" i="2"/>
  <c r="K4217" i="2"/>
  <c r="J4218" i="2"/>
  <c r="K4218" i="2"/>
  <c r="J4219" i="2"/>
  <c r="K4219" i="2"/>
  <c r="J4220" i="2"/>
  <c r="K4220" i="2"/>
  <c r="J4221" i="2"/>
  <c r="K4221" i="2"/>
  <c r="J4222" i="2"/>
  <c r="K4222" i="2"/>
  <c r="J4223" i="2"/>
  <c r="K4223" i="2"/>
  <c r="J4224" i="2"/>
  <c r="K4224" i="2"/>
  <c r="J4225" i="2"/>
  <c r="K4225" i="2"/>
  <c r="J4226" i="2"/>
  <c r="K4226" i="2"/>
  <c r="J4227" i="2"/>
  <c r="K4227" i="2"/>
  <c r="J4228" i="2"/>
  <c r="K4228" i="2"/>
  <c r="J4229" i="2"/>
  <c r="K4229" i="2"/>
  <c r="J4230" i="2"/>
  <c r="K4230" i="2"/>
  <c r="J4231" i="2"/>
  <c r="K4231" i="2"/>
  <c r="J4232" i="2"/>
  <c r="K4232" i="2"/>
  <c r="J4233" i="2"/>
  <c r="K4233" i="2"/>
  <c r="J4234" i="2"/>
  <c r="K4234" i="2"/>
  <c r="J4235" i="2"/>
  <c r="K4235" i="2"/>
  <c r="J4236" i="2"/>
  <c r="K4236" i="2"/>
  <c r="J4237" i="2"/>
  <c r="K4237" i="2"/>
  <c r="J4238" i="2"/>
  <c r="K4238" i="2"/>
  <c r="J4239" i="2"/>
  <c r="K4239" i="2"/>
  <c r="J4240" i="2"/>
  <c r="K4240" i="2"/>
  <c r="J4241" i="2"/>
  <c r="K4241" i="2"/>
  <c r="J4242" i="2"/>
  <c r="K4242" i="2"/>
  <c r="J4243" i="2"/>
  <c r="K4243" i="2"/>
  <c r="J4244" i="2"/>
  <c r="K4244" i="2"/>
  <c r="J4245" i="2"/>
  <c r="K4245" i="2"/>
  <c r="J4246" i="2"/>
  <c r="K4246" i="2"/>
  <c r="J4247" i="2"/>
  <c r="K4247" i="2"/>
  <c r="J4248" i="2"/>
  <c r="K4248" i="2"/>
  <c r="J4249" i="2"/>
  <c r="K4249" i="2"/>
  <c r="J4250" i="2"/>
  <c r="K4250" i="2"/>
  <c r="J4251" i="2"/>
  <c r="K4251" i="2"/>
  <c r="J4252" i="2"/>
  <c r="K4252" i="2"/>
  <c r="J4253" i="2"/>
  <c r="K4253" i="2"/>
  <c r="J4254" i="2"/>
  <c r="K4254" i="2"/>
  <c r="J4255" i="2"/>
  <c r="K4255" i="2"/>
  <c r="J4256" i="2"/>
  <c r="K4256" i="2"/>
  <c r="J4257" i="2"/>
  <c r="K4257" i="2"/>
  <c r="J4258" i="2"/>
  <c r="K4258" i="2"/>
  <c r="J4259" i="2"/>
  <c r="K4259" i="2"/>
  <c r="J4260" i="2"/>
  <c r="K4260" i="2"/>
  <c r="J4261" i="2"/>
  <c r="K4261" i="2"/>
  <c r="J4262" i="2"/>
  <c r="K4262" i="2"/>
  <c r="J4263" i="2"/>
  <c r="K4263" i="2"/>
  <c r="J4264" i="2"/>
  <c r="K4264" i="2"/>
  <c r="J4265" i="2"/>
  <c r="K4265" i="2"/>
  <c r="J4266" i="2"/>
  <c r="K4266" i="2"/>
  <c r="J4267" i="2"/>
  <c r="K4267" i="2"/>
  <c r="J4268" i="2"/>
  <c r="K4268" i="2"/>
  <c r="J4269" i="2"/>
  <c r="K4269" i="2"/>
  <c r="J4270" i="2"/>
  <c r="K4270" i="2"/>
  <c r="J4271" i="2"/>
  <c r="K4271" i="2"/>
  <c r="J4272" i="2"/>
  <c r="K4272" i="2"/>
  <c r="J4273" i="2"/>
  <c r="K4273" i="2"/>
  <c r="J4274" i="2"/>
  <c r="K4274" i="2"/>
  <c r="J4275" i="2"/>
  <c r="K4275" i="2"/>
  <c r="J4276" i="2"/>
  <c r="K4276" i="2"/>
  <c r="J4277" i="2"/>
  <c r="K4277" i="2"/>
  <c r="J4278" i="2"/>
  <c r="K4278" i="2"/>
  <c r="J4279" i="2"/>
  <c r="K4279" i="2"/>
  <c r="J4280" i="2"/>
  <c r="K4280" i="2"/>
  <c r="J4281" i="2"/>
  <c r="K4281" i="2"/>
  <c r="J4282" i="2"/>
  <c r="K4282" i="2"/>
  <c r="J4283" i="2"/>
  <c r="K4283" i="2"/>
  <c r="J4284" i="2"/>
  <c r="K4284" i="2"/>
  <c r="J4285" i="2"/>
  <c r="K4285" i="2"/>
  <c r="J4286" i="2"/>
  <c r="K4286" i="2"/>
  <c r="J4287" i="2"/>
  <c r="K4287" i="2"/>
  <c r="J4288" i="2"/>
  <c r="K4288" i="2"/>
  <c r="J4289" i="2"/>
  <c r="K4289" i="2"/>
  <c r="J4290" i="2"/>
  <c r="K4290" i="2"/>
  <c r="J4291" i="2"/>
  <c r="K4291" i="2"/>
  <c r="J4292" i="2"/>
  <c r="K4292" i="2"/>
  <c r="J4293" i="2"/>
  <c r="K4293" i="2"/>
  <c r="J4294" i="2"/>
  <c r="K4294" i="2"/>
  <c r="J4295" i="2"/>
  <c r="K4295" i="2"/>
  <c r="J4296" i="2"/>
  <c r="K4296" i="2"/>
  <c r="J4297" i="2"/>
  <c r="K4297" i="2"/>
  <c r="J4298" i="2"/>
  <c r="K4298" i="2"/>
  <c r="J4299" i="2"/>
  <c r="K4299" i="2"/>
  <c r="J4300" i="2"/>
  <c r="K4300" i="2"/>
  <c r="J4301" i="2"/>
  <c r="K4301" i="2"/>
  <c r="J4302" i="2"/>
  <c r="K4302" i="2"/>
  <c r="J4303" i="2"/>
  <c r="K4303" i="2"/>
  <c r="J4304" i="2"/>
  <c r="K4304" i="2"/>
  <c r="J4305" i="2"/>
  <c r="K4305" i="2"/>
  <c r="J4306" i="2"/>
  <c r="K4306" i="2"/>
  <c r="J4307" i="2"/>
  <c r="K4307" i="2"/>
  <c r="J4308" i="2"/>
  <c r="K4308" i="2"/>
  <c r="J4309" i="2"/>
  <c r="K4309" i="2"/>
  <c r="J4310" i="2"/>
  <c r="K4310" i="2"/>
  <c r="J4311" i="2"/>
  <c r="K4311" i="2"/>
  <c r="J4312" i="2"/>
  <c r="K4312" i="2"/>
  <c r="J4313" i="2"/>
  <c r="K4313" i="2"/>
  <c r="J4314" i="2"/>
  <c r="K4314" i="2"/>
  <c r="J4315" i="2"/>
  <c r="K4315" i="2"/>
  <c r="J4316" i="2"/>
  <c r="K4316" i="2"/>
  <c r="J4317" i="2"/>
  <c r="K4317" i="2"/>
  <c r="J4318" i="2"/>
  <c r="K4318" i="2"/>
  <c r="J4319" i="2"/>
  <c r="K4319" i="2"/>
  <c r="J4320" i="2"/>
  <c r="K4320" i="2"/>
  <c r="J4321" i="2"/>
  <c r="K4321" i="2"/>
  <c r="J4322" i="2"/>
  <c r="K4322" i="2"/>
  <c r="J4323" i="2"/>
  <c r="K4323" i="2"/>
  <c r="J4324" i="2"/>
  <c r="K4324" i="2"/>
  <c r="J4325" i="2"/>
  <c r="K4325" i="2"/>
  <c r="J4326" i="2"/>
  <c r="K4326" i="2"/>
  <c r="J4327" i="2"/>
  <c r="K4327" i="2"/>
  <c r="J4328" i="2"/>
  <c r="K4328" i="2"/>
  <c r="J4329" i="2"/>
  <c r="K4329" i="2"/>
  <c r="J4330" i="2"/>
  <c r="K4330" i="2"/>
  <c r="J4331" i="2"/>
  <c r="K4331" i="2"/>
  <c r="J4332" i="2"/>
  <c r="K4332" i="2"/>
  <c r="J4333" i="2"/>
  <c r="K4333" i="2"/>
  <c r="J4334" i="2"/>
  <c r="K4334" i="2"/>
  <c r="J4335" i="2"/>
  <c r="K4335" i="2"/>
  <c r="J4336" i="2"/>
  <c r="K4336" i="2"/>
  <c r="J4337" i="2"/>
  <c r="K4337" i="2"/>
  <c r="J4338" i="2"/>
  <c r="K4338" i="2"/>
  <c r="J4339" i="2"/>
  <c r="K4339" i="2"/>
  <c r="J4340" i="2"/>
  <c r="K4340" i="2"/>
  <c r="J4341" i="2"/>
  <c r="K4341" i="2"/>
  <c r="J4342" i="2"/>
  <c r="K4342" i="2"/>
  <c r="J4343" i="2"/>
  <c r="K4343" i="2"/>
  <c r="J4344" i="2"/>
  <c r="K4344" i="2"/>
  <c r="J4345" i="2"/>
  <c r="K4345" i="2"/>
  <c r="J4346" i="2"/>
  <c r="K4346" i="2"/>
  <c r="J4347" i="2"/>
  <c r="K4347" i="2"/>
  <c r="J4348" i="2"/>
  <c r="K4348" i="2"/>
  <c r="J4349" i="2"/>
  <c r="K4349" i="2"/>
  <c r="J4350" i="2"/>
  <c r="K4350" i="2"/>
  <c r="J4351" i="2"/>
  <c r="K4351" i="2"/>
  <c r="J4352" i="2"/>
  <c r="K4352" i="2"/>
  <c r="J4353" i="2"/>
  <c r="K4353" i="2"/>
  <c r="J4354" i="2"/>
  <c r="K4354" i="2"/>
  <c r="J4355" i="2"/>
  <c r="K4355" i="2"/>
  <c r="J4356" i="2"/>
  <c r="K4356" i="2"/>
  <c r="J4357" i="2"/>
  <c r="K4357" i="2"/>
  <c r="J4358" i="2"/>
  <c r="K4358" i="2"/>
  <c r="J4359" i="2"/>
  <c r="K4359" i="2"/>
  <c r="J4360" i="2"/>
  <c r="K4360" i="2"/>
  <c r="J4361" i="2"/>
  <c r="K4361" i="2"/>
  <c r="J4362" i="2"/>
  <c r="K4362" i="2"/>
  <c r="J4363" i="2"/>
  <c r="K4363" i="2"/>
  <c r="J4364" i="2"/>
  <c r="K4364" i="2"/>
  <c r="J4365" i="2"/>
  <c r="K4365" i="2"/>
  <c r="J4366" i="2"/>
  <c r="K4366" i="2"/>
  <c r="J4367" i="2"/>
  <c r="K4367" i="2"/>
  <c r="J4368" i="2"/>
  <c r="K4368" i="2"/>
  <c r="J4369" i="2"/>
  <c r="K4369" i="2"/>
  <c r="J4370" i="2"/>
  <c r="K4370" i="2"/>
  <c r="J4371" i="2"/>
  <c r="K4371" i="2"/>
  <c r="J4372" i="2"/>
  <c r="K4372" i="2"/>
  <c r="J4373" i="2"/>
  <c r="K4373" i="2"/>
  <c r="J4374" i="2"/>
  <c r="K4374" i="2"/>
  <c r="J4375" i="2"/>
  <c r="K4375" i="2"/>
  <c r="J4376" i="2"/>
  <c r="K4376" i="2"/>
  <c r="J4377" i="2"/>
  <c r="K4377" i="2"/>
  <c r="J4378" i="2"/>
  <c r="K4378" i="2"/>
  <c r="J4379" i="2"/>
  <c r="K4379" i="2"/>
  <c r="J4380" i="2"/>
  <c r="K4380" i="2"/>
  <c r="J4381" i="2"/>
  <c r="K4381" i="2"/>
  <c r="J4382" i="2"/>
  <c r="K4382" i="2"/>
  <c r="J4383" i="2"/>
  <c r="K4383" i="2"/>
  <c r="J4384" i="2"/>
  <c r="K4384" i="2"/>
  <c r="J4385" i="2"/>
  <c r="K4385" i="2"/>
  <c r="J4386" i="2"/>
  <c r="K4386" i="2"/>
  <c r="J4387" i="2"/>
  <c r="K4387" i="2"/>
  <c r="J4388" i="2"/>
  <c r="K4388" i="2"/>
  <c r="J4389" i="2"/>
  <c r="K4389" i="2"/>
  <c r="J4390" i="2"/>
  <c r="K4390" i="2"/>
  <c r="J4391" i="2"/>
  <c r="K4391" i="2"/>
  <c r="J4392" i="2"/>
  <c r="K4392" i="2"/>
  <c r="J4393" i="2"/>
  <c r="K4393" i="2"/>
  <c r="J4394" i="2"/>
  <c r="K4394" i="2"/>
  <c r="J4395" i="2"/>
  <c r="K4395" i="2"/>
  <c r="J4396" i="2"/>
  <c r="K4396" i="2"/>
  <c r="J4397" i="2"/>
  <c r="K4397" i="2"/>
  <c r="J4398" i="2"/>
  <c r="K4398" i="2"/>
  <c r="J4399" i="2"/>
  <c r="K4399" i="2"/>
  <c r="J4400" i="2"/>
  <c r="K4400" i="2"/>
  <c r="J4401" i="2"/>
  <c r="K4401" i="2"/>
  <c r="J4402" i="2"/>
  <c r="K4402" i="2"/>
  <c r="J4403" i="2"/>
  <c r="K4403" i="2"/>
  <c r="J4404" i="2"/>
  <c r="K4404" i="2"/>
  <c r="J4405" i="2"/>
  <c r="K4405" i="2"/>
  <c r="J4406" i="2"/>
  <c r="K4406" i="2"/>
  <c r="J4407" i="2"/>
  <c r="K4407" i="2"/>
  <c r="J4408" i="2"/>
  <c r="K4408" i="2"/>
  <c r="J4409" i="2"/>
  <c r="K4409" i="2"/>
  <c r="J4410" i="2"/>
  <c r="K4410" i="2"/>
  <c r="J4411" i="2"/>
  <c r="K4411" i="2"/>
  <c r="J4412" i="2"/>
  <c r="K4412" i="2"/>
  <c r="J4413" i="2"/>
  <c r="K4413" i="2"/>
  <c r="J4414" i="2"/>
  <c r="K4414" i="2"/>
  <c r="J4415" i="2"/>
  <c r="K4415" i="2"/>
  <c r="J4416" i="2"/>
  <c r="K4416" i="2"/>
  <c r="J4417" i="2"/>
  <c r="K4417" i="2"/>
  <c r="J4418" i="2"/>
  <c r="K4418" i="2"/>
  <c r="J4419" i="2"/>
  <c r="K4419" i="2"/>
  <c r="J4420" i="2"/>
  <c r="K4420" i="2"/>
  <c r="J4421" i="2"/>
  <c r="K4421" i="2"/>
  <c r="J4422" i="2"/>
  <c r="K4422" i="2"/>
  <c r="J4423" i="2"/>
  <c r="K4423" i="2"/>
  <c r="J4424" i="2"/>
  <c r="K4424" i="2"/>
  <c r="J4425" i="2"/>
  <c r="K4425" i="2"/>
  <c r="J4426" i="2"/>
  <c r="K4426" i="2"/>
  <c r="J4427" i="2"/>
  <c r="K4427" i="2"/>
  <c r="J4428" i="2"/>
  <c r="K4428" i="2"/>
  <c r="J4429" i="2"/>
  <c r="K4429" i="2"/>
  <c r="J4430" i="2"/>
  <c r="K4430" i="2"/>
  <c r="J4431" i="2"/>
  <c r="K4431" i="2"/>
  <c r="J4432" i="2"/>
  <c r="K4432" i="2"/>
  <c r="J4433" i="2"/>
  <c r="K4433" i="2"/>
  <c r="J4434" i="2"/>
  <c r="K4434" i="2"/>
  <c r="J4435" i="2"/>
  <c r="K4435" i="2"/>
  <c r="J4436" i="2"/>
  <c r="K4436" i="2"/>
  <c r="J4437" i="2"/>
  <c r="K4437" i="2"/>
  <c r="J4438" i="2"/>
  <c r="K4438" i="2"/>
  <c r="J4439" i="2"/>
  <c r="K4439" i="2"/>
  <c r="J4440" i="2"/>
  <c r="K4440" i="2"/>
  <c r="J4441" i="2"/>
  <c r="K4441" i="2"/>
  <c r="J4442" i="2"/>
  <c r="K4442" i="2"/>
  <c r="J4443" i="2"/>
  <c r="K4443" i="2"/>
  <c r="J4444" i="2"/>
  <c r="K4444" i="2"/>
  <c r="J4445" i="2"/>
  <c r="K4445" i="2"/>
  <c r="J4446" i="2"/>
  <c r="K4446" i="2"/>
  <c r="J4447" i="2"/>
  <c r="K4447" i="2"/>
  <c r="J4448" i="2"/>
  <c r="K4448" i="2"/>
  <c r="J4449" i="2"/>
  <c r="K4449" i="2"/>
  <c r="J4450" i="2"/>
  <c r="K4450" i="2"/>
  <c r="J4451" i="2"/>
  <c r="K4451" i="2"/>
  <c r="J4452" i="2"/>
  <c r="K4452" i="2"/>
  <c r="J4453" i="2"/>
  <c r="K4453" i="2"/>
  <c r="J4454" i="2"/>
  <c r="K4454" i="2"/>
  <c r="J4455" i="2"/>
  <c r="K4455" i="2"/>
  <c r="J4456" i="2"/>
  <c r="K4456" i="2"/>
  <c r="J4457" i="2"/>
  <c r="K4457" i="2"/>
  <c r="J4458" i="2"/>
  <c r="K4458" i="2"/>
  <c r="J4459" i="2"/>
  <c r="K4459" i="2"/>
  <c r="J4460" i="2"/>
  <c r="K4460" i="2"/>
  <c r="J4461" i="2"/>
  <c r="K4461" i="2"/>
  <c r="J4462" i="2"/>
  <c r="K4462" i="2"/>
  <c r="J4463" i="2"/>
  <c r="K4463" i="2"/>
  <c r="J4464" i="2"/>
  <c r="K4464" i="2"/>
  <c r="J4465" i="2"/>
  <c r="K4465" i="2"/>
  <c r="J4466" i="2"/>
  <c r="K4466" i="2"/>
  <c r="J4467" i="2"/>
  <c r="K4467" i="2"/>
  <c r="J4468" i="2"/>
  <c r="K4468" i="2"/>
  <c r="J4469" i="2"/>
  <c r="K4469" i="2"/>
  <c r="J4470" i="2"/>
  <c r="K4470" i="2"/>
  <c r="J4471" i="2"/>
  <c r="K4471" i="2"/>
  <c r="J4472" i="2"/>
  <c r="K4472" i="2"/>
  <c r="J4473" i="2"/>
  <c r="K4473" i="2"/>
  <c r="J4474" i="2"/>
  <c r="K4474" i="2"/>
  <c r="J4475" i="2"/>
  <c r="K4475" i="2"/>
  <c r="J4476" i="2"/>
  <c r="K4476" i="2"/>
  <c r="J4477" i="2"/>
  <c r="K4477" i="2"/>
  <c r="J4478" i="2"/>
  <c r="K4478" i="2"/>
  <c r="J4479" i="2"/>
  <c r="K4479" i="2"/>
  <c r="J4480" i="2"/>
  <c r="K4480" i="2"/>
  <c r="J4481" i="2"/>
  <c r="K4481" i="2"/>
  <c r="J4482" i="2"/>
  <c r="K4482" i="2"/>
  <c r="J4483" i="2"/>
  <c r="K4483" i="2"/>
  <c r="J4484" i="2"/>
  <c r="K4484" i="2"/>
  <c r="J4485" i="2"/>
  <c r="K4485" i="2"/>
  <c r="J4486" i="2"/>
  <c r="K4486" i="2"/>
  <c r="J4487" i="2"/>
  <c r="K4487" i="2"/>
  <c r="J4488" i="2"/>
  <c r="K4488" i="2"/>
  <c r="J4489" i="2"/>
  <c r="K4489" i="2"/>
  <c r="J4490" i="2"/>
  <c r="K4490" i="2"/>
  <c r="J4491" i="2"/>
  <c r="K4491" i="2"/>
  <c r="J4492" i="2"/>
  <c r="K4492" i="2"/>
  <c r="J4493" i="2"/>
  <c r="K4493" i="2"/>
  <c r="J4494" i="2"/>
  <c r="K4494" i="2"/>
  <c r="J4495" i="2"/>
  <c r="K4495" i="2"/>
  <c r="J4496" i="2"/>
  <c r="K4496" i="2"/>
  <c r="J4497" i="2"/>
  <c r="K4497" i="2"/>
  <c r="J4498" i="2"/>
  <c r="K4498" i="2"/>
  <c r="J4499" i="2"/>
  <c r="K4499" i="2"/>
  <c r="J4500" i="2"/>
  <c r="K4500" i="2"/>
  <c r="J4501" i="2"/>
  <c r="K4501" i="2"/>
  <c r="J4502" i="2"/>
  <c r="K4502" i="2"/>
  <c r="J4503" i="2"/>
  <c r="K4503" i="2"/>
  <c r="J4504" i="2"/>
  <c r="K4504" i="2"/>
  <c r="J4505" i="2"/>
  <c r="K4505" i="2"/>
  <c r="J4506" i="2"/>
  <c r="K4506" i="2"/>
  <c r="J4507" i="2"/>
  <c r="K4507" i="2"/>
  <c r="J4508" i="2"/>
  <c r="K4508" i="2"/>
  <c r="J4509" i="2"/>
  <c r="K4509" i="2"/>
  <c r="J4510" i="2"/>
  <c r="K4510" i="2"/>
  <c r="J4511" i="2"/>
  <c r="K4511" i="2"/>
  <c r="J4512" i="2"/>
  <c r="K4512" i="2"/>
  <c r="J4513" i="2"/>
  <c r="K4513" i="2"/>
  <c r="J4514" i="2"/>
  <c r="K4514" i="2"/>
  <c r="J4515" i="2"/>
  <c r="K4515" i="2"/>
  <c r="J4516" i="2"/>
  <c r="K4516" i="2"/>
  <c r="J4517" i="2"/>
  <c r="K4517" i="2"/>
  <c r="J4518" i="2"/>
  <c r="K4518" i="2"/>
  <c r="J4519" i="2"/>
  <c r="K4519" i="2"/>
  <c r="J4520" i="2"/>
  <c r="K4520" i="2"/>
  <c r="J4521" i="2"/>
  <c r="K4521" i="2"/>
  <c r="J4522" i="2"/>
  <c r="K4522" i="2"/>
  <c r="J4523" i="2"/>
  <c r="K4523" i="2"/>
  <c r="J4524" i="2"/>
  <c r="K4524" i="2"/>
  <c r="J4525" i="2"/>
  <c r="K4525" i="2"/>
  <c r="J4526" i="2"/>
  <c r="K4526" i="2"/>
  <c r="J4527" i="2"/>
  <c r="K4527" i="2"/>
  <c r="J4528" i="2"/>
  <c r="K4528" i="2"/>
  <c r="J4529" i="2"/>
  <c r="K4529" i="2"/>
  <c r="J4530" i="2"/>
  <c r="K4530" i="2"/>
  <c r="J4531" i="2"/>
  <c r="K4531" i="2"/>
  <c r="J4532" i="2"/>
  <c r="K4532" i="2"/>
  <c r="J4533" i="2"/>
  <c r="K4533" i="2"/>
  <c r="J4534" i="2"/>
  <c r="K4534" i="2"/>
  <c r="J4535" i="2"/>
  <c r="K4535" i="2"/>
  <c r="J4536" i="2"/>
  <c r="K4536" i="2"/>
  <c r="J4537" i="2"/>
  <c r="K4537" i="2"/>
  <c r="J4538" i="2"/>
  <c r="K4538" i="2"/>
  <c r="J4539" i="2"/>
  <c r="K4539" i="2"/>
  <c r="J4540" i="2"/>
  <c r="K4540" i="2"/>
  <c r="J4541" i="2"/>
  <c r="K4541" i="2"/>
  <c r="J4542" i="2"/>
  <c r="K4542" i="2"/>
  <c r="J4543" i="2"/>
  <c r="K4543" i="2"/>
  <c r="J4544" i="2"/>
  <c r="K4544" i="2"/>
  <c r="J4545" i="2"/>
  <c r="K4545" i="2"/>
  <c r="J4546" i="2"/>
  <c r="K4546" i="2"/>
  <c r="J4547" i="2"/>
  <c r="K4547" i="2"/>
  <c r="J4548" i="2"/>
  <c r="K4548" i="2"/>
  <c r="J4549" i="2"/>
  <c r="K4549" i="2"/>
  <c r="J4550" i="2"/>
  <c r="K4550" i="2"/>
  <c r="J4551" i="2"/>
  <c r="K4551" i="2"/>
  <c r="J4552" i="2"/>
  <c r="K4552" i="2"/>
  <c r="J4553" i="2"/>
  <c r="K4553" i="2"/>
  <c r="J4554" i="2"/>
  <c r="K4554" i="2"/>
  <c r="J4555" i="2"/>
  <c r="K4555" i="2"/>
  <c r="J4556" i="2"/>
  <c r="K4556" i="2"/>
  <c r="J4557" i="2"/>
  <c r="K4557" i="2"/>
  <c r="J4558" i="2"/>
  <c r="K4558" i="2"/>
  <c r="J4559" i="2"/>
  <c r="K4559" i="2"/>
  <c r="J4560" i="2"/>
  <c r="K4560" i="2"/>
  <c r="J4561" i="2"/>
  <c r="K4561" i="2"/>
  <c r="J4562" i="2"/>
  <c r="K4562" i="2"/>
  <c r="J4563" i="2"/>
  <c r="K4563" i="2"/>
  <c r="J4564" i="2"/>
  <c r="K4564" i="2"/>
  <c r="J4565" i="2"/>
  <c r="K4565" i="2"/>
  <c r="J4566" i="2"/>
  <c r="K4566" i="2"/>
  <c r="J4567" i="2"/>
  <c r="K4567" i="2"/>
  <c r="J4568" i="2"/>
  <c r="K4568" i="2"/>
  <c r="J4569" i="2"/>
  <c r="K4569" i="2"/>
  <c r="J4570" i="2"/>
  <c r="K4570" i="2"/>
  <c r="J4571" i="2"/>
  <c r="K4571" i="2"/>
  <c r="J4572" i="2"/>
  <c r="K4572" i="2"/>
  <c r="J4573" i="2"/>
  <c r="K4573" i="2"/>
  <c r="J4574" i="2"/>
  <c r="K4574" i="2"/>
  <c r="J4575" i="2"/>
  <c r="K4575" i="2"/>
  <c r="J4576" i="2"/>
  <c r="K4576" i="2"/>
  <c r="J4577" i="2"/>
  <c r="K4577" i="2"/>
  <c r="J4578" i="2"/>
  <c r="K4578" i="2"/>
  <c r="J4579" i="2"/>
  <c r="K4579" i="2"/>
  <c r="J4580" i="2"/>
  <c r="K4580" i="2"/>
  <c r="J4581" i="2"/>
  <c r="K4581" i="2"/>
  <c r="J4582" i="2"/>
  <c r="K4582" i="2"/>
  <c r="J4583" i="2"/>
  <c r="K4583" i="2"/>
  <c r="J4584" i="2"/>
  <c r="K4584" i="2"/>
  <c r="J4585" i="2"/>
  <c r="K4585" i="2"/>
  <c r="J4586" i="2"/>
  <c r="K4586" i="2"/>
  <c r="J4587" i="2"/>
  <c r="K4587" i="2"/>
  <c r="J4588" i="2"/>
  <c r="K4588" i="2"/>
  <c r="J4589" i="2"/>
  <c r="K4589" i="2"/>
  <c r="J4590" i="2"/>
  <c r="K4590" i="2"/>
  <c r="J4591" i="2"/>
  <c r="K4591" i="2"/>
  <c r="J4592" i="2"/>
  <c r="K4592" i="2"/>
  <c r="J4593" i="2"/>
  <c r="K4593" i="2"/>
  <c r="J4594" i="2"/>
  <c r="K4594" i="2"/>
  <c r="J4595" i="2"/>
  <c r="K4595" i="2"/>
  <c r="J4596" i="2"/>
  <c r="K4596" i="2"/>
  <c r="J4597" i="2"/>
  <c r="K4597" i="2"/>
  <c r="J4598" i="2"/>
  <c r="K4598" i="2"/>
  <c r="J4599" i="2"/>
  <c r="K4599" i="2"/>
  <c r="J4600" i="2"/>
  <c r="K4600" i="2"/>
  <c r="J4601" i="2"/>
  <c r="K4601" i="2"/>
  <c r="J4602" i="2"/>
  <c r="K4602" i="2"/>
  <c r="J4603" i="2"/>
  <c r="K4603" i="2"/>
  <c r="J4604" i="2"/>
  <c r="K4604" i="2"/>
  <c r="J4605" i="2"/>
  <c r="K4605" i="2"/>
  <c r="J4606" i="2"/>
  <c r="K4606" i="2"/>
  <c r="J4607" i="2"/>
  <c r="K4607" i="2"/>
  <c r="J4608" i="2"/>
  <c r="K4608" i="2"/>
  <c r="J4609" i="2"/>
  <c r="K4609" i="2"/>
  <c r="J4610" i="2"/>
  <c r="K4610" i="2"/>
  <c r="J4611" i="2"/>
  <c r="K4611" i="2"/>
  <c r="J4612" i="2"/>
  <c r="K4612" i="2"/>
  <c r="J4613" i="2"/>
  <c r="K4613" i="2"/>
  <c r="J4614" i="2"/>
  <c r="K4614" i="2"/>
  <c r="J4615" i="2"/>
  <c r="K4615" i="2"/>
  <c r="J4616" i="2"/>
  <c r="K4616" i="2"/>
  <c r="J4617" i="2"/>
  <c r="K4617" i="2"/>
  <c r="J4618" i="2"/>
  <c r="K4618" i="2"/>
  <c r="J4619" i="2"/>
  <c r="K4619" i="2"/>
  <c r="J4620" i="2"/>
  <c r="K4620" i="2"/>
  <c r="J4621" i="2"/>
  <c r="K4621" i="2"/>
  <c r="J4622" i="2"/>
  <c r="K4622" i="2"/>
  <c r="J4623" i="2"/>
  <c r="K4623" i="2"/>
  <c r="J4624" i="2"/>
  <c r="K4624" i="2"/>
  <c r="J4625" i="2"/>
  <c r="K4625" i="2"/>
  <c r="J4626" i="2"/>
  <c r="K4626" i="2"/>
  <c r="J4627" i="2"/>
  <c r="K4627" i="2"/>
  <c r="J4628" i="2"/>
  <c r="K4628" i="2"/>
  <c r="J4629" i="2"/>
  <c r="K4629" i="2"/>
  <c r="J4630" i="2"/>
  <c r="K4630" i="2"/>
  <c r="J4631" i="2"/>
  <c r="K4631" i="2"/>
  <c r="J4632" i="2"/>
  <c r="K4632" i="2"/>
  <c r="J4633" i="2"/>
  <c r="K4633" i="2"/>
  <c r="J4634" i="2"/>
  <c r="K4634" i="2"/>
  <c r="J4635" i="2"/>
  <c r="K4635" i="2"/>
  <c r="J4636" i="2"/>
  <c r="K4636" i="2"/>
  <c r="J4637" i="2"/>
  <c r="K4637" i="2"/>
  <c r="J4638" i="2"/>
  <c r="K4638" i="2"/>
  <c r="J4639" i="2"/>
  <c r="K4639" i="2"/>
  <c r="J4640" i="2"/>
  <c r="K4640" i="2"/>
  <c r="J4641" i="2"/>
  <c r="K4641" i="2"/>
  <c r="J4642" i="2"/>
  <c r="K4642" i="2"/>
  <c r="J4643" i="2"/>
  <c r="K4643" i="2"/>
  <c r="J4644" i="2"/>
  <c r="K4644" i="2"/>
  <c r="J4645" i="2"/>
  <c r="K4645" i="2"/>
  <c r="J4646" i="2"/>
  <c r="K4646" i="2"/>
  <c r="J4647" i="2"/>
  <c r="K4647" i="2"/>
  <c r="J4648" i="2"/>
  <c r="K4648" i="2"/>
  <c r="J4649" i="2"/>
  <c r="K4649" i="2"/>
  <c r="J4650" i="2"/>
  <c r="K4650" i="2"/>
  <c r="J4651" i="2"/>
  <c r="K4651" i="2"/>
  <c r="J4652" i="2"/>
  <c r="K4652" i="2"/>
  <c r="J4653" i="2"/>
  <c r="K4653" i="2"/>
  <c r="J4654" i="2"/>
  <c r="K4654" i="2"/>
  <c r="J4655" i="2"/>
  <c r="K4655" i="2"/>
  <c r="J4656" i="2"/>
  <c r="K4656" i="2"/>
  <c r="J4657" i="2"/>
  <c r="K4657" i="2"/>
  <c r="J4658" i="2"/>
  <c r="K4658" i="2"/>
  <c r="J4659" i="2"/>
  <c r="K4659" i="2"/>
  <c r="J4660" i="2"/>
  <c r="K4660" i="2"/>
  <c r="J4661" i="2"/>
  <c r="K4661" i="2"/>
  <c r="J4662" i="2"/>
  <c r="K4662" i="2"/>
  <c r="J4663" i="2"/>
  <c r="K4663" i="2"/>
  <c r="J4664" i="2"/>
  <c r="K4664" i="2"/>
  <c r="J4665" i="2"/>
  <c r="K4665" i="2"/>
  <c r="J4666" i="2"/>
  <c r="K4666" i="2"/>
  <c r="J4667" i="2"/>
  <c r="K4667" i="2"/>
  <c r="J4668" i="2"/>
  <c r="K4668" i="2"/>
  <c r="J4669" i="2"/>
  <c r="K4669" i="2"/>
  <c r="J4670" i="2"/>
  <c r="K4670" i="2"/>
  <c r="J4671" i="2"/>
  <c r="K4671" i="2"/>
  <c r="J4672" i="2"/>
  <c r="K4672" i="2"/>
  <c r="J4673" i="2"/>
  <c r="K4673" i="2"/>
  <c r="J4674" i="2"/>
  <c r="K4674" i="2"/>
  <c r="J4675" i="2"/>
  <c r="K4675" i="2"/>
  <c r="J4676" i="2"/>
  <c r="K4676" i="2"/>
  <c r="J4677" i="2"/>
  <c r="K4677" i="2"/>
  <c r="J4678" i="2"/>
  <c r="K4678" i="2"/>
  <c r="J4679" i="2"/>
  <c r="K4679" i="2"/>
  <c r="J4680" i="2"/>
  <c r="K4680" i="2"/>
  <c r="J4681" i="2"/>
  <c r="K4681" i="2"/>
  <c r="J4682" i="2"/>
  <c r="K4682" i="2"/>
  <c r="J4683" i="2"/>
  <c r="K4683" i="2"/>
  <c r="J4684" i="2"/>
  <c r="K4684" i="2"/>
  <c r="J4685" i="2"/>
  <c r="K4685" i="2"/>
  <c r="J4686" i="2"/>
  <c r="K4686" i="2"/>
  <c r="J4687" i="2"/>
  <c r="K4687" i="2"/>
  <c r="J4688" i="2"/>
  <c r="K4688" i="2"/>
  <c r="J4689" i="2"/>
  <c r="K4689" i="2"/>
  <c r="J4690" i="2"/>
  <c r="K4690" i="2"/>
  <c r="J4691" i="2"/>
  <c r="K4691" i="2"/>
  <c r="J4692" i="2"/>
  <c r="K4692" i="2"/>
  <c r="J4693" i="2"/>
  <c r="K4693" i="2"/>
  <c r="J4694" i="2"/>
  <c r="K4694" i="2"/>
  <c r="J4695" i="2"/>
  <c r="K4695" i="2"/>
  <c r="J4696" i="2"/>
  <c r="K4696" i="2"/>
  <c r="J4697" i="2"/>
  <c r="K4697" i="2"/>
  <c r="J4698" i="2"/>
  <c r="K4698" i="2"/>
  <c r="J4699" i="2"/>
  <c r="K4699" i="2"/>
  <c r="J4700" i="2"/>
  <c r="K4700" i="2"/>
  <c r="J4701" i="2"/>
  <c r="K4701" i="2"/>
  <c r="J4702" i="2"/>
  <c r="K4702" i="2"/>
  <c r="J4703" i="2"/>
  <c r="K4703" i="2"/>
  <c r="J4704" i="2"/>
  <c r="K4704" i="2"/>
  <c r="J4705" i="2"/>
  <c r="K4705" i="2"/>
  <c r="J4706" i="2"/>
  <c r="K4706" i="2"/>
  <c r="J4707" i="2"/>
  <c r="K4707" i="2"/>
  <c r="J4708" i="2"/>
  <c r="K4708" i="2"/>
  <c r="J4709" i="2"/>
  <c r="K4709" i="2"/>
  <c r="J4710" i="2"/>
  <c r="K4710" i="2"/>
  <c r="J4711" i="2"/>
  <c r="K4711" i="2"/>
  <c r="J4712" i="2"/>
  <c r="K4712" i="2"/>
  <c r="J4713" i="2"/>
  <c r="K4713" i="2"/>
  <c r="J4714" i="2"/>
  <c r="K4714" i="2"/>
  <c r="J4715" i="2"/>
  <c r="K4715" i="2"/>
  <c r="J4716" i="2"/>
  <c r="K4716" i="2"/>
  <c r="J4717" i="2"/>
  <c r="K4717" i="2"/>
  <c r="J4718" i="2"/>
  <c r="K4718" i="2"/>
  <c r="J4719" i="2"/>
  <c r="K4719" i="2"/>
  <c r="J4720" i="2"/>
  <c r="K4720" i="2"/>
  <c r="J4721" i="2"/>
  <c r="K4721" i="2"/>
  <c r="J4722" i="2"/>
  <c r="K4722" i="2"/>
  <c r="J4723" i="2"/>
  <c r="K4723" i="2"/>
  <c r="J4724" i="2"/>
  <c r="K4724" i="2"/>
  <c r="J4725" i="2"/>
  <c r="K4725" i="2"/>
  <c r="J4726" i="2"/>
  <c r="K4726" i="2"/>
  <c r="J4727" i="2"/>
  <c r="K4727" i="2"/>
  <c r="J4728" i="2"/>
  <c r="K4728" i="2"/>
  <c r="J4729" i="2"/>
  <c r="K4729" i="2"/>
  <c r="J4730" i="2"/>
  <c r="K4730" i="2"/>
  <c r="J4731" i="2"/>
  <c r="K4731" i="2"/>
  <c r="J4732" i="2"/>
  <c r="K4732" i="2"/>
  <c r="J4733" i="2"/>
  <c r="K4733" i="2"/>
  <c r="J4734" i="2"/>
  <c r="K4734" i="2"/>
  <c r="J4735" i="2"/>
  <c r="K4735" i="2"/>
  <c r="J4736" i="2"/>
  <c r="K4736" i="2"/>
  <c r="J4737" i="2"/>
  <c r="K4737" i="2"/>
  <c r="J4738" i="2"/>
  <c r="K4738" i="2"/>
  <c r="J4739" i="2"/>
  <c r="K4739" i="2"/>
  <c r="J4740" i="2"/>
  <c r="K4740" i="2"/>
  <c r="J4741" i="2"/>
  <c r="K4741" i="2"/>
  <c r="J4742" i="2"/>
  <c r="K4742" i="2"/>
  <c r="J4743" i="2"/>
  <c r="K4743" i="2"/>
  <c r="J4744" i="2"/>
  <c r="K4744" i="2"/>
  <c r="J4745" i="2"/>
  <c r="K4745" i="2"/>
  <c r="J4746" i="2"/>
  <c r="K4746" i="2"/>
  <c r="J4747" i="2"/>
  <c r="K4747" i="2"/>
  <c r="J4748" i="2"/>
  <c r="K4748" i="2"/>
  <c r="J4749" i="2"/>
  <c r="K4749" i="2"/>
  <c r="J4750" i="2"/>
  <c r="K4750" i="2"/>
  <c r="J4751" i="2"/>
  <c r="K4751" i="2"/>
  <c r="J4752" i="2"/>
  <c r="K4752" i="2"/>
  <c r="J4753" i="2"/>
  <c r="K4753" i="2"/>
  <c r="J4754" i="2"/>
  <c r="K4754" i="2"/>
  <c r="J4755" i="2"/>
  <c r="K4755" i="2"/>
  <c r="J4756" i="2"/>
  <c r="K4756" i="2"/>
  <c r="J4757" i="2"/>
  <c r="K4757" i="2"/>
  <c r="J4758" i="2"/>
  <c r="K4758" i="2"/>
  <c r="J4759" i="2"/>
  <c r="K4759" i="2"/>
  <c r="J4760" i="2"/>
  <c r="K4760" i="2"/>
  <c r="J4761" i="2"/>
  <c r="K4761" i="2"/>
  <c r="J4762" i="2"/>
  <c r="K4762" i="2"/>
  <c r="J4763" i="2"/>
  <c r="K4763" i="2"/>
  <c r="J4764" i="2"/>
  <c r="K4764" i="2"/>
  <c r="J4765" i="2"/>
  <c r="K4765" i="2"/>
  <c r="J4766" i="2"/>
  <c r="K4766" i="2"/>
  <c r="J4767" i="2"/>
  <c r="K4767" i="2"/>
  <c r="J4768" i="2"/>
  <c r="K4768" i="2"/>
  <c r="J4769" i="2"/>
  <c r="K4769" i="2"/>
  <c r="J4770" i="2"/>
  <c r="K4770" i="2"/>
  <c r="J4771" i="2"/>
  <c r="K4771" i="2"/>
  <c r="J4772" i="2"/>
  <c r="K4772" i="2"/>
  <c r="J4773" i="2"/>
  <c r="K4773" i="2"/>
  <c r="J4774" i="2"/>
  <c r="K4774" i="2"/>
  <c r="J4775" i="2"/>
  <c r="K4775" i="2"/>
  <c r="J4776" i="2"/>
  <c r="K4776" i="2"/>
  <c r="J4777" i="2"/>
  <c r="K4777" i="2"/>
  <c r="J4778" i="2"/>
  <c r="K4778" i="2"/>
  <c r="J4779" i="2"/>
  <c r="K4779" i="2"/>
  <c r="J4780" i="2"/>
  <c r="K4780" i="2"/>
  <c r="J4781" i="2"/>
  <c r="K4781" i="2"/>
  <c r="J4782" i="2"/>
  <c r="K4782" i="2"/>
  <c r="J4783" i="2"/>
  <c r="K4783" i="2"/>
  <c r="J4784" i="2"/>
  <c r="K4784" i="2"/>
  <c r="J4785" i="2"/>
  <c r="K4785" i="2"/>
  <c r="J4786" i="2"/>
  <c r="K4786" i="2"/>
  <c r="J4787" i="2"/>
  <c r="K4787" i="2"/>
  <c r="J4788" i="2"/>
  <c r="K4788" i="2"/>
  <c r="J4789" i="2"/>
  <c r="K4789" i="2"/>
  <c r="J4790" i="2"/>
  <c r="K4790" i="2"/>
  <c r="J4791" i="2"/>
  <c r="K4791" i="2"/>
  <c r="J4792" i="2"/>
  <c r="K4792" i="2"/>
  <c r="J4793" i="2"/>
  <c r="K4793" i="2"/>
  <c r="J4794" i="2"/>
  <c r="K4794" i="2"/>
  <c r="J4795" i="2"/>
  <c r="K4795" i="2"/>
  <c r="J4796" i="2"/>
  <c r="K4796" i="2"/>
  <c r="J4797" i="2"/>
  <c r="K4797" i="2"/>
  <c r="J4798" i="2"/>
  <c r="K4798" i="2"/>
  <c r="J4799" i="2"/>
  <c r="K4799" i="2"/>
  <c r="J4800" i="2"/>
  <c r="K4800" i="2"/>
  <c r="J4801" i="2"/>
  <c r="K4801" i="2"/>
  <c r="J4802" i="2"/>
  <c r="K4802" i="2"/>
  <c r="J4803" i="2"/>
  <c r="K4803" i="2"/>
  <c r="J4804" i="2"/>
  <c r="K4804" i="2"/>
  <c r="J4805" i="2"/>
  <c r="K4805" i="2"/>
  <c r="J4806" i="2"/>
  <c r="K4806" i="2"/>
  <c r="J4807" i="2"/>
  <c r="K4807" i="2"/>
  <c r="J4808" i="2"/>
  <c r="K4808" i="2"/>
  <c r="J4809" i="2"/>
  <c r="K4809" i="2"/>
  <c r="J4810" i="2"/>
  <c r="K4810" i="2"/>
  <c r="J4811" i="2"/>
  <c r="K4811" i="2"/>
  <c r="J4812" i="2"/>
  <c r="K4812" i="2"/>
  <c r="J4813" i="2"/>
  <c r="K4813" i="2"/>
  <c r="J4814" i="2"/>
  <c r="K4814" i="2"/>
  <c r="J4815" i="2"/>
  <c r="K4815" i="2"/>
  <c r="J4816" i="2"/>
  <c r="K4816" i="2"/>
  <c r="J4817" i="2"/>
  <c r="K4817" i="2"/>
  <c r="J4818" i="2"/>
  <c r="K4818" i="2"/>
  <c r="J4819" i="2"/>
  <c r="K4819" i="2"/>
  <c r="J4820" i="2"/>
  <c r="K4820" i="2"/>
  <c r="J4821" i="2"/>
  <c r="K4821" i="2"/>
  <c r="J4822" i="2"/>
  <c r="K4822" i="2"/>
  <c r="J4823" i="2"/>
  <c r="K4823" i="2"/>
  <c r="J4824" i="2"/>
  <c r="K4824" i="2"/>
  <c r="J4825" i="2"/>
  <c r="K4825" i="2"/>
  <c r="J4826" i="2"/>
  <c r="K4826" i="2"/>
  <c r="J4827" i="2"/>
  <c r="K4827" i="2"/>
  <c r="J4828" i="2"/>
  <c r="K4828" i="2"/>
  <c r="J4829" i="2"/>
  <c r="K4829" i="2"/>
  <c r="J4830" i="2"/>
  <c r="K4830" i="2"/>
  <c r="J4831" i="2"/>
  <c r="K4831" i="2"/>
  <c r="J4832" i="2"/>
  <c r="K4832" i="2"/>
  <c r="J4833" i="2"/>
  <c r="K4833" i="2"/>
  <c r="J4834" i="2"/>
  <c r="K4834" i="2"/>
  <c r="J4835" i="2"/>
  <c r="K4835" i="2"/>
  <c r="J4836" i="2"/>
  <c r="K4836" i="2"/>
  <c r="J4837" i="2"/>
  <c r="K4837" i="2"/>
  <c r="J4838" i="2"/>
  <c r="K4838" i="2"/>
  <c r="J4839" i="2"/>
  <c r="K4839" i="2"/>
  <c r="J4840" i="2"/>
  <c r="K4840" i="2"/>
  <c r="J4841" i="2"/>
  <c r="K4841" i="2"/>
  <c r="J4842" i="2"/>
  <c r="K4842" i="2"/>
  <c r="J4843" i="2"/>
  <c r="K4843" i="2"/>
  <c r="J4844" i="2"/>
  <c r="K4844" i="2"/>
  <c r="J4845" i="2"/>
  <c r="K4845" i="2"/>
  <c r="J4846" i="2"/>
  <c r="K4846" i="2"/>
  <c r="J4847" i="2"/>
  <c r="K4847" i="2"/>
  <c r="J4848" i="2"/>
  <c r="K4848" i="2"/>
  <c r="J4849" i="2"/>
  <c r="K4849" i="2"/>
  <c r="J4850" i="2"/>
  <c r="K4850" i="2"/>
  <c r="J4851" i="2"/>
  <c r="K4851" i="2"/>
  <c r="J4852" i="2"/>
  <c r="K4852" i="2"/>
  <c r="J4853" i="2"/>
  <c r="K4853" i="2"/>
  <c r="J4854" i="2"/>
  <c r="K4854" i="2"/>
  <c r="J4855" i="2"/>
  <c r="K4855" i="2"/>
  <c r="J4856" i="2"/>
  <c r="K4856" i="2"/>
  <c r="J4857" i="2"/>
  <c r="K4857" i="2"/>
  <c r="J4858" i="2"/>
  <c r="K4858" i="2"/>
  <c r="J4859" i="2"/>
  <c r="K4859" i="2"/>
  <c r="J4860" i="2"/>
  <c r="K4860" i="2"/>
  <c r="J4861" i="2"/>
  <c r="K4861" i="2"/>
  <c r="J4862" i="2"/>
  <c r="K4862" i="2"/>
  <c r="J4863" i="2"/>
  <c r="K4863" i="2"/>
  <c r="J4864" i="2"/>
  <c r="K4864" i="2"/>
  <c r="J4865" i="2"/>
  <c r="K4865" i="2"/>
  <c r="J4866" i="2"/>
  <c r="K4866" i="2"/>
  <c r="J4867" i="2"/>
  <c r="K4867" i="2"/>
  <c r="J4868" i="2"/>
  <c r="K4868" i="2"/>
  <c r="J4869" i="2"/>
  <c r="K4869" i="2"/>
  <c r="J4870" i="2"/>
  <c r="K4870" i="2"/>
  <c r="J4871" i="2"/>
  <c r="K4871" i="2"/>
  <c r="J4872" i="2"/>
  <c r="K4872" i="2"/>
  <c r="J4873" i="2"/>
  <c r="K4873" i="2"/>
  <c r="J4874" i="2"/>
  <c r="K4874" i="2"/>
  <c r="J4875" i="2"/>
  <c r="K4875" i="2"/>
  <c r="J4876" i="2"/>
  <c r="K4876" i="2"/>
  <c r="J4877" i="2"/>
  <c r="K4877" i="2"/>
  <c r="J4878" i="2"/>
  <c r="K4878" i="2"/>
  <c r="J4879" i="2"/>
  <c r="K4879" i="2"/>
  <c r="J4880" i="2"/>
  <c r="K4880" i="2"/>
  <c r="J4881" i="2"/>
  <c r="K4881" i="2"/>
  <c r="J4882" i="2"/>
  <c r="K4882" i="2"/>
  <c r="J4883" i="2"/>
  <c r="K4883" i="2"/>
  <c r="J4884" i="2"/>
  <c r="K4884" i="2"/>
  <c r="J4885" i="2"/>
  <c r="K4885" i="2"/>
  <c r="J4886" i="2"/>
  <c r="K4886" i="2"/>
  <c r="J4887" i="2"/>
  <c r="K4887" i="2"/>
  <c r="J4888" i="2"/>
  <c r="K4888" i="2"/>
  <c r="J4889" i="2"/>
  <c r="K4889" i="2"/>
  <c r="J4890" i="2"/>
  <c r="K4890" i="2"/>
  <c r="J4891" i="2"/>
  <c r="K4891" i="2"/>
  <c r="J4892" i="2"/>
  <c r="K4892" i="2"/>
  <c r="J4893" i="2"/>
  <c r="K4893" i="2"/>
  <c r="J4894" i="2"/>
  <c r="K4894" i="2"/>
  <c r="J4895" i="2"/>
  <c r="K4895" i="2"/>
  <c r="J4896" i="2"/>
  <c r="K4896" i="2"/>
  <c r="J4897" i="2"/>
  <c r="K4897" i="2"/>
  <c r="J4898" i="2"/>
  <c r="K4898" i="2"/>
  <c r="J4899" i="2"/>
  <c r="K4899" i="2"/>
  <c r="J4900" i="2"/>
  <c r="K4900" i="2"/>
  <c r="J4901" i="2"/>
  <c r="K4901" i="2"/>
  <c r="J4902" i="2"/>
  <c r="K4902" i="2"/>
  <c r="J4903" i="2"/>
  <c r="K4903" i="2"/>
  <c r="J4904" i="2"/>
  <c r="K4904" i="2"/>
  <c r="J4905" i="2"/>
  <c r="K4905" i="2"/>
  <c r="J4906" i="2"/>
  <c r="K4906" i="2"/>
  <c r="J4907" i="2"/>
  <c r="K4907" i="2"/>
  <c r="J4908" i="2"/>
  <c r="K4908" i="2"/>
  <c r="J4909" i="2"/>
  <c r="K4909" i="2"/>
  <c r="J4910" i="2"/>
  <c r="K4910" i="2"/>
  <c r="J4911" i="2"/>
  <c r="K4911" i="2"/>
  <c r="J4912" i="2"/>
  <c r="K4912" i="2"/>
  <c r="J4913" i="2"/>
  <c r="K4913" i="2"/>
  <c r="J4914" i="2"/>
  <c r="K4914" i="2"/>
  <c r="J4915" i="2"/>
  <c r="K4915" i="2"/>
  <c r="J4916" i="2"/>
  <c r="K4916" i="2"/>
  <c r="J4917" i="2"/>
  <c r="K4917" i="2"/>
  <c r="J4918" i="2"/>
  <c r="K4918" i="2"/>
  <c r="J4919" i="2"/>
  <c r="K4919" i="2"/>
  <c r="J4920" i="2"/>
  <c r="K4920" i="2"/>
  <c r="J4921" i="2"/>
  <c r="K4921" i="2"/>
  <c r="J4922" i="2"/>
  <c r="K4922" i="2"/>
  <c r="J4923" i="2"/>
  <c r="K4923" i="2"/>
  <c r="J4924" i="2"/>
  <c r="K4924" i="2"/>
  <c r="J4925" i="2"/>
  <c r="K4925" i="2"/>
  <c r="J4926" i="2"/>
  <c r="K4926" i="2"/>
  <c r="J4927" i="2"/>
  <c r="K4927" i="2"/>
  <c r="J4928" i="2"/>
  <c r="K4928" i="2"/>
  <c r="J4929" i="2"/>
  <c r="K4929" i="2"/>
  <c r="J4930" i="2"/>
  <c r="K4930" i="2"/>
  <c r="J4931" i="2"/>
  <c r="K4931" i="2"/>
  <c r="J4932" i="2"/>
  <c r="K4932" i="2"/>
  <c r="J4933" i="2"/>
  <c r="K4933" i="2"/>
  <c r="J4934" i="2"/>
  <c r="K4934" i="2"/>
  <c r="J4935" i="2"/>
  <c r="K4935" i="2"/>
  <c r="J4936" i="2"/>
  <c r="K4936" i="2"/>
  <c r="J4937" i="2"/>
  <c r="K4937" i="2"/>
  <c r="J4938" i="2"/>
  <c r="K4938" i="2"/>
  <c r="J4939" i="2"/>
  <c r="K4939" i="2"/>
  <c r="J4940" i="2"/>
  <c r="K4940" i="2"/>
  <c r="J4941" i="2"/>
  <c r="K4941" i="2"/>
  <c r="J4942" i="2"/>
  <c r="K4942" i="2"/>
  <c r="J4943" i="2"/>
  <c r="K4943" i="2"/>
  <c r="J4944" i="2"/>
  <c r="K4944" i="2"/>
  <c r="J4945" i="2"/>
  <c r="K4945" i="2"/>
  <c r="J4946" i="2"/>
  <c r="K4946" i="2"/>
  <c r="J4947" i="2"/>
  <c r="K4947" i="2"/>
  <c r="J4948" i="2"/>
  <c r="K4948" i="2"/>
  <c r="J4949" i="2"/>
  <c r="K4949" i="2"/>
  <c r="J4950" i="2"/>
  <c r="K4950" i="2"/>
  <c r="J4951" i="2"/>
  <c r="K4951" i="2"/>
  <c r="J4952" i="2"/>
  <c r="K4952" i="2"/>
  <c r="J4953" i="2"/>
  <c r="K4953" i="2"/>
  <c r="J4954" i="2"/>
  <c r="K4954" i="2"/>
  <c r="J4955" i="2"/>
  <c r="K4955" i="2"/>
  <c r="J4956" i="2"/>
  <c r="K4956" i="2"/>
  <c r="J4957" i="2"/>
  <c r="K4957" i="2"/>
  <c r="J4958" i="2"/>
  <c r="K4958" i="2"/>
  <c r="J4959" i="2"/>
  <c r="K4959" i="2"/>
  <c r="J4960" i="2"/>
  <c r="K4960" i="2"/>
  <c r="J4961" i="2"/>
  <c r="K4961" i="2"/>
  <c r="J4962" i="2"/>
  <c r="K4962" i="2"/>
  <c r="J4963" i="2"/>
  <c r="K4963" i="2"/>
  <c r="J4964" i="2"/>
  <c r="K4964" i="2"/>
  <c r="J4965" i="2"/>
  <c r="K4965" i="2"/>
  <c r="J4966" i="2"/>
  <c r="K4966" i="2"/>
  <c r="J4967" i="2"/>
  <c r="K4967" i="2"/>
  <c r="J4968" i="2"/>
  <c r="K4968" i="2"/>
  <c r="J4969" i="2"/>
  <c r="K4969" i="2"/>
  <c r="J4970" i="2"/>
  <c r="K4970" i="2"/>
  <c r="J4971" i="2"/>
  <c r="K4971" i="2"/>
  <c r="J4972" i="2"/>
  <c r="K4972" i="2"/>
  <c r="J4973" i="2"/>
  <c r="K4973" i="2"/>
  <c r="J4974" i="2"/>
  <c r="K4974" i="2"/>
  <c r="J4975" i="2"/>
  <c r="K4975" i="2"/>
  <c r="J4976" i="2"/>
  <c r="K4976" i="2"/>
  <c r="J4977" i="2"/>
  <c r="K4977" i="2"/>
  <c r="J4978" i="2"/>
  <c r="K4978" i="2"/>
  <c r="J4979" i="2"/>
  <c r="K4979" i="2"/>
  <c r="J4980" i="2"/>
  <c r="K4980" i="2"/>
  <c r="J4981" i="2"/>
  <c r="K4981" i="2"/>
  <c r="J4982" i="2"/>
  <c r="K4982" i="2"/>
  <c r="J4983" i="2"/>
  <c r="K4983" i="2"/>
  <c r="J4984" i="2"/>
  <c r="K4984" i="2"/>
  <c r="J4985" i="2"/>
  <c r="K4985" i="2"/>
  <c r="J4986" i="2"/>
  <c r="K4986" i="2"/>
  <c r="J4987" i="2"/>
  <c r="K4987" i="2"/>
  <c r="J4988" i="2"/>
  <c r="K4988" i="2"/>
  <c r="J4989" i="2"/>
  <c r="K4989" i="2"/>
  <c r="J4990" i="2"/>
  <c r="K4990" i="2"/>
  <c r="J4991" i="2"/>
  <c r="K4991" i="2"/>
  <c r="J4992" i="2"/>
  <c r="K4992" i="2"/>
  <c r="J4993" i="2"/>
  <c r="K4993" i="2"/>
  <c r="J4994" i="2"/>
  <c r="K4994" i="2"/>
  <c r="J4995" i="2"/>
  <c r="K4995" i="2"/>
  <c r="J4996" i="2"/>
  <c r="K4996" i="2"/>
  <c r="J4997" i="2"/>
  <c r="K4997" i="2"/>
  <c r="J4998" i="2"/>
  <c r="K4998" i="2"/>
  <c r="J4999" i="2"/>
  <c r="K4999" i="2"/>
  <c r="J5000" i="2"/>
  <c r="K5000" i="2"/>
  <c r="J5001" i="2"/>
  <c r="K5001" i="2"/>
  <c r="J5002" i="2"/>
  <c r="K5002" i="2"/>
  <c r="J5003" i="2"/>
  <c r="K5003" i="2"/>
  <c r="J5004" i="2"/>
  <c r="K5004" i="2"/>
  <c r="J5005" i="2"/>
  <c r="K5005" i="2"/>
  <c r="J5006" i="2"/>
  <c r="K5006" i="2"/>
  <c r="J5007" i="2"/>
  <c r="K5007" i="2"/>
  <c r="J5008" i="2"/>
  <c r="K5008" i="2"/>
  <c r="J5009" i="2"/>
  <c r="K5009" i="2"/>
  <c r="J5010" i="2"/>
  <c r="K5010" i="2"/>
  <c r="J5011" i="2"/>
  <c r="K5011" i="2"/>
  <c r="J5012" i="2"/>
  <c r="K5012" i="2"/>
  <c r="J5013" i="2"/>
  <c r="K5013" i="2"/>
  <c r="J5014" i="2"/>
  <c r="K5014" i="2"/>
  <c r="J5015" i="2"/>
  <c r="K5015" i="2"/>
  <c r="J5016" i="2"/>
  <c r="K5016" i="2"/>
  <c r="J5017" i="2"/>
  <c r="K5017" i="2"/>
  <c r="J5018" i="2"/>
  <c r="K5018" i="2"/>
  <c r="J5019" i="2"/>
  <c r="K5019" i="2"/>
  <c r="J5020" i="2"/>
  <c r="K5020" i="2"/>
  <c r="J5021" i="2"/>
  <c r="K5021" i="2"/>
  <c r="J5022" i="2"/>
  <c r="K5022" i="2"/>
  <c r="J5023" i="2"/>
  <c r="K5023" i="2"/>
  <c r="J5024" i="2"/>
  <c r="K5024" i="2"/>
  <c r="J5025" i="2"/>
  <c r="K5025" i="2"/>
  <c r="J5026" i="2"/>
  <c r="K5026" i="2"/>
  <c r="J5027" i="2"/>
  <c r="K5027" i="2"/>
  <c r="J5028" i="2"/>
  <c r="K5028" i="2"/>
  <c r="J5029" i="2"/>
  <c r="K5029" i="2"/>
  <c r="J5030" i="2"/>
  <c r="K5030" i="2"/>
  <c r="J5031" i="2"/>
  <c r="K5031" i="2"/>
  <c r="J5032" i="2"/>
  <c r="K5032" i="2"/>
  <c r="J5033" i="2"/>
  <c r="K5033" i="2"/>
  <c r="J5034" i="2"/>
  <c r="K5034" i="2"/>
  <c r="J5035" i="2"/>
  <c r="K5035" i="2"/>
  <c r="J5036" i="2"/>
  <c r="K5036" i="2"/>
  <c r="J5037" i="2"/>
  <c r="K5037" i="2"/>
  <c r="J5038" i="2"/>
  <c r="K5038" i="2"/>
  <c r="J5039" i="2"/>
  <c r="K5039" i="2"/>
  <c r="J5040" i="2"/>
  <c r="K5040" i="2"/>
  <c r="J5041" i="2"/>
  <c r="K5041" i="2"/>
  <c r="J5042" i="2"/>
  <c r="K5042" i="2"/>
  <c r="J5043" i="2"/>
  <c r="K5043" i="2"/>
  <c r="J5044" i="2"/>
  <c r="K5044" i="2"/>
  <c r="J5045" i="2"/>
  <c r="K5045" i="2"/>
  <c r="J5046" i="2"/>
  <c r="K5046" i="2"/>
  <c r="J5047" i="2"/>
  <c r="K5047" i="2"/>
  <c r="J5048" i="2"/>
  <c r="K5048" i="2"/>
  <c r="J5049" i="2"/>
  <c r="K5049" i="2"/>
  <c r="J5050" i="2"/>
  <c r="K5050" i="2"/>
  <c r="J5051" i="2"/>
  <c r="K5051" i="2"/>
  <c r="J5052" i="2"/>
  <c r="K5052" i="2"/>
  <c r="J5053" i="2"/>
  <c r="K5053" i="2"/>
  <c r="J5054" i="2"/>
  <c r="K5054" i="2"/>
  <c r="J5055" i="2"/>
  <c r="K5055" i="2"/>
  <c r="J5056" i="2"/>
  <c r="K5056" i="2"/>
  <c r="J5057" i="2"/>
  <c r="K5057" i="2"/>
  <c r="J5058" i="2"/>
  <c r="K5058" i="2"/>
  <c r="J5059" i="2"/>
  <c r="K5059" i="2"/>
  <c r="J5060" i="2"/>
  <c r="K5060" i="2"/>
  <c r="J5061" i="2"/>
  <c r="K5061" i="2"/>
  <c r="J5062" i="2"/>
  <c r="K5062" i="2"/>
  <c r="J5063" i="2"/>
  <c r="K5063" i="2"/>
  <c r="J5064" i="2"/>
  <c r="K5064" i="2"/>
  <c r="J5065" i="2"/>
  <c r="K5065" i="2"/>
  <c r="J5066" i="2"/>
  <c r="K5066" i="2"/>
  <c r="J5067" i="2"/>
  <c r="K5067" i="2"/>
  <c r="J5068" i="2"/>
  <c r="K5068" i="2"/>
  <c r="J5069" i="2"/>
  <c r="K5069" i="2"/>
  <c r="J5070" i="2"/>
  <c r="K5070" i="2"/>
  <c r="J5071" i="2"/>
  <c r="K5071" i="2"/>
  <c r="J5072" i="2"/>
  <c r="K5072" i="2"/>
  <c r="J5073" i="2"/>
  <c r="K5073" i="2"/>
  <c r="J5074" i="2"/>
  <c r="K5074" i="2"/>
  <c r="J5075" i="2"/>
  <c r="K5075" i="2"/>
  <c r="J5076" i="2"/>
  <c r="K5076" i="2"/>
  <c r="J5077" i="2"/>
  <c r="K5077" i="2"/>
  <c r="J5078" i="2"/>
  <c r="K5078" i="2"/>
  <c r="J5079" i="2"/>
  <c r="K5079" i="2"/>
  <c r="J5080" i="2"/>
  <c r="K5080" i="2"/>
  <c r="J5081" i="2"/>
  <c r="K5081" i="2"/>
  <c r="J5082" i="2"/>
  <c r="K5082" i="2"/>
  <c r="J5083" i="2"/>
  <c r="K5083" i="2"/>
  <c r="J5084" i="2"/>
  <c r="K5084" i="2"/>
  <c r="J5085" i="2"/>
  <c r="K5085" i="2"/>
  <c r="J5086" i="2"/>
  <c r="K5086" i="2"/>
  <c r="J5087" i="2"/>
  <c r="K5087" i="2"/>
  <c r="J5088" i="2"/>
  <c r="K5088" i="2"/>
  <c r="J5089" i="2"/>
  <c r="K5089" i="2"/>
  <c r="J5090" i="2"/>
  <c r="K5090" i="2"/>
  <c r="J5091" i="2"/>
  <c r="K5091" i="2"/>
  <c r="J5092" i="2"/>
  <c r="K5092" i="2"/>
  <c r="J5093" i="2"/>
  <c r="K5093" i="2"/>
  <c r="J5094" i="2"/>
  <c r="K5094" i="2"/>
  <c r="J5095" i="2"/>
  <c r="K5095" i="2"/>
  <c r="J5096" i="2"/>
  <c r="K5096" i="2"/>
  <c r="J5097" i="2"/>
  <c r="K5097" i="2"/>
  <c r="J5098" i="2"/>
  <c r="K5098" i="2"/>
  <c r="J5099" i="2"/>
  <c r="K5099" i="2"/>
  <c r="J5100" i="2"/>
  <c r="K5100" i="2"/>
  <c r="J5101" i="2"/>
  <c r="K5101" i="2"/>
  <c r="J5102" i="2"/>
  <c r="K5102" i="2"/>
  <c r="J5103" i="2"/>
  <c r="K5103" i="2"/>
  <c r="J5104" i="2"/>
  <c r="K5104" i="2"/>
  <c r="J5105" i="2"/>
  <c r="K5105" i="2"/>
  <c r="J5106" i="2"/>
  <c r="K5106" i="2"/>
  <c r="J5107" i="2"/>
  <c r="K5107" i="2"/>
  <c r="J5108" i="2"/>
  <c r="K5108" i="2"/>
  <c r="J5109" i="2"/>
  <c r="K5109" i="2"/>
  <c r="J5110" i="2"/>
  <c r="K5110" i="2"/>
  <c r="J5111" i="2"/>
  <c r="K5111" i="2"/>
  <c r="J5112" i="2"/>
  <c r="K5112" i="2"/>
  <c r="J5113" i="2"/>
  <c r="K5113" i="2"/>
  <c r="J5114" i="2"/>
  <c r="K5114" i="2"/>
  <c r="J5115" i="2"/>
  <c r="K5115" i="2"/>
  <c r="J5116" i="2"/>
  <c r="K5116" i="2"/>
  <c r="J5117" i="2"/>
  <c r="K5117" i="2"/>
  <c r="J5118" i="2"/>
  <c r="K5118" i="2"/>
  <c r="J5119" i="2"/>
  <c r="K5119" i="2"/>
  <c r="J5120" i="2"/>
  <c r="K5120" i="2"/>
  <c r="J5121" i="2"/>
  <c r="K5121" i="2"/>
  <c r="J5122" i="2"/>
  <c r="K5122" i="2"/>
  <c r="J5123" i="2"/>
  <c r="K5123" i="2"/>
  <c r="J5124" i="2"/>
  <c r="K5124" i="2"/>
  <c r="J5125" i="2"/>
  <c r="K5125" i="2"/>
  <c r="J5126" i="2"/>
  <c r="K5126" i="2"/>
  <c r="J5127" i="2"/>
  <c r="K5127" i="2"/>
  <c r="J5128" i="2"/>
  <c r="K5128" i="2"/>
  <c r="J5129" i="2"/>
  <c r="K5129" i="2"/>
  <c r="J5130" i="2"/>
  <c r="K5130" i="2"/>
  <c r="J5131" i="2"/>
  <c r="K5131" i="2"/>
  <c r="J5132" i="2"/>
  <c r="K5132" i="2"/>
  <c r="J5133" i="2"/>
  <c r="K5133" i="2"/>
  <c r="J5134" i="2"/>
  <c r="K5134" i="2"/>
  <c r="J5135" i="2"/>
  <c r="K5135" i="2"/>
  <c r="J5136" i="2"/>
  <c r="K5136" i="2"/>
  <c r="J5137" i="2"/>
  <c r="K5137" i="2"/>
  <c r="J5138" i="2"/>
  <c r="K5138" i="2"/>
  <c r="J5139" i="2"/>
  <c r="K5139" i="2"/>
  <c r="J5140" i="2"/>
  <c r="K5140" i="2"/>
  <c r="J5141" i="2"/>
  <c r="K5141" i="2"/>
  <c r="J5142" i="2"/>
  <c r="K5142" i="2"/>
  <c r="J5143" i="2"/>
  <c r="K5143" i="2"/>
  <c r="J5144" i="2"/>
  <c r="K5144" i="2"/>
  <c r="J5145" i="2"/>
  <c r="K5145" i="2"/>
  <c r="J5146" i="2"/>
  <c r="K5146" i="2"/>
  <c r="J5147" i="2"/>
  <c r="K5147" i="2"/>
  <c r="J5148" i="2"/>
  <c r="K5148" i="2"/>
  <c r="J5149" i="2"/>
  <c r="K5149" i="2"/>
  <c r="J5150" i="2"/>
  <c r="K5150" i="2"/>
  <c r="J5151" i="2"/>
  <c r="K5151" i="2"/>
  <c r="J5152" i="2"/>
  <c r="K5152" i="2"/>
  <c r="J5153" i="2"/>
  <c r="K5153" i="2"/>
  <c r="J5154" i="2"/>
  <c r="K5154" i="2"/>
  <c r="J5155" i="2"/>
  <c r="K5155" i="2"/>
  <c r="J5156" i="2"/>
  <c r="K5156" i="2"/>
  <c r="J5157" i="2"/>
  <c r="K5157" i="2"/>
  <c r="J5158" i="2"/>
  <c r="K5158" i="2"/>
  <c r="J5159" i="2"/>
  <c r="K5159" i="2"/>
  <c r="J5160" i="2"/>
  <c r="K5160" i="2"/>
  <c r="J5161" i="2"/>
  <c r="K5161" i="2"/>
  <c r="J5162" i="2"/>
  <c r="K5162" i="2"/>
  <c r="J5163" i="2"/>
  <c r="K5163" i="2"/>
  <c r="J5164" i="2"/>
  <c r="K5164" i="2"/>
  <c r="J5165" i="2"/>
  <c r="K5165" i="2"/>
  <c r="J5166" i="2"/>
  <c r="K5166" i="2"/>
  <c r="J5167" i="2"/>
  <c r="K5167" i="2"/>
  <c r="J5168" i="2"/>
  <c r="K5168" i="2"/>
  <c r="J5169" i="2"/>
  <c r="K5169" i="2"/>
  <c r="J5170" i="2"/>
  <c r="K5170" i="2"/>
  <c r="J5171" i="2"/>
  <c r="K5171" i="2"/>
  <c r="J5172" i="2"/>
  <c r="K5172" i="2"/>
  <c r="J5173" i="2"/>
  <c r="K5173" i="2"/>
  <c r="J5174" i="2"/>
  <c r="K5174" i="2"/>
  <c r="J5175" i="2"/>
  <c r="K5175" i="2"/>
  <c r="J5176" i="2"/>
  <c r="K5176" i="2"/>
  <c r="J5177" i="2"/>
  <c r="K5177" i="2"/>
  <c r="J5178" i="2"/>
  <c r="K5178" i="2"/>
  <c r="J5179" i="2"/>
  <c r="K5179" i="2"/>
  <c r="J5180" i="2"/>
  <c r="K5180" i="2"/>
  <c r="J5181" i="2"/>
  <c r="K5181" i="2"/>
  <c r="J5182" i="2"/>
  <c r="K5182" i="2"/>
  <c r="J5183" i="2"/>
  <c r="K5183" i="2"/>
  <c r="J5184" i="2"/>
  <c r="K5184" i="2"/>
  <c r="J5185" i="2"/>
  <c r="K5185" i="2"/>
  <c r="J5186" i="2"/>
  <c r="K5186" i="2"/>
  <c r="J5187" i="2"/>
  <c r="K5187" i="2"/>
  <c r="J5188" i="2"/>
  <c r="K5188" i="2"/>
  <c r="J5189" i="2"/>
  <c r="K5189" i="2"/>
  <c r="J5190" i="2"/>
  <c r="K5190" i="2"/>
  <c r="J5191" i="2"/>
  <c r="K5191" i="2"/>
  <c r="J5192" i="2"/>
  <c r="K5192" i="2"/>
  <c r="J5193" i="2"/>
  <c r="K5193" i="2"/>
  <c r="J5194" i="2"/>
  <c r="K5194" i="2"/>
  <c r="J5195" i="2"/>
  <c r="K5195" i="2"/>
  <c r="J5196" i="2"/>
  <c r="K5196" i="2"/>
  <c r="J5197" i="2"/>
  <c r="K5197" i="2"/>
  <c r="J5198" i="2"/>
  <c r="K5198" i="2"/>
  <c r="J5199" i="2"/>
  <c r="K5199" i="2"/>
  <c r="J5200" i="2"/>
  <c r="K5200" i="2"/>
  <c r="J5201" i="2"/>
  <c r="K5201" i="2"/>
  <c r="J5202" i="2"/>
  <c r="K5202" i="2"/>
  <c r="J5203" i="2"/>
  <c r="K5203" i="2"/>
  <c r="J5204" i="2"/>
  <c r="K5204" i="2"/>
  <c r="J5205" i="2"/>
  <c r="K5205" i="2"/>
  <c r="J5206" i="2"/>
  <c r="K5206" i="2"/>
  <c r="J5207" i="2"/>
  <c r="K5207" i="2"/>
  <c r="J5208" i="2"/>
  <c r="K5208" i="2"/>
  <c r="J5209" i="2"/>
  <c r="K5209" i="2"/>
  <c r="J5210" i="2"/>
  <c r="K5210" i="2"/>
  <c r="J5211" i="2"/>
  <c r="K5211" i="2"/>
  <c r="J5212" i="2"/>
  <c r="K5212" i="2"/>
  <c r="J5213" i="2"/>
  <c r="K5213" i="2"/>
  <c r="J5214" i="2"/>
  <c r="K5214" i="2"/>
  <c r="J5215" i="2"/>
  <c r="K5215" i="2"/>
  <c r="J5216" i="2"/>
  <c r="K5216" i="2"/>
  <c r="J5217" i="2"/>
  <c r="K5217" i="2"/>
  <c r="J5218" i="2"/>
  <c r="K5218" i="2"/>
  <c r="J5219" i="2"/>
  <c r="K5219" i="2"/>
  <c r="J5220" i="2"/>
  <c r="K5220" i="2"/>
  <c r="J5221" i="2"/>
  <c r="K5221" i="2"/>
  <c r="J5222" i="2"/>
  <c r="K5222" i="2"/>
  <c r="J5223" i="2"/>
  <c r="K5223" i="2"/>
  <c r="J5224" i="2"/>
  <c r="K5224" i="2"/>
  <c r="J5225" i="2"/>
  <c r="K5225" i="2"/>
  <c r="J5226" i="2"/>
  <c r="K5226" i="2"/>
  <c r="J5227" i="2"/>
  <c r="K5227" i="2"/>
  <c r="J5228" i="2"/>
  <c r="K5228" i="2"/>
  <c r="J5229" i="2"/>
  <c r="K5229" i="2"/>
  <c r="J5230" i="2"/>
  <c r="K5230" i="2"/>
  <c r="J5231" i="2"/>
  <c r="K5231" i="2"/>
  <c r="J5232" i="2"/>
  <c r="K5232" i="2"/>
  <c r="J5233" i="2"/>
  <c r="K5233" i="2"/>
  <c r="J5234" i="2"/>
  <c r="K5234" i="2"/>
  <c r="J5235" i="2"/>
  <c r="K5235" i="2"/>
  <c r="J5236" i="2"/>
  <c r="K5236" i="2"/>
  <c r="J5237" i="2"/>
  <c r="K5237" i="2"/>
  <c r="J5238" i="2"/>
  <c r="K5238" i="2"/>
  <c r="J5239" i="2"/>
  <c r="K5239" i="2"/>
  <c r="J5240" i="2"/>
  <c r="K5240" i="2"/>
  <c r="J5241" i="2"/>
  <c r="K5241" i="2"/>
  <c r="J5242" i="2"/>
  <c r="K5242" i="2"/>
  <c r="J5243" i="2"/>
  <c r="K5243" i="2"/>
  <c r="J5244" i="2"/>
  <c r="K5244" i="2"/>
  <c r="J5245" i="2"/>
  <c r="K5245" i="2"/>
  <c r="J5246" i="2"/>
  <c r="K5246" i="2"/>
  <c r="J5247" i="2"/>
  <c r="K5247" i="2"/>
  <c r="J5248" i="2"/>
  <c r="K5248" i="2"/>
  <c r="J5249" i="2"/>
  <c r="K5249" i="2"/>
  <c r="J5250" i="2"/>
  <c r="K5250" i="2"/>
  <c r="J5251" i="2"/>
  <c r="K5251" i="2"/>
  <c r="J5252" i="2"/>
  <c r="K5252" i="2"/>
  <c r="J5253" i="2"/>
  <c r="K5253" i="2"/>
  <c r="J5254" i="2"/>
  <c r="K5254" i="2"/>
  <c r="J5255" i="2"/>
  <c r="K5255" i="2"/>
  <c r="J5256" i="2"/>
  <c r="K5256" i="2"/>
  <c r="J5257" i="2"/>
  <c r="K5257" i="2"/>
  <c r="J5258" i="2"/>
  <c r="K5258" i="2"/>
  <c r="J5259" i="2"/>
  <c r="K5259" i="2"/>
  <c r="J5260" i="2"/>
  <c r="K5260" i="2"/>
  <c r="J5261" i="2"/>
  <c r="K5261" i="2"/>
  <c r="J5262" i="2"/>
  <c r="K5262" i="2"/>
  <c r="J5263" i="2"/>
  <c r="K5263" i="2"/>
  <c r="J5264" i="2"/>
  <c r="K5264" i="2"/>
  <c r="J5265" i="2"/>
  <c r="K5265" i="2"/>
  <c r="J5266" i="2"/>
  <c r="K5266" i="2"/>
  <c r="J5267" i="2"/>
  <c r="K5267" i="2"/>
  <c r="J5268" i="2"/>
  <c r="K5268" i="2"/>
  <c r="J5269" i="2"/>
  <c r="K5269" i="2"/>
  <c r="J5270" i="2"/>
  <c r="K5270" i="2"/>
  <c r="J5271" i="2"/>
  <c r="K5271" i="2"/>
  <c r="J5272" i="2"/>
  <c r="K5272" i="2"/>
  <c r="J5273" i="2"/>
  <c r="K5273" i="2"/>
  <c r="J5274" i="2"/>
  <c r="K5274" i="2"/>
  <c r="J5275" i="2"/>
  <c r="K5275" i="2"/>
  <c r="J5276" i="2"/>
  <c r="K5276" i="2"/>
  <c r="J5277" i="2"/>
  <c r="K5277" i="2"/>
  <c r="J5278" i="2"/>
  <c r="K5278" i="2"/>
  <c r="J5279" i="2"/>
  <c r="K5279" i="2"/>
  <c r="J5280" i="2"/>
  <c r="K5280" i="2"/>
  <c r="J5281" i="2"/>
  <c r="K5281" i="2"/>
  <c r="J5282" i="2"/>
  <c r="K5282" i="2"/>
  <c r="J5283" i="2"/>
  <c r="K5283" i="2"/>
  <c r="J5284" i="2"/>
  <c r="K5284" i="2"/>
  <c r="J5285" i="2"/>
  <c r="K5285" i="2"/>
  <c r="J5286" i="2"/>
  <c r="K5286" i="2"/>
  <c r="J5287" i="2"/>
  <c r="K5287" i="2"/>
  <c r="J5288" i="2"/>
  <c r="K5288" i="2"/>
  <c r="J5289" i="2"/>
  <c r="K5289" i="2"/>
  <c r="J5290" i="2"/>
  <c r="K5290" i="2"/>
  <c r="J5291" i="2"/>
  <c r="K5291" i="2"/>
  <c r="J5292" i="2"/>
  <c r="K5292" i="2"/>
  <c r="J5293" i="2"/>
  <c r="K5293" i="2"/>
  <c r="J5294" i="2"/>
  <c r="K5294" i="2"/>
  <c r="J5295" i="2"/>
  <c r="K5295" i="2"/>
  <c r="J5296" i="2"/>
  <c r="K5296" i="2"/>
  <c r="J5297" i="2"/>
  <c r="K5297" i="2"/>
  <c r="J5298" i="2"/>
  <c r="K5298" i="2"/>
  <c r="J5299" i="2"/>
  <c r="K5299" i="2"/>
  <c r="J5300" i="2"/>
  <c r="K5300" i="2"/>
  <c r="J5301" i="2"/>
  <c r="K5301" i="2"/>
  <c r="J5302" i="2"/>
  <c r="K5302" i="2"/>
  <c r="J5303" i="2"/>
  <c r="K5303" i="2"/>
  <c r="J5304" i="2"/>
  <c r="K5304" i="2"/>
  <c r="J5305" i="2"/>
  <c r="K5305" i="2"/>
  <c r="J5306" i="2"/>
  <c r="K5306" i="2"/>
  <c r="J5307" i="2"/>
  <c r="K5307" i="2"/>
  <c r="J5308" i="2"/>
  <c r="K5308" i="2"/>
  <c r="J5309" i="2"/>
  <c r="K5309" i="2"/>
  <c r="J5310" i="2"/>
  <c r="K5310" i="2"/>
  <c r="J5311" i="2"/>
  <c r="K5311" i="2"/>
  <c r="J5312" i="2"/>
  <c r="K5312" i="2"/>
  <c r="J5313" i="2"/>
  <c r="K5313" i="2"/>
  <c r="J5314" i="2"/>
  <c r="K5314" i="2"/>
  <c r="J5315" i="2"/>
  <c r="K5315" i="2"/>
  <c r="J5316" i="2"/>
  <c r="K5316" i="2"/>
  <c r="J5317" i="2"/>
  <c r="K5317" i="2"/>
  <c r="J5318" i="2"/>
  <c r="K5318" i="2"/>
  <c r="J5319" i="2"/>
  <c r="K5319" i="2"/>
  <c r="J5320" i="2"/>
  <c r="K5320" i="2"/>
  <c r="J5321" i="2"/>
  <c r="K5321" i="2"/>
  <c r="J5322" i="2"/>
  <c r="K5322" i="2"/>
  <c r="J5323" i="2"/>
  <c r="K5323" i="2"/>
  <c r="J5324" i="2"/>
  <c r="K5324" i="2"/>
  <c r="J5325" i="2"/>
  <c r="K5325" i="2"/>
  <c r="J5326" i="2"/>
  <c r="K5326" i="2"/>
  <c r="J5327" i="2"/>
  <c r="K5327" i="2"/>
  <c r="J5328" i="2"/>
  <c r="K5328" i="2"/>
  <c r="J5329" i="2"/>
  <c r="K5329" i="2"/>
  <c r="J5330" i="2"/>
  <c r="K5330" i="2"/>
  <c r="J5331" i="2"/>
  <c r="K5331" i="2"/>
  <c r="J5332" i="2"/>
  <c r="K5332" i="2"/>
  <c r="J5333" i="2"/>
  <c r="K5333" i="2"/>
  <c r="J5334" i="2"/>
  <c r="K5334" i="2"/>
  <c r="J5335" i="2"/>
  <c r="K5335" i="2"/>
  <c r="J5336" i="2"/>
  <c r="K5336" i="2"/>
  <c r="J5337" i="2"/>
  <c r="K5337" i="2"/>
  <c r="J5338" i="2"/>
  <c r="K5338" i="2"/>
  <c r="J5339" i="2"/>
  <c r="K5339" i="2"/>
  <c r="J5340" i="2"/>
  <c r="K5340" i="2"/>
  <c r="J5341" i="2"/>
  <c r="K5341" i="2"/>
  <c r="J5342" i="2"/>
  <c r="K5342" i="2"/>
  <c r="J5343" i="2"/>
  <c r="K5343" i="2"/>
  <c r="J5344" i="2"/>
  <c r="K5344" i="2"/>
  <c r="J5345" i="2"/>
  <c r="K5345" i="2"/>
  <c r="J5346" i="2"/>
  <c r="K5346" i="2"/>
  <c r="J5347" i="2"/>
  <c r="K5347" i="2"/>
  <c r="J5348" i="2"/>
  <c r="K5348" i="2"/>
  <c r="J5349" i="2"/>
  <c r="K5349" i="2"/>
  <c r="J5350" i="2"/>
  <c r="K5350" i="2"/>
  <c r="J5351" i="2"/>
  <c r="K5351" i="2"/>
  <c r="J5352" i="2"/>
  <c r="K5352" i="2"/>
  <c r="J5353" i="2"/>
  <c r="K5353" i="2"/>
  <c r="J5354" i="2"/>
  <c r="K5354" i="2"/>
  <c r="J5355" i="2"/>
  <c r="K5355" i="2"/>
  <c r="J5356" i="2"/>
  <c r="K5356" i="2"/>
  <c r="J5357" i="2"/>
  <c r="K5357" i="2"/>
  <c r="J5358" i="2"/>
  <c r="K5358" i="2"/>
  <c r="J5359" i="2"/>
  <c r="K5359" i="2"/>
  <c r="J5360" i="2"/>
  <c r="K5360" i="2"/>
  <c r="J5361" i="2"/>
  <c r="K5361" i="2"/>
  <c r="J5362" i="2"/>
  <c r="K5362" i="2"/>
  <c r="J5363" i="2"/>
  <c r="K5363" i="2"/>
  <c r="J5364" i="2"/>
  <c r="K5364" i="2"/>
  <c r="J5365" i="2"/>
  <c r="K5365" i="2"/>
  <c r="J5366" i="2"/>
  <c r="K5366" i="2"/>
  <c r="J5367" i="2"/>
  <c r="K5367" i="2"/>
  <c r="J5368" i="2"/>
  <c r="K5368" i="2"/>
  <c r="J5369" i="2"/>
  <c r="K5369" i="2"/>
  <c r="J5370" i="2"/>
  <c r="K5370" i="2"/>
  <c r="J5371" i="2"/>
  <c r="K5371" i="2"/>
  <c r="J5372" i="2"/>
  <c r="K5372" i="2"/>
  <c r="J5373" i="2"/>
  <c r="K5373" i="2"/>
  <c r="J5374" i="2"/>
  <c r="K5374" i="2"/>
  <c r="J5375" i="2"/>
  <c r="K5375" i="2"/>
  <c r="J5376" i="2"/>
  <c r="K5376" i="2"/>
  <c r="J5377" i="2"/>
  <c r="K5377" i="2"/>
  <c r="J5378" i="2"/>
  <c r="K5378" i="2"/>
  <c r="J5379" i="2"/>
  <c r="K5379" i="2"/>
  <c r="J5380" i="2"/>
  <c r="K5380" i="2"/>
  <c r="J5381" i="2"/>
  <c r="K5381" i="2"/>
  <c r="J5382" i="2"/>
  <c r="K5382" i="2"/>
  <c r="J5383" i="2"/>
  <c r="K5383" i="2"/>
  <c r="J5384" i="2"/>
  <c r="K5384" i="2"/>
  <c r="J5385" i="2"/>
  <c r="K5385" i="2"/>
  <c r="J5386" i="2"/>
  <c r="K5386" i="2"/>
  <c r="J5387" i="2"/>
  <c r="K5387" i="2"/>
  <c r="J5388" i="2"/>
  <c r="K5388" i="2"/>
  <c r="J5389" i="2"/>
  <c r="K5389" i="2"/>
  <c r="J5390" i="2"/>
  <c r="K5390" i="2"/>
  <c r="J5391" i="2"/>
  <c r="K5391" i="2"/>
  <c r="J5392" i="2"/>
  <c r="K5392" i="2"/>
  <c r="J5393" i="2"/>
  <c r="K5393" i="2"/>
  <c r="J5394" i="2"/>
  <c r="K5394" i="2"/>
  <c r="J5395" i="2"/>
  <c r="K5395" i="2"/>
  <c r="J5396" i="2"/>
  <c r="K5396" i="2"/>
  <c r="J5397" i="2"/>
  <c r="K5397" i="2"/>
  <c r="J5398" i="2"/>
  <c r="K5398" i="2"/>
  <c r="J5399" i="2"/>
  <c r="K5399" i="2"/>
  <c r="J5400" i="2"/>
  <c r="K5400" i="2"/>
  <c r="J5401" i="2"/>
  <c r="K5401" i="2"/>
  <c r="J5402" i="2"/>
  <c r="K5402" i="2"/>
  <c r="J5403" i="2"/>
  <c r="K5403" i="2"/>
  <c r="J5404" i="2"/>
  <c r="K5404" i="2"/>
  <c r="J5405" i="2"/>
  <c r="K5405" i="2"/>
  <c r="J5406" i="2"/>
  <c r="K5406" i="2"/>
  <c r="J5407" i="2"/>
  <c r="K5407" i="2"/>
  <c r="J5408" i="2"/>
  <c r="K5408" i="2"/>
  <c r="J5409" i="2"/>
  <c r="K5409" i="2"/>
  <c r="J5410" i="2"/>
  <c r="K5410" i="2"/>
  <c r="J5411" i="2"/>
  <c r="K5411" i="2"/>
  <c r="J5412" i="2"/>
  <c r="K5412" i="2"/>
  <c r="J5413" i="2"/>
  <c r="K5413" i="2"/>
  <c r="J5414" i="2"/>
  <c r="K5414" i="2"/>
  <c r="J5415" i="2"/>
  <c r="K5415" i="2"/>
  <c r="J5416" i="2"/>
  <c r="K5416" i="2"/>
  <c r="J5417" i="2"/>
  <c r="K5417" i="2"/>
  <c r="J5418" i="2"/>
  <c r="K5418" i="2"/>
  <c r="J5419" i="2"/>
  <c r="K5419" i="2"/>
  <c r="J5420" i="2"/>
  <c r="K5420" i="2"/>
  <c r="J5421" i="2"/>
  <c r="K5421" i="2"/>
  <c r="J5422" i="2"/>
  <c r="K5422" i="2"/>
  <c r="J5423" i="2"/>
  <c r="K5423" i="2"/>
  <c r="J5424" i="2"/>
  <c r="K5424" i="2"/>
  <c r="J5425" i="2"/>
  <c r="K5425" i="2"/>
  <c r="J5426" i="2"/>
  <c r="K5426" i="2"/>
  <c r="J5427" i="2"/>
  <c r="K5427" i="2"/>
  <c r="J5428" i="2"/>
  <c r="K5428" i="2"/>
  <c r="J5429" i="2"/>
  <c r="K5429" i="2"/>
  <c r="J5430" i="2"/>
  <c r="K5430" i="2"/>
  <c r="J5431" i="2"/>
  <c r="K5431" i="2"/>
  <c r="J5432" i="2"/>
  <c r="K5432" i="2"/>
  <c r="J5433" i="2"/>
  <c r="K5433" i="2"/>
  <c r="J5434" i="2"/>
  <c r="K5434" i="2"/>
  <c r="J5435" i="2"/>
  <c r="K5435" i="2"/>
  <c r="J5436" i="2"/>
  <c r="K5436" i="2"/>
  <c r="J5437" i="2"/>
  <c r="K5437" i="2"/>
  <c r="J5438" i="2"/>
  <c r="K5438" i="2"/>
  <c r="J5439" i="2"/>
  <c r="K5439" i="2"/>
  <c r="J5440" i="2"/>
  <c r="K5440" i="2"/>
  <c r="J5441" i="2"/>
  <c r="K5441" i="2"/>
  <c r="J5442" i="2"/>
  <c r="K5442" i="2"/>
  <c r="J5443" i="2"/>
  <c r="K5443" i="2"/>
  <c r="J5444" i="2"/>
  <c r="K5444" i="2"/>
  <c r="J5445" i="2"/>
  <c r="K5445" i="2"/>
  <c r="J5446" i="2"/>
  <c r="K5446" i="2"/>
  <c r="J5447" i="2"/>
  <c r="K5447" i="2"/>
  <c r="J5448" i="2"/>
  <c r="K5448" i="2"/>
  <c r="J5449" i="2"/>
  <c r="K5449" i="2"/>
  <c r="J5450" i="2"/>
  <c r="K5450" i="2"/>
  <c r="J5451" i="2"/>
  <c r="K5451" i="2"/>
  <c r="J5452" i="2"/>
  <c r="K5452" i="2"/>
  <c r="J5453" i="2"/>
  <c r="K5453" i="2"/>
  <c r="J5454" i="2"/>
  <c r="K5454" i="2"/>
  <c r="J5455" i="2"/>
  <c r="K5455" i="2"/>
  <c r="J5456" i="2"/>
  <c r="K5456" i="2"/>
  <c r="J5457" i="2"/>
  <c r="K5457" i="2"/>
  <c r="J5458" i="2"/>
  <c r="K5458" i="2"/>
  <c r="J5459" i="2"/>
  <c r="K5459" i="2"/>
  <c r="J5460" i="2"/>
  <c r="K5460" i="2"/>
  <c r="J5461" i="2"/>
  <c r="K5461" i="2"/>
  <c r="J5462" i="2"/>
  <c r="K5462" i="2"/>
  <c r="J5463" i="2"/>
  <c r="K5463" i="2"/>
  <c r="J5464" i="2"/>
  <c r="K5464" i="2"/>
  <c r="J5465" i="2"/>
  <c r="K5465" i="2"/>
  <c r="J5466" i="2"/>
  <c r="K5466" i="2"/>
  <c r="J5467" i="2"/>
  <c r="K5467" i="2"/>
  <c r="J5468" i="2"/>
  <c r="K5468" i="2"/>
  <c r="J5469" i="2"/>
  <c r="K5469" i="2"/>
  <c r="J5470" i="2"/>
  <c r="K5470" i="2"/>
  <c r="J5471" i="2"/>
  <c r="K5471" i="2"/>
  <c r="J5472" i="2"/>
  <c r="K5472" i="2"/>
  <c r="J5473" i="2"/>
  <c r="K5473" i="2"/>
  <c r="J5474" i="2"/>
  <c r="K5474" i="2"/>
  <c r="J5475" i="2"/>
  <c r="K5475" i="2"/>
  <c r="J5476" i="2"/>
  <c r="K5476" i="2"/>
  <c r="J5477" i="2"/>
  <c r="K5477" i="2"/>
  <c r="J5478" i="2"/>
  <c r="K5478" i="2"/>
  <c r="J5479" i="2"/>
  <c r="K5479" i="2"/>
  <c r="J5480" i="2"/>
  <c r="K5480" i="2"/>
  <c r="J5481" i="2"/>
  <c r="K5481" i="2"/>
  <c r="J5482" i="2"/>
  <c r="K5482" i="2"/>
  <c r="J5483" i="2"/>
  <c r="K5483" i="2"/>
  <c r="J5484" i="2"/>
  <c r="K5484" i="2"/>
  <c r="J5485" i="2"/>
  <c r="K5485" i="2"/>
  <c r="J5486" i="2"/>
  <c r="K5486" i="2"/>
  <c r="J5487" i="2"/>
  <c r="K5487" i="2"/>
  <c r="J5488" i="2"/>
  <c r="K5488" i="2"/>
  <c r="J5489" i="2"/>
  <c r="K5489" i="2"/>
  <c r="J5490" i="2"/>
  <c r="K5490" i="2"/>
  <c r="J5491" i="2"/>
  <c r="K5491" i="2"/>
  <c r="J5492" i="2"/>
  <c r="K5492" i="2"/>
  <c r="J5493" i="2"/>
  <c r="K5493" i="2"/>
  <c r="J5494" i="2"/>
  <c r="K5494" i="2"/>
  <c r="J5495" i="2"/>
  <c r="K5495" i="2"/>
  <c r="J5496" i="2"/>
  <c r="K5496" i="2"/>
  <c r="J5497" i="2"/>
  <c r="K5497" i="2"/>
  <c r="J5498" i="2"/>
  <c r="K5498" i="2"/>
  <c r="J5499" i="2"/>
  <c r="K5499" i="2"/>
  <c r="J5500" i="2"/>
  <c r="K5500" i="2"/>
  <c r="J5501" i="2"/>
  <c r="K5501" i="2"/>
  <c r="J5502" i="2"/>
  <c r="K5502" i="2"/>
  <c r="J5503" i="2"/>
  <c r="K5503" i="2"/>
  <c r="J5504" i="2"/>
  <c r="K5504" i="2"/>
  <c r="J5505" i="2"/>
  <c r="K5505" i="2"/>
  <c r="J5506" i="2"/>
  <c r="K5506" i="2"/>
  <c r="J5507" i="2"/>
  <c r="K5507" i="2"/>
  <c r="J5508" i="2"/>
  <c r="K5508" i="2"/>
  <c r="J5509" i="2"/>
  <c r="K5509" i="2"/>
  <c r="J5510" i="2"/>
  <c r="K5510" i="2"/>
  <c r="J5511" i="2"/>
  <c r="K5511" i="2"/>
  <c r="J5512" i="2"/>
  <c r="K5512" i="2"/>
  <c r="J5513" i="2"/>
  <c r="K5513" i="2"/>
  <c r="J5514" i="2"/>
  <c r="K5514" i="2"/>
  <c r="J5515" i="2"/>
  <c r="K5515" i="2"/>
  <c r="J5516" i="2"/>
  <c r="K5516" i="2"/>
  <c r="J5517" i="2"/>
  <c r="K5517" i="2"/>
  <c r="J5518" i="2"/>
  <c r="K5518" i="2"/>
  <c r="J5519" i="2"/>
  <c r="K5519" i="2"/>
  <c r="J5520" i="2"/>
  <c r="K5520" i="2"/>
  <c r="J5521" i="2"/>
  <c r="K5521" i="2"/>
  <c r="J5522" i="2"/>
  <c r="K5522" i="2"/>
  <c r="J5523" i="2"/>
  <c r="K5523" i="2"/>
  <c r="J5524" i="2"/>
  <c r="K5524" i="2"/>
  <c r="J5525" i="2"/>
  <c r="K5525" i="2"/>
  <c r="J5526" i="2"/>
  <c r="K5526" i="2"/>
  <c r="J5527" i="2"/>
  <c r="K5527" i="2"/>
  <c r="J5528" i="2"/>
  <c r="K5528" i="2"/>
  <c r="J5529" i="2"/>
  <c r="K5529" i="2"/>
  <c r="J5530" i="2"/>
  <c r="K5530" i="2"/>
  <c r="J5531" i="2"/>
  <c r="K5531" i="2"/>
  <c r="J5532" i="2"/>
  <c r="K5532" i="2"/>
  <c r="J5533" i="2"/>
  <c r="K5533" i="2"/>
  <c r="J5534" i="2"/>
  <c r="K5534" i="2"/>
  <c r="J5535" i="2"/>
  <c r="K5535" i="2"/>
  <c r="J5536" i="2"/>
  <c r="K5536" i="2"/>
  <c r="J5537" i="2"/>
  <c r="K5537" i="2"/>
  <c r="J5538" i="2"/>
  <c r="K5538" i="2"/>
  <c r="J5539" i="2"/>
  <c r="K5539" i="2"/>
  <c r="J5540" i="2"/>
  <c r="K5540" i="2"/>
  <c r="J5541" i="2"/>
  <c r="K5541" i="2"/>
  <c r="J5542" i="2"/>
  <c r="K5542" i="2"/>
  <c r="J5543" i="2"/>
  <c r="K5543" i="2"/>
  <c r="J5544" i="2"/>
  <c r="K5544" i="2"/>
  <c r="J5545" i="2"/>
  <c r="K5545" i="2"/>
  <c r="J5546" i="2"/>
  <c r="K5546" i="2"/>
  <c r="J5547" i="2"/>
  <c r="K5547" i="2"/>
  <c r="J5548" i="2"/>
  <c r="K5548" i="2"/>
  <c r="J5549" i="2"/>
  <c r="K5549" i="2"/>
  <c r="J5550" i="2"/>
  <c r="K5550" i="2"/>
  <c r="J5551" i="2"/>
  <c r="K5551" i="2"/>
  <c r="J5552" i="2"/>
  <c r="K5552" i="2"/>
  <c r="J5553" i="2"/>
  <c r="K5553" i="2"/>
  <c r="J5554" i="2"/>
  <c r="K5554" i="2"/>
  <c r="J5555" i="2"/>
  <c r="K5555" i="2"/>
  <c r="J5556" i="2"/>
  <c r="K5556" i="2"/>
  <c r="J5557" i="2"/>
  <c r="K5557" i="2"/>
  <c r="J5558" i="2"/>
  <c r="K5558" i="2"/>
  <c r="J5559" i="2"/>
  <c r="K5559" i="2"/>
  <c r="J5560" i="2"/>
  <c r="K5560" i="2"/>
  <c r="J5561" i="2"/>
  <c r="K5561" i="2"/>
  <c r="J5562" i="2"/>
  <c r="K5562" i="2"/>
  <c r="J5563" i="2"/>
  <c r="K5563" i="2"/>
  <c r="J5564" i="2"/>
  <c r="K5564" i="2"/>
  <c r="J5565" i="2"/>
  <c r="K5565" i="2"/>
  <c r="J5566" i="2"/>
  <c r="K5566" i="2"/>
  <c r="J5567" i="2"/>
  <c r="K5567" i="2"/>
  <c r="J5568" i="2"/>
  <c r="K5568" i="2"/>
  <c r="J5569" i="2"/>
  <c r="K5569" i="2"/>
  <c r="J5570" i="2"/>
  <c r="K5570" i="2"/>
  <c r="J5571" i="2"/>
  <c r="K5571" i="2"/>
  <c r="J5572" i="2"/>
  <c r="K5572" i="2"/>
  <c r="J5573" i="2"/>
  <c r="K5573" i="2"/>
  <c r="J5574" i="2"/>
  <c r="K5574" i="2"/>
  <c r="J5575" i="2"/>
  <c r="K5575" i="2"/>
  <c r="J5576" i="2"/>
  <c r="K5576" i="2"/>
  <c r="J5577" i="2"/>
  <c r="K5577" i="2"/>
  <c r="J5578" i="2"/>
  <c r="K5578" i="2"/>
  <c r="J5579" i="2"/>
  <c r="K5579" i="2"/>
  <c r="J5580" i="2"/>
  <c r="K5580" i="2"/>
  <c r="J5581" i="2"/>
  <c r="K5581" i="2"/>
  <c r="J5582" i="2"/>
  <c r="K5582" i="2"/>
  <c r="J5583" i="2"/>
  <c r="K5583" i="2"/>
  <c r="J5584" i="2"/>
  <c r="K5584" i="2"/>
  <c r="J5585" i="2"/>
  <c r="K5585" i="2"/>
  <c r="J5586" i="2"/>
  <c r="K5586" i="2"/>
  <c r="J5587" i="2"/>
  <c r="K5587" i="2"/>
  <c r="J5588" i="2"/>
  <c r="K5588" i="2"/>
  <c r="J5589" i="2"/>
  <c r="K5589" i="2"/>
  <c r="J5590" i="2"/>
  <c r="K5590" i="2"/>
  <c r="J5591" i="2"/>
  <c r="K5591" i="2"/>
  <c r="J5592" i="2"/>
  <c r="K5592" i="2"/>
  <c r="J5593" i="2"/>
  <c r="K5593" i="2"/>
  <c r="J5594" i="2"/>
  <c r="K5594" i="2"/>
  <c r="J5595" i="2"/>
  <c r="K5595" i="2"/>
  <c r="J5596" i="2"/>
  <c r="K5596" i="2"/>
  <c r="J5597" i="2"/>
  <c r="K5597" i="2"/>
  <c r="J5598" i="2"/>
  <c r="K5598" i="2"/>
  <c r="J5599" i="2"/>
  <c r="K5599" i="2"/>
  <c r="J5600" i="2"/>
  <c r="K5600" i="2"/>
  <c r="J5601" i="2"/>
  <c r="K5601" i="2"/>
  <c r="J5602" i="2"/>
  <c r="K5602" i="2"/>
  <c r="J5603" i="2"/>
  <c r="K5603" i="2"/>
  <c r="J5604" i="2"/>
  <c r="K5604" i="2"/>
  <c r="J5605" i="2"/>
  <c r="K5605" i="2"/>
  <c r="J5606" i="2"/>
  <c r="K5606" i="2"/>
  <c r="J5607" i="2"/>
  <c r="K5607" i="2"/>
  <c r="J5608" i="2"/>
  <c r="K5608" i="2"/>
  <c r="J5609" i="2"/>
  <c r="K5609" i="2"/>
  <c r="J5610" i="2"/>
  <c r="K5610" i="2"/>
  <c r="J5611" i="2"/>
  <c r="K5611" i="2"/>
  <c r="J5612" i="2"/>
  <c r="K5612" i="2"/>
  <c r="J5613" i="2"/>
  <c r="K5613" i="2"/>
  <c r="J5614" i="2"/>
  <c r="K5614" i="2"/>
  <c r="J5615" i="2"/>
  <c r="K5615" i="2"/>
  <c r="J5616" i="2"/>
  <c r="K5616" i="2"/>
  <c r="J5617" i="2"/>
  <c r="K5617" i="2"/>
  <c r="J5618" i="2"/>
  <c r="K5618" i="2"/>
  <c r="J5619" i="2"/>
  <c r="K5619" i="2"/>
  <c r="J5620" i="2"/>
  <c r="K5620" i="2"/>
  <c r="J5621" i="2"/>
  <c r="K5621" i="2"/>
  <c r="J5622" i="2"/>
  <c r="K5622" i="2"/>
  <c r="J5623" i="2"/>
  <c r="K5623" i="2"/>
  <c r="J5624" i="2"/>
  <c r="K5624" i="2"/>
  <c r="J5625" i="2"/>
  <c r="K5625" i="2"/>
  <c r="J5626" i="2"/>
  <c r="K5626" i="2"/>
  <c r="J5627" i="2"/>
  <c r="K5627" i="2"/>
  <c r="J5628" i="2"/>
  <c r="K5628" i="2"/>
  <c r="J5629" i="2"/>
  <c r="K5629" i="2"/>
  <c r="J5630" i="2"/>
  <c r="K5630" i="2"/>
  <c r="J5631" i="2"/>
  <c r="K5631" i="2"/>
  <c r="J5632" i="2"/>
  <c r="K5632" i="2"/>
  <c r="J5633" i="2"/>
  <c r="K5633" i="2"/>
  <c r="J5634" i="2"/>
  <c r="K5634" i="2"/>
  <c r="J5635" i="2"/>
  <c r="K5635" i="2"/>
  <c r="J5636" i="2"/>
  <c r="K5636" i="2"/>
  <c r="J5637" i="2"/>
  <c r="K5637" i="2"/>
  <c r="J5638" i="2"/>
  <c r="K5638" i="2"/>
  <c r="J5639" i="2"/>
  <c r="K5639" i="2"/>
  <c r="J5640" i="2"/>
  <c r="K5640" i="2"/>
  <c r="J5641" i="2"/>
  <c r="K5641" i="2"/>
  <c r="J5642" i="2"/>
  <c r="K5642" i="2"/>
  <c r="J5643" i="2"/>
  <c r="K5643" i="2"/>
  <c r="J5644" i="2"/>
  <c r="K5644" i="2"/>
  <c r="J5645" i="2"/>
  <c r="K5645" i="2"/>
  <c r="J5646" i="2"/>
  <c r="K5646" i="2"/>
  <c r="J5647" i="2"/>
  <c r="K5647" i="2"/>
  <c r="J5648" i="2"/>
  <c r="K5648" i="2"/>
  <c r="J5649" i="2"/>
  <c r="K5649" i="2"/>
  <c r="J5650" i="2"/>
  <c r="K5650" i="2"/>
  <c r="J5651" i="2"/>
  <c r="K5651" i="2"/>
  <c r="J5652" i="2"/>
  <c r="K5652" i="2"/>
  <c r="J5653" i="2"/>
  <c r="K5653" i="2"/>
  <c r="J5654" i="2"/>
  <c r="K5654" i="2"/>
  <c r="J5655" i="2"/>
  <c r="K5655" i="2"/>
  <c r="J5656" i="2"/>
  <c r="K5656" i="2"/>
  <c r="J5657" i="2"/>
  <c r="K5657" i="2"/>
  <c r="J5658" i="2"/>
  <c r="K5658" i="2"/>
  <c r="J5659" i="2"/>
  <c r="K5659" i="2"/>
  <c r="J5660" i="2"/>
  <c r="K5660" i="2"/>
  <c r="J5661" i="2"/>
  <c r="K5661" i="2"/>
  <c r="J5662" i="2"/>
  <c r="K5662" i="2"/>
  <c r="J5663" i="2"/>
  <c r="K5663" i="2"/>
  <c r="J5664" i="2"/>
  <c r="K5664" i="2"/>
  <c r="J5665" i="2"/>
  <c r="K5665" i="2"/>
  <c r="J5666" i="2"/>
  <c r="K5666" i="2"/>
  <c r="J5667" i="2"/>
  <c r="K5667" i="2"/>
  <c r="J5668" i="2"/>
  <c r="K5668" i="2"/>
  <c r="J5669" i="2"/>
  <c r="K5669" i="2"/>
  <c r="J5670" i="2"/>
  <c r="K5670" i="2"/>
  <c r="J5671" i="2"/>
  <c r="K5671" i="2"/>
  <c r="J5672" i="2"/>
  <c r="K5672" i="2"/>
  <c r="J5673" i="2"/>
  <c r="K5673" i="2"/>
  <c r="J5674" i="2"/>
  <c r="K5674" i="2"/>
  <c r="J5675" i="2"/>
  <c r="K5675" i="2"/>
  <c r="J5676" i="2"/>
  <c r="K5676" i="2"/>
  <c r="J5677" i="2"/>
  <c r="K5677" i="2"/>
  <c r="J5678" i="2"/>
  <c r="K5678" i="2"/>
  <c r="J5679" i="2"/>
  <c r="K5679" i="2"/>
  <c r="J5680" i="2"/>
  <c r="K5680" i="2"/>
  <c r="J5681" i="2"/>
  <c r="K5681" i="2"/>
  <c r="J5682" i="2"/>
  <c r="K5682" i="2"/>
  <c r="J5683" i="2"/>
  <c r="K5683" i="2"/>
  <c r="J5684" i="2"/>
  <c r="K5684" i="2"/>
  <c r="J5685" i="2"/>
  <c r="K5685" i="2"/>
  <c r="J5686" i="2"/>
  <c r="K5686" i="2"/>
  <c r="J5687" i="2"/>
  <c r="K5687" i="2"/>
  <c r="J5688" i="2"/>
  <c r="K5688" i="2"/>
  <c r="J5689" i="2"/>
  <c r="K5689" i="2"/>
  <c r="J5690" i="2"/>
  <c r="K5690" i="2"/>
  <c r="J5691" i="2"/>
  <c r="K5691" i="2"/>
  <c r="J5692" i="2"/>
  <c r="K5692" i="2"/>
  <c r="J5693" i="2"/>
  <c r="K5693" i="2"/>
  <c r="J5694" i="2"/>
  <c r="K5694" i="2"/>
  <c r="J5695" i="2"/>
  <c r="K5695" i="2"/>
  <c r="J5696" i="2"/>
  <c r="K5696" i="2"/>
  <c r="J5697" i="2"/>
  <c r="K5697" i="2"/>
  <c r="J5698" i="2"/>
  <c r="K5698" i="2"/>
  <c r="J5699" i="2"/>
  <c r="K5699" i="2"/>
  <c r="J5700" i="2"/>
  <c r="K5700" i="2"/>
  <c r="J5701" i="2"/>
  <c r="K5701" i="2"/>
  <c r="J5702" i="2"/>
  <c r="K5702" i="2"/>
  <c r="J5703" i="2"/>
  <c r="K5703" i="2"/>
  <c r="J5704" i="2"/>
  <c r="K5704" i="2"/>
  <c r="J5705" i="2"/>
  <c r="K5705" i="2"/>
  <c r="J5706" i="2"/>
  <c r="K5706" i="2"/>
  <c r="J5707" i="2"/>
  <c r="K5707" i="2"/>
  <c r="J5708" i="2"/>
  <c r="K5708" i="2"/>
  <c r="J5709" i="2"/>
  <c r="K5709" i="2"/>
  <c r="J5710" i="2"/>
  <c r="K5710" i="2"/>
  <c r="J5711" i="2"/>
  <c r="K5711" i="2"/>
  <c r="J5712" i="2"/>
  <c r="K5712" i="2"/>
  <c r="J5713" i="2"/>
  <c r="K5713" i="2"/>
  <c r="J5714" i="2"/>
  <c r="K5714" i="2"/>
  <c r="J5715" i="2"/>
  <c r="K5715" i="2"/>
  <c r="J5716" i="2"/>
  <c r="K5716" i="2"/>
  <c r="J5717" i="2"/>
  <c r="K5717" i="2"/>
  <c r="J5718" i="2"/>
  <c r="K5718" i="2"/>
  <c r="J5719" i="2"/>
  <c r="K5719" i="2"/>
  <c r="J5720" i="2"/>
  <c r="K5720" i="2"/>
  <c r="J5721" i="2"/>
  <c r="K5721" i="2"/>
  <c r="J5722" i="2"/>
  <c r="K5722" i="2"/>
  <c r="J5723" i="2"/>
  <c r="K5723" i="2"/>
  <c r="J5724" i="2"/>
  <c r="K5724" i="2"/>
  <c r="J5725" i="2"/>
  <c r="K5725" i="2"/>
  <c r="J5726" i="2"/>
  <c r="K5726" i="2"/>
  <c r="J5727" i="2"/>
  <c r="K5727" i="2"/>
  <c r="J5728" i="2"/>
  <c r="K5728" i="2"/>
  <c r="J5729" i="2"/>
  <c r="K5729" i="2"/>
  <c r="J5730" i="2"/>
  <c r="K5730" i="2"/>
  <c r="J5731" i="2"/>
  <c r="K5731" i="2"/>
  <c r="J5732" i="2"/>
  <c r="K5732" i="2"/>
  <c r="J5733" i="2"/>
  <c r="K5733" i="2"/>
  <c r="J5734" i="2"/>
  <c r="K5734" i="2"/>
  <c r="J5735" i="2"/>
  <c r="K5735" i="2"/>
  <c r="J5736" i="2"/>
  <c r="K5736" i="2"/>
  <c r="J5737" i="2"/>
  <c r="K5737" i="2"/>
  <c r="J5738" i="2"/>
  <c r="K5738" i="2"/>
  <c r="J5739" i="2"/>
  <c r="K5739" i="2"/>
  <c r="J5740" i="2"/>
  <c r="K5740" i="2"/>
  <c r="J5741" i="2"/>
  <c r="K5741" i="2"/>
  <c r="J5742" i="2"/>
  <c r="K5742" i="2"/>
  <c r="J5743" i="2"/>
  <c r="K5743" i="2"/>
  <c r="J5744" i="2"/>
  <c r="K5744" i="2"/>
  <c r="J5745" i="2"/>
  <c r="K5745" i="2"/>
  <c r="J5746" i="2"/>
  <c r="K5746" i="2"/>
  <c r="J5747" i="2"/>
  <c r="K5747" i="2"/>
  <c r="J5748" i="2"/>
  <c r="K5748" i="2"/>
  <c r="J5749" i="2"/>
  <c r="K5749" i="2"/>
  <c r="J5750" i="2"/>
  <c r="K5750" i="2"/>
  <c r="J5751" i="2"/>
  <c r="K5751" i="2"/>
  <c r="J5752" i="2"/>
  <c r="K5752" i="2"/>
  <c r="J5753" i="2"/>
  <c r="K5753" i="2"/>
  <c r="J5754" i="2"/>
  <c r="K5754" i="2"/>
  <c r="J5755" i="2"/>
  <c r="K5755" i="2"/>
  <c r="J5756" i="2"/>
  <c r="K5756" i="2"/>
  <c r="J5757" i="2"/>
  <c r="K5757" i="2"/>
  <c r="J5758" i="2"/>
  <c r="K5758" i="2"/>
  <c r="J5759" i="2"/>
  <c r="K5759" i="2"/>
  <c r="J5760" i="2"/>
  <c r="K5760" i="2"/>
  <c r="J5761" i="2"/>
  <c r="K5761" i="2"/>
  <c r="J5762" i="2"/>
  <c r="K5762" i="2"/>
  <c r="J5763" i="2"/>
  <c r="K5763" i="2"/>
  <c r="J5764" i="2"/>
  <c r="K5764" i="2"/>
  <c r="J5765" i="2"/>
  <c r="K5765" i="2"/>
  <c r="J5766" i="2"/>
  <c r="K5766" i="2"/>
  <c r="J5767" i="2"/>
  <c r="K5767" i="2"/>
  <c r="J5768" i="2"/>
  <c r="K5768" i="2"/>
  <c r="J5769" i="2"/>
  <c r="K5769" i="2"/>
  <c r="J5770" i="2"/>
  <c r="K5770" i="2"/>
  <c r="J5771" i="2"/>
  <c r="K5771" i="2"/>
  <c r="J5772" i="2"/>
  <c r="K5772" i="2"/>
  <c r="J5773" i="2"/>
  <c r="K5773" i="2"/>
  <c r="J5774" i="2"/>
  <c r="K5774" i="2"/>
  <c r="J5775" i="2"/>
  <c r="K5775" i="2"/>
  <c r="J5776" i="2"/>
  <c r="K5776" i="2"/>
  <c r="J5777" i="2"/>
  <c r="K5777" i="2"/>
  <c r="J5778" i="2"/>
  <c r="K5778" i="2"/>
  <c r="J5779" i="2"/>
  <c r="K5779" i="2"/>
  <c r="J5780" i="2"/>
  <c r="K5780" i="2"/>
  <c r="J5781" i="2"/>
  <c r="K5781" i="2"/>
  <c r="J5782" i="2"/>
  <c r="K5782" i="2"/>
  <c r="J5783" i="2"/>
  <c r="K5783" i="2"/>
  <c r="J5784" i="2"/>
  <c r="K5784" i="2"/>
  <c r="J5785" i="2"/>
  <c r="K5785" i="2"/>
  <c r="J5786" i="2"/>
  <c r="K5786" i="2"/>
  <c r="J5787" i="2"/>
  <c r="K5787" i="2"/>
  <c r="J5788" i="2"/>
  <c r="K5788" i="2"/>
  <c r="J5789" i="2"/>
  <c r="K5789" i="2"/>
  <c r="J5790" i="2"/>
  <c r="K5790" i="2"/>
  <c r="J5791" i="2"/>
  <c r="K5791" i="2"/>
  <c r="J5792" i="2"/>
  <c r="K5792" i="2"/>
  <c r="J5793" i="2"/>
  <c r="K5793" i="2"/>
  <c r="J5794" i="2"/>
  <c r="K5794" i="2"/>
  <c r="J5795" i="2"/>
  <c r="K5795" i="2"/>
  <c r="J5796" i="2"/>
  <c r="K5796" i="2"/>
  <c r="J5797" i="2"/>
  <c r="K5797" i="2"/>
  <c r="J5798" i="2"/>
  <c r="K5798" i="2"/>
  <c r="J5799" i="2"/>
  <c r="K5799" i="2"/>
  <c r="J5800" i="2"/>
  <c r="K5800" i="2"/>
  <c r="J5801" i="2"/>
  <c r="K5801" i="2"/>
  <c r="J5802" i="2"/>
  <c r="K5802" i="2"/>
  <c r="J5803" i="2"/>
  <c r="K5803" i="2"/>
  <c r="J5804" i="2"/>
  <c r="K5804" i="2"/>
  <c r="J5805" i="2"/>
  <c r="K5805" i="2"/>
  <c r="J5806" i="2"/>
  <c r="K5806" i="2"/>
  <c r="J5807" i="2"/>
  <c r="K5807" i="2"/>
  <c r="J5808" i="2"/>
  <c r="K5808" i="2"/>
  <c r="J5809" i="2"/>
  <c r="K5809" i="2"/>
  <c r="J5810" i="2"/>
  <c r="K5810" i="2"/>
  <c r="J5811" i="2"/>
  <c r="K5811" i="2"/>
  <c r="J5812" i="2"/>
  <c r="K5812" i="2"/>
  <c r="J5813" i="2"/>
  <c r="K5813" i="2"/>
  <c r="J5814" i="2"/>
  <c r="K5814" i="2"/>
  <c r="J5815" i="2"/>
  <c r="K5815" i="2"/>
  <c r="J5816" i="2"/>
  <c r="K5816" i="2"/>
  <c r="J5817" i="2"/>
  <c r="K5817" i="2"/>
  <c r="J5818" i="2"/>
  <c r="K5818" i="2"/>
  <c r="J5819" i="2"/>
  <c r="K5819" i="2"/>
  <c r="J5820" i="2"/>
  <c r="K5820" i="2"/>
  <c r="J5821" i="2"/>
  <c r="K5821" i="2"/>
  <c r="J5822" i="2"/>
  <c r="K5822" i="2"/>
  <c r="J5823" i="2"/>
  <c r="K5823" i="2"/>
  <c r="J5824" i="2"/>
  <c r="K5824" i="2"/>
  <c r="J5825" i="2"/>
  <c r="K5825" i="2"/>
  <c r="J5826" i="2"/>
  <c r="K5826" i="2"/>
  <c r="J5827" i="2"/>
  <c r="K5827" i="2"/>
  <c r="J5828" i="2"/>
  <c r="K5828" i="2"/>
  <c r="J5829" i="2"/>
  <c r="K5829" i="2"/>
  <c r="J5830" i="2"/>
  <c r="K5830" i="2"/>
  <c r="J5831" i="2"/>
  <c r="K5831" i="2"/>
  <c r="J5832" i="2"/>
  <c r="K5832" i="2"/>
  <c r="J5833" i="2"/>
  <c r="K5833" i="2"/>
  <c r="J5834" i="2"/>
  <c r="K5834" i="2"/>
  <c r="J5835" i="2"/>
  <c r="K5835" i="2"/>
  <c r="J5836" i="2"/>
  <c r="K5836" i="2"/>
  <c r="J5837" i="2"/>
  <c r="K5837" i="2"/>
  <c r="J5838" i="2"/>
  <c r="K5838" i="2"/>
  <c r="J5839" i="2"/>
  <c r="K5839" i="2"/>
  <c r="J5840" i="2"/>
  <c r="K5840" i="2"/>
  <c r="J5841" i="2"/>
  <c r="K5841" i="2"/>
  <c r="J5842" i="2"/>
  <c r="K5842" i="2"/>
  <c r="J5843" i="2"/>
  <c r="K5843" i="2"/>
  <c r="J5844" i="2"/>
  <c r="K5844" i="2"/>
  <c r="J5845" i="2"/>
  <c r="K5845" i="2"/>
  <c r="J5846" i="2"/>
  <c r="K5846" i="2"/>
  <c r="J5847" i="2"/>
  <c r="K5847" i="2"/>
  <c r="J5848" i="2"/>
  <c r="K5848" i="2"/>
  <c r="J5849" i="2"/>
  <c r="K5849" i="2"/>
  <c r="J5850" i="2"/>
  <c r="K5850" i="2"/>
  <c r="J5851" i="2"/>
  <c r="K5851" i="2"/>
  <c r="J5852" i="2"/>
  <c r="K5852" i="2"/>
  <c r="J5853" i="2"/>
  <c r="K5853" i="2"/>
  <c r="J5854" i="2"/>
  <c r="K5854" i="2"/>
  <c r="J5855" i="2"/>
  <c r="K5855" i="2"/>
  <c r="J5856" i="2"/>
  <c r="K5856" i="2"/>
  <c r="J5857" i="2"/>
  <c r="K5857" i="2"/>
  <c r="J5858" i="2"/>
  <c r="K5858" i="2"/>
  <c r="J5859" i="2"/>
  <c r="K5859" i="2"/>
  <c r="J5860" i="2"/>
  <c r="K5860" i="2"/>
  <c r="J5861" i="2"/>
  <c r="K5861" i="2"/>
  <c r="J5862" i="2"/>
  <c r="K5862" i="2"/>
  <c r="J5863" i="2"/>
  <c r="K5863" i="2"/>
  <c r="J5864" i="2"/>
  <c r="K5864" i="2"/>
  <c r="J5865" i="2"/>
  <c r="K5865" i="2"/>
  <c r="J5866" i="2"/>
  <c r="K5866" i="2"/>
  <c r="J5867" i="2"/>
  <c r="K5867" i="2"/>
  <c r="J5868" i="2"/>
  <c r="K5868" i="2"/>
  <c r="J5869" i="2"/>
  <c r="K5869" i="2"/>
  <c r="J5870" i="2"/>
  <c r="K5870" i="2"/>
  <c r="J5871" i="2"/>
  <c r="K5871" i="2"/>
  <c r="J5872" i="2"/>
  <c r="K5872" i="2"/>
  <c r="J5873" i="2"/>
  <c r="K5873" i="2"/>
  <c r="J5874" i="2"/>
  <c r="K5874" i="2"/>
  <c r="J5875" i="2"/>
  <c r="K5875" i="2"/>
  <c r="J5876" i="2"/>
  <c r="K5876" i="2"/>
  <c r="J5877" i="2"/>
  <c r="K5877" i="2"/>
  <c r="J5878" i="2"/>
  <c r="K5878" i="2"/>
  <c r="J5879" i="2"/>
  <c r="K5879" i="2"/>
  <c r="J5880" i="2"/>
  <c r="K5880" i="2"/>
  <c r="J5881" i="2"/>
  <c r="K5881" i="2"/>
  <c r="J5882" i="2"/>
  <c r="K5882" i="2"/>
  <c r="J5883" i="2"/>
  <c r="K5883" i="2"/>
  <c r="J5884" i="2"/>
  <c r="K5884" i="2"/>
  <c r="J5885" i="2"/>
  <c r="K5885" i="2"/>
  <c r="J5886" i="2"/>
  <c r="K5886" i="2"/>
  <c r="J5887" i="2"/>
  <c r="K5887" i="2"/>
  <c r="J5888" i="2"/>
  <c r="K5888" i="2"/>
  <c r="J5889" i="2"/>
  <c r="K5889" i="2"/>
  <c r="J5890" i="2"/>
  <c r="K5890" i="2"/>
  <c r="J5891" i="2"/>
  <c r="K5891" i="2"/>
  <c r="J5892" i="2"/>
  <c r="K5892" i="2"/>
  <c r="J5893" i="2"/>
  <c r="K5893" i="2"/>
  <c r="J5894" i="2"/>
  <c r="K5894" i="2"/>
  <c r="J5895" i="2"/>
  <c r="K5895" i="2"/>
  <c r="J5896" i="2"/>
  <c r="K5896" i="2"/>
  <c r="J5897" i="2"/>
  <c r="K5897" i="2"/>
  <c r="J5898" i="2"/>
  <c r="K5898" i="2"/>
  <c r="J5899" i="2"/>
  <c r="K5899" i="2"/>
  <c r="J5900" i="2"/>
  <c r="K5900" i="2"/>
  <c r="J5901" i="2"/>
  <c r="K5901" i="2"/>
  <c r="J5902" i="2"/>
  <c r="K5902" i="2"/>
  <c r="J5903" i="2"/>
  <c r="K5903" i="2"/>
  <c r="J5904" i="2"/>
  <c r="K5904" i="2"/>
  <c r="J5905" i="2"/>
  <c r="K5905" i="2"/>
  <c r="J5906" i="2"/>
  <c r="K5906" i="2"/>
  <c r="J5907" i="2"/>
  <c r="K5907" i="2"/>
  <c r="J5908" i="2"/>
  <c r="K5908" i="2"/>
  <c r="J5909" i="2"/>
  <c r="K5909" i="2"/>
  <c r="J5910" i="2"/>
  <c r="K5910" i="2"/>
  <c r="J5911" i="2"/>
  <c r="K5911" i="2"/>
  <c r="J5912" i="2"/>
  <c r="K5912" i="2"/>
  <c r="J5913" i="2"/>
  <c r="K5913" i="2"/>
  <c r="J5914" i="2"/>
  <c r="K5914" i="2"/>
  <c r="J5915" i="2"/>
  <c r="K5915" i="2"/>
  <c r="J5916" i="2"/>
  <c r="K5916" i="2"/>
  <c r="J5917" i="2"/>
  <c r="K5917" i="2"/>
  <c r="J5918" i="2"/>
  <c r="K5918" i="2"/>
  <c r="J5919" i="2"/>
  <c r="K5919" i="2"/>
  <c r="J5920" i="2"/>
  <c r="K5920" i="2"/>
  <c r="J5921" i="2"/>
  <c r="K5921" i="2"/>
  <c r="J5922" i="2"/>
  <c r="K5922" i="2"/>
  <c r="J5923" i="2"/>
  <c r="K5923" i="2"/>
  <c r="J5924" i="2"/>
  <c r="K5924" i="2"/>
  <c r="J5925" i="2"/>
  <c r="K5925" i="2"/>
  <c r="J5926" i="2"/>
  <c r="K5926" i="2"/>
  <c r="J5927" i="2"/>
  <c r="K5927" i="2"/>
  <c r="J5928" i="2"/>
  <c r="K5928" i="2"/>
  <c r="J5929" i="2"/>
  <c r="K5929" i="2"/>
  <c r="J5930" i="2"/>
  <c r="K5930" i="2"/>
  <c r="J5931" i="2"/>
  <c r="K5931" i="2"/>
  <c r="J5932" i="2"/>
  <c r="K5932" i="2"/>
  <c r="J5933" i="2"/>
  <c r="K5933" i="2"/>
  <c r="J5934" i="2"/>
  <c r="K5934" i="2"/>
  <c r="J5935" i="2"/>
  <c r="K5935" i="2"/>
  <c r="J5936" i="2"/>
  <c r="K5936" i="2"/>
  <c r="J5937" i="2"/>
  <c r="K5937" i="2"/>
  <c r="J5938" i="2"/>
  <c r="K5938" i="2"/>
  <c r="J5939" i="2"/>
  <c r="K5939" i="2"/>
  <c r="J5940" i="2"/>
  <c r="K5940" i="2"/>
  <c r="J5941" i="2"/>
  <c r="K5941" i="2"/>
  <c r="J5942" i="2"/>
  <c r="K5942" i="2"/>
  <c r="J5943" i="2"/>
  <c r="K5943" i="2"/>
  <c r="J5944" i="2"/>
  <c r="K5944" i="2"/>
  <c r="J5945" i="2"/>
  <c r="K5945" i="2"/>
  <c r="J5946" i="2"/>
  <c r="K5946" i="2"/>
  <c r="J5947" i="2"/>
  <c r="K5947" i="2"/>
  <c r="J5948" i="2"/>
  <c r="K5948" i="2"/>
  <c r="J5949" i="2"/>
  <c r="K5949" i="2"/>
  <c r="J5950" i="2"/>
  <c r="K5950" i="2"/>
  <c r="J5951" i="2"/>
  <c r="K5951" i="2"/>
  <c r="J5952" i="2"/>
  <c r="K5952" i="2"/>
  <c r="J5953" i="2"/>
  <c r="K5953" i="2"/>
  <c r="J5954" i="2"/>
  <c r="K5954" i="2"/>
  <c r="J5955" i="2"/>
  <c r="K5955" i="2"/>
  <c r="J5956" i="2"/>
  <c r="K5956" i="2"/>
  <c r="J5957" i="2"/>
  <c r="K5957" i="2"/>
  <c r="J5958" i="2"/>
  <c r="K5958" i="2"/>
  <c r="J5959" i="2"/>
  <c r="K5959" i="2"/>
  <c r="J5960" i="2"/>
  <c r="K5960" i="2"/>
  <c r="J5961" i="2"/>
  <c r="K5961" i="2"/>
  <c r="J5962" i="2"/>
  <c r="K5962" i="2"/>
  <c r="J5963" i="2"/>
  <c r="K5963" i="2"/>
  <c r="J5964" i="2"/>
  <c r="K5964" i="2"/>
  <c r="J5965" i="2"/>
  <c r="K5965" i="2"/>
  <c r="J5966" i="2"/>
  <c r="K5966" i="2"/>
  <c r="J5967" i="2"/>
  <c r="K5967" i="2"/>
  <c r="J5968" i="2"/>
  <c r="K5968" i="2"/>
  <c r="J5969" i="2"/>
  <c r="K5969" i="2"/>
  <c r="J5970" i="2"/>
  <c r="K5970" i="2"/>
  <c r="J5971" i="2"/>
  <c r="K5971" i="2"/>
  <c r="J5972" i="2"/>
  <c r="K5972" i="2"/>
  <c r="J5973" i="2"/>
  <c r="K5973" i="2"/>
  <c r="J5974" i="2"/>
  <c r="K5974" i="2"/>
  <c r="J5975" i="2"/>
  <c r="K5975" i="2"/>
  <c r="J5976" i="2"/>
  <c r="K5976" i="2"/>
  <c r="J5977" i="2"/>
  <c r="K5977" i="2"/>
  <c r="J5978" i="2"/>
  <c r="K5978" i="2"/>
  <c r="J5979" i="2"/>
  <c r="K5979" i="2"/>
  <c r="J5980" i="2"/>
  <c r="K5980" i="2"/>
  <c r="J5981" i="2"/>
  <c r="K5981" i="2"/>
  <c r="J5982" i="2"/>
  <c r="K5982" i="2"/>
  <c r="J5983" i="2"/>
  <c r="K5983" i="2"/>
  <c r="J5984" i="2"/>
  <c r="K5984" i="2"/>
  <c r="J5985" i="2"/>
  <c r="K5985" i="2"/>
  <c r="J5986" i="2"/>
  <c r="K5986" i="2"/>
  <c r="J5987" i="2"/>
  <c r="K5987" i="2"/>
  <c r="J5988" i="2"/>
  <c r="K5988" i="2"/>
  <c r="J5989" i="2"/>
  <c r="K5989" i="2"/>
  <c r="J5990" i="2"/>
  <c r="K5990" i="2"/>
  <c r="J5991" i="2"/>
  <c r="K5991" i="2"/>
  <c r="J5992" i="2"/>
  <c r="K5992" i="2"/>
  <c r="J5993" i="2"/>
  <c r="K5993" i="2"/>
  <c r="J5994" i="2"/>
  <c r="K5994" i="2"/>
  <c r="J5995" i="2"/>
  <c r="K5995" i="2"/>
  <c r="J5996" i="2"/>
  <c r="K5996" i="2"/>
  <c r="J5997" i="2"/>
  <c r="K5997" i="2"/>
  <c r="J5998" i="2"/>
  <c r="K5998" i="2"/>
  <c r="J5999" i="2"/>
  <c r="K5999" i="2"/>
  <c r="J6000" i="2"/>
  <c r="K6000" i="2"/>
  <c r="J6001" i="2"/>
  <c r="K6001" i="2"/>
  <c r="J6002" i="2"/>
  <c r="K6002" i="2"/>
  <c r="J6003" i="2"/>
  <c r="K6003" i="2"/>
  <c r="J6004" i="2"/>
  <c r="K6004" i="2"/>
  <c r="J6005" i="2"/>
  <c r="K6005" i="2"/>
  <c r="J6006" i="2"/>
  <c r="K6006" i="2"/>
  <c r="J6007" i="2"/>
  <c r="K6007" i="2"/>
  <c r="J6008" i="2"/>
  <c r="K6008" i="2"/>
  <c r="J6009" i="2"/>
  <c r="K6009" i="2"/>
  <c r="J6010" i="2"/>
  <c r="K6010" i="2"/>
  <c r="J6011" i="2"/>
  <c r="K6011" i="2"/>
  <c r="J6012" i="2"/>
  <c r="K6012" i="2"/>
  <c r="J6013" i="2"/>
  <c r="K6013" i="2"/>
  <c r="J6014" i="2"/>
  <c r="K6014" i="2"/>
  <c r="J6015" i="2"/>
  <c r="K6015" i="2"/>
  <c r="J6016" i="2"/>
  <c r="K6016" i="2"/>
  <c r="J6017" i="2"/>
  <c r="K6017" i="2"/>
  <c r="J6018" i="2"/>
  <c r="K6018" i="2"/>
  <c r="J6019" i="2"/>
  <c r="K6019" i="2"/>
  <c r="J6020" i="2"/>
  <c r="K6020" i="2"/>
  <c r="J6021" i="2"/>
  <c r="K6021" i="2"/>
  <c r="J6022" i="2"/>
  <c r="K6022" i="2"/>
  <c r="J6023" i="2"/>
  <c r="K6023" i="2"/>
  <c r="J6024" i="2"/>
  <c r="K6024" i="2"/>
  <c r="J6025" i="2"/>
  <c r="K6025" i="2"/>
  <c r="J6026" i="2"/>
  <c r="K6026" i="2"/>
  <c r="J6027" i="2"/>
  <c r="K6027" i="2"/>
  <c r="J6028" i="2"/>
  <c r="K6028" i="2"/>
  <c r="J6029" i="2"/>
  <c r="K6029" i="2"/>
  <c r="J6030" i="2"/>
  <c r="K6030" i="2"/>
  <c r="J6031" i="2"/>
  <c r="K6031" i="2"/>
  <c r="J6032" i="2"/>
  <c r="K6032" i="2"/>
  <c r="J6033" i="2"/>
  <c r="K6033" i="2"/>
  <c r="J6034" i="2"/>
  <c r="K6034" i="2"/>
  <c r="J6035" i="2"/>
  <c r="K6035" i="2"/>
  <c r="J6036" i="2"/>
  <c r="K6036" i="2"/>
  <c r="J6037" i="2"/>
  <c r="K6037" i="2"/>
  <c r="J6038" i="2"/>
  <c r="K6038" i="2"/>
  <c r="J6039" i="2"/>
  <c r="K6039" i="2"/>
  <c r="J6040" i="2"/>
  <c r="K6040" i="2"/>
  <c r="J6041" i="2"/>
  <c r="K6041" i="2"/>
  <c r="J6042" i="2"/>
  <c r="K6042" i="2"/>
  <c r="J6043" i="2"/>
  <c r="K6043" i="2"/>
  <c r="J6044" i="2"/>
  <c r="K6044" i="2"/>
  <c r="J6045" i="2"/>
  <c r="K6045" i="2"/>
  <c r="J6046" i="2"/>
  <c r="K6046" i="2"/>
  <c r="J6047" i="2"/>
  <c r="K6047" i="2"/>
  <c r="J6048" i="2"/>
  <c r="K6048" i="2"/>
  <c r="J6049" i="2"/>
  <c r="K6049" i="2"/>
  <c r="J6050" i="2"/>
  <c r="K6050" i="2"/>
  <c r="J6051" i="2"/>
  <c r="K6051" i="2"/>
  <c r="J6052" i="2"/>
  <c r="K6052" i="2"/>
  <c r="J6053" i="2"/>
  <c r="K6053" i="2"/>
  <c r="J6054" i="2"/>
  <c r="K6054" i="2"/>
  <c r="J6055" i="2"/>
  <c r="K6055" i="2"/>
  <c r="J6056" i="2"/>
  <c r="K6056" i="2"/>
  <c r="J6057" i="2"/>
  <c r="K6057" i="2"/>
  <c r="J6058" i="2"/>
  <c r="K6058" i="2"/>
  <c r="J6059" i="2"/>
  <c r="K6059" i="2"/>
  <c r="J6060" i="2"/>
  <c r="K6060" i="2"/>
  <c r="J6061" i="2"/>
  <c r="K6061" i="2"/>
  <c r="J6062" i="2"/>
  <c r="K6062" i="2"/>
  <c r="J6063" i="2"/>
  <c r="K6063" i="2"/>
  <c r="J6064" i="2"/>
  <c r="K6064" i="2"/>
  <c r="J6065" i="2"/>
  <c r="K6065" i="2"/>
  <c r="J6066" i="2"/>
  <c r="K6066" i="2"/>
  <c r="J6067" i="2"/>
  <c r="K6067" i="2"/>
  <c r="J6068" i="2"/>
  <c r="K6068" i="2"/>
  <c r="J6069" i="2"/>
  <c r="K6069" i="2"/>
  <c r="J6070" i="2"/>
  <c r="K6070" i="2"/>
  <c r="J6071" i="2"/>
  <c r="K6071" i="2"/>
  <c r="J6072" i="2"/>
  <c r="K6072" i="2"/>
  <c r="J6073" i="2"/>
  <c r="K6073" i="2"/>
  <c r="J6074" i="2"/>
  <c r="K6074" i="2"/>
  <c r="J6075" i="2"/>
  <c r="K6075" i="2"/>
  <c r="J6076" i="2"/>
  <c r="K6076" i="2"/>
  <c r="J6077" i="2"/>
  <c r="K6077" i="2"/>
  <c r="J6078" i="2"/>
  <c r="K6078" i="2"/>
  <c r="J6079" i="2"/>
  <c r="K6079" i="2"/>
  <c r="J6080" i="2"/>
  <c r="K6080" i="2"/>
  <c r="J6081" i="2"/>
  <c r="K6081" i="2"/>
  <c r="J6082" i="2"/>
  <c r="K6082" i="2"/>
  <c r="J6083" i="2"/>
  <c r="K6083" i="2"/>
  <c r="J6084" i="2"/>
  <c r="K6084" i="2"/>
  <c r="J6085" i="2"/>
  <c r="K6085" i="2"/>
  <c r="J6086" i="2"/>
  <c r="K6086" i="2"/>
  <c r="J6087" i="2"/>
  <c r="K6087" i="2"/>
  <c r="J6088" i="2"/>
  <c r="K6088" i="2"/>
  <c r="J6089" i="2"/>
  <c r="K6089" i="2"/>
  <c r="J6090" i="2"/>
  <c r="K6090" i="2"/>
  <c r="J6091" i="2"/>
  <c r="K6091" i="2"/>
  <c r="J6092" i="2"/>
  <c r="K6092" i="2"/>
  <c r="J6093" i="2"/>
  <c r="K6093" i="2"/>
  <c r="J6094" i="2"/>
  <c r="K6094" i="2"/>
  <c r="J6095" i="2"/>
  <c r="K6095" i="2"/>
  <c r="J6096" i="2"/>
  <c r="K6096" i="2"/>
  <c r="J6097" i="2"/>
  <c r="K6097" i="2"/>
  <c r="J6098" i="2"/>
  <c r="K6098" i="2"/>
  <c r="J6099" i="2"/>
  <c r="K6099" i="2"/>
  <c r="J6100" i="2"/>
  <c r="K6100" i="2"/>
  <c r="J6101" i="2"/>
  <c r="K6101" i="2"/>
  <c r="J6102" i="2"/>
  <c r="K6102" i="2"/>
  <c r="J6103" i="2"/>
  <c r="K6103" i="2"/>
  <c r="J6104" i="2"/>
  <c r="K6104" i="2"/>
  <c r="J6105" i="2"/>
  <c r="K6105" i="2"/>
  <c r="J6106" i="2"/>
  <c r="K6106" i="2"/>
  <c r="J6107" i="2"/>
  <c r="K6107" i="2"/>
  <c r="J6108" i="2"/>
  <c r="K6108" i="2"/>
  <c r="J6109" i="2"/>
  <c r="K6109" i="2"/>
  <c r="J6110" i="2"/>
  <c r="K6110" i="2"/>
  <c r="J6111" i="2"/>
  <c r="K6111" i="2"/>
  <c r="J6112" i="2"/>
  <c r="K6112" i="2"/>
  <c r="J6113" i="2"/>
  <c r="K6113" i="2"/>
  <c r="J6114" i="2"/>
  <c r="K6114" i="2"/>
  <c r="J6115" i="2"/>
  <c r="K6115" i="2"/>
  <c r="J6116" i="2"/>
  <c r="K6116" i="2"/>
  <c r="J6117" i="2"/>
  <c r="K6117" i="2"/>
  <c r="J6118" i="2"/>
  <c r="K6118" i="2"/>
  <c r="J6119" i="2"/>
  <c r="K6119" i="2"/>
  <c r="J6120" i="2"/>
  <c r="K6120" i="2"/>
  <c r="J6121" i="2"/>
  <c r="K6121" i="2"/>
  <c r="J6122" i="2"/>
  <c r="K6122" i="2"/>
  <c r="J6123" i="2"/>
  <c r="K6123" i="2"/>
  <c r="J6124" i="2"/>
  <c r="K6124" i="2"/>
  <c r="J6125" i="2"/>
  <c r="K6125" i="2"/>
  <c r="J6126" i="2"/>
  <c r="K6126" i="2"/>
  <c r="J6127" i="2"/>
  <c r="K6127" i="2"/>
  <c r="J6128" i="2"/>
  <c r="K6128" i="2"/>
  <c r="J6129" i="2"/>
  <c r="K6129" i="2"/>
  <c r="J6130" i="2"/>
  <c r="K6130" i="2"/>
  <c r="J6131" i="2"/>
  <c r="K6131" i="2"/>
  <c r="J6132" i="2"/>
  <c r="K6132" i="2"/>
  <c r="J6133" i="2"/>
  <c r="K6133" i="2"/>
  <c r="J6134" i="2"/>
  <c r="K6134" i="2"/>
  <c r="J6135" i="2"/>
  <c r="K6135" i="2"/>
  <c r="J6136" i="2"/>
  <c r="K6136" i="2"/>
  <c r="J6137" i="2"/>
  <c r="K6137" i="2"/>
  <c r="J6138" i="2"/>
  <c r="K6138" i="2"/>
  <c r="J6139" i="2"/>
  <c r="K6139" i="2"/>
  <c r="J6140" i="2"/>
  <c r="K6140" i="2"/>
  <c r="J6141" i="2"/>
  <c r="K6141" i="2"/>
  <c r="J6142" i="2"/>
  <c r="K6142" i="2"/>
  <c r="J6143" i="2"/>
  <c r="K6143" i="2"/>
  <c r="J6144" i="2"/>
  <c r="K6144" i="2"/>
  <c r="J6145" i="2"/>
  <c r="K6145" i="2"/>
  <c r="J6146" i="2"/>
  <c r="K6146" i="2"/>
  <c r="J6147" i="2"/>
  <c r="K6147" i="2"/>
  <c r="J6148" i="2"/>
  <c r="K6148" i="2"/>
  <c r="J6149" i="2"/>
  <c r="K6149" i="2"/>
  <c r="J6150" i="2"/>
  <c r="K6150" i="2"/>
  <c r="J6151" i="2"/>
  <c r="K6151" i="2"/>
  <c r="J6152" i="2"/>
  <c r="K6152" i="2"/>
  <c r="J6153" i="2"/>
  <c r="K6153" i="2"/>
  <c r="J6154" i="2"/>
  <c r="K6154" i="2"/>
  <c r="J6155" i="2"/>
  <c r="K6155" i="2"/>
  <c r="J6156" i="2"/>
  <c r="K6156" i="2"/>
  <c r="J6157" i="2"/>
  <c r="K6157" i="2"/>
  <c r="J6158" i="2"/>
  <c r="K6158" i="2"/>
  <c r="J6159" i="2"/>
  <c r="K6159" i="2"/>
  <c r="J6160" i="2"/>
  <c r="K6160" i="2"/>
  <c r="J6161" i="2"/>
  <c r="K6161" i="2"/>
  <c r="J6162" i="2"/>
  <c r="K6162" i="2"/>
  <c r="J6163" i="2"/>
  <c r="K6163" i="2"/>
  <c r="J6164" i="2"/>
  <c r="K6164" i="2"/>
  <c r="J6165" i="2"/>
  <c r="K6165" i="2"/>
  <c r="J6166" i="2"/>
  <c r="K6166" i="2"/>
  <c r="J6167" i="2"/>
  <c r="K6167" i="2"/>
  <c r="J6168" i="2"/>
  <c r="K6168" i="2"/>
  <c r="J6169" i="2"/>
  <c r="K6169" i="2"/>
  <c r="J6170" i="2"/>
  <c r="K6170" i="2"/>
  <c r="J6171" i="2"/>
  <c r="K6171" i="2"/>
  <c r="J6172" i="2"/>
  <c r="K6172" i="2"/>
  <c r="J6173" i="2"/>
  <c r="K6173" i="2"/>
  <c r="J6174" i="2"/>
  <c r="K6174" i="2"/>
  <c r="J6175" i="2"/>
  <c r="K6175" i="2"/>
  <c r="J6176" i="2"/>
  <c r="K6176" i="2"/>
  <c r="J6177" i="2"/>
  <c r="K6177" i="2"/>
  <c r="J6178" i="2"/>
  <c r="K6178" i="2"/>
  <c r="J6179" i="2"/>
  <c r="K6179" i="2"/>
  <c r="J6180" i="2"/>
  <c r="K6180" i="2"/>
  <c r="J6181" i="2"/>
  <c r="K6181" i="2"/>
  <c r="J6182" i="2"/>
  <c r="K6182" i="2"/>
  <c r="J6183" i="2"/>
  <c r="K6183" i="2"/>
  <c r="J6184" i="2"/>
  <c r="K6184" i="2"/>
  <c r="J6185" i="2"/>
  <c r="K6185" i="2"/>
  <c r="J6186" i="2"/>
  <c r="K6186" i="2"/>
  <c r="J6187" i="2"/>
  <c r="K6187" i="2"/>
  <c r="J6188" i="2"/>
  <c r="K6188" i="2"/>
  <c r="J6189" i="2"/>
  <c r="K6189" i="2"/>
  <c r="J6190" i="2"/>
  <c r="K6190" i="2"/>
  <c r="J6191" i="2"/>
  <c r="K6191" i="2"/>
  <c r="J6192" i="2"/>
  <c r="K6192" i="2"/>
  <c r="J6193" i="2"/>
  <c r="K6193" i="2"/>
  <c r="J6194" i="2"/>
  <c r="K6194" i="2"/>
  <c r="J6195" i="2"/>
  <c r="K6195" i="2"/>
  <c r="J6196" i="2"/>
  <c r="K6196" i="2"/>
  <c r="J6197" i="2"/>
  <c r="K6197" i="2"/>
  <c r="J6198" i="2"/>
  <c r="K6198" i="2"/>
  <c r="J6199" i="2"/>
  <c r="K6199" i="2"/>
  <c r="J6200" i="2"/>
  <c r="K6200" i="2"/>
  <c r="J6201" i="2"/>
  <c r="K6201" i="2"/>
  <c r="J6202" i="2"/>
  <c r="K6202" i="2"/>
  <c r="J6203" i="2"/>
  <c r="K6203" i="2"/>
  <c r="J6204" i="2"/>
  <c r="K6204" i="2"/>
  <c r="J6205" i="2"/>
  <c r="K6205" i="2"/>
  <c r="J6206" i="2"/>
  <c r="K6206" i="2"/>
  <c r="J6207" i="2"/>
  <c r="K6207" i="2"/>
  <c r="J6208" i="2"/>
  <c r="K6208" i="2"/>
  <c r="J6209" i="2"/>
  <c r="K6209" i="2"/>
  <c r="J6210" i="2"/>
  <c r="K6210" i="2"/>
  <c r="J6211" i="2"/>
  <c r="K6211" i="2"/>
  <c r="J6212" i="2"/>
  <c r="K6212" i="2"/>
  <c r="J6213" i="2"/>
  <c r="K6213" i="2"/>
  <c r="J6214" i="2"/>
  <c r="K6214" i="2"/>
  <c r="J6215" i="2"/>
  <c r="K6215" i="2"/>
  <c r="J6216" i="2"/>
  <c r="K6216" i="2"/>
  <c r="J6217" i="2"/>
  <c r="K6217" i="2"/>
  <c r="J6218" i="2"/>
  <c r="K6218" i="2"/>
  <c r="J6219" i="2"/>
  <c r="K6219" i="2"/>
  <c r="J6220" i="2"/>
  <c r="K6220" i="2"/>
  <c r="J6221" i="2"/>
  <c r="K6221" i="2"/>
  <c r="J6222" i="2"/>
  <c r="K6222" i="2"/>
  <c r="J6223" i="2"/>
  <c r="K6223" i="2"/>
  <c r="J6224" i="2"/>
  <c r="K6224" i="2"/>
  <c r="J6225" i="2"/>
  <c r="K6225" i="2"/>
  <c r="J6226" i="2"/>
  <c r="K6226" i="2"/>
  <c r="J6227" i="2"/>
  <c r="K6227" i="2"/>
  <c r="J6228" i="2"/>
  <c r="K6228" i="2"/>
  <c r="J6229" i="2"/>
  <c r="K6229" i="2"/>
  <c r="J6230" i="2"/>
  <c r="K6230" i="2"/>
  <c r="J6231" i="2"/>
  <c r="K6231" i="2"/>
  <c r="J6232" i="2"/>
  <c r="K6232" i="2"/>
  <c r="J6233" i="2"/>
  <c r="K6233" i="2"/>
  <c r="J6234" i="2"/>
  <c r="K6234" i="2"/>
  <c r="J6235" i="2"/>
  <c r="K6235" i="2"/>
  <c r="J6236" i="2"/>
  <c r="K6236" i="2"/>
  <c r="J6237" i="2"/>
  <c r="K6237" i="2"/>
  <c r="J6238" i="2"/>
  <c r="K6238" i="2"/>
  <c r="J6239" i="2"/>
  <c r="K6239" i="2"/>
  <c r="J6240" i="2"/>
  <c r="K6240" i="2"/>
  <c r="J6241" i="2"/>
  <c r="K6241" i="2"/>
  <c r="J6242" i="2"/>
  <c r="K6242" i="2"/>
  <c r="J6243" i="2"/>
  <c r="K6243" i="2"/>
  <c r="J6244" i="2"/>
  <c r="K6244" i="2"/>
  <c r="J6245" i="2"/>
  <c r="K6245" i="2"/>
  <c r="J6246" i="2"/>
  <c r="K6246" i="2"/>
  <c r="J6247" i="2"/>
  <c r="K6247" i="2"/>
  <c r="J6248" i="2"/>
  <c r="K6248" i="2"/>
  <c r="J6249" i="2"/>
  <c r="K6249" i="2"/>
  <c r="J6250" i="2"/>
  <c r="K6250" i="2"/>
  <c r="J6251" i="2"/>
  <c r="K6251" i="2"/>
  <c r="J6252" i="2"/>
  <c r="K6252" i="2"/>
  <c r="J6253" i="2"/>
  <c r="K6253" i="2"/>
  <c r="J6254" i="2"/>
  <c r="K6254" i="2"/>
  <c r="J6255" i="2"/>
  <c r="K6255" i="2"/>
  <c r="J6256" i="2"/>
  <c r="K6256" i="2"/>
  <c r="J6257" i="2"/>
  <c r="K6257" i="2"/>
  <c r="J6258" i="2"/>
  <c r="K6258" i="2"/>
  <c r="J6259" i="2"/>
  <c r="K6259" i="2"/>
  <c r="J6260" i="2"/>
  <c r="K6260" i="2"/>
  <c r="J6261" i="2"/>
  <c r="K6261" i="2"/>
  <c r="J6262" i="2"/>
  <c r="K6262" i="2"/>
  <c r="J6263" i="2"/>
  <c r="K6263" i="2"/>
  <c r="J6264" i="2"/>
  <c r="K6264" i="2"/>
  <c r="J6265" i="2"/>
  <c r="K6265" i="2"/>
  <c r="J6266" i="2"/>
  <c r="K6266" i="2"/>
  <c r="J6267" i="2"/>
  <c r="K6267" i="2"/>
  <c r="J6268" i="2"/>
  <c r="K6268" i="2"/>
  <c r="J6269" i="2"/>
  <c r="K6269" i="2"/>
  <c r="J6270" i="2"/>
  <c r="K6270" i="2"/>
  <c r="J6271" i="2"/>
  <c r="K6271" i="2"/>
  <c r="J6272" i="2"/>
  <c r="K6272" i="2"/>
  <c r="J6273" i="2"/>
  <c r="K6273" i="2"/>
  <c r="J6274" i="2"/>
  <c r="K6274" i="2"/>
  <c r="J6275" i="2"/>
  <c r="K6275" i="2"/>
  <c r="J6276" i="2"/>
  <c r="K6276" i="2"/>
  <c r="J6277" i="2"/>
  <c r="K6277" i="2"/>
  <c r="J6278" i="2"/>
  <c r="K6278" i="2"/>
  <c r="J6279" i="2"/>
  <c r="K6279" i="2"/>
  <c r="J6280" i="2"/>
  <c r="K6280" i="2"/>
  <c r="J6281" i="2"/>
  <c r="K6281" i="2"/>
  <c r="J6282" i="2"/>
  <c r="K6282" i="2"/>
  <c r="J6283" i="2"/>
  <c r="K6283" i="2"/>
  <c r="J6284" i="2"/>
  <c r="K6284" i="2"/>
  <c r="J6285" i="2"/>
  <c r="K6285" i="2"/>
  <c r="J6286" i="2"/>
  <c r="K6286" i="2"/>
  <c r="J6287" i="2"/>
  <c r="K6287" i="2"/>
  <c r="J6288" i="2"/>
  <c r="K6288" i="2"/>
  <c r="J6289" i="2"/>
  <c r="K6289" i="2"/>
  <c r="J6290" i="2"/>
  <c r="K6290" i="2"/>
  <c r="J6291" i="2"/>
  <c r="K6291" i="2"/>
  <c r="J6292" i="2"/>
  <c r="K6292" i="2"/>
  <c r="J6293" i="2"/>
  <c r="K6293" i="2"/>
  <c r="J6294" i="2"/>
  <c r="K6294" i="2"/>
  <c r="J6295" i="2"/>
  <c r="K6295" i="2"/>
  <c r="J6296" i="2"/>
  <c r="K6296" i="2"/>
  <c r="J6297" i="2"/>
  <c r="K6297" i="2"/>
  <c r="J6298" i="2"/>
  <c r="K6298" i="2"/>
  <c r="J6299" i="2"/>
  <c r="K6299" i="2"/>
  <c r="J6300" i="2"/>
  <c r="K6300" i="2"/>
  <c r="J6301" i="2"/>
  <c r="K6301" i="2"/>
  <c r="J6302" i="2"/>
  <c r="K6302" i="2"/>
  <c r="J6303" i="2"/>
  <c r="K6303" i="2"/>
  <c r="J6304" i="2"/>
  <c r="K6304" i="2"/>
  <c r="J6305" i="2"/>
  <c r="K6305" i="2"/>
  <c r="J6306" i="2"/>
  <c r="K6306" i="2"/>
  <c r="J6307" i="2"/>
  <c r="K6307" i="2"/>
  <c r="J6308" i="2"/>
  <c r="K6308" i="2"/>
  <c r="J6309" i="2"/>
  <c r="K6309" i="2"/>
  <c r="J6310" i="2"/>
  <c r="K6310" i="2"/>
  <c r="J6311" i="2"/>
  <c r="K6311" i="2"/>
  <c r="J6312" i="2"/>
  <c r="K6312" i="2"/>
  <c r="J6313" i="2"/>
  <c r="K6313" i="2"/>
  <c r="J6314" i="2"/>
  <c r="K6314" i="2"/>
  <c r="J6315" i="2"/>
  <c r="K6315" i="2"/>
  <c r="J6316" i="2"/>
  <c r="K6316" i="2"/>
  <c r="J6317" i="2"/>
  <c r="K6317" i="2"/>
  <c r="J6318" i="2"/>
  <c r="K6318" i="2"/>
  <c r="J6319" i="2"/>
  <c r="K6319" i="2"/>
  <c r="J6320" i="2"/>
  <c r="K6320" i="2"/>
  <c r="J6321" i="2"/>
  <c r="K6321" i="2"/>
  <c r="J6322" i="2"/>
  <c r="K6322" i="2"/>
  <c r="J6323" i="2"/>
  <c r="K6323" i="2"/>
  <c r="J6324" i="2"/>
  <c r="K6324" i="2"/>
  <c r="J6325" i="2"/>
  <c r="K6325" i="2"/>
  <c r="J6326" i="2"/>
  <c r="K6326" i="2"/>
  <c r="J6327" i="2"/>
  <c r="K6327" i="2"/>
  <c r="J6328" i="2"/>
  <c r="K6328" i="2"/>
  <c r="J6329" i="2"/>
  <c r="K6329" i="2"/>
  <c r="J6330" i="2"/>
  <c r="K6330" i="2"/>
  <c r="J6331" i="2"/>
  <c r="K6331" i="2"/>
  <c r="J6332" i="2"/>
  <c r="K6332" i="2"/>
  <c r="J6333" i="2"/>
  <c r="K6333" i="2"/>
  <c r="J6334" i="2"/>
  <c r="K6334" i="2"/>
  <c r="J6335" i="2"/>
  <c r="K6335" i="2"/>
  <c r="J6336" i="2"/>
  <c r="K6336" i="2"/>
  <c r="J6337" i="2"/>
  <c r="K6337" i="2"/>
  <c r="J6338" i="2"/>
  <c r="K6338" i="2"/>
  <c r="J6339" i="2"/>
  <c r="K6339" i="2"/>
  <c r="J6340" i="2"/>
  <c r="K6340" i="2"/>
  <c r="J6341" i="2"/>
  <c r="K6341" i="2"/>
  <c r="J6342" i="2"/>
  <c r="K6342" i="2"/>
  <c r="J6343" i="2"/>
  <c r="K6343" i="2"/>
  <c r="J6344" i="2"/>
  <c r="K6344" i="2"/>
  <c r="J6345" i="2"/>
  <c r="K6345" i="2"/>
  <c r="J6346" i="2"/>
  <c r="K6346" i="2"/>
  <c r="J6347" i="2"/>
  <c r="K6347" i="2"/>
  <c r="J6348" i="2"/>
  <c r="K6348" i="2"/>
  <c r="J6349" i="2"/>
  <c r="K6349" i="2"/>
  <c r="J6350" i="2"/>
  <c r="K6350" i="2"/>
  <c r="J6351" i="2"/>
  <c r="K6351" i="2"/>
  <c r="J6352" i="2"/>
  <c r="K6352" i="2"/>
  <c r="J6353" i="2"/>
  <c r="K6353" i="2"/>
  <c r="J6354" i="2"/>
  <c r="K6354" i="2"/>
  <c r="J6355" i="2"/>
  <c r="K6355" i="2"/>
  <c r="J6356" i="2"/>
  <c r="K6356" i="2"/>
  <c r="J6357" i="2"/>
  <c r="K6357" i="2"/>
  <c r="J6358" i="2"/>
  <c r="K6358" i="2"/>
  <c r="J6359" i="2"/>
  <c r="K6359" i="2"/>
  <c r="J6360" i="2"/>
  <c r="K6360" i="2"/>
  <c r="J6361" i="2"/>
  <c r="K6361" i="2"/>
  <c r="J6362" i="2"/>
  <c r="K6362" i="2"/>
  <c r="J6363" i="2"/>
  <c r="K6363" i="2"/>
  <c r="J6364" i="2"/>
  <c r="K6364" i="2"/>
  <c r="J6365" i="2"/>
  <c r="K6365" i="2"/>
  <c r="J6366" i="2"/>
  <c r="K6366" i="2"/>
  <c r="J6367" i="2"/>
  <c r="K6367" i="2"/>
  <c r="J6368" i="2"/>
  <c r="K6368" i="2"/>
  <c r="J6369" i="2"/>
  <c r="K6369" i="2"/>
  <c r="J6370" i="2"/>
  <c r="K6370" i="2"/>
  <c r="J6371" i="2"/>
  <c r="K6371" i="2"/>
  <c r="J6372" i="2"/>
  <c r="K6372" i="2"/>
  <c r="J6373" i="2"/>
  <c r="K6373" i="2"/>
  <c r="J6374" i="2"/>
  <c r="K6374" i="2"/>
  <c r="J6375" i="2"/>
  <c r="K6375" i="2"/>
  <c r="J6376" i="2"/>
  <c r="K6376" i="2"/>
  <c r="J6377" i="2"/>
  <c r="K6377" i="2"/>
  <c r="J6378" i="2"/>
  <c r="K6378" i="2"/>
  <c r="J6379" i="2"/>
  <c r="K6379" i="2"/>
  <c r="J6380" i="2"/>
  <c r="K6380" i="2"/>
  <c r="J6381" i="2"/>
  <c r="K6381" i="2"/>
  <c r="J6382" i="2"/>
  <c r="K6382" i="2"/>
  <c r="J6383" i="2"/>
  <c r="K6383" i="2"/>
  <c r="J6384" i="2"/>
  <c r="K6384" i="2"/>
  <c r="J6385" i="2"/>
  <c r="K6385" i="2"/>
  <c r="J6386" i="2"/>
  <c r="K6386" i="2"/>
  <c r="J6387" i="2"/>
  <c r="K6387" i="2"/>
  <c r="J6388" i="2"/>
  <c r="K6388" i="2"/>
  <c r="J6389" i="2"/>
  <c r="K6389" i="2"/>
  <c r="J6390" i="2"/>
  <c r="K6390" i="2"/>
  <c r="J6391" i="2"/>
  <c r="K6391" i="2"/>
  <c r="J6392" i="2"/>
  <c r="K6392" i="2"/>
  <c r="J6393" i="2"/>
  <c r="K6393" i="2"/>
  <c r="J6394" i="2"/>
  <c r="K6394" i="2"/>
  <c r="J6395" i="2"/>
  <c r="K6395" i="2"/>
  <c r="J6396" i="2"/>
  <c r="K6396" i="2"/>
  <c r="J6397" i="2"/>
  <c r="K6397" i="2"/>
  <c r="J6398" i="2"/>
  <c r="K6398" i="2"/>
  <c r="J6399" i="2"/>
  <c r="K6399" i="2"/>
  <c r="J6400" i="2"/>
  <c r="K6400" i="2"/>
  <c r="J6401" i="2"/>
  <c r="K6401" i="2"/>
  <c r="J6402" i="2"/>
  <c r="K6402" i="2"/>
  <c r="J6403" i="2"/>
  <c r="K6403" i="2"/>
  <c r="J6404" i="2"/>
  <c r="K6404" i="2"/>
  <c r="J6405" i="2"/>
  <c r="K6405" i="2"/>
  <c r="J6406" i="2"/>
  <c r="K6406" i="2"/>
  <c r="J6407" i="2"/>
  <c r="K6407" i="2"/>
  <c r="J6408" i="2"/>
  <c r="K6408" i="2"/>
  <c r="J6409" i="2"/>
  <c r="K6409" i="2"/>
  <c r="J6410" i="2"/>
  <c r="K6410" i="2"/>
  <c r="J6411" i="2"/>
  <c r="K6411" i="2"/>
  <c r="J6412" i="2"/>
  <c r="K6412" i="2"/>
  <c r="J6413" i="2"/>
  <c r="K6413" i="2"/>
  <c r="J6414" i="2"/>
  <c r="K6414" i="2"/>
  <c r="J6415" i="2"/>
  <c r="K6415" i="2"/>
  <c r="J6416" i="2"/>
  <c r="K6416" i="2"/>
  <c r="J6417" i="2"/>
  <c r="K6417" i="2"/>
  <c r="J6418" i="2"/>
  <c r="K6418" i="2"/>
  <c r="J6419" i="2"/>
  <c r="K6419" i="2"/>
  <c r="J6420" i="2"/>
  <c r="K6420" i="2"/>
  <c r="J6421" i="2"/>
  <c r="K6421" i="2"/>
  <c r="J6422" i="2"/>
  <c r="K6422" i="2"/>
  <c r="J6423" i="2"/>
  <c r="K6423" i="2"/>
  <c r="J6424" i="2"/>
  <c r="K6424" i="2"/>
  <c r="J6425" i="2"/>
  <c r="K6425" i="2"/>
  <c r="J6426" i="2"/>
  <c r="K6426" i="2"/>
  <c r="J6427" i="2"/>
  <c r="K6427" i="2"/>
  <c r="J6428" i="2"/>
  <c r="K6428" i="2"/>
  <c r="J6429" i="2"/>
  <c r="K6429" i="2"/>
  <c r="J6430" i="2"/>
  <c r="K6430" i="2"/>
  <c r="J6431" i="2"/>
  <c r="K6431" i="2"/>
  <c r="J6432" i="2"/>
  <c r="K6432" i="2"/>
  <c r="J6433" i="2"/>
  <c r="K6433" i="2"/>
  <c r="J6434" i="2"/>
  <c r="K6434" i="2"/>
  <c r="J6435" i="2"/>
  <c r="K6435" i="2"/>
  <c r="J6436" i="2"/>
  <c r="K6436" i="2"/>
  <c r="J6437" i="2"/>
  <c r="K6437" i="2"/>
  <c r="J6438" i="2"/>
  <c r="K6438" i="2"/>
  <c r="J6439" i="2"/>
  <c r="K6439" i="2"/>
  <c r="J6440" i="2"/>
  <c r="K6440" i="2"/>
  <c r="J6441" i="2"/>
  <c r="K6441" i="2"/>
  <c r="J6442" i="2"/>
  <c r="K6442" i="2"/>
  <c r="J6443" i="2"/>
  <c r="K6443" i="2"/>
  <c r="J6444" i="2"/>
  <c r="K6444" i="2"/>
  <c r="J6445" i="2"/>
  <c r="K6445" i="2"/>
  <c r="J6446" i="2"/>
  <c r="K6446" i="2"/>
  <c r="J6447" i="2"/>
  <c r="K6447" i="2"/>
  <c r="J6448" i="2"/>
  <c r="K6448" i="2"/>
  <c r="J6449" i="2"/>
  <c r="K6449" i="2"/>
  <c r="J6450" i="2"/>
  <c r="K6450" i="2"/>
  <c r="J6451" i="2"/>
  <c r="K6451" i="2"/>
  <c r="J6452" i="2"/>
  <c r="K6452" i="2"/>
  <c r="J6453" i="2"/>
  <c r="K6453" i="2"/>
  <c r="J6454" i="2"/>
  <c r="K6454" i="2"/>
  <c r="J6455" i="2"/>
  <c r="K6455" i="2"/>
  <c r="J6456" i="2"/>
  <c r="K6456" i="2"/>
  <c r="J6457" i="2"/>
  <c r="K6457" i="2"/>
  <c r="J6458" i="2"/>
  <c r="K6458" i="2"/>
  <c r="J6459" i="2"/>
  <c r="K6459" i="2"/>
  <c r="J6460" i="2"/>
  <c r="K6460" i="2"/>
  <c r="J6461" i="2"/>
  <c r="K6461" i="2"/>
  <c r="J6462" i="2"/>
  <c r="K6462" i="2"/>
  <c r="J6463" i="2"/>
  <c r="K6463" i="2"/>
  <c r="J6464" i="2"/>
  <c r="K6464" i="2"/>
  <c r="J6465" i="2"/>
  <c r="K6465" i="2"/>
  <c r="J6466" i="2"/>
  <c r="K6466" i="2"/>
  <c r="J6467" i="2"/>
  <c r="K6467" i="2"/>
  <c r="J6468" i="2"/>
  <c r="K6468" i="2"/>
  <c r="J6469" i="2"/>
  <c r="K6469" i="2"/>
  <c r="J6470" i="2"/>
  <c r="K6470" i="2"/>
  <c r="J6471" i="2"/>
  <c r="K6471" i="2"/>
  <c r="J6472" i="2"/>
  <c r="K6472" i="2"/>
  <c r="J6473" i="2"/>
  <c r="K6473" i="2"/>
  <c r="J6474" i="2"/>
  <c r="K6474" i="2"/>
  <c r="J6475" i="2"/>
  <c r="K6475" i="2"/>
  <c r="J6476" i="2"/>
  <c r="K6476" i="2"/>
  <c r="J6477" i="2"/>
  <c r="K6477" i="2"/>
  <c r="J6478" i="2"/>
  <c r="K6478" i="2"/>
  <c r="J6479" i="2"/>
  <c r="K6479" i="2"/>
  <c r="J6480" i="2"/>
  <c r="K6480" i="2"/>
  <c r="J6481" i="2"/>
  <c r="K6481" i="2"/>
  <c r="J6482" i="2"/>
  <c r="K6482" i="2"/>
  <c r="J6483" i="2"/>
  <c r="K6483" i="2"/>
  <c r="J6484" i="2"/>
  <c r="K6484" i="2"/>
  <c r="J6485" i="2"/>
  <c r="K6485" i="2"/>
  <c r="J6486" i="2"/>
  <c r="K6486" i="2"/>
  <c r="J6487" i="2"/>
  <c r="K6487" i="2"/>
  <c r="J6488" i="2"/>
  <c r="K6488" i="2"/>
  <c r="J6489" i="2"/>
  <c r="K6489" i="2"/>
  <c r="J6490" i="2"/>
  <c r="K6490" i="2"/>
  <c r="J6491" i="2"/>
  <c r="K6491" i="2"/>
  <c r="J6492" i="2"/>
  <c r="K6492" i="2"/>
  <c r="J6493" i="2"/>
  <c r="K6493" i="2"/>
  <c r="J6494" i="2"/>
  <c r="K6494" i="2"/>
  <c r="J6495" i="2"/>
  <c r="K6495" i="2"/>
  <c r="J6496" i="2"/>
  <c r="K6496" i="2"/>
  <c r="J6497" i="2"/>
  <c r="K6497" i="2"/>
  <c r="J6498" i="2"/>
  <c r="K6498" i="2"/>
  <c r="J6499" i="2"/>
  <c r="K6499" i="2"/>
  <c r="J6500" i="2"/>
  <c r="K6500" i="2"/>
  <c r="J6501" i="2"/>
  <c r="K6501" i="2"/>
  <c r="J6502" i="2"/>
  <c r="K6502" i="2"/>
  <c r="J6503" i="2"/>
  <c r="K6503" i="2"/>
  <c r="J6504" i="2"/>
  <c r="K6504" i="2"/>
  <c r="J6505" i="2"/>
  <c r="K6505" i="2"/>
  <c r="J6506" i="2"/>
  <c r="K6506" i="2"/>
  <c r="J6507" i="2"/>
  <c r="K6507" i="2"/>
  <c r="J6508" i="2"/>
  <c r="K6508" i="2"/>
  <c r="J6509" i="2"/>
  <c r="K6509" i="2"/>
  <c r="J6510" i="2"/>
  <c r="K6510" i="2"/>
  <c r="J6511" i="2"/>
  <c r="K6511" i="2"/>
  <c r="J6512" i="2"/>
  <c r="K6512" i="2"/>
  <c r="J6513" i="2"/>
  <c r="K6513" i="2"/>
  <c r="J6514" i="2"/>
  <c r="K6514" i="2"/>
  <c r="J6515" i="2"/>
  <c r="K6515" i="2"/>
  <c r="J6516" i="2"/>
  <c r="K6516" i="2"/>
  <c r="J6517" i="2"/>
  <c r="K6517" i="2"/>
  <c r="J6518" i="2"/>
  <c r="K6518" i="2"/>
  <c r="J6519" i="2"/>
  <c r="K6519" i="2"/>
  <c r="J6520" i="2"/>
  <c r="K6520" i="2"/>
  <c r="J6521" i="2"/>
  <c r="K6521" i="2"/>
  <c r="J6522" i="2"/>
  <c r="K6522" i="2"/>
  <c r="J6523" i="2"/>
  <c r="K6523" i="2"/>
  <c r="J6524" i="2"/>
  <c r="K6524" i="2"/>
  <c r="J6525" i="2"/>
  <c r="K6525" i="2"/>
  <c r="J6526" i="2"/>
  <c r="K6526" i="2"/>
  <c r="J6527" i="2"/>
  <c r="K6527" i="2"/>
  <c r="J6528" i="2"/>
  <c r="K6528" i="2"/>
  <c r="J6529" i="2"/>
  <c r="K6529" i="2"/>
  <c r="J6530" i="2"/>
  <c r="K6530" i="2"/>
  <c r="J6531" i="2"/>
  <c r="K6531" i="2"/>
  <c r="J6532" i="2"/>
  <c r="K6532" i="2"/>
  <c r="J6533" i="2"/>
  <c r="K6533" i="2"/>
  <c r="J6534" i="2"/>
  <c r="K6534" i="2"/>
  <c r="J6535" i="2"/>
  <c r="K6535" i="2"/>
  <c r="J6536" i="2"/>
  <c r="K6536" i="2"/>
  <c r="J6537" i="2"/>
  <c r="K6537" i="2"/>
  <c r="J6538" i="2"/>
  <c r="K6538" i="2"/>
  <c r="J6539" i="2"/>
  <c r="K6539" i="2"/>
  <c r="J6540" i="2"/>
  <c r="K6540" i="2"/>
  <c r="J6541" i="2"/>
  <c r="K6541" i="2"/>
  <c r="J6542" i="2"/>
  <c r="K6542" i="2"/>
  <c r="J6543" i="2"/>
  <c r="K6543" i="2"/>
  <c r="J6544" i="2"/>
  <c r="K6544" i="2"/>
  <c r="J6545" i="2"/>
  <c r="K6545" i="2"/>
  <c r="J6546" i="2"/>
  <c r="K6546" i="2"/>
  <c r="J6547" i="2"/>
  <c r="K6547" i="2"/>
  <c r="J6548" i="2"/>
  <c r="K6548" i="2"/>
  <c r="J6549" i="2"/>
  <c r="K6549" i="2"/>
  <c r="J6550" i="2"/>
  <c r="K6550" i="2"/>
  <c r="J6551" i="2"/>
  <c r="K6551" i="2"/>
  <c r="J6552" i="2"/>
  <c r="K6552" i="2"/>
  <c r="J6553" i="2"/>
  <c r="K6553" i="2"/>
  <c r="J6554" i="2"/>
  <c r="K6554" i="2"/>
  <c r="J6555" i="2"/>
  <c r="K6555" i="2"/>
  <c r="J6556" i="2"/>
  <c r="K6556" i="2"/>
  <c r="J6557" i="2"/>
  <c r="K6557" i="2"/>
  <c r="J6558" i="2"/>
  <c r="K6558" i="2"/>
  <c r="J6559" i="2"/>
  <c r="K6559" i="2"/>
  <c r="J6560" i="2"/>
  <c r="K6560" i="2"/>
  <c r="J6561" i="2"/>
  <c r="K6561" i="2"/>
  <c r="J6562" i="2"/>
  <c r="K6562" i="2"/>
  <c r="J6563" i="2"/>
  <c r="K6563" i="2"/>
  <c r="J6564" i="2"/>
  <c r="K6564" i="2"/>
  <c r="J6565" i="2"/>
  <c r="K6565" i="2"/>
  <c r="J6566" i="2"/>
  <c r="K6566" i="2"/>
  <c r="J6567" i="2"/>
  <c r="K6567" i="2"/>
  <c r="J6568" i="2"/>
  <c r="K6568" i="2"/>
  <c r="J6569" i="2"/>
  <c r="K6569" i="2"/>
  <c r="J6570" i="2"/>
  <c r="K6570" i="2"/>
  <c r="J6571" i="2"/>
  <c r="K6571" i="2"/>
  <c r="J6572" i="2"/>
  <c r="K6572" i="2"/>
  <c r="J6573" i="2"/>
  <c r="K6573" i="2"/>
  <c r="J6574" i="2"/>
  <c r="K6574" i="2"/>
  <c r="J6575" i="2"/>
  <c r="K6575" i="2"/>
  <c r="J6576" i="2"/>
  <c r="K6576" i="2"/>
  <c r="J6577" i="2"/>
  <c r="K6577" i="2"/>
  <c r="J6578" i="2"/>
  <c r="K6578" i="2"/>
  <c r="J6579" i="2"/>
  <c r="K6579" i="2"/>
  <c r="J6580" i="2"/>
  <c r="K6580" i="2"/>
  <c r="J6581" i="2"/>
  <c r="K6581" i="2"/>
  <c r="J6582" i="2"/>
  <c r="K6582" i="2"/>
  <c r="J6583" i="2"/>
  <c r="K6583" i="2"/>
  <c r="J6584" i="2"/>
  <c r="K6584" i="2"/>
  <c r="J6585" i="2"/>
  <c r="K6585" i="2"/>
  <c r="J6586" i="2"/>
  <c r="K6586" i="2"/>
  <c r="J6587" i="2"/>
  <c r="K6587" i="2"/>
  <c r="J6588" i="2"/>
  <c r="K6588" i="2"/>
  <c r="J6589" i="2"/>
  <c r="K6589" i="2"/>
  <c r="J6590" i="2"/>
  <c r="K6590" i="2"/>
  <c r="J6591" i="2"/>
  <c r="K6591" i="2"/>
  <c r="J6592" i="2"/>
  <c r="K6592" i="2"/>
  <c r="J6593" i="2"/>
  <c r="K6593" i="2"/>
  <c r="J6594" i="2"/>
  <c r="K6594" i="2"/>
  <c r="J6595" i="2"/>
  <c r="K6595" i="2"/>
  <c r="J6596" i="2"/>
  <c r="K6596" i="2"/>
  <c r="J6597" i="2"/>
  <c r="K6597" i="2"/>
  <c r="J6598" i="2"/>
  <c r="K6598" i="2"/>
  <c r="J6599" i="2"/>
  <c r="K6599" i="2"/>
  <c r="J6600" i="2"/>
  <c r="K6600" i="2"/>
  <c r="J6601" i="2"/>
  <c r="K6601" i="2"/>
  <c r="J6602" i="2"/>
  <c r="K6602" i="2"/>
  <c r="J6603" i="2"/>
  <c r="K6603" i="2"/>
  <c r="J6604" i="2"/>
  <c r="K6604" i="2"/>
  <c r="J6605" i="2"/>
  <c r="K6605" i="2"/>
  <c r="J6606" i="2"/>
  <c r="K6606" i="2"/>
  <c r="J6607" i="2"/>
  <c r="K6607" i="2"/>
  <c r="J6608" i="2"/>
  <c r="K6608" i="2"/>
  <c r="J6609" i="2"/>
  <c r="K6609" i="2"/>
  <c r="J6610" i="2"/>
  <c r="K6610" i="2"/>
  <c r="J6611" i="2"/>
  <c r="K6611" i="2"/>
  <c r="J6612" i="2"/>
  <c r="K6612" i="2"/>
  <c r="J6613" i="2"/>
  <c r="K6613" i="2"/>
  <c r="J6614" i="2"/>
  <c r="K6614" i="2"/>
  <c r="J6615" i="2"/>
  <c r="K6615" i="2"/>
  <c r="J6616" i="2"/>
  <c r="K6616" i="2"/>
  <c r="J6617" i="2"/>
  <c r="K6617" i="2"/>
  <c r="J6618" i="2"/>
  <c r="K6618" i="2"/>
  <c r="J6619" i="2"/>
  <c r="K6619" i="2"/>
  <c r="J6620" i="2"/>
  <c r="K6620" i="2"/>
  <c r="J6621" i="2"/>
  <c r="K6621" i="2"/>
  <c r="J6622" i="2"/>
  <c r="K6622" i="2"/>
  <c r="J6623" i="2"/>
  <c r="K6623" i="2"/>
  <c r="J6624" i="2"/>
  <c r="K6624" i="2"/>
  <c r="J6625" i="2"/>
  <c r="K6625" i="2"/>
  <c r="J6626" i="2"/>
  <c r="K6626" i="2"/>
  <c r="J6627" i="2"/>
  <c r="K6627" i="2"/>
  <c r="J6628" i="2"/>
  <c r="K6628" i="2"/>
  <c r="J6629" i="2"/>
  <c r="K6629" i="2"/>
  <c r="J6630" i="2"/>
  <c r="K6630" i="2"/>
  <c r="J6631" i="2"/>
  <c r="K6631" i="2"/>
  <c r="J6632" i="2"/>
  <c r="K6632" i="2"/>
  <c r="J6633" i="2"/>
  <c r="K6633" i="2"/>
  <c r="J6634" i="2"/>
  <c r="K6634" i="2"/>
  <c r="J6635" i="2"/>
  <c r="K6635" i="2"/>
  <c r="J6636" i="2"/>
  <c r="K6636" i="2"/>
  <c r="J6637" i="2"/>
  <c r="K6637" i="2"/>
  <c r="J6638" i="2"/>
  <c r="K6638" i="2"/>
  <c r="J6639" i="2"/>
  <c r="K6639" i="2"/>
  <c r="J6640" i="2"/>
  <c r="K6640" i="2"/>
  <c r="J6641" i="2"/>
  <c r="K6641" i="2"/>
  <c r="J6642" i="2"/>
  <c r="K6642" i="2"/>
  <c r="J6643" i="2"/>
  <c r="K6643" i="2"/>
  <c r="J6644" i="2"/>
  <c r="K6644" i="2"/>
  <c r="J6645" i="2"/>
  <c r="K6645" i="2"/>
  <c r="J6646" i="2"/>
  <c r="K6646" i="2"/>
  <c r="J6647" i="2"/>
  <c r="K6647" i="2"/>
  <c r="J6648" i="2"/>
  <c r="K6648" i="2"/>
  <c r="J6649" i="2"/>
  <c r="K6649" i="2"/>
  <c r="J6650" i="2"/>
  <c r="K6650" i="2"/>
  <c r="J6651" i="2"/>
  <c r="K6651" i="2"/>
  <c r="J6652" i="2"/>
  <c r="K6652" i="2"/>
  <c r="J6653" i="2"/>
  <c r="K6653" i="2"/>
  <c r="J6654" i="2"/>
  <c r="K6654" i="2"/>
  <c r="J6655" i="2"/>
  <c r="K6655" i="2"/>
  <c r="J6656" i="2"/>
  <c r="K6656" i="2"/>
  <c r="J6657" i="2"/>
  <c r="K6657" i="2"/>
  <c r="J6658" i="2"/>
  <c r="K6658" i="2"/>
  <c r="J6659" i="2"/>
  <c r="K6659" i="2"/>
  <c r="J6660" i="2"/>
  <c r="K6660" i="2"/>
  <c r="J6661" i="2"/>
  <c r="K6661" i="2"/>
  <c r="J6662" i="2"/>
  <c r="K6662" i="2"/>
  <c r="J6663" i="2"/>
  <c r="K6663" i="2"/>
  <c r="J6664" i="2"/>
  <c r="K6664" i="2"/>
  <c r="J6665" i="2"/>
  <c r="K6665" i="2"/>
  <c r="J6666" i="2"/>
  <c r="K6666" i="2"/>
  <c r="J6667" i="2"/>
  <c r="K6667" i="2"/>
  <c r="J6668" i="2"/>
  <c r="K6668" i="2"/>
  <c r="J6669" i="2"/>
  <c r="K6669" i="2"/>
  <c r="J6670" i="2"/>
  <c r="K6670" i="2"/>
  <c r="J6671" i="2"/>
  <c r="K6671" i="2"/>
  <c r="J6672" i="2"/>
  <c r="K6672" i="2"/>
  <c r="J6673" i="2"/>
  <c r="K6673" i="2"/>
  <c r="J6674" i="2"/>
  <c r="K6674" i="2"/>
  <c r="J6675" i="2"/>
  <c r="K6675" i="2"/>
  <c r="J6676" i="2"/>
  <c r="K6676" i="2"/>
  <c r="J6677" i="2"/>
  <c r="K6677" i="2"/>
  <c r="J6678" i="2"/>
  <c r="K6678" i="2"/>
  <c r="J6679" i="2"/>
  <c r="K6679" i="2"/>
  <c r="J6680" i="2"/>
  <c r="K6680" i="2"/>
  <c r="J6681" i="2"/>
  <c r="K6681" i="2"/>
  <c r="J6682" i="2"/>
  <c r="K6682" i="2"/>
  <c r="J6683" i="2"/>
  <c r="K6683" i="2"/>
  <c r="J6684" i="2"/>
  <c r="K6684" i="2"/>
  <c r="J6685" i="2"/>
  <c r="K6685" i="2"/>
  <c r="J6686" i="2"/>
  <c r="K6686" i="2"/>
  <c r="J6687" i="2"/>
  <c r="K6687" i="2"/>
  <c r="J6688" i="2"/>
  <c r="K6688" i="2"/>
  <c r="J6689" i="2"/>
  <c r="K6689" i="2"/>
  <c r="J6690" i="2"/>
  <c r="K6690" i="2"/>
  <c r="J6691" i="2"/>
  <c r="K6691" i="2"/>
  <c r="J6692" i="2"/>
  <c r="K6692" i="2"/>
  <c r="J6693" i="2"/>
  <c r="K6693" i="2"/>
  <c r="J6694" i="2"/>
  <c r="K6694" i="2"/>
  <c r="J6695" i="2"/>
  <c r="K6695" i="2"/>
  <c r="J6696" i="2"/>
  <c r="K6696" i="2"/>
  <c r="J6697" i="2"/>
  <c r="K6697" i="2"/>
  <c r="J6698" i="2"/>
  <c r="K6698" i="2"/>
  <c r="J6699" i="2"/>
  <c r="K6699" i="2"/>
  <c r="J6700" i="2"/>
  <c r="K6700" i="2"/>
  <c r="J6701" i="2"/>
  <c r="K6701" i="2"/>
  <c r="J6702" i="2"/>
  <c r="K6702" i="2"/>
  <c r="J6703" i="2"/>
  <c r="K6703" i="2"/>
  <c r="J6704" i="2"/>
  <c r="K6704" i="2"/>
  <c r="J6705" i="2"/>
  <c r="K6705" i="2"/>
  <c r="J6706" i="2"/>
  <c r="K6706" i="2"/>
  <c r="J6707" i="2"/>
  <c r="K6707" i="2"/>
  <c r="J6708" i="2"/>
  <c r="K6708" i="2"/>
  <c r="J6709" i="2"/>
  <c r="K6709" i="2"/>
  <c r="J6710" i="2"/>
  <c r="K6710" i="2"/>
  <c r="J6711" i="2"/>
  <c r="K6711" i="2"/>
  <c r="J6712" i="2"/>
  <c r="K6712" i="2"/>
  <c r="J6713" i="2"/>
  <c r="K6713" i="2"/>
  <c r="J6714" i="2"/>
  <c r="K6714" i="2"/>
  <c r="J6715" i="2"/>
  <c r="K6715" i="2"/>
  <c r="J6716" i="2"/>
  <c r="K6716" i="2"/>
  <c r="J6717" i="2"/>
  <c r="K6717" i="2"/>
  <c r="J6718" i="2"/>
  <c r="K6718" i="2"/>
  <c r="J6719" i="2"/>
  <c r="K6719" i="2"/>
  <c r="J6720" i="2"/>
  <c r="K6720" i="2"/>
  <c r="J6721" i="2"/>
  <c r="K6721" i="2"/>
  <c r="J6722" i="2"/>
  <c r="K6722" i="2"/>
  <c r="J6723" i="2"/>
  <c r="K6723" i="2"/>
  <c r="J6724" i="2"/>
  <c r="K6724" i="2"/>
  <c r="J6725" i="2"/>
  <c r="K6725" i="2"/>
  <c r="J6726" i="2"/>
  <c r="K6726" i="2"/>
  <c r="J6727" i="2"/>
  <c r="K6727" i="2"/>
  <c r="J6728" i="2"/>
  <c r="K6728" i="2"/>
  <c r="J6729" i="2"/>
  <c r="K6729" i="2"/>
  <c r="J6730" i="2"/>
  <c r="K6730" i="2"/>
  <c r="J6731" i="2"/>
  <c r="K6731" i="2"/>
  <c r="J6732" i="2"/>
  <c r="K6732" i="2"/>
  <c r="J6733" i="2"/>
  <c r="K6733" i="2"/>
  <c r="J6734" i="2"/>
  <c r="K6734" i="2"/>
  <c r="J6735" i="2"/>
  <c r="K6735" i="2"/>
  <c r="J6736" i="2"/>
  <c r="K6736" i="2"/>
  <c r="J6737" i="2"/>
  <c r="K6737" i="2"/>
  <c r="J6738" i="2"/>
  <c r="K6738" i="2"/>
  <c r="J6739" i="2"/>
  <c r="K6739" i="2"/>
  <c r="J6740" i="2"/>
  <c r="K6740" i="2"/>
  <c r="J6741" i="2"/>
  <c r="K6741" i="2"/>
  <c r="J6742" i="2"/>
  <c r="K6742" i="2"/>
  <c r="J6743" i="2"/>
  <c r="K6743" i="2"/>
  <c r="J6744" i="2"/>
  <c r="K6744" i="2"/>
  <c r="J6745" i="2"/>
  <c r="K6745" i="2"/>
  <c r="J6746" i="2"/>
  <c r="K6746" i="2"/>
  <c r="J6747" i="2"/>
  <c r="K6747" i="2"/>
  <c r="J6748" i="2"/>
  <c r="K6748" i="2"/>
  <c r="J6749" i="2"/>
  <c r="K6749" i="2"/>
  <c r="J6750" i="2"/>
  <c r="K6750" i="2"/>
  <c r="J6751" i="2"/>
  <c r="K6751" i="2"/>
  <c r="J6752" i="2"/>
  <c r="K6752" i="2"/>
  <c r="J6753" i="2"/>
  <c r="K6753" i="2"/>
  <c r="J6754" i="2"/>
  <c r="K6754" i="2"/>
  <c r="J6755" i="2"/>
  <c r="K6755" i="2"/>
  <c r="J6756" i="2"/>
  <c r="K6756" i="2"/>
  <c r="J6757" i="2"/>
  <c r="K6757" i="2"/>
  <c r="J6758" i="2"/>
  <c r="K6758" i="2"/>
  <c r="J6759" i="2"/>
  <c r="K6759" i="2"/>
  <c r="J6760" i="2"/>
  <c r="K6760" i="2"/>
  <c r="J6761" i="2"/>
  <c r="K6761" i="2"/>
  <c r="J6762" i="2"/>
  <c r="K6762" i="2"/>
  <c r="J6763" i="2"/>
  <c r="K6763" i="2"/>
  <c r="J6764" i="2"/>
  <c r="K6764" i="2"/>
  <c r="J6765" i="2"/>
  <c r="K6765" i="2"/>
  <c r="J6766" i="2"/>
  <c r="K6766" i="2"/>
  <c r="J6767" i="2"/>
  <c r="K6767" i="2"/>
  <c r="J6768" i="2"/>
  <c r="K6768" i="2"/>
  <c r="J6769" i="2"/>
  <c r="K6769" i="2"/>
  <c r="J6770" i="2"/>
  <c r="K6770" i="2"/>
  <c r="J6771" i="2"/>
  <c r="K6771" i="2"/>
  <c r="J6772" i="2"/>
  <c r="K6772" i="2"/>
  <c r="J6773" i="2"/>
  <c r="K6773" i="2"/>
  <c r="J6774" i="2"/>
  <c r="K6774" i="2"/>
  <c r="J6775" i="2"/>
  <c r="K6775" i="2"/>
  <c r="J6776" i="2"/>
  <c r="K6776" i="2"/>
  <c r="J6777" i="2"/>
  <c r="K6777" i="2"/>
  <c r="J6778" i="2"/>
  <c r="K6778" i="2"/>
  <c r="J6779" i="2"/>
  <c r="K6779" i="2"/>
  <c r="J6780" i="2"/>
  <c r="K6780" i="2"/>
  <c r="J6781" i="2"/>
  <c r="K6781" i="2"/>
  <c r="J6782" i="2"/>
  <c r="K6782" i="2"/>
  <c r="J6783" i="2"/>
  <c r="K6783" i="2"/>
  <c r="J6784" i="2"/>
  <c r="K6784" i="2"/>
  <c r="J6785" i="2"/>
  <c r="K6785" i="2"/>
  <c r="J6786" i="2"/>
  <c r="K6786" i="2"/>
  <c r="J6787" i="2"/>
  <c r="K6787" i="2"/>
  <c r="J6788" i="2"/>
  <c r="K6788" i="2"/>
  <c r="J6789" i="2"/>
  <c r="K6789" i="2"/>
  <c r="J6790" i="2"/>
  <c r="K6790" i="2"/>
  <c r="J6791" i="2"/>
  <c r="K6791" i="2"/>
  <c r="J6792" i="2"/>
  <c r="K6792" i="2"/>
  <c r="J6793" i="2"/>
  <c r="K6793" i="2"/>
  <c r="J6794" i="2"/>
  <c r="K6794" i="2"/>
  <c r="J6795" i="2"/>
  <c r="K6795" i="2"/>
  <c r="J6796" i="2"/>
  <c r="K6796" i="2"/>
  <c r="J6797" i="2"/>
  <c r="K6797" i="2"/>
  <c r="J6798" i="2"/>
  <c r="K6798" i="2"/>
  <c r="J6799" i="2"/>
  <c r="K6799" i="2"/>
  <c r="J6800" i="2"/>
  <c r="K6800" i="2"/>
  <c r="J6801" i="2"/>
  <c r="K6801" i="2"/>
  <c r="J6802" i="2"/>
  <c r="K6802" i="2"/>
  <c r="J6803" i="2"/>
  <c r="K6803" i="2"/>
  <c r="J6804" i="2"/>
  <c r="K6804" i="2"/>
  <c r="J6805" i="2"/>
  <c r="K6805" i="2"/>
  <c r="J6806" i="2"/>
  <c r="K6806" i="2"/>
  <c r="J6807" i="2"/>
  <c r="K6807" i="2"/>
  <c r="J6808" i="2"/>
  <c r="K6808" i="2"/>
  <c r="J6809" i="2"/>
  <c r="K6809" i="2"/>
  <c r="J6810" i="2"/>
  <c r="K6810" i="2"/>
  <c r="J6811" i="2"/>
  <c r="K6811" i="2"/>
  <c r="J6812" i="2"/>
  <c r="K6812" i="2"/>
  <c r="J6813" i="2"/>
  <c r="K6813" i="2"/>
  <c r="J6814" i="2"/>
  <c r="K6814" i="2"/>
  <c r="J6815" i="2"/>
  <c r="K6815" i="2"/>
  <c r="J6816" i="2"/>
  <c r="K6816" i="2"/>
  <c r="J6817" i="2"/>
  <c r="K6817" i="2"/>
  <c r="J6818" i="2"/>
  <c r="K6818" i="2"/>
  <c r="J6819" i="2"/>
  <c r="K6819" i="2"/>
  <c r="J6820" i="2"/>
  <c r="K6820" i="2"/>
  <c r="J6821" i="2"/>
  <c r="K6821" i="2"/>
  <c r="J6822" i="2"/>
  <c r="K6822" i="2"/>
  <c r="J6823" i="2"/>
  <c r="K6823" i="2"/>
  <c r="J6824" i="2"/>
  <c r="K6824" i="2"/>
  <c r="J6825" i="2"/>
  <c r="K6825" i="2"/>
  <c r="J6826" i="2"/>
  <c r="K6826" i="2"/>
  <c r="J6827" i="2"/>
  <c r="K6827" i="2"/>
  <c r="J6828" i="2"/>
  <c r="K6828" i="2"/>
  <c r="J6829" i="2"/>
  <c r="K6829" i="2"/>
  <c r="J6830" i="2"/>
  <c r="K6830" i="2"/>
  <c r="J6831" i="2"/>
  <c r="K6831" i="2"/>
  <c r="J6832" i="2"/>
  <c r="K6832" i="2"/>
  <c r="J6833" i="2"/>
  <c r="K6833" i="2"/>
  <c r="J6834" i="2"/>
  <c r="K6834" i="2"/>
  <c r="J6835" i="2"/>
  <c r="K6835" i="2"/>
  <c r="J6836" i="2"/>
  <c r="K6836" i="2"/>
  <c r="J6837" i="2"/>
  <c r="K6837" i="2"/>
  <c r="J6838" i="2"/>
  <c r="K6838" i="2"/>
  <c r="J6839" i="2"/>
  <c r="K6839" i="2"/>
  <c r="J6840" i="2"/>
  <c r="K6840" i="2"/>
  <c r="J6841" i="2"/>
  <c r="K6841" i="2"/>
  <c r="J6842" i="2"/>
  <c r="K6842" i="2"/>
  <c r="J6843" i="2"/>
  <c r="K6843" i="2"/>
  <c r="J6844" i="2"/>
  <c r="K6844" i="2"/>
  <c r="J6845" i="2"/>
  <c r="K6845" i="2"/>
  <c r="J6846" i="2"/>
  <c r="K6846" i="2"/>
  <c r="J6847" i="2"/>
  <c r="K6847" i="2"/>
  <c r="J6848" i="2"/>
  <c r="K6848" i="2"/>
  <c r="J6849" i="2"/>
  <c r="K6849" i="2"/>
  <c r="J6850" i="2"/>
  <c r="K6850" i="2"/>
  <c r="J6851" i="2"/>
  <c r="K6851" i="2"/>
  <c r="J6852" i="2"/>
  <c r="K6852" i="2"/>
  <c r="J6853" i="2"/>
  <c r="K6853" i="2"/>
  <c r="J6854" i="2"/>
  <c r="K6854" i="2"/>
  <c r="J6855" i="2"/>
  <c r="K6855" i="2"/>
  <c r="J6856" i="2"/>
  <c r="K6856" i="2"/>
  <c r="J6857" i="2"/>
  <c r="K6857" i="2"/>
  <c r="J6858" i="2"/>
  <c r="K6858" i="2"/>
  <c r="J6859" i="2"/>
  <c r="K6859" i="2"/>
  <c r="J6860" i="2"/>
  <c r="K6860" i="2"/>
  <c r="J6861" i="2"/>
  <c r="K6861" i="2"/>
  <c r="J6862" i="2"/>
  <c r="K6862" i="2"/>
  <c r="J6863" i="2"/>
  <c r="K6863" i="2"/>
  <c r="J6864" i="2"/>
  <c r="K6864" i="2"/>
  <c r="J6865" i="2"/>
  <c r="K6865" i="2"/>
  <c r="J6866" i="2"/>
  <c r="K6866" i="2"/>
  <c r="J6867" i="2"/>
  <c r="K6867" i="2"/>
  <c r="J6868" i="2"/>
  <c r="K6868" i="2"/>
  <c r="J6869" i="2"/>
  <c r="K6869" i="2"/>
  <c r="J6870" i="2"/>
  <c r="K6870" i="2"/>
  <c r="J6871" i="2"/>
  <c r="K6871" i="2"/>
  <c r="J6872" i="2"/>
  <c r="K6872" i="2"/>
  <c r="J6873" i="2"/>
  <c r="K6873" i="2"/>
  <c r="J6874" i="2"/>
  <c r="K6874" i="2"/>
  <c r="J6875" i="2"/>
  <c r="K6875" i="2"/>
  <c r="J6876" i="2"/>
  <c r="K6876" i="2"/>
  <c r="J6877" i="2"/>
  <c r="K6877" i="2"/>
  <c r="J6878" i="2"/>
  <c r="K6878" i="2"/>
  <c r="J6879" i="2"/>
  <c r="K6879" i="2"/>
  <c r="J6880" i="2"/>
  <c r="K6880" i="2"/>
  <c r="J6881" i="2"/>
  <c r="K6881" i="2"/>
  <c r="J6882" i="2"/>
  <c r="K6882" i="2"/>
  <c r="J6883" i="2"/>
  <c r="K6883" i="2"/>
  <c r="J6884" i="2"/>
  <c r="K6884" i="2"/>
  <c r="J6885" i="2"/>
  <c r="K6885" i="2"/>
  <c r="J6886" i="2"/>
  <c r="K6886" i="2"/>
  <c r="J6887" i="2"/>
  <c r="K6887" i="2"/>
  <c r="J6888" i="2"/>
  <c r="K6888" i="2"/>
  <c r="J6889" i="2"/>
  <c r="K6889" i="2"/>
  <c r="J6890" i="2"/>
  <c r="K6890" i="2"/>
  <c r="J6891" i="2"/>
  <c r="K6891" i="2"/>
  <c r="J6892" i="2"/>
  <c r="K6892" i="2"/>
  <c r="J6893" i="2"/>
  <c r="K6893" i="2"/>
  <c r="J6894" i="2"/>
  <c r="K6894" i="2"/>
  <c r="J6895" i="2"/>
  <c r="K6895" i="2"/>
  <c r="J6896" i="2"/>
  <c r="K6896" i="2"/>
  <c r="J6897" i="2"/>
  <c r="K6897" i="2"/>
  <c r="J6898" i="2"/>
  <c r="K6898" i="2"/>
  <c r="J6899" i="2"/>
  <c r="K6899" i="2"/>
  <c r="J6900" i="2"/>
  <c r="K6900" i="2"/>
  <c r="J6901" i="2"/>
  <c r="K6901" i="2"/>
  <c r="J6902" i="2"/>
  <c r="K6902" i="2"/>
  <c r="J6903" i="2"/>
  <c r="K6903" i="2"/>
  <c r="J6904" i="2"/>
  <c r="K6904" i="2"/>
  <c r="J6905" i="2"/>
  <c r="K6905" i="2"/>
  <c r="J6906" i="2"/>
  <c r="K6906" i="2"/>
  <c r="J6907" i="2"/>
  <c r="K6907" i="2"/>
  <c r="J6908" i="2"/>
  <c r="K6908" i="2"/>
  <c r="J6909" i="2"/>
  <c r="K6909" i="2"/>
  <c r="J6910" i="2"/>
  <c r="K6910" i="2"/>
  <c r="J6911" i="2"/>
  <c r="K6911" i="2"/>
  <c r="J6912" i="2"/>
  <c r="K6912" i="2"/>
  <c r="J6913" i="2"/>
  <c r="K6913" i="2"/>
  <c r="J6914" i="2"/>
  <c r="K6914" i="2"/>
  <c r="J6915" i="2"/>
  <c r="K6915" i="2"/>
  <c r="J6916" i="2"/>
  <c r="K6916" i="2"/>
  <c r="J6917" i="2"/>
  <c r="K6917" i="2"/>
  <c r="J6918" i="2"/>
  <c r="K6918" i="2"/>
  <c r="J6919" i="2"/>
  <c r="K6919" i="2"/>
  <c r="J6920" i="2"/>
  <c r="K6920" i="2"/>
  <c r="J6921" i="2"/>
  <c r="K6921" i="2"/>
  <c r="J6922" i="2"/>
  <c r="K6922" i="2"/>
  <c r="J6923" i="2"/>
  <c r="K6923" i="2"/>
  <c r="J6924" i="2"/>
  <c r="K6924" i="2"/>
  <c r="J6925" i="2"/>
  <c r="K6925" i="2"/>
  <c r="J6926" i="2"/>
  <c r="K6926" i="2"/>
  <c r="J6927" i="2"/>
  <c r="K6927" i="2"/>
  <c r="J6928" i="2"/>
  <c r="K6928" i="2"/>
  <c r="J6929" i="2"/>
  <c r="K6929" i="2"/>
  <c r="J6930" i="2"/>
  <c r="K6930" i="2"/>
  <c r="J6931" i="2"/>
  <c r="K6931" i="2"/>
  <c r="J6932" i="2"/>
  <c r="K6932" i="2"/>
  <c r="J6933" i="2"/>
  <c r="K6933" i="2"/>
  <c r="J6934" i="2"/>
  <c r="K6934" i="2"/>
  <c r="J6935" i="2"/>
  <c r="K6935" i="2"/>
  <c r="J6936" i="2"/>
  <c r="K6936" i="2"/>
  <c r="J6937" i="2"/>
  <c r="K6937" i="2"/>
  <c r="J6938" i="2"/>
  <c r="K6938" i="2"/>
  <c r="J6939" i="2"/>
  <c r="K6939" i="2"/>
  <c r="J6940" i="2"/>
  <c r="K6940" i="2"/>
  <c r="J6941" i="2"/>
  <c r="K6941" i="2"/>
  <c r="J6942" i="2"/>
  <c r="K6942" i="2"/>
  <c r="J6943" i="2"/>
  <c r="K6943" i="2"/>
  <c r="J6944" i="2"/>
  <c r="K6944" i="2"/>
  <c r="J6945" i="2"/>
  <c r="K6945" i="2"/>
  <c r="J6946" i="2"/>
  <c r="K6946" i="2"/>
  <c r="J6947" i="2"/>
  <c r="K6947" i="2"/>
  <c r="J6948" i="2"/>
  <c r="K6948" i="2"/>
  <c r="J6949" i="2"/>
  <c r="K6949" i="2"/>
  <c r="J6950" i="2"/>
  <c r="K6950" i="2"/>
  <c r="J6951" i="2"/>
  <c r="K6951" i="2"/>
  <c r="J6952" i="2"/>
  <c r="K6952" i="2"/>
  <c r="J6953" i="2"/>
  <c r="K6953" i="2"/>
  <c r="J6954" i="2"/>
  <c r="K6954" i="2"/>
  <c r="J6955" i="2"/>
  <c r="K6955" i="2"/>
  <c r="J6956" i="2"/>
  <c r="K6956" i="2"/>
  <c r="J6957" i="2"/>
  <c r="K6957" i="2"/>
  <c r="J6958" i="2"/>
  <c r="K6958" i="2"/>
  <c r="J6959" i="2"/>
  <c r="K6959" i="2"/>
  <c r="J6960" i="2"/>
  <c r="K6960" i="2"/>
  <c r="J6961" i="2"/>
  <c r="K6961" i="2"/>
  <c r="J6962" i="2"/>
  <c r="K6962" i="2"/>
  <c r="J6963" i="2"/>
  <c r="K6963" i="2"/>
  <c r="J6964" i="2"/>
  <c r="K6964" i="2"/>
  <c r="J6965" i="2"/>
  <c r="K6965" i="2"/>
  <c r="J6966" i="2"/>
  <c r="K6966" i="2"/>
  <c r="J6967" i="2"/>
  <c r="K6967" i="2"/>
  <c r="J6968" i="2"/>
  <c r="K6968" i="2"/>
  <c r="J6969" i="2"/>
  <c r="K6969" i="2"/>
  <c r="J6970" i="2"/>
  <c r="K6970" i="2"/>
  <c r="J6971" i="2"/>
  <c r="K6971" i="2"/>
  <c r="J6972" i="2"/>
  <c r="K6972" i="2"/>
  <c r="J6973" i="2"/>
  <c r="K6973" i="2"/>
  <c r="J6974" i="2"/>
  <c r="K6974" i="2"/>
  <c r="J6975" i="2"/>
  <c r="K6975" i="2"/>
  <c r="J6976" i="2"/>
  <c r="K6976" i="2"/>
  <c r="J6977" i="2"/>
  <c r="K6977" i="2"/>
  <c r="J6978" i="2"/>
  <c r="K6978" i="2"/>
  <c r="J6979" i="2"/>
  <c r="K6979" i="2"/>
  <c r="J6980" i="2"/>
  <c r="K6980" i="2"/>
  <c r="J6981" i="2"/>
  <c r="K6981" i="2"/>
  <c r="J6982" i="2"/>
  <c r="K6982" i="2"/>
  <c r="J6983" i="2"/>
  <c r="K6983" i="2"/>
  <c r="J6984" i="2"/>
  <c r="K6984" i="2"/>
  <c r="J6985" i="2"/>
  <c r="K6985" i="2"/>
  <c r="J6986" i="2"/>
  <c r="K6986" i="2"/>
  <c r="J6987" i="2"/>
  <c r="K6987" i="2"/>
  <c r="J6988" i="2"/>
  <c r="K6988" i="2"/>
  <c r="J6989" i="2"/>
  <c r="K6989" i="2"/>
  <c r="J6990" i="2"/>
  <c r="K6990" i="2"/>
  <c r="J6991" i="2"/>
  <c r="K6991" i="2"/>
  <c r="J6992" i="2"/>
  <c r="K6992" i="2"/>
  <c r="J6993" i="2"/>
  <c r="K6993" i="2"/>
  <c r="J6994" i="2"/>
  <c r="K6994" i="2"/>
  <c r="J6995" i="2"/>
  <c r="K6995" i="2"/>
  <c r="J6996" i="2"/>
  <c r="K6996" i="2"/>
  <c r="J6997" i="2"/>
  <c r="K6997" i="2"/>
  <c r="J6998" i="2"/>
  <c r="K6998" i="2"/>
  <c r="J6999" i="2"/>
  <c r="K6999" i="2"/>
  <c r="J7000" i="2"/>
  <c r="K7000" i="2"/>
  <c r="J7001" i="2"/>
  <c r="K7001" i="2"/>
  <c r="J7002" i="2"/>
  <c r="K7002" i="2"/>
  <c r="J7003" i="2"/>
  <c r="K7003" i="2"/>
  <c r="J7004" i="2"/>
  <c r="K7004" i="2"/>
  <c r="J7005" i="2"/>
  <c r="K7005" i="2"/>
  <c r="J7006" i="2"/>
  <c r="K7006" i="2"/>
  <c r="J7007" i="2"/>
  <c r="K7007" i="2"/>
  <c r="J7008" i="2"/>
  <c r="K7008" i="2"/>
  <c r="J7009" i="2"/>
  <c r="K7009" i="2"/>
  <c r="J7010" i="2"/>
  <c r="K7010" i="2"/>
  <c r="J7011" i="2"/>
  <c r="K7011" i="2"/>
  <c r="J7012" i="2"/>
  <c r="K7012" i="2"/>
  <c r="J7013" i="2"/>
  <c r="K7013" i="2"/>
  <c r="J7014" i="2"/>
  <c r="K7014" i="2"/>
  <c r="J7015" i="2"/>
  <c r="K7015" i="2"/>
  <c r="J7016" i="2"/>
  <c r="K7016" i="2"/>
  <c r="J7017" i="2"/>
  <c r="K7017" i="2"/>
  <c r="J7018" i="2"/>
  <c r="K7018" i="2"/>
  <c r="J7019" i="2"/>
  <c r="K7019" i="2"/>
  <c r="J7020" i="2"/>
  <c r="K7020" i="2"/>
  <c r="J7021" i="2"/>
  <c r="K7021" i="2"/>
  <c r="J7022" i="2"/>
  <c r="K7022" i="2"/>
  <c r="J7023" i="2"/>
  <c r="K7023" i="2"/>
  <c r="J7024" i="2"/>
  <c r="K7024" i="2"/>
  <c r="J7025" i="2"/>
  <c r="K7025" i="2"/>
  <c r="J7026" i="2"/>
  <c r="K7026" i="2"/>
  <c r="J7027" i="2"/>
  <c r="K7027" i="2"/>
  <c r="J7028" i="2"/>
  <c r="K7028" i="2"/>
  <c r="J7029" i="2"/>
  <c r="K7029" i="2"/>
  <c r="J7030" i="2"/>
  <c r="K7030" i="2"/>
  <c r="J7031" i="2"/>
  <c r="K7031" i="2"/>
  <c r="J7032" i="2"/>
  <c r="K7032" i="2"/>
  <c r="J7033" i="2"/>
  <c r="K7033" i="2"/>
  <c r="J7034" i="2"/>
  <c r="K7034" i="2"/>
  <c r="J7035" i="2"/>
  <c r="K7035" i="2"/>
  <c r="J7036" i="2"/>
  <c r="K7036" i="2"/>
  <c r="J7037" i="2"/>
  <c r="K7037" i="2"/>
  <c r="J7038" i="2"/>
  <c r="K7038" i="2"/>
  <c r="J7039" i="2"/>
  <c r="K7039" i="2"/>
  <c r="J7040" i="2"/>
  <c r="K7040" i="2"/>
  <c r="J7041" i="2"/>
  <c r="K7041" i="2"/>
  <c r="J7042" i="2"/>
  <c r="K7042" i="2"/>
  <c r="J7043" i="2"/>
  <c r="K7043" i="2"/>
  <c r="J7044" i="2"/>
  <c r="K7044" i="2"/>
  <c r="J7045" i="2"/>
  <c r="K7045" i="2"/>
  <c r="J7046" i="2"/>
  <c r="K7046" i="2"/>
  <c r="J7047" i="2"/>
  <c r="K7047" i="2"/>
  <c r="J7048" i="2"/>
  <c r="K7048" i="2"/>
  <c r="J7049" i="2"/>
  <c r="K7049" i="2"/>
  <c r="J7050" i="2"/>
  <c r="K7050" i="2"/>
  <c r="J7051" i="2"/>
  <c r="K7051" i="2"/>
  <c r="J7052" i="2"/>
  <c r="K7052" i="2"/>
  <c r="J7053" i="2"/>
  <c r="K7053" i="2"/>
  <c r="J7054" i="2"/>
  <c r="K7054" i="2"/>
  <c r="J7055" i="2"/>
  <c r="K7055" i="2"/>
  <c r="J7056" i="2"/>
  <c r="K7056" i="2"/>
  <c r="J7057" i="2"/>
  <c r="K7057" i="2"/>
  <c r="J7058" i="2"/>
  <c r="K7058" i="2"/>
  <c r="J7059" i="2"/>
  <c r="K7059" i="2"/>
  <c r="J7060" i="2"/>
  <c r="K7060" i="2"/>
  <c r="J7061" i="2"/>
  <c r="K7061" i="2"/>
  <c r="J7062" i="2"/>
  <c r="K7062" i="2"/>
  <c r="J7063" i="2"/>
  <c r="K7063" i="2"/>
  <c r="J7064" i="2"/>
  <c r="K7064" i="2"/>
  <c r="J7065" i="2"/>
  <c r="K7065" i="2"/>
  <c r="J7066" i="2"/>
  <c r="K7066" i="2"/>
  <c r="J7067" i="2"/>
  <c r="K7067" i="2"/>
  <c r="J7068" i="2"/>
  <c r="K7068" i="2"/>
  <c r="J7069" i="2"/>
  <c r="K7069" i="2"/>
  <c r="J7070" i="2"/>
  <c r="K7070" i="2"/>
  <c r="J7071" i="2"/>
  <c r="K7071" i="2"/>
  <c r="J7072" i="2"/>
  <c r="K7072" i="2"/>
  <c r="J7073" i="2"/>
  <c r="K7073" i="2"/>
  <c r="J7074" i="2"/>
  <c r="K7074" i="2"/>
  <c r="J7075" i="2"/>
  <c r="K7075" i="2"/>
  <c r="J7076" i="2"/>
  <c r="K7076" i="2"/>
  <c r="J7077" i="2"/>
  <c r="K7077" i="2"/>
  <c r="J7078" i="2"/>
  <c r="K7078" i="2"/>
  <c r="J7079" i="2"/>
  <c r="K7079" i="2"/>
  <c r="J7080" i="2"/>
  <c r="K7080" i="2"/>
  <c r="J7081" i="2"/>
  <c r="K7081" i="2"/>
  <c r="J7082" i="2"/>
  <c r="K7082" i="2"/>
  <c r="J7083" i="2"/>
  <c r="K7083" i="2"/>
  <c r="J7084" i="2"/>
  <c r="K7084" i="2"/>
  <c r="J7085" i="2"/>
  <c r="K7085" i="2"/>
  <c r="J7086" i="2"/>
  <c r="K7086" i="2"/>
  <c r="J7087" i="2"/>
  <c r="K7087" i="2"/>
  <c r="J7088" i="2"/>
  <c r="K7088" i="2"/>
  <c r="J7089" i="2"/>
  <c r="K7089" i="2"/>
  <c r="J7090" i="2"/>
  <c r="K7090" i="2"/>
  <c r="J7091" i="2"/>
  <c r="K7091" i="2"/>
  <c r="J7092" i="2"/>
  <c r="K7092" i="2"/>
  <c r="J7093" i="2"/>
  <c r="K7093" i="2"/>
  <c r="J7094" i="2"/>
  <c r="K7094" i="2"/>
  <c r="J7095" i="2"/>
  <c r="K7095" i="2"/>
  <c r="J7096" i="2"/>
  <c r="K7096" i="2"/>
  <c r="J7097" i="2"/>
  <c r="K7097" i="2"/>
  <c r="J7098" i="2"/>
  <c r="K7098" i="2"/>
  <c r="J7099" i="2"/>
  <c r="K7099" i="2"/>
  <c r="J7100" i="2"/>
  <c r="K7100" i="2"/>
  <c r="J7101" i="2"/>
  <c r="K7101" i="2"/>
  <c r="J7102" i="2"/>
  <c r="K7102" i="2"/>
  <c r="J7103" i="2"/>
  <c r="K7103" i="2"/>
  <c r="J7104" i="2"/>
  <c r="K7104" i="2"/>
  <c r="J7105" i="2"/>
  <c r="K7105" i="2"/>
  <c r="J7106" i="2"/>
  <c r="K7106" i="2"/>
  <c r="J7107" i="2"/>
  <c r="K7107" i="2"/>
  <c r="J7108" i="2"/>
  <c r="K7108" i="2"/>
  <c r="J7109" i="2"/>
  <c r="K7109" i="2"/>
  <c r="J7110" i="2"/>
  <c r="K7110" i="2"/>
  <c r="J7111" i="2"/>
  <c r="K7111" i="2"/>
  <c r="J7112" i="2"/>
  <c r="K7112" i="2"/>
  <c r="J7113" i="2"/>
  <c r="K7113" i="2"/>
  <c r="J7114" i="2"/>
  <c r="K7114" i="2"/>
  <c r="J7115" i="2"/>
  <c r="K7115" i="2"/>
  <c r="J7116" i="2"/>
  <c r="K7116" i="2"/>
  <c r="J7117" i="2"/>
  <c r="K7117" i="2"/>
  <c r="J7118" i="2"/>
  <c r="K7118" i="2"/>
  <c r="J7119" i="2"/>
  <c r="K7119" i="2"/>
  <c r="J7120" i="2"/>
  <c r="K7120" i="2"/>
  <c r="J7121" i="2"/>
  <c r="K7121" i="2"/>
  <c r="J7122" i="2"/>
  <c r="K7122" i="2"/>
  <c r="J7123" i="2"/>
  <c r="K7123" i="2"/>
  <c r="J7124" i="2"/>
  <c r="K7124" i="2"/>
  <c r="J7125" i="2"/>
  <c r="K7125" i="2"/>
  <c r="J7126" i="2"/>
  <c r="K7126" i="2"/>
  <c r="J7127" i="2"/>
  <c r="K7127" i="2"/>
  <c r="J7128" i="2"/>
  <c r="K7128" i="2"/>
  <c r="J7129" i="2"/>
  <c r="K7129" i="2"/>
  <c r="J7130" i="2"/>
  <c r="K7130" i="2"/>
  <c r="J7131" i="2"/>
  <c r="K7131" i="2"/>
  <c r="J7132" i="2"/>
  <c r="K7132" i="2"/>
  <c r="J7133" i="2"/>
  <c r="K7133" i="2"/>
  <c r="J7134" i="2"/>
  <c r="K7134" i="2"/>
  <c r="J7135" i="2"/>
  <c r="K7135" i="2"/>
  <c r="J7136" i="2"/>
  <c r="K7136" i="2"/>
  <c r="J7137" i="2"/>
  <c r="K7137" i="2"/>
  <c r="J7138" i="2"/>
  <c r="K7138" i="2"/>
  <c r="J7139" i="2"/>
  <c r="K7139" i="2"/>
  <c r="J7140" i="2"/>
  <c r="K7140" i="2"/>
  <c r="J7141" i="2"/>
  <c r="K7141" i="2"/>
  <c r="J7142" i="2"/>
  <c r="K7142" i="2"/>
  <c r="J7143" i="2"/>
  <c r="K7143" i="2"/>
  <c r="J7144" i="2"/>
  <c r="K7144" i="2"/>
  <c r="J7145" i="2"/>
  <c r="K7145" i="2"/>
  <c r="J7146" i="2"/>
  <c r="K7146" i="2"/>
  <c r="J7147" i="2"/>
  <c r="K7147" i="2"/>
  <c r="J7148" i="2"/>
  <c r="K7148" i="2"/>
  <c r="J7149" i="2"/>
  <c r="K7149" i="2"/>
  <c r="J7150" i="2"/>
  <c r="K7150" i="2"/>
  <c r="J7151" i="2"/>
  <c r="K7151" i="2"/>
  <c r="J7152" i="2"/>
  <c r="K7152" i="2"/>
  <c r="J7153" i="2"/>
  <c r="K7153" i="2"/>
  <c r="J7154" i="2"/>
  <c r="K7154" i="2"/>
  <c r="J7155" i="2"/>
  <c r="K7155" i="2"/>
  <c r="J7156" i="2"/>
  <c r="K7156" i="2"/>
  <c r="J7157" i="2"/>
  <c r="K7157" i="2"/>
  <c r="J7158" i="2"/>
  <c r="K7158" i="2"/>
  <c r="J7159" i="2"/>
  <c r="K7159" i="2"/>
  <c r="J7160" i="2"/>
  <c r="K7160" i="2"/>
  <c r="J7161" i="2"/>
  <c r="K7161" i="2"/>
  <c r="J7162" i="2"/>
  <c r="K7162" i="2"/>
  <c r="J7163" i="2"/>
  <c r="K7163" i="2"/>
  <c r="J7164" i="2"/>
  <c r="K7164" i="2"/>
  <c r="J7165" i="2"/>
  <c r="K7165" i="2"/>
  <c r="J7166" i="2"/>
  <c r="K7166" i="2"/>
  <c r="J7167" i="2"/>
  <c r="K7167" i="2"/>
  <c r="J7168" i="2"/>
  <c r="K7168" i="2"/>
  <c r="J7169" i="2"/>
  <c r="K7169" i="2"/>
  <c r="J7170" i="2"/>
  <c r="K7170" i="2"/>
  <c r="J7171" i="2"/>
  <c r="K7171" i="2"/>
  <c r="J7172" i="2"/>
  <c r="K7172" i="2"/>
  <c r="J7173" i="2"/>
  <c r="K7173" i="2"/>
  <c r="J7174" i="2"/>
  <c r="K7174" i="2"/>
  <c r="J7175" i="2"/>
  <c r="K7175" i="2"/>
  <c r="J7176" i="2"/>
  <c r="K7176" i="2"/>
  <c r="J7177" i="2"/>
  <c r="K7177" i="2"/>
  <c r="J7178" i="2"/>
  <c r="K7178" i="2"/>
  <c r="J7179" i="2"/>
  <c r="K7179" i="2"/>
  <c r="J7180" i="2"/>
  <c r="K7180" i="2"/>
  <c r="J7181" i="2"/>
  <c r="K7181" i="2"/>
  <c r="J7182" i="2"/>
  <c r="K7182" i="2"/>
  <c r="J7183" i="2"/>
  <c r="K7183" i="2"/>
  <c r="J7184" i="2"/>
  <c r="K7184" i="2"/>
  <c r="J7185" i="2"/>
  <c r="K7185" i="2"/>
  <c r="J7186" i="2"/>
  <c r="K7186" i="2"/>
  <c r="J7187" i="2"/>
  <c r="K7187" i="2"/>
  <c r="J7188" i="2"/>
  <c r="K7188" i="2"/>
  <c r="J7189" i="2"/>
  <c r="K7189" i="2"/>
  <c r="J7190" i="2"/>
  <c r="K7190" i="2"/>
  <c r="J7191" i="2"/>
  <c r="K7191" i="2"/>
  <c r="J7192" i="2"/>
  <c r="K7192" i="2"/>
  <c r="J7193" i="2"/>
  <c r="K7193" i="2"/>
  <c r="J7194" i="2"/>
  <c r="K7194" i="2"/>
  <c r="J7195" i="2"/>
  <c r="K7195" i="2"/>
  <c r="J7196" i="2"/>
  <c r="K7196" i="2"/>
  <c r="J7197" i="2"/>
  <c r="K7197" i="2"/>
  <c r="J7198" i="2"/>
  <c r="K7198" i="2"/>
  <c r="J7199" i="2"/>
  <c r="K7199" i="2"/>
  <c r="J7200" i="2"/>
  <c r="K7200" i="2"/>
  <c r="J7201" i="2"/>
  <c r="K7201" i="2"/>
  <c r="J7202" i="2"/>
  <c r="K7202" i="2"/>
  <c r="J7203" i="2"/>
  <c r="K7203" i="2"/>
  <c r="J7204" i="2"/>
  <c r="K7204" i="2"/>
  <c r="J7205" i="2"/>
  <c r="K7205" i="2"/>
  <c r="J7206" i="2"/>
  <c r="K7206" i="2"/>
  <c r="J7207" i="2"/>
  <c r="K7207" i="2"/>
  <c r="J7208" i="2"/>
  <c r="K7208" i="2"/>
  <c r="J7209" i="2"/>
  <c r="K7209" i="2"/>
  <c r="J7210" i="2"/>
  <c r="K7210" i="2"/>
  <c r="J7211" i="2"/>
  <c r="K7211" i="2"/>
  <c r="J7212" i="2"/>
  <c r="K7212" i="2"/>
  <c r="J7213" i="2"/>
  <c r="K7213" i="2"/>
  <c r="J7214" i="2"/>
  <c r="K7214" i="2"/>
  <c r="J7215" i="2"/>
  <c r="K7215" i="2"/>
  <c r="J7216" i="2"/>
  <c r="K7216" i="2"/>
  <c r="J7217" i="2"/>
  <c r="K7217" i="2"/>
  <c r="J7218" i="2"/>
  <c r="K7218" i="2"/>
  <c r="J7219" i="2"/>
  <c r="K7219" i="2"/>
  <c r="J7220" i="2"/>
  <c r="K7220" i="2"/>
  <c r="J7221" i="2"/>
  <c r="K7221" i="2"/>
  <c r="J7222" i="2"/>
  <c r="K7222" i="2"/>
  <c r="J7223" i="2"/>
  <c r="K7223" i="2"/>
  <c r="J7224" i="2"/>
  <c r="K7224" i="2"/>
  <c r="J7225" i="2"/>
  <c r="K7225" i="2"/>
  <c r="J7226" i="2"/>
  <c r="K7226" i="2"/>
  <c r="J7227" i="2"/>
  <c r="K7227" i="2"/>
  <c r="J7228" i="2"/>
  <c r="K7228" i="2"/>
  <c r="J7229" i="2"/>
  <c r="K7229" i="2"/>
  <c r="J7230" i="2"/>
  <c r="K7230" i="2"/>
  <c r="J7231" i="2"/>
  <c r="K7231" i="2"/>
  <c r="J7232" i="2"/>
  <c r="K7232" i="2"/>
  <c r="J7233" i="2"/>
  <c r="K7233" i="2"/>
  <c r="J7234" i="2"/>
  <c r="K7234" i="2"/>
  <c r="J7235" i="2"/>
  <c r="K7235" i="2"/>
  <c r="J7236" i="2"/>
  <c r="K7236" i="2"/>
  <c r="J7237" i="2"/>
  <c r="K7237" i="2"/>
  <c r="J7238" i="2"/>
  <c r="K7238" i="2"/>
  <c r="J7239" i="2"/>
  <c r="K7239" i="2"/>
  <c r="J7240" i="2"/>
  <c r="K7240" i="2"/>
  <c r="J7241" i="2"/>
  <c r="K7241" i="2"/>
  <c r="J7242" i="2"/>
  <c r="K7242" i="2"/>
  <c r="J7243" i="2"/>
  <c r="K7243" i="2"/>
  <c r="J7244" i="2"/>
  <c r="K7244" i="2"/>
  <c r="J7245" i="2"/>
  <c r="K7245" i="2"/>
  <c r="J7246" i="2"/>
  <c r="K7246" i="2"/>
  <c r="J7247" i="2"/>
  <c r="K7247" i="2"/>
  <c r="J7248" i="2"/>
  <c r="K7248" i="2"/>
  <c r="J7249" i="2"/>
  <c r="K7249" i="2"/>
  <c r="J7250" i="2"/>
  <c r="K7250" i="2"/>
  <c r="J7251" i="2"/>
  <c r="K7251" i="2"/>
  <c r="J7252" i="2"/>
  <c r="K7252" i="2"/>
  <c r="J7253" i="2"/>
  <c r="K7253" i="2"/>
  <c r="J7254" i="2"/>
  <c r="K7254" i="2"/>
  <c r="J7255" i="2"/>
  <c r="K7255" i="2"/>
  <c r="J7256" i="2"/>
  <c r="K7256" i="2"/>
  <c r="J7257" i="2"/>
  <c r="K7257" i="2"/>
  <c r="J7258" i="2"/>
  <c r="K7258" i="2"/>
  <c r="J7259" i="2"/>
  <c r="K7259" i="2"/>
  <c r="J7260" i="2"/>
  <c r="K7260" i="2"/>
  <c r="J7261" i="2"/>
  <c r="K7261" i="2"/>
  <c r="J7262" i="2"/>
  <c r="K7262" i="2"/>
  <c r="J7263" i="2"/>
  <c r="K7263" i="2"/>
  <c r="J7264" i="2"/>
  <c r="K7264" i="2"/>
  <c r="J7265" i="2"/>
  <c r="K7265" i="2"/>
  <c r="J7266" i="2"/>
  <c r="K7266" i="2"/>
  <c r="J7267" i="2"/>
  <c r="K7267" i="2"/>
  <c r="J7268" i="2"/>
  <c r="K7268" i="2"/>
  <c r="J7269" i="2"/>
  <c r="K7269" i="2"/>
  <c r="J7270" i="2"/>
  <c r="K7270" i="2"/>
  <c r="J7271" i="2"/>
  <c r="K7271" i="2"/>
  <c r="J7272" i="2"/>
  <c r="K7272" i="2"/>
  <c r="J7273" i="2"/>
  <c r="K7273" i="2"/>
  <c r="J7274" i="2"/>
  <c r="K7274" i="2"/>
  <c r="J7275" i="2"/>
  <c r="K7275" i="2"/>
  <c r="J7276" i="2"/>
  <c r="K7276" i="2"/>
  <c r="J7277" i="2"/>
  <c r="K7277" i="2"/>
  <c r="J7278" i="2"/>
  <c r="K7278" i="2"/>
  <c r="J7279" i="2"/>
  <c r="K7279" i="2"/>
  <c r="J7280" i="2"/>
  <c r="K7280" i="2"/>
  <c r="J7281" i="2"/>
  <c r="K7281" i="2"/>
  <c r="J7282" i="2"/>
  <c r="K7282" i="2"/>
  <c r="J7283" i="2"/>
  <c r="K7283" i="2"/>
  <c r="J7284" i="2"/>
  <c r="K7284" i="2"/>
  <c r="J7285" i="2"/>
  <c r="K7285" i="2"/>
  <c r="J7286" i="2"/>
  <c r="K7286" i="2"/>
  <c r="J7287" i="2"/>
  <c r="K7287" i="2"/>
  <c r="J7288" i="2"/>
  <c r="K7288" i="2"/>
  <c r="J7289" i="2"/>
  <c r="K7289" i="2"/>
  <c r="J7290" i="2"/>
  <c r="K7290" i="2"/>
  <c r="J7291" i="2"/>
  <c r="K7291" i="2"/>
  <c r="J7292" i="2"/>
  <c r="K7292" i="2"/>
  <c r="J7293" i="2"/>
  <c r="K7293" i="2"/>
  <c r="J7294" i="2"/>
  <c r="K7294" i="2"/>
  <c r="J7295" i="2"/>
  <c r="K7295" i="2"/>
  <c r="J7296" i="2"/>
  <c r="K7296" i="2"/>
  <c r="J7297" i="2"/>
  <c r="K7297" i="2"/>
  <c r="J7298" i="2"/>
  <c r="K7298" i="2"/>
  <c r="J7299" i="2"/>
  <c r="K7299" i="2"/>
  <c r="J7300" i="2"/>
  <c r="K7300" i="2"/>
  <c r="J7301" i="2"/>
  <c r="K7301" i="2"/>
  <c r="J7302" i="2"/>
  <c r="K7302" i="2"/>
  <c r="J7303" i="2"/>
  <c r="K7303" i="2"/>
  <c r="J7304" i="2"/>
  <c r="K7304" i="2"/>
  <c r="J7305" i="2"/>
  <c r="K7305" i="2"/>
  <c r="J7306" i="2"/>
  <c r="K7306" i="2"/>
  <c r="J7307" i="2"/>
  <c r="K7307" i="2"/>
  <c r="J7308" i="2"/>
  <c r="K7308" i="2"/>
  <c r="J7309" i="2"/>
  <c r="K7309" i="2"/>
  <c r="J7310" i="2"/>
  <c r="K7310" i="2"/>
  <c r="J7311" i="2"/>
  <c r="K7311" i="2"/>
  <c r="J7312" i="2"/>
  <c r="K7312" i="2"/>
  <c r="J7313" i="2"/>
  <c r="K7313" i="2"/>
  <c r="J7314" i="2"/>
  <c r="K7314" i="2"/>
  <c r="J7315" i="2"/>
  <c r="K7315" i="2"/>
  <c r="J7316" i="2"/>
  <c r="K7316" i="2"/>
  <c r="J7317" i="2"/>
  <c r="K7317" i="2"/>
  <c r="J7318" i="2"/>
  <c r="K7318" i="2"/>
  <c r="J7319" i="2"/>
  <c r="K7319" i="2"/>
  <c r="J7320" i="2"/>
  <c r="K7320" i="2"/>
  <c r="J7321" i="2"/>
  <c r="K7321" i="2"/>
  <c r="J7322" i="2"/>
  <c r="K7322" i="2"/>
  <c r="J7323" i="2"/>
  <c r="K7323" i="2"/>
  <c r="J7324" i="2"/>
  <c r="K7324" i="2"/>
  <c r="J7325" i="2"/>
  <c r="K7325" i="2"/>
  <c r="J7326" i="2"/>
  <c r="K7326" i="2"/>
  <c r="J7327" i="2"/>
  <c r="K7327" i="2"/>
  <c r="J7328" i="2"/>
  <c r="K7328" i="2"/>
  <c r="J7329" i="2"/>
  <c r="K7329" i="2"/>
  <c r="J7330" i="2"/>
  <c r="K7330" i="2"/>
  <c r="J7331" i="2"/>
  <c r="K7331" i="2"/>
  <c r="J7332" i="2"/>
  <c r="K7332" i="2"/>
  <c r="J7333" i="2"/>
  <c r="K7333" i="2"/>
  <c r="J7334" i="2"/>
  <c r="K7334" i="2"/>
  <c r="J7335" i="2"/>
  <c r="K7335" i="2"/>
  <c r="J7336" i="2"/>
  <c r="K7336" i="2"/>
  <c r="J7337" i="2"/>
  <c r="K7337" i="2"/>
  <c r="J7338" i="2"/>
  <c r="K7338" i="2"/>
  <c r="J7339" i="2"/>
  <c r="K7339" i="2"/>
  <c r="J7340" i="2"/>
  <c r="K7340" i="2"/>
  <c r="J7341" i="2"/>
  <c r="K7341" i="2"/>
  <c r="J7342" i="2"/>
  <c r="K7342" i="2"/>
  <c r="J7343" i="2"/>
  <c r="K7343" i="2"/>
  <c r="J7344" i="2"/>
  <c r="K7344" i="2"/>
  <c r="J7345" i="2"/>
  <c r="K7345" i="2"/>
  <c r="J7346" i="2"/>
  <c r="K7346" i="2"/>
  <c r="J7347" i="2"/>
  <c r="K7347" i="2"/>
  <c r="J7348" i="2"/>
  <c r="K7348" i="2"/>
  <c r="J7349" i="2"/>
  <c r="K7349" i="2"/>
  <c r="J7350" i="2"/>
  <c r="K7350" i="2"/>
  <c r="J7351" i="2"/>
  <c r="K7351" i="2"/>
  <c r="J7352" i="2"/>
  <c r="K7352" i="2"/>
  <c r="J7353" i="2"/>
  <c r="K7353" i="2"/>
  <c r="J7354" i="2"/>
  <c r="K7354" i="2"/>
  <c r="J7355" i="2"/>
  <c r="K7355" i="2"/>
  <c r="J7356" i="2"/>
  <c r="K7356" i="2"/>
  <c r="J7357" i="2"/>
  <c r="K7357" i="2"/>
  <c r="J7358" i="2"/>
  <c r="K7358" i="2"/>
  <c r="J7359" i="2"/>
  <c r="K7359" i="2"/>
  <c r="J7360" i="2"/>
  <c r="K7360" i="2"/>
  <c r="J7361" i="2"/>
  <c r="K7361" i="2"/>
  <c r="J7362" i="2"/>
  <c r="K7362" i="2"/>
  <c r="J7363" i="2"/>
  <c r="K7363" i="2"/>
  <c r="J7364" i="2"/>
  <c r="K7364" i="2"/>
  <c r="J7365" i="2"/>
  <c r="K7365" i="2"/>
  <c r="J7366" i="2"/>
  <c r="K7366" i="2"/>
  <c r="J7367" i="2"/>
  <c r="K7367" i="2"/>
  <c r="J7368" i="2"/>
  <c r="K7368" i="2"/>
  <c r="J7369" i="2"/>
  <c r="K7369" i="2"/>
  <c r="J7370" i="2"/>
  <c r="K7370" i="2"/>
  <c r="J7371" i="2"/>
  <c r="K7371" i="2"/>
  <c r="J7372" i="2"/>
  <c r="K7372" i="2"/>
  <c r="J7373" i="2"/>
  <c r="K7373" i="2"/>
  <c r="J7374" i="2"/>
  <c r="K7374" i="2"/>
  <c r="J7375" i="2"/>
  <c r="K7375" i="2"/>
  <c r="J7376" i="2"/>
  <c r="K7376" i="2"/>
  <c r="J7377" i="2"/>
  <c r="K7377" i="2"/>
  <c r="J7378" i="2"/>
  <c r="K7378" i="2"/>
  <c r="J7379" i="2"/>
  <c r="K7379" i="2"/>
  <c r="J7380" i="2"/>
  <c r="K7380" i="2"/>
  <c r="J7381" i="2"/>
  <c r="K7381" i="2"/>
  <c r="J7382" i="2"/>
  <c r="K7382" i="2"/>
  <c r="J7383" i="2"/>
  <c r="K7383" i="2"/>
  <c r="J7384" i="2"/>
  <c r="K7384" i="2"/>
  <c r="J7385" i="2"/>
  <c r="K7385" i="2"/>
  <c r="J7386" i="2"/>
  <c r="K7386" i="2"/>
  <c r="J7387" i="2"/>
  <c r="K7387" i="2"/>
  <c r="J7388" i="2"/>
  <c r="K7388" i="2"/>
  <c r="J7389" i="2"/>
  <c r="K7389" i="2"/>
  <c r="J7390" i="2"/>
  <c r="K7390" i="2"/>
  <c r="J7391" i="2"/>
  <c r="K7391" i="2"/>
  <c r="J7392" i="2"/>
  <c r="K7392" i="2"/>
  <c r="J7393" i="2"/>
  <c r="K7393" i="2"/>
  <c r="J7394" i="2"/>
  <c r="K7394" i="2"/>
  <c r="J7395" i="2"/>
  <c r="K7395" i="2"/>
  <c r="J7396" i="2"/>
  <c r="K7396" i="2"/>
  <c r="J7397" i="2"/>
  <c r="K7397" i="2"/>
  <c r="J7398" i="2"/>
  <c r="K7398" i="2"/>
  <c r="J7399" i="2"/>
  <c r="K7399" i="2"/>
  <c r="J7400" i="2"/>
  <c r="K7400" i="2"/>
  <c r="J7401" i="2"/>
  <c r="K7401" i="2"/>
  <c r="J7402" i="2"/>
  <c r="K7402" i="2"/>
  <c r="J7403" i="2"/>
  <c r="K7403" i="2"/>
  <c r="J7404" i="2"/>
  <c r="K7404" i="2"/>
  <c r="J7405" i="2"/>
  <c r="K7405" i="2"/>
  <c r="J7406" i="2"/>
  <c r="K7406" i="2"/>
  <c r="J7407" i="2"/>
  <c r="K7407" i="2"/>
  <c r="J7408" i="2"/>
  <c r="K7408" i="2"/>
  <c r="J7409" i="2"/>
  <c r="K7409" i="2"/>
  <c r="J7410" i="2"/>
  <c r="K7410" i="2"/>
  <c r="J7411" i="2"/>
  <c r="K7411" i="2"/>
  <c r="J7412" i="2"/>
  <c r="K7412" i="2"/>
  <c r="J7413" i="2"/>
  <c r="K7413" i="2"/>
  <c r="J7414" i="2"/>
  <c r="K7414" i="2"/>
  <c r="J7415" i="2"/>
  <c r="K7415" i="2"/>
  <c r="J7416" i="2"/>
  <c r="K7416" i="2"/>
  <c r="J7417" i="2"/>
  <c r="K7417" i="2"/>
  <c r="J7418" i="2"/>
  <c r="K7418" i="2"/>
  <c r="J7419" i="2"/>
  <c r="K7419" i="2"/>
  <c r="J7420" i="2"/>
  <c r="K7420" i="2"/>
  <c r="J7421" i="2"/>
  <c r="K7421" i="2"/>
  <c r="J7422" i="2"/>
  <c r="K7422" i="2"/>
  <c r="J7423" i="2"/>
  <c r="K7423" i="2"/>
  <c r="J7424" i="2"/>
  <c r="K7424" i="2"/>
  <c r="J7425" i="2"/>
  <c r="K7425" i="2"/>
  <c r="J7426" i="2"/>
  <c r="K7426" i="2"/>
  <c r="J7427" i="2"/>
  <c r="K7427" i="2"/>
  <c r="J7428" i="2"/>
  <c r="K7428" i="2"/>
  <c r="J7429" i="2"/>
  <c r="K7429" i="2"/>
  <c r="J7430" i="2"/>
  <c r="K7430" i="2"/>
  <c r="J7431" i="2"/>
  <c r="K7431" i="2"/>
  <c r="J7432" i="2"/>
  <c r="K7432" i="2"/>
  <c r="J7433" i="2"/>
  <c r="K7433" i="2"/>
  <c r="J7434" i="2"/>
  <c r="K7434" i="2"/>
  <c r="J7435" i="2"/>
  <c r="K7435" i="2"/>
  <c r="J7436" i="2"/>
  <c r="K7436" i="2"/>
  <c r="J7437" i="2"/>
  <c r="K7437" i="2"/>
  <c r="J7438" i="2"/>
  <c r="K7438" i="2"/>
  <c r="J7439" i="2"/>
  <c r="K7439" i="2"/>
  <c r="J7440" i="2"/>
  <c r="K7440" i="2"/>
  <c r="J7441" i="2"/>
  <c r="K7441" i="2"/>
  <c r="J7442" i="2"/>
  <c r="K7442" i="2"/>
  <c r="J7443" i="2"/>
  <c r="K7443" i="2"/>
  <c r="J7444" i="2"/>
  <c r="K7444" i="2"/>
  <c r="J7445" i="2"/>
  <c r="K7445" i="2"/>
  <c r="J7446" i="2"/>
  <c r="K7446" i="2"/>
  <c r="J7447" i="2"/>
  <c r="K7447" i="2"/>
  <c r="J7448" i="2"/>
  <c r="K7448" i="2"/>
  <c r="J7449" i="2"/>
  <c r="K7449" i="2"/>
  <c r="J7450" i="2"/>
  <c r="K7450" i="2"/>
  <c r="J7451" i="2"/>
  <c r="K7451" i="2"/>
  <c r="J7452" i="2"/>
  <c r="K7452" i="2"/>
  <c r="J7453" i="2"/>
  <c r="K7453" i="2"/>
  <c r="J7454" i="2"/>
  <c r="K7454" i="2"/>
  <c r="J7455" i="2"/>
  <c r="K7455" i="2"/>
  <c r="J7456" i="2"/>
  <c r="K7456" i="2"/>
  <c r="J7457" i="2"/>
  <c r="K7457" i="2"/>
  <c r="J7458" i="2"/>
  <c r="K7458" i="2"/>
  <c r="J7459" i="2"/>
  <c r="K7459" i="2"/>
  <c r="J7460" i="2"/>
  <c r="K7460" i="2"/>
  <c r="J7461" i="2"/>
  <c r="K7461" i="2"/>
  <c r="J7462" i="2"/>
  <c r="K7462" i="2"/>
  <c r="J7463" i="2"/>
  <c r="K7463" i="2"/>
  <c r="J7464" i="2"/>
  <c r="K7464" i="2"/>
  <c r="J7465" i="2"/>
  <c r="K7465" i="2"/>
  <c r="J7466" i="2"/>
  <c r="K7466" i="2"/>
  <c r="J7467" i="2"/>
  <c r="K7467" i="2"/>
  <c r="J7468" i="2"/>
  <c r="K7468" i="2"/>
  <c r="J7469" i="2"/>
  <c r="K7469" i="2"/>
  <c r="J7470" i="2"/>
  <c r="K7470" i="2"/>
  <c r="J7471" i="2"/>
  <c r="K7471" i="2"/>
  <c r="J7472" i="2"/>
  <c r="K7472" i="2"/>
  <c r="J7473" i="2"/>
  <c r="K7473" i="2"/>
  <c r="J7474" i="2"/>
  <c r="K7474" i="2"/>
  <c r="J7475" i="2"/>
  <c r="K7475" i="2"/>
  <c r="J7476" i="2"/>
  <c r="K7476" i="2"/>
  <c r="J7477" i="2"/>
  <c r="K7477" i="2"/>
  <c r="J7478" i="2"/>
  <c r="K7478" i="2"/>
  <c r="J7479" i="2"/>
  <c r="K7479" i="2"/>
  <c r="J7480" i="2"/>
  <c r="K7480" i="2"/>
  <c r="J7481" i="2"/>
  <c r="K7481" i="2"/>
  <c r="J7482" i="2"/>
  <c r="K7482" i="2"/>
  <c r="J7483" i="2"/>
  <c r="K7483" i="2"/>
  <c r="J7484" i="2"/>
  <c r="K7484" i="2"/>
  <c r="J7485" i="2"/>
  <c r="K7485" i="2"/>
  <c r="J7486" i="2"/>
  <c r="K7486" i="2"/>
  <c r="J7487" i="2"/>
  <c r="K7487" i="2"/>
  <c r="J7488" i="2"/>
  <c r="K7488" i="2"/>
  <c r="J7489" i="2"/>
  <c r="K7489" i="2"/>
  <c r="J7490" i="2"/>
  <c r="K7490" i="2"/>
  <c r="J7491" i="2"/>
  <c r="K7491" i="2"/>
  <c r="J7492" i="2"/>
  <c r="K7492" i="2"/>
  <c r="J7493" i="2"/>
  <c r="K7493" i="2"/>
  <c r="J7494" i="2"/>
  <c r="K7494" i="2"/>
  <c r="J7495" i="2"/>
  <c r="K7495" i="2"/>
  <c r="J7496" i="2"/>
  <c r="K7496" i="2"/>
  <c r="J7497" i="2"/>
  <c r="K7497" i="2"/>
  <c r="J7498" i="2"/>
  <c r="K7498" i="2"/>
  <c r="J7499" i="2"/>
  <c r="K7499" i="2"/>
  <c r="J7500" i="2"/>
  <c r="K7500" i="2"/>
  <c r="J7501" i="2"/>
  <c r="K7501" i="2"/>
  <c r="J7502" i="2"/>
  <c r="K7502" i="2"/>
  <c r="J7503" i="2"/>
  <c r="K7503" i="2"/>
  <c r="J7504" i="2"/>
  <c r="K7504" i="2"/>
  <c r="J7505" i="2"/>
  <c r="K7505" i="2"/>
  <c r="J7506" i="2"/>
  <c r="K7506" i="2"/>
  <c r="J7507" i="2"/>
  <c r="K7507" i="2"/>
  <c r="J7508" i="2"/>
  <c r="K7508" i="2"/>
  <c r="J7509" i="2"/>
  <c r="K7509" i="2"/>
  <c r="J7510" i="2"/>
  <c r="K7510" i="2"/>
  <c r="J7511" i="2"/>
  <c r="K7511" i="2"/>
  <c r="J7512" i="2"/>
  <c r="K7512" i="2"/>
  <c r="J7513" i="2"/>
  <c r="K7513" i="2"/>
  <c r="J7514" i="2"/>
  <c r="K7514" i="2"/>
  <c r="J7515" i="2"/>
  <c r="K7515" i="2"/>
  <c r="J7516" i="2"/>
  <c r="K7516" i="2"/>
  <c r="J7517" i="2"/>
  <c r="K7517" i="2"/>
  <c r="J7518" i="2"/>
  <c r="K7518" i="2"/>
  <c r="J7519" i="2"/>
  <c r="K7519" i="2"/>
  <c r="J7520" i="2"/>
  <c r="K7520" i="2"/>
  <c r="J7521" i="2"/>
  <c r="K7521" i="2"/>
  <c r="J7522" i="2"/>
  <c r="K7522" i="2"/>
  <c r="J7523" i="2"/>
  <c r="K7523" i="2"/>
  <c r="J7524" i="2"/>
  <c r="K7524" i="2"/>
  <c r="J7525" i="2"/>
  <c r="K7525" i="2"/>
  <c r="J7526" i="2"/>
  <c r="K7526" i="2"/>
  <c r="J7527" i="2"/>
  <c r="K7527" i="2"/>
  <c r="J7528" i="2"/>
  <c r="K7528" i="2"/>
  <c r="J7529" i="2"/>
  <c r="K7529" i="2"/>
  <c r="J7530" i="2"/>
  <c r="K7530" i="2"/>
  <c r="J7531" i="2"/>
  <c r="K7531" i="2"/>
  <c r="J7532" i="2"/>
  <c r="K7532" i="2"/>
  <c r="J7533" i="2"/>
  <c r="K7533" i="2"/>
  <c r="J7534" i="2"/>
  <c r="K7534" i="2"/>
  <c r="J7535" i="2"/>
  <c r="K7535" i="2"/>
  <c r="J7536" i="2"/>
  <c r="K7536" i="2"/>
  <c r="J7537" i="2"/>
  <c r="K7537" i="2"/>
  <c r="J7538" i="2"/>
  <c r="K7538" i="2"/>
  <c r="J7539" i="2"/>
  <c r="K7539" i="2"/>
  <c r="J7540" i="2"/>
  <c r="K7540" i="2"/>
  <c r="J7541" i="2"/>
  <c r="K7541" i="2"/>
  <c r="J7542" i="2"/>
  <c r="K7542" i="2"/>
  <c r="J7543" i="2"/>
  <c r="K7543" i="2"/>
  <c r="J7544" i="2"/>
  <c r="K7544" i="2"/>
  <c r="J7545" i="2"/>
  <c r="K7545" i="2"/>
  <c r="J7546" i="2"/>
  <c r="K7546" i="2"/>
  <c r="J7547" i="2"/>
  <c r="K7547" i="2"/>
  <c r="J7548" i="2"/>
  <c r="K7548" i="2"/>
  <c r="J7549" i="2"/>
  <c r="K7549" i="2"/>
  <c r="J7550" i="2"/>
  <c r="K7550" i="2"/>
  <c r="J7551" i="2"/>
  <c r="K7551" i="2"/>
  <c r="J7552" i="2"/>
  <c r="K7552" i="2"/>
  <c r="J7553" i="2"/>
  <c r="K7553" i="2"/>
  <c r="J7554" i="2"/>
  <c r="K7554" i="2"/>
  <c r="J7555" i="2"/>
  <c r="K7555" i="2"/>
  <c r="J7556" i="2"/>
  <c r="K7556" i="2"/>
  <c r="J7557" i="2"/>
  <c r="K7557" i="2"/>
  <c r="J7558" i="2"/>
  <c r="K7558" i="2"/>
  <c r="J7559" i="2"/>
  <c r="K7559" i="2"/>
  <c r="J7560" i="2"/>
  <c r="K7560" i="2"/>
  <c r="J7561" i="2"/>
  <c r="K7561" i="2"/>
  <c r="J7562" i="2"/>
  <c r="K7562" i="2"/>
  <c r="J7563" i="2"/>
  <c r="K7563" i="2"/>
  <c r="J7564" i="2"/>
  <c r="K7564" i="2"/>
  <c r="J7565" i="2"/>
  <c r="K7565" i="2"/>
  <c r="J7566" i="2"/>
  <c r="K7566" i="2"/>
  <c r="J7567" i="2"/>
  <c r="K7567" i="2"/>
  <c r="J7568" i="2"/>
  <c r="K7568" i="2"/>
  <c r="J7569" i="2"/>
  <c r="K7569" i="2"/>
  <c r="J7570" i="2"/>
  <c r="K7570" i="2"/>
  <c r="J7571" i="2"/>
  <c r="K7571" i="2"/>
  <c r="J7572" i="2"/>
  <c r="K7572" i="2"/>
  <c r="J7573" i="2"/>
  <c r="K7573" i="2"/>
  <c r="J7574" i="2"/>
  <c r="K7574" i="2"/>
  <c r="J7575" i="2"/>
  <c r="K7575" i="2"/>
  <c r="J7576" i="2"/>
  <c r="K7576" i="2"/>
  <c r="J7577" i="2"/>
  <c r="K7577" i="2"/>
  <c r="J7578" i="2"/>
  <c r="K7578" i="2"/>
  <c r="J7579" i="2"/>
  <c r="K7579" i="2"/>
  <c r="J7580" i="2"/>
  <c r="K7580" i="2"/>
  <c r="J7581" i="2"/>
  <c r="K7581" i="2"/>
  <c r="J7582" i="2"/>
  <c r="K7582" i="2"/>
  <c r="J7583" i="2"/>
  <c r="K7583" i="2"/>
  <c r="J7584" i="2"/>
  <c r="K7584" i="2"/>
  <c r="J7585" i="2"/>
  <c r="K7585" i="2"/>
  <c r="J7586" i="2"/>
  <c r="K7586" i="2"/>
  <c r="J7587" i="2"/>
  <c r="K7587" i="2"/>
  <c r="J7588" i="2"/>
  <c r="K7588" i="2"/>
  <c r="J7589" i="2"/>
  <c r="K7589" i="2"/>
  <c r="J7590" i="2"/>
  <c r="K7590" i="2"/>
  <c r="J7591" i="2"/>
  <c r="K7591" i="2"/>
  <c r="J7592" i="2"/>
  <c r="K7592" i="2"/>
  <c r="J7593" i="2"/>
  <c r="K7593" i="2"/>
  <c r="J7594" i="2"/>
  <c r="K7594" i="2"/>
  <c r="J7595" i="2"/>
  <c r="K7595" i="2"/>
  <c r="J7596" i="2"/>
  <c r="K7596" i="2"/>
  <c r="J7597" i="2"/>
  <c r="K7597" i="2"/>
  <c r="J7598" i="2"/>
  <c r="K7598" i="2"/>
  <c r="J7599" i="2"/>
  <c r="K7599" i="2"/>
  <c r="J7600" i="2"/>
  <c r="K7600" i="2"/>
  <c r="J7601" i="2"/>
  <c r="K7601" i="2"/>
  <c r="J7602" i="2"/>
  <c r="K7602" i="2"/>
  <c r="J7603" i="2"/>
  <c r="K7603" i="2"/>
  <c r="J7604" i="2"/>
  <c r="K7604" i="2"/>
  <c r="J7605" i="2"/>
  <c r="K7605" i="2"/>
  <c r="J7606" i="2"/>
  <c r="K7606" i="2"/>
  <c r="J7607" i="2"/>
  <c r="K7607" i="2"/>
  <c r="J7608" i="2"/>
  <c r="K7608" i="2"/>
  <c r="J7609" i="2"/>
  <c r="K7609" i="2"/>
  <c r="J7610" i="2"/>
  <c r="K7610" i="2"/>
  <c r="J7611" i="2"/>
  <c r="K7611" i="2"/>
  <c r="J7612" i="2"/>
  <c r="K7612" i="2"/>
  <c r="J7613" i="2"/>
  <c r="K7613" i="2"/>
  <c r="J7614" i="2"/>
  <c r="K7614" i="2"/>
  <c r="J7615" i="2"/>
  <c r="K7615" i="2"/>
  <c r="J7616" i="2"/>
  <c r="K7616" i="2"/>
  <c r="J7617" i="2"/>
  <c r="K7617" i="2"/>
  <c r="J7618" i="2"/>
  <c r="K7618" i="2"/>
  <c r="J7619" i="2"/>
  <c r="K7619" i="2"/>
  <c r="J7620" i="2"/>
  <c r="K7620" i="2"/>
  <c r="J7621" i="2"/>
  <c r="K7621" i="2"/>
  <c r="J7622" i="2"/>
  <c r="K7622" i="2"/>
  <c r="J7623" i="2"/>
  <c r="K7623" i="2"/>
  <c r="J7624" i="2"/>
  <c r="K7624" i="2"/>
  <c r="J7625" i="2"/>
  <c r="K7625" i="2"/>
  <c r="J7626" i="2"/>
  <c r="K7626" i="2"/>
  <c r="J7627" i="2"/>
  <c r="K7627" i="2"/>
  <c r="J7628" i="2"/>
  <c r="K7628" i="2"/>
  <c r="J7629" i="2"/>
  <c r="K7629" i="2"/>
  <c r="J7630" i="2"/>
  <c r="K7630" i="2"/>
  <c r="J7631" i="2"/>
  <c r="K7631" i="2"/>
  <c r="J7632" i="2"/>
  <c r="K7632" i="2"/>
  <c r="J7633" i="2"/>
  <c r="K7633" i="2"/>
  <c r="J7634" i="2"/>
  <c r="K7634" i="2"/>
  <c r="J7635" i="2"/>
  <c r="K7635" i="2"/>
  <c r="J7636" i="2"/>
  <c r="K7636" i="2"/>
  <c r="J7637" i="2"/>
  <c r="K7637" i="2"/>
  <c r="J7638" i="2"/>
  <c r="K7638" i="2"/>
  <c r="J7639" i="2"/>
  <c r="K7639" i="2"/>
  <c r="J7640" i="2"/>
  <c r="K7640" i="2"/>
  <c r="J7641" i="2"/>
  <c r="K7641" i="2"/>
  <c r="J7642" i="2"/>
  <c r="K7642" i="2"/>
  <c r="J7643" i="2"/>
  <c r="K7643" i="2"/>
  <c r="J7644" i="2"/>
  <c r="K7644" i="2"/>
  <c r="J7645" i="2"/>
  <c r="K7645" i="2"/>
  <c r="J7646" i="2"/>
  <c r="K7646" i="2"/>
  <c r="J7647" i="2"/>
  <c r="K7647" i="2"/>
  <c r="J7648" i="2"/>
  <c r="K7648" i="2"/>
  <c r="J7649" i="2"/>
  <c r="K7649" i="2"/>
  <c r="J7650" i="2"/>
  <c r="K7650" i="2"/>
  <c r="J7651" i="2"/>
  <c r="K7651" i="2"/>
  <c r="J7652" i="2"/>
  <c r="K7652" i="2"/>
  <c r="J7653" i="2"/>
  <c r="K7653" i="2"/>
  <c r="J7654" i="2"/>
  <c r="K7654" i="2"/>
  <c r="J7655" i="2"/>
  <c r="K7655" i="2"/>
  <c r="J7656" i="2"/>
  <c r="K7656" i="2"/>
  <c r="J7657" i="2"/>
  <c r="K7657" i="2"/>
  <c r="J7658" i="2"/>
  <c r="K7658" i="2"/>
  <c r="J7659" i="2"/>
  <c r="K7659" i="2"/>
  <c r="J7660" i="2"/>
  <c r="K7660" i="2"/>
  <c r="J7661" i="2"/>
  <c r="K7661" i="2"/>
  <c r="J7662" i="2"/>
  <c r="K7662" i="2"/>
  <c r="J7663" i="2"/>
  <c r="K7663" i="2"/>
  <c r="J7664" i="2"/>
  <c r="K7664" i="2"/>
  <c r="J7665" i="2"/>
  <c r="K7665" i="2"/>
  <c r="J7666" i="2"/>
  <c r="K7666" i="2"/>
  <c r="J7667" i="2"/>
  <c r="K7667" i="2"/>
  <c r="J7668" i="2"/>
  <c r="K7668" i="2"/>
  <c r="J7669" i="2"/>
  <c r="K7669" i="2"/>
  <c r="J7670" i="2"/>
  <c r="K7670" i="2"/>
  <c r="J7671" i="2"/>
  <c r="K7671" i="2"/>
  <c r="J7672" i="2"/>
  <c r="K7672" i="2"/>
  <c r="J7673" i="2"/>
  <c r="K7673" i="2"/>
  <c r="J7674" i="2"/>
  <c r="K7674" i="2"/>
  <c r="J7675" i="2"/>
  <c r="K7675" i="2"/>
  <c r="J7676" i="2"/>
  <c r="K7676" i="2"/>
  <c r="J7677" i="2"/>
  <c r="K7677" i="2"/>
  <c r="J7678" i="2"/>
  <c r="K7678" i="2"/>
  <c r="J7679" i="2"/>
  <c r="K7679" i="2"/>
  <c r="J7680" i="2"/>
  <c r="K7680" i="2"/>
  <c r="J7681" i="2"/>
  <c r="K7681" i="2"/>
  <c r="J7682" i="2"/>
  <c r="K7682" i="2"/>
  <c r="J7683" i="2"/>
  <c r="K7683" i="2"/>
  <c r="J7684" i="2"/>
  <c r="K7684" i="2"/>
  <c r="J7685" i="2"/>
  <c r="K7685" i="2"/>
  <c r="J7686" i="2"/>
  <c r="K7686" i="2"/>
  <c r="J7687" i="2"/>
  <c r="K7687" i="2"/>
  <c r="J7688" i="2"/>
  <c r="K7688" i="2"/>
  <c r="J7689" i="2"/>
  <c r="K7689" i="2"/>
  <c r="J7690" i="2"/>
  <c r="K7690" i="2"/>
  <c r="J7691" i="2"/>
  <c r="K7691" i="2"/>
  <c r="J7692" i="2"/>
  <c r="K7692" i="2"/>
  <c r="J7693" i="2"/>
  <c r="K7693" i="2"/>
  <c r="J7694" i="2"/>
  <c r="K7694" i="2"/>
  <c r="J7695" i="2"/>
  <c r="K7695" i="2"/>
  <c r="J7696" i="2"/>
  <c r="K7696" i="2"/>
  <c r="J7697" i="2"/>
  <c r="K7697" i="2"/>
  <c r="J7698" i="2"/>
  <c r="K7698" i="2"/>
  <c r="J7699" i="2"/>
  <c r="K7699" i="2"/>
  <c r="J7700" i="2"/>
  <c r="K7700" i="2"/>
  <c r="J7701" i="2"/>
  <c r="K7701" i="2"/>
  <c r="J7702" i="2"/>
  <c r="K7702" i="2"/>
  <c r="J7703" i="2"/>
  <c r="K7703" i="2"/>
  <c r="J7704" i="2"/>
  <c r="K7704" i="2"/>
  <c r="J7705" i="2"/>
  <c r="K7705" i="2"/>
  <c r="J7706" i="2"/>
  <c r="K7706" i="2"/>
  <c r="J7707" i="2"/>
  <c r="K7707" i="2"/>
  <c r="J7708" i="2"/>
  <c r="K7708" i="2"/>
  <c r="J7709" i="2"/>
  <c r="K7709" i="2"/>
  <c r="J7710" i="2"/>
  <c r="K7710" i="2"/>
  <c r="J7711" i="2"/>
  <c r="K7711" i="2"/>
  <c r="J7712" i="2"/>
  <c r="K7712" i="2"/>
  <c r="J7713" i="2"/>
  <c r="K7713" i="2"/>
  <c r="J7714" i="2"/>
  <c r="K7714" i="2"/>
  <c r="J7715" i="2"/>
  <c r="K7715" i="2"/>
  <c r="J7716" i="2"/>
  <c r="K7716" i="2"/>
  <c r="J7717" i="2"/>
  <c r="K7717" i="2"/>
  <c r="J7718" i="2"/>
  <c r="K7718" i="2"/>
  <c r="J7719" i="2"/>
  <c r="K7719" i="2"/>
  <c r="J7720" i="2"/>
  <c r="K7720" i="2"/>
  <c r="J7721" i="2"/>
  <c r="K7721" i="2"/>
  <c r="J7722" i="2"/>
  <c r="K7722" i="2"/>
  <c r="J7723" i="2"/>
  <c r="K7723" i="2"/>
  <c r="J7724" i="2"/>
  <c r="K7724" i="2"/>
  <c r="J7725" i="2"/>
  <c r="K7725" i="2"/>
  <c r="J7726" i="2"/>
  <c r="K7726" i="2"/>
  <c r="J7727" i="2"/>
  <c r="K7727" i="2"/>
  <c r="J7728" i="2"/>
  <c r="K7728" i="2"/>
  <c r="J7729" i="2"/>
  <c r="K7729" i="2"/>
  <c r="J7730" i="2"/>
  <c r="K7730" i="2"/>
  <c r="J7731" i="2"/>
  <c r="K7731" i="2"/>
  <c r="J7732" i="2"/>
  <c r="K7732" i="2"/>
  <c r="J7733" i="2"/>
  <c r="K7733" i="2"/>
  <c r="J7734" i="2"/>
  <c r="K7734" i="2"/>
  <c r="J7735" i="2"/>
  <c r="K7735" i="2"/>
  <c r="J7736" i="2"/>
  <c r="K7736" i="2"/>
  <c r="J7737" i="2"/>
  <c r="K7737" i="2"/>
  <c r="J7738" i="2"/>
  <c r="K7738" i="2"/>
  <c r="J7739" i="2"/>
  <c r="K7739" i="2"/>
  <c r="J7740" i="2"/>
  <c r="K7740" i="2"/>
  <c r="J7741" i="2"/>
  <c r="K7741" i="2"/>
  <c r="J7742" i="2"/>
  <c r="K7742" i="2"/>
  <c r="J7743" i="2"/>
  <c r="K7743" i="2"/>
  <c r="J7744" i="2"/>
  <c r="K7744" i="2"/>
  <c r="J7745" i="2"/>
  <c r="K7745" i="2"/>
  <c r="J7746" i="2"/>
  <c r="K7746" i="2"/>
  <c r="J7747" i="2"/>
  <c r="K7747" i="2"/>
  <c r="J7748" i="2"/>
  <c r="K7748" i="2"/>
  <c r="J7749" i="2"/>
  <c r="K7749" i="2"/>
  <c r="J7750" i="2"/>
  <c r="K7750" i="2"/>
  <c r="J7751" i="2"/>
  <c r="K7751" i="2"/>
  <c r="J7752" i="2"/>
  <c r="K7752" i="2"/>
  <c r="J7753" i="2"/>
  <c r="K7753" i="2"/>
  <c r="J7754" i="2"/>
  <c r="K7754" i="2"/>
  <c r="J7755" i="2"/>
  <c r="K7755" i="2"/>
  <c r="J7756" i="2"/>
  <c r="K7756" i="2"/>
  <c r="J7757" i="2"/>
  <c r="K7757" i="2"/>
  <c r="J7758" i="2"/>
  <c r="K7758" i="2"/>
  <c r="J7759" i="2"/>
  <c r="K7759" i="2"/>
  <c r="J7760" i="2"/>
  <c r="K7760" i="2"/>
  <c r="J7761" i="2"/>
  <c r="K7761" i="2"/>
  <c r="J7762" i="2"/>
  <c r="K7762" i="2"/>
  <c r="J7763" i="2"/>
  <c r="K7763" i="2"/>
  <c r="J7764" i="2"/>
  <c r="K7764" i="2"/>
  <c r="J7765" i="2"/>
  <c r="K7765" i="2"/>
  <c r="J7766" i="2"/>
  <c r="K7766" i="2"/>
  <c r="J7767" i="2"/>
  <c r="K7767" i="2"/>
  <c r="J7768" i="2"/>
  <c r="K7768" i="2"/>
  <c r="J7769" i="2"/>
  <c r="K7769" i="2"/>
  <c r="J7770" i="2"/>
  <c r="K7770" i="2"/>
  <c r="J7771" i="2"/>
  <c r="K7771" i="2"/>
  <c r="J7772" i="2"/>
  <c r="K7772" i="2"/>
  <c r="J7773" i="2"/>
  <c r="K7773" i="2"/>
  <c r="J7774" i="2"/>
  <c r="K7774" i="2"/>
  <c r="J7775" i="2"/>
  <c r="K7775" i="2"/>
  <c r="J7776" i="2"/>
  <c r="K7776" i="2"/>
  <c r="J7777" i="2"/>
  <c r="K7777" i="2"/>
  <c r="J7778" i="2"/>
  <c r="K7778" i="2"/>
  <c r="J7779" i="2"/>
  <c r="K7779" i="2"/>
  <c r="J7780" i="2"/>
  <c r="K7780" i="2"/>
  <c r="J7781" i="2"/>
  <c r="K7781" i="2"/>
  <c r="J7782" i="2"/>
  <c r="K7782" i="2"/>
  <c r="J7783" i="2"/>
  <c r="K7783" i="2"/>
  <c r="J7784" i="2"/>
  <c r="K7784" i="2"/>
  <c r="J7785" i="2"/>
  <c r="K7785" i="2"/>
  <c r="J7786" i="2"/>
  <c r="K7786" i="2"/>
  <c r="J7787" i="2"/>
  <c r="K7787" i="2"/>
  <c r="J7788" i="2"/>
  <c r="K7788" i="2"/>
  <c r="J7789" i="2"/>
  <c r="K7789" i="2"/>
  <c r="J7790" i="2"/>
  <c r="K7790" i="2"/>
  <c r="J7791" i="2"/>
  <c r="K7791" i="2"/>
  <c r="J7792" i="2"/>
  <c r="K7792" i="2"/>
  <c r="J7793" i="2"/>
  <c r="K7793" i="2"/>
  <c r="J7794" i="2"/>
  <c r="K7794" i="2"/>
  <c r="J7795" i="2"/>
  <c r="K7795" i="2"/>
  <c r="J7796" i="2"/>
  <c r="K7796" i="2"/>
  <c r="J7797" i="2"/>
  <c r="K7797" i="2"/>
  <c r="J7798" i="2"/>
  <c r="K7798" i="2"/>
  <c r="J7799" i="2"/>
  <c r="K7799" i="2"/>
  <c r="J7800" i="2"/>
  <c r="K7800" i="2"/>
  <c r="J7801" i="2"/>
  <c r="K7801" i="2"/>
  <c r="J7802" i="2"/>
  <c r="K7802" i="2"/>
  <c r="J7803" i="2"/>
  <c r="K7803" i="2"/>
  <c r="J7804" i="2"/>
  <c r="K7804" i="2"/>
  <c r="J7805" i="2"/>
  <c r="K7805" i="2"/>
  <c r="J7806" i="2"/>
  <c r="K7806" i="2"/>
  <c r="J7807" i="2"/>
  <c r="K7807" i="2"/>
  <c r="J7808" i="2"/>
  <c r="K7808" i="2"/>
  <c r="J7809" i="2"/>
  <c r="K7809" i="2"/>
  <c r="J7810" i="2"/>
  <c r="K7810" i="2"/>
  <c r="J7811" i="2"/>
  <c r="K7811" i="2"/>
  <c r="J7812" i="2"/>
  <c r="K7812" i="2"/>
  <c r="J7813" i="2"/>
  <c r="K7813" i="2"/>
  <c r="J7814" i="2"/>
  <c r="K7814" i="2"/>
  <c r="J7815" i="2"/>
  <c r="K7815" i="2"/>
  <c r="J7816" i="2"/>
  <c r="K7816" i="2"/>
  <c r="J7817" i="2"/>
  <c r="K7817" i="2"/>
  <c r="J7818" i="2"/>
  <c r="K7818" i="2"/>
  <c r="J7819" i="2"/>
  <c r="K7819" i="2"/>
  <c r="J7820" i="2"/>
  <c r="K7820" i="2"/>
  <c r="J7821" i="2"/>
  <c r="K7821" i="2"/>
  <c r="J7822" i="2"/>
  <c r="K7822" i="2"/>
  <c r="J7823" i="2"/>
  <c r="K7823" i="2"/>
  <c r="J7824" i="2"/>
  <c r="K7824" i="2"/>
  <c r="J7825" i="2"/>
  <c r="K7825" i="2"/>
  <c r="J7826" i="2"/>
  <c r="K7826" i="2"/>
  <c r="J7827" i="2"/>
  <c r="K7827" i="2"/>
  <c r="J7828" i="2"/>
  <c r="K7828" i="2"/>
  <c r="J7829" i="2"/>
  <c r="K7829" i="2"/>
  <c r="J7830" i="2"/>
  <c r="K7830" i="2"/>
  <c r="J7831" i="2"/>
  <c r="K7831" i="2"/>
  <c r="J7832" i="2"/>
  <c r="K7832" i="2"/>
  <c r="J7833" i="2"/>
  <c r="K7833" i="2"/>
  <c r="J7834" i="2"/>
  <c r="K7834" i="2"/>
  <c r="J7835" i="2"/>
  <c r="K7835" i="2"/>
  <c r="J7836" i="2"/>
  <c r="K7836" i="2"/>
  <c r="J7837" i="2"/>
  <c r="K7837" i="2"/>
  <c r="J7838" i="2"/>
  <c r="K7838" i="2"/>
  <c r="J7839" i="2"/>
  <c r="K7839" i="2"/>
  <c r="J7840" i="2"/>
  <c r="K7840" i="2"/>
  <c r="J7841" i="2"/>
  <c r="K7841" i="2"/>
  <c r="J7842" i="2"/>
  <c r="K7842" i="2"/>
  <c r="J7843" i="2"/>
  <c r="K7843" i="2"/>
  <c r="J7844" i="2"/>
  <c r="K7844" i="2"/>
  <c r="J7845" i="2"/>
  <c r="K7845" i="2"/>
  <c r="J7846" i="2"/>
  <c r="K7846" i="2"/>
  <c r="J7847" i="2"/>
  <c r="K7847" i="2"/>
  <c r="J7848" i="2"/>
  <c r="K7848" i="2"/>
  <c r="J7849" i="2"/>
  <c r="K7849" i="2"/>
  <c r="J7850" i="2"/>
  <c r="K7850" i="2"/>
  <c r="J7851" i="2"/>
  <c r="K7851" i="2"/>
  <c r="J7852" i="2"/>
  <c r="K7852" i="2"/>
  <c r="J7853" i="2"/>
  <c r="K7853" i="2"/>
  <c r="J7854" i="2"/>
  <c r="K7854" i="2"/>
  <c r="J7855" i="2"/>
  <c r="K7855" i="2"/>
  <c r="J7856" i="2"/>
  <c r="K7856" i="2"/>
  <c r="J7857" i="2"/>
  <c r="K7857" i="2"/>
  <c r="J7858" i="2"/>
  <c r="K7858" i="2"/>
  <c r="J7859" i="2"/>
  <c r="K7859" i="2"/>
  <c r="J7860" i="2"/>
  <c r="K7860" i="2"/>
  <c r="J7861" i="2"/>
  <c r="K7861" i="2"/>
  <c r="J7862" i="2"/>
  <c r="K7862" i="2"/>
  <c r="J7863" i="2"/>
  <c r="K7863" i="2"/>
  <c r="J7864" i="2"/>
  <c r="K7864" i="2"/>
  <c r="J7865" i="2"/>
  <c r="K7865" i="2"/>
  <c r="J7866" i="2"/>
  <c r="K7866" i="2"/>
  <c r="J7867" i="2"/>
  <c r="K7867" i="2"/>
  <c r="J7868" i="2"/>
  <c r="K7868" i="2"/>
  <c r="J7869" i="2"/>
  <c r="K7869" i="2"/>
  <c r="J7870" i="2"/>
  <c r="K7870" i="2"/>
  <c r="J7871" i="2"/>
  <c r="K7871" i="2"/>
  <c r="J7872" i="2"/>
  <c r="K7872" i="2"/>
  <c r="J7873" i="2"/>
  <c r="K7873" i="2"/>
  <c r="J7874" i="2"/>
  <c r="K7874" i="2"/>
  <c r="J7875" i="2"/>
  <c r="K7875" i="2"/>
  <c r="J7876" i="2"/>
  <c r="K7876" i="2"/>
  <c r="J7877" i="2"/>
  <c r="K7877" i="2"/>
  <c r="J7878" i="2"/>
  <c r="K7878" i="2"/>
  <c r="J7879" i="2"/>
  <c r="K7879" i="2"/>
  <c r="J7880" i="2"/>
  <c r="K7880" i="2"/>
  <c r="J7881" i="2"/>
  <c r="K7881" i="2"/>
  <c r="J7882" i="2"/>
  <c r="K7882" i="2"/>
  <c r="J7883" i="2"/>
  <c r="K7883" i="2"/>
  <c r="J7884" i="2"/>
  <c r="K7884" i="2"/>
  <c r="J7885" i="2"/>
  <c r="K7885" i="2"/>
  <c r="J7886" i="2"/>
  <c r="K7886" i="2"/>
  <c r="J7887" i="2"/>
  <c r="K7887" i="2"/>
  <c r="J7888" i="2"/>
  <c r="K7888" i="2"/>
  <c r="J7889" i="2"/>
  <c r="K7889" i="2"/>
  <c r="J7890" i="2"/>
  <c r="K7890" i="2"/>
  <c r="J7891" i="2"/>
  <c r="K7891" i="2"/>
  <c r="J7892" i="2"/>
  <c r="K7892" i="2"/>
  <c r="J7893" i="2"/>
  <c r="K7893" i="2"/>
  <c r="J7894" i="2"/>
  <c r="K7894" i="2"/>
  <c r="J7895" i="2"/>
  <c r="K7895" i="2"/>
  <c r="J7896" i="2"/>
  <c r="K7896" i="2"/>
  <c r="J7897" i="2"/>
  <c r="K7897" i="2"/>
  <c r="J7898" i="2"/>
  <c r="K7898" i="2"/>
  <c r="J7899" i="2"/>
  <c r="K7899" i="2"/>
  <c r="J7900" i="2"/>
  <c r="K7900" i="2"/>
  <c r="J7901" i="2"/>
  <c r="K7901" i="2"/>
  <c r="J7902" i="2"/>
  <c r="K7902" i="2"/>
  <c r="J7903" i="2"/>
  <c r="K7903" i="2"/>
  <c r="J7904" i="2"/>
  <c r="K7904" i="2"/>
  <c r="J7905" i="2"/>
  <c r="K7905" i="2"/>
  <c r="J7906" i="2"/>
  <c r="K7906" i="2"/>
  <c r="J7907" i="2"/>
  <c r="K7907" i="2"/>
  <c r="J7908" i="2"/>
  <c r="K7908" i="2"/>
  <c r="J7909" i="2"/>
  <c r="K7909" i="2"/>
  <c r="J7910" i="2"/>
  <c r="K7910" i="2"/>
  <c r="J7911" i="2"/>
  <c r="K7911" i="2"/>
  <c r="J7912" i="2"/>
  <c r="K7912" i="2"/>
  <c r="J7913" i="2"/>
  <c r="K7913" i="2"/>
  <c r="J7914" i="2"/>
  <c r="K7914" i="2"/>
  <c r="J7915" i="2"/>
  <c r="K7915" i="2"/>
  <c r="J7916" i="2"/>
  <c r="K7916" i="2"/>
  <c r="J7917" i="2"/>
  <c r="K7917" i="2"/>
  <c r="J7918" i="2"/>
  <c r="K7918" i="2"/>
  <c r="J7919" i="2"/>
  <c r="K7919" i="2"/>
  <c r="J7920" i="2"/>
  <c r="K7920" i="2"/>
  <c r="J7921" i="2"/>
  <c r="K7921" i="2"/>
  <c r="J7922" i="2"/>
  <c r="K7922" i="2"/>
  <c r="J7923" i="2"/>
  <c r="K7923" i="2"/>
  <c r="J7924" i="2"/>
  <c r="K7924" i="2"/>
  <c r="J7925" i="2"/>
  <c r="K7925" i="2"/>
  <c r="J7926" i="2"/>
  <c r="K7926" i="2"/>
  <c r="J7927" i="2"/>
  <c r="K7927" i="2"/>
  <c r="J7928" i="2"/>
  <c r="K7928" i="2"/>
  <c r="J7929" i="2"/>
  <c r="K7929" i="2"/>
  <c r="J7930" i="2"/>
  <c r="K7930" i="2"/>
  <c r="J7931" i="2"/>
  <c r="K7931" i="2"/>
  <c r="J7932" i="2"/>
  <c r="K7932" i="2"/>
  <c r="J7933" i="2"/>
  <c r="K7933" i="2"/>
  <c r="J7934" i="2"/>
  <c r="K7934" i="2"/>
  <c r="J7935" i="2"/>
  <c r="K7935" i="2"/>
  <c r="J7936" i="2"/>
  <c r="K7936" i="2"/>
  <c r="J7937" i="2"/>
  <c r="K7937" i="2"/>
  <c r="J7938" i="2"/>
  <c r="K7938" i="2"/>
  <c r="J7939" i="2"/>
  <c r="K7939" i="2"/>
  <c r="J7940" i="2"/>
  <c r="K7940" i="2"/>
  <c r="J7941" i="2"/>
  <c r="K7941" i="2"/>
  <c r="J7942" i="2"/>
  <c r="K7942" i="2"/>
  <c r="J7943" i="2"/>
  <c r="K7943" i="2"/>
  <c r="J7944" i="2"/>
  <c r="K7944" i="2"/>
  <c r="J7945" i="2"/>
  <c r="K7945" i="2"/>
  <c r="J7946" i="2"/>
  <c r="K7946" i="2"/>
  <c r="J7947" i="2"/>
  <c r="K7947" i="2"/>
  <c r="J7948" i="2"/>
  <c r="K7948" i="2"/>
  <c r="J7949" i="2"/>
  <c r="K7949" i="2"/>
  <c r="J7950" i="2"/>
  <c r="K7950" i="2"/>
  <c r="J7951" i="2"/>
  <c r="K7951" i="2"/>
  <c r="J7952" i="2"/>
  <c r="K7952" i="2"/>
  <c r="J7953" i="2"/>
  <c r="K7953" i="2"/>
  <c r="J7954" i="2"/>
  <c r="K7954" i="2"/>
  <c r="J7955" i="2"/>
  <c r="K7955" i="2"/>
  <c r="J7956" i="2"/>
  <c r="K7956" i="2"/>
  <c r="J7957" i="2"/>
  <c r="K7957" i="2"/>
  <c r="J7958" i="2"/>
  <c r="K7958" i="2"/>
  <c r="J7959" i="2"/>
  <c r="K7959" i="2"/>
  <c r="J7960" i="2"/>
  <c r="K7960" i="2"/>
  <c r="J7961" i="2"/>
  <c r="K7961" i="2"/>
  <c r="J7962" i="2"/>
  <c r="K7962" i="2"/>
  <c r="J7963" i="2"/>
  <c r="K7963" i="2"/>
  <c r="J7964" i="2"/>
  <c r="K7964" i="2"/>
  <c r="J7965" i="2"/>
  <c r="K7965" i="2"/>
  <c r="J7966" i="2"/>
  <c r="K7966" i="2"/>
  <c r="J7967" i="2"/>
  <c r="K7967" i="2"/>
  <c r="J7968" i="2"/>
  <c r="K7968" i="2"/>
  <c r="J7969" i="2"/>
  <c r="K7969" i="2"/>
  <c r="J7970" i="2"/>
  <c r="K7970" i="2"/>
  <c r="J7971" i="2"/>
  <c r="K7971" i="2"/>
  <c r="J7972" i="2"/>
  <c r="K7972" i="2"/>
  <c r="J7973" i="2"/>
  <c r="K7973" i="2"/>
  <c r="J7974" i="2"/>
  <c r="K7974" i="2"/>
  <c r="J7975" i="2"/>
  <c r="K7975" i="2"/>
  <c r="J7976" i="2"/>
  <c r="K7976" i="2"/>
  <c r="J7977" i="2"/>
  <c r="K7977" i="2"/>
  <c r="J7978" i="2"/>
  <c r="K7978" i="2"/>
  <c r="J7979" i="2"/>
  <c r="K7979" i="2"/>
  <c r="J7980" i="2"/>
  <c r="K7980" i="2"/>
  <c r="J7981" i="2"/>
  <c r="K7981" i="2"/>
  <c r="J7982" i="2"/>
  <c r="K7982" i="2"/>
  <c r="J7983" i="2"/>
  <c r="K7983" i="2"/>
  <c r="J7984" i="2"/>
  <c r="K7984" i="2"/>
  <c r="J7985" i="2"/>
  <c r="K7985" i="2"/>
  <c r="J7986" i="2"/>
  <c r="K7986" i="2"/>
  <c r="J7987" i="2"/>
  <c r="K7987" i="2"/>
  <c r="J7988" i="2"/>
  <c r="K7988" i="2"/>
  <c r="J7989" i="2"/>
  <c r="K7989" i="2"/>
  <c r="J7990" i="2"/>
  <c r="K7990" i="2"/>
  <c r="J7991" i="2"/>
  <c r="K7991" i="2"/>
  <c r="J7992" i="2"/>
  <c r="K7992" i="2"/>
  <c r="J7993" i="2"/>
  <c r="K7993" i="2"/>
  <c r="J7994" i="2"/>
  <c r="K7994" i="2"/>
  <c r="J7995" i="2"/>
  <c r="K7995" i="2"/>
  <c r="J7996" i="2"/>
  <c r="K7996" i="2"/>
  <c r="J7997" i="2"/>
  <c r="K7997" i="2"/>
  <c r="J7998" i="2"/>
  <c r="K7998" i="2"/>
  <c r="J7999" i="2"/>
  <c r="K7999" i="2"/>
  <c r="J8000" i="2"/>
  <c r="K8000" i="2"/>
  <c r="J8001" i="2"/>
  <c r="K8001" i="2"/>
  <c r="J8002" i="2"/>
  <c r="K8002" i="2"/>
  <c r="J8003" i="2"/>
  <c r="K8003" i="2"/>
  <c r="J8004" i="2"/>
  <c r="K8004" i="2"/>
  <c r="J8005" i="2"/>
  <c r="K8005" i="2"/>
  <c r="J8006" i="2"/>
  <c r="K8006" i="2"/>
  <c r="J8007" i="2"/>
  <c r="K8007" i="2"/>
  <c r="J8008" i="2"/>
  <c r="K8008" i="2"/>
  <c r="J8009" i="2"/>
  <c r="K8009" i="2"/>
  <c r="J8010" i="2"/>
  <c r="K8010" i="2"/>
  <c r="J8011" i="2"/>
  <c r="K8011" i="2"/>
  <c r="J8012" i="2"/>
  <c r="K8012" i="2"/>
  <c r="J8013" i="2"/>
  <c r="K8013" i="2"/>
  <c r="J8014" i="2"/>
  <c r="K8014" i="2"/>
  <c r="J8015" i="2"/>
  <c r="K8015" i="2"/>
  <c r="J8016" i="2"/>
  <c r="K8016" i="2"/>
  <c r="J8017" i="2"/>
  <c r="K8017" i="2"/>
  <c r="J8018" i="2"/>
  <c r="K8018" i="2"/>
  <c r="J8019" i="2"/>
  <c r="K8019" i="2"/>
  <c r="J8020" i="2"/>
  <c r="K8020" i="2"/>
  <c r="J8021" i="2"/>
  <c r="K8021" i="2"/>
  <c r="J8022" i="2"/>
  <c r="K8022" i="2"/>
  <c r="J8023" i="2"/>
  <c r="K8023" i="2"/>
  <c r="J8024" i="2"/>
  <c r="K8024" i="2"/>
  <c r="J8025" i="2"/>
  <c r="K8025" i="2"/>
  <c r="J8026" i="2"/>
  <c r="K8026" i="2"/>
  <c r="J8027" i="2"/>
  <c r="K8027" i="2"/>
  <c r="J8028" i="2"/>
  <c r="K8028" i="2"/>
  <c r="J8029" i="2"/>
  <c r="K8029" i="2"/>
  <c r="J8030" i="2"/>
  <c r="K8030" i="2"/>
  <c r="J8031" i="2"/>
  <c r="K8031" i="2"/>
  <c r="J8032" i="2"/>
  <c r="K8032" i="2"/>
  <c r="J8033" i="2"/>
  <c r="K8033" i="2"/>
  <c r="J8034" i="2"/>
  <c r="K8034" i="2"/>
  <c r="J8035" i="2"/>
  <c r="K8035" i="2"/>
  <c r="J8036" i="2"/>
  <c r="K8036" i="2"/>
  <c r="J8037" i="2"/>
  <c r="K8037" i="2"/>
  <c r="J8038" i="2"/>
  <c r="K8038" i="2"/>
  <c r="J8039" i="2"/>
  <c r="K8039" i="2"/>
  <c r="J8040" i="2"/>
  <c r="K8040" i="2"/>
  <c r="J8041" i="2"/>
  <c r="K8041" i="2"/>
  <c r="J8042" i="2"/>
  <c r="K8042" i="2"/>
  <c r="J8043" i="2"/>
  <c r="K8043" i="2"/>
  <c r="J8044" i="2"/>
  <c r="K8044" i="2"/>
  <c r="J8045" i="2"/>
  <c r="K8045" i="2"/>
  <c r="J8046" i="2"/>
  <c r="K8046" i="2"/>
  <c r="J8047" i="2"/>
  <c r="K8047" i="2"/>
  <c r="J8048" i="2"/>
  <c r="K8048" i="2"/>
  <c r="J8049" i="2"/>
  <c r="K8049" i="2"/>
  <c r="J8050" i="2"/>
  <c r="K8050" i="2"/>
  <c r="J8051" i="2"/>
  <c r="K8051" i="2"/>
  <c r="J8052" i="2"/>
  <c r="K8052" i="2"/>
  <c r="J8053" i="2"/>
  <c r="K8053" i="2"/>
  <c r="J8054" i="2"/>
  <c r="K8054" i="2"/>
  <c r="J8055" i="2"/>
  <c r="K8055" i="2"/>
  <c r="J8056" i="2"/>
  <c r="K8056" i="2"/>
  <c r="J8057" i="2"/>
  <c r="K8057" i="2"/>
  <c r="J8058" i="2"/>
  <c r="K8058" i="2"/>
  <c r="J8059" i="2"/>
  <c r="K8059" i="2"/>
  <c r="J8060" i="2"/>
  <c r="K8060" i="2"/>
  <c r="J8061" i="2"/>
  <c r="K8061" i="2"/>
  <c r="J8062" i="2"/>
  <c r="K8062" i="2"/>
  <c r="J8063" i="2"/>
  <c r="K8063" i="2"/>
  <c r="J8064" i="2"/>
  <c r="K8064" i="2"/>
  <c r="J8065" i="2"/>
  <c r="K8065" i="2"/>
  <c r="J8066" i="2"/>
  <c r="K8066" i="2"/>
  <c r="J8067" i="2"/>
  <c r="K8067" i="2"/>
  <c r="J8068" i="2"/>
  <c r="K8068" i="2"/>
  <c r="J8069" i="2"/>
  <c r="K8069" i="2"/>
  <c r="J8070" i="2"/>
  <c r="K8070" i="2"/>
  <c r="J8071" i="2"/>
  <c r="K8071" i="2"/>
  <c r="J8072" i="2"/>
  <c r="K8072" i="2"/>
  <c r="J8073" i="2"/>
  <c r="K8073" i="2"/>
  <c r="J8074" i="2"/>
  <c r="K8074" i="2"/>
  <c r="J8075" i="2"/>
  <c r="K8075" i="2"/>
  <c r="J8076" i="2"/>
  <c r="K8076" i="2"/>
  <c r="J8077" i="2"/>
  <c r="K8077" i="2"/>
  <c r="J8078" i="2"/>
  <c r="K8078" i="2"/>
  <c r="J8079" i="2"/>
  <c r="K8079" i="2"/>
  <c r="J8080" i="2"/>
  <c r="K8080" i="2"/>
  <c r="J8081" i="2"/>
  <c r="K8081" i="2"/>
  <c r="J8082" i="2"/>
  <c r="K8082" i="2"/>
  <c r="J8083" i="2"/>
  <c r="K8083" i="2"/>
  <c r="J8084" i="2"/>
  <c r="K8084" i="2"/>
  <c r="J8085" i="2"/>
  <c r="K8085" i="2"/>
  <c r="J8086" i="2"/>
  <c r="K8086" i="2"/>
  <c r="J8087" i="2"/>
  <c r="K8087" i="2"/>
  <c r="J8088" i="2"/>
  <c r="K8088" i="2"/>
  <c r="J8089" i="2"/>
  <c r="K8089" i="2"/>
  <c r="J8090" i="2"/>
  <c r="K8090" i="2"/>
  <c r="J8091" i="2"/>
  <c r="K8091" i="2"/>
  <c r="J8092" i="2"/>
  <c r="K8092" i="2"/>
  <c r="J8093" i="2"/>
  <c r="K8093" i="2"/>
  <c r="J8094" i="2"/>
  <c r="K8094" i="2"/>
  <c r="J8095" i="2"/>
  <c r="K8095" i="2"/>
  <c r="J8096" i="2"/>
  <c r="K8096" i="2"/>
  <c r="J8097" i="2"/>
  <c r="K8097" i="2"/>
  <c r="J8098" i="2"/>
  <c r="K8098" i="2"/>
  <c r="J8099" i="2"/>
  <c r="K8099" i="2"/>
  <c r="J8100" i="2"/>
  <c r="K8100" i="2"/>
  <c r="J8101" i="2"/>
  <c r="K8101" i="2"/>
  <c r="J8102" i="2"/>
  <c r="K8102" i="2"/>
  <c r="J8103" i="2"/>
  <c r="K8103" i="2"/>
  <c r="J8104" i="2"/>
  <c r="K8104" i="2"/>
  <c r="J8105" i="2"/>
  <c r="K8105" i="2"/>
  <c r="J8106" i="2"/>
  <c r="K8106" i="2"/>
  <c r="J8107" i="2"/>
  <c r="K8107" i="2"/>
  <c r="J8108" i="2"/>
  <c r="K8108" i="2"/>
  <c r="J8109" i="2"/>
  <c r="K8109" i="2"/>
  <c r="J8110" i="2"/>
  <c r="K8110" i="2"/>
  <c r="J8111" i="2"/>
  <c r="K8111" i="2"/>
  <c r="J8112" i="2"/>
  <c r="K8112" i="2"/>
  <c r="J8113" i="2"/>
  <c r="K8113" i="2"/>
  <c r="J8114" i="2"/>
  <c r="K8114" i="2"/>
  <c r="J8115" i="2"/>
  <c r="K8115" i="2"/>
  <c r="J8116" i="2"/>
  <c r="K8116" i="2"/>
  <c r="J8117" i="2"/>
  <c r="K8117" i="2"/>
  <c r="J8118" i="2"/>
  <c r="K8118" i="2"/>
  <c r="J8119" i="2"/>
  <c r="K8119" i="2"/>
  <c r="J8120" i="2"/>
  <c r="K8120" i="2"/>
  <c r="J8121" i="2"/>
  <c r="K8121" i="2"/>
  <c r="J8122" i="2"/>
  <c r="K8122" i="2"/>
  <c r="J8123" i="2"/>
  <c r="K8123" i="2"/>
  <c r="J8124" i="2"/>
  <c r="K8124" i="2"/>
  <c r="J8125" i="2"/>
  <c r="K8125" i="2"/>
  <c r="J8126" i="2"/>
  <c r="K8126" i="2"/>
  <c r="J8127" i="2"/>
  <c r="K8127" i="2"/>
  <c r="J8128" i="2"/>
  <c r="K8128" i="2"/>
  <c r="J8129" i="2"/>
  <c r="K8129" i="2"/>
  <c r="J8130" i="2"/>
  <c r="K8130" i="2"/>
  <c r="J8131" i="2"/>
  <c r="K8131" i="2"/>
  <c r="J8132" i="2"/>
  <c r="K8132" i="2"/>
  <c r="J8133" i="2"/>
  <c r="K8133" i="2"/>
  <c r="J8134" i="2"/>
  <c r="K8134" i="2"/>
  <c r="J8135" i="2"/>
  <c r="K8135" i="2"/>
  <c r="J8136" i="2"/>
  <c r="K8136" i="2"/>
  <c r="J8137" i="2"/>
  <c r="K8137" i="2"/>
  <c r="J8138" i="2"/>
  <c r="K8138" i="2"/>
  <c r="J8139" i="2"/>
  <c r="K8139" i="2"/>
  <c r="J8140" i="2"/>
  <c r="K8140" i="2"/>
  <c r="J8141" i="2"/>
  <c r="K8141" i="2"/>
  <c r="J8142" i="2"/>
  <c r="K8142" i="2"/>
  <c r="J8143" i="2"/>
  <c r="K8143" i="2"/>
  <c r="J8144" i="2"/>
  <c r="K8144" i="2"/>
  <c r="J8145" i="2"/>
  <c r="K8145" i="2"/>
  <c r="J8146" i="2"/>
  <c r="K8146" i="2"/>
  <c r="J8147" i="2"/>
  <c r="K8147" i="2"/>
  <c r="J8148" i="2"/>
  <c r="K8148" i="2"/>
  <c r="J8149" i="2"/>
  <c r="K8149" i="2"/>
  <c r="J8150" i="2"/>
  <c r="K8150" i="2"/>
  <c r="J8151" i="2"/>
  <c r="K8151" i="2"/>
  <c r="J8152" i="2"/>
  <c r="K8152" i="2"/>
  <c r="J8153" i="2"/>
  <c r="K8153" i="2"/>
  <c r="J8154" i="2"/>
  <c r="K8154" i="2"/>
  <c r="J8155" i="2"/>
  <c r="K8155" i="2"/>
  <c r="J8156" i="2"/>
  <c r="K8156" i="2"/>
  <c r="J8157" i="2"/>
  <c r="K8157" i="2"/>
  <c r="J8158" i="2"/>
  <c r="K8158" i="2"/>
  <c r="J8159" i="2"/>
  <c r="K8159" i="2"/>
  <c r="J8160" i="2"/>
  <c r="K8160" i="2"/>
  <c r="J8161" i="2"/>
  <c r="K8161" i="2"/>
  <c r="J8162" i="2"/>
  <c r="K8162" i="2"/>
  <c r="J8163" i="2"/>
  <c r="K8163" i="2"/>
  <c r="J8164" i="2"/>
  <c r="K8164" i="2"/>
  <c r="J8165" i="2"/>
  <c r="K8165" i="2"/>
  <c r="J8166" i="2"/>
  <c r="K8166" i="2"/>
  <c r="J8167" i="2"/>
  <c r="K8167" i="2"/>
  <c r="J8168" i="2"/>
  <c r="K8168" i="2"/>
  <c r="J8169" i="2"/>
  <c r="K8169" i="2"/>
  <c r="J8170" i="2"/>
  <c r="K8170" i="2"/>
  <c r="J8171" i="2"/>
  <c r="K8171" i="2"/>
  <c r="J8172" i="2"/>
  <c r="K8172" i="2"/>
  <c r="J8173" i="2"/>
  <c r="K8173" i="2"/>
  <c r="J8174" i="2"/>
  <c r="K8174" i="2"/>
  <c r="J8175" i="2"/>
  <c r="K8175" i="2"/>
  <c r="J8176" i="2"/>
  <c r="K8176" i="2"/>
  <c r="J8177" i="2"/>
  <c r="K8177" i="2"/>
  <c r="J8178" i="2"/>
  <c r="K8178" i="2"/>
  <c r="J8179" i="2"/>
  <c r="K8179" i="2"/>
  <c r="J8180" i="2"/>
  <c r="K8180" i="2"/>
  <c r="J8181" i="2"/>
  <c r="K8181" i="2"/>
  <c r="J8182" i="2"/>
  <c r="K8182" i="2"/>
  <c r="J8183" i="2"/>
  <c r="K8183" i="2"/>
  <c r="J8184" i="2"/>
  <c r="K8184" i="2"/>
  <c r="J8185" i="2"/>
  <c r="K8185" i="2"/>
  <c r="J8186" i="2"/>
  <c r="K8186" i="2"/>
  <c r="J8187" i="2"/>
  <c r="K8187" i="2"/>
  <c r="J8188" i="2"/>
  <c r="K8188" i="2"/>
  <c r="J8189" i="2"/>
  <c r="K8189" i="2"/>
  <c r="J8190" i="2"/>
  <c r="K8190" i="2"/>
  <c r="J8191" i="2"/>
  <c r="K8191" i="2"/>
  <c r="J8192" i="2"/>
  <c r="K8192" i="2"/>
  <c r="J8193" i="2"/>
  <c r="K8193" i="2"/>
  <c r="J8194" i="2"/>
  <c r="K8194" i="2"/>
  <c r="J8195" i="2"/>
  <c r="K8195" i="2"/>
  <c r="J8196" i="2"/>
  <c r="K8196" i="2"/>
  <c r="J8197" i="2"/>
  <c r="K8197" i="2"/>
  <c r="J8198" i="2"/>
  <c r="K8198" i="2"/>
  <c r="J8199" i="2"/>
  <c r="K8199" i="2"/>
  <c r="J8200" i="2"/>
  <c r="K8200" i="2"/>
  <c r="J8201" i="2"/>
  <c r="K8201" i="2"/>
  <c r="J8202" i="2"/>
  <c r="K8202" i="2"/>
  <c r="J8203" i="2"/>
  <c r="K8203" i="2"/>
  <c r="J8204" i="2"/>
  <c r="K8204" i="2"/>
  <c r="J8205" i="2"/>
  <c r="K8205" i="2"/>
  <c r="J8206" i="2"/>
  <c r="K8206" i="2"/>
  <c r="J8207" i="2"/>
  <c r="K8207" i="2"/>
  <c r="J8208" i="2"/>
  <c r="K8208" i="2"/>
  <c r="J8209" i="2"/>
  <c r="K8209" i="2"/>
  <c r="J8210" i="2"/>
  <c r="K8210" i="2"/>
  <c r="J8211" i="2"/>
  <c r="K8211" i="2"/>
  <c r="J8212" i="2"/>
  <c r="K8212" i="2"/>
  <c r="J8213" i="2"/>
  <c r="K8213" i="2"/>
  <c r="J8214" i="2"/>
  <c r="K8214" i="2"/>
  <c r="J8215" i="2"/>
  <c r="K8215" i="2"/>
  <c r="J8216" i="2"/>
  <c r="K8216" i="2"/>
  <c r="J8217" i="2"/>
  <c r="K8217" i="2"/>
  <c r="J8218" i="2"/>
  <c r="K8218" i="2"/>
  <c r="J8219" i="2"/>
  <c r="K8219" i="2"/>
  <c r="J8220" i="2"/>
  <c r="K8220" i="2"/>
  <c r="J8221" i="2"/>
  <c r="K8221" i="2"/>
  <c r="J8222" i="2"/>
  <c r="K8222" i="2"/>
  <c r="J8223" i="2"/>
  <c r="K8223" i="2"/>
  <c r="J8224" i="2"/>
  <c r="K8224" i="2"/>
  <c r="J8225" i="2"/>
  <c r="K8225" i="2"/>
  <c r="J8226" i="2"/>
  <c r="K8226" i="2"/>
  <c r="J8227" i="2"/>
  <c r="K8227" i="2"/>
  <c r="J8228" i="2"/>
  <c r="K8228" i="2"/>
  <c r="J8229" i="2"/>
  <c r="K8229" i="2"/>
  <c r="J8230" i="2"/>
  <c r="K8230" i="2"/>
  <c r="J8231" i="2"/>
  <c r="K8231" i="2"/>
  <c r="J8232" i="2"/>
  <c r="K8232" i="2"/>
  <c r="J8233" i="2"/>
  <c r="K8233" i="2"/>
  <c r="J8234" i="2"/>
  <c r="K8234" i="2"/>
  <c r="J8235" i="2"/>
  <c r="K8235" i="2"/>
  <c r="J8236" i="2"/>
  <c r="K8236" i="2"/>
  <c r="J8237" i="2"/>
  <c r="K8237" i="2"/>
  <c r="J8238" i="2"/>
  <c r="K8238" i="2"/>
  <c r="J8239" i="2"/>
  <c r="K8239" i="2"/>
  <c r="J8240" i="2"/>
  <c r="K8240" i="2"/>
  <c r="J8241" i="2"/>
  <c r="K8241" i="2"/>
  <c r="J8242" i="2"/>
  <c r="K8242" i="2"/>
  <c r="J8243" i="2"/>
  <c r="K8243" i="2"/>
  <c r="J8244" i="2"/>
  <c r="K8244" i="2"/>
  <c r="J8245" i="2"/>
  <c r="K8245" i="2"/>
  <c r="J8246" i="2"/>
  <c r="K8246" i="2"/>
  <c r="J8247" i="2"/>
  <c r="K8247" i="2"/>
  <c r="J8248" i="2"/>
  <c r="K8248" i="2"/>
  <c r="J8249" i="2"/>
  <c r="K8249" i="2"/>
  <c r="J8250" i="2"/>
  <c r="K8250" i="2"/>
  <c r="J8251" i="2"/>
  <c r="K8251" i="2"/>
  <c r="J8252" i="2"/>
  <c r="K8252" i="2"/>
  <c r="J8253" i="2"/>
  <c r="K8253" i="2"/>
  <c r="J8254" i="2"/>
  <c r="K8254" i="2"/>
  <c r="J8255" i="2"/>
  <c r="K8255" i="2"/>
  <c r="J8256" i="2"/>
  <c r="K8256" i="2"/>
  <c r="J8257" i="2"/>
  <c r="K8257" i="2"/>
  <c r="J8258" i="2"/>
  <c r="K8258" i="2"/>
  <c r="J8259" i="2"/>
  <c r="K8259" i="2"/>
  <c r="J8260" i="2"/>
  <c r="K8260" i="2"/>
  <c r="J8261" i="2"/>
  <c r="K8261" i="2"/>
  <c r="J8262" i="2"/>
  <c r="K8262" i="2"/>
  <c r="J8263" i="2"/>
  <c r="K8263" i="2"/>
  <c r="J8264" i="2"/>
  <c r="K8264" i="2"/>
  <c r="J8265" i="2"/>
  <c r="K8265" i="2"/>
  <c r="J8266" i="2"/>
  <c r="K8266" i="2"/>
  <c r="J8267" i="2"/>
  <c r="K8267" i="2"/>
  <c r="J8268" i="2"/>
  <c r="K8268" i="2"/>
  <c r="J8269" i="2"/>
  <c r="K8269" i="2"/>
  <c r="J8270" i="2"/>
  <c r="K8270" i="2"/>
  <c r="J8271" i="2"/>
  <c r="K8271" i="2"/>
  <c r="J8272" i="2"/>
  <c r="K8272" i="2"/>
  <c r="J8273" i="2"/>
  <c r="K8273" i="2"/>
  <c r="J8274" i="2"/>
  <c r="K8274" i="2"/>
  <c r="J8275" i="2"/>
  <c r="K8275" i="2"/>
  <c r="J8276" i="2"/>
  <c r="K8276" i="2"/>
  <c r="J8277" i="2"/>
  <c r="K8277" i="2"/>
  <c r="J8278" i="2"/>
  <c r="K8278" i="2"/>
  <c r="J8279" i="2"/>
  <c r="K8279" i="2"/>
  <c r="J8280" i="2"/>
  <c r="K8280" i="2"/>
  <c r="J8281" i="2"/>
  <c r="K8281" i="2"/>
  <c r="J8282" i="2"/>
  <c r="K8282" i="2"/>
  <c r="J8283" i="2"/>
  <c r="K8283" i="2"/>
  <c r="J8284" i="2"/>
  <c r="K8284" i="2"/>
  <c r="J8285" i="2"/>
  <c r="K8285" i="2"/>
  <c r="J8286" i="2"/>
  <c r="K8286" i="2"/>
  <c r="J8287" i="2"/>
  <c r="K8287" i="2"/>
  <c r="J8288" i="2"/>
  <c r="K8288" i="2"/>
  <c r="J8289" i="2"/>
  <c r="K8289" i="2"/>
  <c r="J8290" i="2"/>
  <c r="K8290" i="2"/>
  <c r="J8291" i="2"/>
  <c r="K8291" i="2"/>
  <c r="J8292" i="2"/>
  <c r="K8292" i="2"/>
  <c r="J8293" i="2"/>
  <c r="K8293" i="2"/>
  <c r="J8294" i="2"/>
  <c r="K8294" i="2"/>
  <c r="J8295" i="2"/>
  <c r="K8295" i="2"/>
  <c r="J8296" i="2"/>
  <c r="K8296" i="2"/>
  <c r="J8297" i="2"/>
  <c r="K8297" i="2"/>
  <c r="J8298" i="2"/>
  <c r="K8298" i="2"/>
  <c r="J8299" i="2"/>
  <c r="K8299" i="2"/>
  <c r="J8300" i="2"/>
  <c r="K8300" i="2"/>
  <c r="J8301" i="2"/>
  <c r="K8301" i="2"/>
  <c r="J8302" i="2"/>
  <c r="K8302" i="2"/>
  <c r="J8303" i="2"/>
  <c r="K8303" i="2"/>
  <c r="J8304" i="2"/>
  <c r="K8304" i="2"/>
  <c r="K9" i="2"/>
  <c r="J9" i="2"/>
  <c r="T1351" i="3"/>
  <c r="S1351" i="3"/>
  <c r="R1351" i="3"/>
  <c r="U1351" i="3" s="1"/>
  <c r="Q1351" i="3"/>
  <c r="T1229" i="3"/>
  <c r="V1229" i="3" s="1"/>
  <c r="S1229" i="3"/>
  <c r="R1229" i="3"/>
  <c r="Q1229" i="3"/>
  <c r="T1107" i="3"/>
  <c r="S1107" i="3"/>
  <c r="R1107" i="3"/>
  <c r="U1107" i="3" s="1"/>
  <c r="Q1107" i="3"/>
  <c r="T985" i="3"/>
  <c r="S985" i="3"/>
  <c r="R985" i="3"/>
  <c r="Q985" i="3"/>
  <c r="T863" i="3"/>
  <c r="S863" i="3"/>
  <c r="R863" i="3"/>
  <c r="U863" i="3" s="1"/>
  <c r="Q863" i="3"/>
  <c r="T741" i="3"/>
  <c r="S741" i="3"/>
  <c r="R741" i="3"/>
  <c r="Q741" i="3"/>
  <c r="T619" i="3"/>
  <c r="S619" i="3"/>
  <c r="R619" i="3"/>
  <c r="U619" i="3" s="1"/>
  <c r="Q619" i="3"/>
  <c r="T497" i="3"/>
  <c r="S497" i="3"/>
  <c r="R497" i="3"/>
  <c r="Q497" i="3"/>
  <c r="T375" i="3"/>
  <c r="S375" i="3"/>
  <c r="R375" i="3"/>
  <c r="U375" i="3" s="1"/>
  <c r="Q375" i="3"/>
  <c r="T253" i="3"/>
  <c r="V253" i="3" s="1"/>
  <c r="S253" i="3"/>
  <c r="R253" i="3"/>
  <c r="Q253" i="3"/>
  <c r="T131" i="3"/>
  <c r="S131" i="3"/>
  <c r="R131" i="3"/>
  <c r="U131" i="3" s="1"/>
  <c r="Q131" i="3"/>
  <c r="T9" i="3"/>
  <c r="V9" i="3" s="1"/>
  <c r="S9" i="3"/>
  <c r="R9" i="3"/>
  <c r="Q9" i="3"/>
  <c r="Q131" i="2"/>
  <c r="Q9" i="2"/>
  <c r="R131" i="2"/>
  <c r="S131" i="2"/>
  <c r="T131" i="2"/>
  <c r="V131" i="2" s="1"/>
  <c r="Q253" i="2"/>
  <c r="R253" i="2"/>
  <c r="S253" i="2"/>
  <c r="T253" i="2"/>
  <c r="Q375" i="2"/>
  <c r="R375" i="2"/>
  <c r="S375" i="2"/>
  <c r="T375" i="2"/>
  <c r="V375" i="2" s="1"/>
  <c r="Q497" i="2"/>
  <c r="R497" i="2"/>
  <c r="S497" i="2"/>
  <c r="T497" i="2"/>
  <c r="V497" i="2" s="1"/>
  <c r="Q619" i="2"/>
  <c r="R619" i="2"/>
  <c r="S619" i="2"/>
  <c r="T619" i="2"/>
  <c r="V619" i="2" s="1"/>
  <c r="Q741" i="2"/>
  <c r="R741" i="2"/>
  <c r="S741" i="2"/>
  <c r="T741" i="2"/>
  <c r="V741" i="2" s="1"/>
  <c r="Q863" i="2"/>
  <c r="R863" i="2"/>
  <c r="S863" i="2"/>
  <c r="T863" i="2"/>
  <c r="V863" i="2" s="1"/>
  <c r="Q985" i="2"/>
  <c r="R985" i="2"/>
  <c r="S985" i="2"/>
  <c r="T985" i="2"/>
  <c r="V985" i="2" s="1"/>
  <c r="Q1107" i="2"/>
  <c r="R1107" i="2"/>
  <c r="S1107" i="2"/>
  <c r="T1107" i="2"/>
  <c r="V1107" i="2" s="1"/>
  <c r="Q1229" i="2"/>
  <c r="R1229" i="2"/>
  <c r="S1229" i="2"/>
  <c r="T1229" i="2"/>
  <c r="Q1351" i="2"/>
  <c r="R1351" i="2"/>
  <c r="S1351" i="2"/>
  <c r="T1351" i="2"/>
  <c r="V1351" i="2" s="1"/>
  <c r="Q1473" i="2"/>
  <c r="R1473" i="2"/>
  <c r="S1473" i="2"/>
  <c r="T1473" i="2"/>
  <c r="V1473" i="2" s="1"/>
  <c r="Q1595" i="2"/>
  <c r="R1595" i="2"/>
  <c r="U1595" i="2" s="1"/>
  <c r="S1595" i="2"/>
  <c r="T1595" i="2"/>
  <c r="V1595" i="2" s="1"/>
  <c r="Q1717" i="2"/>
  <c r="R1717" i="2"/>
  <c r="S1717" i="2"/>
  <c r="T1717" i="2"/>
  <c r="V1717" i="2" s="1"/>
  <c r="Q1839" i="2"/>
  <c r="R1839" i="2"/>
  <c r="S1839" i="2"/>
  <c r="T1839" i="2"/>
  <c r="V1839" i="2" s="1"/>
  <c r="Q1961" i="2"/>
  <c r="R1961" i="2"/>
  <c r="S1961" i="2"/>
  <c r="T1961" i="2"/>
  <c r="V1961" i="2" s="1"/>
  <c r="Q2083" i="2"/>
  <c r="R2083" i="2"/>
  <c r="S2083" i="2"/>
  <c r="T2083" i="2"/>
  <c r="V2083" i="2" s="1"/>
  <c r="Q2205" i="2"/>
  <c r="R2205" i="2"/>
  <c r="S2205" i="2"/>
  <c r="T2205" i="2"/>
  <c r="Q2327" i="2"/>
  <c r="R2327" i="2"/>
  <c r="S2327" i="2"/>
  <c r="T2327" i="2"/>
  <c r="Q2449" i="2"/>
  <c r="R2449" i="2"/>
  <c r="S2449" i="2"/>
  <c r="T2449" i="2"/>
  <c r="V2449" i="2" s="1"/>
  <c r="Q2571" i="2"/>
  <c r="R2571" i="2"/>
  <c r="S2571" i="2"/>
  <c r="T2571" i="2"/>
  <c r="Q2693" i="2"/>
  <c r="R2693" i="2"/>
  <c r="S2693" i="2"/>
  <c r="T2693" i="2"/>
  <c r="V2693" i="2" s="1"/>
  <c r="Q2815" i="2"/>
  <c r="R2815" i="2"/>
  <c r="S2815" i="2"/>
  <c r="T2815" i="2"/>
  <c r="V2815" i="2" s="1"/>
  <c r="Q2937" i="2"/>
  <c r="R2937" i="2"/>
  <c r="S2937" i="2"/>
  <c r="T2937" i="2"/>
  <c r="V2937" i="2" s="1"/>
  <c r="Q3059" i="2"/>
  <c r="R3059" i="2"/>
  <c r="S3059" i="2"/>
  <c r="T3059" i="2"/>
  <c r="V3059" i="2" s="1"/>
  <c r="Q3181" i="2"/>
  <c r="R3181" i="2"/>
  <c r="S3181" i="2"/>
  <c r="T3181" i="2"/>
  <c r="V3181" i="2" s="1"/>
  <c r="Q3303" i="2"/>
  <c r="R3303" i="2"/>
  <c r="S3303" i="2"/>
  <c r="T3303" i="2"/>
  <c r="V3303" i="2" s="1"/>
  <c r="Q3425" i="2"/>
  <c r="R3425" i="2"/>
  <c r="U3425" i="2" s="1"/>
  <c r="S3425" i="2"/>
  <c r="T3425" i="2"/>
  <c r="V3425" i="2" s="1"/>
  <c r="Q3547" i="2"/>
  <c r="R3547" i="2"/>
  <c r="S3547" i="2"/>
  <c r="T3547" i="2"/>
  <c r="V3547" i="2" s="1"/>
  <c r="Q3669" i="2"/>
  <c r="R3669" i="2"/>
  <c r="U3669" i="2" s="1"/>
  <c r="S3669" i="2"/>
  <c r="T3669" i="2"/>
  <c r="V3669" i="2" s="1"/>
  <c r="Q3791" i="2"/>
  <c r="R3791" i="2"/>
  <c r="S3791" i="2"/>
  <c r="T3791" i="2"/>
  <c r="V3791" i="2" s="1"/>
  <c r="Q3913" i="2"/>
  <c r="R3913" i="2"/>
  <c r="S3913" i="2"/>
  <c r="T3913" i="2"/>
  <c r="V3913" i="2" s="1"/>
  <c r="Q4035" i="2"/>
  <c r="R4035" i="2"/>
  <c r="S4035" i="2"/>
  <c r="T4035" i="2"/>
  <c r="Q4157" i="2"/>
  <c r="R4157" i="2"/>
  <c r="S4157" i="2"/>
  <c r="T4157" i="2"/>
  <c r="Q4279" i="2"/>
  <c r="R4279" i="2"/>
  <c r="S4279" i="2"/>
  <c r="T4279" i="2"/>
  <c r="Q4401" i="2"/>
  <c r="R4401" i="2"/>
  <c r="S4401" i="2"/>
  <c r="T4401" i="2"/>
  <c r="V4401" i="2" s="1"/>
  <c r="Q4523" i="2"/>
  <c r="R4523" i="2"/>
  <c r="S4523" i="2"/>
  <c r="T4523" i="2"/>
  <c r="V4523" i="2" s="1"/>
  <c r="Q4645" i="2"/>
  <c r="R4645" i="2"/>
  <c r="S4645" i="2"/>
  <c r="T4645" i="2"/>
  <c r="V4645" i="2" s="1"/>
  <c r="Q4767" i="2"/>
  <c r="R4767" i="2"/>
  <c r="S4767" i="2"/>
  <c r="T4767" i="2"/>
  <c r="V4767" i="2" s="1"/>
  <c r="Q4889" i="2"/>
  <c r="R4889" i="2"/>
  <c r="S4889" i="2"/>
  <c r="T4889" i="2"/>
  <c r="V4889" i="2" s="1"/>
  <c r="Q5011" i="2"/>
  <c r="R5011" i="2"/>
  <c r="U5011" i="2" s="1"/>
  <c r="S5011" i="2"/>
  <c r="T5011" i="2"/>
  <c r="Q5133" i="2"/>
  <c r="R5133" i="2"/>
  <c r="S5133" i="2"/>
  <c r="T5133" i="2"/>
  <c r="V5133" i="2" s="1"/>
  <c r="Q5255" i="2"/>
  <c r="R5255" i="2"/>
  <c r="U5255" i="2" s="1"/>
  <c r="S5255" i="2"/>
  <c r="T5255" i="2"/>
  <c r="V5255" i="2" s="1"/>
  <c r="Q5377" i="2"/>
  <c r="R5377" i="2"/>
  <c r="S5377" i="2"/>
  <c r="T5377" i="2"/>
  <c r="V5377" i="2" s="1"/>
  <c r="Q5499" i="2"/>
  <c r="R5499" i="2"/>
  <c r="S5499" i="2"/>
  <c r="T5499" i="2"/>
  <c r="V5499" i="2" s="1"/>
  <c r="Q5621" i="2"/>
  <c r="R5621" i="2"/>
  <c r="U5621" i="2" s="1"/>
  <c r="S5621" i="2"/>
  <c r="T5621" i="2"/>
  <c r="V5621" i="2" s="1"/>
  <c r="Q5743" i="2"/>
  <c r="R5743" i="2"/>
  <c r="U5743" i="2" s="1"/>
  <c r="S5743" i="2"/>
  <c r="T5743" i="2"/>
  <c r="V5743" i="2" s="1"/>
  <c r="Q5865" i="2"/>
  <c r="R5865" i="2"/>
  <c r="S5865" i="2"/>
  <c r="T5865" i="2"/>
  <c r="V5865" i="2" s="1"/>
  <c r="Q5987" i="2"/>
  <c r="R5987" i="2"/>
  <c r="U5987" i="2" s="1"/>
  <c r="S5987" i="2"/>
  <c r="T5987" i="2"/>
  <c r="V5987" i="2" s="1"/>
  <c r="Q6109" i="2"/>
  <c r="R6109" i="2"/>
  <c r="S6109" i="2"/>
  <c r="T6109" i="2"/>
  <c r="V6109" i="2" s="1"/>
  <c r="Q6231" i="2"/>
  <c r="R6231" i="2"/>
  <c r="S6231" i="2"/>
  <c r="T6231" i="2"/>
  <c r="V6231" i="2" s="1"/>
  <c r="Q6353" i="2"/>
  <c r="R6353" i="2"/>
  <c r="S6353" i="2"/>
  <c r="T6353" i="2"/>
  <c r="V6353" i="2" s="1"/>
  <c r="Q6475" i="2"/>
  <c r="R6475" i="2"/>
  <c r="S6475" i="2"/>
  <c r="T6475" i="2"/>
  <c r="V6475" i="2" s="1"/>
  <c r="Q6597" i="2"/>
  <c r="R6597" i="2"/>
  <c r="S6597" i="2"/>
  <c r="T6597" i="2"/>
  <c r="V6597" i="2" s="1"/>
  <c r="Q6719" i="2"/>
  <c r="R6719" i="2"/>
  <c r="S6719" i="2"/>
  <c r="T6719" i="2"/>
  <c r="V6719" i="2" s="1"/>
  <c r="Q6841" i="2"/>
  <c r="R6841" i="2"/>
  <c r="S6841" i="2"/>
  <c r="T6841" i="2"/>
  <c r="V6841" i="2" s="1"/>
  <c r="Q6963" i="2"/>
  <c r="R6963" i="2"/>
  <c r="U6963" i="2" s="1"/>
  <c r="S6963" i="2"/>
  <c r="T6963" i="2"/>
  <c r="V6963" i="2" s="1"/>
  <c r="Q7085" i="2"/>
  <c r="R7085" i="2"/>
  <c r="S7085" i="2"/>
  <c r="T7085" i="2"/>
  <c r="Q7207" i="2"/>
  <c r="R7207" i="2"/>
  <c r="U7207" i="2" s="1"/>
  <c r="S7207" i="2"/>
  <c r="T7207" i="2"/>
  <c r="V7207" i="2" s="1"/>
  <c r="Q7329" i="2"/>
  <c r="R7329" i="2"/>
  <c r="S7329" i="2"/>
  <c r="T7329" i="2"/>
  <c r="V7329" i="2" s="1"/>
  <c r="Q7451" i="2"/>
  <c r="R7451" i="2"/>
  <c r="U7451" i="2" s="1"/>
  <c r="S7451" i="2"/>
  <c r="T7451" i="2"/>
  <c r="V7451" i="2" s="1"/>
  <c r="Q7573" i="2"/>
  <c r="R7573" i="2"/>
  <c r="S7573" i="2"/>
  <c r="T7573" i="2"/>
  <c r="V7573" i="2" s="1"/>
  <c r="Q7695" i="2"/>
  <c r="R7695" i="2"/>
  <c r="U7695" i="2" s="1"/>
  <c r="S7695" i="2"/>
  <c r="T7695" i="2"/>
  <c r="V7695" i="2" s="1"/>
  <c r="Q7817" i="2"/>
  <c r="R7817" i="2"/>
  <c r="S7817" i="2"/>
  <c r="T7817" i="2"/>
  <c r="V7817" i="2" s="1"/>
  <c r="Q7939" i="2"/>
  <c r="R7939" i="2"/>
  <c r="U7939" i="2" s="1"/>
  <c r="S7939" i="2"/>
  <c r="T7939" i="2"/>
  <c r="Q8061" i="2"/>
  <c r="R8061" i="2"/>
  <c r="S8061" i="2"/>
  <c r="T8061" i="2"/>
  <c r="Q8183" i="2"/>
  <c r="R8183" i="2"/>
  <c r="U8183" i="2" s="1"/>
  <c r="S8183" i="2"/>
  <c r="T8183" i="2"/>
  <c r="V8183" i="2" s="1"/>
  <c r="T9" i="2"/>
  <c r="S9" i="2"/>
  <c r="R9" i="2"/>
  <c r="V1229" i="2"/>
  <c r="Y1" i="3"/>
  <c r="AP31" i="2" a="1"/>
  <c r="AR13" i="2" a="1"/>
  <c r="AR62" i="2" a="1"/>
  <c r="AR68" i="2" a="1"/>
  <c r="AV27" i="2" a="1"/>
  <c r="AP9" i="3" a="1"/>
  <c r="AR60" i="2" a="1"/>
  <c r="AP14" i="3" a="1"/>
  <c r="AP35" i="2" a="1"/>
  <c r="AR19" i="2" a="1"/>
  <c r="AR59" i="2" a="1"/>
  <c r="AQ18" i="3" a="1"/>
  <c r="AQ59" i="2" a="1"/>
  <c r="AP45" i="2" a="1"/>
  <c r="AQ66" i="2" a="1"/>
  <c r="AV17" i="2" a="1"/>
  <c r="AP15" i="3" a="1"/>
  <c r="AP30" i="2" a="1"/>
  <c r="AQ12" i="2" a="1"/>
  <c r="AR26" i="2" a="1"/>
  <c r="AQ20" i="2" a="1"/>
  <c r="AQ7" i="2" a="1"/>
  <c r="AV31" i="2" a="1"/>
  <c r="AQ16" i="3" a="1"/>
  <c r="AQ65" i="2" a="1"/>
  <c r="AP19" i="2" a="1"/>
  <c r="AP13" i="3" a="1"/>
  <c r="AP18" i="3" a="1"/>
  <c r="AQ11" i="2" a="1"/>
  <c r="AU48" i="2" a="1"/>
  <c r="AQ27" i="2" a="1"/>
  <c r="AV70" i="2" a="1"/>
  <c r="AU10" i="3" a="1"/>
  <c r="AU12" i="3" a="1"/>
  <c r="AR7" i="2" a="1"/>
  <c r="AP50" i="2" a="1"/>
  <c r="AR15" i="2" a="1"/>
  <c r="AV16" i="2" a="1"/>
  <c r="AP41" i="2" a="1"/>
  <c r="AQ74" i="2" a="1"/>
  <c r="AQ29" i="2" a="1"/>
  <c r="AQ43" i="2" a="1"/>
  <c r="AR45" i="2" a="1"/>
  <c r="AR35" i="2" a="1"/>
  <c r="AQ62" i="2" a="1"/>
  <c r="AV60" i="2" a="1"/>
  <c r="AU35" i="2" a="1"/>
  <c r="AV51" i="2" a="1"/>
  <c r="AQ35" i="2" a="1"/>
  <c r="AQ67" i="2" a="1"/>
  <c r="AP64" i="2" a="1"/>
  <c r="AR8" i="2" a="1"/>
  <c r="AU66" i="2" a="1"/>
  <c r="AQ23" i="2" a="1"/>
  <c r="AP42" i="2" a="1"/>
  <c r="AP27" i="2" a="1"/>
  <c r="AP49" i="2" a="1"/>
  <c r="AU20" i="2" a="1"/>
  <c r="AR20" i="2" a="1"/>
  <c r="AP16" i="3" a="1"/>
  <c r="AV45" i="2" a="1"/>
  <c r="AP36" i="2" a="1"/>
  <c r="AQ73" i="2" a="1"/>
  <c r="AV64" i="2" a="1"/>
  <c r="AU72" i="2" a="1"/>
  <c r="AP12" i="3" a="1"/>
  <c r="AR64" i="2" a="1"/>
  <c r="AV34" i="2" a="1"/>
  <c r="AQ55" i="2" a="1"/>
  <c r="AU16" i="3" a="1"/>
  <c r="AV50" i="2" a="1"/>
  <c r="AP65" i="2" a="1"/>
  <c r="AU50" i="2" a="1"/>
  <c r="AV62" i="2" a="1"/>
  <c r="AQ69" i="2" a="1"/>
  <c r="AP63" i="2" a="1"/>
  <c r="AR21" i="2" a="1"/>
  <c r="AR34" i="2" a="1"/>
  <c r="AQ52" i="2" a="1"/>
  <c r="AQ32" i="2" a="1"/>
  <c r="AP37" i="2" a="1"/>
  <c r="AR55" i="2" a="1"/>
  <c r="AQ36" i="2" a="1"/>
  <c r="AR32" i="2" a="1"/>
  <c r="AR48" i="2" a="1"/>
  <c r="AR72" i="2" a="1"/>
  <c r="AP40" i="2" a="1"/>
  <c r="AP46" i="2" a="1"/>
  <c r="AV52" i="2" a="1"/>
  <c r="AQ63" i="2" a="1"/>
  <c r="AQ70" i="2" a="1"/>
  <c r="AR16" i="3" a="1"/>
  <c r="AP39" i="2" a="1"/>
  <c r="AQ72" i="2" a="1"/>
  <c r="AP59" i="2" a="1"/>
  <c r="AV57" i="2" a="1"/>
  <c r="AR43" i="2" a="1"/>
  <c r="AV49" i="2" a="1"/>
  <c r="AP68" i="2" a="1"/>
  <c r="AQ12" i="3" a="1"/>
  <c r="AU56" i="2" a="1"/>
  <c r="AQ38" i="2" a="1"/>
  <c r="AP15" i="2" a="1"/>
  <c r="AQ10" i="3" a="1"/>
  <c r="AV8" i="2" a="1"/>
  <c r="AR8" i="3" a="1"/>
  <c r="AR12" i="2" a="1"/>
  <c r="AR9" i="2" a="1"/>
  <c r="AP58" i="2" a="1"/>
  <c r="AV74" i="2" a="1"/>
  <c r="AU70" i="2" a="1"/>
  <c r="AR15" i="3" a="1"/>
  <c r="AQ9" i="2" a="1"/>
  <c r="AQ46" i="2" a="1"/>
  <c r="AV43" i="2" a="1"/>
  <c r="AQ8" i="2" a="1"/>
  <c r="AR42" i="2" a="1"/>
  <c r="AR69" i="2" a="1"/>
  <c r="AQ13" i="2" a="1"/>
  <c r="AQ60" i="2" a="1"/>
  <c r="AV30" i="2" a="1"/>
  <c r="AV24" i="2" a="1"/>
  <c r="AP9" i="2" a="1"/>
  <c r="AQ19" i="2" a="1"/>
  <c r="AQ64" i="2" a="1"/>
  <c r="AV9" i="3" a="1"/>
  <c r="AR11" i="2" a="1"/>
  <c r="AR50" i="2" a="1"/>
  <c r="AR17" i="2" a="1"/>
  <c r="AR22" i="2" a="1"/>
  <c r="AR12" i="3" a="1"/>
  <c r="AP29" i="2" a="1"/>
  <c r="AQ15" i="3" a="1"/>
  <c r="AQ11" i="3" a="1"/>
  <c r="AR40" i="2" a="1"/>
  <c r="AP25" i="2" a="1"/>
  <c r="AR52" i="2" a="1"/>
  <c r="AQ48" i="2" a="1"/>
  <c r="AP7" i="3" a="1"/>
  <c r="AR54" i="2" a="1"/>
  <c r="AQ10" i="2" a="1"/>
  <c r="AP66" i="2" a="1"/>
  <c r="AQ8" i="3" a="1"/>
  <c r="AP16" i="2" a="1"/>
  <c r="AQ17" i="2" a="1"/>
  <c r="AP14" i="2" a="1"/>
  <c r="AP56" i="2" a="1"/>
  <c r="AP51" i="2" a="1"/>
  <c r="AP52" i="2" a="1"/>
  <c r="AQ28" i="2" a="1"/>
  <c r="AV66" i="2" a="1"/>
  <c r="AR39" i="2" a="1"/>
  <c r="AQ68" i="2" a="1"/>
  <c r="AV47" i="2" a="1"/>
  <c r="AV38" i="2" a="1"/>
  <c r="AP54" i="2" a="1"/>
  <c r="AV10" i="2" a="1"/>
  <c r="AQ53" i="2" a="1"/>
  <c r="AV21" i="2" a="1"/>
  <c r="AV67" i="2" a="1"/>
  <c r="AP38" i="2" a="1"/>
  <c r="AP11" i="2" a="1"/>
  <c r="AR63" i="2" a="1"/>
  <c r="AV46" i="2" a="1"/>
  <c r="AV15" i="2" a="1"/>
  <c r="AP34" i="2" a="1"/>
  <c r="AU8" i="3" a="1"/>
  <c r="AV61" i="2" a="1"/>
  <c r="AP47" i="2" a="1"/>
  <c r="AQ57" i="2" a="1"/>
  <c r="AV11" i="2" a="1"/>
  <c r="AP20" i="2" a="1"/>
  <c r="AU74" i="2" a="1"/>
  <c r="AR17" i="3" a="1"/>
  <c r="AR53" i="2" a="1"/>
  <c r="AP10" i="2" a="1"/>
  <c r="AR33" i="2" a="1"/>
  <c r="AR10" i="3" a="1"/>
  <c r="AR70" i="2" a="1"/>
  <c r="AQ31" i="2" a="1"/>
  <c r="AQ15" i="2" a="1"/>
  <c r="AP69" i="2" a="1"/>
  <c r="AR10" i="2" a="1"/>
  <c r="AV35" i="2" a="1"/>
  <c r="AR14" i="3" a="1"/>
  <c r="AQ37" i="2" a="1"/>
  <c r="AR14" i="2" a="1"/>
  <c r="AQ9" i="3" a="1"/>
  <c r="AV59" i="2" a="1"/>
  <c r="AP28" i="2" a="1"/>
  <c r="AV58" i="2" a="1"/>
  <c r="AQ54" i="2" a="1"/>
  <c r="AQ34" i="2" a="1"/>
  <c r="AP22" i="2" a="1"/>
  <c r="AQ17" i="3" a="1"/>
  <c r="AR56" i="2" a="1"/>
  <c r="AQ13" i="3" a="1"/>
  <c r="AP12" i="2" a="1"/>
  <c r="AR27" i="2" a="1"/>
  <c r="AQ40" i="2" a="1"/>
  <c r="AV39" i="2" a="1"/>
  <c r="AR30" i="2" a="1"/>
  <c r="AR31" i="2" a="1"/>
  <c r="AV37" i="2" a="1"/>
  <c r="AR46" i="2" a="1"/>
  <c r="AV71" i="2" a="1"/>
  <c r="AQ21" i="2" a="1"/>
  <c r="AP62" i="2" a="1"/>
  <c r="AR47" i="2" a="1"/>
  <c r="AQ7" i="3" a="1"/>
  <c r="AQ58" i="2" a="1"/>
  <c r="AR73" i="2" a="1"/>
  <c r="AV36" i="2" a="1"/>
  <c r="AR18" i="2" a="1"/>
  <c r="AV63" i="2" a="1"/>
  <c r="AR57" i="2" a="1"/>
  <c r="AU64" i="2" a="1"/>
  <c r="AQ39" i="2" a="1"/>
  <c r="AQ56" i="2" a="1"/>
  <c r="AP17" i="2" a="1"/>
  <c r="AQ49" i="2" a="1"/>
  <c r="AV23" i="2" a="1"/>
  <c r="AQ41" i="2" a="1"/>
  <c r="AR44" i="2" a="1"/>
  <c r="AP33" i="2" a="1"/>
  <c r="AP13" i="2" a="1"/>
  <c r="AR61" i="2" a="1"/>
  <c r="AU68" i="2" a="1"/>
  <c r="AV18" i="2" a="1"/>
  <c r="AP10" i="3" a="1"/>
  <c r="AQ33" i="2" a="1"/>
  <c r="AR13" i="3" a="1"/>
  <c r="AQ14" i="3" a="1"/>
  <c r="AV29" i="2" a="1"/>
  <c r="AV54" i="2" a="1"/>
  <c r="AP11" i="3" a="1"/>
  <c r="AR18" i="3" a="1"/>
  <c r="AR23" i="2" a="1"/>
  <c r="AP44" i="2" a="1"/>
  <c r="AP71" i="2" a="1"/>
  <c r="AQ26" i="2" a="1"/>
  <c r="AP61" i="2" a="1"/>
  <c r="AR37" i="2" a="1"/>
  <c r="AV69" i="2" a="1"/>
  <c r="AR28" i="2" a="1"/>
  <c r="AQ50" i="2" a="1"/>
  <c r="AU18" i="3" a="1"/>
  <c r="AQ18" i="2" a="1"/>
  <c r="AP21" i="2" a="1"/>
  <c r="AP70" i="2" a="1"/>
  <c r="AV17" i="3" a="1"/>
  <c r="AR11" i="3" a="1"/>
  <c r="AP24" i="2" a="1"/>
  <c r="AQ71" i="2" a="1"/>
  <c r="AV13" i="2" a="1"/>
  <c r="AP57" i="2" a="1"/>
  <c r="AP26" i="2" a="1"/>
  <c r="AR71" i="2" a="1"/>
  <c r="AP18" i="2" a="1"/>
  <c r="AV32" i="2" a="1"/>
  <c r="AR67" i="2" a="1"/>
  <c r="AP55" i="2" a="1"/>
  <c r="AV7" i="3" a="1"/>
  <c r="AQ51" i="2" a="1"/>
  <c r="AP32" i="2" a="1"/>
  <c r="AQ16" i="2" a="1"/>
  <c r="AP48" i="2" a="1"/>
  <c r="AR25" i="2" a="1"/>
  <c r="AV12" i="2" a="1"/>
  <c r="AQ61" i="2" a="1"/>
  <c r="AP7" i="2" a="1"/>
  <c r="AV68" i="2" a="1"/>
  <c r="AR51" i="2" a="1"/>
  <c r="AP8" i="3" a="1"/>
  <c r="AP53" i="2" a="1"/>
  <c r="AP23" i="2" a="1"/>
  <c r="AP60" i="2" a="1"/>
  <c r="AQ24" i="2" a="1"/>
  <c r="AR16" i="2" a="1"/>
  <c r="AP8" i="2" a="1"/>
  <c r="AV22" i="2" a="1"/>
  <c r="AR49" i="2" a="1"/>
  <c r="AR66" i="2" a="1"/>
  <c r="AP74" i="2" a="1"/>
  <c r="AU37" i="2" a="1"/>
  <c r="AR7" i="3" a="1"/>
  <c r="AQ25" i="2" a="1"/>
  <c r="AP67" i="2" a="1"/>
  <c r="AV20" i="2" a="1"/>
  <c r="AV55" i="2" a="1"/>
  <c r="AU54" i="2" a="1"/>
  <c r="AQ42" i="2" a="1"/>
  <c r="AQ44" i="2" a="1"/>
  <c r="AV44" i="2" a="1"/>
  <c r="AP72" i="2" a="1"/>
  <c r="AQ47" i="2" a="1"/>
  <c r="AV56" i="2" a="1"/>
  <c r="AR9" i="3" a="1"/>
  <c r="AR24" i="2" a="1"/>
  <c r="AV19" i="2" a="1"/>
  <c r="AV33" i="2" a="1"/>
  <c r="AR65" i="2" a="1"/>
  <c r="AQ45" i="2" a="1"/>
  <c r="AV14" i="2" a="1"/>
  <c r="AU53" i="2" a="1"/>
  <c r="AR74" i="2" a="1"/>
  <c r="AU14" i="3" a="1"/>
  <c r="AR41" i="2" a="1"/>
  <c r="AQ14" i="2" a="1"/>
  <c r="AQ30" i="2" a="1"/>
  <c r="AP43" i="2" a="1"/>
  <c r="AV53" i="2" a="1"/>
  <c r="AQ22" i="2" a="1"/>
  <c r="AR29" i="2" a="1"/>
  <c r="AP17" i="3" a="1"/>
  <c r="AR58" i="2" a="1"/>
  <c r="AP73" i="2" a="1"/>
  <c r="AR36" i="2" a="1"/>
  <c r="AR38" i="2" a="1"/>
  <c r="V9" i="2" l="1"/>
  <c r="AQ18" i="3"/>
  <c r="AP17" i="3"/>
  <c r="AR15" i="3"/>
  <c r="AQ14" i="3"/>
  <c r="AP13" i="3"/>
  <c r="AR11" i="3"/>
  <c r="AQ10" i="3"/>
  <c r="AP9" i="3"/>
  <c r="AP18" i="3"/>
  <c r="AR16" i="3"/>
  <c r="AQ15" i="3"/>
  <c r="AP14" i="3"/>
  <c r="AR12" i="3"/>
  <c r="AQ11" i="3"/>
  <c r="AP10" i="3"/>
  <c r="AR8" i="3"/>
  <c r="AR17" i="3"/>
  <c r="AQ16" i="3"/>
  <c r="AP15" i="3"/>
  <c r="AR13" i="3"/>
  <c r="AQ12" i="3"/>
  <c r="AP11" i="3"/>
  <c r="AR9" i="3"/>
  <c r="AQ8" i="3"/>
  <c r="AR18" i="3"/>
  <c r="AQ17" i="3"/>
  <c r="AP16" i="3"/>
  <c r="AR14" i="3"/>
  <c r="AQ13" i="3"/>
  <c r="AP12" i="3"/>
  <c r="AR10" i="3"/>
  <c r="AQ9" i="3"/>
  <c r="AP8" i="3"/>
  <c r="AP7" i="3"/>
  <c r="AQ7" i="3"/>
  <c r="AR7" i="3"/>
  <c r="V741" i="3"/>
  <c r="AQ74" i="2"/>
  <c r="AP73" i="2"/>
  <c r="AR71" i="2"/>
  <c r="AQ70" i="2"/>
  <c r="AP69" i="2"/>
  <c r="AR67" i="2"/>
  <c r="AQ66" i="2"/>
  <c r="AP65" i="2"/>
  <c r="AR63" i="2"/>
  <c r="AQ62" i="2"/>
  <c r="AP61" i="2"/>
  <c r="AR59" i="2"/>
  <c r="AQ58" i="2"/>
  <c r="AP57" i="2"/>
  <c r="AR55" i="2"/>
  <c r="AQ54" i="2"/>
  <c r="AP53" i="2"/>
  <c r="AR51" i="2"/>
  <c r="AQ50" i="2"/>
  <c r="AP49" i="2"/>
  <c r="AR47" i="2"/>
  <c r="AQ46" i="2"/>
  <c r="AP45" i="2"/>
  <c r="AR43" i="2"/>
  <c r="AQ42" i="2"/>
  <c r="AP41" i="2"/>
  <c r="AR39" i="2"/>
  <c r="AQ38" i="2"/>
  <c r="AP37" i="2"/>
  <c r="AR35" i="2"/>
  <c r="AQ34" i="2"/>
  <c r="AP33" i="2"/>
  <c r="AR31" i="2"/>
  <c r="AQ30" i="2"/>
  <c r="AP29" i="2"/>
  <c r="AR27" i="2"/>
  <c r="AQ26" i="2"/>
  <c r="AP25" i="2"/>
  <c r="AR23" i="2"/>
  <c r="AQ22" i="2"/>
  <c r="AP21" i="2"/>
  <c r="AR19" i="2"/>
  <c r="AQ18" i="2"/>
  <c r="AP17" i="2"/>
  <c r="AR15" i="2"/>
  <c r="AQ14" i="2"/>
  <c r="AP13" i="2"/>
  <c r="AR11" i="2"/>
  <c r="AQ10" i="2"/>
  <c r="AP9" i="2"/>
  <c r="AP74" i="2"/>
  <c r="AR72" i="2"/>
  <c r="AQ71" i="2"/>
  <c r="AP70" i="2"/>
  <c r="AR68" i="2"/>
  <c r="AQ67" i="2"/>
  <c r="AP66" i="2"/>
  <c r="AR64" i="2"/>
  <c r="AQ63" i="2"/>
  <c r="AP62" i="2"/>
  <c r="AR60" i="2"/>
  <c r="AQ59" i="2"/>
  <c r="AP58" i="2"/>
  <c r="AR56" i="2"/>
  <c r="AQ55" i="2"/>
  <c r="AP54" i="2"/>
  <c r="AR52" i="2"/>
  <c r="AQ51" i="2"/>
  <c r="AP50" i="2"/>
  <c r="AR48" i="2"/>
  <c r="AQ47" i="2"/>
  <c r="AP46" i="2"/>
  <c r="AR44" i="2"/>
  <c r="AQ43" i="2"/>
  <c r="AP42" i="2"/>
  <c r="AR40" i="2"/>
  <c r="AQ39" i="2"/>
  <c r="AP38" i="2"/>
  <c r="AR36" i="2"/>
  <c r="AQ35" i="2"/>
  <c r="AP34" i="2"/>
  <c r="AR32" i="2"/>
  <c r="AQ31" i="2"/>
  <c r="AP30" i="2"/>
  <c r="AR28" i="2"/>
  <c r="AQ27" i="2"/>
  <c r="AP26" i="2"/>
  <c r="AR24" i="2"/>
  <c r="AQ23" i="2"/>
  <c r="AP22" i="2"/>
  <c r="AR20" i="2"/>
  <c r="AQ19" i="2"/>
  <c r="AP18" i="2"/>
  <c r="AR16" i="2"/>
  <c r="AQ15" i="2"/>
  <c r="AP14" i="2"/>
  <c r="AR12" i="2"/>
  <c r="AQ11" i="2"/>
  <c r="AP10" i="2"/>
  <c r="AR8" i="2"/>
  <c r="AR73" i="2"/>
  <c r="AQ72" i="2"/>
  <c r="AP71" i="2"/>
  <c r="AR69" i="2"/>
  <c r="AQ68" i="2"/>
  <c r="AP67" i="2"/>
  <c r="AR65" i="2"/>
  <c r="AQ64" i="2"/>
  <c r="AP63" i="2"/>
  <c r="AR61" i="2"/>
  <c r="AQ60" i="2"/>
  <c r="AP59" i="2"/>
  <c r="AR57" i="2"/>
  <c r="AQ56" i="2"/>
  <c r="AP55" i="2"/>
  <c r="AR53" i="2"/>
  <c r="AQ52" i="2"/>
  <c r="AP51" i="2"/>
  <c r="AR49" i="2"/>
  <c r="AQ48" i="2"/>
  <c r="AP47" i="2"/>
  <c r="AR45" i="2"/>
  <c r="AQ44" i="2"/>
  <c r="AP43" i="2"/>
  <c r="AR41" i="2"/>
  <c r="AQ40" i="2"/>
  <c r="AP39" i="2"/>
  <c r="AR37" i="2"/>
  <c r="AQ36" i="2"/>
  <c r="AP35" i="2"/>
  <c r="AR33" i="2"/>
  <c r="AQ32" i="2"/>
  <c r="AP31" i="2"/>
  <c r="AR29" i="2"/>
  <c r="AQ28" i="2"/>
  <c r="AP27" i="2"/>
  <c r="AR25" i="2"/>
  <c r="AQ24" i="2"/>
  <c r="AP23" i="2"/>
  <c r="AR21" i="2"/>
  <c r="AQ20" i="2"/>
  <c r="AP19" i="2"/>
  <c r="AR17" i="2"/>
  <c r="AQ16" i="2"/>
  <c r="AP15" i="2"/>
  <c r="AR13" i="2"/>
  <c r="AQ12" i="2"/>
  <c r="AP11" i="2"/>
  <c r="AR9" i="2"/>
  <c r="AQ8" i="2"/>
  <c r="AR74" i="2"/>
  <c r="AQ73" i="2"/>
  <c r="AP72" i="2"/>
  <c r="AR70" i="2"/>
  <c r="AQ69" i="2"/>
  <c r="AP68" i="2"/>
  <c r="AR66" i="2"/>
  <c r="AQ65" i="2"/>
  <c r="AP64" i="2"/>
  <c r="AR62" i="2"/>
  <c r="AQ61" i="2"/>
  <c r="AP60" i="2"/>
  <c r="AR58" i="2"/>
  <c r="AQ57" i="2"/>
  <c r="AP56" i="2"/>
  <c r="AR54" i="2"/>
  <c r="AQ53" i="2"/>
  <c r="AP52" i="2"/>
  <c r="AR50" i="2"/>
  <c r="AQ49" i="2"/>
  <c r="AP48" i="2"/>
  <c r="AR46" i="2"/>
  <c r="AQ45" i="2"/>
  <c r="AP44" i="2"/>
  <c r="AR42" i="2"/>
  <c r="AQ41" i="2"/>
  <c r="AP40" i="2"/>
  <c r="AR38" i="2"/>
  <c r="AQ37" i="2"/>
  <c r="AP36" i="2"/>
  <c r="AR34" i="2"/>
  <c r="AQ33" i="2"/>
  <c r="AP32" i="2"/>
  <c r="AR30" i="2"/>
  <c r="AQ29" i="2"/>
  <c r="AP28" i="2"/>
  <c r="AR26" i="2"/>
  <c r="AQ25" i="2"/>
  <c r="AP24" i="2"/>
  <c r="AR22" i="2"/>
  <c r="AQ21" i="2"/>
  <c r="AP20" i="2"/>
  <c r="AR18" i="2"/>
  <c r="AQ17" i="2"/>
  <c r="AP16" i="2"/>
  <c r="AR14" i="2"/>
  <c r="AQ13" i="2"/>
  <c r="AP12" i="2"/>
  <c r="AR10" i="2"/>
  <c r="AQ9" i="2"/>
  <c r="AP8" i="2"/>
  <c r="AR7" i="2"/>
  <c r="AQ7" i="2"/>
  <c r="AP7" i="2"/>
  <c r="V5011" i="2"/>
  <c r="V4279" i="2"/>
  <c r="V2571" i="2"/>
  <c r="V4157" i="2"/>
  <c r="U1839" i="2"/>
  <c r="U1351" i="2"/>
  <c r="U619" i="2"/>
  <c r="U375" i="2"/>
  <c r="U4523" i="2"/>
  <c r="U4035" i="2"/>
  <c r="U3791" i="2"/>
  <c r="U3547" i="2"/>
  <c r="U2815" i="2"/>
  <c r="U2571" i="2"/>
  <c r="U2327" i="2"/>
  <c r="V8061" i="2"/>
  <c r="V7085" i="2"/>
  <c r="V2205" i="2"/>
  <c r="U3913" i="2"/>
  <c r="U741" i="2"/>
  <c r="U7329" i="2"/>
  <c r="U5865" i="2"/>
  <c r="U2937" i="2"/>
  <c r="U1717" i="2"/>
  <c r="U6841" i="2"/>
  <c r="U5133" i="2"/>
  <c r="U1961" i="2"/>
  <c r="V7939" i="2"/>
  <c r="V4035" i="2"/>
  <c r="V2327" i="2"/>
  <c r="U2693" i="2"/>
  <c r="U4279" i="2"/>
  <c r="U3303" i="2"/>
  <c r="U3059" i="2"/>
  <c r="U2083" i="2"/>
  <c r="U1107" i="2"/>
  <c r="U863" i="2"/>
  <c r="U6475" i="2"/>
  <c r="U4767" i="2"/>
  <c r="U7573" i="2"/>
  <c r="U4645" i="2"/>
  <c r="U1229" i="2"/>
  <c r="U6231" i="2"/>
  <c r="U5499" i="2"/>
  <c r="U7817" i="2"/>
  <c r="U6597" i="2"/>
  <c r="U4889" i="2"/>
  <c r="U985" i="2"/>
  <c r="U6719" i="2"/>
  <c r="V253" i="2"/>
  <c r="U9" i="3"/>
  <c r="U253" i="3"/>
  <c r="U497" i="3"/>
  <c r="U741" i="3"/>
  <c r="U985" i="3"/>
  <c r="U1229" i="3"/>
  <c r="V1351" i="3"/>
  <c r="V131" i="3"/>
  <c r="V619" i="3"/>
  <c r="V375" i="3"/>
  <c r="V1107" i="3"/>
  <c r="V863" i="3"/>
  <c r="U8061" i="2"/>
  <c r="U7085" i="2"/>
  <c r="U6353" i="2"/>
  <c r="U6109" i="2"/>
  <c r="U5377" i="2"/>
  <c r="U4401" i="2"/>
  <c r="U4157" i="2"/>
  <c r="U3181" i="2"/>
  <c r="U2449" i="2"/>
  <c r="U2205" i="2"/>
  <c r="U1473" i="2"/>
  <c r="U497" i="2"/>
  <c r="U253" i="2"/>
  <c r="AV7" i="3"/>
  <c r="AV9" i="3"/>
  <c r="AV17" i="3"/>
  <c r="AU8" i="3"/>
  <c r="AU10" i="3"/>
  <c r="AU12" i="3"/>
  <c r="AU14" i="3"/>
  <c r="AU16" i="3"/>
  <c r="AU18" i="3"/>
  <c r="V497" i="3"/>
  <c r="V985" i="3"/>
  <c r="U131" i="2"/>
  <c r="U9" i="2"/>
  <c r="AV67" i="2"/>
  <c r="AV53" i="2"/>
  <c r="AV43" i="2"/>
  <c r="AV31" i="2"/>
  <c r="AV23" i="2"/>
  <c r="AV19" i="2"/>
  <c r="AV63" i="2"/>
  <c r="AV55" i="2"/>
  <c r="AV47" i="2"/>
  <c r="AV35" i="2"/>
  <c r="AV29" i="2"/>
  <c r="AV17" i="2"/>
  <c r="AU53" i="2"/>
  <c r="AU37" i="2"/>
  <c r="AU35" i="2"/>
  <c r="AV71" i="2"/>
  <c r="AV57" i="2"/>
  <c r="AV45" i="2"/>
  <c r="AV33" i="2"/>
  <c r="AV15" i="2"/>
  <c r="AV69" i="2"/>
  <c r="AV51" i="2"/>
  <c r="AV13" i="2"/>
  <c r="AV74" i="2"/>
  <c r="AV70" i="2"/>
  <c r="AV68" i="2"/>
  <c r="AV66" i="2"/>
  <c r="AV64" i="2"/>
  <c r="AV62" i="2"/>
  <c r="AV60" i="2"/>
  <c r="AV58" i="2"/>
  <c r="AV56" i="2"/>
  <c r="AV54" i="2"/>
  <c r="AV52" i="2"/>
  <c r="AV50" i="2"/>
  <c r="AV46" i="2"/>
  <c r="AV44" i="2"/>
  <c r="AV38" i="2"/>
  <c r="AV36" i="2"/>
  <c r="AV34" i="2"/>
  <c r="AV32" i="2"/>
  <c r="AV30" i="2"/>
  <c r="AV24" i="2"/>
  <c r="AV22" i="2"/>
  <c r="AV20" i="2"/>
  <c r="AV18" i="2"/>
  <c r="AV16" i="2"/>
  <c r="AV14" i="2"/>
  <c r="AV12" i="2"/>
  <c r="AV10" i="2"/>
  <c r="AV8" i="2"/>
  <c r="AV61" i="2"/>
  <c r="AV39" i="2"/>
  <c r="AV11" i="2"/>
  <c r="AV59" i="2"/>
  <c r="AV49" i="2"/>
  <c r="AV37" i="2"/>
  <c r="AV27" i="2"/>
  <c r="AV21" i="2"/>
  <c r="AU74" i="2"/>
  <c r="AU72" i="2"/>
  <c r="AU70" i="2"/>
  <c r="AU68" i="2"/>
  <c r="AU66" i="2"/>
  <c r="AU64" i="2"/>
  <c r="AU56" i="2"/>
  <c r="AU54" i="2"/>
  <c r="AU50" i="2"/>
  <c r="AU48" i="2"/>
  <c r="AU20" i="2"/>
  <c r="AU17" i="2" a="1"/>
  <c r="AU38" i="2" a="1"/>
  <c r="AU13" i="3" a="1"/>
  <c r="AV18" i="3" a="1"/>
  <c r="AU15" i="3" a="1"/>
  <c r="AU58" i="2" a="1"/>
  <c r="AV14" i="3" a="1"/>
  <c r="AU11" i="3" a="1"/>
  <c r="AU36" i="2" a="1"/>
  <c r="AU24" i="2" a="1"/>
  <c r="AV41" i="2" a="1"/>
  <c r="AU61" i="2" a="1"/>
  <c r="AV48" i="2" a="1"/>
  <c r="AU34" i="2" a="1"/>
  <c r="AV42" i="2" a="1"/>
  <c r="AV25" i="2" a="1"/>
  <c r="AU27" i="2" a="1"/>
  <c r="AU18" i="2" a="1"/>
  <c r="AU31" i="2" a="1"/>
  <c r="AU47" i="2" a="1"/>
  <c r="AU7" i="3" a="1"/>
  <c r="AU29" i="2" a="1"/>
  <c r="AU9" i="2" a="1"/>
  <c r="AV73" i="2" a="1"/>
  <c r="AU25" i="2" a="1"/>
  <c r="AV11" i="3" a="1"/>
  <c r="AU19" i="2" a="1"/>
  <c r="AV10" i="3" a="1"/>
  <c r="AU49" i="2" a="1"/>
  <c r="AU45" i="2" a="1"/>
  <c r="AU59" i="2" a="1"/>
  <c r="AV12" i="3" a="1"/>
  <c r="AU41" i="2" a="1"/>
  <c r="AU28" i="2" a="1"/>
  <c r="AU26" i="2" a="1"/>
  <c r="AU8" i="2" a="1"/>
  <c r="AU11" i="2" a="1"/>
  <c r="AV7" i="2" a="1"/>
  <c r="AV72" i="2" a="1"/>
  <c r="AU67" i="2" a="1"/>
  <c r="AU12" i="2" a="1"/>
  <c r="AU63" i="2" a="1"/>
  <c r="AU17" i="3" a="1"/>
  <c r="AU15" i="2" a="1"/>
  <c r="AU16" i="2" a="1"/>
  <c r="AV26" i="2" a="1"/>
  <c r="AU40" i="2" a="1"/>
  <c r="AU13" i="2" a="1"/>
  <c r="AV8" i="3" a="1"/>
  <c r="AU7" i="2" a="1"/>
  <c r="AU60" i="2" a="1"/>
  <c r="AU14" i="2" a="1"/>
  <c r="AU9" i="3" a="1"/>
  <c r="AV65" i="2" a="1"/>
  <c r="AU33" i="2" a="1"/>
  <c r="AU73" i="2" a="1"/>
  <c r="AU43" i="2" a="1"/>
  <c r="AU55" i="2" a="1"/>
  <c r="AU46" i="2" a="1"/>
  <c r="AU42" i="2" a="1"/>
  <c r="AU39" i="2" a="1"/>
  <c r="AU57" i="2" a="1"/>
  <c r="AV16" i="3" a="1"/>
  <c r="AU22" i="2" a="1"/>
  <c r="AU21" i="2" a="1"/>
  <c r="AU69" i="2" a="1"/>
  <c r="AU51" i="2" a="1"/>
  <c r="AU23" i="2" a="1"/>
  <c r="AV28" i="2" a="1"/>
  <c r="AU10" i="2" a="1"/>
  <c r="AU44" i="2" a="1"/>
  <c r="AV9" i="2" a="1"/>
  <c r="AV13" i="3" a="1"/>
  <c r="AV40" i="2" a="1"/>
  <c r="AU62" i="2" a="1"/>
  <c r="AU52" i="2" a="1"/>
  <c r="AU30" i="2" a="1"/>
  <c r="AU65" i="2" a="1"/>
  <c r="AV15" i="3" a="1"/>
  <c r="AU32" i="2" a="1"/>
  <c r="AU71" i="2" a="1"/>
  <c r="U1" i="3" l="1"/>
  <c r="U4" i="3" s="1"/>
  <c r="U3" i="3"/>
  <c r="V3" i="3"/>
  <c r="U2" i="3"/>
  <c r="U5" i="3" s="1"/>
  <c r="V3" i="2"/>
  <c r="V2" i="2"/>
  <c r="V5" i="2" s="1"/>
  <c r="AV7" i="2"/>
  <c r="AV13" i="3"/>
  <c r="AV41" i="2"/>
  <c r="AV28" i="2"/>
  <c r="AV42" i="2"/>
  <c r="AV48" i="2"/>
  <c r="V1" i="2"/>
  <c r="V4" i="2" s="1"/>
  <c r="U3" i="2"/>
  <c r="AU10" i="2"/>
  <c r="AU12" i="2"/>
  <c r="AU18" i="2"/>
  <c r="AU22" i="2"/>
  <c r="AU26" i="2"/>
  <c r="AU28" i="2"/>
  <c r="AU30" i="2"/>
  <c r="AU36" i="2"/>
  <c r="AV25" i="2"/>
  <c r="AU38" i="2"/>
  <c r="AV65" i="2"/>
  <c r="AU40" i="2"/>
  <c r="AV73" i="2"/>
  <c r="AU44" i="2"/>
  <c r="AU62" i="2"/>
  <c r="AU52" i="2"/>
  <c r="AU21" i="2"/>
  <c r="AU58" i="2"/>
  <c r="AU14" i="2"/>
  <c r="AV26" i="2"/>
  <c r="AU31" i="2"/>
  <c r="AU16" i="2"/>
  <c r="AV40" i="2"/>
  <c r="AU55" i="2"/>
  <c r="AU15" i="2"/>
  <c r="AU17" i="2"/>
  <c r="AU24" i="2"/>
  <c r="AV72" i="2"/>
  <c r="AU67" i="2"/>
  <c r="AU47" i="2"/>
  <c r="AU45" i="2"/>
  <c r="AU32" i="2"/>
  <c r="AU23" i="2"/>
  <c r="AU61" i="2"/>
  <c r="AU69" i="2"/>
  <c r="AU34" i="2"/>
  <c r="AU49" i="2"/>
  <c r="AU13" i="2"/>
  <c r="AU71" i="2"/>
  <c r="AU46" i="2"/>
  <c r="AU42" i="2"/>
  <c r="AU63" i="2"/>
  <c r="AU39" i="2"/>
  <c r="AV9" i="2"/>
  <c r="AU60" i="2"/>
  <c r="AU29" i="2"/>
  <c r="U1" i="2"/>
  <c r="U4" i="2" s="1"/>
  <c r="AU17" i="3"/>
  <c r="AU15" i="3"/>
  <c r="AU13" i="3"/>
  <c r="AU11" i="3"/>
  <c r="AU9" i="3"/>
  <c r="AU7" i="3"/>
  <c r="AV14" i="3"/>
  <c r="AV16" i="3"/>
  <c r="AV15" i="3"/>
  <c r="AV10" i="3"/>
  <c r="AV12" i="3"/>
  <c r="AV8" i="3"/>
  <c r="AV11" i="3"/>
  <c r="AV18" i="3"/>
  <c r="V1" i="3"/>
  <c r="V4" i="3" s="1"/>
  <c r="AU19" i="2"/>
  <c r="AU27" i="2"/>
  <c r="AU73" i="2"/>
  <c r="AU33" i="2"/>
  <c r="AU59" i="2"/>
  <c r="AU25" i="2"/>
  <c r="AU65" i="2"/>
  <c r="AU41" i="2"/>
  <c r="AU43" i="2"/>
  <c r="AU8" i="2"/>
  <c r="AU9" i="2"/>
  <c r="AU51" i="2"/>
  <c r="AU11" i="2"/>
  <c r="AU57" i="2"/>
  <c r="U2" i="2"/>
  <c r="U5" i="2" s="1"/>
  <c r="V2" i="3"/>
  <c r="V5" i="3" s="1"/>
  <c r="AU7" i="2"/>
  <c r="AS109" i="2" l="1"/>
  <c r="AR110" i="2"/>
  <c r="AQ110" i="2"/>
  <c r="AS110" i="2"/>
  <c r="AR25" i="3"/>
  <c r="AR26" i="3"/>
  <c r="AS25" i="3"/>
  <c r="AQ25" i="3"/>
  <c r="AS26" i="3"/>
  <c r="AQ26" i="3"/>
  <c r="AR109" i="2"/>
  <c r="AQ109" i="2"/>
  <c r="M1351" i="3"/>
  <c r="P1351" i="3" s="1"/>
  <c r="L1351" i="3"/>
  <c r="O1351" i="3" s="1"/>
  <c r="M1229" i="3"/>
  <c r="P1229" i="3" s="1"/>
  <c r="L1229" i="3"/>
  <c r="O1229" i="3" s="1"/>
  <c r="AS18" i="3" a="1"/>
  <c r="AT17" i="3" a="1"/>
  <c r="AT18" i="3" a="1"/>
  <c r="AS17" i="3" a="1"/>
  <c r="AT17" i="3" l="1"/>
  <c r="AS17" i="3"/>
  <c r="AS18" i="3"/>
  <c r="AT18" i="3"/>
  <c r="AM14" i="3"/>
  <c r="AL14" i="3"/>
  <c r="AL13" i="3"/>
  <c r="AM10" i="3"/>
  <c r="AL10" i="3"/>
  <c r="AL9" i="3"/>
  <c r="Y3" i="3"/>
  <c r="Z1" i="3"/>
  <c r="AA43" i="3" a="1"/>
  <c r="Z18" i="3" a="1"/>
  <c r="AA39" i="3" a="1"/>
  <c r="Y33" i="3" a="1"/>
  <c r="AA25" i="3" a="1"/>
  <c r="AB38" i="3" a="1"/>
  <c r="Y27" i="3" a="1"/>
  <c r="Y11" i="3" a="1"/>
  <c r="Y5" i="3" a="1"/>
  <c r="AB18" i="3" a="1"/>
  <c r="AA19" i="3" a="1"/>
  <c r="Y64" i="3" a="1"/>
  <c r="Z31" i="3" a="1"/>
  <c r="AB65" i="3" a="1"/>
  <c r="Y29" i="3" a="1"/>
  <c r="Y21" i="3" a="1"/>
  <c r="Z34" i="3" a="1"/>
  <c r="Y45" i="3" a="1"/>
  <c r="Z61" i="3" a="1"/>
  <c r="AA26" i="3" a="1"/>
  <c r="Z27" i="3" a="1"/>
  <c r="Y41" i="3" a="1"/>
  <c r="AA10" i="3" a="1"/>
  <c r="AB9" i="3" a="1"/>
  <c r="AB12" i="3" a="1"/>
  <c r="Y19" i="3" a="1"/>
  <c r="Y50" i="3" a="1"/>
  <c r="AB15" i="3" a="1"/>
  <c r="Y6" i="3" a="1"/>
  <c r="Z23" i="3" a="1"/>
  <c r="AA47" i="3" a="1"/>
  <c r="AB17" i="3" a="1"/>
  <c r="Z12" i="3" a="1"/>
  <c r="AA13" i="3" a="1"/>
  <c r="Z14" i="3" a="1"/>
  <c r="AB42" i="3" a="1"/>
  <c r="AB46" i="3" a="1"/>
  <c r="Y10" i="3" a="1"/>
  <c r="Y4" i="3" a="1"/>
  <c r="Y13" i="3" a="1"/>
  <c r="AB29" i="3" a="1"/>
  <c r="Y20" i="3" a="1"/>
  <c r="AA21" i="3" a="1"/>
  <c r="AB31" i="3" a="1"/>
  <c r="AB16" i="3" a="1"/>
  <c r="AB36" i="3" a="1"/>
  <c r="AA28" i="3" a="1"/>
  <c r="AB30" i="3" a="1"/>
  <c r="AA22" i="3" a="1"/>
  <c r="AB14" i="3" a="1"/>
  <c r="AB26" i="3" a="1"/>
  <c r="AB23" i="3" a="1"/>
  <c r="Y35" i="3" a="1"/>
  <c r="AB35" i="3" a="1"/>
  <c r="AA20" i="3" a="1"/>
  <c r="Z85" i="3" a="1"/>
  <c r="AA33" i="3" a="1"/>
  <c r="AB67" i="3" a="1"/>
  <c r="Z101" i="3" a="1"/>
  <c r="AB25" i="3" a="1"/>
  <c r="Z28" i="3" a="1"/>
  <c r="Y22" i="3" a="1"/>
  <c r="Y9" i="3" a="1"/>
  <c r="AA30" i="3" a="1"/>
  <c r="AA32" i="3" a="1"/>
  <c r="Y74" i="3" a="1"/>
  <c r="AA11" i="3" a="1"/>
  <c r="Z16" i="3" a="1"/>
  <c r="Y30" i="3" a="1"/>
  <c r="Z17" i="3" a="1"/>
  <c r="AA24" i="3" a="1"/>
  <c r="AB48" i="3" a="1"/>
  <c r="Z37" i="3" a="1"/>
  <c r="Z32" i="3" a="1"/>
  <c r="Z15" i="3" a="1"/>
  <c r="Y26" i="3" a="1"/>
  <c r="Z24" i="3" a="1"/>
  <c r="Y25" i="3" a="1"/>
  <c r="Y31" i="3" a="1"/>
  <c r="AA29" i="3" a="1"/>
  <c r="Z51" i="3" a="1"/>
  <c r="AB40" i="3" a="1"/>
  <c r="Z9" i="3" a="1"/>
  <c r="AB27" i="3" a="1"/>
  <c r="AB44" i="3" a="1"/>
  <c r="M863" i="3" l="1"/>
  <c r="M985" i="3"/>
  <c r="M741" i="3"/>
  <c r="M131" i="3"/>
  <c r="M619" i="3"/>
  <c r="M375" i="3"/>
  <c r="L253" i="3"/>
  <c r="L497" i="3"/>
  <c r="L1107" i="3"/>
  <c r="M497" i="3"/>
  <c r="L9" i="3"/>
  <c r="M9" i="3"/>
  <c r="M253" i="3"/>
  <c r="M1107" i="3"/>
  <c r="AB9" i="3"/>
  <c r="AB15" i="3"/>
  <c r="AA19" i="3"/>
  <c r="Z23" i="3"/>
  <c r="Z28" i="3"/>
  <c r="AB40" i="3"/>
  <c r="AB46" i="3"/>
  <c r="Z101" i="3"/>
  <c r="Z34" i="3"/>
  <c r="AA39" i="3"/>
  <c r="AA47" i="3"/>
  <c r="Y10" i="3"/>
  <c r="Y11" i="3"/>
  <c r="Z12" i="3"/>
  <c r="AA13" i="3"/>
  <c r="AB14" i="3"/>
  <c r="Z18" i="3"/>
  <c r="Y20" i="3"/>
  <c r="Y22" i="3"/>
  <c r="AB25" i="3"/>
  <c r="AB27" i="3"/>
  <c r="AA28" i="3"/>
  <c r="Y29" i="3"/>
  <c r="AB30" i="3"/>
  <c r="Z31" i="3"/>
  <c r="Y35" i="3"/>
  <c r="Z61" i="3"/>
  <c r="Y5" i="3"/>
  <c r="AA25" i="3"/>
  <c r="AB48" i="3"/>
  <c r="Z85" i="3"/>
  <c r="Y4" i="3"/>
  <c r="Y6" i="3"/>
  <c r="Y9" i="3"/>
  <c r="AB17" i="3"/>
  <c r="AA21" i="3"/>
  <c r="AA33" i="3"/>
  <c r="AB38" i="3"/>
  <c r="AB44" i="3"/>
  <c r="Y64" i="3"/>
  <c r="Z16" i="3"/>
  <c r="Y26" i="3"/>
  <c r="Y31" i="3"/>
  <c r="AB42" i="3"/>
  <c r="AB67" i="3"/>
  <c r="Z9" i="3"/>
  <c r="Z15" i="3"/>
  <c r="AB16" i="3"/>
  <c r="AB18" i="3"/>
  <c r="Y19" i="3"/>
  <c r="AA20" i="3"/>
  <c r="AB23" i="3"/>
  <c r="Z24" i="3"/>
  <c r="AA26" i="3"/>
  <c r="Y27" i="3"/>
  <c r="AA29" i="3"/>
  <c r="Y30" i="3"/>
  <c r="Z32" i="3"/>
  <c r="AA10" i="3"/>
  <c r="AA11" i="3"/>
  <c r="AB12" i="3"/>
  <c r="Y13" i="3"/>
  <c r="Z14" i="3"/>
  <c r="Z17" i="3"/>
  <c r="Y21" i="3"/>
  <c r="AA22" i="3"/>
  <c r="AA24" i="3"/>
  <c r="Y25" i="3"/>
  <c r="AB26" i="3"/>
  <c r="Z27" i="3"/>
  <c r="AB29" i="3"/>
  <c r="AB31" i="3"/>
  <c r="AA32" i="3"/>
  <c r="Y33" i="3"/>
  <c r="AB35" i="3"/>
  <c r="AB36" i="3"/>
  <c r="Z37" i="3"/>
  <c r="Y41" i="3"/>
  <c r="Y45" i="3"/>
  <c r="Y50" i="3"/>
  <c r="Z51" i="3"/>
  <c r="AB65" i="3"/>
  <c r="AA30" i="3"/>
  <c r="AA43" i="3"/>
  <c r="Y74" i="3"/>
  <c r="L985" i="3"/>
  <c r="L131" i="3"/>
  <c r="L863" i="3"/>
  <c r="L741" i="3"/>
  <c r="L375" i="3"/>
  <c r="L619" i="3"/>
  <c r="AB125" i="3" a="1"/>
  <c r="AA65" i="3" a="1"/>
  <c r="Y106" i="3" a="1"/>
  <c r="AB34" i="3" a="1"/>
  <c r="AB90" i="3" a="1"/>
  <c r="Y88" i="3" a="1"/>
  <c r="Z95" i="3" a="1"/>
  <c r="Y14" i="3" a="1"/>
  <c r="Z39" i="3" a="1"/>
  <c r="AA113" i="3" a="1"/>
  <c r="AA45" i="3" a="1"/>
  <c r="Y119" i="3" a="1"/>
  <c r="AB33" i="3" a="1"/>
  <c r="AA16" i="3" a="1"/>
  <c r="Z53" i="3" a="1"/>
  <c r="Z43" i="3" a="1"/>
  <c r="Y75" i="3" a="1"/>
  <c r="AB50" i="3" a="1"/>
  <c r="Z104" i="3" a="1"/>
  <c r="Z44" i="3" a="1"/>
  <c r="Y28" i="3" a="1"/>
  <c r="Y89" i="3" a="1"/>
  <c r="AA62" i="3" a="1"/>
  <c r="AA111" i="3" a="1"/>
  <c r="AB73" i="3" a="1"/>
  <c r="Y77" i="3" a="1"/>
  <c r="Y122" i="3" a="1"/>
  <c r="Y81" i="3" a="1"/>
  <c r="AA54" i="3" a="1"/>
  <c r="Z66" i="3" a="1"/>
  <c r="Y80" i="3" a="1"/>
  <c r="Y39" i="3" a="1"/>
  <c r="AT13" i="3" a="1"/>
  <c r="AA64" i="3" a="1"/>
  <c r="AA118" i="3" a="1"/>
  <c r="Z19" i="3" a="1"/>
  <c r="Z111" i="3" a="1"/>
  <c r="Z57" i="3" a="1"/>
  <c r="Z78" i="3" a="1"/>
  <c r="AB41" i="3" a="1"/>
  <c r="AB58" i="3" a="1"/>
  <c r="AA55" i="3" a="1"/>
  <c r="Y44" i="3" a="1"/>
  <c r="AA50" i="3" a="1"/>
  <c r="Y105" i="3" a="1"/>
  <c r="AA17" i="3" a="1"/>
  <c r="AB66" i="3" a="1"/>
  <c r="AA61" i="3" a="1"/>
  <c r="Y37" i="3" a="1"/>
  <c r="AA100" i="3" a="1"/>
  <c r="AA68" i="3" a="1"/>
  <c r="Y109" i="3" a="1"/>
  <c r="AB108" i="3" a="1"/>
  <c r="Z38" i="3" a="1"/>
  <c r="Y38" i="3" a="1"/>
  <c r="AB79" i="3" a="1"/>
  <c r="Y84" i="3" a="1"/>
  <c r="Z22" i="3" a="1"/>
  <c r="AA41" i="3" a="1"/>
  <c r="AB82" i="3" a="1"/>
  <c r="AA66" i="3" a="1"/>
  <c r="AT9" i="3" a="1"/>
  <c r="AA78" i="3" a="1"/>
  <c r="AB126" i="3" a="1"/>
  <c r="AB92" i="3" a="1"/>
  <c r="AB56" i="3" a="1"/>
  <c r="Z58" i="3" a="1"/>
  <c r="AA56" i="3" a="1"/>
  <c r="Z119" i="3" a="1"/>
  <c r="AA46" i="3" a="1"/>
  <c r="AB21" i="3" a="1"/>
  <c r="Z94" i="3" a="1"/>
  <c r="AA67" i="3" a="1"/>
  <c r="AA75" i="3" a="1"/>
  <c r="AB64" i="3" a="1"/>
  <c r="AA12" i="3" a="1"/>
  <c r="AB97" i="3" a="1"/>
  <c r="Y58" i="3" a="1"/>
  <c r="AB11" i="3" a="1"/>
  <c r="AB129" i="3" a="1"/>
  <c r="Z109" i="3" a="1"/>
  <c r="Y16" i="3" a="1"/>
  <c r="AS15" i="3" a="1"/>
  <c r="AA99" i="3" a="1"/>
  <c r="Y116" i="3" a="1"/>
  <c r="AB128" i="3" a="1"/>
  <c r="AB69" i="3" a="1"/>
  <c r="AA31" i="3" a="1"/>
  <c r="Y63" i="3" a="1"/>
  <c r="Y112" i="3" a="1"/>
  <c r="AA93" i="3" a="1"/>
  <c r="AS11" i="3" a="1"/>
  <c r="Y76" i="3" a="1"/>
  <c r="Z84" i="3" a="1"/>
  <c r="Z50" i="3" a="1"/>
  <c r="Y118" i="3" a="1"/>
  <c r="Z130" i="3" a="1"/>
  <c r="Z59" i="3" a="1"/>
  <c r="AB85" i="3" a="1"/>
  <c r="Z102" i="3" a="1"/>
  <c r="AB74" i="3" a="1"/>
  <c r="AB99" i="3" a="1"/>
  <c r="Y15" i="3" a="1"/>
  <c r="AA15" i="3" a="1"/>
  <c r="AB127" i="3" a="1"/>
  <c r="Y104" i="3" a="1"/>
  <c r="AA35" i="3" a="1"/>
  <c r="AB52" i="3" a="1"/>
  <c r="AB83" i="3" a="1"/>
  <c r="AS12" i="3" a="1"/>
  <c r="Z114" i="3" a="1"/>
  <c r="Z106" i="3" a="1"/>
  <c r="AB84" i="3" a="1"/>
  <c r="AT12" i="3" a="1"/>
  <c r="AB53" i="3" a="1"/>
  <c r="Z82" i="3" a="1"/>
  <c r="Z123" i="3" a="1"/>
  <c r="AB54" i="3" a="1"/>
  <c r="Z87" i="3" a="1"/>
  <c r="AA97" i="3" a="1"/>
  <c r="AA71" i="3" a="1"/>
  <c r="Y79" i="3" a="1"/>
  <c r="Z110" i="3" a="1"/>
  <c r="Y69" i="3" a="1"/>
  <c r="Y54" i="3" a="1"/>
  <c r="AT15" i="3" a="1"/>
  <c r="Y83" i="3" a="1"/>
  <c r="AB104" i="3" a="1"/>
  <c r="AA82" i="3" a="1"/>
  <c r="Z80" i="3" a="1"/>
  <c r="Z121" i="3" a="1"/>
  <c r="AA76" i="3" a="1"/>
  <c r="AA73" i="3" a="1"/>
  <c r="AB77" i="3" a="1"/>
  <c r="Y121" i="3" a="1"/>
  <c r="AB78" i="3" a="1"/>
  <c r="Y100" i="3" a="1"/>
  <c r="AB88" i="3" a="1"/>
  <c r="AA98" i="3" a="1"/>
  <c r="Y102" i="3" a="1"/>
  <c r="AS8" i="3" a="1"/>
  <c r="AA49" i="3" a="1"/>
  <c r="Y49" i="3" a="1"/>
  <c r="Y108" i="3" a="1"/>
  <c r="AB39" i="3" a="1"/>
  <c r="AB59" i="3" a="1"/>
  <c r="Y85" i="3" a="1"/>
  <c r="Y66" i="3" a="1"/>
  <c r="AA94" i="3" a="1"/>
  <c r="AA70" i="3" a="1"/>
  <c r="AB110" i="3" a="1"/>
  <c r="AB116" i="3" a="1"/>
  <c r="Z65" i="3" a="1"/>
  <c r="Y61" i="3" a="1"/>
  <c r="AA104" i="3" a="1"/>
  <c r="Y62" i="3" a="1"/>
  <c r="AA96" i="3" a="1"/>
  <c r="Y56" i="3" a="1"/>
  <c r="Z88" i="3" a="1"/>
  <c r="Z54" i="3" a="1"/>
  <c r="AA38" i="3" a="1"/>
  <c r="Y34" i="3" a="1"/>
  <c r="Z46" i="3" a="1"/>
  <c r="AA112" i="3" a="1"/>
  <c r="Y82" i="3" a="1"/>
  <c r="AA123" i="3" a="1"/>
  <c r="Z113" i="3" a="1"/>
  <c r="Y91" i="3" a="1"/>
  <c r="AB55" i="3" a="1"/>
  <c r="AA126" i="3" a="1"/>
  <c r="Z125" i="3" a="1"/>
  <c r="Z71" i="3" a="1"/>
  <c r="AA91" i="3" a="1"/>
  <c r="Y57" i="3" a="1"/>
  <c r="Z81" i="3" a="1"/>
  <c r="Y86" i="3" a="1"/>
  <c r="AB113" i="3" a="1"/>
  <c r="Z91" i="3" a="1"/>
  <c r="Y53" i="3" a="1"/>
  <c r="AA53" i="3" a="1"/>
  <c r="AA57" i="3" a="1"/>
  <c r="Z90" i="3" a="1"/>
  <c r="Y42" i="3" a="1"/>
  <c r="Z62" i="3" a="1"/>
  <c r="AA130" i="3" a="1"/>
  <c r="Z97" i="3" a="1"/>
  <c r="Z40" i="3" a="1"/>
  <c r="AA9" i="3" a="1"/>
  <c r="AA51" i="3" a="1"/>
  <c r="AB103" i="3" a="1"/>
  <c r="Z117" i="3" a="1"/>
  <c r="Z69" i="3" a="1"/>
  <c r="AA74" i="3" a="1"/>
  <c r="Z98" i="3" a="1"/>
  <c r="AA84" i="3" a="1"/>
  <c r="AB130" i="3" a="1"/>
  <c r="Y95" i="3" a="1"/>
  <c r="Y52" i="3" a="1"/>
  <c r="AB96" i="3" a="1"/>
  <c r="AB62" i="3" a="1"/>
  <c r="AB28" i="3" a="1"/>
  <c r="Z127" i="3" a="1"/>
  <c r="AS16" i="3" a="1"/>
  <c r="Z116" i="3" a="1"/>
  <c r="AA14" i="3" a="1"/>
  <c r="AA109" i="3" a="1"/>
  <c r="Y17" i="3" a="1"/>
  <c r="Z128" i="3" a="1"/>
  <c r="Z63" i="3" a="1"/>
  <c r="Y47" i="3" a="1"/>
  <c r="Y115" i="3" a="1"/>
  <c r="AA92" i="3" a="1"/>
  <c r="AB114" i="3" a="1"/>
  <c r="Z124" i="3" a="1"/>
  <c r="AA120" i="3" a="1"/>
  <c r="AB106" i="3" a="1"/>
  <c r="AB68" i="3" a="1"/>
  <c r="AA60" i="3" a="1"/>
  <c r="Z29" i="3" a="1"/>
  <c r="AA129" i="3" a="1"/>
  <c r="AA87" i="3" a="1"/>
  <c r="Z33" i="3" a="1"/>
  <c r="Y117" i="3" a="1"/>
  <c r="AB81" i="3" a="1"/>
  <c r="Z47" i="3" a="1"/>
  <c r="Y98" i="3" a="1"/>
  <c r="AB87" i="3" a="1"/>
  <c r="Y99" i="3" a="1"/>
  <c r="Z45" i="3" a="1"/>
  <c r="AA69" i="3" a="1"/>
  <c r="Z55" i="3" a="1"/>
  <c r="AA108" i="3" a="1"/>
  <c r="Y36" i="3" a="1"/>
  <c r="Y101" i="3" a="1"/>
  <c r="Y92" i="3" a="1"/>
  <c r="AA88" i="3" a="1"/>
  <c r="AA34" i="3" a="1"/>
  <c r="Y23" i="3" a="1"/>
  <c r="Y43" i="3" a="1"/>
  <c r="AB95" i="3" a="1"/>
  <c r="AA117" i="3" a="1"/>
  <c r="Y70" i="3" a="1"/>
  <c r="Y71" i="3" a="1"/>
  <c r="AA95" i="3" a="1"/>
  <c r="AS7" i="3" a="1"/>
  <c r="AA121" i="3" a="1"/>
  <c r="Z92" i="3" a="1"/>
  <c r="Z77" i="3" a="1"/>
  <c r="AB22" i="3" a="1"/>
  <c r="AB98" i="3" a="1"/>
  <c r="Z60" i="3" a="1"/>
  <c r="AB45" i="3" a="1"/>
  <c r="AB109" i="3" a="1"/>
  <c r="AA85" i="3" a="1"/>
  <c r="AB80" i="3" a="1"/>
  <c r="Y32" i="3" a="1"/>
  <c r="AB75" i="3" a="1"/>
  <c r="AA86" i="3" a="1"/>
  <c r="AA72" i="3" a="1"/>
  <c r="Z107" i="3" a="1"/>
  <c r="AB124" i="3" a="1"/>
  <c r="Z122" i="3" a="1"/>
  <c r="Y110" i="3" a="1"/>
  <c r="Y60" i="3" a="1"/>
  <c r="Y124" i="3" a="1"/>
  <c r="Y129" i="3" a="1"/>
  <c r="AB47" i="3" a="1"/>
  <c r="AB43" i="3" a="1"/>
  <c r="Z96" i="3" a="1"/>
  <c r="Z52" i="3" a="1"/>
  <c r="AT7" i="3" a="1"/>
  <c r="Z115" i="3" a="1"/>
  <c r="AA128" i="3" a="1"/>
  <c r="Y107" i="3" a="1"/>
  <c r="Y130" i="3" a="1"/>
  <c r="Z103" i="3" a="1"/>
  <c r="AB10" i="3" a="1"/>
  <c r="AB117" i="3" a="1"/>
  <c r="Z35" i="3" a="1"/>
  <c r="Y111" i="3" a="1"/>
  <c r="Y125" i="3" a="1"/>
  <c r="Z67" i="3" a="1"/>
  <c r="Y123" i="3" a="1"/>
  <c r="AB111" i="3" a="1"/>
  <c r="AA122" i="3" a="1"/>
  <c r="AT14" i="3" a="1"/>
  <c r="AB123" i="3" a="1"/>
  <c r="Z108" i="3" a="1"/>
  <c r="Z36" i="3" a="1"/>
  <c r="AB102" i="3" a="1"/>
  <c r="Y68" i="3" a="1"/>
  <c r="Y18" i="3" a="1"/>
  <c r="AB20" i="3" a="1"/>
  <c r="Z68" i="3" a="1"/>
  <c r="AB122" i="3" a="1"/>
  <c r="AB105" i="3" a="1"/>
  <c r="Y24" i="3" a="1"/>
  <c r="Z129" i="3" a="1"/>
  <c r="AA18" i="3" a="1"/>
  <c r="AA48" i="3" a="1"/>
  <c r="Y103" i="3" a="1"/>
  <c r="AA103" i="3" a="1"/>
  <c r="AA27" i="3" a="1"/>
  <c r="AA81" i="3" a="1"/>
  <c r="Z99" i="3" a="1"/>
  <c r="AB60" i="3" a="1"/>
  <c r="Y114" i="3" a="1"/>
  <c r="Z49" i="3" a="1"/>
  <c r="AA115" i="3" a="1"/>
  <c r="Z83" i="3" a="1"/>
  <c r="AA114" i="3" a="1"/>
  <c r="AB112" i="3" a="1"/>
  <c r="Y67" i="3" a="1"/>
  <c r="AA127" i="3" a="1"/>
  <c r="Z89" i="3" a="1"/>
  <c r="Z126" i="3" a="1"/>
  <c r="AA52" i="3" a="1"/>
  <c r="AB37" i="3" a="1"/>
  <c r="AA83" i="3" a="1"/>
  <c r="AB63" i="3" a="1"/>
  <c r="AB71" i="3" a="1"/>
  <c r="AA110" i="3" a="1"/>
  <c r="AA124" i="3" a="1"/>
  <c r="AA79" i="3" a="1"/>
  <c r="AB121" i="3" a="1"/>
  <c r="Z75" i="3" a="1"/>
  <c r="Y40" i="3" a="1"/>
  <c r="Y87" i="3" a="1"/>
  <c r="Z72" i="3" a="1"/>
  <c r="AB93" i="3" a="1"/>
  <c r="AB89" i="3" a="1"/>
  <c r="AB120" i="3" a="1"/>
  <c r="AS13" i="3" a="1"/>
  <c r="Z30" i="3" a="1"/>
  <c r="AA89" i="3" a="1"/>
  <c r="AS14" i="3" a="1"/>
  <c r="Y59" i="3" a="1"/>
  <c r="Z10" i="3" a="1"/>
  <c r="Y72" i="3" a="1"/>
  <c r="AS9" i="3" a="1"/>
  <c r="AA116" i="3" a="1"/>
  <c r="AA77" i="3" a="1"/>
  <c r="AA44" i="3" a="1"/>
  <c r="AA90" i="3" a="1"/>
  <c r="AA36" i="3" a="1"/>
  <c r="AB91" i="3" a="1"/>
  <c r="AB118" i="3" a="1"/>
  <c r="Y120" i="3" a="1"/>
  <c r="AB94" i="3" a="1"/>
  <c r="AB115" i="3" a="1"/>
  <c r="Z79" i="3" a="1"/>
  <c r="AA37" i="3" a="1"/>
  <c r="Y55" i="3" a="1"/>
  <c r="Z74" i="3" a="1"/>
  <c r="AS10" i="3" a="1"/>
  <c r="AA102" i="3" a="1"/>
  <c r="AT11" i="3" a="1"/>
  <c r="AA80" i="3" a="1"/>
  <c r="AB24" i="3" a="1"/>
  <c r="Z93" i="3" a="1"/>
  <c r="AB13" i="3" a="1"/>
  <c r="AT16" i="3" a="1"/>
  <c r="AB57" i="3" a="1"/>
  <c r="Z13" i="3" a="1"/>
  <c r="Z48" i="3" a="1"/>
  <c r="Z21" i="3" a="1"/>
  <c r="AA63" i="3" a="1"/>
  <c r="Z56" i="3" a="1"/>
  <c r="AT8" i="3" a="1"/>
  <c r="AB100" i="3" a="1"/>
  <c r="Y78" i="3" a="1"/>
  <c r="AA59" i="3" a="1"/>
  <c r="Y90" i="3" a="1"/>
  <c r="AB119" i="3" a="1"/>
  <c r="AB101" i="3" a="1"/>
  <c r="Y94" i="3" a="1"/>
  <c r="Z86" i="3" a="1"/>
  <c r="Y48" i="3" a="1"/>
  <c r="Y65" i="3" a="1"/>
  <c r="Y97" i="3" a="1"/>
  <c r="Z41" i="3" a="1"/>
  <c r="AB49" i="3" a="1"/>
  <c r="AB32" i="3" a="1"/>
  <c r="AB70" i="3" a="1"/>
  <c r="Z70" i="3" a="1"/>
  <c r="AB51" i="3" a="1"/>
  <c r="Z25" i="3" a="1"/>
  <c r="AA125" i="3" a="1"/>
  <c r="Y93" i="3" a="1"/>
  <c r="Z73" i="3" a="1"/>
  <c r="Y113" i="3" a="1"/>
  <c r="Z20" i="3" a="1"/>
  <c r="Y127" i="3" a="1"/>
  <c r="AB76" i="3" a="1"/>
  <c r="Y128" i="3" a="1"/>
  <c r="Z112" i="3" a="1"/>
  <c r="Y73" i="3" a="1"/>
  <c r="AB72" i="3" a="1"/>
  <c r="AB61" i="3" a="1"/>
  <c r="Z118" i="3" a="1"/>
  <c r="Z120" i="3" a="1"/>
  <c r="Z26" i="3" a="1"/>
  <c r="AB86" i="3" a="1"/>
  <c r="AA105" i="3" a="1"/>
  <c r="AB107" i="3" a="1"/>
  <c r="Y126" i="3" a="1"/>
  <c r="Z105" i="3" a="1"/>
  <c r="AA23" i="3" a="1"/>
  <c r="Z100" i="3" a="1"/>
  <c r="AA107" i="3" a="1"/>
  <c r="Z11" i="3" a="1"/>
  <c r="Z42" i="3" a="1"/>
  <c r="AA58" i="3" a="1"/>
  <c r="AA106" i="3" a="1"/>
  <c r="AT10" i="3" a="1"/>
  <c r="AB19" i="3" a="1"/>
  <c r="Y51" i="3" a="1"/>
  <c r="AA119" i="3" a="1"/>
  <c r="Z64" i="3" a="1"/>
  <c r="Z76" i="3" a="1"/>
  <c r="Y46" i="3" a="1"/>
  <c r="Y96" i="3" a="1"/>
  <c r="AA40" i="3" a="1"/>
  <c r="AA101" i="3" a="1"/>
  <c r="AA42" i="3" a="1"/>
  <c r="Y12" i="3" a="1"/>
  <c r="M1" i="3" l="1"/>
  <c r="M4" i="3" s="1"/>
  <c r="M2" i="3"/>
  <c r="M5" i="3" s="1"/>
  <c r="M3" i="3"/>
  <c r="O9" i="3"/>
  <c r="L3" i="3"/>
  <c r="L2" i="3"/>
  <c r="L5" i="3" s="1"/>
  <c r="L1" i="3"/>
  <c r="L4" i="3" s="1"/>
  <c r="AT14" i="3"/>
  <c r="P863" i="3"/>
  <c r="AT15" i="3"/>
  <c r="P985" i="3"/>
  <c r="AT12" i="3"/>
  <c r="AT8" i="3"/>
  <c r="AT13" i="3"/>
  <c r="P619" i="3"/>
  <c r="P131" i="3"/>
  <c r="P741" i="3"/>
  <c r="AT9" i="3"/>
  <c r="AS7" i="3"/>
  <c r="AT11" i="3"/>
  <c r="AT7" i="3"/>
  <c r="AS16" i="3"/>
  <c r="AS11" i="3"/>
  <c r="AS9" i="3"/>
  <c r="AT16" i="3"/>
  <c r="AT10" i="3"/>
  <c r="P253" i="3"/>
  <c r="P497" i="3"/>
  <c r="O1107" i="3"/>
  <c r="O497" i="3"/>
  <c r="O253" i="3"/>
  <c r="P9" i="3"/>
  <c r="P1107" i="3"/>
  <c r="P375" i="3"/>
  <c r="AS8" i="3"/>
  <c r="Z116" i="3"/>
  <c r="Z121" i="3"/>
  <c r="Y15" i="3"/>
  <c r="Y80" i="3"/>
  <c r="AA116" i="3"/>
  <c r="AA41" i="3"/>
  <c r="Y88" i="3"/>
  <c r="Z40" i="3"/>
  <c r="Y18" i="3"/>
  <c r="Y96" i="3"/>
  <c r="Z71" i="3"/>
  <c r="AA70" i="3"/>
  <c r="AB43" i="3"/>
  <c r="Y56" i="3"/>
  <c r="Y112" i="3"/>
  <c r="AA103" i="3"/>
  <c r="Y36" i="3"/>
  <c r="AA123" i="3"/>
  <c r="AA63" i="3"/>
  <c r="Z77" i="3"/>
  <c r="AA71" i="3"/>
  <c r="AA50" i="3"/>
  <c r="Y90" i="3"/>
  <c r="AA79" i="3"/>
  <c r="Y34" i="3"/>
  <c r="AA87" i="3"/>
  <c r="Y42" i="3"/>
  <c r="AB61" i="3"/>
  <c r="AA84" i="3"/>
  <c r="AB127" i="3"/>
  <c r="AA111" i="3"/>
  <c r="Z19" i="3"/>
  <c r="Y104" i="3"/>
  <c r="AA95" i="3"/>
  <c r="AA35" i="3"/>
  <c r="AA18" i="3"/>
  <c r="AB83" i="3"/>
  <c r="Z120" i="3"/>
  <c r="AA55" i="3"/>
  <c r="Z130" i="3"/>
  <c r="AA57" i="3"/>
  <c r="AA81" i="3"/>
  <c r="Z123" i="3"/>
  <c r="Z49" i="3"/>
  <c r="AA60" i="3"/>
  <c r="AA34" i="3"/>
  <c r="Y16" i="3"/>
  <c r="AA66" i="3"/>
  <c r="AA80" i="3"/>
  <c r="Z43" i="3"/>
  <c r="Z128" i="3"/>
  <c r="AB89" i="3"/>
  <c r="AB113" i="3"/>
  <c r="AB72" i="3"/>
  <c r="Z96" i="3"/>
  <c r="Y114" i="3"/>
  <c r="AB50" i="3"/>
  <c r="Z98" i="3"/>
  <c r="Z48" i="3"/>
  <c r="Z73" i="3"/>
  <c r="Z26" i="3"/>
  <c r="AA14" i="3"/>
  <c r="Y68" i="3"/>
  <c r="Y82" i="3"/>
  <c r="AA44" i="3"/>
  <c r="AA114" i="3"/>
  <c r="AA90" i="3"/>
  <c r="AB114" i="3"/>
  <c r="Y65" i="3"/>
  <c r="Y89" i="3"/>
  <c r="Y113" i="3"/>
  <c r="Z119" i="3"/>
  <c r="Y59" i="3"/>
  <c r="Y67" i="3"/>
  <c r="Y75" i="3"/>
  <c r="Y83" i="3"/>
  <c r="Y99" i="3"/>
  <c r="Y107" i="3"/>
  <c r="AB125" i="3"/>
  <c r="Z97" i="3"/>
  <c r="AA9" i="3"/>
  <c r="AA12" i="3"/>
  <c r="AA62" i="3"/>
  <c r="AA38" i="3"/>
  <c r="AB71" i="3"/>
  <c r="AB49" i="3"/>
  <c r="AB45" i="3"/>
  <c r="AB115" i="3"/>
  <c r="Z91" i="3"/>
  <c r="Z107" i="3"/>
  <c r="Z58" i="3"/>
  <c r="AB82" i="3"/>
  <c r="Y121" i="3"/>
  <c r="AB84" i="3"/>
  <c r="AS10" i="3"/>
  <c r="Z46" i="3"/>
  <c r="AB57" i="3"/>
  <c r="AB21" i="3"/>
  <c r="Y12" i="3"/>
  <c r="AA72" i="3"/>
  <c r="AA52" i="3"/>
  <c r="Y46" i="3"/>
  <c r="AB116" i="3"/>
  <c r="Y92" i="3"/>
  <c r="AB118" i="3"/>
  <c r="AA67" i="3"/>
  <c r="AA91" i="3"/>
  <c r="Z122" i="3"/>
  <c r="AA121" i="3"/>
  <c r="AA69" i="3"/>
  <c r="AA85" i="3"/>
  <c r="AA109" i="3"/>
  <c r="Y62" i="3"/>
  <c r="Z44" i="3"/>
  <c r="Y23" i="3"/>
  <c r="Z109" i="3"/>
  <c r="AB53" i="3"/>
  <c r="AB28" i="3"/>
  <c r="Z10" i="3"/>
  <c r="Z20" i="3"/>
  <c r="AB55" i="3"/>
  <c r="Z25" i="3"/>
  <c r="AB11" i="3"/>
  <c r="Y40" i="3"/>
  <c r="Y48" i="3"/>
  <c r="AB73" i="3"/>
  <c r="AB103" i="3"/>
  <c r="AA54" i="3"/>
  <c r="Z59" i="3"/>
  <c r="Y110" i="3"/>
  <c r="Z39" i="3"/>
  <c r="Z47" i="3"/>
  <c r="Z65" i="3"/>
  <c r="AA104" i="3"/>
  <c r="AA118" i="3"/>
  <c r="AB77" i="3"/>
  <c r="AB85" i="3"/>
  <c r="AB93" i="3"/>
  <c r="AB101" i="3"/>
  <c r="AB109" i="3"/>
  <c r="Y122" i="3"/>
  <c r="AB52" i="3"/>
  <c r="AB60" i="3"/>
  <c r="AB68" i="3"/>
  <c r="Z76" i="3"/>
  <c r="Z84" i="3"/>
  <c r="Z92" i="3"/>
  <c r="Z100" i="3"/>
  <c r="Z108" i="3"/>
  <c r="Y125" i="3"/>
  <c r="Y118" i="3"/>
  <c r="AB130" i="3"/>
  <c r="AA124" i="3"/>
  <c r="AB54" i="3"/>
  <c r="AB62" i="3"/>
  <c r="AB70" i="3"/>
  <c r="Z78" i="3"/>
  <c r="Z86" i="3"/>
  <c r="Z94" i="3"/>
  <c r="Z102" i="3"/>
  <c r="Z110" i="3"/>
  <c r="Y127" i="3"/>
  <c r="Y128" i="3"/>
  <c r="AA65" i="3"/>
  <c r="AA89" i="3"/>
  <c r="AA113" i="3"/>
  <c r="AS13" i="3"/>
  <c r="Y39" i="3"/>
  <c r="AB34" i="3"/>
  <c r="Z69" i="3"/>
  <c r="AA76" i="3"/>
  <c r="AB87" i="3"/>
  <c r="Y94" i="3"/>
  <c r="AA58" i="3"/>
  <c r="AB124" i="3"/>
  <c r="AB97" i="3"/>
  <c r="Y130" i="3"/>
  <c r="AB64" i="3"/>
  <c r="Z80" i="3"/>
  <c r="Z104" i="3"/>
  <c r="Z118" i="3"/>
  <c r="Z106" i="3"/>
  <c r="Z38" i="3"/>
  <c r="Y32" i="3"/>
  <c r="Z67" i="3"/>
  <c r="Z81" i="3"/>
  <c r="AB91" i="3"/>
  <c r="Y98" i="3"/>
  <c r="Y60" i="3"/>
  <c r="AA127" i="3"/>
  <c r="AA98" i="3"/>
  <c r="Y49" i="3"/>
  <c r="Y73" i="3"/>
  <c r="Y97" i="3"/>
  <c r="Y115" i="3"/>
  <c r="Y51" i="3"/>
  <c r="AA117" i="3"/>
  <c r="AA37" i="3"/>
  <c r="AA68" i="3"/>
  <c r="AA23" i="3"/>
  <c r="Z13" i="3"/>
  <c r="AA46" i="3"/>
  <c r="AA49" i="3"/>
  <c r="Y102" i="3"/>
  <c r="AB63" i="3"/>
  <c r="AB128" i="3"/>
  <c r="Z99" i="3"/>
  <c r="Z50" i="3"/>
  <c r="Z66" i="3"/>
  <c r="AB90" i="3"/>
  <c r="AB106" i="3"/>
  <c r="AB126" i="3"/>
  <c r="AA120" i="3"/>
  <c r="Z60" i="3"/>
  <c r="Z68" i="3"/>
  <c r="AB76" i="3"/>
  <c r="AB92" i="3"/>
  <c r="AB108" i="3"/>
  <c r="AA119" i="3"/>
  <c r="AA126" i="3"/>
  <c r="Y72" i="3"/>
  <c r="Y78" i="3"/>
  <c r="Z11" i="3"/>
  <c r="AA27" i="3"/>
  <c r="AB39" i="3"/>
  <c r="AB99" i="3"/>
  <c r="Y106" i="3"/>
  <c r="AA64" i="3"/>
  <c r="Y76" i="3"/>
  <c r="Y100" i="3"/>
  <c r="AA51" i="3"/>
  <c r="AA75" i="3"/>
  <c r="AA99" i="3"/>
  <c r="Y117" i="3"/>
  <c r="AA53" i="3"/>
  <c r="AA101" i="3"/>
  <c r="AA56" i="3"/>
  <c r="Y43" i="3"/>
  <c r="AB22" i="3"/>
  <c r="Z93" i="3"/>
  <c r="Y37" i="3"/>
  <c r="Y24" i="3"/>
  <c r="Z105" i="3"/>
  <c r="AB19" i="3"/>
  <c r="Y54" i="3"/>
  <c r="AB24" i="3"/>
  <c r="AB10" i="3"/>
  <c r="Z41" i="3"/>
  <c r="Y52" i="3"/>
  <c r="AA74" i="3"/>
  <c r="AB107" i="3"/>
  <c r="Y58" i="3"/>
  <c r="Y70" i="3"/>
  <c r="Z117" i="3"/>
  <c r="AA40" i="3"/>
  <c r="AA48" i="3"/>
  <c r="AB69" i="3"/>
  <c r="AA108" i="3"/>
  <c r="AB119" i="3"/>
  <c r="AA78" i="3"/>
  <c r="AA86" i="3"/>
  <c r="AA94" i="3"/>
  <c r="AA102" i="3"/>
  <c r="AA110" i="3"/>
  <c r="AB123" i="3"/>
  <c r="Y53" i="3"/>
  <c r="Y61" i="3"/>
  <c r="Y69" i="3"/>
  <c r="Y77" i="3"/>
  <c r="Y85" i="3"/>
  <c r="Y93" i="3"/>
  <c r="Y101" i="3"/>
  <c r="Y109" i="3"/>
  <c r="Z126" i="3"/>
  <c r="Y119" i="3"/>
  <c r="Z114" i="3"/>
  <c r="AA125" i="3"/>
  <c r="Y55" i="3"/>
  <c r="Y63" i="3"/>
  <c r="Y71" i="3"/>
  <c r="Y79" i="3"/>
  <c r="Y87" i="3"/>
  <c r="Y95" i="3"/>
  <c r="Y103" i="3"/>
  <c r="Y111" i="3"/>
  <c r="AB121" i="3"/>
  <c r="AB129" i="3"/>
  <c r="AA129" i="3"/>
  <c r="AA73" i="3"/>
  <c r="AA97" i="3"/>
  <c r="AA105" i="3"/>
  <c r="AS15" i="3"/>
  <c r="AA17" i="3"/>
  <c r="Y17" i="3"/>
  <c r="Z33" i="3"/>
  <c r="Y44" i="3"/>
  <c r="Z124" i="3"/>
  <c r="Z35" i="3"/>
  <c r="AA88" i="3"/>
  <c r="AB81" i="3"/>
  <c r="AB105" i="3"/>
  <c r="AB56" i="3"/>
  <c r="Z88" i="3"/>
  <c r="Z112" i="3"/>
  <c r="AB122" i="3"/>
  <c r="AB58" i="3"/>
  <c r="AB66" i="3"/>
  <c r="AB74" i="3"/>
  <c r="Z82" i="3"/>
  <c r="Z90" i="3"/>
  <c r="AA115" i="3"/>
  <c r="Y124" i="3"/>
  <c r="Z113" i="3"/>
  <c r="AA15" i="3"/>
  <c r="Y14" i="3"/>
  <c r="AB32" i="3"/>
  <c r="Z45" i="3"/>
  <c r="AB13" i="3"/>
  <c r="AA36" i="3"/>
  <c r="AA92" i="3"/>
  <c r="AA82" i="3"/>
  <c r="AA106" i="3"/>
  <c r="Y57" i="3"/>
  <c r="Y81" i="3"/>
  <c r="Y105" i="3"/>
  <c r="Z125" i="3"/>
  <c r="Y91" i="3"/>
  <c r="AS12" i="3"/>
  <c r="Y47" i="3"/>
  <c r="AA31" i="3"/>
  <c r="Y28" i="3"/>
  <c r="AB95" i="3"/>
  <c r="AB37" i="3"/>
  <c r="AA96" i="3"/>
  <c r="Z83" i="3"/>
  <c r="AB117" i="3"/>
  <c r="Z74" i="3"/>
  <c r="AB98" i="3"/>
  <c r="Y116" i="3"/>
  <c r="Z52" i="3"/>
  <c r="AB100" i="3"/>
  <c r="Z30" i="3"/>
  <c r="Z29" i="3"/>
  <c r="AB59" i="3"/>
  <c r="AB47" i="3"/>
  <c r="AB51" i="3"/>
  <c r="Y38" i="3"/>
  <c r="AA100" i="3"/>
  <c r="Y84" i="3"/>
  <c r="Y108" i="3"/>
  <c r="AA59" i="3"/>
  <c r="AA83" i="3"/>
  <c r="AA107" i="3"/>
  <c r="Z129" i="3"/>
  <c r="AA61" i="3"/>
  <c r="AA77" i="3"/>
  <c r="AA93" i="3"/>
  <c r="Y123" i="3"/>
  <c r="Z127" i="3"/>
  <c r="AS14" i="3"/>
  <c r="Z55" i="3"/>
  <c r="Z42" i="3"/>
  <c r="AB20" i="3"/>
  <c r="Z75" i="3"/>
  <c r="Z36" i="3"/>
  <c r="Z22" i="3"/>
  <c r="Z89" i="3"/>
  <c r="AA16" i="3"/>
  <c r="AA45" i="3"/>
  <c r="Z21" i="3"/>
  <c r="Y66" i="3"/>
  <c r="AA42" i="3"/>
  <c r="Z57" i="3"/>
  <c r="AB75" i="3"/>
  <c r="AB111" i="3"/>
  <c r="Z63" i="3"/>
  <c r="Y86" i="3"/>
  <c r="AB33" i="3"/>
  <c r="AB41" i="3"/>
  <c r="Z53" i="3"/>
  <c r="AB79" i="3"/>
  <c r="AA112" i="3"/>
  <c r="AB120" i="3"/>
  <c r="Z79" i="3"/>
  <c r="Z87" i="3"/>
  <c r="Z95" i="3"/>
  <c r="Z103" i="3"/>
  <c r="Z111" i="3"/>
  <c r="Y126" i="3"/>
  <c r="Z54" i="3"/>
  <c r="Z62" i="3"/>
  <c r="Z70" i="3"/>
  <c r="AB78" i="3"/>
  <c r="AB86" i="3"/>
  <c r="AB94" i="3"/>
  <c r="AB102" i="3"/>
  <c r="AB110" i="3"/>
  <c r="Y129" i="3"/>
  <c r="Y120" i="3"/>
  <c r="Z115" i="3"/>
  <c r="AA128" i="3"/>
  <c r="Z56" i="3"/>
  <c r="Z64" i="3"/>
  <c r="Z72" i="3"/>
  <c r="AB80" i="3"/>
  <c r="AB88" i="3"/>
  <c r="AB96" i="3"/>
  <c r="AB104" i="3"/>
  <c r="AB112" i="3"/>
  <c r="AA122" i="3"/>
  <c r="AA130" i="3"/>
  <c r="O131" i="3"/>
  <c r="O375" i="3"/>
  <c r="O741" i="3"/>
  <c r="O985" i="3"/>
  <c r="O619" i="3"/>
  <c r="O863" i="3"/>
  <c r="AM14" i="2"/>
  <c r="AL14" i="2"/>
  <c r="AL13" i="2"/>
  <c r="AM10" i="2"/>
  <c r="AL10" i="2"/>
  <c r="AL9" i="2"/>
  <c r="Z1" i="2"/>
  <c r="Y1" i="2"/>
  <c r="AB43" i="2" a="1"/>
  <c r="Y46" i="2" a="1"/>
  <c r="AB30" i="2" a="1"/>
  <c r="Z29" i="2" a="1"/>
  <c r="Y64" i="2" a="1"/>
  <c r="Y29" i="2" a="1"/>
  <c r="Y33" i="2" a="1"/>
  <c r="AB15" i="2" a="1"/>
  <c r="AA57" i="2" a="1"/>
  <c r="Z36" i="2" a="1"/>
  <c r="Y25" i="2" a="1"/>
  <c r="AA16" i="2" a="1"/>
  <c r="Y98" i="2" a="1"/>
  <c r="Z28" i="2" a="1"/>
  <c r="AA28" i="2" a="1"/>
  <c r="AA9" i="2" a="1"/>
  <c r="Z44" i="2" a="1"/>
  <c r="AB10" i="2" a="1"/>
  <c r="AB38" i="2" a="1"/>
  <c r="Z37" i="2" a="1"/>
  <c r="Y37" i="2" a="1"/>
  <c r="Z51" i="2" a="1"/>
  <c r="AB102" i="2" a="1"/>
  <c r="Y71" i="2" a="1"/>
  <c r="AB27" i="2" a="1"/>
  <c r="Y122" i="2" a="1"/>
  <c r="AB11" i="2" a="1"/>
  <c r="Z106" i="2" a="1"/>
  <c r="Y55" i="2" a="1"/>
  <c r="Z10" i="2" a="1"/>
  <c r="AB22" i="2" a="1"/>
  <c r="Y18" i="2" a="1"/>
  <c r="AB110" i="2" a="1"/>
  <c r="AB95" i="2" a="1"/>
  <c r="Y14" i="2" a="1"/>
  <c r="Z91" i="2" a="1"/>
  <c r="Z13" i="2" a="1"/>
  <c r="AA36" i="2" a="1"/>
  <c r="Z20" i="2" a="1"/>
  <c r="AB57" i="2" a="1"/>
  <c r="Y16" i="2" a="1"/>
  <c r="AA43" i="2" a="1"/>
  <c r="Y56" i="2" a="1"/>
  <c r="AB65" i="2" a="1"/>
  <c r="Y63" i="2" a="1"/>
  <c r="AA82" i="2" a="1"/>
  <c r="AB98" i="2" a="1"/>
  <c r="AA78" i="2" a="1"/>
  <c r="AA40" i="2" a="1"/>
  <c r="Y41" i="2" a="1"/>
  <c r="AA94" i="2" a="1"/>
  <c r="Z98" i="2" a="1"/>
  <c r="AA47" i="2" a="1"/>
  <c r="AA32" i="2" a="1"/>
  <c r="AA50" i="2" a="1"/>
  <c r="AA35" i="2" a="1"/>
  <c r="Z21" i="2" a="1"/>
  <c r="Z15" i="2" a="1"/>
  <c r="AB39" i="2" a="1"/>
  <c r="AA19" i="2" a="1"/>
  <c r="AA120" i="2" a="1"/>
  <c r="Y4" i="2" a="1"/>
  <c r="Z11" i="2" a="1"/>
  <c r="AA73" i="2" a="1"/>
  <c r="Y17" i="2" a="1"/>
  <c r="Z70" i="2" a="1"/>
  <c r="Z48" i="2" a="1"/>
  <c r="Z45" i="2" a="1"/>
  <c r="AB19" i="2" a="1"/>
  <c r="AA86" i="2" a="1"/>
  <c r="Z83" i="2" a="1"/>
  <c r="Y26" i="2" a="1"/>
  <c r="Y9" i="2" a="1"/>
  <c r="AA20" i="2" a="1"/>
  <c r="AA12" i="2" a="1"/>
  <c r="AA124" i="2" a="1"/>
  <c r="AB106" i="2" a="1"/>
  <c r="AA24" i="2" a="1"/>
  <c r="AA116" i="2" a="1"/>
  <c r="Y114" i="2" a="1"/>
  <c r="AB47" i="2" a="1"/>
  <c r="AB13" i="2" a="1"/>
  <c r="AB23" i="2" a="1"/>
  <c r="Z95" i="2" a="1"/>
  <c r="AA65" i="2" a="1"/>
  <c r="Y34" i="2" a="1"/>
  <c r="Z9" i="2" a="1"/>
  <c r="AA27" i="2" a="1"/>
  <c r="Y6" i="2" a="1"/>
  <c r="AB35" i="2" a="1"/>
  <c r="AA128" i="2" a="1"/>
  <c r="Y72" i="2" a="1"/>
  <c r="Y21" i="2" a="1"/>
  <c r="AA58" i="2" a="1"/>
  <c r="AB49" i="2" a="1"/>
  <c r="AB31" i="2" a="1"/>
  <c r="AA13" i="2" a="1"/>
  <c r="Z87" i="2" a="1"/>
  <c r="AA44" i="2" a="1"/>
  <c r="AB12" i="2" a="1"/>
  <c r="Y42" i="2" a="1"/>
  <c r="AB73" i="2" a="1"/>
  <c r="Z14" i="2" a="1"/>
  <c r="Z79" i="2" a="1"/>
  <c r="AS23" i="3" l="1"/>
  <c r="AR23" i="3"/>
  <c r="AQ23" i="3"/>
  <c r="AS24" i="3"/>
  <c r="AR24" i="3"/>
  <c r="AQ24" i="3"/>
  <c r="P2" i="3"/>
  <c r="P5" i="3" s="1"/>
  <c r="O2" i="3"/>
  <c r="O5" i="3" s="1"/>
  <c r="L497" i="2"/>
  <c r="M7329" i="2"/>
  <c r="L741" i="2"/>
  <c r="O741" i="2" s="1"/>
  <c r="M5865" i="2"/>
  <c r="L3547" i="2"/>
  <c r="O3547" i="2" s="1"/>
  <c r="M5133" i="2"/>
  <c r="P5133" i="2" s="1"/>
  <c r="M7085" i="2"/>
  <c r="P7085" i="2" s="1"/>
  <c r="M2571" i="2"/>
  <c r="P2571" i="2" s="1"/>
  <c r="M1351" i="2"/>
  <c r="P1351" i="2" s="1"/>
  <c r="L5865" i="2"/>
  <c r="O5865" i="2" s="1"/>
  <c r="L2083" i="2"/>
  <c r="O2083" i="2" s="1"/>
  <c r="L3059" i="2"/>
  <c r="O3059" i="2" s="1"/>
  <c r="L3303" i="2"/>
  <c r="O3303" i="2" s="1"/>
  <c r="L5621" i="2"/>
  <c r="O5621" i="2" s="1"/>
  <c r="M1961" i="2"/>
  <c r="P1961" i="2" s="1"/>
  <c r="M3425" i="2"/>
  <c r="P3425" i="2" s="1"/>
  <c r="M4645" i="2"/>
  <c r="P4645" i="2" s="1"/>
  <c r="M4889" i="2"/>
  <c r="P4889" i="2" s="1"/>
  <c r="M5377" i="2"/>
  <c r="P5377" i="2" s="1"/>
  <c r="M5621" i="2"/>
  <c r="L2815" i="2"/>
  <c r="M1595" i="2"/>
  <c r="P1595" i="2" s="1"/>
  <c r="L253" i="2"/>
  <c r="O253" i="2" s="1"/>
  <c r="L4889" i="2"/>
  <c r="O4889" i="2" s="1"/>
  <c r="L6109" i="2"/>
  <c r="O6109" i="2" s="1"/>
  <c r="L7573" i="2"/>
  <c r="O7573" i="2" s="1"/>
  <c r="M3669" i="2"/>
  <c r="P3669" i="2" s="1"/>
  <c r="M3913" i="2"/>
  <c r="P3913" i="2" s="1"/>
  <c r="M4157" i="2"/>
  <c r="P4157" i="2" s="1"/>
  <c r="M6109" i="2"/>
  <c r="P6109" i="2" s="1"/>
  <c r="M6353" i="2"/>
  <c r="P6353" i="2" s="1"/>
  <c r="M6597" i="2"/>
  <c r="P6597" i="2" s="1"/>
  <c r="M7573" i="2"/>
  <c r="M7817" i="2"/>
  <c r="P7817" i="2" s="1"/>
  <c r="M8061" i="2"/>
  <c r="P8061" i="2" s="1"/>
  <c r="L2327" i="2"/>
  <c r="O2327" i="2" s="1"/>
  <c r="L2571" i="2"/>
  <c r="O2571" i="2" s="1"/>
  <c r="L4035" i="2"/>
  <c r="O4035" i="2" s="1"/>
  <c r="M2327" i="2"/>
  <c r="P2327" i="2" s="1"/>
  <c r="M2815" i="2"/>
  <c r="P2815" i="2" s="1"/>
  <c r="M3059" i="2"/>
  <c r="P3059" i="2" s="1"/>
  <c r="M9" i="2"/>
  <c r="L5377" i="2"/>
  <c r="O5377" i="2" s="1"/>
  <c r="L985" i="2"/>
  <c r="O985" i="2" s="1"/>
  <c r="L1229" i="2"/>
  <c r="O1229" i="2" s="1"/>
  <c r="L3791" i="2"/>
  <c r="O3791" i="2" s="1"/>
  <c r="L1839" i="2"/>
  <c r="O1839" i="2" s="1"/>
  <c r="M6841" i="2"/>
  <c r="P6841" i="2" s="1"/>
  <c r="L131" i="2"/>
  <c r="O131" i="2" s="1"/>
  <c r="L375" i="2"/>
  <c r="O375" i="2" s="1"/>
  <c r="L619" i="2"/>
  <c r="O619" i="2" s="1"/>
  <c r="L863" i="2"/>
  <c r="O863" i="2" s="1"/>
  <c r="L1107" i="2"/>
  <c r="O1107" i="2" s="1"/>
  <c r="L1351" i="2"/>
  <c r="O1351" i="2" s="1"/>
  <c r="L1595" i="2"/>
  <c r="O1595" i="2" s="1"/>
  <c r="L4279" i="2"/>
  <c r="O4279" i="2" s="1"/>
  <c r="L9" i="2"/>
  <c r="M131" i="2"/>
  <c r="P131" i="2" s="1"/>
  <c r="M375" i="2"/>
  <c r="P375" i="2" s="1"/>
  <c r="M619" i="2"/>
  <c r="P619" i="2" s="1"/>
  <c r="M863" i="2"/>
  <c r="P863" i="2" s="1"/>
  <c r="M1107" i="2"/>
  <c r="P1107" i="2" s="1"/>
  <c r="M1839" i="2"/>
  <c r="P1839" i="2" s="1"/>
  <c r="M2083" i="2"/>
  <c r="P2083" i="2" s="1"/>
  <c r="M3303" i="2"/>
  <c r="P3303" i="2" s="1"/>
  <c r="M3547" i="2"/>
  <c r="P3547" i="2" s="1"/>
  <c r="M3791" i="2"/>
  <c r="P3791" i="2" s="1"/>
  <c r="M4035" i="2"/>
  <c r="P4035" i="2" s="1"/>
  <c r="M4279" i="2"/>
  <c r="P4279" i="2" s="1"/>
  <c r="L4523" i="2"/>
  <c r="O4523" i="2" s="1"/>
  <c r="L4767" i="2"/>
  <c r="L5011" i="2"/>
  <c r="O5011" i="2" s="1"/>
  <c r="L5255" i="2"/>
  <c r="O5255" i="2" s="1"/>
  <c r="L5499" i="2"/>
  <c r="O5499" i="2" s="1"/>
  <c r="L5743" i="2"/>
  <c r="O5743" i="2" s="1"/>
  <c r="L5987" i="2"/>
  <c r="O5987" i="2" s="1"/>
  <c r="L6231" i="2"/>
  <c r="O6231" i="2" s="1"/>
  <c r="L6475" i="2"/>
  <c r="O6475" i="2" s="1"/>
  <c r="L6719" i="2"/>
  <c r="O6719" i="2" s="1"/>
  <c r="L6963" i="2"/>
  <c r="O6963" i="2" s="1"/>
  <c r="L7207" i="2"/>
  <c r="L7451" i="2"/>
  <c r="O7451" i="2" s="1"/>
  <c r="L7695" i="2"/>
  <c r="O7695" i="2" s="1"/>
  <c r="L7939" i="2"/>
  <c r="O7939" i="2" s="1"/>
  <c r="M4523" i="2"/>
  <c r="P4523" i="2" s="1"/>
  <c r="M4767" i="2"/>
  <c r="P4767" i="2" s="1"/>
  <c r="M5011" i="2"/>
  <c r="P5011" i="2" s="1"/>
  <c r="M5255" i="2"/>
  <c r="P5255" i="2" s="1"/>
  <c r="M5499" i="2"/>
  <c r="P5499" i="2" s="1"/>
  <c r="M5743" i="2"/>
  <c r="P5743" i="2" s="1"/>
  <c r="M5987" i="2"/>
  <c r="P5987" i="2" s="1"/>
  <c r="M6231" i="2"/>
  <c r="P6231" i="2" s="1"/>
  <c r="M6475" i="2"/>
  <c r="P6475" i="2" s="1"/>
  <c r="M6719" i="2"/>
  <c r="P6719" i="2" s="1"/>
  <c r="M6963" i="2"/>
  <c r="P6963" i="2" s="1"/>
  <c r="M7207" i="2"/>
  <c r="M7451" i="2"/>
  <c r="P7451" i="2" s="1"/>
  <c r="M7695" i="2"/>
  <c r="P7695" i="2" s="1"/>
  <c r="M7939" i="2"/>
  <c r="P7939" i="2" s="1"/>
  <c r="L8183" i="2"/>
  <c r="O8183" i="2" s="1"/>
  <c r="M8183" i="2"/>
  <c r="L1473" i="2"/>
  <c r="O1473" i="2" s="1"/>
  <c r="L1717" i="2"/>
  <c r="O1717" i="2" s="1"/>
  <c r="L1961" i="2"/>
  <c r="L2205" i="2"/>
  <c r="O2205" i="2" s="1"/>
  <c r="L2449" i="2"/>
  <c r="O2449" i="2" s="1"/>
  <c r="L2693" i="2"/>
  <c r="O2693" i="2" s="1"/>
  <c r="L2937" i="2"/>
  <c r="O2937" i="2" s="1"/>
  <c r="L3181" i="2"/>
  <c r="O3181" i="2" s="1"/>
  <c r="L3425" i="2"/>
  <c r="O3425" i="2" s="1"/>
  <c r="L3669" i="2"/>
  <c r="O3669" i="2" s="1"/>
  <c r="L3913" i="2"/>
  <c r="O3913" i="2" s="1"/>
  <c r="L4157" i="2"/>
  <c r="O4157" i="2" s="1"/>
  <c r="L4401" i="2"/>
  <c r="O4401" i="2" s="1"/>
  <c r="M253" i="2"/>
  <c r="P253" i="2" s="1"/>
  <c r="M497" i="2"/>
  <c r="M741" i="2"/>
  <c r="P741" i="2" s="1"/>
  <c r="M985" i="2"/>
  <c r="M1229" i="2"/>
  <c r="M1473" i="2"/>
  <c r="M1717" i="2"/>
  <c r="M2205" i="2"/>
  <c r="P2205" i="2" s="1"/>
  <c r="M2449" i="2"/>
  <c r="P2449" i="2" s="1"/>
  <c r="M2693" i="2"/>
  <c r="P2693" i="2" s="1"/>
  <c r="M2937" i="2"/>
  <c r="P2937" i="2" s="1"/>
  <c r="M3181" i="2"/>
  <c r="P3181" i="2" s="1"/>
  <c r="M4401" i="2"/>
  <c r="L4645" i="2"/>
  <c r="L5133" i="2"/>
  <c r="O5133" i="2" s="1"/>
  <c r="L6353" i="2"/>
  <c r="L6597" i="2"/>
  <c r="L6841" i="2"/>
  <c r="O6841" i="2" s="1"/>
  <c r="L7085" i="2"/>
  <c r="L7329" i="2"/>
  <c r="L7817" i="2"/>
  <c r="O7817" i="2" s="1"/>
  <c r="L8061" i="2"/>
  <c r="O8061" i="2" s="1"/>
  <c r="P7573" i="2"/>
  <c r="P7329" i="2"/>
  <c r="P5621" i="2"/>
  <c r="Z83" i="2"/>
  <c r="Y6" i="2"/>
  <c r="Y9" i="2"/>
  <c r="Z13" i="2"/>
  <c r="AB23" i="2"/>
  <c r="AB31" i="2"/>
  <c r="AB39" i="2"/>
  <c r="Z44" i="2"/>
  <c r="Z48" i="2"/>
  <c r="AB49" i="2"/>
  <c r="Y55" i="2"/>
  <c r="Y63" i="2"/>
  <c r="AA73" i="2"/>
  <c r="AA86" i="2"/>
  <c r="AA116" i="2"/>
  <c r="AA124" i="2"/>
  <c r="Y4" i="2"/>
  <c r="AA12" i="2"/>
  <c r="Y14" i="2"/>
  <c r="Z20" i="2"/>
  <c r="Z21" i="2"/>
  <c r="AB22" i="2"/>
  <c r="Z28" i="2"/>
  <c r="Z29" i="2"/>
  <c r="AB30" i="2"/>
  <c r="Z36" i="2"/>
  <c r="Z37" i="2"/>
  <c r="AB38" i="2"/>
  <c r="Z51" i="2"/>
  <c r="AA65" i="2"/>
  <c r="Z91" i="2"/>
  <c r="AB95" i="2"/>
  <c r="Y98" i="2"/>
  <c r="Y37" i="2"/>
  <c r="Z9" i="2"/>
  <c r="AB11" i="2"/>
  <c r="AA13" i="2"/>
  <c r="Y18" i="2"/>
  <c r="AA19" i="2"/>
  <c r="Y26" i="2"/>
  <c r="AA27" i="2"/>
  <c r="Y34" i="2"/>
  <c r="AA35" i="2"/>
  <c r="Y42" i="2"/>
  <c r="AA43" i="2"/>
  <c r="AA44" i="2"/>
  <c r="AA47" i="2"/>
  <c r="AA57" i="2"/>
  <c r="AB73" i="2"/>
  <c r="AA82" i="2"/>
  <c r="Z98" i="2"/>
  <c r="Z106" i="2"/>
  <c r="Y114" i="2"/>
  <c r="Y122" i="2"/>
  <c r="AB10" i="2"/>
  <c r="AA16" i="2"/>
  <c r="Y21" i="2"/>
  <c r="Y29" i="2"/>
  <c r="AA58" i="2"/>
  <c r="Z95" i="2"/>
  <c r="AB110" i="2"/>
  <c r="AA9" i="2"/>
  <c r="Z10" i="2"/>
  <c r="AB12" i="2"/>
  <c r="Z14" i="2"/>
  <c r="Z15" i="2"/>
  <c r="Y16" i="2"/>
  <c r="Y17" i="2"/>
  <c r="AA20" i="2"/>
  <c r="Y25" i="2"/>
  <c r="AA28" i="2"/>
  <c r="Y33" i="2"/>
  <c r="AA36" i="2"/>
  <c r="Y41" i="2"/>
  <c r="Y46" i="2"/>
  <c r="AB65" i="2"/>
  <c r="Y72" i="2"/>
  <c r="Z87" i="2"/>
  <c r="AB98" i="2"/>
  <c r="AB106" i="2"/>
  <c r="AB13" i="2"/>
  <c r="AB19" i="2"/>
  <c r="AB27" i="2"/>
  <c r="AB35" i="2"/>
  <c r="AB43" i="2"/>
  <c r="AB47" i="2"/>
  <c r="AA50" i="2"/>
  <c r="Y56" i="2"/>
  <c r="AB57" i="2"/>
  <c r="Y64" i="2"/>
  <c r="Z70" i="2"/>
  <c r="AA78" i="2"/>
  <c r="AA94" i="2"/>
  <c r="AA120" i="2"/>
  <c r="AA128" i="2"/>
  <c r="Z11" i="2"/>
  <c r="AB15" i="2"/>
  <c r="AA24" i="2"/>
  <c r="AA32" i="2"/>
  <c r="AA40" i="2"/>
  <c r="Z45" i="2"/>
  <c r="Y71" i="2"/>
  <c r="Z79" i="2"/>
  <c r="AB102" i="2"/>
  <c r="P5865" i="2"/>
  <c r="O497" i="2"/>
  <c r="AS7" i="2" a="1"/>
  <c r="AS7" i="2" l="1"/>
  <c r="M3" i="2"/>
  <c r="M1" i="2"/>
  <c r="M4" i="2" s="1"/>
  <c r="M2" i="2"/>
  <c r="M5" i="2" s="1"/>
  <c r="L3" i="2"/>
  <c r="L2" i="2"/>
  <c r="L5" i="2" s="1"/>
  <c r="L1" i="2"/>
  <c r="L4" i="2" s="1"/>
  <c r="O9" i="2"/>
  <c r="O2815" i="2"/>
  <c r="P4401" i="2"/>
  <c r="O7207" i="2"/>
  <c r="O7329" i="2"/>
  <c r="O1961" i="2"/>
  <c r="P497" i="2"/>
  <c r="P7207" i="2"/>
  <c r="O7085" i="2"/>
  <c r="P1473" i="2"/>
  <c r="P8183" i="2"/>
  <c r="O6353" i="2"/>
  <c r="O4767" i="2"/>
  <c r="P1229" i="2"/>
  <c r="O6597" i="2"/>
  <c r="P985" i="2"/>
  <c r="O4645" i="2"/>
  <c r="P1717" i="2"/>
  <c r="O2" i="2" l="1"/>
  <c r="O5" i="2" s="1"/>
  <c r="P2" i="2"/>
  <c r="P5" i="2" s="1"/>
  <c r="AA113" i="2" a="1"/>
  <c r="AT71" i="2" a="1"/>
  <c r="AB86" i="2" a="1"/>
  <c r="AB72" i="2" a="1"/>
  <c r="AB115" i="2" a="1"/>
  <c r="AS23" i="2" a="1"/>
  <c r="Y120" i="2" a="1"/>
  <c r="Y125" i="2" a="1"/>
  <c r="Z122" i="2" a="1"/>
  <c r="AA92" i="2" a="1"/>
  <c r="Y52" i="2" a="1"/>
  <c r="Y102" i="2" a="1"/>
  <c r="AA26" i="2" a="1"/>
  <c r="AS49" i="2" a="1"/>
  <c r="AB17" i="2" a="1"/>
  <c r="Y108" i="2" a="1"/>
  <c r="AS38" i="2" a="1"/>
  <c r="Z104" i="2" a="1"/>
  <c r="AT9" i="2" a="1"/>
  <c r="AB46" i="2" a="1"/>
  <c r="AA69" i="2" a="1"/>
  <c r="Z61" i="2" a="1"/>
  <c r="AA63" i="2" a="1"/>
  <c r="AS13" i="2" a="1"/>
  <c r="AB80" i="2" a="1"/>
  <c r="Y118" i="2" a="1"/>
  <c r="AS26" i="2" a="1"/>
  <c r="AA59" i="2" a="1"/>
  <c r="AT34" i="2" a="1"/>
  <c r="Z103" i="2" a="1"/>
  <c r="AS30" i="2" a="1"/>
  <c r="AS68" i="2" a="1"/>
  <c r="Z67" i="2" a="1"/>
  <c r="Z129" i="2" a="1"/>
  <c r="Z90" i="2" a="1"/>
  <c r="AS34" i="2" a="1"/>
  <c r="AA14" i="2" a="1"/>
  <c r="Z18" i="2" a="1"/>
  <c r="AT45" i="2" a="1"/>
  <c r="Z108" i="2" a="1"/>
  <c r="AA18" i="2" a="1"/>
  <c r="AB78" i="2" a="1"/>
  <c r="Z49" i="2" a="1"/>
  <c r="AS46" i="2" a="1"/>
  <c r="AT65" i="2" a="1"/>
  <c r="Z72" i="2" a="1"/>
  <c r="Y38" i="2" a="1"/>
  <c r="Z69" i="2" a="1"/>
  <c r="Y75" i="2" a="1"/>
  <c r="AT72" i="2" a="1"/>
  <c r="AT22" i="2" a="1"/>
  <c r="AA76" i="2" a="1"/>
  <c r="Z114" i="2" a="1"/>
  <c r="AA110" i="2" a="1"/>
  <c r="Y109" i="2" a="1"/>
  <c r="AT74" i="2" a="1"/>
  <c r="AT25" i="2" a="1"/>
  <c r="AB33" i="2" a="1"/>
  <c r="AT10" i="2" a="1"/>
  <c r="AT8" i="2" a="1"/>
  <c r="Z126" i="2" a="1"/>
  <c r="AB83" i="2" a="1"/>
  <c r="Z66" i="2" a="1"/>
  <c r="AS43" i="2" a="1"/>
  <c r="AB71" i="2" a="1"/>
  <c r="AB59" i="2" a="1"/>
  <c r="Z97" i="2" a="1"/>
  <c r="AA99" i="2" a="1"/>
  <c r="Y31" i="2" a="1"/>
  <c r="Z92" i="2" a="1"/>
  <c r="AB74" i="2" a="1"/>
  <c r="Y32" i="2" a="1"/>
  <c r="AS37" i="2" a="1"/>
  <c r="AT69" i="2" a="1"/>
  <c r="AA42" i="2" a="1"/>
  <c r="AT56" i="2" a="1"/>
  <c r="AB103" i="2" a="1"/>
  <c r="AT70" i="2" a="1"/>
  <c r="AB52" i="2" a="1"/>
  <c r="AS40" i="2" a="1"/>
  <c r="Y128" i="2" a="1"/>
  <c r="Z33" i="2" a="1"/>
  <c r="Z30" i="2" a="1"/>
  <c r="Y51" i="2" a="1"/>
  <c r="Z50" i="2" a="1"/>
  <c r="Z46" i="2" a="1"/>
  <c r="Z76" i="2" a="1"/>
  <c r="AB44" i="2" a="1"/>
  <c r="AA103" i="2" a="1"/>
  <c r="AS47" i="2" a="1"/>
  <c r="AB42" i="2" a="1"/>
  <c r="AT15" i="2" a="1"/>
  <c r="Z120" i="2" a="1"/>
  <c r="Y24" i="2" a="1"/>
  <c r="Z73" i="2" a="1"/>
  <c r="AS36" i="2" a="1"/>
  <c r="Z78" i="2" a="1"/>
  <c r="AT7" i="2" a="1"/>
  <c r="Z89" i="2" a="1"/>
  <c r="AA123" i="2" a="1"/>
  <c r="AB68" i="2" a="1"/>
  <c r="AA37" i="2" a="1"/>
  <c r="AA67" i="2" a="1"/>
  <c r="Y112" i="2" a="1"/>
  <c r="AA21" i="2" a="1"/>
  <c r="Z81" i="2" a="1"/>
  <c r="Y48" i="2" a="1"/>
  <c r="Y44" i="2" a="1"/>
  <c r="AB93" i="2" a="1"/>
  <c r="Z84" i="2" a="1"/>
  <c r="Z54" i="2" a="1"/>
  <c r="Y22" i="2" a="1"/>
  <c r="AA108" i="2" a="1"/>
  <c r="Z119" i="2" a="1"/>
  <c r="AB107" i="2" a="1"/>
  <c r="AS60" i="2" a="1"/>
  <c r="Y126" i="2" a="1"/>
  <c r="Z113" i="2" a="1"/>
  <c r="Y78" i="2" a="1"/>
  <c r="AT38" i="2" a="1"/>
  <c r="AA60" i="2" a="1"/>
  <c r="AB41" i="2" a="1"/>
  <c r="AA81" i="2" a="1"/>
  <c r="AS42" i="2" a="1"/>
  <c r="AA87" i="2" a="1"/>
  <c r="Y106" i="2" a="1"/>
  <c r="Y124" i="2" a="1"/>
  <c r="AT31" i="2" a="1"/>
  <c r="AA106" i="2" a="1"/>
  <c r="AB92" i="2" a="1"/>
  <c r="Z12" i="2" a="1"/>
  <c r="Z86" i="2" a="1"/>
  <c r="AB97" i="2" a="1"/>
  <c r="Z32" i="2" a="1"/>
  <c r="Z117" i="2" a="1"/>
  <c r="Y39" i="2" a="1"/>
  <c r="Z27" i="2" a="1"/>
  <c r="AA56" i="2" a="1"/>
  <c r="Y43" i="2" a="1"/>
  <c r="AA71" i="2" a="1"/>
  <c r="AT63" i="2" a="1"/>
  <c r="AB40" i="2" a="1"/>
  <c r="Y27" i="2" a="1"/>
  <c r="AA122" i="2" a="1"/>
  <c r="Y23" i="2" a="1"/>
  <c r="AB29" i="2" a="1"/>
  <c r="Y79" i="2" a="1"/>
  <c r="AT67" i="2" a="1"/>
  <c r="Z16" i="2" a="1"/>
  <c r="Y130" i="2" a="1"/>
  <c r="AS53" i="2" a="1"/>
  <c r="Y82" i="2" a="1"/>
  <c r="Y121" i="2" a="1"/>
  <c r="AB76" i="2" a="1"/>
  <c r="Z24" i="2" a="1"/>
  <c r="AA17" i="2" a="1"/>
  <c r="Y88" i="2" a="1"/>
  <c r="Z43" i="2" a="1"/>
  <c r="AA83" i="2" a="1"/>
  <c r="AB122" i="2" a="1"/>
  <c r="AB101" i="2" a="1"/>
  <c r="AA77" i="2" a="1"/>
  <c r="Y35" i="2" a="1"/>
  <c r="AB126" i="2" a="1"/>
  <c r="AS62" i="2" a="1"/>
  <c r="Z65" i="2" a="1"/>
  <c r="Y58" i="2" a="1"/>
  <c r="Z101" i="2" a="1"/>
  <c r="AB108" i="2" a="1"/>
  <c r="Z17" i="2" a="1"/>
  <c r="AB94" i="2" a="1"/>
  <c r="AB20" i="2" a="1"/>
  <c r="Z60" i="2" a="1"/>
  <c r="Y113" i="2" a="1"/>
  <c r="AA30" i="2" a="1"/>
  <c r="AA96" i="2" a="1"/>
  <c r="Y99" i="2" a="1"/>
  <c r="Z85" i="2" a="1"/>
  <c r="Y123" i="2" a="1"/>
  <c r="Z63" i="2" a="1"/>
  <c r="AS70" i="2" a="1"/>
  <c r="AA93" i="2" a="1"/>
  <c r="AB82" i="2" a="1"/>
  <c r="AB70" i="2" a="1"/>
  <c r="Y59" i="2" a="1"/>
  <c r="AT66" i="2" a="1"/>
  <c r="AA72" i="2" a="1"/>
  <c r="AB25" i="2" a="1"/>
  <c r="Y60" i="2" a="1"/>
  <c r="Y19" i="2" a="1"/>
  <c r="Z105" i="2" a="1"/>
  <c r="Y115" i="2" a="1"/>
  <c r="AT23" i="2" a="1"/>
  <c r="Y110" i="2" a="1"/>
  <c r="Z55" i="2" a="1"/>
  <c r="Y86" i="2" a="1"/>
  <c r="Y95" i="2" a="1"/>
  <c r="AA129" i="2" a="1"/>
  <c r="AA55" i="2" a="1"/>
  <c r="AB90" i="2" a="1"/>
  <c r="AB55" i="2" a="1"/>
  <c r="AB62" i="2" a="1"/>
  <c r="AS59" i="2" a="1"/>
  <c r="AT39" i="2" a="1"/>
  <c r="AB56" i="2" a="1"/>
  <c r="Z82" i="2" a="1"/>
  <c r="AT41" i="2" a="1"/>
  <c r="Z35" i="2" a="1"/>
  <c r="AS10" i="2" a="1"/>
  <c r="AT50" i="2" a="1"/>
  <c r="AB61" i="2" a="1"/>
  <c r="Y57" i="2" a="1"/>
  <c r="AA88" i="2" a="1"/>
  <c r="Z40" i="2" a="1"/>
  <c r="Z38" i="2" a="1"/>
  <c r="AS61" i="2" a="1"/>
  <c r="AS57" i="2" a="1"/>
  <c r="AS65" i="2" a="1"/>
  <c r="AA115" i="2" a="1"/>
  <c r="AT57" i="2" a="1"/>
  <c r="AB21" i="2" a="1"/>
  <c r="AA117" i="2" a="1"/>
  <c r="Z130" i="2" a="1"/>
  <c r="AS22" i="2" a="1"/>
  <c r="AA22" i="2" a="1"/>
  <c r="AA64" i="2" a="1"/>
  <c r="Y77" i="2" a="1"/>
  <c r="Y65" i="2" a="1"/>
  <c r="AT13" i="2" a="1"/>
  <c r="AB51" i="2" a="1"/>
  <c r="AS24" i="2" a="1"/>
  <c r="Z58" i="2" a="1"/>
  <c r="AA29" i="2" a="1"/>
  <c r="AS27" i="2" a="1"/>
  <c r="AT26" i="2" a="1"/>
  <c r="AA79" i="2" a="1"/>
  <c r="AS55" i="2" a="1"/>
  <c r="AS14" i="2" a="1"/>
  <c r="AB37" i="2" a="1"/>
  <c r="AB45" i="2" a="1"/>
  <c r="AB104" i="2" a="1"/>
  <c r="Y13" i="2" a="1"/>
  <c r="Z77" i="2" a="1"/>
  <c r="Y107" i="2" a="1"/>
  <c r="Y20" i="2" a="1"/>
  <c r="AA114" i="2" a="1"/>
  <c r="AT68" i="2" a="1"/>
  <c r="AA97" i="2" a="1"/>
  <c r="Y74" i="2" a="1"/>
  <c r="AB69" i="2" a="1"/>
  <c r="AA112" i="2" a="1"/>
  <c r="AS12" i="2" a="1"/>
  <c r="Z34" i="2" a="1"/>
  <c r="AT37" i="2" a="1"/>
  <c r="AT29" i="2" a="1"/>
  <c r="AB81" i="2" a="1"/>
  <c r="AB113" i="2" a="1"/>
  <c r="AA80" i="2" a="1"/>
  <c r="AB84" i="2" a="1"/>
  <c r="Y28" i="2" a="1"/>
  <c r="AS15" i="2" a="1"/>
  <c r="AA125" i="2" a="1"/>
  <c r="AS56" i="2" a="1"/>
  <c r="AS9" i="2" a="1"/>
  <c r="AT36" i="2" a="1"/>
  <c r="AS18" i="2" a="1"/>
  <c r="Y11" i="2" a="1"/>
  <c r="AA118" i="2" a="1"/>
  <c r="AS48" i="2" a="1"/>
  <c r="AA52" i="2" a="1"/>
  <c r="AS71" i="2" a="1"/>
  <c r="AT35" i="2" a="1"/>
  <c r="AB64" i="2" a="1"/>
  <c r="Y85" i="2" a="1"/>
  <c r="AS21" i="2" a="1"/>
  <c r="AS16" i="2" a="1"/>
  <c r="AB112" i="2" a="1"/>
  <c r="AB50" i="2" a="1"/>
  <c r="Z93" i="2" a="1"/>
  <c r="Y87" i="2" a="1"/>
  <c r="Y83" i="2" a="1"/>
  <c r="AB24" i="2" a="1"/>
  <c r="AS63" i="2" a="1"/>
  <c r="AB129" i="2" a="1"/>
  <c r="AA121" i="2" a="1"/>
  <c r="AS25" i="2" a="1"/>
  <c r="AB14" i="2" a="1"/>
  <c r="AS28" i="2" a="1"/>
  <c r="Y91" i="2" a="1"/>
  <c r="AB85" i="2" a="1"/>
  <c r="Z121" i="2" a="1"/>
  <c r="AT53" i="2" a="1"/>
  <c r="Y61" i="2" a="1"/>
  <c r="AA25" i="2" a="1"/>
  <c r="AB9" i="2" a="1"/>
  <c r="AB109" i="2" a="1"/>
  <c r="AB75" i="2" a="1"/>
  <c r="AT12" i="2" a="1"/>
  <c r="AS31" i="2" a="1"/>
  <c r="Z52" i="2" a="1"/>
  <c r="AS8" i="2" a="1"/>
  <c r="AA34" i="2" a="1"/>
  <c r="Z125" i="2" a="1"/>
  <c r="AA90" i="2" a="1"/>
  <c r="Y92" i="2" a="1"/>
  <c r="AB88" i="2" a="1"/>
  <c r="AB118" i="2" a="1"/>
  <c r="Z42" i="2" a="1"/>
  <c r="AB128" i="2" a="1"/>
  <c r="AB79" i="2" a="1"/>
  <c r="AA119" i="2" a="1"/>
  <c r="AB16" i="2" a="1"/>
  <c r="AA74" i="2" a="1"/>
  <c r="Y127" i="2" a="1"/>
  <c r="Y49" i="2" a="1"/>
  <c r="Z111" i="2" a="1"/>
  <c r="AT44" i="2" a="1"/>
  <c r="AA107" i="2" a="1"/>
  <c r="Y69" i="2" a="1"/>
  <c r="AS74" i="2" a="1"/>
  <c r="AA39" i="2" a="1"/>
  <c r="AA41" i="2" a="1"/>
  <c r="AB34" i="2" a="1"/>
  <c r="AA68" i="2" a="1"/>
  <c r="AT14" i="2" a="1"/>
  <c r="AT48" i="2" a="1"/>
  <c r="Z23" i="2" a="1"/>
  <c r="AS67" i="2" a="1"/>
  <c r="AT64" i="2" a="1"/>
  <c r="AB99" i="2" a="1"/>
  <c r="AB60" i="2" a="1"/>
  <c r="AT55" i="2" a="1"/>
  <c r="Z59" i="2" a="1"/>
  <c r="AA102" i="2" a="1"/>
  <c r="Z64" i="2" a="1"/>
  <c r="AB117" i="2" a="1"/>
  <c r="AA95" i="2" a="1"/>
  <c r="Z94" i="2" a="1"/>
  <c r="Z71" i="2" a="1"/>
  <c r="AT58" i="2" a="1"/>
  <c r="AB58" i="2" a="1"/>
  <c r="Z102" i="2" a="1"/>
  <c r="AB105" i="2" a="1"/>
  <c r="Z62" i="2" a="1"/>
  <c r="AS33" i="2" a="1"/>
  <c r="AA49" i="2" a="1"/>
  <c r="AS54" i="2" a="1"/>
  <c r="Y117" i="2" a="1"/>
  <c r="Z96" i="2" a="1"/>
  <c r="AT54" i="2" a="1"/>
  <c r="AS17" i="2" a="1"/>
  <c r="AS19" i="2" a="1"/>
  <c r="Y54" i="2" a="1"/>
  <c r="Z22" i="2" a="1"/>
  <c r="Y119" i="2" a="1"/>
  <c r="Y116" i="2" a="1"/>
  <c r="Y70" i="2" a="1"/>
  <c r="Y50" i="2" a="1"/>
  <c r="AA105" i="2" a="1"/>
  <c r="Z88" i="2" a="1"/>
  <c r="AT73" i="2" a="1"/>
  <c r="AB116" i="2" a="1"/>
  <c r="Y104" i="2" a="1"/>
  <c r="Y53" i="2" a="1"/>
  <c r="Y89" i="2" a="1"/>
  <c r="AB36" i="2" a="1"/>
  <c r="Y15" i="2" a="1"/>
  <c r="Z74" i="2" a="1"/>
  <c r="AB77" i="2" a="1"/>
  <c r="AA45" i="2" a="1"/>
  <c r="AB96" i="2" a="1"/>
  <c r="AA66" i="2" a="1"/>
  <c r="AT27" i="2" a="1"/>
  <c r="AB18" i="2" a="1"/>
  <c r="AS45" i="2" a="1"/>
  <c r="AS66" i="2" a="1"/>
  <c r="AS52" i="2" a="1"/>
  <c r="AA15" i="2" a="1"/>
  <c r="AA53" i="2" a="1"/>
  <c r="AA98" i="2" a="1"/>
  <c r="Y45" i="2" a="1"/>
  <c r="Z41" i="2" a="1"/>
  <c r="Z116" i="2" a="1"/>
  <c r="AB123" i="2" a="1"/>
  <c r="AT16" i="2" a="1"/>
  <c r="AA130" i="2" a="1"/>
  <c r="Y93" i="2" a="1"/>
  <c r="AA111" i="2" a="1"/>
  <c r="AB121" i="2" a="1"/>
  <c r="AB53" i="2" a="1"/>
  <c r="AA70" i="2" a="1"/>
  <c r="Z47" i="2" a="1"/>
  <c r="Z80" i="2" a="1"/>
  <c r="AB32" i="2" a="1"/>
  <c r="AB87" i="2" a="1"/>
  <c r="Y81" i="2" a="1"/>
  <c r="AT21" i="2" a="1"/>
  <c r="AS35" i="2" a="1"/>
  <c r="AT43" i="2" a="1"/>
  <c r="Y111" i="2" a="1"/>
  <c r="AT28" i="2" a="1"/>
  <c r="AB119" i="2" a="1"/>
  <c r="Y103" i="2" a="1"/>
  <c r="Z75" i="2" a="1"/>
  <c r="AS73" i="2" a="1"/>
  <c r="AB124" i="2" a="1"/>
  <c r="Z123" i="2" a="1"/>
  <c r="AB28" i="2" a="1"/>
  <c r="Y94" i="2" a="1"/>
  <c r="Z100" i="2" a="1"/>
  <c r="AT19" i="2" a="1"/>
  <c r="Y10" i="2" a="1"/>
  <c r="AA10" i="2" a="1"/>
  <c r="AB63" i="2" a="1"/>
  <c r="AT62" i="2" a="1"/>
  <c r="AT51" i="2" a="1"/>
  <c r="AA89" i="2" a="1"/>
  <c r="AT59" i="2" a="1"/>
  <c r="AS41" i="2" a="1"/>
  <c r="AB125" i="2" a="1"/>
  <c r="Z124" i="2" a="1"/>
  <c r="AA33" i="2" a="1"/>
  <c r="AS29" i="2" a="1"/>
  <c r="AB67" i="2" a="1"/>
  <c r="AA51" i="2" a="1"/>
  <c r="AS58" i="2" a="1"/>
  <c r="Z99" i="2" a="1"/>
  <c r="AA101" i="2" a="1"/>
  <c r="AA109" i="2" a="1"/>
  <c r="Z128" i="2" a="1"/>
  <c r="Y129" i="2" a="1"/>
  <c r="Z107" i="2" a="1"/>
  <c r="Y73" i="2" a="1"/>
  <c r="AA75" i="2" a="1"/>
  <c r="AA91" i="2" a="1"/>
  <c r="Z112" i="2" a="1"/>
  <c r="Y76" i="2" a="1"/>
  <c r="AT46" i="2" a="1"/>
  <c r="Y90" i="2" a="1"/>
  <c r="AA46" i="2" a="1"/>
  <c r="Y80" i="2" a="1"/>
  <c r="AS64" i="2" a="1"/>
  <c r="AB114" i="2" a="1"/>
  <c r="AT24" i="2" a="1"/>
  <c r="Y62" i="2" a="1"/>
  <c r="AS20" i="2" a="1"/>
  <c r="AB91" i="2" a="1"/>
  <c r="Z53" i="2" a="1"/>
  <c r="Y97" i="2" a="1"/>
  <c r="AS32" i="2" a="1"/>
  <c r="AA54" i="2" a="1"/>
  <c r="Y68" i="2" a="1"/>
  <c r="AB120" i="2" a="1"/>
  <c r="AT30" i="2" a="1"/>
  <c r="AS51" i="2" a="1"/>
  <c r="Z39" i="2" a="1"/>
  <c r="Z118" i="2" a="1"/>
  <c r="AB130" i="2" a="1"/>
  <c r="AT47" i="2" a="1"/>
  <c r="AT33" i="2" a="1"/>
  <c r="Z68" i="2" a="1"/>
  <c r="AA38" i="2" a="1"/>
  <c r="AB26" i="2" a="1"/>
  <c r="AS50" i="2" a="1"/>
  <c r="AA48" i="2" a="1"/>
  <c r="Y96" i="2" a="1"/>
  <c r="AA23" i="2" a="1"/>
  <c r="AB127" i="2" a="1"/>
  <c r="AT52" i="2" a="1"/>
  <c r="AT32" i="2" a="1"/>
  <c r="AT42" i="2" a="1"/>
  <c r="AA104" i="2" a="1"/>
  <c r="Y105" i="2" a="1"/>
  <c r="AB89" i="2" a="1"/>
  <c r="Y5" i="2" a="1"/>
  <c r="Y67" i="2" a="1"/>
  <c r="AS39" i="2" a="1"/>
  <c r="Z31" i="2" a="1"/>
  <c r="AS11" i="2" a="1"/>
  <c r="Y40" i="2" a="1"/>
  <c r="AA126" i="2" a="1"/>
  <c r="AB111" i="2" a="1"/>
  <c r="Z57" i="2" a="1"/>
  <c r="AA31" i="2" a="1"/>
  <c r="AA61" i="2" a="1"/>
  <c r="AT20" i="2" a="1"/>
  <c r="Y12" i="2" a="1"/>
  <c r="AT11" i="2" a="1"/>
  <c r="Z127" i="2" a="1"/>
  <c r="AA11" i="2" a="1"/>
  <c r="Y100" i="2" a="1"/>
  <c r="Y66" i="2" a="1"/>
  <c r="Y84" i="2" a="1"/>
  <c r="AA100" i="2" a="1"/>
  <c r="Y47" i="2" a="1"/>
  <c r="AT61" i="2" a="1"/>
  <c r="Z110" i="2" a="1"/>
  <c r="Y101" i="2" a="1"/>
  <c r="Y30" i="2" a="1"/>
  <c r="AB100" i="2" a="1"/>
  <c r="Y36" i="2" a="1"/>
  <c r="AA62" i="2" a="1"/>
  <c r="AT49" i="2" a="1"/>
  <c r="AB54" i="2" a="1"/>
  <c r="AB66" i="2" a="1"/>
  <c r="AT60" i="2" a="1"/>
  <c r="AA84" i="2" a="1"/>
  <c r="AT17" i="2" a="1"/>
  <c r="AS69" i="2" a="1"/>
  <c r="AT40" i="2" a="1"/>
  <c r="Z115" i="2" a="1"/>
  <c r="AB48" i="2" a="1"/>
  <c r="Z26" i="2" a="1"/>
  <c r="AS72" i="2" a="1"/>
  <c r="Z19" i="2" a="1"/>
  <c r="Z56" i="2" a="1"/>
  <c r="AS44" i="2" a="1"/>
  <c r="AT18" i="2" a="1"/>
  <c r="AA85" i="2" a="1"/>
  <c r="Z109" i="2" a="1"/>
  <c r="Z25" i="2" a="1"/>
  <c r="AA127" i="2" a="1"/>
  <c r="AB70" i="2" l="1"/>
  <c r="Z124" i="2"/>
  <c r="AB16" i="2"/>
  <c r="AB59" i="2"/>
  <c r="Y15" i="2"/>
  <c r="Y44" i="2"/>
  <c r="AA46" i="2"/>
  <c r="AA17" i="2"/>
  <c r="Z116" i="2"/>
  <c r="AT66" i="2"/>
  <c r="AB128" i="2"/>
  <c r="Z89" i="2"/>
  <c r="AS67" i="2"/>
  <c r="Z84" i="2"/>
  <c r="Z86" i="2"/>
  <c r="AB14" i="2"/>
  <c r="AT39" i="2"/>
  <c r="Y12" i="2"/>
  <c r="AA71" i="2"/>
  <c r="Y116" i="2"/>
  <c r="Y69" i="2"/>
  <c r="Y115" i="2"/>
  <c r="AS25" i="2"/>
  <c r="AT11" i="2"/>
  <c r="Z19" i="2"/>
  <c r="AT7" i="2"/>
  <c r="AT34" i="2"/>
  <c r="AB40" i="2"/>
  <c r="AT41" i="2"/>
  <c r="Z34" i="2"/>
  <c r="Y120" i="2"/>
  <c r="AB123" i="2"/>
  <c r="Y88" i="2"/>
  <c r="AA106" i="2"/>
  <c r="AB125" i="2"/>
  <c r="AS70" i="2"/>
  <c r="Z31" i="2"/>
  <c r="AT26" i="2"/>
  <c r="AS10" i="2"/>
  <c r="Y96" i="2"/>
  <c r="AB29" i="2"/>
  <c r="AS73" i="2"/>
  <c r="AS54" i="2"/>
  <c r="Z125" i="2"/>
  <c r="AT38" i="2"/>
  <c r="Z52" i="2"/>
  <c r="AA96" i="2"/>
  <c r="AA84" i="2"/>
  <c r="Z41" i="2"/>
  <c r="AA45" i="2"/>
  <c r="AS24" i="2"/>
  <c r="AB92" i="2"/>
  <c r="Y57" i="2"/>
  <c r="Z32" i="2"/>
  <c r="AT64" i="2"/>
  <c r="AA100" i="2"/>
  <c r="AT29" i="2"/>
  <c r="AA67" i="2"/>
  <c r="Y68" i="2"/>
  <c r="AA25" i="2"/>
  <c r="Z55" i="2"/>
  <c r="Y85" i="2"/>
  <c r="Z113" i="2"/>
  <c r="AS63" i="2"/>
  <c r="Z64" i="2"/>
  <c r="AA110" i="2"/>
  <c r="AA14" i="2"/>
  <c r="Z40" i="2"/>
  <c r="Z110" i="2"/>
  <c r="AS28" i="2"/>
  <c r="Z107" i="2"/>
  <c r="Y78" i="2"/>
  <c r="AS62" i="2"/>
  <c r="Y121" i="2"/>
  <c r="AA112" i="2"/>
  <c r="AB62" i="2"/>
  <c r="Y108" i="2"/>
  <c r="Y66" i="2"/>
  <c r="Y125" i="2"/>
  <c r="Y129" i="2"/>
  <c r="AA130" i="2"/>
  <c r="AA123" i="2"/>
  <c r="Z96" i="2"/>
  <c r="AA10" i="2"/>
  <c r="Z59" i="2"/>
  <c r="Z25" i="2"/>
  <c r="AA66" i="2"/>
  <c r="Y90" i="2"/>
  <c r="Y38" i="2"/>
  <c r="AA80" i="2"/>
  <c r="AT10" i="2"/>
  <c r="AT42" i="2"/>
  <c r="AS44" i="2"/>
  <c r="AB81" i="2"/>
  <c r="AS57" i="2"/>
  <c r="AB74" i="2"/>
  <c r="AB52" i="2"/>
  <c r="AA54" i="2"/>
  <c r="Z126" i="2"/>
  <c r="AA59" i="2"/>
  <c r="AB45" i="2"/>
  <c r="AA22" i="2"/>
  <c r="AT13" i="2"/>
  <c r="Y91" i="2"/>
  <c r="Y11" i="2"/>
  <c r="AT33" i="2"/>
  <c r="AT53" i="2"/>
  <c r="AB78" i="2"/>
  <c r="AS50" i="2"/>
  <c r="AB101" i="2"/>
  <c r="AB46" i="2"/>
  <c r="AT22" i="2"/>
  <c r="AT57" i="2"/>
  <c r="AT68" i="2"/>
  <c r="AB105" i="2"/>
  <c r="Y50" i="2"/>
  <c r="Z47" i="2"/>
  <c r="AA62" i="2"/>
  <c r="AB114" i="2"/>
  <c r="AB18" i="2"/>
  <c r="AB130" i="2"/>
  <c r="AS30" i="2"/>
  <c r="AT69" i="2"/>
  <c r="Y40" i="2"/>
  <c r="AS61" i="2"/>
  <c r="AA79" i="2"/>
  <c r="Z75" i="2"/>
  <c r="Y31" i="2"/>
  <c r="AB91" i="2"/>
  <c r="Z42" i="2"/>
  <c r="AA23" i="2"/>
  <c r="AB127" i="2"/>
  <c r="AS22" i="2"/>
  <c r="AA33" i="2"/>
  <c r="Z117" i="2"/>
  <c r="AT67" i="2"/>
  <c r="AB61" i="2"/>
  <c r="Y82" i="2"/>
  <c r="AA121" i="2"/>
  <c r="AT31" i="2"/>
  <c r="AB87" i="2"/>
  <c r="Y84" i="2"/>
  <c r="Y110" i="2"/>
  <c r="Z68" i="2"/>
  <c r="AS51" i="2"/>
  <c r="AA88" i="2"/>
  <c r="Z102" i="2"/>
  <c r="AT27" i="2"/>
  <c r="Z118" i="2"/>
  <c r="AB97" i="2"/>
  <c r="AB104" i="2"/>
  <c r="AA103" i="2"/>
  <c r="AT8" i="2"/>
  <c r="AB99" i="2"/>
  <c r="Y28" i="2"/>
  <c r="Y20" i="2"/>
  <c r="AA113" i="2"/>
  <c r="AS48" i="2"/>
  <c r="AA93" i="2"/>
  <c r="AT63" i="2"/>
  <c r="Z39" i="2"/>
  <c r="AA56" i="2"/>
  <c r="AA97" i="2"/>
  <c r="AA11" i="2"/>
  <c r="Z57" i="2"/>
  <c r="Y35" i="2"/>
  <c r="AT73" i="2"/>
  <c r="Z115" i="2"/>
  <c r="AA104" i="2"/>
  <c r="Y128" i="2"/>
  <c r="Y102" i="2"/>
  <c r="AT35" i="2"/>
  <c r="AA30" i="2"/>
  <c r="Z65" i="2"/>
  <c r="Z103" i="2"/>
  <c r="Z58" i="2"/>
  <c r="AT24" i="2"/>
  <c r="AB17" i="2"/>
  <c r="Y24" i="2"/>
  <c r="Z71" i="2"/>
  <c r="AB9" i="2"/>
  <c r="Z16" i="2"/>
  <c r="AB26" i="2"/>
  <c r="AB34" i="2"/>
  <c r="AA98" i="2"/>
  <c r="AB116" i="2"/>
  <c r="Z30" i="2"/>
  <c r="Z114" i="2"/>
  <c r="AA49" i="2"/>
  <c r="AB96" i="2"/>
  <c r="AA48" i="2"/>
  <c r="Y106" i="2"/>
  <c r="AB53" i="2"/>
  <c r="AB88" i="2"/>
  <c r="Y107" i="2"/>
  <c r="Z130" i="2"/>
  <c r="Z50" i="2"/>
  <c r="Y45" i="2"/>
  <c r="Y97" i="2"/>
  <c r="Y86" i="2"/>
  <c r="Y58" i="2"/>
  <c r="Z27" i="2"/>
  <c r="Y124" i="2"/>
  <c r="AT51" i="2"/>
  <c r="Z82" i="2"/>
  <c r="AS16" i="2"/>
  <c r="AB119" i="2"/>
  <c r="AT25" i="2"/>
  <c r="AS69" i="2"/>
  <c r="AB93" i="2"/>
  <c r="AB58" i="2"/>
  <c r="Y99" i="2"/>
  <c r="Y27" i="2"/>
  <c r="Z38" i="2"/>
  <c r="AA21" i="2"/>
  <c r="AB112" i="2"/>
  <c r="AB55" i="2"/>
  <c r="AA111" i="2"/>
  <c r="Z46" i="2"/>
  <c r="AS72" i="2"/>
  <c r="Z43" i="2"/>
  <c r="Y43" i="2"/>
  <c r="Z23" i="2"/>
  <c r="Z67" i="2"/>
  <c r="AA95" i="2"/>
  <c r="AB82" i="2"/>
  <c r="Y83" i="2"/>
  <c r="Z111" i="2"/>
  <c r="AA129" i="2"/>
  <c r="Z90" i="2"/>
  <c r="Y75" i="2"/>
  <c r="Y93" i="2"/>
  <c r="AS49" i="2"/>
  <c r="AB44" i="2"/>
  <c r="Z81" i="2"/>
  <c r="Z128" i="2"/>
  <c r="Z80" i="2"/>
  <c r="AA53" i="2"/>
  <c r="AT49" i="2"/>
  <c r="AS17" i="2"/>
  <c r="AB56" i="2"/>
  <c r="AS60" i="2"/>
  <c r="Y104" i="2"/>
  <c r="AB89" i="2"/>
  <c r="AS47" i="2"/>
  <c r="AA109" i="2"/>
  <c r="AA42" i="2"/>
  <c r="AB124" i="2"/>
  <c r="Z69" i="2"/>
  <c r="Y19" i="2"/>
  <c r="AS15" i="2"/>
  <c r="Z60" i="2"/>
  <c r="AS46" i="2"/>
  <c r="AT71" i="2"/>
  <c r="Y30" i="2"/>
  <c r="Y105" i="2"/>
  <c r="AT30" i="2"/>
  <c r="AA81" i="2"/>
  <c r="AA119" i="2"/>
  <c r="AA75" i="2"/>
  <c r="Z24" i="2"/>
  <c r="AT21" i="2"/>
  <c r="AS41" i="2"/>
  <c r="AB42" i="2"/>
  <c r="AT55" i="2"/>
  <c r="AS74" i="2"/>
  <c r="AB66" i="2"/>
  <c r="AA127" i="2"/>
  <c r="AB60" i="2"/>
  <c r="AT20" i="2"/>
  <c r="AT48" i="2"/>
  <c r="AA68" i="2"/>
  <c r="AS65" i="2"/>
  <c r="AA64" i="2"/>
  <c r="Z54" i="2"/>
  <c r="AT23" i="2"/>
  <c r="AT40" i="2"/>
  <c r="AB122" i="2"/>
  <c r="AA39" i="2"/>
  <c r="Z93" i="2"/>
  <c r="Y112" i="2"/>
  <c r="Z74" i="2"/>
  <c r="Z35" i="2"/>
  <c r="Z109" i="2"/>
  <c r="Y22" i="2"/>
  <c r="AA70" i="2"/>
  <c r="AA41" i="2"/>
  <c r="Y74" i="2"/>
  <c r="AA83" i="2"/>
  <c r="AA125" i="2"/>
  <c r="Y123" i="2"/>
  <c r="AB48" i="2"/>
  <c r="AT70" i="2"/>
  <c r="Z129" i="2"/>
  <c r="Y103" i="2"/>
  <c r="Y81" i="2"/>
  <c r="Y36" i="2"/>
  <c r="AB41" i="2"/>
  <c r="Z22" i="2"/>
  <c r="AB50" i="2"/>
  <c r="AA102" i="2"/>
  <c r="AA60" i="2"/>
  <c r="Y62" i="2"/>
  <c r="Z26" i="2"/>
  <c r="Y39" i="2"/>
  <c r="AT43" i="2"/>
  <c r="AS31" i="2"/>
  <c r="AS8" i="2"/>
  <c r="AA77" i="2"/>
  <c r="AA101" i="2"/>
  <c r="Z66" i="2"/>
  <c r="Y52" i="2"/>
  <c r="AA18" i="2"/>
  <c r="AB94" i="2"/>
  <c r="AS42" i="2"/>
  <c r="Z104" i="2"/>
  <c r="Z127" i="2"/>
  <c r="AS59" i="2"/>
  <c r="Z100" i="2"/>
  <c r="AS68" i="2"/>
  <c r="AB100" i="2"/>
  <c r="AT14" i="2"/>
  <c r="AT36" i="2"/>
  <c r="AT28" i="2"/>
  <c r="Y51" i="2"/>
  <c r="AB28" i="2"/>
  <c r="AS52" i="2"/>
  <c r="AA37" i="2"/>
  <c r="AS27" i="2"/>
  <c r="AS38" i="2"/>
  <c r="AB32" i="2"/>
  <c r="AA117" i="2"/>
  <c r="AB120" i="2"/>
  <c r="AT47" i="2"/>
  <c r="AA107" i="2"/>
  <c r="Y130" i="2"/>
  <c r="AT19" i="2"/>
  <c r="Y77" i="2"/>
  <c r="AS11" i="2"/>
  <c r="AA122" i="2"/>
  <c r="Y32" i="2"/>
  <c r="AT60" i="2"/>
  <c r="AB64" i="2"/>
  <c r="AT17" i="2"/>
  <c r="AB37" i="2"/>
  <c r="AT61" i="2"/>
  <c r="AS18" i="2"/>
  <c r="AT44" i="2"/>
  <c r="AS23" i="2"/>
  <c r="Z76" i="2"/>
  <c r="Z88" i="2"/>
  <c r="AA99" i="2"/>
  <c r="Y67" i="2"/>
  <c r="Y61" i="2"/>
  <c r="Y80" i="2"/>
  <c r="AT15" i="2"/>
  <c r="AT72" i="2"/>
  <c r="AS36" i="2"/>
  <c r="AA91" i="2"/>
  <c r="Z112" i="2"/>
  <c r="AS34" i="2"/>
  <c r="AT18" i="2"/>
  <c r="AB76" i="2"/>
  <c r="AT65" i="2"/>
  <c r="AS26" i="2"/>
  <c r="AA31" i="2"/>
  <c r="AB67" i="2"/>
  <c r="AS55" i="2"/>
  <c r="Y119" i="2"/>
  <c r="Y5" i="2"/>
  <c r="Z12" i="2"/>
  <c r="Z33" i="2"/>
  <c r="Y118" i="2"/>
  <c r="AB117" i="2"/>
  <c r="Y92" i="2"/>
  <c r="AT46" i="2"/>
  <c r="Z92" i="2"/>
  <c r="AS37" i="2"/>
  <c r="Y94" i="2"/>
  <c r="Y109" i="2"/>
  <c r="Z99" i="2"/>
  <c r="AB21" i="2"/>
  <c r="AB115" i="2"/>
  <c r="Z77" i="2"/>
  <c r="AS45" i="2"/>
  <c r="AA118" i="2"/>
  <c r="AT74" i="2"/>
  <c r="AA69" i="2"/>
  <c r="AA114" i="2"/>
  <c r="AA55" i="2"/>
  <c r="AB63" i="2"/>
  <c r="Z17" i="2"/>
  <c r="AS32" i="2"/>
  <c r="AA105" i="2"/>
  <c r="Y23" i="2"/>
  <c r="Y87" i="2"/>
  <c r="AA15" i="2"/>
  <c r="AA92" i="2"/>
  <c r="AB109" i="2"/>
  <c r="Z123" i="2"/>
  <c r="Z101" i="2"/>
  <c r="AS21" i="2"/>
  <c r="Y60" i="2"/>
  <c r="AB90" i="2"/>
  <c r="AB85" i="2"/>
  <c r="AB77" i="2"/>
  <c r="AB118" i="2"/>
  <c r="Z120" i="2"/>
  <c r="AA51" i="2"/>
  <c r="AS53" i="2"/>
  <c r="AT58" i="2"/>
  <c r="AB113" i="2"/>
  <c r="Y70" i="2"/>
  <c r="AB51" i="2"/>
  <c r="Y48" i="2"/>
  <c r="AT9" i="2"/>
  <c r="AT50" i="2"/>
  <c r="AA34" i="2"/>
  <c r="AB103" i="2"/>
  <c r="AT62" i="2"/>
  <c r="Z62" i="2"/>
  <c r="Z63" i="2"/>
  <c r="AS14" i="2"/>
  <c r="AB33" i="2"/>
  <c r="Y101" i="2"/>
  <c r="Y113" i="2"/>
  <c r="Z108" i="2"/>
  <c r="AS12" i="2"/>
  <c r="AT59" i="2"/>
  <c r="Z78" i="2"/>
  <c r="AB75" i="2"/>
  <c r="AS71" i="2"/>
  <c r="Y126" i="2"/>
  <c r="Z105" i="2"/>
  <c r="Z18" i="2"/>
  <c r="AS9" i="2"/>
  <c r="Z85" i="2"/>
  <c r="Y95" i="2"/>
  <c r="Z121" i="2"/>
  <c r="AA72" i="2"/>
  <c r="AA108" i="2"/>
  <c r="Y10" i="2"/>
  <c r="AB36" i="2"/>
  <c r="AB108" i="2"/>
  <c r="AB24" i="2"/>
  <c r="Y76" i="2"/>
  <c r="AA26" i="2"/>
  <c r="Z49" i="2"/>
  <c r="Y13" i="2"/>
  <c r="Y79" i="2"/>
  <c r="AA52" i="2"/>
  <c r="AB84" i="2"/>
  <c r="AS33" i="2"/>
  <c r="Y59" i="2"/>
  <c r="AB80" i="2"/>
  <c r="AB72" i="2"/>
  <c r="Y73" i="2"/>
  <c r="AB83" i="2"/>
  <c r="AS66" i="2"/>
  <c r="AT16" i="2"/>
  <c r="Y127" i="2"/>
  <c r="AA74" i="2"/>
  <c r="Z122" i="2"/>
  <c r="AS13" i="2"/>
  <c r="AA89" i="2"/>
  <c r="AT37" i="2"/>
  <c r="Z61" i="2"/>
  <c r="AS39" i="2"/>
  <c r="AB111" i="2"/>
  <c r="AA90" i="2"/>
  <c r="AS56" i="2"/>
  <c r="AS43" i="2"/>
  <c r="Y47" i="2"/>
  <c r="AT52" i="2"/>
  <c r="Y53" i="2"/>
  <c r="AB71" i="2"/>
  <c r="AT45" i="2"/>
  <c r="AS64" i="2"/>
  <c r="AB79" i="2"/>
  <c r="Z94" i="2"/>
  <c r="AB121" i="2"/>
  <c r="Z73" i="2"/>
  <c r="AB20" i="2"/>
  <c r="Y117" i="2"/>
  <c r="AA76" i="2"/>
  <c r="AB54" i="2"/>
  <c r="AA63" i="2"/>
  <c r="Z97" i="2"/>
  <c r="AS20" i="2"/>
  <c r="Z56" i="2"/>
  <c r="AA61" i="2"/>
  <c r="AA38" i="2"/>
  <c r="AS19" i="2"/>
  <c r="AB25" i="2"/>
  <c r="AA87" i="2"/>
  <c r="AA115" i="2"/>
  <c r="AS40" i="2"/>
  <c r="Y49" i="2"/>
  <c r="Y89" i="2"/>
  <c r="Y54" i="2"/>
  <c r="AT54" i="2"/>
  <c r="AB68" i="2"/>
  <c r="AS35" i="2"/>
  <c r="Y111" i="2"/>
  <c r="AT56" i="2"/>
  <c r="Z119" i="2"/>
  <c r="AS58" i="2"/>
  <c r="AA85" i="2"/>
  <c r="AB107" i="2"/>
  <c r="AT32" i="2"/>
  <c r="AA126" i="2"/>
  <c r="Y100" i="2"/>
  <c r="AS29" i="2"/>
  <c r="AB129" i="2"/>
  <c r="AB69" i="2"/>
  <c r="Z53" i="2"/>
  <c r="AB126" i="2"/>
  <c r="Z72" i="2"/>
  <c r="AA29" i="2"/>
  <c r="Y65" i="2"/>
  <c r="AB86" i="2"/>
  <c r="AT12" i="2"/>
  <c r="AS107" i="2" l="1"/>
  <c r="AR108" i="2"/>
  <c r="AQ108" i="2"/>
  <c r="AS108" i="2"/>
  <c r="AR107" i="2"/>
  <c r="AQ107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<sst xmlns="http://schemas.openxmlformats.org/spreadsheetml/2006/main" count="133" uniqueCount="37">
  <si>
    <t>Timestep</t>
  </si>
  <si>
    <t>CO2 Proxy</t>
  </si>
  <si>
    <t>FOPR Proxy</t>
  </si>
  <si>
    <t>Max</t>
  </si>
  <si>
    <t>Min</t>
  </si>
  <si>
    <t>Case</t>
  </si>
  <si>
    <t>Avg</t>
  </si>
  <si>
    <t>First row</t>
  </si>
  <si>
    <t>Case Max</t>
  </si>
  <si>
    <t>Halfcycle day</t>
  </si>
  <si>
    <t>Case Min</t>
  </si>
  <si>
    <t>qgtot</t>
  </si>
  <si>
    <t>qwtot</t>
  </si>
  <si>
    <t>tot gas</t>
  </si>
  <si>
    <t>tot water</t>
  </si>
  <si>
    <t>Relative Error</t>
  </si>
  <si>
    <t>Ecl</t>
  </si>
  <si>
    <t>Proxy</t>
  </si>
  <si>
    <t>FCO2PR [kg-mole/d]</t>
  </si>
  <si>
    <t>FOPR [sm3/d]</t>
  </si>
  <si>
    <t>CO2</t>
  </si>
  <si>
    <t>FOPR</t>
  </si>
  <si>
    <t>Avg CO2</t>
  </si>
  <si>
    <t>Avg FOPR</t>
  </si>
  <si>
    <t>FGIR [sm3/d]</t>
  </si>
  <si>
    <t>FCO2PR</t>
  </si>
  <si>
    <t>Avg Error CO2</t>
  </si>
  <si>
    <t>Avg Error FOPR</t>
  </si>
  <si>
    <t>(type the preferred case to be observed)</t>
  </si>
  <si>
    <t>Max Error</t>
  </si>
  <si>
    <t>FOPT</t>
  </si>
  <si>
    <t>Proxy FOPT</t>
  </si>
  <si>
    <t>FCO2PT</t>
  </si>
  <si>
    <t>Proxy FCO2PT</t>
  </si>
  <si>
    <t>APRE</t>
  </si>
  <si>
    <t>Average</t>
  </si>
  <si>
    <t>APRE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</si>
</sst>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7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sz val="10"/>
      <name val="Tahoma"/>
      <family val="2"/>
    </font>
    <font>
      <b/>
      <sz val="10"/>
      <name val="Tahoma"/>
      <family val="2"/>
    </font>
    <font>
      <sz val="10"/>
      <color theme="0"/>
      <name val="Tahoma"/>
      <family val="2"/>
    </font>
    <font>
      <sz val="10"/>
      <color rgb="FF1E1E1E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36">
    <xf numFmtId="0" fontId="0" fillId="0" borderId="0" xfId="0"/>
    <xf numFmtId="0" fontId="0" fillId="2" borderId="0" xfId="0" applyFill="1"/>
    <xf numFmtId="0" fontId="3" fillId="2" borderId="0" xfId="1" applyFill="1"/>
    <xf numFmtId="0" fontId="2" fillId="2" borderId="0" xfId="1" applyFont="1" applyFill="1" applyAlignment="1">
      <alignment horizontal="center"/>
    </xf>
    <xf numFmtId="0" fontId="4" fillId="2" borderId="0" xfId="1" applyFont="1" applyFill="1" applyAlignment="1">
      <alignment horizontal="right"/>
    </xf>
    <xf numFmtId="0" fontId="4" fillId="2" borderId="0" xfId="1" applyFont="1" applyFill="1" applyAlignment="1">
      <alignment horizontal="center"/>
    </xf>
    <xf numFmtId="2" fontId="4" fillId="2" borderId="0" xfId="1" applyNumberFormat="1" applyFont="1" applyFill="1" applyAlignment="1">
      <alignment horizontal="center"/>
    </xf>
    <xf numFmtId="0" fontId="5" fillId="2" borderId="0" xfId="1" applyFont="1" applyFill="1" applyAlignment="1">
      <alignment horizontal="center"/>
    </xf>
    <xf numFmtId="1" fontId="3" fillId="2" borderId="0" xfId="1" applyNumberFormat="1" applyFill="1"/>
    <xf numFmtId="1" fontId="3" fillId="2" borderId="0" xfId="1" applyNumberFormat="1" applyFill="1" applyAlignment="1">
      <alignment horizontal="center"/>
    </xf>
    <xf numFmtId="2" fontId="3" fillId="2" borderId="0" xfId="1" applyNumberFormat="1" applyFill="1" applyAlignment="1">
      <alignment horizontal="center"/>
    </xf>
    <xf numFmtId="0" fontId="6" fillId="2" borderId="0" xfId="1" applyFont="1" applyFill="1" applyAlignment="1">
      <alignment vertical="center" wrapText="1"/>
    </xf>
    <xf numFmtId="0" fontId="6" fillId="2" borderId="0" xfId="1" applyFont="1" applyFill="1" applyAlignment="1">
      <alignment horizontal="center" vertical="center" wrapText="1"/>
    </xf>
    <xf numFmtId="0" fontId="3" fillId="2" borderId="0" xfId="1" applyFill="1" applyAlignment="1">
      <alignment horizontal="center"/>
    </xf>
    <xf numFmtId="0" fontId="3" fillId="2" borderId="5" xfId="1" applyFill="1" applyBorder="1"/>
    <xf numFmtId="0" fontId="3" fillId="2" borderId="0" xfId="1" quotePrefix="1" applyFill="1"/>
    <xf numFmtId="0" fontId="3" fillId="2" borderId="6" xfId="1" applyFill="1" applyBorder="1"/>
    <xf numFmtId="0" fontId="3" fillId="2" borderId="6" xfId="1" quotePrefix="1" applyFill="1" applyBorder="1"/>
    <xf numFmtId="1" fontId="3" fillId="2" borderId="6" xfId="1" applyNumberFormat="1" applyFill="1" applyBorder="1"/>
    <xf numFmtId="0" fontId="1" fillId="2" borderId="1" xfId="0" applyFont="1" applyFill="1" applyBorder="1" applyAlignment="1">
      <alignment horizontal="center" vertical="top"/>
    </xf>
    <xf numFmtId="0" fontId="1" fillId="2" borderId="0" xfId="0" applyFont="1" applyFill="1" applyAlignment="1">
      <alignment horizontal="center" vertical="top"/>
    </xf>
    <xf numFmtId="164" fontId="3" fillId="2" borderId="0" xfId="1" applyNumberFormat="1" applyFill="1" applyAlignment="1">
      <alignment horizontal="center"/>
    </xf>
    <xf numFmtId="0" fontId="3" fillId="2" borderId="0" xfId="1" applyFill="1" applyBorder="1"/>
    <xf numFmtId="2" fontId="6" fillId="2" borderId="0" xfId="1" applyNumberFormat="1" applyFont="1" applyFill="1" applyAlignment="1">
      <alignment horizontal="center" vertical="center" wrapText="1"/>
    </xf>
    <xf numFmtId="0" fontId="3" fillId="3" borderId="0" xfId="1" applyFill="1"/>
    <xf numFmtId="0" fontId="3" fillId="2" borderId="0" xfId="1" applyFill="1" applyAlignment="1">
      <alignment horizontal="center"/>
    </xf>
    <xf numFmtId="2" fontId="3" fillId="2" borderId="0" xfId="1" applyNumberFormat="1" applyFill="1"/>
    <xf numFmtId="165" fontId="3" fillId="2" borderId="0" xfId="1" applyNumberFormat="1" applyFill="1" applyBorder="1"/>
    <xf numFmtId="165" fontId="3" fillId="2" borderId="6" xfId="1" applyNumberFormat="1" applyFill="1" applyBorder="1"/>
    <xf numFmtId="165" fontId="3" fillId="2" borderId="0" xfId="1" applyNumberFormat="1" applyFill="1"/>
    <xf numFmtId="0" fontId="0" fillId="2" borderId="0" xfId="0" applyFill="1" applyAlignment="1">
      <alignment horizontal="center" vertical="center"/>
    </xf>
    <xf numFmtId="0" fontId="3" fillId="2" borderId="0" xfId="1" applyFill="1" applyAlignment="1">
      <alignment horizontal="center"/>
    </xf>
    <xf numFmtId="0" fontId="4" fillId="2" borderId="0" xfId="1" applyFont="1" applyFill="1" applyAlignment="1">
      <alignment horizontal="center"/>
    </xf>
    <xf numFmtId="0" fontId="3" fillId="2" borderId="2" xfId="1" applyFill="1" applyBorder="1" applyAlignment="1">
      <alignment horizontal="center"/>
    </xf>
    <xf numFmtId="0" fontId="3" fillId="2" borderId="3" xfId="1" applyFill="1" applyBorder="1" applyAlignment="1">
      <alignment horizontal="center"/>
    </xf>
    <xf numFmtId="0" fontId="3" fillId="2" borderId="4" xfId="1" applyFill="1" applyBorder="1" applyAlignment="1">
      <alignment horizontal="center"/>
    </xf>
  </cellXfs>
  <cellStyles count="2">
    <cellStyle name="Normal" xfId="0" builtinId="0"/>
    <cellStyle name="Normal 2" xfId="1" xr:uid="{99523709-A30B-4D83-932A-258A8EDD1311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'Train-Val'!$Y$1</c:f>
              <c:strCache>
                <c:ptCount val="1"/>
                <c:pt idx="0">
                  <c:v>Case 9, eclipse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'Train-Val'!$X$9:$X$130</c:f>
              <c:numCache>
                <c:formatCode>General</c:formatCode>
                <c:ptCount val="122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150</c:v>
                </c:pt>
                <c:pt idx="5">
                  <c:v>180</c:v>
                </c:pt>
                <c:pt idx="6">
                  <c:v>210</c:v>
                </c:pt>
                <c:pt idx="7">
                  <c:v>240</c:v>
                </c:pt>
                <c:pt idx="8">
                  <c:v>270</c:v>
                </c:pt>
                <c:pt idx="9">
                  <c:v>300</c:v>
                </c:pt>
                <c:pt idx="10">
                  <c:v>330</c:v>
                </c:pt>
                <c:pt idx="11">
                  <c:v>360</c:v>
                </c:pt>
                <c:pt idx="12">
                  <c:v>390</c:v>
                </c:pt>
                <c:pt idx="13">
                  <c:v>420</c:v>
                </c:pt>
                <c:pt idx="14">
                  <c:v>450</c:v>
                </c:pt>
                <c:pt idx="15">
                  <c:v>480</c:v>
                </c:pt>
                <c:pt idx="16">
                  <c:v>510</c:v>
                </c:pt>
                <c:pt idx="17">
                  <c:v>540</c:v>
                </c:pt>
                <c:pt idx="18">
                  <c:v>570</c:v>
                </c:pt>
                <c:pt idx="19">
                  <c:v>600</c:v>
                </c:pt>
                <c:pt idx="20">
                  <c:v>630</c:v>
                </c:pt>
                <c:pt idx="21">
                  <c:v>660</c:v>
                </c:pt>
                <c:pt idx="22">
                  <c:v>690</c:v>
                </c:pt>
                <c:pt idx="23">
                  <c:v>720</c:v>
                </c:pt>
                <c:pt idx="24">
                  <c:v>750</c:v>
                </c:pt>
                <c:pt idx="25">
                  <c:v>780</c:v>
                </c:pt>
                <c:pt idx="26">
                  <c:v>810</c:v>
                </c:pt>
                <c:pt idx="27">
                  <c:v>840</c:v>
                </c:pt>
                <c:pt idx="28">
                  <c:v>870</c:v>
                </c:pt>
                <c:pt idx="29">
                  <c:v>900</c:v>
                </c:pt>
                <c:pt idx="30">
                  <c:v>930</c:v>
                </c:pt>
                <c:pt idx="31">
                  <c:v>960</c:v>
                </c:pt>
                <c:pt idx="32">
                  <c:v>990</c:v>
                </c:pt>
                <c:pt idx="33">
                  <c:v>1020</c:v>
                </c:pt>
                <c:pt idx="34">
                  <c:v>1050</c:v>
                </c:pt>
                <c:pt idx="35">
                  <c:v>1080</c:v>
                </c:pt>
                <c:pt idx="36">
                  <c:v>1110</c:v>
                </c:pt>
                <c:pt idx="37">
                  <c:v>1140</c:v>
                </c:pt>
                <c:pt idx="38">
                  <c:v>1170</c:v>
                </c:pt>
                <c:pt idx="39">
                  <c:v>1200</c:v>
                </c:pt>
                <c:pt idx="40">
                  <c:v>1230</c:v>
                </c:pt>
                <c:pt idx="41">
                  <c:v>1260</c:v>
                </c:pt>
                <c:pt idx="42">
                  <c:v>1290</c:v>
                </c:pt>
                <c:pt idx="43">
                  <c:v>1320</c:v>
                </c:pt>
                <c:pt idx="44">
                  <c:v>1350</c:v>
                </c:pt>
                <c:pt idx="45">
                  <c:v>1380</c:v>
                </c:pt>
                <c:pt idx="46">
                  <c:v>1410</c:v>
                </c:pt>
                <c:pt idx="47">
                  <c:v>1440</c:v>
                </c:pt>
                <c:pt idx="48">
                  <c:v>1470</c:v>
                </c:pt>
                <c:pt idx="49">
                  <c:v>1500</c:v>
                </c:pt>
                <c:pt idx="50">
                  <c:v>1530</c:v>
                </c:pt>
                <c:pt idx="51">
                  <c:v>1560</c:v>
                </c:pt>
                <c:pt idx="52">
                  <c:v>1590</c:v>
                </c:pt>
                <c:pt idx="53">
                  <c:v>1620</c:v>
                </c:pt>
                <c:pt idx="54">
                  <c:v>1650</c:v>
                </c:pt>
                <c:pt idx="55">
                  <c:v>1680</c:v>
                </c:pt>
                <c:pt idx="56">
                  <c:v>1710</c:v>
                </c:pt>
                <c:pt idx="57">
                  <c:v>1740</c:v>
                </c:pt>
                <c:pt idx="58">
                  <c:v>1770</c:v>
                </c:pt>
                <c:pt idx="59">
                  <c:v>1800</c:v>
                </c:pt>
                <c:pt idx="60">
                  <c:v>1830</c:v>
                </c:pt>
                <c:pt idx="61">
                  <c:v>1860</c:v>
                </c:pt>
                <c:pt idx="62">
                  <c:v>1890</c:v>
                </c:pt>
                <c:pt idx="63">
                  <c:v>1920</c:v>
                </c:pt>
                <c:pt idx="64">
                  <c:v>1950</c:v>
                </c:pt>
                <c:pt idx="65">
                  <c:v>1980</c:v>
                </c:pt>
                <c:pt idx="66">
                  <c:v>2010</c:v>
                </c:pt>
                <c:pt idx="67">
                  <c:v>2040</c:v>
                </c:pt>
                <c:pt idx="68">
                  <c:v>2070</c:v>
                </c:pt>
                <c:pt idx="69">
                  <c:v>2100</c:v>
                </c:pt>
                <c:pt idx="70">
                  <c:v>2130</c:v>
                </c:pt>
                <c:pt idx="71">
                  <c:v>2160</c:v>
                </c:pt>
                <c:pt idx="72">
                  <c:v>2190</c:v>
                </c:pt>
                <c:pt idx="73">
                  <c:v>2220</c:v>
                </c:pt>
                <c:pt idx="74">
                  <c:v>2250</c:v>
                </c:pt>
                <c:pt idx="75">
                  <c:v>2280</c:v>
                </c:pt>
                <c:pt idx="76">
                  <c:v>2310</c:v>
                </c:pt>
                <c:pt idx="77">
                  <c:v>2340</c:v>
                </c:pt>
                <c:pt idx="78">
                  <c:v>2370</c:v>
                </c:pt>
                <c:pt idx="79">
                  <c:v>2400</c:v>
                </c:pt>
                <c:pt idx="80">
                  <c:v>2430</c:v>
                </c:pt>
                <c:pt idx="81">
                  <c:v>2460</c:v>
                </c:pt>
                <c:pt idx="82">
                  <c:v>2490</c:v>
                </c:pt>
                <c:pt idx="83">
                  <c:v>2520</c:v>
                </c:pt>
                <c:pt idx="84">
                  <c:v>2550</c:v>
                </c:pt>
                <c:pt idx="85">
                  <c:v>2580</c:v>
                </c:pt>
                <c:pt idx="86">
                  <c:v>2610</c:v>
                </c:pt>
                <c:pt idx="87">
                  <c:v>2640</c:v>
                </c:pt>
                <c:pt idx="88">
                  <c:v>2670</c:v>
                </c:pt>
                <c:pt idx="89">
                  <c:v>2700</c:v>
                </c:pt>
                <c:pt idx="90">
                  <c:v>2730</c:v>
                </c:pt>
                <c:pt idx="91">
                  <c:v>2760</c:v>
                </c:pt>
                <c:pt idx="92">
                  <c:v>2790</c:v>
                </c:pt>
                <c:pt idx="93">
                  <c:v>2820</c:v>
                </c:pt>
                <c:pt idx="94">
                  <c:v>2850</c:v>
                </c:pt>
                <c:pt idx="95">
                  <c:v>2880</c:v>
                </c:pt>
                <c:pt idx="96">
                  <c:v>2910</c:v>
                </c:pt>
                <c:pt idx="97">
                  <c:v>2940</c:v>
                </c:pt>
                <c:pt idx="98">
                  <c:v>2970</c:v>
                </c:pt>
                <c:pt idx="99">
                  <c:v>3000</c:v>
                </c:pt>
                <c:pt idx="100">
                  <c:v>3030</c:v>
                </c:pt>
                <c:pt idx="101">
                  <c:v>3060</c:v>
                </c:pt>
                <c:pt idx="102">
                  <c:v>3090</c:v>
                </c:pt>
                <c:pt idx="103">
                  <c:v>3120</c:v>
                </c:pt>
                <c:pt idx="104">
                  <c:v>3150</c:v>
                </c:pt>
                <c:pt idx="105">
                  <c:v>3180</c:v>
                </c:pt>
                <c:pt idx="106">
                  <c:v>3210</c:v>
                </c:pt>
                <c:pt idx="107">
                  <c:v>3240</c:v>
                </c:pt>
                <c:pt idx="108">
                  <c:v>3270</c:v>
                </c:pt>
                <c:pt idx="109">
                  <c:v>3300</c:v>
                </c:pt>
                <c:pt idx="110">
                  <c:v>3330</c:v>
                </c:pt>
                <c:pt idx="111">
                  <c:v>3360</c:v>
                </c:pt>
                <c:pt idx="112">
                  <c:v>3390</c:v>
                </c:pt>
                <c:pt idx="113">
                  <c:v>3420</c:v>
                </c:pt>
                <c:pt idx="114">
                  <c:v>3450</c:v>
                </c:pt>
                <c:pt idx="115">
                  <c:v>3480</c:v>
                </c:pt>
                <c:pt idx="116">
                  <c:v>3510</c:v>
                </c:pt>
                <c:pt idx="117">
                  <c:v>3540</c:v>
                </c:pt>
                <c:pt idx="118">
                  <c:v>3570</c:v>
                </c:pt>
                <c:pt idx="119">
                  <c:v>3600</c:v>
                </c:pt>
                <c:pt idx="120">
                  <c:v>3630</c:v>
                </c:pt>
                <c:pt idx="121">
                  <c:v>3660</c:v>
                </c:pt>
              </c:numCache>
            </c:numRef>
          </c:xVal>
          <c:yVal>
            <c:numRef>
              <c:f>'Train-Val'!$Y$9:$Y$130</c:f>
              <c:numCache>
                <c:formatCode>General</c:formatCode>
                <c:ptCount val="122"/>
                <c:pt idx="0">
                  <c:v>154.02435302734401</c:v>
                </c:pt>
                <c:pt idx="1">
                  <c:v>140.710372924805</c:v>
                </c:pt>
                <c:pt idx="2">
                  <c:v>140.77743530273401</c:v>
                </c:pt>
                <c:pt idx="3">
                  <c:v>187.70372009277301</c:v>
                </c:pt>
                <c:pt idx="4">
                  <c:v>195.43092346191401</c:v>
                </c:pt>
                <c:pt idx="5">
                  <c:v>197.00688171386699</c:v>
                </c:pt>
                <c:pt idx="6">
                  <c:v>153.05563354492199</c:v>
                </c:pt>
                <c:pt idx="7">
                  <c:v>145.56059265136699</c:v>
                </c:pt>
                <c:pt idx="8">
                  <c:v>144.40948486328099</c:v>
                </c:pt>
                <c:pt idx="9">
                  <c:v>187.04335021972699</c:v>
                </c:pt>
                <c:pt idx="10">
                  <c:v>195.41087341308599</c:v>
                </c:pt>
                <c:pt idx="11">
                  <c:v>197.676193237305</c:v>
                </c:pt>
                <c:pt idx="12">
                  <c:v>155.75123596191401</c:v>
                </c:pt>
                <c:pt idx="13">
                  <c:v>149.37887573242199</c:v>
                </c:pt>
                <c:pt idx="14">
                  <c:v>148.30014038085901</c:v>
                </c:pt>
                <c:pt idx="15">
                  <c:v>192.086502075195</c:v>
                </c:pt>
                <c:pt idx="16">
                  <c:v>202.81025695800801</c:v>
                </c:pt>
                <c:pt idx="17">
                  <c:v>222.552810668945</c:v>
                </c:pt>
                <c:pt idx="18">
                  <c:v>198.396728515625</c:v>
                </c:pt>
                <c:pt idx="19">
                  <c:v>225.18202209472699</c:v>
                </c:pt>
                <c:pt idx="20">
                  <c:v>282.29193115234398</c:v>
                </c:pt>
                <c:pt idx="21">
                  <c:v>562.47393798828102</c:v>
                </c:pt>
                <c:pt idx="22">
                  <c:v>952.380859375</c:v>
                </c:pt>
                <c:pt idx="23">
                  <c:v>1448.56567382813</c:v>
                </c:pt>
                <c:pt idx="24">
                  <c:v>1390.880859375</c:v>
                </c:pt>
                <c:pt idx="25">
                  <c:v>1554.517578125</c:v>
                </c:pt>
                <c:pt idx="26">
                  <c:v>1749.91528320313</c:v>
                </c:pt>
                <c:pt idx="27">
                  <c:v>2479.19458007813</c:v>
                </c:pt>
                <c:pt idx="28">
                  <c:v>2908.04809570313</c:v>
                </c:pt>
                <c:pt idx="29">
                  <c:v>3106.11962890625</c:v>
                </c:pt>
                <c:pt idx="30">
                  <c:v>2443.38940429688</c:v>
                </c:pt>
                <c:pt idx="31">
                  <c:v>2436.4970703125</c:v>
                </c:pt>
                <c:pt idx="32">
                  <c:v>2538.65161132813</c:v>
                </c:pt>
                <c:pt idx="33">
                  <c:v>3506.20727539062</c:v>
                </c:pt>
                <c:pt idx="34">
                  <c:v>3712.53955078125</c:v>
                </c:pt>
                <c:pt idx="35">
                  <c:v>3877.93530273438</c:v>
                </c:pt>
                <c:pt idx="36">
                  <c:v>3118.943359375</c:v>
                </c:pt>
                <c:pt idx="37">
                  <c:v>3219.015625</c:v>
                </c:pt>
                <c:pt idx="38">
                  <c:v>3500.73291015625</c:v>
                </c:pt>
                <c:pt idx="39">
                  <c:v>5158.43212890625</c:v>
                </c:pt>
                <c:pt idx="40">
                  <c:v>5932.490234375</c:v>
                </c:pt>
                <c:pt idx="41">
                  <c:v>6527.8583984375</c:v>
                </c:pt>
                <c:pt idx="42">
                  <c:v>5240.70458984375</c:v>
                </c:pt>
                <c:pt idx="43">
                  <c:v>5295.3125</c:v>
                </c:pt>
                <c:pt idx="44">
                  <c:v>5197.658203125</c:v>
                </c:pt>
                <c:pt idx="45">
                  <c:v>7261.87646484375</c:v>
                </c:pt>
                <c:pt idx="46">
                  <c:v>7578.02587890625</c:v>
                </c:pt>
                <c:pt idx="47">
                  <c:v>7619.42138671875</c:v>
                </c:pt>
                <c:pt idx="48">
                  <c:v>5816.560546875</c:v>
                </c:pt>
                <c:pt idx="49">
                  <c:v>5713.65576171875</c:v>
                </c:pt>
                <c:pt idx="50">
                  <c:v>5801.8349609375</c:v>
                </c:pt>
                <c:pt idx="51">
                  <c:v>7429.22119140625</c:v>
                </c:pt>
                <c:pt idx="52">
                  <c:v>8283.90234375</c:v>
                </c:pt>
                <c:pt idx="53">
                  <c:v>8883.8251953125</c:v>
                </c:pt>
                <c:pt idx="54">
                  <c:v>7018.416015625</c:v>
                </c:pt>
                <c:pt idx="55">
                  <c:v>7021.20751953125</c:v>
                </c:pt>
                <c:pt idx="56">
                  <c:v>7348.373046875</c:v>
                </c:pt>
                <c:pt idx="57">
                  <c:v>10270.326171875</c:v>
                </c:pt>
                <c:pt idx="58">
                  <c:v>11065.37109375</c:v>
                </c:pt>
                <c:pt idx="59">
                  <c:v>11450.32421875</c:v>
                </c:pt>
                <c:pt idx="60">
                  <c:v>8913.5869140625</c:v>
                </c:pt>
                <c:pt idx="61">
                  <c:v>8892.453125</c:v>
                </c:pt>
                <c:pt idx="62">
                  <c:v>9038.1787109375</c:v>
                </c:pt>
                <c:pt idx="63">
                  <c:v>11897.32421875</c:v>
                </c:pt>
                <c:pt idx="64">
                  <c:v>12900.33984375</c:v>
                </c:pt>
                <c:pt idx="65">
                  <c:v>13155.18359375</c:v>
                </c:pt>
                <c:pt idx="66">
                  <c:v>10075.2783203125</c:v>
                </c:pt>
                <c:pt idx="67">
                  <c:v>9931.841796875</c:v>
                </c:pt>
                <c:pt idx="68">
                  <c:v>10172.0185546875</c:v>
                </c:pt>
                <c:pt idx="69">
                  <c:v>13987.96484375</c:v>
                </c:pt>
                <c:pt idx="70">
                  <c:v>12403.794921875</c:v>
                </c:pt>
                <c:pt idx="71">
                  <c:v>13110.904296875</c:v>
                </c:pt>
                <c:pt idx="72">
                  <c:v>10300.875</c:v>
                </c:pt>
                <c:pt idx="73">
                  <c:v>10274.728515625</c:v>
                </c:pt>
                <c:pt idx="74">
                  <c:v>10547.7275390625</c:v>
                </c:pt>
                <c:pt idx="75">
                  <c:v>12516.2958984375</c:v>
                </c:pt>
                <c:pt idx="76">
                  <c:v>12913.1630859375</c:v>
                </c:pt>
                <c:pt idx="77">
                  <c:v>11685.0517578125</c:v>
                </c:pt>
                <c:pt idx="78">
                  <c:v>8129.17236328125</c:v>
                </c:pt>
                <c:pt idx="79">
                  <c:v>7970.19384765625</c:v>
                </c:pt>
                <c:pt idx="80">
                  <c:v>8199.1630859375</c:v>
                </c:pt>
                <c:pt idx="81">
                  <c:v>10886.7197265625</c:v>
                </c:pt>
                <c:pt idx="82">
                  <c:v>10522.65234375</c:v>
                </c:pt>
                <c:pt idx="83">
                  <c:v>10873.5751953125</c:v>
                </c:pt>
                <c:pt idx="84">
                  <c:v>8651.0732421875</c:v>
                </c:pt>
                <c:pt idx="85">
                  <c:v>8612.5498046875</c:v>
                </c:pt>
                <c:pt idx="86">
                  <c:v>8932.0654296875</c:v>
                </c:pt>
                <c:pt idx="87">
                  <c:v>12311.341796875</c:v>
                </c:pt>
                <c:pt idx="88">
                  <c:v>13025.53125</c:v>
                </c:pt>
                <c:pt idx="89">
                  <c:v>12974.8486328125</c:v>
                </c:pt>
                <c:pt idx="90">
                  <c:v>9894.572265625</c:v>
                </c:pt>
                <c:pt idx="91">
                  <c:v>9478.83984375</c:v>
                </c:pt>
                <c:pt idx="92">
                  <c:v>9537.2568359375</c:v>
                </c:pt>
                <c:pt idx="93">
                  <c:v>12715.302734375</c:v>
                </c:pt>
                <c:pt idx="94">
                  <c:v>13354.5546875</c:v>
                </c:pt>
                <c:pt idx="95">
                  <c:v>13583.125</c:v>
                </c:pt>
                <c:pt idx="96">
                  <c:v>10476.96484375</c:v>
                </c:pt>
                <c:pt idx="97">
                  <c:v>10183.388671875</c:v>
                </c:pt>
                <c:pt idx="98">
                  <c:v>10317.0634765625</c:v>
                </c:pt>
                <c:pt idx="99">
                  <c:v>13817.5419921875</c:v>
                </c:pt>
                <c:pt idx="100">
                  <c:v>14849.580078125</c:v>
                </c:pt>
                <c:pt idx="101">
                  <c:v>13728.6982421875</c:v>
                </c:pt>
                <c:pt idx="102">
                  <c:v>10411.4072265625</c:v>
                </c:pt>
                <c:pt idx="103">
                  <c:v>10097.908203125</c:v>
                </c:pt>
                <c:pt idx="104">
                  <c:v>10142.5986328125</c:v>
                </c:pt>
                <c:pt idx="105">
                  <c:v>13374.5302734375</c:v>
                </c:pt>
                <c:pt idx="106">
                  <c:v>13972.642578125</c:v>
                </c:pt>
                <c:pt idx="107">
                  <c:v>14045.66015625</c:v>
                </c:pt>
                <c:pt idx="108">
                  <c:v>10796.8779296875</c:v>
                </c:pt>
                <c:pt idx="109">
                  <c:v>10501.453125</c:v>
                </c:pt>
                <c:pt idx="110">
                  <c:v>10617.2529296875</c:v>
                </c:pt>
                <c:pt idx="111">
                  <c:v>14188.359375</c:v>
                </c:pt>
                <c:pt idx="112">
                  <c:v>15079.236328125</c:v>
                </c:pt>
                <c:pt idx="113">
                  <c:v>14832.1376953125</c:v>
                </c:pt>
                <c:pt idx="114">
                  <c:v>11578.4052734375</c:v>
                </c:pt>
                <c:pt idx="115">
                  <c:v>11119.2314453125</c:v>
                </c:pt>
                <c:pt idx="116">
                  <c:v>11120.5927734375</c:v>
                </c:pt>
                <c:pt idx="117">
                  <c:v>14700.8818359375</c:v>
                </c:pt>
                <c:pt idx="118">
                  <c:v>15477.083984375</c:v>
                </c:pt>
                <c:pt idx="119">
                  <c:v>15692.24609375</c:v>
                </c:pt>
                <c:pt idx="120">
                  <c:v>12079.376953125</c:v>
                </c:pt>
                <c:pt idx="121">
                  <c:v>11683.7138671875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AA-4CED-AC38-369FAE74A61B}"/>
            </c:ext>
          </c:extLst>
        </c:ser>
        <c:ser>
          <c:idx val="2"/>
          <c:order val="1"/>
          <c:tx>
            <c:strRef>
              <c:f>'Train-Val'!$Z$1</c:f>
              <c:strCache>
                <c:ptCount val="1"/>
                <c:pt idx="0">
                  <c:v>Case 9, proxy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'Train-Val'!$X$9:$X$130</c:f>
              <c:numCache>
                <c:formatCode>General</c:formatCode>
                <c:ptCount val="122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150</c:v>
                </c:pt>
                <c:pt idx="5">
                  <c:v>180</c:v>
                </c:pt>
                <c:pt idx="6">
                  <c:v>210</c:v>
                </c:pt>
                <c:pt idx="7">
                  <c:v>240</c:v>
                </c:pt>
                <c:pt idx="8">
                  <c:v>270</c:v>
                </c:pt>
                <c:pt idx="9">
                  <c:v>300</c:v>
                </c:pt>
                <c:pt idx="10">
                  <c:v>330</c:v>
                </c:pt>
                <c:pt idx="11">
                  <c:v>360</c:v>
                </c:pt>
                <c:pt idx="12">
                  <c:v>390</c:v>
                </c:pt>
                <c:pt idx="13">
                  <c:v>420</c:v>
                </c:pt>
                <c:pt idx="14">
                  <c:v>450</c:v>
                </c:pt>
                <c:pt idx="15">
                  <c:v>480</c:v>
                </c:pt>
                <c:pt idx="16">
                  <c:v>510</c:v>
                </c:pt>
                <c:pt idx="17">
                  <c:v>540</c:v>
                </c:pt>
                <c:pt idx="18">
                  <c:v>570</c:v>
                </c:pt>
                <c:pt idx="19">
                  <c:v>600</c:v>
                </c:pt>
                <c:pt idx="20">
                  <c:v>630</c:v>
                </c:pt>
                <c:pt idx="21">
                  <c:v>660</c:v>
                </c:pt>
                <c:pt idx="22">
                  <c:v>690</c:v>
                </c:pt>
                <c:pt idx="23">
                  <c:v>720</c:v>
                </c:pt>
                <c:pt idx="24">
                  <c:v>750</c:v>
                </c:pt>
                <c:pt idx="25">
                  <c:v>780</c:v>
                </c:pt>
                <c:pt idx="26">
                  <c:v>810</c:v>
                </c:pt>
                <c:pt idx="27">
                  <c:v>840</c:v>
                </c:pt>
                <c:pt idx="28">
                  <c:v>870</c:v>
                </c:pt>
                <c:pt idx="29">
                  <c:v>900</c:v>
                </c:pt>
                <c:pt idx="30">
                  <c:v>930</c:v>
                </c:pt>
                <c:pt idx="31">
                  <c:v>960</c:v>
                </c:pt>
                <c:pt idx="32">
                  <c:v>990</c:v>
                </c:pt>
                <c:pt idx="33">
                  <c:v>1020</c:v>
                </c:pt>
                <c:pt idx="34">
                  <c:v>1050</c:v>
                </c:pt>
                <c:pt idx="35">
                  <c:v>1080</c:v>
                </c:pt>
                <c:pt idx="36">
                  <c:v>1110</c:v>
                </c:pt>
                <c:pt idx="37">
                  <c:v>1140</c:v>
                </c:pt>
                <c:pt idx="38">
                  <c:v>1170</c:v>
                </c:pt>
                <c:pt idx="39">
                  <c:v>1200</c:v>
                </c:pt>
                <c:pt idx="40">
                  <c:v>1230</c:v>
                </c:pt>
                <c:pt idx="41">
                  <c:v>1260</c:v>
                </c:pt>
                <c:pt idx="42">
                  <c:v>1290</c:v>
                </c:pt>
                <c:pt idx="43">
                  <c:v>1320</c:v>
                </c:pt>
                <c:pt idx="44">
                  <c:v>1350</c:v>
                </c:pt>
                <c:pt idx="45">
                  <c:v>1380</c:v>
                </c:pt>
                <c:pt idx="46">
                  <c:v>1410</c:v>
                </c:pt>
                <c:pt idx="47">
                  <c:v>1440</c:v>
                </c:pt>
                <c:pt idx="48">
                  <c:v>1470</c:v>
                </c:pt>
                <c:pt idx="49">
                  <c:v>1500</c:v>
                </c:pt>
                <c:pt idx="50">
                  <c:v>1530</c:v>
                </c:pt>
                <c:pt idx="51">
                  <c:v>1560</c:v>
                </c:pt>
                <c:pt idx="52">
                  <c:v>1590</c:v>
                </c:pt>
                <c:pt idx="53">
                  <c:v>1620</c:v>
                </c:pt>
                <c:pt idx="54">
                  <c:v>1650</c:v>
                </c:pt>
                <c:pt idx="55">
                  <c:v>1680</c:v>
                </c:pt>
                <c:pt idx="56">
                  <c:v>1710</c:v>
                </c:pt>
                <c:pt idx="57">
                  <c:v>1740</c:v>
                </c:pt>
                <c:pt idx="58">
                  <c:v>1770</c:v>
                </c:pt>
                <c:pt idx="59">
                  <c:v>1800</c:v>
                </c:pt>
                <c:pt idx="60">
                  <c:v>1830</c:v>
                </c:pt>
                <c:pt idx="61">
                  <c:v>1860</c:v>
                </c:pt>
                <c:pt idx="62">
                  <c:v>1890</c:v>
                </c:pt>
                <c:pt idx="63">
                  <c:v>1920</c:v>
                </c:pt>
                <c:pt idx="64">
                  <c:v>1950</c:v>
                </c:pt>
                <c:pt idx="65">
                  <c:v>1980</c:v>
                </c:pt>
                <c:pt idx="66">
                  <c:v>2010</c:v>
                </c:pt>
                <c:pt idx="67">
                  <c:v>2040</c:v>
                </c:pt>
                <c:pt idx="68">
                  <c:v>2070</c:v>
                </c:pt>
                <c:pt idx="69">
                  <c:v>2100</c:v>
                </c:pt>
                <c:pt idx="70">
                  <c:v>2130</c:v>
                </c:pt>
                <c:pt idx="71">
                  <c:v>2160</c:v>
                </c:pt>
                <c:pt idx="72">
                  <c:v>2190</c:v>
                </c:pt>
                <c:pt idx="73">
                  <c:v>2220</c:v>
                </c:pt>
                <c:pt idx="74">
                  <c:v>2250</c:v>
                </c:pt>
                <c:pt idx="75">
                  <c:v>2280</c:v>
                </c:pt>
                <c:pt idx="76">
                  <c:v>2310</c:v>
                </c:pt>
                <c:pt idx="77">
                  <c:v>2340</c:v>
                </c:pt>
                <c:pt idx="78">
                  <c:v>2370</c:v>
                </c:pt>
                <c:pt idx="79">
                  <c:v>2400</c:v>
                </c:pt>
                <c:pt idx="80">
                  <c:v>2430</c:v>
                </c:pt>
                <c:pt idx="81">
                  <c:v>2460</c:v>
                </c:pt>
                <c:pt idx="82">
                  <c:v>2490</c:v>
                </c:pt>
                <c:pt idx="83">
                  <c:v>2520</c:v>
                </c:pt>
                <c:pt idx="84">
                  <c:v>2550</c:v>
                </c:pt>
                <c:pt idx="85">
                  <c:v>2580</c:v>
                </c:pt>
                <c:pt idx="86">
                  <c:v>2610</c:v>
                </c:pt>
                <c:pt idx="87">
                  <c:v>2640</c:v>
                </c:pt>
                <c:pt idx="88">
                  <c:v>2670</c:v>
                </c:pt>
                <c:pt idx="89">
                  <c:v>2700</c:v>
                </c:pt>
                <c:pt idx="90">
                  <c:v>2730</c:v>
                </c:pt>
                <c:pt idx="91">
                  <c:v>2760</c:v>
                </c:pt>
                <c:pt idx="92">
                  <c:v>2790</c:v>
                </c:pt>
                <c:pt idx="93">
                  <c:v>2820</c:v>
                </c:pt>
                <c:pt idx="94">
                  <c:v>2850</c:v>
                </c:pt>
                <c:pt idx="95">
                  <c:v>2880</c:v>
                </c:pt>
                <c:pt idx="96">
                  <c:v>2910</c:v>
                </c:pt>
                <c:pt idx="97">
                  <c:v>2940</c:v>
                </c:pt>
                <c:pt idx="98">
                  <c:v>2970</c:v>
                </c:pt>
                <c:pt idx="99">
                  <c:v>3000</c:v>
                </c:pt>
                <c:pt idx="100">
                  <c:v>3030</c:v>
                </c:pt>
                <c:pt idx="101">
                  <c:v>3060</c:v>
                </c:pt>
                <c:pt idx="102">
                  <c:v>3090</c:v>
                </c:pt>
                <c:pt idx="103">
                  <c:v>3120</c:v>
                </c:pt>
                <c:pt idx="104">
                  <c:v>3150</c:v>
                </c:pt>
                <c:pt idx="105">
                  <c:v>3180</c:v>
                </c:pt>
                <c:pt idx="106">
                  <c:v>3210</c:v>
                </c:pt>
                <c:pt idx="107">
                  <c:v>3240</c:v>
                </c:pt>
                <c:pt idx="108">
                  <c:v>3270</c:v>
                </c:pt>
                <c:pt idx="109">
                  <c:v>3300</c:v>
                </c:pt>
                <c:pt idx="110">
                  <c:v>3330</c:v>
                </c:pt>
                <c:pt idx="111">
                  <c:v>3360</c:v>
                </c:pt>
                <c:pt idx="112">
                  <c:v>3390</c:v>
                </c:pt>
                <c:pt idx="113">
                  <c:v>3420</c:v>
                </c:pt>
                <c:pt idx="114">
                  <c:v>3450</c:v>
                </c:pt>
                <c:pt idx="115">
                  <c:v>3480</c:v>
                </c:pt>
                <c:pt idx="116">
                  <c:v>3510</c:v>
                </c:pt>
                <c:pt idx="117">
                  <c:v>3540</c:v>
                </c:pt>
                <c:pt idx="118">
                  <c:v>3570</c:v>
                </c:pt>
                <c:pt idx="119">
                  <c:v>3600</c:v>
                </c:pt>
                <c:pt idx="120">
                  <c:v>3630</c:v>
                </c:pt>
                <c:pt idx="121">
                  <c:v>3660</c:v>
                </c:pt>
              </c:numCache>
            </c:numRef>
          </c:xVal>
          <c:yVal>
            <c:numRef>
              <c:f>'Train-Val'!$AA$9:$AA$130</c:f>
              <c:numCache>
                <c:formatCode>General</c:formatCode>
                <c:ptCount val="122"/>
                <c:pt idx="0">
                  <c:v>194.85821074491511</c:v>
                </c:pt>
                <c:pt idx="1">
                  <c:v>194.85821074491511</c:v>
                </c:pt>
                <c:pt idx="2">
                  <c:v>194.85821074491511</c:v>
                </c:pt>
                <c:pt idx="3">
                  <c:v>194.85821074491511</c:v>
                </c:pt>
                <c:pt idx="4">
                  <c:v>194.85821074491511</c:v>
                </c:pt>
                <c:pt idx="5">
                  <c:v>194.85821074491511</c:v>
                </c:pt>
                <c:pt idx="6">
                  <c:v>194.85821074491511</c:v>
                </c:pt>
                <c:pt idx="7">
                  <c:v>194.85821074491511</c:v>
                </c:pt>
                <c:pt idx="8">
                  <c:v>194.85821074491511</c:v>
                </c:pt>
                <c:pt idx="9">
                  <c:v>194.85821074491511</c:v>
                </c:pt>
                <c:pt idx="10">
                  <c:v>194.85821074491511</c:v>
                </c:pt>
                <c:pt idx="11">
                  <c:v>194.85821074491511</c:v>
                </c:pt>
                <c:pt idx="12">
                  <c:v>154.69883605569831</c:v>
                </c:pt>
                <c:pt idx="13">
                  <c:v>166.55297618405589</c:v>
                </c:pt>
                <c:pt idx="14">
                  <c:v>180.47305798524539</c:v>
                </c:pt>
                <c:pt idx="15">
                  <c:v>-590.91638987356282</c:v>
                </c:pt>
                <c:pt idx="16">
                  <c:v>-870.0146987933922</c:v>
                </c:pt>
                <c:pt idx="17">
                  <c:v>-972.82689809934277</c:v>
                </c:pt>
                <c:pt idx="18">
                  <c:v>187.16713704104811</c:v>
                </c:pt>
                <c:pt idx="19">
                  <c:v>231.6097402958643</c:v>
                </c:pt>
                <c:pt idx="20">
                  <c:v>240.00347828267701</c:v>
                </c:pt>
                <c:pt idx="21">
                  <c:v>1372.046105092649</c:v>
                </c:pt>
                <c:pt idx="22">
                  <c:v>2505.954477652047</c:v>
                </c:pt>
                <c:pt idx="23">
                  <c:v>2659.6632579217262</c:v>
                </c:pt>
                <c:pt idx="24">
                  <c:v>329.77128575084419</c:v>
                </c:pt>
                <c:pt idx="25">
                  <c:v>516.74402318698128</c:v>
                </c:pt>
                <c:pt idx="26">
                  <c:v>762.68047931999547</c:v>
                </c:pt>
                <c:pt idx="27">
                  <c:v>2413.6231368617809</c:v>
                </c:pt>
                <c:pt idx="28">
                  <c:v>2854.4012786586159</c:v>
                </c:pt>
                <c:pt idx="29">
                  <c:v>2936.9272549731991</c:v>
                </c:pt>
                <c:pt idx="30">
                  <c:v>1725.716503739892</c:v>
                </c:pt>
                <c:pt idx="31">
                  <c:v>2214.0674837141969</c:v>
                </c:pt>
                <c:pt idx="32">
                  <c:v>2533.7988770256338</c:v>
                </c:pt>
                <c:pt idx="33">
                  <c:v>3550.3420550852979</c:v>
                </c:pt>
                <c:pt idx="34">
                  <c:v>3846.6875326224758</c:v>
                </c:pt>
                <c:pt idx="35">
                  <c:v>4016.080036063126</c:v>
                </c:pt>
                <c:pt idx="36">
                  <c:v>3417.2913539319779</c:v>
                </c:pt>
                <c:pt idx="37">
                  <c:v>3789.2852529540351</c:v>
                </c:pt>
                <c:pt idx="38">
                  <c:v>3936.703021238643</c:v>
                </c:pt>
                <c:pt idx="39">
                  <c:v>4812.7099986792837</c:v>
                </c:pt>
                <c:pt idx="40">
                  <c:v>5355.6663117128419</c:v>
                </c:pt>
                <c:pt idx="41">
                  <c:v>5795.3273245874188</c:v>
                </c:pt>
                <c:pt idx="42">
                  <c:v>4794.514463182014</c:v>
                </c:pt>
                <c:pt idx="43">
                  <c:v>4861.6318185188129</c:v>
                </c:pt>
                <c:pt idx="44">
                  <c:v>5038.1150029615228</c:v>
                </c:pt>
                <c:pt idx="45">
                  <c:v>6868.8545556425743</c:v>
                </c:pt>
                <c:pt idx="46">
                  <c:v>7542.4531994947583</c:v>
                </c:pt>
                <c:pt idx="47">
                  <c:v>7814.4824521392211</c:v>
                </c:pt>
                <c:pt idx="48">
                  <c:v>6033.1507183099766</c:v>
                </c:pt>
                <c:pt idx="49">
                  <c:v>6030.9481172818578</c:v>
                </c:pt>
                <c:pt idx="50">
                  <c:v>6205.958590956172</c:v>
                </c:pt>
                <c:pt idx="51">
                  <c:v>8112.3543678585374</c:v>
                </c:pt>
                <c:pt idx="52">
                  <c:v>8598.4907082970803</c:v>
                </c:pt>
                <c:pt idx="53">
                  <c:v>8831.9236136949639</c:v>
                </c:pt>
                <c:pt idx="54">
                  <c:v>7406.4421401377549</c:v>
                </c:pt>
                <c:pt idx="55">
                  <c:v>7191.3077663580907</c:v>
                </c:pt>
                <c:pt idx="56">
                  <c:v>7286.8917335653869</c:v>
                </c:pt>
                <c:pt idx="57">
                  <c:v>9798.7441882214753</c:v>
                </c:pt>
                <c:pt idx="58">
                  <c:v>10456.11269441687</c:v>
                </c:pt>
                <c:pt idx="59">
                  <c:v>10903.64198671315</c:v>
                </c:pt>
                <c:pt idx="60">
                  <c:v>8725.4755621453296</c:v>
                </c:pt>
                <c:pt idx="61">
                  <c:v>8403.791478307041</c:v>
                </c:pt>
                <c:pt idx="62">
                  <c:v>8462.5679313294622</c:v>
                </c:pt>
                <c:pt idx="63">
                  <c:v>10845.85536654142</c:v>
                </c:pt>
                <c:pt idx="64">
                  <c:v>10845.85536654142</c:v>
                </c:pt>
                <c:pt idx="65">
                  <c:v>10845.85536654142</c:v>
                </c:pt>
                <c:pt idx="66">
                  <c:v>8967.3461237893935</c:v>
                </c:pt>
                <c:pt idx="67">
                  <c:v>8769.2449007134128</c:v>
                </c:pt>
                <c:pt idx="68">
                  <c:v>8841.0675290562322</c:v>
                </c:pt>
                <c:pt idx="69">
                  <c:v>10845.85536654142</c:v>
                </c:pt>
                <c:pt idx="70">
                  <c:v>10845.85536654142</c:v>
                </c:pt>
                <c:pt idx="71">
                  <c:v>10845.85536654142</c:v>
                </c:pt>
                <c:pt idx="72">
                  <c:v>9119.8695569268348</c:v>
                </c:pt>
                <c:pt idx="73">
                  <c:v>9132.7186574183997</c:v>
                </c:pt>
                <c:pt idx="74">
                  <c:v>9121.6735495907542</c:v>
                </c:pt>
                <c:pt idx="75">
                  <c:v>10845.85536654142</c:v>
                </c:pt>
                <c:pt idx="76">
                  <c:v>10845.85536654142</c:v>
                </c:pt>
                <c:pt idx="77">
                  <c:v>10845.85536654142</c:v>
                </c:pt>
                <c:pt idx="78">
                  <c:v>9370.8305294537495</c:v>
                </c:pt>
                <c:pt idx="79">
                  <c:v>9036.7619423448068</c:v>
                </c:pt>
                <c:pt idx="80">
                  <c:v>8762.2911020019674</c:v>
                </c:pt>
                <c:pt idx="81">
                  <c:v>10845.85536654142</c:v>
                </c:pt>
                <c:pt idx="82">
                  <c:v>10953.303060096119</c:v>
                </c:pt>
                <c:pt idx="83">
                  <c:v>11099.736791848531</c:v>
                </c:pt>
                <c:pt idx="84">
                  <c:v>9570.3041424010953</c:v>
                </c:pt>
                <c:pt idx="85">
                  <c:v>8928.1425007127946</c:v>
                </c:pt>
                <c:pt idx="86">
                  <c:v>8478.7209333632072</c:v>
                </c:pt>
                <c:pt idx="87">
                  <c:v>10845.85536654142</c:v>
                </c:pt>
                <c:pt idx="88">
                  <c:v>11589.65411542846</c:v>
                </c:pt>
                <c:pt idx="89">
                  <c:v>12337.7243051757</c:v>
                </c:pt>
                <c:pt idx="90">
                  <c:v>9922.2610601270717</c:v>
                </c:pt>
                <c:pt idx="91">
                  <c:v>9380.6833791540284</c:v>
                </c:pt>
                <c:pt idx="92">
                  <c:v>9036.4212971655579</c:v>
                </c:pt>
                <c:pt idx="93">
                  <c:v>11245.231520004751</c:v>
                </c:pt>
                <c:pt idx="94">
                  <c:v>12728.339992039741</c:v>
                </c:pt>
                <c:pt idx="95">
                  <c:v>13944.365700459821</c:v>
                </c:pt>
                <c:pt idx="96">
                  <c:v>10572.82201318535</c:v>
                </c:pt>
                <c:pt idx="97">
                  <c:v>9658.3252515843124</c:v>
                </c:pt>
                <c:pt idx="98">
                  <c:v>9440.3676248269057</c:v>
                </c:pt>
                <c:pt idx="99">
                  <c:v>12444.36318936502</c:v>
                </c:pt>
                <c:pt idx="100">
                  <c:v>14140.571973258569</c:v>
                </c:pt>
                <c:pt idx="101">
                  <c:v>15595.71365442561</c:v>
                </c:pt>
                <c:pt idx="102">
                  <c:v>11278.27677761568</c:v>
                </c:pt>
                <c:pt idx="103">
                  <c:v>10206.45277245676</c:v>
                </c:pt>
                <c:pt idx="104">
                  <c:v>9998.6476204787614</c:v>
                </c:pt>
                <c:pt idx="105">
                  <c:v>13478.43800151894</c:v>
                </c:pt>
                <c:pt idx="106">
                  <c:v>15486.484261739661</c:v>
                </c:pt>
                <c:pt idx="107">
                  <c:v>16614.620838689949</c:v>
                </c:pt>
                <c:pt idx="108">
                  <c:v>12015.284916450441</c:v>
                </c:pt>
                <c:pt idx="109">
                  <c:v>10780.702071433139</c:v>
                </c:pt>
                <c:pt idx="110">
                  <c:v>10562.117550536959</c:v>
                </c:pt>
                <c:pt idx="111">
                  <c:v>14455.99246615698</c:v>
                </c:pt>
                <c:pt idx="112">
                  <c:v>16637.988027896761</c:v>
                </c:pt>
                <c:pt idx="113">
                  <c:v>16794.94341532965</c:v>
                </c:pt>
                <c:pt idx="114">
                  <c:v>12501.398071615011</c:v>
                </c:pt>
                <c:pt idx="115">
                  <c:v>11278.448883687921</c:v>
                </c:pt>
                <c:pt idx="116">
                  <c:v>11110.388641759821</c:v>
                </c:pt>
                <c:pt idx="117">
                  <c:v>15373.44356670788</c:v>
                </c:pt>
                <c:pt idx="118">
                  <c:v>16793.746698495739</c:v>
                </c:pt>
                <c:pt idx="119">
                  <c:v>16901.531470264468</c:v>
                </c:pt>
                <c:pt idx="120">
                  <c:v>12965.451330328709</c:v>
                </c:pt>
                <c:pt idx="121">
                  <c:v>11879.433478787379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AA-4CED-AC38-369FAE74A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808712"/>
        <c:axId val="845817240"/>
      </c:scatterChart>
      <c:valAx>
        <c:axId val="845808712"/>
        <c:scaling>
          <c:orientation val="minMax"/>
          <c:max val="366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817240"/>
        <c:crosses val="autoZero"/>
        <c:crossBetween val="midCat"/>
      </c:valAx>
      <c:valAx>
        <c:axId val="84581724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FCO</a:t>
                </a:r>
                <a:r>
                  <a:rPr lang="en-US" sz="1200" b="1" baseline="-25000">
                    <a:solidFill>
                      <a:sysClr val="windowText" lastClr="000000"/>
                    </a:solidFill>
                  </a:rPr>
                  <a:t>2</a:t>
                </a:r>
                <a:r>
                  <a:rPr lang="en-US" sz="1200" b="1">
                    <a:solidFill>
                      <a:sysClr val="windowText" lastClr="000000"/>
                    </a:solidFill>
                  </a:rPr>
                  <a:t>PR (kg-mole/day)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808712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'Train-Val'!$Y$1</c:f>
              <c:strCache>
                <c:ptCount val="1"/>
                <c:pt idx="0">
                  <c:v>Case 9, eclipse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'Train-Val'!$X$9:$X$130</c:f>
              <c:numCache>
                <c:formatCode>General</c:formatCode>
                <c:ptCount val="122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150</c:v>
                </c:pt>
                <c:pt idx="5">
                  <c:v>180</c:v>
                </c:pt>
                <c:pt idx="6">
                  <c:v>210</c:v>
                </c:pt>
                <c:pt idx="7">
                  <c:v>240</c:v>
                </c:pt>
                <c:pt idx="8">
                  <c:v>270</c:v>
                </c:pt>
                <c:pt idx="9">
                  <c:v>300</c:v>
                </c:pt>
                <c:pt idx="10">
                  <c:v>330</c:v>
                </c:pt>
                <c:pt idx="11">
                  <c:v>360</c:v>
                </c:pt>
                <c:pt idx="12">
                  <c:v>390</c:v>
                </c:pt>
                <c:pt idx="13">
                  <c:v>420</c:v>
                </c:pt>
                <c:pt idx="14">
                  <c:v>450</c:v>
                </c:pt>
                <c:pt idx="15">
                  <c:v>480</c:v>
                </c:pt>
                <c:pt idx="16">
                  <c:v>510</c:v>
                </c:pt>
                <c:pt idx="17">
                  <c:v>540</c:v>
                </c:pt>
                <c:pt idx="18">
                  <c:v>570</c:v>
                </c:pt>
                <c:pt idx="19">
                  <c:v>600</c:v>
                </c:pt>
                <c:pt idx="20">
                  <c:v>630</c:v>
                </c:pt>
                <c:pt idx="21">
                  <c:v>660</c:v>
                </c:pt>
                <c:pt idx="22">
                  <c:v>690</c:v>
                </c:pt>
                <c:pt idx="23">
                  <c:v>720</c:v>
                </c:pt>
                <c:pt idx="24">
                  <c:v>750</c:v>
                </c:pt>
                <c:pt idx="25">
                  <c:v>780</c:v>
                </c:pt>
                <c:pt idx="26">
                  <c:v>810</c:v>
                </c:pt>
                <c:pt idx="27">
                  <c:v>840</c:v>
                </c:pt>
                <c:pt idx="28">
                  <c:v>870</c:v>
                </c:pt>
                <c:pt idx="29">
                  <c:v>900</c:v>
                </c:pt>
                <c:pt idx="30">
                  <c:v>930</c:v>
                </c:pt>
                <c:pt idx="31">
                  <c:v>960</c:v>
                </c:pt>
                <c:pt idx="32">
                  <c:v>990</c:v>
                </c:pt>
                <c:pt idx="33">
                  <c:v>1020</c:v>
                </c:pt>
                <c:pt idx="34">
                  <c:v>1050</c:v>
                </c:pt>
                <c:pt idx="35">
                  <c:v>1080</c:v>
                </c:pt>
                <c:pt idx="36">
                  <c:v>1110</c:v>
                </c:pt>
                <c:pt idx="37">
                  <c:v>1140</c:v>
                </c:pt>
                <c:pt idx="38">
                  <c:v>1170</c:v>
                </c:pt>
                <c:pt idx="39">
                  <c:v>1200</c:v>
                </c:pt>
                <c:pt idx="40">
                  <c:v>1230</c:v>
                </c:pt>
                <c:pt idx="41">
                  <c:v>1260</c:v>
                </c:pt>
                <c:pt idx="42">
                  <c:v>1290</c:v>
                </c:pt>
                <c:pt idx="43">
                  <c:v>1320</c:v>
                </c:pt>
                <c:pt idx="44">
                  <c:v>1350</c:v>
                </c:pt>
                <c:pt idx="45">
                  <c:v>1380</c:v>
                </c:pt>
                <c:pt idx="46">
                  <c:v>1410</c:v>
                </c:pt>
                <c:pt idx="47">
                  <c:v>1440</c:v>
                </c:pt>
                <c:pt idx="48">
                  <c:v>1470</c:v>
                </c:pt>
                <c:pt idx="49">
                  <c:v>1500</c:v>
                </c:pt>
                <c:pt idx="50">
                  <c:v>1530</c:v>
                </c:pt>
                <c:pt idx="51">
                  <c:v>1560</c:v>
                </c:pt>
                <c:pt idx="52">
                  <c:v>1590</c:v>
                </c:pt>
                <c:pt idx="53">
                  <c:v>1620</c:v>
                </c:pt>
                <c:pt idx="54">
                  <c:v>1650</c:v>
                </c:pt>
                <c:pt idx="55">
                  <c:v>1680</c:v>
                </c:pt>
                <c:pt idx="56">
                  <c:v>1710</c:v>
                </c:pt>
                <c:pt idx="57">
                  <c:v>1740</c:v>
                </c:pt>
                <c:pt idx="58">
                  <c:v>1770</c:v>
                </c:pt>
                <c:pt idx="59">
                  <c:v>1800</c:v>
                </c:pt>
                <c:pt idx="60">
                  <c:v>1830</c:v>
                </c:pt>
                <c:pt idx="61">
                  <c:v>1860</c:v>
                </c:pt>
                <c:pt idx="62">
                  <c:v>1890</c:v>
                </c:pt>
                <c:pt idx="63">
                  <c:v>1920</c:v>
                </c:pt>
                <c:pt idx="64">
                  <c:v>1950</c:v>
                </c:pt>
                <c:pt idx="65">
                  <c:v>1980</c:v>
                </c:pt>
                <c:pt idx="66">
                  <c:v>2010</c:v>
                </c:pt>
                <c:pt idx="67">
                  <c:v>2040</c:v>
                </c:pt>
                <c:pt idx="68">
                  <c:v>2070</c:v>
                </c:pt>
                <c:pt idx="69">
                  <c:v>2100</c:v>
                </c:pt>
                <c:pt idx="70">
                  <c:v>2130</c:v>
                </c:pt>
                <c:pt idx="71">
                  <c:v>2160</c:v>
                </c:pt>
                <c:pt idx="72">
                  <c:v>2190</c:v>
                </c:pt>
                <c:pt idx="73">
                  <c:v>2220</c:v>
                </c:pt>
                <c:pt idx="74">
                  <c:v>2250</c:v>
                </c:pt>
                <c:pt idx="75">
                  <c:v>2280</c:v>
                </c:pt>
                <c:pt idx="76">
                  <c:v>2310</c:v>
                </c:pt>
                <c:pt idx="77">
                  <c:v>2340</c:v>
                </c:pt>
                <c:pt idx="78">
                  <c:v>2370</c:v>
                </c:pt>
                <c:pt idx="79">
                  <c:v>2400</c:v>
                </c:pt>
                <c:pt idx="80">
                  <c:v>2430</c:v>
                </c:pt>
                <c:pt idx="81">
                  <c:v>2460</c:v>
                </c:pt>
                <c:pt idx="82">
                  <c:v>2490</c:v>
                </c:pt>
                <c:pt idx="83">
                  <c:v>2520</c:v>
                </c:pt>
                <c:pt idx="84">
                  <c:v>2550</c:v>
                </c:pt>
                <c:pt idx="85">
                  <c:v>2580</c:v>
                </c:pt>
                <c:pt idx="86">
                  <c:v>2610</c:v>
                </c:pt>
                <c:pt idx="87">
                  <c:v>2640</c:v>
                </c:pt>
                <c:pt idx="88">
                  <c:v>2670</c:v>
                </c:pt>
                <c:pt idx="89">
                  <c:v>2700</c:v>
                </c:pt>
                <c:pt idx="90">
                  <c:v>2730</c:v>
                </c:pt>
                <c:pt idx="91">
                  <c:v>2760</c:v>
                </c:pt>
                <c:pt idx="92">
                  <c:v>2790</c:v>
                </c:pt>
                <c:pt idx="93">
                  <c:v>2820</c:v>
                </c:pt>
                <c:pt idx="94">
                  <c:v>2850</c:v>
                </c:pt>
                <c:pt idx="95">
                  <c:v>2880</c:v>
                </c:pt>
                <c:pt idx="96">
                  <c:v>2910</c:v>
                </c:pt>
                <c:pt idx="97">
                  <c:v>2940</c:v>
                </c:pt>
                <c:pt idx="98">
                  <c:v>2970</c:v>
                </c:pt>
                <c:pt idx="99">
                  <c:v>3000</c:v>
                </c:pt>
                <c:pt idx="100">
                  <c:v>3030</c:v>
                </c:pt>
                <c:pt idx="101">
                  <c:v>3060</c:v>
                </c:pt>
                <c:pt idx="102">
                  <c:v>3090</c:v>
                </c:pt>
                <c:pt idx="103">
                  <c:v>3120</c:v>
                </c:pt>
                <c:pt idx="104">
                  <c:v>3150</c:v>
                </c:pt>
                <c:pt idx="105">
                  <c:v>3180</c:v>
                </c:pt>
                <c:pt idx="106">
                  <c:v>3210</c:v>
                </c:pt>
                <c:pt idx="107">
                  <c:v>3240</c:v>
                </c:pt>
                <c:pt idx="108">
                  <c:v>3270</c:v>
                </c:pt>
                <c:pt idx="109">
                  <c:v>3300</c:v>
                </c:pt>
                <c:pt idx="110">
                  <c:v>3330</c:v>
                </c:pt>
                <c:pt idx="111">
                  <c:v>3360</c:v>
                </c:pt>
                <c:pt idx="112">
                  <c:v>3390</c:v>
                </c:pt>
                <c:pt idx="113">
                  <c:v>3420</c:v>
                </c:pt>
                <c:pt idx="114">
                  <c:v>3450</c:v>
                </c:pt>
                <c:pt idx="115">
                  <c:v>3480</c:v>
                </c:pt>
                <c:pt idx="116">
                  <c:v>3510</c:v>
                </c:pt>
                <c:pt idx="117">
                  <c:v>3540</c:v>
                </c:pt>
                <c:pt idx="118">
                  <c:v>3570</c:v>
                </c:pt>
                <c:pt idx="119">
                  <c:v>3600</c:v>
                </c:pt>
                <c:pt idx="120">
                  <c:v>3630</c:v>
                </c:pt>
                <c:pt idx="121">
                  <c:v>3660</c:v>
                </c:pt>
              </c:numCache>
            </c:numRef>
          </c:xVal>
          <c:yVal>
            <c:numRef>
              <c:f>'Train-Val'!$Z$9:$Z$130</c:f>
              <c:numCache>
                <c:formatCode>General</c:formatCode>
                <c:ptCount val="122"/>
                <c:pt idx="0">
                  <c:v>520.4482421875</c:v>
                </c:pt>
                <c:pt idx="1">
                  <c:v>475.46032714843699</c:v>
                </c:pt>
                <c:pt idx="2">
                  <c:v>475.68692016601602</c:v>
                </c:pt>
                <c:pt idx="3">
                  <c:v>634.25079345703102</c:v>
                </c:pt>
                <c:pt idx="4">
                  <c:v>660.36102294921898</c:v>
                </c:pt>
                <c:pt idx="5">
                  <c:v>665.68621826171898</c:v>
                </c:pt>
                <c:pt idx="6">
                  <c:v>517.17492675781295</c:v>
                </c:pt>
                <c:pt idx="7">
                  <c:v>491.84921264648398</c:v>
                </c:pt>
                <c:pt idx="8">
                  <c:v>487.95962524414102</c:v>
                </c:pt>
                <c:pt idx="9">
                  <c:v>632.01940917968795</c:v>
                </c:pt>
                <c:pt idx="10">
                  <c:v>660.29327392578102</c:v>
                </c:pt>
                <c:pt idx="11">
                  <c:v>667.94775390625</c:v>
                </c:pt>
                <c:pt idx="12">
                  <c:v>526.282958984375</c:v>
                </c:pt>
                <c:pt idx="13">
                  <c:v>504.7470703125</c:v>
                </c:pt>
                <c:pt idx="14">
                  <c:v>501.09005737304699</c:v>
                </c:pt>
                <c:pt idx="15">
                  <c:v>648.58575439453102</c:v>
                </c:pt>
                <c:pt idx="16">
                  <c:v>679.11468505859398</c:v>
                </c:pt>
                <c:pt idx="17">
                  <c:v>691.00762939453102</c:v>
                </c:pt>
                <c:pt idx="18">
                  <c:v>548.97705078125</c:v>
                </c:pt>
                <c:pt idx="19">
                  <c:v>532.451416015625</c:v>
                </c:pt>
                <c:pt idx="20">
                  <c:v>533.11846923828102</c:v>
                </c:pt>
                <c:pt idx="21">
                  <c:v>695.07415771484398</c:v>
                </c:pt>
                <c:pt idx="22">
                  <c:v>728.48016357421898</c:v>
                </c:pt>
                <c:pt idx="23">
                  <c:v>742.53594970703102</c:v>
                </c:pt>
                <c:pt idx="24">
                  <c:v>587.84436035156295</c:v>
                </c:pt>
                <c:pt idx="25">
                  <c:v>568.42102050781295</c:v>
                </c:pt>
                <c:pt idx="26">
                  <c:v>566.743896484375</c:v>
                </c:pt>
                <c:pt idx="27">
                  <c:v>707.93841552734398</c:v>
                </c:pt>
                <c:pt idx="28">
                  <c:v>758.272216796875</c:v>
                </c:pt>
                <c:pt idx="29">
                  <c:v>770.74792480468705</c:v>
                </c:pt>
                <c:pt idx="30">
                  <c:v>609.33264160156295</c:v>
                </c:pt>
                <c:pt idx="31">
                  <c:v>589.889892578125</c:v>
                </c:pt>
                <c:pt idx="32">
                  <c:v>588.69372558593795</c:v>
                </c:pt>
                <c:pt idx="33">
                  <c:v>763.604248046875</c:v>
                </c:pt>
                <c:pt idx="34">
                  <c:v>793.53918457031295</c:v>
                </c:pt>
                <c:pt idx="35">
                  <c:v>803.04498291015602</c:v>
                </c:pt>
                <c:pt idx="36">
                  <c:v>632.09149169921898</c:v>
                </c:pt>
                <c:pt idx="37">
                  <c:v>611.37322998046898</c:v>
                </c:pt>
                <c:pt idx="38">
                  <c:v>608.84588623046898</c:v>
                </c:pt>
                <c:pt idx="39">
                  <c:v>785.80596923828102</c:v>
                </c:pt>
                <c:pt idx="40">
                  <c:v>805.93359375</c:v>
                </c:pt>
                <c:pt idx="41">
                  <c:v>804.55169677734398</c:v>
                </c:pt>
                <c:pt idx="42">
                  <c:v>624.67053222656205</c:v>
                </c:pt>
                <c:pt idx="43">
                  <c:v>602.62225341796898</c:v>
                </c:pt>
                <c:pt idx="44">
                  <c:v>594.25048828125</c:v>
                </c:pt>
                <c:pt idx="45">
                  <c:v>765.78546142578102</c:v>
                </c:pt>
                <c:pt idx="46">
                  <c:v>782.48010253906205</c:v>
                </c:pt>
                <c:pt idx="47">
                  <c:v>780.72613525390602</c:v>
                </c:pt>
                <c:pt idx="48">
                  <c:v>608.54901123046898</c:v>
                </c:pt>
                <c:pt idx="49">
                  <c:v>589.5322265625</c:v>
                </c:pt>
                <c:pt idx="50">
                  <c:v>584.44982910156205</c:v>
                </c:pt>
                <c:pt idx="51">
                  <c:v>729.29669189453102</c:v>
                </c:pt>
                <c:pt idx="52">
                  <c:v>776.53399658203102</c:v>
                </c:pt>
                <c:pt idx="53">
                  <c:v>780.97613525390602</c:v>
                </c:pt>
                <c:pt idx="54">
                  <c:v>604.64611816406205</c:v>
                </c:pt>
                <c:pt idx="55">
                  <c:v>584.25012207031205</c:v>
                </c:pt>
                <c:pt idx="56">
                  <c:v>580.77825927734398</c:v>
                </c:pt>
                <c:pt idx="57">
                  <c:v>751.28887939453102</c:v>
                </c:pt>
                <c:pt idx="58">
                  <c:v>763.8017578125</c:v>
                </c:pt>
                <c:pt idx="59">
                  <c:v>758.127197265625</c:v>
                </c:pt>
                <c:pt idx="60">
                  <c:v>582.493408203125</c:v>
                </c:pt>
                <c:pt idx="61">
                  <c:v>563.28479003906295</c:v>
                </c:pt>
                <c:pt idx="62">
                  <c:v>560.21710205078102</c:v>
                </c:pt>
                <c:pt idx="63">
                  <c:v>697.69818115234398</c:v>
                </c:pt>
                <c:pt idx="64">
                  <c:v>729.70391845703102</c:v>
                </c:pt>
                <c:pt idx="65">
                  <c:v>727.58819580078102</c:v>
                </c:pt>
                <c:pt idx="66">
                  <c:v>559.45788574218795</c:v>
                </c:pt>
                <c:pt idx="67">
                  <c:v>544.03656005859398</c:v>
                </c:pt>
                <c:pt idx="68">
                  <c:v>541.42999267578102</c:v>
                </c:pt>
                <c:pt idx="69">
                  <c:v>701.564208984375</c:v>
                </c:pt>
                <c:pt idx="70">
                  <c:v>650.59222412109398</c:v>
                </c:pt>
                <c:pt idx="71">
                  <c:v>651.09930419921898</c:v>
                </c:pt>
                <c:pt idx="72">
                  <c:v>499.66561889648398</c:v>
                </c:pt>
                <c:pt idx="73">
                  <c:v>483.30532836914102</c:v>
                </c:pt>
                <c:pt idx="74">
                  <c:v>479.62313842773398</c:v>
                </c:pt>
                <c:pt idx="75">
                  <c:v>558.861572265625</c:v>
                </c:pt>
                <c:pt idx="76">
                  <c:v>558.37646484375</c:v>
                </c:pt>
                <c:pt idx="77">
                  <c:v>526.06530761718795</c:v>
                </c:pt>
                <c:pt idx="78">
                  <c:v>395.02093505859398</c:v>
                </c:pt>
                <c:pt idx="79">
                  <c:v>384.89495849609398</c:v>
                </c:pt>
                <c:pt idx="80">
                  <c:v>385.04739379882801</c:v>
                </c:pt>
                <c:pt idx="81">
                  <c:v>483.429931640625</c:v>
                </c:pt>
                <c:pt idx="82">
                  <c:v>465.0146484375</c:v>
                </c:pt>
                <c:pt idx="83">
                  <c:v>466.10336303710898</c:v>
                </c:pt>
                <c:pt idx="84">
                  <c:v>358.00155639648398</c:v>
                </c:pt>
                <c:pt idx="85">
                  <c:v>343.23376464843699</c:v>
                </c:pt>
                <c:pt idx="86">
                  <c:v>338.79605102539102</c:v>
                </c:pt>
                <c:pt idx="87">
                  <c:v>433.81918334960898</c:v>
                </c:pt>
                <c:pt idx="88">
                  <c:v>443.76760864257801</c:v>
                </c:pt>
                <c:pt idx="89">
                  <c:v>437.82473754882801</c:v>
                </c:pt>
                <c:pt idx="90">
                  <c:v>336.80108642578102</c:v>
                </c:pt>
                <c:pt idx="91">
                  <c:v>322.79891967773398</c:v>
                </c:pt>
                <c:pt idx="92">
                  <c:v>321.68460083007801</c:v>
                </c:pt>
                <c:pt idx="93">
                  <c:v>419.09793090820301</c:v>
                </c:pt>
                <c:pt idx="94">
                  <c:v>435.02404785156199</c:v>
                </c:pt>
                <c:pt idx="95">
                  <c:v>437.41262817382801</c:v>
                </c:pt>
                <c:pt idx="96">
                  <c:v>337.97085571289102</c:v>
                </c:pt>
                <c:pt idx="97">
                  <c:v>324.43997192382801</c:v>
                </c:pt>
                <c:pt idx="98">
                  <c:v>323.08148193359398</c:v>
                </c:pt>
                <c:pt idx="99">
                  <c:v>420.25042724609398</c:v>
                </c:pt>
                <c:pt idx="100">
                  <c:v>445.78631591796898</c:v>
                </c:pt>
                <c:pt idx="101">
                  <c:v>405.88705444335898</c:v>
                </c:pt>
                <c:pt idx="102">
                  <c:v>312.59274291992199</c:v>
                </c:pt>
                <c:pt idx="103">
                  <c:v>302.7060546875</c:v>
                </c:pt>
                <c:pt idx="104">
                  <c:v>303.94595336914102</c:v>
                </c:pt>
                <c:pt idx="105">
                  <c:v>397.91317749023398</c:v>
                </c:pt>
                <c:pt idx="106">
                  <c:v>416.27258300781301</c:v>
                </c:pt>
                <c:pt idx="107">
                  <c:v>421.84851074218699</c:v>
                </c:pt>
                <c:pt idx="108">
                  <c:v>325.38040161132801</c:v>
                </c:pt>
                <c:pt idx="109">
                  <c:v>313.500732421875</c:v>
                </c:pt>
                <c:pt idx="110">
                  <c:v>315.07684326171898</c:v>
                </c:pt>
                <c:pt idx="111">
                  <c:v>411.22882080078102</c:v>
                </c:pt>
                <c:pt idx="112">
                  <c:v>426.39215087890602</c:v>
                </c:pt>
                <c:pt idx="113">
                  <c:v>406.58740234375</c:v>
                </c:pt>
                <c:pt idx="114">
                  <c:v>312.25164794921898</c:v>
                </c:pt>
                <c:pt idx="115">
                  <c:v>293.83319091796898</c:v>
                </c:pt>
                <c:pt idx="116">
                  <c:v>288.799560546875</c:v>
                </c:pt>
                <c:pt idx="117">
                  <c:v>377.92095947265602</c:v>
                </c:pt>
                <c:pt idx="118">
                  <c:v>395.01248168945301</c:v>
                </c:pt>
                <c:pt idx="119">
                  <c:v>397.497802734375</c:v>
                </c:pt>
                <c:pt idx="120">
                  <c:v>304.92648315429699</c:v>
                </c:pt>
                <c:pt idx="121">
                  <c:v>292.08660888671898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6C-4D1A-B454-7EE0BD31812F}"/>
            </c:ext>
          </c:extLst>
        </c:ser>
        <c:ser>
          <c:idx val="2"/>
          <c:order val="1"/>
          <c:tx>
            <c:strRef>
              <c:f>'Train-Val'!$Z$1</c:f>
              <c:strCache>
                <c:ptCount val="1"/>
                <c:pt idx="0">
                  <c:v>Case 9, proxy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'Train-Val'!$X$9:$X$130</c:f>
              <c:numCache>
                <c:formatCode>General</c:formatCode>
                <c:ptCount val="122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150</c:v>
                </c:pt>
                <c:pt idx="5">
                  <c:v>180</c:v>
                </c:pt>
                <c:pt idx="6">
                  <c:v>210</c:v>
                </c:pt>
                <c:pt idx="7">
                  <c:v>240</c:v>
                </c:pt>
                <c:pt idx="8">
                  <c:v>270</c:v>
                </c:pt>
                <c:pt idx="9">
                  <c:v>300</c:v>
                </c:pt>
                <c:pt idx="10">
                  <c:v>330</c:v>
                </c:pt>
                <c:pt idx="11">
                  <c:v>360</c:v>
                </c:pt>
                <c:pt idx="12">
                  <c:v>390</c:v>
                </c:pt>
                <c:pt idx="13">
                  <c:v>420</c:v>
                </c:pt>
                <c:pt idx="14">
                  <c:v>450</c:v>
                </c:pt>
                <c:pt idx="15">
                  <c:v>480</c:v>
                </c:pt>
                <c:pt idx="16">
                  <c:v>510</c:v>
                </c:pt>
                <c:pt idx="17">
                  <c:v>540</c:v>
                </c:pt>
                <c:pt idx="18">
                  <c:v>570</c:v>
                </c:pt>
                <c:pt idx="19">
                  <c:v>600</c:v>
                </c:pt>
                <c:pt idx="20">
                  <c:v>630</c:v>
                </c:pt>
                <c:pt idx="21">
                  <c:v>660</c:v>
                </c:pt>
                <c:pt idx="22">
                  <c:v>690</c:v>
                </c:pt>
                <c:pt idx="23">
                  <c:v>720</c:v>
                </c:pt>
                <c:pt idx="24">
                  <c:v>750</c:v>
                </c:pt>
                <c:pt idx="25">
                  <c:v>780</c:v>
                </c:pt>
                <c:pt idx="26">
                  <c:v>810</c:v>
                </c:pt>
                <c:pt idx="27">
                  <c:v>840</c:v>
                </c:pt>
                <c:pt idx="28">
                  <c:v>870</c:v>
                </c:pt>
                <c:pt idx="29">
                  <c:v>900</c:v>
                </c:pt>
                <c:pt idx="30">
                  <c:v>930</c:v>
                </c:pt>
                <c:pt idx="31">
                  <c:v>960</c:v>
                </c:pt>
                <c:pt idx="32">
                  <c:v>990</c:v>
                </c:pt>
                <c:pt idx="33">
                  <c:v>1020</c:v>
                </c:pt>
                <c:pt idx="34">
                  <c:v>1050</c:v>
                </c:pt>
                <c:pt idx="35">
                  <c:v>1080</c:v>
                </c:pt>
                <c:pt idx="36">
                  <c:v>1110</c:v>
                </c:pt>
                <c:pt idx="37">
                  <c:v>1140</c:v>
                </c:pt>
                <c:pt idx="38">
                  <c:v>1170</c:v>
                </c:pt>
                <c:pt idx="39">
                  <c:v>1200</c:v>
                </c:pt>
                <c:pt idx="40">
                  <c:v>1230</c:v>
                </c:pt>
                <c:pt idx="41">
                  <c:v>1260</c:v>
                </c:pt>
                <c:pt idx="42">
                  <c:v>1290</c:v>
                </c:pt>
                <c:pt idx="43">
                  <c:v>1320</c:v>
                </c:pt>
                <c:pt idx="44">
                  <c:v>1350</c:v>
                </c:pt>
                <c:pt idx="45">
                  <c:v>1380</c:v>
                </c:pt>
                <c:pt idx="46">
                  <c:v>1410</c:v>
                </c:pt>
                <c:pt idx="47">
                  <c:v>1440</c:v>
                </c:pt>
                <c:pt idx="48">
                  <c:v>1470</c:v>
                </c:pt>
                <c:pt idx="49">
                  <c:v>1500</c:v>
                </c:pt>
                <c:pt idx="50">
                  <c:v>1530</c:v>
                </c:pt>
                <c:pt idx="51">
                  <c:v>1560</c:v>
                </c:pt>
                <c:pt idx="52">
                  <c:v>1590</c:v>
                </c:pt>
                <c:pt idx="53">
                  <c:v>1620</c:v>
                </c:pt>
                <c:pt idx="54">
                  <c:v>1650</c:v>
                </c:pt>
                <c:pt idx="55">
                  <c:v>1680</c:v>
                </c:pt>
                <c:pt idx="56">
                  <c:v>1710</c:v>
                </c:pt>
                <c:pt idx="57">
                  <c:v>1740</c:v>
                </c:pt>
                <c:pt idx="58">
                  <c:v>1770</c:v>
                </c:pt>
                <c:pt idx="59">
                  <c:v>1800</c:v>
                </c:pt>
                <c:pt idx="60">
                  <c:v>1830</c:v>
                </c:pt>
                <c:pt idx="61">
                  <c:v>1860</c:v>
                </c:pt>
                <c:pt idx="62">
                  <c:v>1890</c:v>
                </c:pt>
                <c:pt idx="63">
                  <c:v>1920</c:v>
                </c:pt>
                <c:pt idx="64">
                  <c:v>1950</c:v>
                </c:pt>
                <c:pt idx="65">
                  <c:v>1980</c:v>
                </c:pt>
                <c:pt idx="66">
                  <c:v>2010</c:v>
                </c:pt>
                <c:pt idx="67">
                  <c:v>2040</c:v>
                </c:pt>
                <c:pt idx="68">
                  <c:v>2070</c:v>
                </c:pt>
                <c:pt idx="69">
                  <c:v>2100</c:v>
                </c:pt>
                <c:pt idx="70">
                  <c:v>2130</c:v>
                </c:pt>
                <c:pt idx="71">
                  <c:v>2160</c:v>
                </c:pt>
                <c:pt idx="72">
                  <c:v>2190</c:v>
                </c:pt>
                <c:pt idx="73">
                  <c:v>2220</c:v>
                </c:pt>
                <c:pt idx="74">
                  <c:v>2250</c:v>
                </c:pt>
                <c:pt idx="75">
                  <c:v>2280</c:v>
                </c:pt>
                <c:pt idx="76">
                  <c:v>2310</c:v>
                </c:pt>
                <c:pt idx="77">
                  <c:v>2340</c:v>
                </c:pt>
                <c:pt idx="78">
                  <c:v>2370</c:v>
                </c:pt>
                <c:pt idx="79">
                  <c:v>2400</c:v>
                </c:pt>
                <c:pt idx="80">
                  <c:v>2430</c:v>
                </c:pt>
                <c:pt idx="81">
                  <c:v>2460</c:v>
                </c:pt>
                <c:pt idx="82">
                  <c:v>2490</c:v>
                </c:pt>
                <c:pt idx="83">
                  <c:v>2520</c:v>
                </c:pt>
                <c:pt idx="84">
                  <c:v>2550</c:v>
                </c:pt>
                <c:pt idx="85">
                  <c:v>2580</c:v>
                </c:pt>
                <c:pt idx="86">
                  <c:v>2610</c:v>
                </c:pt>
                <c:pt idx="87">
                  <c:v>2640</c:v>
                </c:pt>
                <c:pt idx="88">
                  <c:v>2670</c:v>
                </c:pt>
                <c:pt idx="89">
                  <c:v>2700</c:v>
                </c:pt>
                <c:pt idx="90">
                  <c:v>2730</c:v>
                </c:pt>
                <c:pt idx="91">
                  <c:v>2760</c:v>
                </c:pt>
                <c:pt idx="92">
                  <c:v>2790</c:v>
                </c:pt>
                <c:pt idx="93">
                  <c:v>2820</c:v>
                </c:pt>
                <c:pt idx="94">
                  <c:v>2850</c:v>
                </c:pt>
                <c:pt idx="95">
                  <c:v>2880</c:v>
                </c:pt>
                <c:pt idx="96">
                  <c:v>2910</c:v>
                </c:pt>
                <c:pt idx="97">
                  <c:v>2940</c:v>
                </c:pt>
                <c:pt idx="98">
                  <c:v>2970</c:v>
                </c:pt>
                <c:pt idx="99">
                  <c:v>3000</c:v>
                </c:pt>
                <c:pt idx="100">
                  <c:v>3030</c:v>
                </c:pt>
                <c:pt idx="101">
                  <c:v>3060</c:v>
                </c:pt>
                <c:pt idx="102">
                  <c:v>3090</c:v>
                </c:pt>
                <c:pt idx="103">
                  <c:v>3120</c:v>
                </c:pt>
                <c:pt idx="104">
                  <c:v>3150</c:v>
                </c:pt>
                <c:pt idx="105">
                  <c:v>3180</c:v>
                </c:pt>
                <c:pt idx="106">
                  <c:v>3210</c:v>
                </c:pt>
                <c:pt idx="107">
                  <c:v>3240</c:v>
                </c:pt>
                <c:pt idx="108">
                  <c:v>3270</c:v>
                </c:pt>
                <c:pt idx="109">
                  <c:v>3300</c:v>
                </c:pt>
                <c:pt idx="110">
                  <c:v>3330</c:v>
                </c:pt>
                <c:pt idx="111">
                  <c:v>3360</c:v>
                </c:pt>
                <c:pt idx="112">
                  <c:v>3390</c:v>
                </c:pt>
                <c:pt idx="113">
                  <c:v>3420</c:v>
                </c:pt>
                <c:pt idx="114">
                  <c:v>3450</c:v>
                </c:pt>
                <c:pt idx="115">
                  <c:v>3480</c:v>
                </c:pt>
                <c:pt idx="116">
                  <c:v>3510</c:v>
                </c:pt>
                <c:pt idx="117">
                  <c:v>3540</c:v>
                </c:pt>
                <c:pt idx="118">
                  <c:v>3570</c:v>
                </c:pt>
                <c:pt idx="119">
                  <c:v>3600</c:v>
                </c:pt>
                <c:pt idx="120">
                  <c:v>3630</c:v>
                </c:pt>
                <c:pt idx="121">
                  <c:v>3660</c:v>
                </c:pt>
              </c:numCache>
            </c:numRef>
          </c:xVal>
          <c:yVal>
            <c:numRef>
              <c:f>'Train-Val'!$AB$9:$AB$130</c:f>
              <c:numCache>
                <c:formatCode>General</c:formatCode>
                <c:ptCount val="122"/>
                <c:pt idx="0">
                  <c:v>530.80552461631453</c:v>
                </c:pt>
                <c:pt idx="1">
                  <c:v>496.88578193314032</c:v>
                </c:pt>
                <c:pt idx="2">
                  <c:v>496.20452383832628</c:v>
                </c:pt>
                <c:pt idx="3">
                  <c:v>597.69446224547653</c:v>
                </c:pt>
                <c:pt idx="4">
                  <c:v>617.71757877646837</c:v>
                </c:pt>
                <c:pt idx="5">
                  <c:v>616.7202164424134</c:v>
                </c:pt>
                <c:pt idx="6">
                  <c:v>516.02715308285906</c:v>
                </c:pt>
                <c:pt idx="7">
                  <c:v>513.65036089837224</c:v>
                </c:pt>
                <c:pt idx="8">
                  <c:v>516.21990841009358</c:v>
                </c:pt>
                <c:pt idx="9">
                  <c:v>582.16506376639052</c:v>
                </c:pt>
                <c:pt idx="10">
                  <c:v>608.57284562717916</c:v>
                </c:pt>
                <c:pt idx="11">
                  <c:v>623.26652804475168</c:v>
                </c:pt>
                <c:pt idx="12">
                  <c:v>538.15046303826034</c:v>
                </c:pt>
                <c:pt idx="13">
                  <c:v>527.5379261608382</c:v>
                </c:pt>
                <c:pt idx="14">
                  <c:v>527.05534317454033</c:v>
                </c:pt>
                <c:pt idx="15">
                  <c:v>626.59181416475599</c:v>
                </c:pt>
                <c:pt idx="16">
                  <c:v>662.12083126750269</c:v>
                </c:pt>
                <c:pt idx="17">
                  <c:v>676.55162707143529</c:v>
                </c:pt>
                <c:pt idx="18">
                  <c:v>570.06702422292267</c:v>
                </c:pt>
                <c:pt idx="19">
                  <c:v>553.93350602347539</c:v>
                </c:pt>
                <c:pt idx="20">
                  <c:v>553.33276903527508</c:v>
                </c:pt>
                <c:pt idx="21">
                  <c:v>674.32506443844716</c:v>
                </c:pt>
                <c:pt idx="22">
                  <c:v>713.70665103676401</c:v>
                </c:pt>
                <c:pt idx="23">
                  <c:v>732.52388395835976</c:v>
                </c:pt>
                <c:pt idx="24">
                  <c:v>595.0323728467846</c:v>
                </c:pt>
                <c:pt idx="25">
                  <c:v>580.88210218847314</c:v>
                </c:pt>
                <c:pt idx="26">
                  <c:v>582.87398777780527</c:v>
                </c:pt>
                <c:pt idx="27">
                  <c:v>686.96186448445485</c:v>
                </c:pt>
                <c:pt idx="28">
                  <c:v>722.23808276411273</c:v>
                </c:pt>
                <c:pt idx="29">
                  <c:v>735.72624400787765</c:v>
                </c:pt>
                <c:pt idx="30">
                  <c:v>614.43294584832518</c:v>
                </c:pt>
                <c:pt idx="31">
                  <c:v>602.07661054200719</c:v>
                </c:pt>
                <c:pt idx="32">
                  <c:v>603.74834469469158</c:v>
                </c:pt>
                <c:pt idx="33">
                  <c:v>694.05835331037576</c:v>
                </c:pt>
                <c:pt idx="34">
                  <c:v>728.96573297264274</c:v>
                </c:pt>
                <c:pt idx="35">
                  <c:v>744.528717149611</c:v>
                </c:pt>
                <c:pt idx="36">
                  <c:v>618.14537358294763</c:v>
                </c:pt>
                <c:pt idx="37">
                  <c:v>607.72631690393735</c:v>
                </c:pt>
                <c:pt idx="38">
                  <c:v>606.92799211398699</c:v>
                </c:pt>
                <c:pt idx="39">
                  <c:v>702.77057999053329</c:v>
                </c:pt>
                <c:pt idx="40">
                  <c:v>740.00564181502386</c:v>
                </c:pt>
                <c:pt idx="41">
                  <c:v>752.93462535142123</c:v>
                </c:pt>
                <c:pt idx="42">
                  <c:v>618.49500311413954</c:v>
                </c:pt>
                <c:pt idx="43">
                  <c:v>606.73843830111889</c:v>
                </c:pt>
                <c:pt idx="44">
                  <c:v>605.16631352938396</c:v>
                </c:pt>
                <c:pt idx="45">
                  <c:v>709.64163388030886</c:v>
                </c:pt>
                <c:pt idx="46">
                  <c:v>746.62359485205343</c:v>
                </c:pt>
                <c:pt idx="47">
                  <c:v>756.70661333444639</c:v>
                </c:pt>
                <c:pt idx="48">
                  <c:v>614.79085099212477</c:v>
                </c:pt>
                <c:pt idx="49">
                  <c:v>602.4177832427971</c:v>
                </c:pt>
                <c:pt idx="50">
                  <c:v>601.11754556848712</c:v>
                </c:pt>
                <c:pt idx="51">
                  <c:v>715.36533750825663</c:v>
                </c:pt>
                <c:pt idx="52">
                  <c:v>744.88795122390241</c:v>
                </c:pt>
                <c:pt idx="53">
                  <c:v>742.50475601068263</c:v>
                </c:pt>
                <c:pt idx="54">
                  <c:v>604.51006349018746</c:v>
                </c:pt>
                <c:pt idx="55">
                  <c:v>591.37793480634741</c:v>
                </c:pt>
                <c:pt idx="56">
                  <c:v>586.64440520661287</c:v>
                </c:pt>
                <c:pt idx="57">
                  <c:v>705.37383401199975</c:v>
                </c:pt>
                <c:pt idx="58">
                  <c:v>716.39392970886763</c:v>
                </c:pt>
                <c:pt idx="59">
                  <c:v>715.46802759170976</c:v>
                </c:pt>
                <c:pt idx="60">
                  <c:v>577.76165258199183</c:v>
                </c:pt>
                <c:pt idx="61">
                  <c:v>564.02552498965338</c:v>
                </c:pt>
                <c:pt idx="62">
                  <c:v>559.2797933917675</c:v>
                </c:pt>
                <c:pt idx="63">
                  <c:v>678.32792389144743</c:v>
                </c:pt>
                <c:pt idx="64">
                  <c:v>690.30931958129884</c:v>
                </c:pt>
                <c:pt idx="65">
                  <c:v>685.46059587030265</c:v>
                </c:pt>
                <c:pt idx="66">
                  <c:v>552.47814591721976</c:v>
                </c:pt>
                <c:pt idx="67">
                  <c:v>543.57630501826281</c:v>
                </c:pt>
                <c:pt idx="68">
                  <c:v>539.48561534094438</c:v>
                </c:pt>
                <c:pt idx="69">
                  <c:v>639.25507200873574</c:v>
                </c:pt>
                <c:pt idx="70">
                  <c:v>608.62727137140928</c:v>
                </c:pt>
                <c:pt idx="71">
                  <c:v>602.84865875177991</c:v>
                </c:pt>
                <c:pt idx="72">
                  <c:v>495.74906311524632</c:v>
                </c:pt>
                <c:pt idx="73">
                  <c:v>482.80201820534751</c:v>
                </c:pt>
                <c:pt idx="74">
                  <c:v>475.76061958890273</c:v>
                </c:pt>
                <c:pt idx="75">
                  <c:v>586.99475960898212</c:v>
                </c:pt>
                <c:pt idx="76">
                  <c:v>566.29201594332528</c:v>
                </c:pt>
                <c:pt idx="77">
                  <c:v>559.93513734199234</c:v>
                </c:pt>
                <c:pt idx="78">
                  <c:v>462.15436474916658</c:v>
                </c:pt>
                <c:pt idx="79">
                  <c:v>427.60289683496171</c:v>
                </c:pt>
                <c:pt idx="80">
                  <c:v>414.76110926060232</c:v>
                </c:pt>
                <c:pt idx="81">
                  <c:v>509.9990639663701</c:v>
                </c:pt>
                <c:pt idx="82">
                  <c:v>517.08854570424353</c:v>
                </c:pt>
                <c:pt idx="83">
                  <c:v>508.2433051630486</c:v>
                </c:pt>
                <c:pt idx="84">
                  <c:v>409.60078155225739</c:v>
                </c:pt>
                <c:pt idx="85">
                  <c:v>378.44328130210761</c:v>
                </c:pt>
                <c:pt idx="86">
                  <c:v>366.37375335828091</c:v>
                </c:pt>
                <c:pt idx="87">
                  <c:v>406.30316134885391</c:v>
                </c:pt>
                <c:pt idx="88">
                  <c:v>435.60236372705782</c:v>
                </c:pt>
                <c:pt idx="89">
                  <c:v>458.76770620281621</c:v>
                </c:pt>
                <c:pt idx="90">
                  <c:v>368.62900880870433</c:v>
                </c:pt>
                <c:pt idx="91">
                  <c:v>342.1666199858912</c:v>
                </c:pt>
                <c:pt idx="92">
                  <c:v>334.69824204304172</c:v>
                </c:pt>
                <c:pt idx="93">
                  <c:v>369.35101070427652</c:v>
                </c:pt>
                <c:pt idx="94">
                  <c:v>394.29817714277402</c:v>
                </c:pt>
                <c:pt idx="95">
                  <c:v>411.83504594150452</c:v>
                </c:pt>
                <c:pt idx="96">
                  <c:v>342.55744636232731</c:v>
                </c:pt>
                <c:pt idx="97">
                  <c:v>325.2178331327238</c:v>
                </c:pt>
                <c:pt idx="98">
                  <c:v>319.78163153547888</c:v>
                </c:pt>
                <c:pt idx="99">
                  <c:v>352.92250013862753</c:v>
                </c:pt>
                <c:pt idx="100">
                  <c:v>369.92299446911011</c:v>
                </c:pt>
                <c:pt idx="101">
                  <c:v>380.40487331682101</c:v>
                </c:pt>
                <c:pt idx="102">
                  <c:v>322.72657170815262</c:v>
                </c:pt>
                <c:pt idx="103">
                  <c:v>309.96699660648699</c:v>
                </c:pt>
                <c:pt idx="104">
                  <c:v>306.57876750591907</c:v>
                </c:pt>
                <c:pt idx="105">
                  <c:v>337.44348020636488</c:v>
                </c:pt>
                <c:pt idx="106">
                  <c:v>353.18287990611242</c:v>
                </c:pt>
                <c:pt idx="107">
                  <c:v>360.54240636050167</c:v>
                </c:pt>
                <c:pt idx="108">
                  <c:v>306.88565984061512</c:v>
                </c:pt>
                <c:pt idx="109">
                  <c:v>297.85424821871288</c:v>
                </c:pt>
                <c:pt idx="110">
                  <c:v>295.35323123621362</c:v>
                </c:pt>
                <c:pt idx="111">
                  <c:v>323.05992184082072</c:v>
                </c:pt>
                <c:pt idx="112">
                  <c:v>337.04972414225392</c:v>
                </c:pt>
                <c:pt idx="113">
                  <c:v>343.43985620884621</c:v>
                </c:pt>
                <c:pt idx="114">
                  <c:v>297.90924781929169</c:v>
                </c:pt>
                <c:pt idx="115">
                  <c:v>287.47119347484261</c:v>
                </c:pt>
                <c:pt idx="116">
                  <c:v>284.6316012466055</c:v>
                </c:pt>
                <c:pt idx="117">
                  <c:v>318.94534161761658</c:v>
                </c:pt>
                <c:pt idx="118">
                  <c:v>335.77253133078932</c:v>
                </c:pt>
                <c:pt idx="119">
                  <c:v>341.7442919162076</c:v>
                </c:pt>
                <c:pt idx="120">
                  <c:v>295.92639291671031</c:v>
                </c:pt>
                <c:pt idx="121">
                  <c:v>282.26109127898877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6C-4D1A-B454-7EE0BD318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808712"/>
        <c:axId val="845817240"/>
      </c:scatterChart>
      <c:valAx>
        <c:axId val="845808712"/>
        <c:scaling>
          <c:orientation val="minMax"/>
          <c:max val="366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817240"/>
        <c:crosses val="autoZero"/>
        <c:crossBetween val="midCat"/>
      </c:valAx>
      <c:valAx>
        <c:axId val="8458172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FOPR (sm</a:t>
                </a:r>
                <a:r>
                  <a:rPr lang="en-US" sz="1200" b="1" baseline="30000">
                    <a:solidFill>
                      <a:sysClr val="windowText" lastClr="000000"/>
                    </a:solidFill>
                  </a:rPr>
                  <a:t>3</a:t>
                </a:r>
                <a:r>
                  <a:rPr lang="en-US" sz="1200" b="1">
                    <a:solidFill>
                      <a:sysClr val="windowText" lastClr="000000"/>
                    </a:solidFill>
                  </a:rPr>
                  <a:t>/day)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808712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'Train-Val'!$AT$6</c:f>
              <c:strCache>
                <c:ptCount val="1"/>
                <c:pt idx="0">
                  <c:v>Avg Error FOPR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'Train-Val'!$AT$7:$AT$74</c:f>
              <c:numCache>
                <c:formatCode>0.000</c:formatCode>
                <c:ptCount val="68"/>
                <c:pt idx="0">
                  <c:v>-1.8833630964426509</c:v>
                </c:pt>
                <c:pt idx="1">
                  <c:v>-0.25458506063558084</c:v>
                </c:pt>
                <c:pt idx="2">
                  <c:v>5.6007180657604544E-2</c:v>
                </c:pt>
                <c:pt idx="3">
                  <c:v>0.96136785119158352</c:v>
                </c:pt>
                <c:pt idx="4">
                  <c:v>-0.521393837899366</c:v>
                </c:pt>
                <c:pt idx="5">
                  <c:v>-0.28714814020235035</c:v>
                </c:pt>
                <c:pt idx="6">
                  <c:v>-6.9050708877492789E-2</c:v>
                </c:pt>
                <c:pt idx="7">
                  <c:v>1.0344647977229904E-3</c:v>
                </c:pt>
                <c:pt idx="8">
                  <c:v>-2.0910001103513145</c:v>
                </c:pt>
                <c:pt idx="9">
                  <c:v>7.7103194332466277E-2</c:v>
                </c:pt>
                <c:pt idx="10">
                  <c:v>-0.43117255388221221</c:v>
                </c:pt>
                <c:pt idx="11">
                  <c:v>0.40387733163073775</c:v>
                </c:pt>
                <c:pt idx="12">
                  <c:v>5.7884426570060002E-2</c:v>
                </c:pt>
                <c:pt idx="13">
                  <c:v>-6.7589398381544569E-2</c:v>
                </c:pt>
                <c:pt idx="14">
                  <c:v>-0.14860485172478996</c:v>
                </c:pt>
                <c:pt idx="15">
                  <c:v>1.9993932236220369</c:v>
                </c:pt>
                <c:pt idx="16">
                  <c:v>-0.27663857385920559</c:v>
                </c:pt>
                <c:pt idx="17">
                  <c:v>-0.82567473446785933</c:v>
                </c:pt>
                <c:pt idx="18">
                  <c:v>-1.9813565032098983</c:v>
                </c:pt>
                <c:pt idx="19">
                  <c:v>0.84621014468102862</c:v>
                </c:pt>
                <c:pt idx="20">
                  <c:v>0.253836241295953</c:v>
                </c:pt>
                <c:pt idx="21">
                  <c:v>0.59863555292549364</c:v>
                </c:pt>
                <c:pt idx="22">
                  <c:v>0.19320805116763271</c:v>
                </c:pt>
                <c:pt idx="23">
                  <c:v>-0.53066179165687521</c:v>
                </c:pt>
                <c:pt idx="24">
                  <c:v>-0.47191330514241769</c:v>
                </c:pt>
                <c:pt idx="25">
                  <c:v>-1.3486622851940957</c:v>
                </c:pt>
                <c:pt idx="26">
                  <c:v>-5.7331221127883978E-3</c:v>
                </c:pt>
                <c:pt idx="27">
                  <c:v>0.22295087556478921</c:v>
                </c:pt>
                <c:pt idx="28">
                  <c:v>0.18429523512546686</c:v>
                </c:pt>
                <c:pt idx="29">
                  <c:v>-1.0929475074179646</c:v>
                </c:pt>
                <c:pt idx="30">
                  <c:v>0.60168948914899323</c:v>
                </c:pt>
                <c:pt idx="31">
                  <c:v>-1.0312167931117662</c:v>
                </c:pt>
                <c:pt idx="32">
                  <c:v>0.49823997372638429</c:v>
                </c:pt>
                <c:pt idx="33">
                  <c:v>-0.8419361997438386</c:v>
                </c:pt>
                <c:pt idx="34">
                  <c:v>-0.61931186883679712</c:v>
                </c:pt>
                <c:pt idx="35">
                  <c:v>-2.3065097668086096</c:v>
                </c:pt>
                <c:pt idx="36">
                  <c:v>-0.93068369077903146</c:v>
                </c:pt>
                <c:pt idx="37">
                  <c:v>-0.70276491488479498</c:v>
                </c:pt>
                <c:pt idx="38">
                  <c:v>-1.271713766037385</c:v>
                </c:pt>
                <c:pt idx="39">
                  <c:v>1.1381597277237914</c:v>
                </c:pt>
                <c:pt idx="40">
                  <c:v>1.9531122116773196</c:v>
                </c:pt>
                <c:pt idx="41">
                  <c:v>-0.74801073446992139</c:v>
                </c:pt>
                <c:pt idx="42">
                  <c:v>1.5774913169383475</c:v>
                </c:pt>
                <c:pt idx="43">
                  <c:v>0.33334730415781327</c:v>
                </c:pt>
                <c:pt idx="44">
                  <c:v>-0.85669258171220808</c:v>
                </c:pt>
                <c:pt idx="45">
                  <c:v>0.9100106687318168</c:v>
                </c:pt>
                <c:pt idx="46">
                  <c:v>-0.87095283861009498</c:v>
                </c:pt>
                <c:pt idx="47">
                  <c:v>-1.0098076208069537</c:v>
                </c:pt>
                <c:pt idx="48">
                  <c:v>0.79575153229541384</c:v>
                </c:pt>
                <c:pt idx="49">
                  <c:v>1.4074409927236149</c:v>
                </c:pt>
                <c:pt idx="50">
                  <c:v>-1.0764802661285222</c:v>
                </c:pt>
                <c:pt idx="51">
                  <c:v>0.78821920822261893</c:v>
                </c:pt>
                <c:pt idx="52">
                  <c:v>0.11308759660044308</c:v>
                </c:pt>
                <c:pt idx="53">
                  <c:v>-1.1252248293726026</c:v>
                </c:pt>
                <c:pt idx="54">
                  <c:v>-1.3648570971979508</c:v>
                </c:pt>
                <c:pt idx="55">
                  <c:v>-0.22474072094045347</c:v>
                </c:pt>
                <c:pt idx="56">
                  <c:v>3.2269585268399035</c:v>
                </c:pt>
                <c:pt idx="57">
                  <c:v>0.20842248382876372</c:v>
                </c:pt>
                <c:pt idx="58">
                  <c:v>-0.48475262861397056</c:v>
                </c:pt>
                <c:pt idx="59">
                  <c:v>-1.2357173473030911</c:v>
                </c:pt>
                <c:pt idx="60">
                  <c:v>-5.9668942966932731E-2</c:v>
                </c:pt>
                <c:pt idx="61">
                  <c:v>0.43395533275489084</c:v>
                </c:pt>
                <c:pt idx="62">
                  <c:v>0.9312434473566894</c:v>
                </c:pt>
                <c:pt idx="63">
                  <c:v>-0.18695588008650588</c:v>
                </c:pt>
                <c:pt idx="64">
                  <c:v>0.80593987607714668</c:v>
                </c:pt>
                <c:pt idx="65">
                  <c:v>-1.8946638911569329</c:v>
                </c:pt>
                <c:pt idx="66">
                  <c:v>0.54884360975212321</c:v>
                </c:pt>
                <c:pt idx="67">
                  <c:v>0.22846925252485162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C3-477A-B8B0-1911CDEA8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876724968"/>
        <c:axId val="876724312"/>
      </c:barChart>
      <c:catAx>
        <c:axId val="87672496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724312"/>
        <c:crosses val="autoZero"/>
        <c:auto val="1"/>
        <c:lblAlgn val="ctr"/>
        <c:lblOffset val="100"/>
        <c:tickLblSkip val="6"/>
        <c:tickMarkSkip val="6"/>
        <c:noMultiLvlLbl val="0"/>
      </c:catAx>
      <c:valAx>
        <c:axId val="87672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FOPR Error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(%)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724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'Train-Val'!$AS$6</c:f>
              <c:strCache>
                <c:ptCount val="1"/>
                <c:pt idx="0">
                  <c:v>Avg Error CO2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'Train-Val'!$AS$7:$AS$74</c:f>
              <c:numCache>
                <c:formatCode>0.000</c:formatCode>
                <c:ptCount val="68"/>
                <c:pt idx="0">
                  <c:v>-1.1026696190758605</c:v>
                </c:pt>
                <c:pt idx="1">
                  <c:v>1.1168184423814589</c:v>
                </c:pt>
                <c:pt idx="2">
                  <c:v>-1.4659621395974982</c:v>
                </c:pt>
                <c:pt idx="3">
                  <c:v>-1.0997070786650887</c:v>
                </c:pt>
                <c:pt idx="4">
                  <c:v>1.8766538290061776</c:v>
                </c:pt>
                <c:pt idx="5">
                  <c:v>2.5960463431972665</c:v>
                </c:pt>
                <c:pt idx="6">
                  <c:v>6.8121211316227781E-2</c:v>
                </c:pt>
                <c:pt idx="7">
                  <c:v>1.9264902082632809</c:v>
                </c:pt>
                <c:pt idx="8">
                  <c:v>-9.8818346289697008</c:v>
                </c:pt>
                <c:pt idx="9">
                  <c:v>-1.0269044546244379</c:v>
                </c:pt>
                <c:pt idx="10">
                  <c:v>1.2282622537670773</c:v>
                </c:pt>
                <c:pt idx="11">
                  <c:v>2.2334192940285251</c:v>
                </c:pt>
                <c:pt idx="12">
                  <c:v>0.53426318711639409</c:v>
                </c:pt>
                <c:pt idx="13">
                  <c:v>-0.38776232458616722</c:v>
                </c:pt>
                <c:pt idx="14">
                  <c:v>0.72528193163738686</c:v>
                </c:pt>
                <c:pt idx="15">
                  <c:v>-0.84855600278212751</c:v>
                </c:pt>
                <c:pt idx="16">
                  <c:v>0.15219376499389098</c:v>
                </c:pt>
                <c:pt idx="17">
                  <c:v>4.1726937465114098</c:v>
                </c:pt>
                <c:pt idx="18">
                  <c:v>1.6925506016287832</c:v>
                </c:pt>
                <c:pt idx="19">
                  <c:v>-1.8084017514618991</c:v>
                </c:pt>
                <c:pt idx="20">
                  <c:v>0.76675484346215028</c:v>
                </c:pt>
                <c:pt idx="21">
                  <c:v>0.35791541323794523</c:v>
                </c:pt>
                <c:pt idx="22">
                  <c:v>-1.7177683968213324</c:v>
                </c:pt>
                <c:pt idx="23">
                  <c:v>-2.2591543857222049</c:v>
                </c:pt>
                <c:pt idx="24">
                  <c:v>0.25041794316242866</c:v>
                </c:pt>
                <c:pt idx="25">
                  <c:v>0.66590745365741066</c:v>
                </c:pt>
                <c:pt idx="26">
                  <c:v>6.236505655556714</c:v>
                </c:pt>
                <c:pt idx="27">
                  <c:v>-2.4662904878976843</c:v>
                </c:pt>
                <c:pt idx="28">
                  <c:v>-5.6538794262331074</c:v>
                </c:pt>
                <c:pt idx="29">
                  <c:v>2.0367519866374679</c:v>
                </c:pt>
                <c:pt idx="30">
                  <c:v>2.4172619812848817</c:v>
                </c:pt>
                <c:pt idx="31">
                  <c:v>5.5666406690285273</c:v>
                </c:pt>
                <c:pt idx="32">
                  <c:v>2.2851963850567283</c:v>
                </c:pt>
                <c:pt idx="33">
                  <c:v>2.4103682534095956</c:v>
                </c:pt>
                <c:pt idx="34">
                  <c:v>0.98344235592969753</c:v>
                </c:pt>
                <c:pt idx="35">
                  <c:v>2.9366594963042849</c:v>
                </c:pt>
                <c:pt idx="36">
                  <c:v>1.7976606978673624</c:v>
                </c:pt>
                <c:pt idx="37">
                  <c:v>1.9378946521482212</c:v>
                </c:pt>
                <c:pt idx="38">
                  <c:v>3.6690718338645754</c:v>
                </c:pt>
                <c:pt idx="39">
                  <c:v>-3.7521642900533139</c:v>
                </c:pt>
                <c:pt idx="40">
                  <c:v>-0.35740000017618268</c:v>
                </c:pt>
                <c:pt idx="41">
                  <c:v>-3.5514991459683181</c:v>
                </c:pt>
                <c:pt idx="42">
                  <c:v>-5.3592111808656515</c:v>
                </c:pt>
                <c:pt idx="43">
                  <c:v>0.76984429175583213</c:v>
                </c:pt>
                <c:pt idx="44">
                  <c:v>3.6577551477797403</c:v>
                </c:pt>
                <c:pt idx="45">
                  <c:v>-3.8546761079193725</c:v>
                </c:pt>
                <c:pt idx="46">
                  <c:v>3.2320156269790359</c:v>
                </c:pt>
                <c:pt idx="47">
                  <c:v>2.3734289859966693</c:v>
                </c:pt>
                <c:pt idx="48">
                  <c:v>-0.31698110553663411</c:v>
                </c:pt>
                <c:pt idx="49">
                  <c:v>1.2932423748432809</c:v>
                </c:pt>
                <c:pt idx="50">
                  <c:v>9.535428437689065</c:v>
                </c:pt>
                <c:pt idx="51">
                  <c:v>-1.1813190287489232</c:v>
                </c:pt>
                <c:pt idx="52">
                  <c:v>3.2440397535777552</c:v>
                </c:pt>
                <c:pt idx="53">
                  <c:v>6.1924256388089667</c:v>
                </c:pt>
                <c:pt idx="54">
                  <c:v>3.5398126921040975</c:v>
                </c:pt>
                <c:pt idx="55">
                  <c:v>2.6567612325065415</c:v>
                </c:pt>
                <c:pt idx="56">
                  <c:v>5.3377699713162361</c:v>
                </c:pt>
                <c:pt idx="57">
                  <c:v>3.050062729559742</c:v>
                </c:pt>
                <c:pt idx="58">
                  <c:v>2.4341389579954043</c:v>
                </c:pt>
                <c:pt idx="59">
                  <c:v>7.1228428110885389</c:v>
                </c:pt>
                <c:pt idx="60">
                  <c:v>-9.3198152578431799</c:v>
                </c:pt>
                <c:pt idx="61">
                  <c:v>-8.4545676492742974</c:v>
                </c:pt>
                <c:pt idx="62">
                  <c:v>-1.7917222201441454</c:v>
                </c:pt>
                <c:pt idx="63">
                  <c:v>3.3956836800551016</c:v>
                </c:pt>
                <c:pt idx="64">
                  <c:v>-4.204227765517194</c:v>
                </c:pt>
                <c:pt idx="65">
                  <c:v>10.961579180185719</c:v>
                </c:pt>
                <c:pt idx="66">
                  <c:v>0.95562414738825285</c:v>
                </c:pt>
                <c:pt idx="67">
                  <c:v>6.7329109627115207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15-492B-83BA-19D426C96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876724968"/>
        <c:axId val="876724312"/>
      </c:barChart>
      <c:catAx>
        <c:axId val="87672496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724312"/>
        <c:crosses val="autoZero"/>
        <c:auto val="1"/>
        <c:lblAlgn val="ctr"/>
        <c:lblOffset val="100"/>
        <c:tickLblSkip val="6"/>
        <c:tickMarkSkip val="6"/>
        <c:noMultiLvlLbl val="0"/>
      </c:catAx>
      <c:valAx>
        <c:axId val="87672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FCO</a:t>
                </a:r>
                <a:r>
                  <a:rPr lang="en-US" b="1" baseline="-25000">
                    <a:solidFill>
                      <a:sysClr val="windowText" lastClr="000000"/>
                    </a:solidFill>
                  </a:rPr>
                  <a:t>2</a:t>
                </a:r>
                <a:r>
                  <a:rPr lang="en-US" b="1">
                    <a:solidFill>
                      <a:sysClr val="windowText" lastClr="000000"/>
                    </a:solidFill>
                  </a:rPr>
                  <a:t>PR Error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724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'Train-Val'!$AU$6</c:f>
              <c:strCache>
                <c:ptCount val="1"/>
                <c:pt idx="0">
                  <c:v>FOPT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'Train-Val'!$AU$7:$AU$74</c:f>
              <c:numCache>
                <c:formatCode>0.000</c:formatCode>
                <c:ptCount val="68"/>
                <c:pt idx="0">
                  <c:v>-1.3485003421901929</c:v>
                </c:pt>
                <c:pt idx="1">
                  <c:v>-0.35039374909755966</c:v>
                </c:pt>
                <c:pt idx="2">
                  <c:v>0.12034813731865751</c:v>
                </c:pt>
                <c:pt idx="3">
                  <c:v>0.97342214399302951</c:v>
                </c:pt>
                <c:pt idx="4">
                  <c:v>-0.47109560742416756</c:v>
                </c:pt>
                <c:pt idx="5">
                  <c:v>-0.23949981212868049</c:v>
                </c:pt>
                <c:pt idx="6">
                  <c:v>0.35151001880531407</c:v>
                </c:pt>
                <c:pt idx="7">
                  <c:v>-0.17722881739010929</c:v>
                </c:pt>
                <c:pt idx="8">
                  <c:v>-2.4349980834258464</c:v>
                </c:pt>
                <c:pt idx="9">
                  <c:v>-1.2217140967503621</c:v>
                </c:pt>
                <c:pt idx="10">
                  <c:v>-0.44321372376692647</c:v>
                </c:pt>
                <c:pt idx="11">
                  <c:v>6.6376187159897237E-4</c:v>
                </c:pt>
                <c:pt idx="12">
                  <c:v>0.18499510276743611</c:v>
                </c:pt>
                <c:pt idx="13">
                  <c:v>-0.14039615046795864</c:v>
                </c:pt>
                <c:pt idx="14">
                  <c:v>-0.17408435990614729</c:v>
                </c:pt>
                <c:pt idx="15">
                  <c:v>0.54207065246641217</c:v>
                </c:pt>
                <c:pt idx="16">
                  <c:v>-0.73841507801600081</c:v>
                </c:pt>
                <c:pt idx="17">
                  <c:v>-0.7845837841014508</c:v>
                </c:pt>
                <c:pt idx="18">
                  <c:v>-2.0785122304253725</c:v>
                </c:pt>
                <c:pt idx="19">
                  <c:v>0.72265337480790204</c:v>
                </c:pt>
                <c:pt idx="20">
                  <c:v>0.20473401411913103</c:v>
                </c:pt>
                <c:pt idx="21">
                  <c:v>0.80645441068587442</c:v>
                </c:pt>
                <c:pt idx="22">
                  <c:v>0.45436094354001288</c:v>
                </c:pt>
                <c:pt idx="23">
                  <c:v>-0.66052361631956291</c:v>
                </c:pt>
                <c:pt idx="24">
                  <c:v>-0.39993671986949964</c:v>
                </c:pt>
                <c:pt idx="25">
                  <c:v>-1.2513602640562915</c:v>
                </c:pt>
                <c:pt idx="26">
                  <c:v>-0.61476288504430487</c:v>
                </c:pt>
                <c:pt idx="27">
                  <c:v>0.16023664554479178</c:v>
                </c:pt>
                <c:pt idx="28">
                  <c:v>-0.2186869892200701</c:v>
                </c:pt>
                <c:pt idx="29">
                  <c:v>-1.0936959333245937</c:v>
                </c:pt>
                <c:pt idx="30">
                  <c:v>0.39041012512443213</c:v>
                </c:pt>
                <c:pt idx="31">
                  <c:v>-1.5677853030927749</c:v>
                </c:pt>
                <c:pt idx="32">
                  <c:v>0.19221726994346347</c:v>
                </c:pt>
                <c:pt idx="33">
                  <c:v>-1.0776557713139274</c:v>
                </c:pt>
                <c:pt idx="34">
                  <c:v>-0.86817016930193258</c:v>
                </c:pt>
                <c:pt idx="35">
                  <c:v>-2.3250135877550422</c:v>
                </c:pt>
                <c:pt idx="36">
                  <c:v>-0.55910966298650289</c:v>
                </c:pt>
                <c:pt idx="37">
                  <c:v>-0.37875979454037501</c:v>
                </c:pt>
                <c:pt idx="38">
                  <c:v>-0.68371695449452374</c:v>
                </c:pt>
                <c:pt idx="39">
                  <c:v>0.91003041872767032</c:v>
                </c:pt>
                <c:pt idx="40">
                  <c:v>1.5282404892913759</c:v>
                </c:pt>
                <c:pt idx="41">
                  <c:v>-0.65114999691379027</c:v>
                </c:pt>
                <c:pt idx="42">
                  <c:v>1.8826728446070033</c:v>
                </c:pt>
                <c:pt idx="43">
                  <c:v>2.1521252786783643E-2</c:v>
                </c:pt>
                <c:pt idx="44">
                  <c:v>-0.79016256869223078</c:v>
                </c:pt>
                <c:pt idx="45">
                  <c:v>1.2891566560074519</c:v>
                </c:pt>
                <c:pt idx="46">
                  <c:v>-0.54796571088298351</c:v>
                </c:pt>
                <c:pt idx="47">
                  <c:v>-1.2442756645995503</c:v>
                </c:pt>
                <c:pt idx="48">
                  <c:v>0.91388449447222642</c:v>
                </c:pt>
                <c:pt idx="49">
                  <c:v>1.0707275621323953</c:v>
                </c:pt>
                <c:pt idx="50">
                  <c:v>-1.1550933875632501</c:v>
                </c:pt>
                <c:pt idx="51">
                  <c:v>0.45919069912782112</c:v>
                </c:pt>
                <c:pt idx="52">
                  <c:v>0.34114683928956208</c:v>
                </c:pt>
                <c:pt idx="53">
                  <c:v>-1.8797907659612412</c:v>
                </c:pt>
                <c:pt idx="54">
                  <c:v>-1.5625912786862477</c:v>
                </c:pt>
                <c:pt idx="55">
                  <c:v>-0.94931336216739992</c:v>
                </c:pt>
                <c:pt idx="56">
                  <c:v>2.4490572284203633</c:v>
                </c:pt>
                <c:pt idx="57">
                  <c:v>-0.22451885563159291</c:v>
                </c:pt>
                <c:pt idx="58">
                  <c:v>-0.91413996938348518</c:v>
                </c:pt>
                <c:pt idx="59">
                  <c:v>-1.7406787611325187</c:v>
                </c:pt>
                <c:pt idx="60">
                  <c:v>-0.14362567832144862</c:v>
                </c:pt>
                <c:pt idx="61">
                  <c:v>0.13680353772674433</c:v>
                </c:pt>
                <c:pt idx="62">
                  <c:v>0.96037674816012997</c:v>
                </c:pt>
                <c:pt idx="63">
                  <c:v>-0.14289501338849986</c:v>
                </c:pt>
                <c:pt idx="64">
                  <c:v>1.1673127848766323</c:v>
                </c:pt>
                <c:pt idx="65">
                  <c:v>-2.2217927061996821</c:v>
                </c:pt>
                <c:pt idx="66">
                  <c:v>0.16555253280016993</c:v>
                </c:pt>
                <c:pt idx="67">
                  <c:v>-0.1264684056903759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95-4ABE-928B-24913120F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876724968"/>
        <c:axId val="876724312"/>
      </c:barChart>
      <c:catAx>
        <c:axId val="87672496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724312"/>
        <c:crosses val="autoZero"/>
        <c:auto val="1"/>
        <c:lblAlgn val="ctr"/>
        <c:lblOffset val="100"/>
        <c:tickLblSkip val="6"/>
        <c:tickMarkSkip val="6"/>
        <c:noMultiLvlLbl val="0"/>
      </c:catAx>
      <c:valAx>
        <c:axId val="87672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FOPT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Error (%)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724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'Train-Val'!$AV$6</c:f>
              <c:strCache>
                <c:ptCount val="1"/>
                <c:pt idx="0">
                  <c:v>FCO2PT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'Train-Val'!$AV$7:$AV$74</c:f>
              <c:numCache>
                <c:formatCode>0.000</c:formatCode>
                <c:ptCount val="68"/>
                <c:pt idx="0">
                  <c:v>7.3599657032284327E-2</c:v>
                </c:pt>
                <c:pt idx="1">
                  <c:v>1.1482088957130809</c:v>
                </c:pt>
                <c:pt idx="2">
                  <c:v>-0.35376315115895168</c:v>
                </c:pt>
                <c:pt idx="3">
                  <c:v>-0.19577005304946232</c:v>
                </c:pt>
                <c:pt idx="4">
                  <c:v>0.22167687355911697</c:v>
                </c:pt>
                <c:pt idx="5">
                  <c:v>1.9028108280055147</c:v>
                </c:pt>
                <c:pt idx="6">
                  <c:v>-0.5312760906085735</c:v>
                </c:pt>
                <c:pt idx="7">
                  <c:v>2.0040803759077019</c:v>
                </c:pt>
                <c:pt idx="8">
                  <c:v>-1.8643254095144353</c:v>
                </c:pt>
                <c:pt idx="9">
                  <c:v>4.2391306899876211</c:v>
                </c:pt>
                <c:pt idx="10">
                  <c:v>1.9082027693790298</c:v>
                </c:pt>
                <c:pt idx="11">
                  <c:v>1.9642522666037776</c:v>
                </c:pt>
                <c:pt idx="12">
                  <c:v>-1.2358847527975614</c:v>
                </c:pt>
                <c:pt idx="13">
                  <c:v>1.5733927117236497</c:v>
                </c:pt>
                <c:pt idx="14">
                  <c:v>1.4520285930774157</c:v>
                </c:pt>
                <c:pt idx="15">
                  <c:v>0.37091263030820582</c:v>
                </c:pt>
                <c:pt idx="16">
                  <c:v>0.72149073255523877</c:v>
                </c:pt>
                <c:pt idx="17">
                  <c:v>0.33045034801351225</c:v>
                </c:pt>
                <c:pt idx="18">
                  <c:v>2.6042447146080532</c:v>
                </c:pt>
                <c:pt idx="19">
                  <c:v>5.0290643686822595E-2</c:v>
                </c:pt>
                <c:pt idx="20">
                  <c:v>8.5930154451496682E-2</c:v>
                </c:pt>
                <c:pt idx="21">
                  <c:v>-1.2488561887519554</c:v>
                </c:pt>
                <c:pt idx="22">
                  <c:v>-0.51212020071978748</c:v>
                </c:pt>
                <c:pt idx="23">
                  <c:v>-0.83236849886249453</c:v>
                </c:pt>
                <c:pt idx="24">
                  <c:v>1.4287399139782082</c:v>
                </c:pt>
                <c:pt idx="25">
                  <c:v>1.3699686914006204</c:v>
                </c:pt>
                <c:pt idx="26">
                  <c:v>2.7398422489343113</c:v>
                </c:pt>
                <c:pt idx="27">
                  <c:v>-0.97518423144073973</c:v>
                </c:pt>
                <c:pt idx="28">
                  <c:v>-2.925382877298484</c:v>
                </c:pt>
                <c:pt idx="29">
                  <c:v>-0.43246809647199047</c:v>
                </c:pt>
                <c:pt idx="30">
                  <c:v>1.2011597882453224</c:v>
                </c:pt>
                <c:pt idx="31">
                  <c:v>2.4403473668312072</c:v>
                </c:pt>
                <c:pt idx="32">
                  <c:v>0.55237767856333664</c:v>
                </c:pt>
                <c:pt idx="33">
                  <c:v>1.8308827306365822</c:v>
                </c:pt>
                <c:pt idx="34">
                  <c:v>1.2372420960321613</c:v>
                </c:pt>
                <c:pt idx="35">
                  <c:v>2.3628579173923798</c:v>
                </c:pt>
                <c:pt idx="36">
                  <c:v>3.3374767752499785</c:v>
                </c:pt>
                <c:pt idx="37">
                  <c:v>3.555932958284199</c:v>
                </c:pt>
                <c:pt idx="38">
                  <c:v>3.6619343691361528</c:v>
                </c:pt>
                <c:pt idx="39">
                  <c:v>0.23580279392888268</c:v>
                </c:pt>
                <c:pt idx="40">
                  <c:v>1.7185626397577005</c:v>
                </c:pt>
                <c:pt idx="41">
                  <c:v>-1.2300546711325926</c:v>
                </c:pt>
                <c:pt idx="42">
                  <c:v>-1.9695565106084632</c:v>
                </c:pt>
                <c:pt idx="43">
                  <c:v>-0.15528952571146515</c:v>
                </c:pt>
                <c:pt idx="44">
                  <c:v>2.7783845571015044</c:v>
                </c:pt>
                <c:pt idx="45">
                  <c:v>-0.82433370573056253</c:v>
                </c:pt>
                <c:pt idx="46">
                  <c:v>4.8263823419480811</c:v>
                </c:pt>
                <c:pt idx="47">
                  <c:v>3.2171186257620437</c:v>
                </c:pt>
                <c:pt idx="48">
                  <c:v>1.6376472675144409</c:v>
                </c:pt>
                <c:pt idx="49">
                  <c:v>1.4490937489342202</c:v>
                </c:pt>
                <c:pt idx="50">
                  <c:v>3.7490530440840941</c:v>
                </c:pt>
                <c:pt idx="51">
                  <c:v>-1.5283929489302153</c:v>
                </c:pt>
                <c:pt idx="52">
                  <c:v>5.3860173748707147</c:v>
                </c:pt>
                <c:pt idx="53">
                  <c:v>3.3567671638885659</c:v>
                </c:pt>
                <c:pt idx="54">
                  <c:v>2.1185073373687069</c:v>
                </c:pt>
                <c:pt idx="55">
                  <c:v>1.2712451868877261</c:v>
                </c:pt>
                <c:pt idx="56">
                  <c:v>0.6985405364691688</c:v>
                </c:pt>
                <c:pt idx="57">
                  <c:v>1.2955166280356831</c:v>
                </c:pt>
                <c:pt idx="58">
                  <c:v>3.3565370659678693</c:v>
                </c:pt>
                <c:pt idx="59">
                  <c:v>-0.81673301318288327</c:v>
                </c:pt>
                <c:pt idx="60">
                  <c:v>7.3086776762955219E-2</c:v>
                </c:pt>
                <c:pt idx="61">
                  <c:v>-3.2522037639855959</c:v>
                </c:pt>
                <c:pt idx="62">
                  <c:v>-2.145640062858452</c:v>
                </c:pt>
                <c:pt idx="63">
                  <c:v>4.9641338151850212</c:v>
                </c:pt>
                <c:pt idx="64">
                  <c:v>-1.0292136011691311</c:v>
                </c:pt>
                <c:pt idx="65">
                  <c:v>-0.47198629425750771</c:v>
                </c:pt>
                <c:pt idx="66">
                  <c:v>1.4632994139381885</c:v>
                </c:pt>
                <c:pt idx="67">
                  <c:v>6.1136570516998452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AF-4815-95BE-FA68ECB79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876724968"/>
        <c:axId val="876724312"/>
      </c:barChart>
      <c:catAx>
        <c:axId val="87672496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724312"/>
        <c:crosses val="autoZero"/>
        <c:auto val="1"/>
        <c:lblAlgn val="ctr"/>
        <c:lblOffset val="100"/>
        <c:tickLblSkip val="6"/>
        <c:tickMarkSkip val="6"/>
        <c:noMultiLvlLbl val="0"/>
      </c:catAx>
      <c:valAx>
        <c:axId val="87672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FCO</a:t>
                </a:r>
                <a:r>
                  <a:rPr lang="en-US" b="1" baseline="-25000">
                    <a:solidFill>
                      <a:sysClr val="windowText" lastClr="000000"/>
                    </a:solidFill>
                  </a:rPr>
                  <a:t>2</a:t>
                </a:r>
                <a:r>
                  <a:rPr lang="en-US" b="1">
                    <a:solidFill>
                      <a:sysClr val="windowText" lastClr="000000"/>
                    </a:solidFill>
                  </a:rPr>
                  <a:t>PT Error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724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Blind!$Y$1</c:f>
              <c:strCache>
                <c:ptCount val="1"/>
                <c:pt idx="0">
                  <c:v>Case 5, eclipse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Blind!$X$9:$X$130</c:f>
              <c:numCache>
                <c:formatCode>General</c:formatCode>
                <c:ptCount val="122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150</c:v>
                </c:pt>
                <c:pt idx="5">
                  <c:v>180</c:v>
                </c:pt>
                <c:pt idx="6">
                  <c:v>210</c:v>
                </c:pt>
                <c:pt idx="7">
                  <c:v>240</c:v>
                </c:pt>
                <c:pt idx="8">
                  <c:v>270</c:v>
                </c:pt>
                <c:pt idx="9">
                  <c:v>300</c:v>
                </c:pt>
                <c:pt idx="10">
                  <c:v>330</c:v>
                </c:pt>
                <c:pt idx="11">
                  <c:v>360</c:v>
                </c:pt>
                <c:pt idx="12">
                  <c:v>390</c:v>
                </c:pt>
                <c:pt idx="13">
                  <c:v>420</c:v>
                </c:pt>
                <c:pt idx="14">
                  <c:v>450</c:v>
                </c:pt>
                <c:pt idx="15">
                  <c:v>480</c:v>
                </c:pt>
                <c:pt idx="16">
                  <c:v>510</c:v>
                </c:pt>
                <c:pt idx="17">
                  <c:v>540</c:v>
                </c:pt>
                <c:pt idx="18">
                  <c:v>570</c:v>
                </c:pt>
                <c:pt idx="19">
                  <c:v>600</c:v>
                </c:pt>
                <c:pt idx="20">
                  <c:v>630</c:v>
                </c:pt>
                <c:pt idx="21">
                  <c:v>660</c:v>
                </c:pt>
                <c:pt idx="22">
                  <c:v>690</c:v>
                </c:pt>
                <c:pt idx="23">
                  <c:v>720</c:v>
                </c:pt>
                <c:pt idx="24">
                  <c:v>750</c:v>
                </c:pt>
                <c:pt idx="25">
                  <c:v>780</c:v>
                </c:pt>
                <c:pt idx="26">
                  <c:v>810</c:v>
                </c:pt>
                <c:pt idx="27">
                  <c:v>840</c:v>
                </c:pt>
                <c:pt idx="28">
                  <c:v>870</c:v>
                </c:pt>
                <c:pt idx="29">
                  <c:v>900</c:v>
                </c:pt>
                <c:pt idx="30">
                  <c:v>930</c:v>
                </c:pt>
                <c:pt idx="31">
                  <c:v>960</c:v>
                </c:pt>
                <c:pt idx="32">
                  <c:v>990</c:v>
                </c:pt>
                <c:pt idx="33">
                  <c:v>1020</c:v>
                </c:pt>
                <c:pt idx="34">
                  <c:v>1050</c:v>
                </c:pt>
                <c:pt idx="35">
                  <c:v>1080</c:v>
                </c:pt>
                <c:pt idx="36">
                  <c:v>1110</c:v>
                </c:pt>
                <c:pt idx="37">
                  <c:v>1140</c:v>
                </c:pt>
                <c:pt idx="38">
                  <c:v>1170</c:v>
                </c:pt>
                <c:pt idx="39">
                  <c:v>1200</c:v>
                </c:pt>
                <c:pt idx="40">
                  <c:v>1230</c:v>
                </c:pt>
                <c:pt idx="41">
                  <c:v>1260</c:v>
                </c:pt>
                <c:pt idx="42">
                  <c:v>1290</c:v>
                </c:pt>
                <c:pt idx="43">
                  <c:v>1320</c:v>
                </c:pt>
                <c:pt idx="44">
                  <c:v>1350</c:v>
                </c:pt>
                <c:pt idx="45">
                  <c:v>1380</c:v>
                </c:pt>
                <c:pt idx="46">
                  <c:v>1410</c:v>
                </c:pt>
                <c:pt idx="47">
                  <c:v>1440</c:v>
                </c:pt>
                <c:pt idx="48">
                  <c:v>1470</c:v>
                </c:pt>
                <c:pt idx="49">
                  <c:v>1500</c:v>
                </c:pt>
                <c:pt idx="50">
                  <c:v>1530</c:v>
                </c:pt>
                <c:pt idx="51">
                  <c:v>1560</c:v>
                </c:pt>
                <c:pt idx="52">
                  <c:v>1590</c:v>
                </c:pt>
                <c:pt idx="53">
                  <c:v>1620</c:v>
                </c:pt>
                <c:pt idx="54">
                  <c:v>1650</c:v>
                </c:pt>
                <c:pt idx="55">
                  <c:v>1680</c:v>
                </c:pt>
                <c:pt idx="56">
                  <c:v>1710</c:v>
                </c:pt>
                <c:pt idx="57">
                  <c:v>1740</c:v>
                </c:pt>
                <c:pt idx="58">
                  <c:v>1770</c:v>
                </c:pt>
                <c:pt idx="59">
                  <c:v>1800</c:v>
                </c:pt>
                <c:pt idx="60">
                  <c:v>1830</c:v>
                </c:pt>
                <c:pt idx="61">
                  <c:v>1860</c:v>
                </c:pt>
                <c:pt idx="62">
                  <c:v>1890</c:v>
                </c:pt>
                <c:pt idx="63">
                  <c:v>1920</c:v>
                </c:pt>
                <c:pt idx="64">
                  <c:v>1950</c:v>
                </c:pt>
                <c:pt idx="65">
                  <c:v>1980</c:v>
                </c:pt>
                <c:pt idx="66">
                  <c:v>2010</c:v>
                </c:pt>
                <c:pt idx="67">
                  <c:v>2040</c:v>
                </c:pt>
                <c:pt idx="68">
                  <c:v>2070</c:v>
                </c:pt>
                <c:pt idx="69">
                  <c:v>2100</c:v>
                </c:pt>
                <c:pt idx="70">
                  <c:v>2130</c:v>
                </c:pt>
                <c:pt idx="71">
                  <c:v>2160</c:v>
                </c:pt>
                <c:pt idx="72">
                  <c:v>2190</c:v>
                </c:pt>
                <c:pt idx="73">
                  <c:v>2220</c:v>
                </c:pt>
                <c:pt idx="74">
                  <c:v>2250</c:v>
                </c:pt>
                <c:pt idx="75">
                  <c:v>2280</c:v>
                </c:pt>
                <c:pt idx="76">
                  <c:v>2310</c:v>
                </c:pt>
                <c:pt idx="77">
                  <c:v>2340</c:v>
                </c:pt>
                <c:pt idx="78">
                  <c:v>2370</c:v>
                </c:pt>
                <c:pt idx="79">
                  <c:v>2400</c:v>
                </c:pt>
                <c:pt idx="80">
                  <c:v>2430</c:v>
                </c:pt>
                <c:pt idx="81">
                  <c:v>2460</c:v>
                </c:pt>
                <c:pt idx="82">
                  <c:v>2490</c:v>
                </c:pt>
                <c:pt idx="83">
                  <c:v>2520</c:v>
                </c:pt>
                <c:pt idx="84">
                  <c:v>2550</c:v>
                </c:pt>
                <c:pt idx="85">
                  <c:v>2580</c:v>
                </c:pt>
                <c:pt idx="86">
                  <c:v>2610</c:v>
                </c:pt>
                <c:pt idx="87">
                  <c:v>2640</c:v>
                </c:pt>
                <c:pt idx="88">
                  <c:v>2670</c:v>
                </c:pt>
                <c:pt idx="89">
                  <c:v>2700</c:v>
                </c:pt>
                <c:pt idx="90">
                  <c:v>2730</c:v>
                </c:pt>
                <c:pt idx="91">
                  <c:v>2760</c:v>
                </c:pt>
                <c:pt idx="92">
                  <c:v>2790</c:v>
                </c:pt>
                <c:pt idx="93">
                  <c:v>2820</c:v>
                </c:pt>
                <c:pt idx="94">
                  <c:v>2850</c:v>
                </c:pt>
                <c:pt idx="95">
                  <c:v>2880</c:v>
                </c:pt>
                <c:pt idx="96">
                  <c:v>2910</c:v>
                </c:pt>
                <c:pt idx="97">
                  <c:v>2940</c:v>
                </c:pt>
                <c:pt idx="98">
                  <c:v>2970</c:v>
                </c:pt>
                <c:pt idx="99">
                  <c:v>3000</c:v>
                </c:pt>
                <c:pt idx="100">
                  <c:v>3030</c:v>
                </c:pt>
                <c:pt idx="101">
                  <c:v>3060</c:v>
                </c:pt>
                <c:pt idx="102">
                  <c:v>3090</c:v>
                </c:pt>
                <c:pt idx="103">
                  <c:v>3120</c:v>
                </c:pt>
                <c:pt idx="104">
                  <c:v>3150</c:v>
                </c:pt>
                <c:pt idx="105">
                  <c:v>3180</c:v>
                </c:pt>
                <c:pt idx="106">
                  <c:v>3210</c:v>
                </c:pt>
                <c:pt idx="107">
                  <c:v>3240</c:v>
                </c:pt>
                <c:pt idx="108">
                  <c:v>3270</c:v>
                </c:pt>
                <c:pt idx="109">
                  <c:v>3300</c:v>
                </c:pt>
                <c:pt idx="110">
                  <c:v>3330</c:v>
                </c:pt>
                <c:pt idx="111">
                  <c:v>3360</c:v>
                </c:pt>
                <c:pt idx="112">
                  <c:v>3390</c:v>
                </c:pt>
                <c:pt idx="113">
                  <c:v>3420</c:v>
                </c:pt>
                <c:pt idx="114">
                  <c:v>3450</c:v>
                </c:pt>
                <c:pt idx="115">
                  <c:v>3480</c:v>
                </c:pt>
                <c:pt idx="116">
                  <c:v>3510</c:v>
                </c:pt>
                <c:pt idx="117">
                  <c:v>3540</c:v>
                </c:pt>
                <c:pt idx="118">
                  <c:v>3570</c:v>
                </c:pt>
                <c:pt idx="119">
                  <c:v>3600</c:v>
                </c:pt>
                <c:pt idx="120">
                  <c:v>3630</c:v>
                </c:pt>
                <c:pt idx="121">
                  <c:v>3660</c:v>
                </c:pt>
              </c:numCache>
            </c:numRef>
          </c:xVal>
          <c:yVal>
            <c:numRef>
              <c:f>Blind!$Y$9:$Y$130</c:f>
              <c:numCache>
                <c:formatCode>General</c:formatCode>
                <c:ptCount val="122"/>
                <c:pt idx="0">
                  <c:v>211.29423522949199</c:v>
                </c:pt>
                <c:pt idx="1">
                  <c:v>204.04855346679699</c:v>
                </c:pt>
                <c:pt idx="2">
                  <c:v>203.901443481445</c:v>
                </c:pt>
                <c:pt idx="3">
                  <c:v>346.36740112304699</c:v>
                </c:pt>
                <c:pt idx="4">
                  <c:v>359.33340454101602</c:v>
                </c:pt>
                <c:pt idx="5">
                  <c:v>357.29867553710898</c:v>
                </c:pt>
                <c:pt idx="6">
                  <c:v>223.47007751464801</c:v>
                </c:pt>
                <c:pt idx="7">
                  <c:v>201.92329406738301</c:v>
                </c:pt>
                <c:pt idx="8">
                  <c:v>198.90596008300801</c:v>
                </c:pt>
                <c:pt idx="9">
                  <c:v>334.41110229492199</c:v>
                </c:pt>
                <c:pt idx="10">
                  <c:v>366.09738159179699</c:v>
                </c:pt>
                <c:pt idx="11">
                  <c:v>493.35601806640602</c:v>
                </c:pt>
                <c:pt idx="12">
                  <c:v>421.80572509765602</c:v>
                </c:pt>
                <c:pt idx="13">
                  <c:v>506.50115966796898</c:v>
                </c:pt>
                <c:pt idx="14">
                  <c:v>681.53753662109398</c:v>
                </c:pt>
                <c:pt idx="15">
                  <c:v>1921.58813476563</c:v>
                </c:pt>
                <c:pt idx="16">
                  <c:v>3064.138671875</c:v>
                </c:pt>
                <c:pt idx="17">
                  <c:v>3926.01196289063</c:v>
                </c:pt>
                <c:pt idx="18">
                  <c:v>2400.3046875</c:v>
                </c:pt>
                <c:pt idx="19">
                  <c:v>2196.93725585938</c:v>
                </c:pt>
                <c:pt idx="20">
                  <c:v>2246.86938476563</c:v>
                </c:pt>
                <c:pt idx="21">
                  <c:v>4469.10205078125</c:v>
                </c:pt>
                <c:pt idx="22">
                  <c:v>5701.21923828125</c:v>
                </c:pt>
                <c:pt idx="23">
                  <c:v>7160.77197265625</c:v>
                </c:pt>
                <c:pt idx="24">
                  <c:v>4555.56103515625</c:v>
                </c:pt>
                <c:pt idx="25">
                  <c:v>4443.26806640625</c:v>
                </c:pt>
                <c:pt idx="26">
                  <c:v>4770.56689453125</c:v>
                </c:pt>
                <c:pt idx="27">
                  <c:v>9590.83984375</c:v>
                </c:pt>
                <c:pt idx="28">
                  <c:v>11213.7685546875</c:v>
                </c:pt>
                <c:pt idx="29">
                  <c:v>12475.291015625</c:v>
                </c:pt>
                <c:pt idx="30">
                  <c:v>7388.365234375</c:v>
                </c:pt>
                <c:pt idx="31">
                  <c:v>6997.3212890625</c:v>
                </c:pt>
                <c:pt idx="32">
                  <c:v>6795.7138671875</c:v>
                </c:pt>
                <c:pt idx="33">
                  <c:v>13119.1318359375</c:v>
                </c:pt>
                <c:pt idx="34">
                  <c:v>15299.984375</c:v>
                </c:pt>
                <c:pt idx="35">
                  <c:v>15928.861328125</c:v>
                </c:pt>
                <c:pt idx="36">
                  <c:v>9376.5048828125</c:v>
                </c:pt>
                <c:pt idx="37">
                  <c:v>8958.9638671875</c:v>
                </c:pt>
                <c:pt idx="38">
                  <c:v>9400.7470703125</c:v>
                </c:pt>
                <c:pt idx="39">
                  <c:v>18552.640625</c:v>
                </c:pt>
                <c:pt idx="40">
                  <c:v>21517.9375</c:v>
                </c:pt>
                <c:pt idx="41">
                  <c:v>23371.119140625</c:v>
                </c:pt>
                <c:pt idx="42">
                  <c:v>14017.857421875</c:v>
                </c:pt>
                <c:pt idx="43">
                  <c:v>13111.138671875</c:v>
                </c:pt>
                <c:pt idx="44">
                  <c:v>13341.5849609375</c:v>
                </c:pt>
                <c:pt idx="45">
                  <c:v>25156.0546875</c:v>
                </c:pt>
                <c:pt idx="46">
                  <c:v>27389.015625</c:v>
                </c:pt>
                <c:pt idx="47">
                  <c:v>28688.880859375</c:v>
                </c:pt>
                <c:pt idx="48">
                  <c:v>16845.869140625</c:v>
                </c:pt>
                <c:pt idx="49">
                  <c:v>15840.755859375</c:v>
                </c:pt>
                <c:pt idx="50">
                  <c:v>16139.1689453125</c:v>
                </c:pt>
                <c:pt idx="51">
                  <c:v>19618.2109375</c:v>
                </c:pt>
                <c:pt idx="52">
                  <c:v>19649.306640625</c:v>
                </c:pt>
                <c:pt idx="53">
                  <c:v>21450.06640625</c:v>
                </c:pt>
                <c:pt idx="54">
                  <c:v>13449.37109375</c:v>
                </c:pt>
                <c:pt idx="55">
                  <c:v>12666.7998046875</c:v>
                </c:pt>
                <c:pt idx="56">
                  <c:v>13074.427734375</c:v>
                </c:pt>
                <c:pt idx="57">
                  <c:v>24925.48046875</c:v>
                </c:pt>
                <c:pt idx="58">
                  <c:v>23368.92578125</c:v>
                </c:pt>
                <c:pt idx="59">
                  <c:v>24946.7265625</c:v>
                </c:pt>
                <c:pt idx="60">
                  <c:v>15281.7265625</c:v>
                </c:pt>
                <c:pt idx="61">
                  <c:v>14039.7001953125</c:v>
                </c:pt>
                <c:pt idx="62">
                  <c:v>14311.67578125</c:v>
                </c:pt>
                <c:pt idx="63">
                  <c:v>26250.294921875</c:v>
                </c:pt>
                <c:pt idx="64">
                  <c:v>29176.93359375</c:v>
                </c:pt>
                <c:pt idx="65">
                  <c:v>30013.56640625</c:v>
                </c:pt>
                <c:pt idx="66">
                  <c:v>17960.275390625</c:v>
                </c:pt>
                <c:pt idx="67">
                  <c:v>16406.720703125</c:v>
                </c:pt>
                <c:pt idx="68">
                  <c:v>16311.654296875</c:v>
                </c:pt>
                <c:pt idx="69">
                  <c:v>25980.4765625</c:v>
                </c:pt>
                <c:pt idx="70">
                  <c:v>28615.462890625</c:v>
                </c:pt>
                <c:pt idx="71">
                  <c:v>29328.4921875</c:v>
                </c:pt>
                <c:pt idx="72">
                  <c:v>17653.94921875</c:v>
                </c:pt>
                <c:pt idx="73">
                  <c:v>15982.251953125</c:v>
                </c:pt>
                <c:pt idx="74">
                  <c:v>15896.390625</c:v>
                </c:pt>
                <c:pt idx="75">
                  <c:v>27819.453125</c:v>
                </c:pt>
                <c:pt idx="76">
                  <c:v>29403.15234375</c:v>
                </c:pt>
                <c:pt idx="77">
                  <c:v>29153.05859375</c:v>
                </c:pt>
                <c:pt idx="78">
                  <c:v>17761.19921875</c:v>
                </c:pt>
                <c:pt idx="79">
                  <c:v>15983.810546875</c:v>
                </c:pt>
                <c:pt idx="80">
                  <c:v>15881.013671875</c:v>
                </c:pt>
                <c:pt idx="81">
                  <c:v>28468.1640625</c:v>
                </c:pt>
                <c:pt idx="82">
                  <c:v>32521.150390625</c:v>
                </c:pt>
                <c:pt idx="83">
                  <c:v>32971.0859375</c:v>
                </c:pt>
                <c:pt idx="84">
                  <c:v>19665.9453125</c:v>
                </c:pt>
                <c:pt idx="85">
                  <c:v>17635.427734375</c:v>
                </c:pt>
                <c:pt idx="86">
                  <c:v>17489.072265625</c:v>
                </c:pt>
                <c:pt idx="87">
                  <c:v>30615.072265625</c:v>
                </c:pt>
                <c:pt idx="88">
                  <c:v>33534.30859375</c:v>
                </c:pt>
                <c:pt idx="89">
                  <c:v>34168.76171875</c:v>
                </c:pt>
                <c:pt idx="90">
                  <c:v>20516.5</c:v>
                </c:pt>
                <c:pt idx="91">
                  <c:v>18486.11328125</c:v>
                </c:pt>
                <c:pt idx="92">
                  <c:v>18391.275390625</c:v>
                </c:pt>
                <c:pt idx="93">
                  <c:v>32210.5703125</c:v>
                </c:pt>
                <c:pt idx="94">
                  <c:v>34962.69140625</c:v>
                </c:pt>
                <c:pt idx="95">
                  <c:v>35732.58984375</c:v>
                </c:pt>
                <c:pt idx="96">
                  <c:v>21755.515625</c:v>
                </c:pt>
                <c:pt idx="97">
                  <c:v>19187.25390625</c:v>
                </c:pt>
                <c:pt idx="98">
                  <c:v>19439.974609375</c:v>
                </c:pt>
                <c:pt idx="99">
                  <c:v>34846.80859375</c:v>
                </c:pt>
                <c:pt idx="100">
                  <c:v>37347.765625</c:v>
                </c:pt>
                <c:pt idx="101">
                  <c:v>37150.54296875</c:v>
                </c:pt>
                <c:pt idx="102">
                  <c:v>21043.021484375</c:v>
                </c:pt>
                <c:pt idx="103">
                  <c:v>19451.0234375</c:v>
                </c:pt>
                <c:pt idx="104">
                  <c:v>20025.103515625</c:v>
                </c:pt>
                <c:pt idx="105">
                  <c:v>35373.73046875</c:v>
                </c:pt>
                <c:pt idx="106">
                  <c:v>37852.859375</c:v>
                </c:pt>
                <c:pt idx="107">
                  <c:v>37872.00390625</c:v>
                </c:pt>
                <c:pt idx="108">
                  <c:v>22409.94140625</c:v>
                </c:pt>
                <c:pt idx="109">
                  <c:v>19467.16015625</c:v>
                </c:pt>
                <c:pt idx="110">
                  <c:v>20199.3671875</c:v>
                </c:pt>
                <c:pt idx="111">
                  <c:v>35561.48828125</c:v>
                </c:pt>
                <c:pt idx="112">
                  <c:v>38031.62109375</c:v>
                </c:pt>
                <c:pt idx="113">
                  <c:v>37501.5703125</c:v>
                </c:pt>
                <c:pt idx="114">
                  <c:v>21921.58203125</c:v>
                </c:pt>
                <c:pt idx="115">
                  <c:v>19860.658203125</c:v>
                </c:pt>
                <c:pt idx="116">
                  <c:v>19568.91796875</c:v>
                </c:pt>
                <c:pt idx="117">
                  <c:v>35378.65625</c:v>
                </c:pt>
                <c:pt idx="118">
                  <c:v>37879.0625</c:v>
                </c:pt>
                <c:pt idx="119">
                  <c:v>37981.2109375</c:v>
                </c:pt>
                <c:pt idx="120">
                  <c:v>22980.61328125</c:v>
                </c:pt>
                <c:pt idx="121">
                  <c:v>20568.796875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5A-40D3-B363-7511E201FE48}"/>
            </c:ext>
          </c:extLst>
        </c:ser>
        <c:ser>
          <c:idx val="2"/>
          <c:order val="1"/>
          <c:tx>
            <c:strRef>
              <c:f>Blind!$Z$1</c:f>
              <c:strCache>
                <c:ptCount val="1"/>
                <c:pt idx="0">
                  <c:v>Case 5, proxy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Blind!$X$9:$X$130</c:f>
              <c:numCache>
                <c:formatCode>General</c:formatCode>
                <c:ptCount val="122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150</c:v>
                </c:pt>
                <c:pt idx="5">
                  <c:v>180</c:v>
                </c:pt>
                <c:pt idx="6">
                  <c:v>210</c:v>
                </c:pt>
                <c:pt idx="7">
                  <c:v>240</c:v>
                </c:pt>
                <c:pt idx="8">
                  <c:v>270</c:v>
                </c:pt>
                <c:pt idx="9">
                  <c:v>300</c:v>
                </c:pt>
                <c:pt idx="10">
                  <c:v>330</c:v>
                </c:pt>
                <c:pt idx="11">
                  <c:v>360</c:v>
                </c:pt>
                <c:pt idx="12">
                  <c:v>390</c:v>
                </c:pt>
                <c:pt idx="13">
                  <c:v>420</c:v>
                </c:pt>
                <c:pt idx="14">
                  <c:v>450</c:v>
                </c:pt>
                <c:pt idx="15">
                  <c:v>480</c:v>
                </c:pt>
                <c:pt idx="16">
                  <c:v>510</c:v>
                </c:pt>
                <c:pt idx="17">
                  <c:v>540</c:v>
                </c:pt>
                <c:pt idx="18">
                  <c:v>570</c:v>
                </c:pt>
                <c:pt idx="19">
                  <c:v>600</c:v>
                </c:pt>
                <c:pt idx="20">
                  <c:v>630</c:v>
                </c:pt>
                <c:pt idx="21">
                  <c:v>660</c:v>
                </c:pt>
                <c:pt idx="22">
                  <c:v>690</c:v>
                </c:pt>
                <c:pt idx="23">
                  <c:v>720</c:v>
                </c:pt>
                <c:pt idx="24">
                  <c:v>750</c:v>
                </c:pt>
                <c:pt idx="25">
                  <c:v>780</c:v>
                </c:pt>
                <c:pt idx="26">
                  <c:v>810</c:v>
                </c:pt>
                <c:pt idx="27">
                  <c:v>840</c:v>
                </c:pt>
                <c:pt idx="28">
                  <c:v>870</c:v>
                </c:pt>
                <c:pt idx="29">
                  <c:v>900</c:v>
                </c:pt>
                <c:pt idx="30">
                  <c:v>930</c:v>
                </c:pt>
                <c:pt idx="31">
                  <c:v>960</c:v>
                </c:pt>
                <c:pt idx="32">
                  <c:v>990</c:v>
                </c:pt>
                <c:pt idx="33">
                  <c:v>1020</c:v>
                </c:pt>
                <c:pt idx="34">
                  <c:v>1050</c:v>
                </c:pt>
                <c:pt idx="35">
                  <c:v>1080</c:v>
                </c:pt>
                <c:pt idx="36">
                  <c:v>1110</c:v>
                </c:pt>
                <c:pt idx="37">
                  <c:v>1140</c:v>
                </c:pt>
                <c:pt idx="38">
                  <c:v>1170</c:v>
                </c:pt>
                <c:pt idx="39">
                  <c:v>1200</c:v>
                </c:pt>
                <c:pt idx="40">
                  <c:v>1230</c:v>
                </c:pt>
                <c:pt idx="41">
                  <c:v>1260</c:v>
                </c:pt>
                <c:pt idx="42">
                  <c:v>1290</c:v>
                </c:pt>
                <c:pt idx="43">
                  <c:v>1320</c:v>
                </c:pt>
                <c:pt idx="44">
                  <c:v>1350</c:v>
                </c:pt>
                <c:pt idx="45">
                  <c:v>1380</c:v>
                </c:pt>
                <c:pt idx="46">
                  <c:v>1410</c:v>
                </c:pt>
                <c:pt idx="47">
                  <c:v>1440</c:v>
                </c:pt>
                <c:pt idx="48">
                  <c:v>1470</c:v>
                </c:pt>
                <c:pt idx="49">
                  <c:v>1500</c:v>
                </c:pt>
                <c:pt idx="50">
                  <c:v>1530</c:v>
                </c:pt>
                <c:pt idx="51">
                  <c:v>1560</c:v>
                </c:pt>
                <c:pt idx="52">
                  <c:v>1590</c:v>
                </c:pt>
                <c:pt idx="53">
                  <c:v>1620</c:v>
                </c:pt>
                <c:pt idx="54">
                  <c:v>1650</c:v>
                </c:pt>
                <c:pt idx="55">
                  <c:v>1680</c:v>
                </c:pt>
                <c:pt idx="56">
                  <c:v>1710</c:v>
                </c:pt>
                <c:pt idx="57">
                  <c:v>1740</c:v>
                </c:pt>
                <c:pt idx="58">
                  <c:v>1770</c:v>
                </c:pt>
                <c:pt idx="59">
                  <c:v>1800</c:v>
                </c:pt>
                <c:pt idx="60">
                  <c:v>1830</c:v>
                </c:pt>
                <c:pt idx="61">
                  <c:v>1860</c:v>
                </c:pt>
                <c:pt idx="62">
                  <c:v>1890</c:v>
                </c:pt>
                <c:pt idx="63">
                  <c:v>1920</c:v>
                </c:pt>
                <c:pt idx="64">
                  <c:v>1950</c:v>
                </c:pt>
                <c:pt idx="65">
                  <c:v>1980</c:v>
                </c:pt>
                <c:pt idx="66">
                  <c:v>2010</c:v>
                </c:pt>
                <c:pt idx="67">
                  <c:v>2040</c:v>
                </c:pt>
                <c:pt idx="68">
                  <c:v>2070</c:v>
                </c:pt>
                <c:pt idx="69">
                  <c:v>2100</c:v>
                </c:pt>
                <c:pt idx="70">
                  <c:v>2130</c:v>
                </c:pt>
                <c:pt idx="71">
                  <c:v>2160</c:v>
                </c:pt>
                <c:pt idx="72">
                  <c:v>2190</c:v>
                </c:pt>
                <c:pt idx="73">
                  <c:v>2220</c:v>
                </c:pt>
                <c:pt idx="74">
                  <c:v>2250</c:v>
                </c:pt>
                <c:pt idx="75">
                  <c:v>2280</c:v>
                </c:pt>
                <c:pt idx="76">
                  <c:v>2310</c:v>
                </c:pt>
                <c:pt idx="77">
                  <c:v>2340</c:v>
                </c:pt>
                <c:pt idx="78">
                  <c:v>2370</c:v>
                </c:pt>
                <c:pt idx="79">
                  <c:v>2400</c:v>
                </c:pt>
                <c:pt idx="80">
                  <c:v>2430</c:v>
                </c:pt>
                <c:pt idx="81">
                  <c:v>2460</c:v>
                </c:pt>
                <c:pt idx="82">
                  <c:v>2490</c:v>
                </c:pt>
                <c:pt idx="83">
                  <c:v>2520</c:v>
                </c:pt>
                <c:pt idx="84">
                  <c:v>2550</c:v>
                </c:pt>
                <c:pt idx="85">
                  <c:v>2580</c:v>
                </c:pt>
                <c:pt idx="86">
                  <c:v>2610</c:v>
                </c:pt>
                <c:pt idx="87">
                  <c:v>2640</c:v>
                </c:pt>
                <c:pt idx="88">
                  <c:v>2670</c:v>
                </c:pt>
                <c:pt idx="89">
                  <c:v>2700</c:v>
                </c:pt>
                <c:pt idx="90">
                  <c:v>2730</c:v>
                </c:pt>
                <c:pt idx="91">
                  <c:v>2760</c:v>
                </c:pt>
                <c:pt idx="92">
                  <c:v>2790</c:v>
                </c:pt>
                <c:pt idx="93">
                  <c:v>2820</c:v>
                </c:pt>
                <c:pt idx="94">
                  <c:v>2850</c:v>
                </c:pt>
                <c:pt idx="95">
                  <c:v>2880</c:v>
                </c:pt>
                <c:pt idx="96">
                  <c:v>2910</c:v>
                </c:pt>
                <c:pt idx="97">
                  <c:v>2940</c:v>
                </c:pt>
                <c:pt idx="98">
                  <c:v>2970</c:v>
                </c:pt>
                <c:pt idx="99">
                  <c:v>3000</c:v>
                </c:pt>
                <c:pt idx="100">
                  <c:v>3030</c:v>
                </c:pt>
                <c:pt idx="101">
                  <c:v>3060</c:v>
                </c:pt>
                <c:pt idx="102">
                  <c:v>3090</c:v>
                </c:pt>
                <c:pt idx="103">
                  <c:v>3120</c:v>
                </c:pt>
                <c:pt idx="104">
                  <c:v>3150</c:v>
                </c:pt>
                <c:pt idx="105">
                  <c:v>3180</c:v>
                </c:pt>
                <c:pt idx="106">
                  <c:v>3210</c:v>
                </c:pt>
                <c:pt idx="107">
                  <c:v>3240</c:v>
                </c:pt>
                <c:pt idx="108">
                  <c:v>3270</c:v>
                </c:pt>
                <c:pt idx="109">
                  <c:v>3300</c:v>
                </c:pt>
                <c:pt idx="110">
                  <c:v>3330</c:v>
                </c:pt>
                <c:pt idx="111">
                  <c:v>3360</c:v>
                </c:pt>
                <c:pt idx="112">
                  <c:v>3390</c:v>
                </c:pt>
                <c:pt idx="113">
                  <c:v>3420</c:v>
                </c:pt>
                <c:pt idx="114">
                  <c:v>3450</c:v>
                </c:pt>
                <c:pt idx="115">
                  <c:v>3480</c:v>
                </c:pt>
                <c:pt idx="116">
                  <c:v>3510</c:v>
                </c:pt>
                <c:pt idx="117">
                  <c:v>3540</c:v>
                </c:pt>
                <c:pt idx="118">
                  <c:v>3570</c:v>
                </c:pt>
                <c:pt idx="119">
                  <c:v>3600</c:v>
                </c:pt>
                <c:pt idx="120">
                  <c:v>3630</c:v>
                </c:pt>
                <c:pt idx="121">
                  <c:v>3660</c:v>
                </c:pt>
              </c:numCache>
            </c:numRef>
          </c:xVal>
          <c:yVal>
            <c:numRef>
              <c:f>Blind!$AA$9:$AA$130</c:f>
              <c:numCache>
                <c:formatCode>General</c:formatCode>
                <c:ptCount val="122"/>
                <c:pt idx="0">
                  <c:v>194.85821074491511</c:v>
                </c:pt>
                <c:pt idx="1">
                  <c:v>194.85821074491511</c:v>
                </c:pt>
                <c:pt idx="2">
                  <c:v>194.85821074491511</c:v>
                </c:pt>
                <c:pt idx="3">
                  <c:v>194.85821074491511</c:v>
                </c:pt>
                <c:pt idx="4">
                  <c:v>194.85821074491511</c:v>
                </c:pt>
                <c:pt idx="5">
                  <c:v>194.85821074491511</c:v>
                </c:pt>
                <c:pt idx="6">
                  <c:v>194.85821074491511</c:v>
                </c:pt>
                <c:pt idx="7">
                  <c:v>194.85821074491511</c:v>
                </c:pt>
                <c:pt idx="8">
                  <c:v>194.85821074491511</c:v>
                </c:pt>
                <c:pt idx="9">
                  <c:v>194.85821074491511</c:v>
                </c:pt>
                <c:pt idx="10">
                  <c:v>362.71507992119888</c:v>
                </c:pt>
                <c:pt idx="11">
                  <c:v>913.8651858204064</c:v>
                </c:pt>
                <c:pt idx="12">
                  <c:v>486.8327903992556</c:v>
                </c:pt>
                <c:pt idx="13">
                  <c:v>684.43709063194819</c:v>
                </c:pt>
                <c:pt idx="14">
                  <c:v>820.9296902946943</c:v>
                </c:pt>
                <c:pt idx="15">
                  <c:v>2073.75733951648</c:v>
                </c:pt>
                <c:pt idx="16">
                  <c:v>2899.839065211967</c:v>
                </c:pt>
                <c:pt idx="17">
                  <c:v>3573.4568815022508</c:v>
                </c:pt>
                <c:pt idx="18">
                  <c:v>2028.762748392674</c:v>
                </c:pt>
                <c:pt idx="19">
                  <c:v>2130.5877900718519</c:v>
                </c:pt>
                <c:pt idx="20">
                  <c:v>2448.33082320416</c:v>
                </c:pt>
                <c:pt idx="21">
                  <c:v>4926.0806379946207</c:v>
                </c:pt>
                <c:pt idx="22">
                  <c:v>6245.1118306489288</c:v>
                </c:pt>
                <c:pt idx="23">
                  <c:v>7580.6928502185647</c:v>
                </c:pt>
                <c:pt idx="24">
                  <c:v>4816.2435236079964</c:v>
                </c:pt>
                <c:pt idx="25">
                  <c:v>4467.3555335898236</c:v>
                </c:pt>
                <c:pt idx="26">
                  <c:v>4603.8191516600946</c:v>
                </c:pt>
                <c:pt idx="27">
                  <c:v>9598.1255794360295</c:v>
                </c:pt>
                <c:pt idx="28">
                  <c:v>11243.66651401108</c:v>
                </c:pt>
                <c:pt idx="29">
                  <c:v>12263.87385710092</c:v>
                </c:pt>
                <c:pt idx="30">
                  <c:v>7417.4627250794592</c:v>
                </c:pt>
                <c:pt idx="31">
                  <c:v>7159.6380197130966</c:v>
                </c:pt>
                <c:pt idx="32">
                  <c:v>7336.8461898383421</c:v>
                </c:pt>
                <c:pt idx="33">
                  <c:v>14257.930479698511</c:v>
                </c:pt>
                <c:pt idx="34">
                  <c:v>15679.494533694369</c:v>
                </c:pt>
                <c:pt idx="35">
                  <c:v>16699.225686926311</c:v>
                </c:pt>
                <c:pt idx="36">
                  <c:v>10143.458383052561</c:v>
                </c:pt>
                <c:pt idx="37">
                  <c:v>9615.601925569259</c:v>
                </c:pt>
                <c:pt idx="38">
                  <c:v>9697.9890131752873</c:v>
                </c:pt>
                <c:pt idx="39">
                  <c:v>20238.05290945054</c:v>
                </c:pt>
                <c:pt idx="40">
                  <c:v>22566.173660450531</c:v>
                </c:pt>
                <c:pt idx="41">
                  <c:v>23575.355514021481</c:v>
                </c:pt>
                <c:pt idx="42">
                  <c:v>14105.540807757099</c:v>
                </c:pt>
                <c:pt idx="43">
                  <c:v>12891.818467132831</c:v>
                </c:pt>
                <c:pt idx="44">
                  <c:v>12935.438884902651</c:v>
                </c:pt>
                <c:pt idx="45">
                  <c:v>25976.377900345669</c:v>
                </c:pt>
                <c:pt idx="46">
                  <c:v>27451.04693265188</c:v>
                </c:pt>
                <c:pt idx="47">
                  <c:v>27441.17713986677</c:v>
                </c:pt>
                <c:pt idx="48">
                  <c:v>15859.65659689882</c:v>
                </c:pt>
                <c:pt idx="49">
                  <c:v>14940.81527165041</c:v>
                </c:pt>
                <c:pt idx="50">
                  <c:v>14660.46250564706</c:v>
                </c:pt>
                <c:pt idx="51">
                  <c:v>20986.960444284981</c:v>
                </c:pt>
                <c:pt idx="52">
                  <c:v>21319.52109684391</c:v>
                </c:pt>
                <c:pt idx="53">
                  <c:v>21689.00518995761</c:v>
                </c:pt>
                <c:pt idx="54">
                  <c:v>14716.372902109009</c:v>
                </c:pt>
                <c:pt idx="55">
                  <c:v>13165.754262691509</c:v>
                </c:pt>
                <c:pt idx="56">
                  <c:v>12506.27946352915</c:v>
                </c:pt>
                <c:pt idx="57">
                  <c:v>25596.975860416289</c:v>
                </c:pt>
                <c:pt idx="58">
                  <c:v>26510.011949756579</c:v>
                </c:pt>
                <c:pt idx="59">
                  <c:v>27230.788613322591</c:v>
                </c:pt>
                <c:pt idx="60">
                  <c:v>15914.816147180331</c:v>
                </c:pt>
                <c:pt idx="61">
                  <c:v>14489.18218585964</c:v>
                </c:pt>
                <c:pt idx="62">
                  <c:v>14220.82512391711</c:v>
                </c:pt>
                <c:pt idx="63">
                  <c:v>26279.300638827441</c:v>
                </c:pt>
                <c:pt idx="64">
                  <c:v>28775.67692310175</c:v>
                </c:pt>
                <c:pt idx="65">
                  <c:v>29565.074863718699</c:v>
                </c:pt>
                <c:pt idx="66">
                  <c:v>17065.9418150233</c:v>
                </c:pt>
                <c:pt idx="67">
                  <c:v>15177.223026048219</c:v>
                </c:pt>
                <c:pt idx="68">
                  <c:v>14844.03102064399</c:v>
                </c:pt>
                <c:pt idx="69">
                  <c:v>26568.24444058177</c:v>
                </c:pt>
                <c:pt idx="70">
                  <c:v>29104.290728636199</c:v>
                </c:pt>
                <c:pt idx="71">
                  <c:v>29790.178905309851</c:v>
                </c:pt>
                <c:pt idx="72">
                  <c:v>17943.442013282391</c:v>
                </c:pt>
                <c:pt idx="73">
                  <c:v>15936.27500999031</c:v>
                </c:pt>
                <c:pt idx="74">
                  <c:v>15769.98487455648</c:v>
                </c:pt>
                <c:pt idx="75">
                  <c:v>29003.880657475791</c:v>
                </c:pt>
                <c:pt idx="76">
                  <c:v>32591.09733027931</c:v>
                </c:pt>
                <c:pt idx="77">
                  <c:v>33292.191479718749</c:v>
                </c:pt>
                <c:pt idx="78">
                  <c:v>19419.031322617349</c:v>
                </c:pt>
                <c:pt idx="79">
                  <c:v>17125.346053925801</c:v>
                </c:pt>
                <c:pt idx="80">
                  <c:v>16813.632529640301</c:v>
                </c:pt>
                <c:pt idx="81">
                  <c:v>31554.61570833798</c:v>
                </c:pt>
                <c:pt idx="82">
                  <c:v>34080.786853159458</c:v>
                </c:pt>
                <c:pt idx="83">
                  <c:v>33938.522012016947</c:v>
                </c:pt>
                <c:pt idx="84">
                  <c:v>19762.849317434961</c:v>
                </c:pt>
                <c:pt idx="85">
                  <c:v>17622.397307961171</c:v>
                </c:pt>
                <c:pt idx="86">
                  <c:v>17511.99260023269</c:v>
                </c:pt>
                <c:pt idx="87">
                  <c:v>32460.79609051059</c:v>
                </c:pt>
                <c:pt idx="88">
                  <c:v>34639.230929211793</c:v>
                </c:pt>
                <c:pt idx="89">
                  <c:v>34604.56002719832</c:v>
                </c:pt>
                <c:pt idx="90">
                  <c:v>20153.187672752549</c:v>
                </c:pt>
                <c:pt idx="91">
                  <c:v>18115.93688472985</c:v>
                </c:pt>
                <c:pt idx="92">
                  <c:v>18108.059242024428</c:v>
                </c:pt>
                <c:pt idx="93">
                  <c:v>33220.338532171489</c:v>
                </c:pt>
                <c:pt idx="94">
                  <c:v>35440.638841750479</c:v>
                </c:pt>
                <c:pt idx="95">
                  <c:v>35486.734733388337</c:v>
                </c:pt>
                <c:pt idx="96">
                  <c:v>20617.865150381109</c:v>
                </c:pt>
                <c:pt idx="97">
                  <c:v>18639.93834454329</c:v>
                </c:pt>
                <c:pt idx="98">
                  <c:v>18598.991367211649</c:v>
                </c:pt>
                <c:pt idx="99">
                  <c:v>34224.346502679633</c:v>
                </c:pt>
                <c:pt idx="100">
                  <c:v>36343.469843574247</c:v>
                </c:pt>
                <c:pt idx="101">
                  <c:v>36367.236532886571</c:v>
                </c:pt>
                <c:pt idx="102">
                  <c:v>21300.164960035669</c:v>
                </c:pt>
                <c:pt idx="103">
                  <c:v>19153.117631855821</c:v>
                </c:pt>
                <c:pt idx="104">
                  <c:v>19152.800171950548</c:v>
                </c:pt>
                <c:pt idx="105">
                  <c:v>35222.201458169948</c:v>
                </c:pt>
                <c:pt idx="106">
                  <c:v>37246.707479433993</c:v>
                </c:pt>
                <c:pt idx="107">
                  <c:v>37359.345107395027</c:v>
                </c:pt>
                <c:pt idx="108">
                  <c:v>22009.0814642195</c:v>
                </c:pt>
                <c:pt idx="109">
                  <c:v>19666.967508631151</c:v>
                </c:pt>
                <c:pt idx="110">
                  <c:v>19671.665201836069</c:v>
                </c:pt>
                <c:pt idx="111">
                  <c:v>35612.145663829862</c:v>
                </c:pt>
                <c:pt idx="112">
                  <c:v>38189.40288464279</c:v>
                </c:pt>
                <c:pt idx="113">
                  <c:v>38426.937800052547</c:v>
                </c:pt>
                <c:pt idx="114">
                  <c:v>22736.004008872878</c:v>
                </c:pt>
                <c:pt idx="115">
                  <c:v>20424.47321314703</c:v>
                </c:pt>
                <c:pt idx="116">
                  <c:v>20193.442658830019</c:v>
                </c:pt>
                <c:pt idx="117">
                  <c:v>35751.078959449682</c:v>
                </c:pt>
                <c:pt idx="118">
                  <c:v>38861.840035442699</c:v>
                </c:pt>
                <c:pt idx="119">
                  <c:v>39094.987583622373</c:v>
                </c:pt>
                <c:pt idx="120">
                  <c:v>23367.63686095025</c:v>
                </c:pt>
                <c:pt idx="121">
                  <c:v>20939.444900486491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5A-40D3-B363-7511E201F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808712"/>
        <c:axId val="845817240"/>
      </c:scatterChart>
      <c:valAx>
        <c:axId val="845808712"/>
        <c:scaling>
          <c:orientation val="minMax"/>
          <c:max val="366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817240"/>
        <c:crosses val="autoZero"/>
        <c:crossBetween val="midCat"/>
      </c:valAx>
      <c:valAx>
        <c:axId val="84581724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FCO</a:t>
                </a:r>
                <a:r>
                  <a:rPr lang="en-US" sz="1200" b="1" baseline="-25000">
                    <a:solidFill>
                      <a:sysClr val="windowText" lastClr="000000"/>
                    </a:solidFill>
                  </a:rPr>
                  <a:t>2</a:t>
                </a:r>
                <a:r>
                  <a:rPr lang="en-US" sz="1200" b="1">
                    <a:solidFill>
                      <a:sysClr val="windowText" lastClr="000000"/>
                    </a:solidFill>
                  </a:rPr>
                  <a:t>PR (kg-mole/day)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808712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Blind!$Y$1</c:f>
              <c:strCache>
                <c:ptCount val="1"/>
                <c:pt idx="0">
                  <c:v>Case 5, eclipse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Blind!$X$9:$X$130</c:f>
              <c:numCache>
                <c:formatCode>General</c:formatCode>
                <c:ptCount val="122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150</c:v>
                </c:pt>
                <c:pt idx="5">
                  <c:v>180</c:v>
                </c:pt>
                <c:pt idx="6">
                  <c:v>210</c:v>
                </c:pt>
                <c:pt idx="7">
                  <c:v>240</c:v>
                </c:pt>
                <c:pt idx="8">
                  <c:v>270</c:v>
                </c:pt>
                <c:pt idx="9">
                  <c:v>300</c:v>
                </c:pt>
                <c:pt idx="10">
                  <c:v>330</c:v>
                </c:pt>
                <c:pt idx="11">
                  <c:v>360</c:v>
                </c:pt>
                <c:pt idx="12">
                  <c:v>390</c:v>
                </c:pt>
                <c:pt idx="13">
                  <c:v>420</c:v>
                </c:pt>
                <c:pt idx="14">
                  <c:v>450</c:v>
                </c:pt>
                <c:pt idx="15">
                  <c:v>480</c:v>
                </c:pt>
                <c:pt idx="16">
                  <c:v>510</c:v>
                </c:pt>
                <c:pt idx="17">
                  <c:v>540</c:v>
                </c:pt>
                <c:pt idx="18">
                  <c:v>570</c:v>
                </c:pt>
                <c:pt idx="19">
                  <c:v>600</c:v>
                </c:pt>
                <c:pt idx="20">
                  <c:v>630</c:v>
                </c:pt>
                <c:pt idx="21">
                  <c:v>660</c:v>
                </c:pt>
                <c:pt idx="22">
                  <c:v>690</c:v>
                </c:pt>
                <c:pt idx="23">
                  <c:v>720</c:v>
                </c:pt>
                <c:pt idx="24">
                  <c:v>750</c:v>
                </c:pt>
                <c:pt idx="25">
                  <c:v>780</c:v>
                </c:pt>
                <c:pt idx="26">
                  <c:v>810</c:v>
                </c:pt>
                <c:pt idx="27">
                  <c:v>840</c:v>
                </c:pt>
                <c:pt idx="28">
                  <c:v>870</c:v>
                </c:pt>
                <c:pt idx="29">
                  <c:v>900</c:v>
                </c:pt>
                <c:pt idx="30">
                  <c:v>930</c:v>
                </c:pt>
                <c:pt idx="31">
                  <c:v>960</c:v>
                </c:pt>
                <c:pt idx="32">
                  <c:v>990</c:v>
                </c:pt>
                <c:pt idx="33">
                  <c:v>1020</c:v>
                </c:pt>
                <c:pt idx="34">
                  <c:v>1050</c:v>
                </c:pt>
                <c:pt idx="35">
                  <c:v>1080</c:v>
                </c:pt>
                <c:pt idx="36">
                  <c:v>1110</c:v>
                </c:pt>
                <c:pt idx="37">
                  <c:v>1140</c:v>
                </c:pt>
                <c:pt idx="38">
                  <c:v>1170</c:v>
                </c:pt>
                <c:pt idx="39">
                  <c:v>1200</c:v>
                </c:pt>
                <c:pt idx="40">
                  <c:v>1230</c:v>
                </c:pt>
                <c:pt idx="41">
                  <c:v>1260</c:v>
                </c:pt>
                <c:pt idx="42">
                  <c:v>1290</c:v>
                </c:pt>
                <c:pt idx="43">
                  <c:v>1320</c:v>
                </c:pt>
                <c:pt idx="44">
                  <c:v>1350</c:v>
                </c:pt>
                <c:pt idx="45">
                  <c:v>1380</c:v>
                </c:pt>
                <c:pt idx="46">
                  <c:v>1410</c:v>
                </c:pt>
                <c:pt idx="47">
                  <c:v>1440</c:v>
                </c:pt>
                <c:pt idx="48">
                  <c:v>1470</c:v>
                </c:pt>
                <c:pt idx="49">
                  <c:v>1500</c:v>
                </c:pt>
                <c:pt idx="50">
                  <c:v>1530</c:v>
                </c:pt>
                <c:pt idx="51">
                  <c:v>1560</c:v>
                </c:pt>
                <c:pt idx="52">
                  <c:v>1590</c:v>
                </c:pt>
                <c:pt idx="53">
                  <c:v>1620</c:v>
                </c:pt>
                <c:pt idx="54">
                  <c:v>1650</c:v>
                </c:pt>
                <c:pt idx="55">
                  <c:v>1680</c:v>
                </c:pt>
                <c:pt idx="56">
                  <c:v>1710</c:v>
                </c:pt>
                <c:pt idx="57">
                  <c:v>1740</c:v>
                </c:pt>
                <c:pt idx="58">
                  <c:v>1770</c:v>
                </c:pt>
                <c:pt idx="59">
                  <c:v>1800</c:v>
                </c:pt>
                <c:pt idx="60">
                  <c:v>1830</c:v>
                </c:pt>
                <c:pt idx="61">
                  <c:v>1860</c:v>
                </c:pt>
                <c:pt idx="62">
                  <c:v>1890</c:v>
                </c:pt>
                <c:pt idx="63">
                  <c:v>1920</c:v>
                </c:pt>
                <c:pt idx="64">
                  <c:v>1950</c:v>
                </c:pt>
                <c:pt idx="65">
                  <c:v>1980</c:v>
                </c:pt>
                <c:pt idx="66">
                  <c:v>2010</c:v>
                </c:pt>
                <c:pt idx="67">
                  <c:v>2040</c:v>
                </c:pt>
                <c:pt idx="68">
                  <c:v>2070</c:v>
                </c:pt>
                <c:pt idx="69">
                  <c:v>2100</c:v>
                </c:pt>
                <c:pt idx="70">
                  <c:v>2130</c:v>
                </c:pt>
                <c:pt idx="71">
                  <c:v>2160</c:v>
                </c:pt>
                <c:pt idx="72">
                  <c:v>2190</c:v>
                </c:pt>
                <c:pt idx="73">
                  <c:v>2220</c:v>
                </c:pt>
                <c:pt idx="74">
                  <c:v>2250</c:v>
                </c:pt>
                <c:pt idx="75">
                  <c:v>2280</c:v>
                </c:pt>
                <c:pt idx="76">
                  <c:v>2310</c:v>
                </c:pt>
                <c:pt idx="77">
                  <c:v>2340</c:v>
                </c:pt>
                <c:pt idx="78">
                  <c:v>2370</c:v>
                </c:pt>
                <c:pt idx="79">
                  <c:v>2400</c:v>
                </c:pt>
                <c:pt idx="80">
                  <c:v>2430</c:v>
                </c:pt>
                <c:pt idx="81">
                  <c:v>2460</c:v>
                </c:pt>
                <c:pt idx="82">
                  <c:v>2490</c:v>
                </c:pt>
                <c:pt idx="83">
                  <c:v>2520</c:v>
                </c:pt>
                <c:pt idx="84">
                  <c:v>2550</c:v>
                </c:pt>
                <c:pt idx="85">
                  <c:v>2580</c:v>
                </c:pt>
                <c:pt idx="86">
                  <c:v>2610</c:v>
                </c:pt>
                <c:pt idx="87">
                  <c:v>2640</c:v>
                </c:pt>
                <c:pt idx="88">
                  <c:v>2670</c:v>
                </c:pt>
                <c:pt idx="89">
                  <c:v>2700</c:v>
                </c:pt>
                <c:pt idx="90">
                  <c:v>2730</c:v>
                </c:pt>
                <c:pt idx="91">
                  <c:v>2760</c:v>
                </c:pt>
                <c:pt idx="92">
                  <c:v>2790</c:v>
                </c:pt>
                <c:pt idx="93">
                  <c:v>2820</c:v>
                </c:pt>
                <c:pt idx="94">
                  <c:v>2850</c:v>
                </c:pt>
                <c:pt idx="95">
                  <c:v>2880</c:v>
                </c:pt>
                <c:pt idx="96">
                  <c:v>2910</c:v>
                </c:pt>
                <c:pt idx="97">
                  <c:v>2940</c:v>
                </c:pt>
                <c:pt idx="98">
                  <c:v>2970</c:v>
                </c:pt>
                <c:pt idx="99">
                  <c:v>3000</c:v>
                </c:pt>
                <c:pt idx="100">
                  <c:v>3030</c:v>
                </c:pt>
                <c:pt idx="101">
                  <c:v>3060</c:v>
                </c:pt>
                <c:pt idx="102">
                  <c:v>3090</c:v>
                </c:pt>
                <c:pt idx="103">
                  <c:v>3120</c:v>
                </c:pt>
                <c:pt idx="104">
                  <c:v>3150</c:v>
                </c:pt>
                <c:pt idx="105">
                  <c:v>3180</c:v>
                </c:pt>
                <c:pt idx="106">
                  <c:v>3210</c:v>
                </c:pt>
                <c:pt idx="107">
                  <c:v>3240</c:v>
                </c:pt>
                <c:pt idx="108">
                  <c:v>3270</c:v>
                </c:pt>
                <c:pt idx="109">
                  <c:v>3300</c:v>
                </c:pt>
                <c:pt idx="110">
                  <c:v>3330</c:v>
                </c:pt>
                <c:pt idx="111">
                  <c:v>3360</c:v>
                </c:pt>
                <c:pt idx="112">
                  <c:v>3390</c:v>
                </c:pt>
                <c:pt idx="113">
                  <c:v>3420</c:v>
                </c:pt>
                <c:pt idx="114">
                  <c:v>3450</c:v>
                </c:pt>
                <c:pt idx="115">
                  <c:v>3480</c:v>
                </c:pt>
                <c:pt idx="116">
                  <c:v>3510</c:v>
                </c:pt>
                <c:pt idx="117">
                  <c:v>3540</c:v>
                </c:pt>
                <c:pt idx="118">
                  <c:v>3570</c:v>
                </c:pt>
                <c:pt idx="119">
                  <c:v>3600</c:v>
                </c:pt>
                <c:pt idx="120">
                  <c:v>3630</c:v>
                </c:pt>
                <c:pt idx="121">
                  <c:v>3660</c:v>
                </c:pt>
              </c:numCache>
            </c:numRef>
          </c:xVal>
          <c:yVal>
            <c:numRef>
              <c:f>Blind!$Z$9:$Z$130</c:f>
              <c:numCache>
                <c:formatCode>General</c:formatCode>
                <c:ptCount val="122"/>
                <c:pt idx="0">
                  <c:v>713.96319580078102</c:v>
                </c:pt>
                <c:pt idx="1">
                  <c:v>689.47998046875</c:v>
                </c:pt>
                <c:pt idx="2">
                  <c:v>688.98291015625</c:v>
                </c:pt>
                <c:pt idx="3">
                  <c:v>1170.37524414062</c:v>
                </c:pt>
                <c:pt idx="4">
                  <c:v>1214.1875</c:v>
                </c:pt>
                <c:pt idx="5">
                  <c:v>1207.31213378906</c:v>
                </c:pt>
                <c:pt idx="6">
                  <c:v>755.10467529296898</c:v>
                </c:pt>
                <c:pt idx="7">
                  <c:v>682.2900390625</c:v>
                </c:pt>
                <c:pt idx="8">
                  <c:v>672.05615234375</c:v>
                </c:pt>
                <c:pt idx="9">
                  <c:v>1128.92346191406</c:v>
                </c:pt>
                <c:pt idx="10">
                  <c:v>1220.05578613281</c:v>
                </c:pt>
                <c:pt idx="11">
                  <c:v>1265.97009277344</c:v>
                </c:pt>
                <c:pt idx="12">
                  <c:v>810.186767578125</c:v>
                </c:pt>
                <c:pt idx="13">
                  <c:v>746.26989746093795</c:v>
                </c:pt>
                <c:pt idx="14">
                  <c:v>746.21002197265602</c:v>
                </c:pt>
                <c:pt idx="15">
                  <c:v>1274.63916015625</c:v>
                </c:pt>
                <c:pt idx="16">
                  <c:v>1384.2197265625</c:v>
                </c:pt>
                <c:pt idx="17">
                  <c:v>1428.57409667969</c:v>
                </c:pt>
                <c:pt idx="18">
                  <c:v>897.00140380859398</c:v>
                </c:pt>
                <c:pt idx="19">
                  <c:v>824.97015380859398</c:v>
                </c:pt>
                <c:pt idx="20">
                  <c:v>825.06591796875</c:v>
                </c:pt>
                <c:pt idx="21">
                  <c:v>1417.236328125</c:v>
                </c:pt>
                <c:pt idx="22">
                  <c:v>1529.40393066406</c:v>
                </c:pt>
                <c:pt idx="23">
                  <c:v>1565.23413085938</c:v>
                </c:pt>
                <c:pt idx="24">
                  <c:v>972.26574707031205</c:v>
                </c:pt>
                <c:pt idx="25">
                  <c:v>890.79705810546898</c:v>
                </c:pt>
                <c:pt idx="26">
                  <c:v>883.501220703125</c:v>
                </c:pt>
                <c:pt idx="27">
                  <c:v>1495.63940429688</c:v>
                </c:pt>
                <c:pt idx="28">
                  <c:v>1573.99475097656</c:v>
                </c:pt>
                <c:pt idx="29">
                  <c:v>1579.75146484375</c:v>
                </c:pt>
                <c:pt idx="30">
                  <c:v>960.08831787109398</c:v>
                </c:pt>
                <c:pt idx="31">
                  <c:v>881.35198974609398</c:v>
                </c:pt>
                <c:pt idx="32">
                  <c:v>865.70916748046898</c:v>
                </c:pt>
                <c:pt idx="33">
                  <c:v>1465.22253417969</c:v>
                </c:pt>
                <c:pt idx="34">
                  <c:v>1539.60314941406</c:v>
                </c:pt>
                <c:pt idx="35">
                  <c:v>1531.43078613281</c:v>
                </c:pt>
                <c:pt idx="36">
                  <c:v>929.75842285156205</c:v>
                </c:pt>
                <c:pt idx="37">
                  <c:v>855.84722900390602</c:v>
                </c:pt>
                <c:pt idx="38">
                  <c:v>847.896240234375</c:v>
                </c:pt>
                <c:pt idx="39">
                  <c:v>1436.47326660156</c:v>
                </c:pt>
                <c:pt idx="40">
                  <c:v>1482.23498535156</c:v>
                </c:pt>
                <c:pt idx="41">
                  <c:v>1460.51928710938</c:v>
                </c:pt>
                <c:pt idx="42">
                  <c:v>872.56268310546898</c:v>
                </c:pt>
                <c:pt idx="43">
                  <c:v>805.28210449218705</c:v>
                </c:pt>
                <c:pt idx="44">
                  <c:v>797.773681640625</c:v>
                </c:pt>
                <c:pt idx="45">
                  <c:v>1347.20935058594</c:v>
                </c:pt>
                <c:pt idx="46">
                  <c:v>1376.43957519531</c:v>
                </c:pt>
                <c:pt idx="47">
                  <c:v>1360.83837890625</c:v>
                </c:pt>
                <c:pt idx="48">
                  <c:v>809.5947265625</c:v>
                </c:pt>
                <c:pt idx="49">
                  <c:v>749.613525390625</c:v>
                </c:pt>
                <c:pt idx="50">
                  <c:v>740.7490234375</c:v>
                </c:pt>
                <c:pt idx="51">
                  <c:v>930.758544921875</c:v>
                </c:pt>
                <c:pt idx="52">
                  <c:v>945.98260498046898</c:v>
                </c:pt>
                <c:pt idx="53">
                  <c:v>966.92523193359398</c:v>
                </c:pt>
                <c:pt idx="54">
                  <c:v>598.36962890625</c:v>
                </c:pt>
                <c:pt idx="55">
                  <c:v>542.11541748046898</c:v>
                </c:pt>
                <c:pt idx="56">
                  <c:v>534.27349853515602</c:v>
                </c:pt>
                <c:pt idx="57">
                  <c:v>905.19134521484398</c:v>
                </c:pt>
                <c:pt idx="58">
                  <c:v>844.98986816406295</c:v>
                </c:pt>
                <c:pt idx="59">
                  <c:v>865.51696777343795</c:v>
                </c:pt>
                <c:pt idx="60">
                  <c:v>530.98272705078102</c:v>
                </c:pt>
                <c:pt idx="61">
                  <c:v>478.85922241210898</c:v>
                </c:pt>
                <c:pt idx="62">
                  <c:v>469.63275146484398</c:v>
                </c:pt>
                <c:pt idx="63">
                  <c:v>800.67755126953102</c:v>
                </c:pt>
                <c:pt idx="64">
                  <c:v>843.69787597656295</c:v>
                </c:pt>
                <c:pt idx="65">
                  <c:v>836.73486328125</c:v>
                </c:pt>
                <c:pt idx="66">
                  <c:v>500.44158935546898</c:v>
                </c:pt>
                <c:pt idx="67">
                  <c:v>451.70989990234398</c:v>
                </c:pt>
                <c:pt idx="68">
                  <c:v>444.40338134765602</c:v>
                </c:pt>
                <c:pt idx="69">
                  <c:v>656.05755615234398</c:v>
                </c:pt>
                <c:pt idx="70">
                  <c:v>690.4921875</c:v>
                </c:pt>
                <c:pt idx="71">
                  <c:v>696.06707763671898</c:v>
                </c:pt>
                <c:pt idx="72">
                  <c:v>425.36325073242199</c:v>
                </c:pt>
                <c:pt idx="73">
                  <c:v>382.53271484375</c:v>
                </c:pt>
                <c:pt idx="74">
                  <c:v>376.01126098632801</c:v>
                </c:pt>
                <c:pt idx="75">
                  <c:v>631.12023925781295</c:v>
                </c:pt>
                <c:pt idx="76">
                  <c:v>645.12371826171898</c:v>
                </c:pt>
                <c:pt idx="77">
                  <c:v>617.02380371093795</c:v>
                </c:pt>
                <c:pt idx="78">
                  <c:v>382.12292480468801</c:v>
                </c:pt>
                <c:pt idx="79">
                  <c:v>341.35586547851602</c:v>
                </c:pt>
                <c:pt idx="80">
                  <c:v>335.13571166992199</c:v>
                </c:pt>
                <c:pt idx="81">
                  <c:v>576.69641113281205</c:v>
                </c:pt>
                <c:pt idx="82">
                  <c:v>616.21173095703102</c:v>
                </c:pt>
                <c:pt idx="83">
                  <c:v>615.77496337890602</c:v>
                </c:pt>
                <c:pt idx="84">
                  <c:v>370.92965698242199</c:v>
                </c:pt>
                <c:pt idx="85">
                  <c:v>329.98074340820301</c:v>
                </c:pt>
                <c:pt idx="86">
                  <c:v>323.94482421875</c:v>
                </c:pt>
                <c:pt idx="87">
                  <c:v>561.21319580078102</c:v>
                </c:pt>
                <c:pt idx="88">
                  <c:v>606.004150390625</c:v>
                </c:pt>
                <c:pt idx="89">
                  <c:v>608.26458740234398</c:v>
                </c:pt>
                <c:pt idx="90">
                  <c:v>363.70614624023398</c:v>
                </c:pt>
                <c:pt idx="91">
                  <c:v>323.611572265625</c:v>
                </c:pt>
                <c:pt idx="92">
                  <c:v>317.73699951171898</c:v>
                </c:pt>
                <c:pt idx="93">
                  <c:v>550.22760009765602</c:v>
                </c:pt>
                <c:pt idx="94">
                  <c:v>587.521728515625</c:v>
                </c:pt>
                <c:pt idx="95">
                  <c:v>588.21044921875</c:v>
                </c:pt>
                <c:pt idx="96">
                  <c:v>348.33761596679699</c:v>
                </c:pt>
                <c:pt idx="97">
                  <c:v>312.98355102539102</c:v>
                </c:pt>
                <c:pt idx="98">
                  <c:v>306.15524291992199</c:v>
                </c:pt>
                <c:pt idx="99">
                  <c:v>520.484375</c:v>
                </c:pt>
                <c:pt idx="100">
                  <c:v>547.06311035156295</c:v>
                </c:pt>
                <c:pt idx="101">
                  <c:v>549.07482910156295</c:v>
                </c:pt>
                <c:pt idx="102">
                  <c:v>337.65631103515602</c:v>
                </c:pt>
                <c:pt idx="103">
                  <c:v>301.16250610351602</c:v>
                </c:pt>
                <c:pt idx="104">
                  <c:v>290.384765625</c:v>
                </c:pt>
                <c:pt idx="105">
                  <c:v>492.95068359375</c:v>
                </c:pt>
                <c:pt idx="106">
                  <c:v>517.885986328125</c:v>
                </c:pt>
                <c:pt idx="107">
                  <c:v>514.85266113281295</c:v>
                </c:pt>
                <c:pt idx="108">
                  <c:v>303.88525390625</c:v>
                </c:pt>
                <c:pt idx="109">
                  <c:v>278.20980834960898</c:v>
                </c:pt>
                <c:pt idx="110">
                  <c:v>270.03567504882801</c:v>
                </c:pt>
                <c:pt idx="111">
                  <c:v>466.69140625</c:v>
                </c:pt>
                <c:pt idx="112">
                  <c:v>480.71994018554699</c:v>
                </c:pt>
                <c:pt idx="113">
                  <c:v>467.87414550781199</c:v>
                </c:pt>
                <c:pt idx="114">
                  <c:v>270.42083740234398</c:v>
                </c:pt>
                <c:pt idx="115">
                  <c:v>243.97567749023401</c:v>
                </c:pt>
                <c:pt idx="116">
                  <c:v>244.18617248535199</c:v>
                </c:pt>
                <c:pt idx="117">
                  <c:v>427.08505249023398</c:v>
                </c:pt>
                <c:pt idx="118">
                  <c:v>451.22030639648398</c:v>
                </c:pt>
                <c:pt idx="119">
                  <c:v>463.07034301757801</c:v>
                </c:pt>
                <c:pt idx="120">
                  <c:v>280.35391235351602</c:v>
                </c:pt>
                <c:pt idx="121">
                  <c:v>252.78402709960901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65-458C-AA8A-E4CDFFF3908F}"/>
            </c:ext>
          </c:extLst>
        </c:ser>
        <c:ser>
          <c:idx val="2"/>
          <c:order val="1"/>
          <c:tx>
            <c:strRef>
              <c:f>Blind!$Z$1</c:f>
              <c:strCache>
                <c:ptCount val="1"/>
                <c:pt idx="0">
                  <c:v>Case 5, proxy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Blind!$X$9:$X$130</c:f>
              <c:numCache>
                <c:formatCode>General</c:formatCode>
                <c:ptCount val="122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150</c:v>
                </c:pt>
                <c:pt idx="5">
                  <c:v>180</c:v>
                </c:pt>
                <c:pt idx="6">
                  <c:v>210</c:v>
                </c:pt>
                <c:pt idx="7">
                  <c:v>240</c:v>
                </c:pt>
                <c:pt idx="8">
                  <c:v>270</c:v>
                </c:pt>
                <c:pt idx="9">
                  <c:v>300</c:v>
                </c:pt>
                <c:pt idx="10">
                  <c:v>330</c:v>
                </c:pt>
                <c:pt idx="11">
                  <c:v>360</c:v>
                </c:pt>
                <c:pt idx="12">
                  <c:v>390</c:v>
                </c:pt>
                <c:pt idx="13">
                  <c:v>420</c:v>
                </c:pt>
                <c:pt idx="14">
                  <c:v>450</c:v>
                </c:pt>
                <c:pt idx="15">
                  <c:v>480</c:v>
                </c:pt>
                <c:pt idx="16">
                  <c:v>510</c:v>
                </c:pt>
                <c:pt idx="17">
                  <c:v>540</c:v>
                </c:pt>
                <c:pt idx="18">
                  <c:v>570</c:v>
                </c:pt>
                <c:pt idx="19">
                  <c:v>600</c:v>
                </c:pt>
                <c:pt idx="20">
                  <c:v>630</c:v>
                </c:pt>
                <c:pt idx="21">
                  <c:v>660</c:v>
                </c:pt>
                <c:pt idx="22">
                  <c:v>690</c:v>
                </c:pt>
                <c:pt idx="23">
                  <c:v>720</c:v>
                </c:pt>
                <c:pt idx="24">
                  <c:v>750</c:v>
                </c:pt>
                <c:pt idx="25">
                  <c:v>780</c:v>
                </c:pt>
                <c:pt idx="26">
                  <c:v>810</c:v>
                </c:pt>
                <c:pt idx="27">
                  <c:v>840</c:v>
                </c:pt>
                <c:pt idx="28">
                  <c:v>870</c:v>
                </c:pt>
                <c:pt idx="29">
                  <c:v>900</c:v>
                </c:pt>
                <c:pt idx="30">
                  <c:v>930</c:v>
                </c:pt>
                <c:pt idx="31">
                  <c:v>960</c:v>
                </c:pt>
                <c:pt idx="32">
                  <c:v>990</c:v>
                </c:pt>
                <c:pt idx="33">
                  <c:v>1020</c:v>
                </c:pt>
                <c:pt idx="34">
                  <c:v>1050</c:v>
                </c:pt>
                <c:pt idx="35">
                  <c:v>1080</c:v>
                </c:pt>
                <c:pt idx="36">
                  <c:v>1110</c:v>
                </c:pt>
                <c:pt idx="37">
                  <c:v>1140</c:v>
                </c:pt>
                <c:pt idx="38">
                  <c:v>1170</c:v>
                </c:pt>
                <c:pt idx="39">
                  <c:v>1200</c:v>
                </c:pt>
                <c:pt idx="40">
                  <c:v>1230</c:v>
                </c:pt>
                <c:pt idx="41">
                  <c:v>1260</c:v>
                </c:pt>
                <c:pt idx="42">
                  <c:v>1290</c:v>
                </c:pt>
                <c:pt idx="43">
                  <c:v>1320</c:v>
                </c:pt>
                <c:pt idx="44">
                  <c:v>1350</c:v>
                </c:pt>
                <c:pt idx="45">
                  <c:v>1380</c:v>
                </c:pt>
                <c:pt idx="46">
                  <c:v>1410</c:v>
                </c:pt>
                <c:pt idx="47">
                  <c:v>1440</c:v>
                </c:pt>
                <c:pt idx="48">
                  <c:v>1470</c:v>
                </c:pt>
                <c:pt idx="49">
                  <c:v>1500</c:v>
                </c:pt>
                <c:pt idx="50">
                  <c:v>1530</c:v>
                </c:pt>
                <c:pt idx="51">
                  <c:v>1560</c:v>
                </c:pt>
                <c:pt idx="52">
                  <c:v>1590</c:v>
                </c:pt>
                <c:pt idx="53">
                  <c:v>1620</c:v>
                </c:pt>
                <c:pt idx="54">
                  <c:v>1650</c:v>
                </c:pt>
                <c:pt idx="55">
                  <c:v>1680</c:v>
                </c:pt>
                <c:pt idx="56">
                  <c:v>1710</c:v>
                </c:pt>
                <c:pt idx="57">
                  <c:v>1740</c:v>
                </c:pt>
                <c:pt idx="58">
                  <c:v>1770</c:v>
                </c:pt>
                <c:pt idx="59">
                  <c:v>1800</c:v>
                </c:pt>
                <c:pt idx="60">
                  <c:v>1830</c:v>
                </c:pt>
                <c:pt idx="61">
                  <c:v>1860</c:v>
                </c:pt>
                <c:pt idx="62">
                  <c:v>1890</c:v>
                </c:pt>
                <c:pt idx="63">
                  <c:v>1920</c:v>
                </c:pt>
                <c:pt idx="64">
                  <c:v>1950</c:v>
                </c:pt>
                <c:pt idx="65">
                  <c:v>1980</c:v>
                </c:pt>
                <c:pt idx="66">
                  <c:v>2010</c:v>
                </c:pt>
                <c:pt idx="67">
                  <c:v>2040</c:v>
                </c:pt>
                <c:pt idx="68">
                  <c:v>2070</c:v>
                </c:pt>
                <c:pt idx="69">
                  <c:v>2100</c:v>
                </c:pt>
                <c:pt idx="70">
                  <c:v>2130</c:v>
                </c:pt>
                <c:pt idx="71">
                  <c:v>2160</c:v>
                </c:pt>
                <c:pt idx="72">
                  <c:v>2190</c:v>
                </c:pt>
                <c:pt idx="73">
                  <c:v>2220</c:v>
                </c:pt>
                <c:pt idx="74">
                  <c:v>2250</c:v>
                </c:pt>
                <c:pt idx="75">
                  <c:v>2280</c:v>
                </c:pt>
                <c:pt idx="76">
                  <c:v>2310</c:v>
                </c:pt>
                <c:pt idx="77">
                  <c:v>2340</c:v>
                </c:pt>
                <c:pt idx="78">
                  <c:v>2370</c:v>
                </c:pt>
                <c:pt idx="79">
                  <c:v>2400</c:v>
                </c:pt>
                <c:pt idx="80">
                  <c:v>2430</c:v>
                </c:pt>
                <c:pt idx="81">
                  <c:v>2460</c:v>
                </c:pt>
                <c:pt idx="82">
                  <c:v>2490</c:v>
                </c:pt>
                <c:pt idx="83">
                  <c:v>2520</c:v>
                </c:pt>
                <c:pt idx="84">
                  <c:v>2550</c:v>
                </c:pt>
                <c:pt idx="85">
                  <c:v>2580</c:v>
                </c:pt>
                <c:pt idx="86">
                  <c:v>2610</c:v>
                </c:pt>
                <c:pt idx="87">
                  <c:v>2640</c:v>
                </c:pt>
                <c:pt idx="88">
                  <c:v>2670</c:v>
                </c:pt>
                <c:pt idx="89">
                  <c:v>2700</c:v>
                </c:pt>
                <c:pt idx="90">
                  <c:v>2730</c:v>
                </c:pt>
                <c:pt idx="91">
                  <c:v>2760</c:v>
                </c:pt>
                <c:pt idx="92">
                  <c:v>2790</c:v>
                </c:pt>
                <c:pt idx="93">
                  <c:v>2820</c:v>
                </c:pt>
                <c:pt idx="94">
                  <c:v>2850</c:v>
                </c:pt>
                <c:pt idx="95">
                  <c:v>2880</c:v>
                </c:pt>
                <c:pt idx="96">
                  <c:v>2910</c:v>
                </c:pt>
                <c:pt idx="97">
                  <c:v>2940</c:v>
                </c:pt>
                <c:pt idx="98">
                  <c:v>2970</c:v>
                </c:pt>
                <c:pt idx="99">
                  <c:v>3000</c:v>
                </c:pt>
                <c:pt idx="100">
                  <c:v>3030</c:v>
                </c:pt>
                <c:pt idx="101">
                  <c:v>3060</c:v>
                </c:pt>
                <c:pt idx="102">
                  <c:v>3090</c:v>
                </c:pt>
                <c:pt idx="103">
                  <c:v>3120</c:v>
                </c:pt>
                <c:pt idx="104">
                  <c:v>3150</c:v>
                </c:pt>
                <c:pt idx="105">
                  <c:v>3180</c:v>
                </c:pt>
                <c:pt idx="106">
                  <c:v>3210</c:v>
                </c:pt>
                <c:pt idx="107">
                  <c:v>3240</c:v>
                </c:pt>
                <c:pt idx="108">
                  <c:v>3270</c:v>
                </c:pt>
                <c:pt idx="109">
                  <c:v>3300</c:v>
                </c:pt>
                <c:pt idx="110">
                  <c:v>3330</c:v>
                </c:pt>
                <c:pt idx="111">
                  <c:v>3360</c:v>
                </c:pt>
                <c:pt idx="112">
                  <c:v>3390</c:v>
                </c:pt>
                <c:pt idx="113">
                  <c:v>3420</c:v>
                </c:pt>
                <c:pt idx="114">
                  <c:v>3450</c:v>
                </c:pt>
                <c:pt idx="115">
                  <c:v>3480</c:v>
                </c:pt>
                <c:pt idx="116">
                  <c:v>3510</c:v>
                </c:pt>
                <c:pt idx="117">
                  <c:v>3540</c:v>
                </c:pt>
                <c:pt idx="118">
                  <c:v>3570</c:v>
                </c:pt>
                <c:pt idx="119">
                  <c:v>3600</c:v>
                </c:pt>
                <c:pt idx="120">
                  <c:v>3630</c:v>
                </c:pt>
                <c:pt idx="121">
                  <c:v>3660</c:v>
                </c:pt>
              </c:numCache>
            </c:numRef>
          </c:xVal>
          <c:yVal>
            <c:numRef>
              <c:f>Blind!$AB$9:$AB$130</c:f>
              <c:numCache>
                <c:formatCode>General</c:formatCode>
                <c:ptCount val="122"/>
                <c:pt idx="0">
                  <c:v>719.04248817891641</c:v>
                </c:pt>
                <c:pt idx="1">
                  <c:v>686.18468177050954</c:v>
                </c:pt>
                <c:pt idx="2">
                  <c:v>683.70393097800945</c:v>
                </c:pt>
                <c:pt idx="3">
                  <c:v>1177.560234637421</c:v>
                </c:pt>
                <c:pt idx="4">
                  <c:v>1220.961654755474</c:v>
                </c:pt>
                <c:pt idx="5">
                  <c:v>1217.312290813278</c:v>
                </c:pt>
                <c:pt idx="6">
                  <c:v>754.19837784313972</c:v>
                </c:pt>
                <c:pt idx="7">
                  <c:v>687.86469153580163</c:v>
                </c:pt>
                <c:pt idx="8">
                  <c:v>677.42558008755225</c:v>
                </c:pt>
                <c:pt idx="9">
                  <c:v>1150.1346128318189</c:v>
                </c:pt>
                <c:pt idx="10">
                  <c:v>1228.815029902375</c:v>
                </c:pt>
                <c:pt idx="11">
                  <c:v>1273.0238357000951</c:v>
                </c:pt>
                <c:pt idx="12">
                  <c:v>819.44669037431049</c:v>
                </c:pt>
                <c:pt idx="13">
                  <c:v>748.7387689474607</c:v>
                </c:pt>
                <c:pt idx="14">
                  <c:v>739.79065710501834</c:v>
                </c:pt>
                <c:pt idx="15">
                  <c:v>1283.7618356971241</c:v>
                </c:pt>
                <c:pt idx="16">
                  <c:v>1398.5027816611939</c:v>
                </c:pt>
                <c:pt idx="17">
                  <c:v>1435.9863534876411</c:v>
                </c:pt>
                <c:pt idx="18">
                  <c:v>916.12445065898737</c:v>
                </c:pt>
                <c:pt idx="19">
                  <c:v>825.61884763729086</c:v>
                </c:pt>
                <c:pt idx="20">
                  <c:v>818.69910656677223</c:v>
                </c:pt>
                <c:pt idx="21">
                  <c:v>1407.9601759116319</c:v>
                </c:pt>
                <c:pt idx="22">
                  <c:v>1519.8581771182701</c:v>
                </c:pt>
                <c:pt idx="23">
                  <c:v>1550.982816541715</c:v>
                </c:pt>
                <c:pt idx="24">
                  <c:v>972.31126941439732</c:v>
                </c:pt>
                <c:pt idx="25">
                  <c:v>889.20623867750555</c:v>
                </c:pt>
                <c:pt idx="26">
                  <c:v>886.30518341402512</c:v>
                </c:pt>
                <c:pt idx="27">
                  <c:v>1490.186300346028</c:v>
                </c:pt>
                <c:pt idx="28">
                  <c:v>1561.440653828711</c:v>
                </c:pt>
                <c:pt idx="29">
                  <c:v>1568.268577883437</c:v>
                </c:pt>
                <c:pt idx="30">
                  <c:v>963.96896865839653</c:v>
                </c:pt>
                <c:pt idx="31">
                  <c:v>873.56049837446028</c:v>
                </c:pt>
                <c:pt idx="32">
                  <c:v>872.3262843832174</c:v>
                </c:pt>
                <c:pt idx="33">
                  <c:v>1494.669991013315</c:v>
                </c:pt>
                <c:pt idx="34">
                  <c:v>1537.2944700411481</c:v>
                </c:pt>
                <c:pt idx="35">
                  <c:v>1540.0280800626681</c:v>
                </c:pt>
                <c:pt idx="36">
                  <c:v>929.03005709991635</c:v>
                </c:pt>
                <c:pt idx="37">
                  <c:v>844.70410167669911</c:v>
                </c:pt>
                <c:pt idx="38">
                  <c:v>843.94588642522694</c:v>
                </c:pt>
                <c:pt idx="39">
                  <c:v>1438.1562553569349</c:v>
                </c:pt>
                <c:pt idx="40">
                  <c:v>1462.915076101194</c:v>
                </c:pt>
                <c:pt idx="41">
                  <c:v>1459.5781316364209</c:v>
                </c:pt>
                <c:pt idx="42">
                  <c:v>889.74216010126759</c:v>
                </c:pt>
                <c:pt idx="43">
                  <c:v>809.96126777168286</c:v>
                </c:pt>
                <c:pt idx="44">
                  <c:v>807.54315793008902</c:v>
                </c:pt>
                <c:pt idx="45">
                  <c:v>1296.4004479210751</c:v>
                </c:pt>
                <c:pt idx="46">
                  <c:v>1290.9245294239061</c:v>
                </c:pt>
                <c:pt idx="47">
                  <c:v>1221.2325149520641</c:v>
                </c:pt>
                <c:pt idx="48">
                  <c:v>799.99090635143102</c:v>
                </c:pt>
                <c:pt idx="49">
                  <c:v>745.64791824738654</c:v>
                </c:pt>
                <c:pt idx="50">
                  <c:v>724.79579071327112</c:v>
                </c:pt>
                <c:pt idx="51">
                  <c:v>964.36921836013767</c:v>
                </c:pt>
                <c:pt idx="52">
                  <c:v>954.25472838746293</c:v>
                </c:pt>
                <c:pt idx="53">
                  <c:v>940.74506263210424</c:v>
                </c:pt>
                <c:pt idx="54">
                  <c:v>610.2741786862706</c:v>
                </c:pt>
                <c:pt idx="55">
                  <c:v>570.40843854743832</c:v>
                </c:pt>
                <c:pt idx="56">
                  <c:v>539.97176227719751</c:v>
                </c:pt>
                <c:pt idx="57">
                  <c:v>876.50625402720846</c:v>
                </c:pt>
                <c:pt idx="58">
                  <c:v>869.69512282142432</c:v>
                </c:pt>
                <c:pt idx="59">
                  <c:v>856.09351923840939</c:v>
                </c:pt>
                <c:pt idx="60">
                  <c:v>530.63989155229797</c:v>
                </c:pt>
                <c:pt idx="61">
                  <c:v>486.59822896688132</c:v>
                </c:pt>
                <c:pt idx="62">
                  <c:v>466.90867398931749</c:v>
                </c:pt>
                <c:pt idx="63">
                  <c:v>757.18043746068508</c:v>
                </c:pt>
                <c:pt idx="64">
                  <c:v>769.77622187924305</c:v>
                </c:pt>
                <c:pt idx="65">
                  <c:v>767.87506599893823</c:v>
                </c:pt>
                <c:pt idx="66">
                  <c:v>470.97350992797828</c:v>
                </c:pt>
                <c:pt idx="67">
                  <c:v>425.66151060431588</c:v>
                </c:pt>
                <c:pt idx="68">
                  <c:v>405.61676874986739</c:v>
                </c:pt>
                <c:pt idx="69">
                  <c:v>670.19728551922287</c:v>
                </c:pt>
                <c:pt idx="70">
                  <c:v>687.79002980453811</c:v>
                </c:pt>
                <c:pt idx="71">
                  <c:v>695.15357325336834</c:v>
                </c:pt>
                <c:pt idx="72">
                  <c:v>436.38211369308948</c:v>
                </c:pt>
                <c:pt idx="73">
                  <c:v>393.72616317497477</c:v>
                </c:pt>
                <c:pt idx="74">
                  <c:v>380.79289081744503</c:v>
                </c:pt>
                <c:pt idx="75">
                  <c:v>631.58351871547779</c:v>
                </c:pt>
                <c:pt idx="76">
                  <c:v>655.92976694798062</c:v>
                </c:pt>
                <c:pt idx="77">
                  <c:v>664.50825489592341</c:v>
                </c:pt>
                <c:pt idx="78">
                  <c:v>415.32539126917681</c:v>
                </c:pt>
                <c:pt idx="79">
                  <c:v>376.21481588227903</c:v>
                </c:pt>
                <c:pt idx="80">
                  <c:v>364.71899327233189</c:v>
                </c:pt>
                <c:pt idx="81">
                  <c:v>592.04173558697426</c:v>
                </c:pt>
                <c:pt idx="82">
                  <c:v>613.84700831332827</c:v>
                </c:pt>
                <c:pt idx="83">
                  <c:v>619.30589233783007</c:v>
                </c:pt>
                <c:pt idx="84">
                  <c:v>392.67546240345558</c:v>
                </c:pt>
                <c:pt idx="85">
                  <c:v>358.07041442806081</c:v>
                </c:pt>
                <c:pt idx="86">
                  <c:v>347.90932127927772</c:v>
                </c:pt>
                <c:pt idx="87">
                  <c:v>568.42295598683916</c:v>
                </c:pt>
                <c:pt idx="88">
                  <c:v>584.85657085369519</c:v>
                </c:pt>
                <c:pt idx="89">
                  <c:v>590.61307490241643</c:v>
                </c:pt>
                <c:pt idx="90">
                  <c:v>371.83245616498817</c:v>
                </c:pt>
                <c:pt idx="91">
                  <c:v>339.04441860739809</c:v>
                </c:pt>
                <c:pt idx="92">
                  <c:v>330.88726203126998</c:v>
                </c:pt>
                <c:pt idx="93">
                  <c:v>535.6485701697552</c:v>
                </c:pt>
                <c:pt idx="94">
                  <c:v>558.76610135077635</c:v>
                </c:pt>
                <c:pt idx="95">
                  <c:v>562.76932323936535</c:v>
                </c:pt>
                <c:pt idx="96">
                  <c:v>351.08232404611442</c:v>
                </c:pt>
                <c:pt idx="97">
                  <c:v>320.03216513613859</c:v>
                </c:pt>
                <c:pt idx="98">
                  <c:v>312.76095215351899</c:v>
                </c:pt>
                <c:pt idx="99">
                  <c:v>509.15446823293439</c:v>
                </c:pt>
                <c:pt idx="100">
                  <c:v>532.10950745837408</c:v>
                </c:pt>
                <c:pt idx="101">
                  <c:v>537.47578918997374</c:v>
                </c:pt>
                <c:pt idx="102">
                  <c:v>333.71015201946318</c:v>
                </c:pt>
                <c:pt idx="103">
                  <c:v>302.08018677653212</c:v>
                </c:pt>
                <c:pt idx="104">
                  <c:v>294.88605176243368</c:v>
                </c:pt>
                <c:pt idx="105">
                  <c:v>486.26460700752182</c:v>
                </c:pt>
                <c:pt idx="106">
                  <c:v>508.13336636782242</c:v>
                </c:pt>
                <c:pt idx="107">
                  <c:v>513.11969479064567</c:v>
                </c:pt>
                <c:pt idx="108">
                  <c:v>316.37775729866718</c:v>
                </c:pt>
                <c:pt idx="109">
                  <c:v>284.58234020951369</c:v>
                </c:pt>
                <c:pt idx="110">
                  <c:v>277.3635595753866</c:v>
                </c:pt>
                <c:pt idx="111">
                  <c:v>463.67441960799772</c:v>
                </c:pt>
                <c:pt idx="112">
                  <c:v>484.81513647958178</c:v>
                </c:pt>
                <c:pt idx="113">
                  <c:v>492.579926328022</c:v>
                </c:pt>
                <c:pt idx="114">
                  <c:v>298.37636688714031</c:v>
                </c:pt>
                <c:pt idx="115">
                  <c:v>266.98497487044312</c:v>
                </c:pt>
                <c:pt idx="116">
                  <c:v>260.95247612095892</c:v>
                </c:pt>
                <c:pt idx="117">
                  <c:v>439.93639869919423</c:v>
                </c:pt>
                <c:pt idx="118">
                  <c:v>464.16340562302861</c:v>
                </c:pt>
                <c:pt idx="119">
                  <c:v>473.3063567973403</c:v>
                </c:pt>
                <c:pt idx="120">
                  <c:v>283.02915269728618</c:v>
                </c:pt>
                <c:pt idx="121">
                  <c:v>254.72106063923289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65-458C-AA8A-E4CDFFF39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808712"/>
        <c:axId val="845817240"/>
      </c:scatterChart>
      <c:valAx>
        <c:axId val="845808712"/>
        <c:scaling>
          <c:orientation val="minMax"/>
          <c:max val="366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817240"/>
        <c:crosses val="autoZero"/>
        <c:crossBetween val="midCat"/>
      </c:valAx>
      <c:valAx>
        <c:axId val="8458172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FOPR (sm</a:t>
                </a:r>
                <a:r>
                  <a:rPr lang="en-US" sz="1200" b="1" baseline="30000">
                    <a:solidFill>
                      <a:sysClr val="windowText" lastClr="000000"/>
                    </a:solidFill>
                  </a:rPr>
                  <a:t>3</a:t>
                </a:r>
                <a:r>
                  <a:rPr lang="en-US" sz="1200" b="1">
                    <a:solidFill>
                      <a:sysClr val="windowText" lastClr="000000"/>
                    </a:solidFill>
                  </a:rPr>
                  <a:t>/day)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808712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Blind!$AT$6</c:f>
              <c:strCache>
                <c:ptCount val="1"/>
                <c:pt idx="0">
                  <c:v>Avg Error FOPR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Blind!$AT$7:$AT$18</c:f>
              <c:numCache>
                <c:formatCode>General</c:formatCode>
                <c:ptCount val="12"/>
                <c:pt idx="0">
                  <c:v>0.57997964051379358</c:v>
                </c:pt>
                <c:pt idx="1">
                  <c:v>-0.22924255423402404</c:v>
                </c:pt>
                <c:pt idx="2">
                  <c:v>1.4889363725077689</c:v>
                </c:pt>
                <c:pt idx="3">
                  <c:v>-0.50057633327620199</c:v>
                </c:pt>
                <c:pt idx="4">
                  <c:v>0.51941437097035781</c:v>
                </c:pt>
                <c:pt idx="5">
                  <c:v>1.7146982269582425</c:v>
                </c:pt>
                <c:pt idx="6">
                  <c:v>2.8497314927906405</c:v>
                </c:pt>
                <c:pt idx="7">
                  <c:v>0.49835987923184832</c:v>
                </c:pt>
                <c:pt idx="8">
                  <c:v>1.9447362125628624</c:v>
                </c:pt>
                <c:pt idx="9">
                  <c:v>0.8525356717472623</c:v>
                </c:pt>
                <c:pt idx="10">
                  <c:v>-1.0780153676417872</c:v>
                </c:pt>
                <c:pt idx="11">
                  <c:v>-0.88638630967967513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AC-4A8D-B2D4-6D9EAA49E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876724968"/>
        <c:axId val="876724312"/>
      </c:barChart>
      <c:catAx>
        <c:axId val="87672496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724312"/>
        <c:crosses val="autoZero"/>
        <c:auto val="1"/>
        <c:lblAlgn val="ctr"/>
        <c:lblOffset val="100"/>
        <c:tickLblSkip val="3"/>
        <c:tickMarkSkip val="3"/>
        <c:noMultiLvlLbl val="0"/>
      </c:catAx>
      <c:valAx>
        <c:axId val="87672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FOPR Error</a:t>
                </a:r>
                <a:r>
                  <a:rPr lang="en-US" baseline="0">
                    <a:solidFill>
                      <a:sysClr val="windowText" lastClr="000000"/>
                    </a:solidFill>
                  </a:rPr>
                  <a:t> (%)</a:t>
                </a:r>
                <a:endParaRPr lang="en-US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724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Blind!$AS$6</c:f>
              <c:strCache>
                <c:ptCount val="1"/>
                <c:pt idx="0">
                  <c:v>Avg Error CO2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Blind!$AS$7:$AS$18</c:f>
              <c:numCache>
                <c:formatCode>General</c:formatCode>
                <c:ptCount val="12"/>
                <c:pt idx="0">
                  <c:v>-0.4995527329826302</c:v>
                </c:pt>
                <c:pt idx="1">
                  <c:v>12.43340087454734</c:v>
                </c:pt>
                <c:pt idx="2">
                  <c:v>4.6690414240856679</c:v>
                </c:pt>
                <c:pt idx="3">
                  <c:v>1.2185581926865365</c:v>
                </c:pt>
                <c:pt idx="4">
                  <c:v>0.82725609532543221</c:v>
                </c:pt>
                <c:pt idx="5">
                  <c:v>2.5326960774459604</c:v>
                </c:pt>
                <c:pt idx="6">
                  <c:v>2.9281373707436531</c:v>
                </c:pt>
                <c:pt idx="7">
                  <c:v>4.1423370860974185</c:v>
                </c:pt>
                <c:pt idx="8">
                  <c:v>1.5909204440327196</c:v>
                </c:pt>
                <c:pt idx="9">
                  <c:v>-3.5380415384359853</c:v>
                </c:pt>
                <c:pt idx="10">
                  <c:v>1.3713301849416579</c:v>
                </c:pt>
                <c:pt idx="11">
                  <c:v>7.6472477115171875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03-4235-9FE2-3C294DD40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876724968"/>
        <c:axId val="876724312"/>
      </c:barChart>
      <c:catAx>
        <c:axId val="87672496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724312"/>
        <c:crosses val="autoZero"/>
        <c:auto val="1"/>
        <c:lblAlgn val="ctr"/>
        <c:lblOffset val="100"/>
        <c:tickLblSkip val="3"/>
        <c:tickMarkSkip val="3"/>
        <c:noMultiLvlLbl val="0"/>
      </c:catAx>
      <c:valAx>
        <c:axId val="87672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FCO</a:t>
                </a:r>
                <a:r>
                  <a:rPr lang="en-US" baseline="-25000">
                    <a:solidFill>
                      <a:sysClr val="windowText" lastClr="000000"/>
                    </a:solidFill>
                  </a:rPr>
                  <a:t>2</a:t>
                </a:r>
                <a:r>
                  <a:rPr lang="en-US">
                    <a:solidFill>
                      <a:sysClr val="windowText" lastClr="000000"/>
                    </a:solidFill>
                  </a:rPr>
                  <a:t>PR Error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724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Blind!$AU$6</c:f>
              <c:strCache>
                <c:ptCount val="1"/>
                <c:pt idx="0">
                  <c:v>FOPT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Blind!$AU$7:$AU$18</c:f>
              <c:numCache>
                <c:formatCode>General</c:formatCode>
                <c:ptCount val="12"/>
                <c:pt idx="0">
                  <c:v>0.26944866083537611</c:v>
                </c:pt>
                <c:pt idx="1">
                  <c:v>-0.3952413644705644</c:v>
                </c:pt>
                <c:pt idx="2">
                  <c:v>0.44361097472328775</c:v>
                </c:pt>
                <c:pt idx="3">
                  <c:v>-0.58360818877445797</c:v>
                </c:pt>
                <c:pt idx="4">
                  <c:v>-0.10841292211895269</c:v>
                </c:pt>
                <c:pt idx="5">
                  <c:v>0.59441609305870169</c:v>
                </c:pt>
                <c:pt idx="6">
                  <c:v>2.1615603023396002</c:v>
                </c:pt>
                <c:pt idx="7">
                  <c:v>0.7811477073075368</c:v>
                </c:pt>
                <c:pt idx="8">
                  <c:v>0.75470795117452161</c:v>
                </c:pt>
                <c:pt idx="9">
                  <c:v>0.34233261296974637</c:v>
                </c:pt>
                <c:pt idx="10">
                  <c:v>-0.6694987671407171</c:v>
                </c:pt>
                <c:pt idx="11">
                  <c:v>-1.5747372346090176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C9-4FB9-BF58-9DF4EBDFE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876724968"/>
        <c:axId val="876724312"/>
      </c:barChart>
      <c:catAx>
        <c:axId val="87672496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724312"/>
        <c:crosses val="autoZero"/>
        <c:auto val="1"/>
        <c:lblAlgn val="ctr"/>
        <c:lblOffset val="100"/>
        <c:tickLblSkip val="3"/>
        <c:tickMarkSkip val="3"/>
        <c:noMultiLvlLbl val="0"/>
      </c:catAx>
      <c:valAx>
        <c:axId val="87672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FOPT Error</a:t>
                </a:r>
                <a:r>
                  <a:rPr lang="en-US" baseline="0">
                    <a:solidFill>
                      <a:sysClr val="windowText" lastClr="000000"/>
                    </a:solidFill>
                  </a:rPr>
                  <a:t> (%)</a:t>
                </a:r>
                <a:endParaRPr lang="en-US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724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Blind!$AV$6</c:f>
              <c:strCache>
                <c:ptCount val="1"/>
                <c:pt idx="0">
                  <c:v>FCO2PT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Blind!$AV$7:$AV$18</c:f>
              <c:numCache>
                <c:formatCode>General</c:formatCode>
                <c:ptCount val="12"/>
                <c:pt idx="0">
                  <c:v>0.95229013265736417</c:v>
                </c:pt>
                <c:pt idx="1">
                  <c:v>1.9865358254841232</c:v>
                </c:pt>
                <c:pt idx="2">
                  <c:v>0.46552926056131361</c:v>
                </c:pt>
                <c:pt idx="3">
                  <c:v>0.87449456423283234</c:v>
                </c:pt>
                <c:pt idx="4">
                  <c:v>1.5270242150005642</c:v>
                </c:pt>
                <c:pt idx="5">
                  <c:v>1.4798478013597904</c:v>
                </c:pt>
                <c:pt idx="6">
                  <c:v>2.4925421092648317</c:v>
                </c:pt>
                <c:pt idx="7">
                  <c:v>5.8099610749160187</c:v>
                </c:pt>
                <c:pt idx="8">
                  <c:v>3.3833186614195014</c:v>
                </c:pt>
                <c:pt idx="9">
                  <c:v>-1.7830235500329294</c:v>
                </c:pt>
                <c:pt idx="10">
                  <c:v>2.6705526126150803</c:v>
                </c:pt>
                <c:pt idx="11">
                  <c:v>1.0208936658032837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75-419A-8CAA-D444271A0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876724968"/>
        <c:axId val="876724312"/>
      </c:barChart>
      <c:catAx>
        <c:axId val="87672496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724312"/>
        <c:crosses val="autoZero"/>
        <c:auto val="1"/>
        <c:lblAlgn val="ctr"/>
        <c:lblOffset val="100"/>
        <c:tickLblSkip val="3"/>
        <c:tickMarkSkip val="3"/>
        <c:noMultiLvlLbl val="0"/>
      </c:catAx>
      <c:valAx>
        <c:axId val="87672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FCO</a:t>
                </a:r>
                <a:r>
                  <a:rPr lang="en-US" baseline="-25000">
                    <a:solidFill>
                      <a:sysClr val="windowText" lastClr="000000"/>
                    </a:solidFill>
                  </a:rPr>
                  <a:t>2</a:t>
                </a:r>
                <a:r>
                  <a:rPr lang="en-US">
                    <a:solidFill>
                      <a:sysClr val="windowText" lastClr="000000"/>
                    </a:solidFill>
                  </a:rPr>
                  <a:t>PT Error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724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240925</xdr:colOff>
      <xdr:row>6</xdr:row>
      <xdr:rowOff>152069</xdr:rowOff>
    </xdr:from>
    <xdr:to>
      <xdr:col>39</xdr:col>
      <xdr:colOff>94012</xdr:colOff>
      <xdr:row>27</xdr:row>
      <xdr:rowOff>110540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CF8B89-8452-46E8-8857-F170BAF172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254001</xdr:colOff>
      <xdr:row>30</xdr:row>
      <xdr:rowOff>150089</xdr:rowOff>
    </xdr:from>
    <xdr:to>
      <xdr:col>39</xdr:col>
      <xdr:colOff>101347</xdr:colOff>
      <xdr:row>51</xdr:row>
      <xdr:rowOff>90653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DAD146-3BB3-411A-A05B-D94DF54EF1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585643</xdr:colOff>
      <xdr:row>53</xdr:row>
      <xdr:rowOff>106796</xdr:rowOff>
    </xdr:from>
    <xdr:to>
      <xdr:col>37</xdr:col>
      <xdr:colOff>314902</xdr:colOff>
      <xdr:row>69</xdr:row>
      <xdr:rowOff>69562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AFB419F-0A73-4D1C-9DA7-5A731C73F3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3175</xdr:colOff>
      <xdr:row>71</xdr:row>
      <xdr:rowOff>124401</xdr:rowOff>
    </xdr:from>
    <xdr:to>
      <xdr:col>37</xdr:col>
      <xdr:colOff>335395</xdr:colOff>
      <xdr:row>87</xdr:row>
      <xdr:rowOff>87167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16F63A1-B85D-4289-A38F-D8BF28612A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0</xdr:colOff>
      <xdr:row>89</xdr:row>
      <xdr:rowOff>0</xdr:rowOff>
    </xdr:from>
    <xdr:to>
      <xdr:col>37</xdr:col>
      <xdr:colOff>332509</xdr:colOff>
      <xdr:row>104</xdr:row>
      <xdr:rowOff>153266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5B268C1-734A-496C-8202-AC2116453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0</xdr:colOff>
      <xdr:row>106</xdr:row>
      <xdr:rowOff>0</xdr:rowOff>
    </xdr:from>
    <xdr:to>
      <xdr:col>37</xdr:col>
      <xdr:colOff>332220</xdr:colOff>
      <xdr:row>121</xdr:row>
      <xdr:rowOff>153266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AB696C-B196-4EFD-8077-DCECF5B387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244100</xdr:colOff>
      <xdr:row>6</xdr:row>
      <xdr:rowOff>152069</xdr:rowOff>
    </xdr:from>
    <xdr:to>
      <xdr:col>39</xdr:col>
      <xdr:colOff>51060</xdr:colOff>
      <xdr:row>27</xdr:row>
      <xdr:rowOff>44928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81BD67-F741-4A0F-A3D0-15615B423F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254001</xdr:colOff>
      <xdr:row>30</xdr:row>
      <xdr:rowOff>150089</xdr:rowOff>
    </xdr:from>
    <xdr:to>
      <xdr:col>39</xdr:col>
      <xdr:colOff>60961</xdr:colOff>
      <xdr:row>51</xdr:row>
      <xdr:rowOff>19856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74BD94-298B-4BF9-A4B5-9A2D442FE6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585643</xdr:colOff>
      <xdr:row>53</xdr:row>
      <xdr:rowOff>106796</xdr:rowOff>
    </xdr:from>
    <xdr:to>
      <xdr:col>37</xdr:col>
      <xdr:colOff>314902</xdr:colOff>
      <xdr:row>69</xdr:row>
      <xdr:rowOff>69562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CB6729-2025-4AD6-A172-0820E8F371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3175</xdr:colOff>
      <xdr:row>71</xdr:row>
      <xdr:rowOff>124401</xdr:rowOff>
    </xdr:from>
    <xdr:to>
      <xdr:col>37</xdr:col>
      <xdr:colOff>335395</xdr:colOff>
      <xdr:row>87</xdr:row>
      <xdr:rowOff>87167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D9B2A08-4F55-4282-A791-6C5B01ADE9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47625</xdr:colOff>
      <xdr:row>53</xdr:row>
      <xdr:rowOff>111125</xdr:rowOff>
    </xdr:from>
    <xdr:to>
      <xdr:col>45</xdr:col>
      <xdr:colOff>602384</xdr:colOff>
      <xdr:row>69</xdr:row>
      <xdr:rowOff>73891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77B995E-35D0-4BCB-9B2C-6FB6DE19D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238125</xdr:colOff>
      <xdr:row>71</xdr:row>
      <xdr:rowOff>158750</xdr:rowOff>
    </xdr:from>
    <xdr:to>
      <xdr:col>46</xdr:col>
      <xdr:colOff>189345</xdr:colOff>
      <xdr:row>87</xdr:row>
      <xdr:rowOff>121516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A633C1E-EE6D-4789-A209-53CBECF9A8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517C9-DF65-4B5F-B679-08C19BF34815}">
  <dimension ref="A1:AV8304"/>
  <sheetViews>
    <sheetView tabSelected="1" topLeftCell="S1" zoomScale="70" zoomScaleNormal="70" workbookViewId="0">
      <selection activeCell="AA26" sqref="AA24:AA26"/>
    </sheetView>
  </sheetViews>
  <sheetFormatPr defaultRowHeight="12.5" x14ac:dyDescent="0.25"/>
  <cols>
    <col min="1" max="4" width="8.7265625" style="2"/>
    <col min="5" max="5" width="9.36328125" style="2" bestFit="1" customWidth="1"/>
    <col min="6" max="6" width="19.453125" style="2" bestFit="1" customWidth="1"/>
    <col min="7" max="13" width="13.26953125" style="2" customWidth="1"/>
    <col min="14" max="14" width="12.90625" style="2" bestFit="1" customWidth="1"/>
    <col min="15" max="22" width="12.90625" style="2" customWidth="1"/>
    <col min="23" max="24" width="8.7265625" style="2"/>
    <col min="25" max="25" width="8.453125" style="2" customWidth="1"/>
    <col min="26" max="26" width="8.7265625" style="2" customWidth="1"/>
    <col min="27" max="40" width="8.7265625" style="2"/>
    <col min="41" max="41" width="5.36328125" style="2" bestFit="1" customWidth="1"/>
    <col min="42" max="16384" width="8.7265625" style="2"/>
  </cols>
  <sheetData>
    <row r="1" spans="1:48" ht="14.5" x14ac:dyDescent="0.35">
      <c r="C1" s="3"/>
      <c r="D1" s="3"/>
      <c r="E1" s="4"/>
      <c r="F1" s="4"/>
      <c r="G1" s="4"/>
      <c r="H1" s="4"/>
      <c r="I1" s="4"/>
      <c r="J1" s="4"/>
      <c r="K1" s="5" t="s">
        <v>3</v>
      </c>
      <c r="L1" s="6">
        <f>MAX(L9:L8304)</f>
        <v>10.961579180185719</v>
      </c>
      <c r="M1" s="6">
        <f>MAX(M9:M8304)</f>
        <v>3.2269585268399035</v>
      </c>
      <c r="N1" s="4"/>
      <c r="O1" s="6"/>
      <c r="P1" s="6"/>
      <c r="Q1" s="6"/>
      <c r="R1" s="6"/>
      <c r="S1" s="6"/>
      <c r="T1" s="5" t="s">
        <v>3</v>
      </c>
      <c r="U1" s="6">
        <f>MAX(U9:U8304)</f>
        <v>2.4490572284203633</v>
      </c>
      <c r="V1" s="6">
        <f>MAX(V9:V8304)</f>
        <v>6.1136570516998452</v>
      </c>
      <c r="Y1" s="7" t="str">
        <f>$X$2&amp;" " &amp;Y2&amp;", eclipse"</f>
        <v>Case 9, eclipse</v>
      </c>
      <c r="Z1" s="7" t="str">
        <f>$X$2&amp;" " &amp;Y2&amp;", proxy"</f>
        <v>Case 9, proxy</v>
      </c>
      <c r="AA1" s="7"/>
      <c r="AB1" s="7"/>
    </row>
    <row r="2" spans="1:48" x14ac:dyDescent="0.25">
      <c r="B2" s="8"/>
      <c r="C2" s="8"/>
      <c r="D2" s="8"/>
      <c r="E2" s="8"/>
      <c r="F2" s="8"/>
      <c r="G2" s="8"/>
      <c r="H2" s="8"/>
      <c r="I2" s="8"/>
      <c r="J2" s="8"/>
      <c r="K2" s="9" t="s">
        <v>4</v>
      </c>
      <c r="L2" s="10">
        <f>MIN(L9:L8304)</f>
        <v>-9.8818346289697008</v>
      </c>
      <c r="M2" s="10">
        <f>MIN(M9:M8304)</f>
        <v>-2.3065097668086096</v>
      </c>
      <c r="N2" s="8"/>
      <c r="O2" s="21">
        <f>MIN(O9:O8304)</f>
        <v>6.8121211316227781E-2</v>
      </c>
      <c r="P2" s="21">
        <f>MIN(P9:P8304)</f>
        <v>1.0344647977229904E-3</v>
      </c>
      <c r="Q2" s="21"/>
      <c r="R2" s="21"/>
      <c r="S2" s="21"/>
      <c r="T2" s="9" t="s">
        <v>4</v>
      </c>
      <c r="U2" s="10">
        <f>MIN(U9:U8304)</f>
        <v>-2.4349980834258464</v>
      </c>
      <c r="V2" s="10">
        <f>MIN(V9:V8304)</f>
        <v>-3.2522037639855959</v>
      </c>
      <c r="X2" s="2" t="s">
        <v>5</v>
      </c>
      <c r="Y2" s="24">
        <v>9</v>
      </c>
      <c r="Z2" s="2" t="s">
        <v>28</v>
      </c>
      <c r="AF2" s="26"/>
      <c r="AG2" s="26"/>
      <c r="AH2" s="26"/>
      <c r="AI2" s="26"/>
    </row>
    <row r="3" spans="1:48" ht="16" x14ac:dyDescent="0.25">
      <c r="B3" s="11"/>
      <c r="C3" s="11"/>
      <c r="D3" s="11"/>
      <c r="E3" s="11"/>
      <c r="F3" s="11"/>
      <c r="G3" s="11"/>
      <c r="H3" s="11"/>
      <c r="I3" s="11"/>
      <c r="J3" s="11"/>
      <c r="K3" s="12" t="s">
        <v>6</v>
      </c>
      <c r="L3" s="23">
        <f>AVERAGE((L9:L8304))</f>
        <v>0.84211965600460359</v>
      </c>
      <c r="M3" s="23">
        <f>AVERAGE((M9:M8304))</f>
        <v>-0.12902899465269516</v>
      </c>
      <c r="N3" s="11"/>
      <c r="O3" s="11"/>
      <c r="P3" s="11"/>
      <c r="Q3" s="11"/>
      <c r="R3" s="11"/>
      <c r="S3" s="11"/>
      <c r="T3" s="12" t="s">
        <v>6</v>
      </c>
      <c r="U3" s="23">
        <f>AVERAGE((U9:U8304))</f>
        <v>-0.2675959547383836</v>
      </c>
      <c r="V3" s="23">
        <f>AVERAGE((V9:V8304))</f>
        <v>1.0521766932523686</v>
      </c>
      <c r="X3" s="2" t="s">
        <v>7</v>
      </c>
      <c r="Y3" s="2">
        <f>9+(Y2-1)*122</f>
        <v>985</v>
      </c>
      <c r="AF3" s="26"/>
      <c r="AG3" s="26"/>
      <c r="AH3" s="26"/>
      <c r="AI3" s="26"/>
    </row>
    <row r="4" spans="1:48" ht="16" x14ac:dyDescent="0.25">
      <c r="B4" s="11"/>
      <c r="C4" s="11"/>
      <c r="D4" s="11"/>
      <c r="E4" s="11"/>
      <c r="F4" s="11"/>
      <c r="G4" s="11"/>
      <c r="H4" s="11"/>
      <c r="I4" s="11"/>
      <c r="J4" s="11"/>
      <c r="K4" s="11" t="s">
        <v>8</v>
      </c>
      <c r="L4" s="11">
        <f>(MATCH(L1,L$9:L$8304,0)-1)/122+1</f>
        <v>66</v>
      </c>
      <c r="M4" s="11">
        <f>(MATCH(M1,M$9:M$8304,0)-1)/122+1</f>
        <v>57</v>
      </c>
      <c r="N4" s="11"/>
      <c r="O4" s="11"/>
      <c r="P4" s="11"/>
      <c r="Q4" s="11"/>
      <c r="R4" s="11"/>
      <c r="S4" s="11"/>
      <c r="T4" s="11" t="s">
        <v>8</v>
      </c>
      <c r="U4" s="11">
        <f>(MATCH(U1,U$9:U$8304,0)-1)/122+1</f>
        <v>57</v>
      </c>
      <c r="V4" s="11">
        <f>(MATCH(V1,V$9:V$8304,0)-1)/122+1</f>
        <v>68</v>
      </c>
      <c r="X4" s="2" t="s">
        <v>9</v>
      </c>
      <c r="Y4" s="13" cm="1">
        <f t="array" aca="1" ref="Y4" ca="1">INDIRECT("B"&amp;Y$3)</f>
        <v>90</v>
      </c>
      <c r="AF4" s="26"/>
      <c r="AG4" s="26"/>
      <c r="AH4" s="26"/>
      <c r="AI4" s="26"/>
      <c r="AS4" s="24" t="s">
        <v>29</v>
      </c>
    </row>
    <row r="5" spans="1:48" ht="16" x14ac:dyDescent="0.25">
      <c r="B5" s="11"/>
      <c r="C5" s="11"/>
      <c r="D5" s="11"/>
      <c r="E5" s="11"/>
      <c r="F5" s="11"/>
      <c r="G5" s="11"/>
      <c r="H5" s="11"/>
      <c r="I5" s="11"/>
      <c r="J5" s="11"/>
      <c r="K5" s="11" t="s">
        <v>10</v>
      </c>
      <c r="L5" s="11">
        <f>(MATCH(L2,L$9:L$8304,0)-1)/122+1</f>
        <v>9</v>
      </c>
      <c r="M5" s="11">
        <f>(MATCH(M2,M$9:M$8304,0)-1)/122+1</f>
        <v>36</v>
      </c>
      <c r="N5" s="11"/>
      <c r="O5" s="11">
        <f>(MATCH(O2,O$9:O$8304,0)-1)/122+1</f>
        <v>7</v>
      </c>
      <c r="P5" s="11">
        <f>(MATCH(P2,P$9:P$8304,0)-1)/122+1</f>
        <v>8</v>
      </c>
      <c r="Q5" s="11"/>
      <c r="R5" s="11"/>
      <c r="S5" s="11"/>
      <c r="T5" s="11" t="s">
        <v>10</v>
      </c>
      <c r="U5" s="11">
        <f>(MATCH(U2,U$9:U$8304,0)-1)/122+1</f>
        <v>9</v>
      </c>
      <c r="V5" s="11">
        <f>(MATCH(V2,V$9:V$8304,0)-1)/122+1</f>
        <v>62</v>
      </c>
      <c r="X5" s="2" t="s">
        <v>11</v>
      </c>
      <c r="Y5" s="13" cm="1">
        <f t="array" aca="1" ref="Y5" ca="1">INDIRECT("C"&amp;Y$3)</f>
        <v>1033333.3332</v>
      </c>
      <c r="AU5" s="2" t="s">
        <v>15</v>
      </c>
    </row>
    <row r="6" spans="1:48" x14ac:dyDescent="0.25"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X6" s="2" t="s">
        <v>12</v>
      </c>
      <c r="Y6" s="13" cm="1">
        <f t="array" aca="1" ref="Y6" ca="1">INDIRECT("D"&amp;Y$3)</f>
        <v>3600</v>
      </c>
      <c r="AO6" s="22" t="s">
        <v>5</v>
      </c>
      <c r="AP6" s="22" t="s">
        <v>9</v>
      </c>
      <c r="AQ6" s="22" t="s">
        <v>13</v>
      </c>
      <c r="AR6" s="22" t="s">
        <v>14</v>
      </c>
      <c r="AS6" s="22" t="s">
        <v>26</v>
      </c>
      <c r="AT6" s="22" t="s">
        <v>27</v>
      </c>
      <c r="AU6" s="2" t="s">
        <v>30</v>
      </c>
      <c r="AV6" s="2" t="s">
        <v>32</v>
      </c>
    </row>
    <row r="7" spans="1:48" x14ac:dyDescent="0.25">
      <c r="J7" s="33" t="s">
        <v>34</v>
      </c>
      <c r="K7" s="34"/>
      <c r="L7" s="34"/>
      <c r="M7" s="35"/>
      <c r="U7" s="32" t="s">
        <v>15</v>
      </c>
      <c r="V7" s="32"/>
      <c r="Y7" s="31" t="s">
        <v>16</v>
      </c>
      <c r="Z7" s="31"/>
      <c r="AA7" s="31" t="s">
        <v>17</v>
      </c>
      <c r="AB7" s="31"/>
      <c r="AO7" s="22">
        <v>1</v>
      </c>
      <c r="AP7" s="22" cm="1">
        <f t="array" aca="1" ref="AP7" ca="1">INDIRECT("B"&amp;((AO7-1)*122+9))</f>
        <v>90</v>
      </c>
      <c r="AQ7" s="2" cm="1">
        <f t="array" aca="1" ref="AQ7" ca="1">INDIRECT("C"&amp;((AO7-1)*122+9))</f>
        <v>1433333.3333999999</v>
      </c>
      <c r="AR7" s="2" cm="1">
        <f t="array" aca="1" ref="AR7" ca="1">INDIRECT("D"&amp;((AO7-1)*122+9))</f>
        <v>7599.9999989999997</v>
      </c>
      <c r="AS7" s="27" cm="1">
        <f t="array" aca="1" ref="AS7" ca="1">INDIRECT("L"&amp;((AO7-1)*122+9))</f>
        <v>-1.1026696190758605</v>
      </c>
      <c r="AT7" s="27" cm="1">
        <f t="array" aca="1" ref="AT7" ca="1">INDIRECT("M"&amp;((AO7-1)*122+9))</f>
        <v>-1.8833630964426509</v>
      </c>
      <c r="AU7" s="27" cm="1">
        <f t="array" aca="1" ref="AU7" ca="1">INDIRECT("U"&amp;((AO7-1)*122+9))</f>
        <v>-1.3485003421901929</v>
      </c>
      <c r="AV7" s="27" cm="1">
        <f t="array" aca="1" ref="AV7" ca="1">INDIRECT("V"&amp;((AO7-1)*122+9))</f>
        <v>7.3599657032284327E-2</v>
      </c>
    </row>
    <row r="8" spans="1:48" ht="14.5" x14ac:dyDescent="0.35">
      <c r="A8" s="2" t="s">
        <v>5</v>
      </c>
      <c r="B8" s="2" t="s">
        <v>9</v>
      </c>
      <c r="C8" s="3" t="s">
        <v>13</v>
      </c>
      <c r="D8" s="3" t="s">
        <v>14</v>
      </c>
      <c r="E8" s="4" t="s">
        <v>0</v>
      </c>
      <c r="F8" s="4" t="s">
        <v>18</v>
      </c>
      <c r="G8" s="4" t="s">
        <v>19</v>
      </c>
      <c r="H8" s="19" t="s">
        <v>1</v>
      </c>
      <c r="I8" s="19" t="s">
        <v>2</v>
      </c>
      <c r="J8" s="20" t="s">
        <v>20</v>
      </c>
      <c r="K8" s="20" t="s">
        <v>21</v>
      </c>
      <c r="L8" s="20" t="s">
        <v>22</v>
      </c>
      <c r="M8" s="20" t="s">
        <v>23</v>
      </c>
      <c r="N8" s="4" t="s">
        <v>24</v>
      </c>
      <c r="O8" s="4"/>
      <c r="P8" s="4"/>
      <c r="Q8" s="4" t="s">
        <v>30</v>
      </c>
      <c r="R8" s="4" t="s">
        <v>31</v>
      </c>
      <c r="S8" s="4" t="s">
        <v>32</v>
      </c>
      <c r="T8" s="4" t="s">
        <v>33</v>
      </c>
      <c r="U8" s="4" t="s">
        <v>30</v>
      </c>
      <c r="V8" s="4" t="s">
        <v>32</v>
      </c>
      <c r="X8" s="2" t="s">
        <v>0</v>
      </c>
      <c r="Y8" s="2" t="s">
        <v>25</v>
      </c>
      <c r="Z8" s="2" t="s">
        <v>21</v>
      </c>
      <c r="AA8" s="14" t="s">
        <v>25</v>
      </c>
      <c r="AB8" s="2" t="s">
        <v>21</v>
      </c>
      <c r="AL8" s="2" t="s">
        <v>25</v>
      </c>
      <c r="AO8" s="22">
        <v>2</v>
      </c>
      <c r="AP8" s="22" cm="1">
        <f t="array" aca="1" ref="AP8" ca="1">INDIRECT("B"&amp;((AO8-1)*122+9))</f>
        <v>90</v>
      </c>
      <c r="AQ8" s="2" cm="1">
        <f t="array" aca="1" ref="AQ8" ca="1">INDIRECT("C"&amp;((AO8-1)*122+9))</f>
        <v>1299999.9998999999</v>
      </c>
      <c r="AR8" s="2" cm="1">
        <f t="array" aca="1" ref="AR8" ca="1">INDIRECT("D"&amp;((AO8-1)*122+9))</f>
        <v>6000</v>
      </c>
      <c r="AS8" s="27" cm="1">
        <f t="array" aca="1" ref="AS8" ca="1">INDIRECT("L"&amp;((AO8-1)*122+9))</f>
        <v>1.1168184423814589</v>
      </c>
      <c r="AT8" s="27" cm="1">
        <f t="array" aca="1" ref="AT8" ca="1">INDIRECT("M"&amp;((AO8-1)*122+9))</f>
        <v>-0.25458506063558084</v>
      </c>
      <c r="AU8" s="27" cm="1">
        <f t="array" aca="1" ref="AU8" ca="1">INDIRECT("U"&amp;((AO8-1)*122+9))</f>
        <v>-0.35039374909755966</v>
      </c>
      <c r="AV8" s="27" cm="1">
        <f t="array" aca="1" ref="AV8" ca="1">INDIRECT("V"&amp;((AO8-1)*122+9))</f>
        <v>1.1482088957130809</v>
      </c>
    </row>
    <row r="9" spans="1:48" ht="14.5" x14ac:dyDescent="0.35">
      <c r="A9" s="15">
        <v>1</v>
      </c>
      <c r="B9" s="8">
        <v>90</v>
      </c>
      <c r="C9" s="8">
        <v>1433333.3333999999</v>
      </c>
      <c r="D9" s="8">
        <v>7599.9999989999997</v>
      </c>
      <c r="E9" s="2">
        <v>30</v>
      </c>
      <c r="F9" s="1">
        <v>193.18099975585901</v>
      </c>
      <c r="G9" s="1">
        <v>652.758544921875</v>
      </c>
      <c r="H9" s="1">
        <v>194.85821074491511</v>
      </c>
      <c r="I9" s="1">
        <v>653.56849908787467</v>
      </c>
      <c r="J9" s="1">
        <f t="shared" ref="J9:J72" si="0">(H9-F9)/F9*100</f>
        <v>0.86820701372068487</v>
      </c>
      <c r="K9" s="1">
        <f t="shared" ref="K9:K72" si="1">(I9-G9)/G9*100</f>
        <v>0.12408174083674527</v>
      </c>
      <c r="L9" s="30">
        <f>AVERAGE(J9:J130)</f>
        <v>-1.1026696190758605</v>
      </c>
      <c r="M9" s="30">
        <f>AVERAGE(K9:K130)</f>
        <v>-1.8833630964426509</v>
      </c>
      <c r="N9" s="2">
        <v>1527777</v>
      </c>
      <c r="O9" s="30">
        <f>ABS(L9)</f>
        <v>1.1026696190758605</v>
      </c>
      <c r="P9" s="30">
        <f>ABS(M9)</f>
        <v>1.8833630964426509</v>
      </c>
      <c r="Q9" s="30">
        <f>SUM(G9:G130)*30</f>
        <v>2753678.5276794434</v>
      </c>
      <c r="R9" s="30">
        <f>SUM(I9:I130)*30</f>
        <v>2716545.1633108682</v>
      </c>
      <c r="S9" s="30">
        <f>SUM(F9:F130)*30</f>
        <v>56159688.833312988</v>
      </c>
      <c r="T9" s="30">
        <f>SUM(H9:H130)*30</f>
        <v>56201022.171684705</v>
      </c>
      <c r="U9" s="30">
        <f>(R9-Q9)/Q9*100</f>
        <v>-1.3485003421901929</v>
      </c>
      <c r="V9" s="30">
        <f>(T9-S9)/S9*100</f>
        <v>7.3599657032284327E-2</v>
      </c>
      <c r="X9" s="2">
        <v>30</v>
      </c>
      <c r="Y9" s="2" cm="1">
        <f t="array" aca="1" ref="Y9" ca="1">INDIRECT("F"&amp;($Y$3+($X9-30)/30))</f>
        <v>154.02435302734401</v>
      </c>
      <c r="Z9" s="2" cm="1">
        <f t="array" aca="1" ref="Z9" ca="1">INDIRECT("G"&amp;($Y$3+($X9-30)/30))</f>
        <v>520.4482421875</v>
      </c>
      <c r="AA9" s="14" cm="1">
        <f t="array" aca="1" ref="AA9" ca="1">INDIRECT("H"&amp;($Y$3+($X9-30)/30))</f>
        <v>194.85821074491511</v>
      </c>
      <c r="AB9" s="2" cm="1">
        <f t="array" aca="1" ref="AB9" ca="1">INDIRECT("I"&amp;($Y$3+($X9-30)/30))</f>
        <v>530.80552461631453</v>
      </c>
      <c r="AL9" s="2">
        <f>AM5</f>
        <v>0</v>
      </c>
      <c r="AM9" s="2">
        <v>0</v>
      </c>
      <c r="AO9" s="22">
        <v>3</v>
      </c>
      <c r="AP9" s="22" cm="1">
        <f t="array" aca="1" ref="AP9" ca="1">INDIRECT("B"&amp;((AO9-1)*122+9))</f>
        <v>90</v>
      </c>
      <c r="AQ9" s="2" cm="1">
        <f t="array" aca="1" ref="AQ9" ca="1">INDIRECT("C"&amp;((AO9-1)*122+9))</f>
        <v>1899999.9999000002</v>
      </c>
      <c r="AR9" s="2" cm="1">
        <f t="array" aca="1" ref="AR9" ca="1">INDIRECT("D"&amp;((AO9-1)*122+9))</f>
        <v>4800</v>
      </c>
      <c r="AS9" s="27" cm="1">
        <f t="array" aca="1" ref="AS9" ca="1">INDIRECT("L"&amp;((AO9-1)*122+9))</f>
        <v>-1.4659621395974982</v>
      </c>
      <c r="AT9" s="27" cm="1">
        <f t="array" aca="1" ref="AT9" ca="1">INDIRECT("M"&amp;((AO9-1)*122+9))</f>
        <v>5.6007180657604544E-2</v>
      </c>
      <c r="AU9" s="27" cm="1">
        <f t="array" aca="1" ref="AU9" ca="1">INDIRECT("U"&amp;((AO9-1)*122+9))</f>
        <v>0.12034813731865751</v>
      </c>
      <c r="AV9" s="27" cm="1">
        <f t="array" aca="1" ref="AV9" ca="1">INDIRECT("V"&amp;((AO9-1)*122+9))</f>
        <v>-0.35376315115895168</v>
      </c>
    </row>
    <row r="10" spans="1:48" ht="14.5" x14ac:dyDescent="0.35">
      <c r="A10" s="15">
        <v>1</v>
      </c>
      <c r="B10" s="8">
        <v>90</v>
      </c>
      <c r="C10" s="8">
        <v>1433333.3333999999</v>
      </c>
      <c r="D10" s="8">
        <v>7599.9999989999997</v>
      </c>
      <c r="E10" s="2">
        <v>60</v>
      </c>
      <c r="F10" s="1">
        <v>184.157302856445</v>
      </c>
      <c r="G10" s="1">
        <v>622.26745605468705</v>
      </c>
      <c r="H10" s="1">
        <v>194.85821074491511</v>
      </c>
      <c r="I10" s="1">
        <v>618.4982650344374</v>
      </c>
      <c r="J10" s="1">
        <f t="shared" si="0"/>
        <v>5.8107431649407486</v>
      </c>
      <c r="K10" s="1">
        <f t="shared" si="1"/>
        <v>-0.60571880846013593</v>
      </c>
      <c r="L10" s="30"/>
      <c r="M10" s="30"/>
      <c r="N10" s="2">
        <v>1527777</v>
      </c>
      <c r="O10" s="30"/>
      <c r="P10" s="30"/>
      <c r="Q10" s="30"/>
      <c r="R10" s="30"/>
      <c r="S10" s="30"/>
      <c r="T10" s="30"/>
      <c r="U10" s="30"/>
      <c r="V10" s="30"/>
      <c r="X10" s="2">
        <v>60</v>
      </c>
      <c r="Y10" s="2" cm="1">
        <f t="array" aca="1" ref="Y10" ca="1">INDIRECT("F"&amp;($Y$3+($X10-30)/30))</f>
        <v>140.710372924805</v>
      </c>
      <c r="Z10" s="2" cm="1">
        <f t="array" aca="1" ref="Z10" ca="1">INDIRECT("G"&amp;($Y$3+($X10-30)/30))</f>
        <v>475.46032714843699</v>
      </c>
      <c r="AA10" s="14" cm="1">
        <f t="array" aca="1" ref="AA10" ca="1">INDIRECT("H"&amp;($Y$3+($X10-30)/30))</f>
        <v>194.85821074491511</v>
      </c>
      <c r="AB10" s="2" cm="1">
        <f t="array" aca="1" ref="AB10" ca="1">INDIRECT("I"&amp;($Y$3+($X10-30)/30))</f>
        <v>496.88578193314032</v>
      </c>
      <c r="AL10" s="2">
        <f>AM5</f>
        <v>0</v>
      </c>
      <c r="AM10" s="2" t="e">
        <f>MAX(Y9:Y130,AA9:AA130,#REF!,#REF!,#REF!,#REF!)</f>
        <v>#REF!</v>
      </c>
      <c r="AO10" s="22">
        <v>4</v>
      </c>
      <c r="AP10" s="22" cm="1">
        <f t="array" aca="1" ref="AP10" ca="1">INDIRECT("B"&amp;((AO10-1)*122+9))</f>
        <v>90</v>
      </c>
      <c r="AQ10" s="2" cm="1">
        <f t="array" aca="1" ref="AQ10" ca="1">INDIRECT("C"&amp;((AO10-1)*122+9))</f>
        <v>1966666.6667999998</v>
      </c>
      <c r="AR10" s="2" cm="1">
        <f t="array" aca="1" ref="AR10" ca="1">INDIRECT("D"&amp;((AO10-1)*122+9))</f>
        <v>5199.9999989999997</v>
      </c>
      <c r="AS10" s="27" cm="1">
        <f t="array" aca="1" ref="AS10" ca="1">INDIRECT("L"&amp;((AO10-1)*122+9))</f>
        <v>-1.0997070786650887</v>
      </c>
      <c r="AT10" s="27" cm="1">
        <f t="array" aca="1" ref="AT10" ca="1">INDIRECT("M"&amp;((AO10-1)*122+9))</f>
        <v>0.96136785119158352</v>
      </c>
      <c r="AU10" s="27" cm="1">
        <f t="array" aca="1" ref="AU10" ca="1">INDIRECT("U"&amp;((AO10-1)*122+9))</f>
        <v>0.97342214399302951</v>
      </c>
      <c r="AV10" s="27" cm="1">
        <f t="array" aca="1" ref="AV10" ca="1">INDIRECT("V"&amp;((AO10-1)*122+9))</f>
        <v>-0.19577005304946232</v>
      </c>
    </row>
    <row r="11" spans="1:48" ht="14.5" x14ac:dyDescent="0.35">
      <c r="A11" s="15">
        <v>1</v>
      </c>
      <c r="B11" s="8">
        <v>90</v>
      </c>
      <c r="C11" s="8">
        <v>1433333.3333999999</v>
      </c>
      <c r="D11" s="8">
        <v>7599.9999989999997</v>
      </c>
      <c r="E11" s="2">
        <v>90</v>
      </c>
      <c r="F11" s="1">
        <v>184.19569396972699</v>
      </c>
      <c r="G11" s="1">
        <v>622.39715576171898</v>
      </c>
      <c r="H11" s="1">
        <v>194.85821074491511</v>
      </c>
      <c r="I11" s="1">
        <v>615.20082604882828</v>
      </c>
      <c r="J11" s="1">
        <f t="shared" si="0"/>
        <v>5.7886894885504407</v>
      </c>
      <c r="K11" s="1">
        <f t="shared" si="1"/>
        <v>-1.1562279239665698</v>
      </c>
      <c r="L11" s="30"/>
      <c r="M11" s="30"/>
      <c r="N11" s="2">
        <v>1527777</v>
      </c>
      <c r="O11" s="30"/>
      <c r="P11" s="30"/>
      <c r="Q11" s="30"/>
      <c r="R11" s="30"/>
      <c r="S11" s="30"/>
      <c r="T11" s="30"/>
      <c r="U11" s="30"/>
      <c r="V11" s="30"/>
      <c r="X11" s="2">
        <v>90</v>
      </c>
      <c r="Y11" s="2" cm="1">
        <f t="array" aca="1" ref="Y11" ca="1">INDIRECT("F"&amp;($Y$3+($X11-30)/30))</f>
        <v>140.77743530273401</v>
      </c>
      <c r="Z11" s="2" cm="1">
        <f t="array" aca="1" ref="Z11" ca="1">INDIRECT("G"&amp;($Y$3+($X11-30)/30))</f>
        <v>475.68692016601602</v>
      </c>
      <c r="AA11" s="14" cm="1">
        <f t="array" aca="1" ref="AA11" ca="1">INDIRECT("H"&amp;($Y$3+($X11-30)/30))</f>
        <v>194.85821074491511</v>
      </c>
      <c r="AB11" s="2" cm="1">
        <f t="array" aca="1" ref="AB11" ca="1">INDIRECT("I"&amp;($Y$3+($X11-30)/30))</f>
        <v>496.20452383832628</v>
      </c>
      <c r="AO11" s="22">
        <v>5</v>
      </c>
      <c r="AP11" s="22" cm="1">
        <f t="array" aca="1" ref="AP11" ca="1">INDIRECT("B"&amp;((AO11-1)*122+9))</f>
        <v>90</v>
      </c>
      <c r="AQ11" s="2" cm="1">
        <f t="array" aca="1" ref="AQ11" ca="1">INDIRECT("C"&amp;((AO11-1)*122+9))</f>
        <v>1366666.6668</v>
      </c>
      <c r="AR11" s="2" cm="1">
        <f t="array" aca="1" ref="AR11" ca="1">INDIRECT("D"&amp;((AO11-1)*122+9))</f>
        <v>4400.0000010000003</v>
      </c>
      <c r="AS11" s="27" cm="1">
        <f t="array" aca="1" ref="AS11" ca="1">INDIRECT("L"&amp;((AO11-1)*122+9))</f>
        <v>1.8766538290061776</v>
      </c>
      <c r="AT11" s="27" cm="1">
        <f t="array" aca="1" ref="AT11" ca="1">INDIRECT("M"&amp;((AO11-1)*122+9))</f>
        <v>-0.521393837899366</v>
      </c>
      <c r="AU11" s="27" cm="1">
        <f t="array" aca="1" ref="AU11" ca="1">INDIRECT("U"&amp;((AO11-1)*122+9))</f>
        <v>-0.47109560742416756</v>
      </c>
      <c r="AV11" s="27" cm="1">
        <f t="array" aca="1" ref="AV11" ca="1">INDIRECT("V"&amp;((AO11-1)*122+9))</f>
        <v>0.22167687355911697</v>
      </c>
    </row>
    <row r="12" spans="1:48" ht="14.5" x14ac:dyDescent="0.35">
      <c r="A12" s="15">
        <v>1</v>
      </c>
      <c r="B12" s="8">
        <v>90</v>
      </c>
      <c r="C12" s="8">
        <v>1433333.3333999999</v>
      </c>
      <c r="D12" s="8">
        <v>7599.9999989999997</v>
      </c>
      <c r="E12" s="2">
        <v>120</v>
      </c>
      <c r="F12" s="1">
        <v>348.07708740234398</v>
      </c>
      <c r="G12" s="1">
        <v>1176.15246582031</v>
      </c>
      <c r="H12" s="1">
        <v>194.85821074491511</v>
      </c>
      <c r="I12" s="1">
        <v>1169.5972831308829</v>
      </c>
      <c r="J12" s="1">
        <f t="shared" si="0"/>
        <v>-44.018662015613344</v>
      </c>
      <c r="K12" s="1">
        <f t="shared" si="1"/>
        <v>-0.55734123593025253</v>
      </c>
      <c r="L12" s="30"/>
      <c r="M12" s="30"/>
      <c r="N12" s="2">
        <v>0</v>
      </c>
      <c r="O12" s="30"/>
      <c r="P12" s="30"/>
      <c r="Q12" s="30"/>
      <c r="R12" s="30"/>
      <c r="S12" s="30"/>
      <c r="T12" s="30"/>
      <c r="U12" s="30"/>
      <c r="V12" s="30"/>
      <c r="X12" s="2">
        <v>120</v>
      </c>
      <c r="Y12" s="2" cm="1">
        <f t="array" aca="1" ref="Y12" ca="1">INDIRECT("F"&amp;($Y$3+($X12-30)/30))</f>
        <v>187.70372009277301</v>
      </c>
      <c r="Z12" s="2" cm="1">
        <f t="array" aca="1" ref="Z12" ca="1">INDIRECT("G"&amp;($Y$3+($X12-30)/30))</f>
        <v>634.25079345703102</v>
      </c>
      <c r="AA12" s="14" cm="1">
        <f t="array" aca="1" ref="AA12" ca="1">INDIRECT("H"&amp;($Y$3+($X12-30)/30))</f>
        <v>194.85821074491511</v>
      </c>
      <c r="AB12" s="2" cm="1">
        <f t="array" aca="1" ref="AB12" ca="1">INDIRECT("I"&amp;($Y$3+($X12-30)/30))</f>
        <v>597.69446224547653</v>
      </c>
      <c r="AL12" s="2" t="s">
        <v>21</v>
      </c>
      <c r="AO12" s="22">
        <v>6</v>
      </c>
      <c r="AP12" s="22" cm="1">
        <f t="array" aca="1" ref="AP12" ca="1">INDIRECT("B"&amp;((AO12-1)*122+9))</f>
        <v>90</v>
      </c>
      <c r="AQ12" s="2" cm="1">
        <f t="array" aca="1" ref="AQ12" ca="1">INDIRECT("C"&amp;((AO12-1)*122+9))</f>
        <v>1233333.3333000001</v>
      </c>
      <c r="AR12" s="2" cm="1">
        <f t="array" aca="1" ref="AR12" ca="1">INDIRECT("D"&amp;((AO12-1)*122+9))</f>
        <v>6399.9999989999997</v>
      </c>
      <c r="AS12" s="27" cm="1">
        <f t="array" aca="1" ref="AS12" ca="1">INDIRECT("L"&amp;((AO12-1)*122+9))</f>
        <v>2.5960463431972665</v>
      </c>
      <c r="AT12" s="27" cm="1">
        <f t="array" aca="1" ref="AT12" ca="1">INDIRECT("M"&amp;((AO12-1)*122+9))</f>
        <v>-0.28714814020235035</v>
      </c>
      <c r="AU12" s="27" cm="1">
        <f t="array" aca="1" ref="AU12" ca="1">INDIRECT("U"&amp;((AO12-1)*122+9))</f>
        <v>-0.23949981212868049</v>
      </c>
      <c r="AV12" s="27" cm="1">
        <f t="array" aca="1" ref="AV12" ca="1">INDIRECT("V"&amp;((AO12-1)*122+9))</f>
        <v>1.9028108280055147</v>
      </c>
    </row>
    <row r="13" spans="1:48" ht="14.5" x14ac:dyDescent="0.35">
      <c r="A13" s="15">
        <v>1</v>
      </c>
      <c r="B13" s="8">
        <v>90</v>
      </c>
      <c r="C13" s="8">
        <v>1433333.3333999999</v>
      </c>
      <c r="D13" s="8">
        <v>7599.9999989999997</v>
      </c>
      <c r="E13" s="2">
        <v>150</v>
      </c>
      <c r="F13" s="1">
        <v>361.74020385742199</v>
      </c>
      <c r="G13" s="1">
        <v>1222.31994628906</v>
      </c>
      <c r="H13" s="1">
        <v>194.85821074491511</v>
      </c>
      <c r="I13" s="1">
        <v>1216.4293977193081</v>
      </c>
      <c r="J13" s="1">
        <f t="shared" si="0"/>
        <v>-46.133106393195526</v>
      </c>
      <c r="K13" s="1">
        <f t="shared" si="1"/>
        <v>-0.48191544183137103</v>
      </c>
      <c r="L13" s="30"/>
      <c r="M13" s="30"/>
      <c r="N13" s="2">
        <v>0</v>
      </c>
      <c r="O13" s="30"/>
      <c r="P13" s="30"/>
      <c r="Q13" s="30"/>
      <c r="R13" s="30"/>
      <c r="S13" s="30"/>
      <c r="T13" s="30"/>
      <c r="U13" s="30"/>
      <c r="V13" s="30"/>
      <c r="X13" s="2">
        <v>150</v>
      </c>
      <c r="Y13" s="2" cm="1">
        <f t="array" aca="1" ref="Y13" ca="1">INDIRECT("F"&amp;($Y$3+($X13-30)/30))</f>
        <v>195.43092346191401</v>
      </c>
      <c r="Z13" s="2" cm="1">
        <f t="array" aca="1" ref="Z13" ca="1">INDIRECT("G"&amp;($Y$3+($X13-30)/30))</f>
        <v>660.36102294921898</v>
      </c>
      <c r="AA13" s="14" cm="1">
        <f t="array" aca="1" ref="AA13" ca="1">INDIRECT("H"&amp;($Y$3+($X13-30)/30))</f>
        <v>194.85821074491511</v>
      </c>
      <c r="AB13" s="2" cm="1">
        <f t="array" aca="1" ref="AB13" ca="1">INDIRECT("I"&amp;($Y$3+($X13-30)/30))</f>
        <v>617.71757877646837</v>
      </c>
      <c r="AL13" s="2">
        <f>AM5</f>
        <v>0</v>
      </c>
      <c r="AM13" s="2">
        <v>0</v>
      </c>
      <c r="AO13" s="22">
        <v>7</v>
      </c>
      <c r="AP13" s="22" cm="1">
        <f t="array" aca="1" ref="AP13" ca="1">INDIRECT("B"&amp;((AO13-1)*122+9))</f>
        <v>90</v>
      </c>
      <c r="AQ13" s="2" cm="1">
        <f t="array" aca="1" ref="AQ13" ca="1">INDIRECT("C"&amp;((AO13-1)*122+9))</f>
        <v>1566666.6666000001</v>
      </c>
      <c r="AR13" s="2" cm="1">
        <f t="array" aca="1" ref="AR13" ca="1">INDIRECT("D"&amp;((AO13-1)*122+9))</f>
        <v>3200.0000009999999</v>
      </c>
      <c r="AS13" s="27" cm="1">
        <f t="array" aca="1" ref="AS13" ca="1">INDIRECT("L"&amp;((AO13-1)*122+9))</f>
        <v>6.8121211316227781E-2</v>
      </c>
      <c r="AT13" s="27" cm="1">
        <f t="array" aca="1" ref="AT13" ca="1">INDIRECT("M"&amp;((AO13-1)*122+9))</f>
        <v>-6.9050708877492789E-2</v>
      </c>
      <c r="AU13" s="27" cm="1">
        <f t="array" aca="1" ref="AU13" ca="1">INDIRECT("U"&amp;((AO13-1)*122+9))</f>
        <v>0.35151001880531407</v>
      </c>
      <c r="AV13" s="27" cm="1">
        <f t="array" aca="1" ref="AV13" ca="1">INDIRECT("V"&amp;((AO13-1)*122+9))</f>
        <v>-0.5312760906085735</v>
      </c>
    </row>
    <row r="14" spans="1:48" ht="14.5" x14ac:dyDescent="0.35">
      <c r="A14" s="15">
        <v>1</v>
      </c>
      <c r="B14" s="8">
        <v>90</v>
      </c>
      <c r="C14" s="8">
        <v>1433333.3333999999</v>
      </c>
      <c r="D14" s="8">
        <v>7599.9999989999997</v>
      </c>
      <c r="E14" s="2">
        <v>180</v>
      </c>
      <c r="F14" s="1">
        <v>359.163330078125</v>
      </c>
      <c r="G14" s="1">
        <v>1213.61279296875</v>
      </c>
      <c r="H14" s="1">
        <v>194.85821074491511</v>
      </c>
      <c r="I14" s="1">
        <v>1214.945707231205</v>
      </c>
      <c r="J14" s="1">
        <f t="shared" si="0"/>
        <v>-45.746629896061584</v>
      </c>
      <c r="K14" s="1">
        <f t="shared" si="1"/>
        <v>0.10983027454699285</v>
      </c>
      <c r="L14" s="30"/>
      <c r="M14" s="30"/>
      <c r="N14" s="2">
        <v>0</v>
      </c>
      <c r="O14" s="30"/>
      <c r="P14" s="30"/>
      <c r="Q14" s="30"/>
      <c r="R14" s="30"/>
      <c r="S14" s="30"/>
      <c r="T14" s="30"/>
      <c r="U14" s="30"/>
      <c r="V14" s="30"/>
      <c r="X14" s="2">
        <v>180</v>
      </c>
      <c r="Y14" s="2" cm="1">
        <f t="array" aca="1" ref="Y14" ca="1">INDIRECT("F"&amp;($Y$3+($X14-30)/30))</f>
        <v>197.00688171386699</v>
      </c>
      <c r="Z14" s="2" cm="1">
        <f t="array" aca="1" ref="Z14" ca="1">INDIRECT("G"&amp;($Y$3+($X14-30)/30))</f>
        <v>665.68621826171898</v>
      </c>
      <c r="AA14" s="14" cm="1">
        <f t="array" aca="1" ref="AA14" ca="1">INDIRECT("H"&amp;($Y$3+($X14-30)/30))</f>
        <v>194.85821074491511</v>
      </c>
      <c r="AB14" s="2" cm="1">
        <f t="array" aca="1" ref="AB14" ca="1">INDIRECT("I"&amp;($Y$3+($X14-30)/30))</f>
        <v>616.7202164424134</v>
      </c>
      <c r="AL14" s="2">
        <f>AM5</f>
        <v>0</v>
      </c>
      <c r="AM14" s="2" t="e">
        <f>MAX(Z9:Z130,AB9:AB130,#REF!,#REF!,#REF!,#REF!)</f>
        <v>#REF!</v>
      </c>
      <c r="AO14" s="22">
        <v>8</v>
      </c>
      <c r="AP14" s="22" cm="1">
        <f t="array" aca="1" ref="AP14" ca="1">INDIRECT("B"&amp;((AO14-1)*122+9))</f>
        <v>90</v>
      </c>
      <c r="AQ14" s="2" cm="1">
        <f t="array" aca="1" ref="AQ14" ca="1">INDIRECT("C"&amp;((AO14-1)*122+9))</f>
        <v>1166666.6666999999</v>
      </c>
      <c r="AR14" s="2" cm="1">
        <f t="array" aca="1" ref="AR14" ca="1">INDIRECT("D"&amp;((AO14-1)*122+9))</f>
        <v>7200</v>
      </c>
      <c r="AS14" s="27" cm="1">
        <f t="array" aca="1" ref="AS14" ca="1">INDIRECT("L"&amp;((AO14-1)*122+9))</f>
        <v>1.9264902082632809</v>
      </c>
      <c r="AT14" s="27" cm="1">
        <f t="array" aca="1" ref="AT14" ca="1">INDIRECT("M"&amp;((AO14-1)*122+9))</f>
        <v>1.0344647977229904E-3</v>
      </c>
      <c r="AU14" s="27" cm="1">
        <f t="array" aca="1" ref="AU14" ca="1">INDIRECT("U"&amp;((AO14-1)*122+9))</f>
        <v>-0.17722881739010929</v>
      </c>
      <c r="AV14" s="27" cm="1">
        <f t="array" aca="1" ref="AV14" ca="1">INDIRECT("V"&amp;((AO14-1)*122+9))</f>
        <v>2.0040803759077019</v>
      </c>
    </row>
    <row r="15" spans="1:48" ht="14.5" x14ac:dyDescent="0.35">
      <c r="A15" s="15">
        <v>1</v>
      </c>
      <c r="B15" s="8">
        <v>90</v>
      </c>
      <c r="C15" s="8">
        <v>1433333.3333999999</v>
      </c>
      <c r="D15" s="8">
        <v>7599.9999989999997</v>
      </c>
      <c r="E15" s="2">
        <v>210</v>
      </c>
      <c r="F15" s="1">
        <v>209.42095947265599</v>
      </c>
      <c r="G15" s="1">
        <v>707.63330078125</v>
      </c>
      <c r="H15" s="1">
        <v>194.85821074491511</v>
      </c>
      <c r="I15" s="1">
        <v>704.43222635266659</v>
      </c>
      <c r="J15" s="1">
        <f t="shared" si="0"/>
        <v>-6.9538162581297565</v>
      </c>
      <c r="K15" s="1">
        <f t="shared" si="1"/>
        <v>-0.45236345223568775</v>
      </c>
      <c r="L15" s="30"/>
      <c r="M15" s="30"/>
      <c r="N15" s="2">
        <v>1527777</v>
      </c>
      <c r="O15" s="30"/>
      <c r="P15" s="30"/>
      <c r="Q15" s="30"/>
      <c r="R15" s="30"/>
      <c r="S15" s="30"/>
      <c r="T15" s="30"/>
      <c r="U15" s="30"/>
      <c r="V15" s="30"/>
      <c r="X15" s="2">
        <v>210</v>
      </c>
      <c r="Y15" s="2" cm="1">
        <f t="array" aca="1" ref="Y15" ca="1">INDIRECT("F"&amp;($Y$3+($X15-30)/30))</f>
        <v>153.05563354492199</v>
      </c>
      <c r="Z15" s="2" cm="1">
        <f t="array" aca="1" ref="Z15" ca="1">INDIRECT("G"&amp;($Y$3+($X15-30)/30))</f>
        <v>517.17492675781295</v>
      </c>
      <c r="AA15" s="14" cm="1">
        <f t="array" aca="1" ref="AA15" ca="1">INDIRECT("H"&amp;($Y$3+($X15-30)/30))</f>
        <v>194.85821074491511</v>
      </c>
      <c r="AB15" s="2" cm="1">
        <f t="array" aca="1" ref="AB15" ca="1">INDIRECT("I"&amp;($Y$3+($X15-30)/30))</f>
        <v>516.02715308285906</v>
      </c>
      <c r="AO15" s="22">
        <v>9</v>
      </c>
      <c r="AP15" s="22" cm="1">
        <f t="array" aca="1" ref="AP15" ca="1">INDIRECT("B"&amp;((AO15-1)*122+9))</f>
        <v>90</v>
      </c>
      <c r="AQ15" s="2" cm="1">
        <f t="array" aca="1" ref="AQ15" ca="1">INDIRECT("C"&amp;((AO15-1)*122+9))</f>
        <v>1033333.3332</v>
      </c>
      <c r="AR15" s="2" cm="1">
        <f t="array" aca="1" ref="AR15" ca="1">INDIRECT("D"&amp;((AO15-1)*122+9))</f>
        <v>3600</v>
      </c>
      <c r="AS15" s="27" cm="1">
        <f t="array" aca="1" ref="AS15" ca="1">INDIRECT("L"&amp;((AO15-1)*122+9))</f>
        <v>-9.8818346289697008</v>
      </c>
      <c r="AT15" s="27" cm="1">
        <f t="array" aca="1" ref="AT15" ca="1">INDIRECT("M"&amp;((AO15-1)*122+9))</f>
        <v>-2.0910001103513145</v>
      </c>
      <c r="AU15" s="27" cm="1">
        <f t="array" aca="1" ref="AU15" ca="1">INDIRECT("U"&amp;((AO15-1)*122+9))</f>
        <v>-2.4349980834258464</v>
      </c>
      <c r="AV15" s="27" cm="1">
        <f t="array" aca="1" ref="AV15" ca="1">INDIRECT("V"&amp;((AO15-1)*122+9))</f>
        <v>-1.8643254095144353</v>
      </c>
    </row>
    <row r="16" spans="1:48" ht="14.5" x14ac:dyDescent="0.35">
      <c r="A16" s="15">
        <v>1</v>
      </c>
      <c r="B16" s="8">
        <v>90</v>
      </c>
      <c r="C16" s="8">
        <v>1433333.3333999999</v>
      </c>
      <c r="D16" s="8">
        <v>7599.9999989999997</v>
      </c>
      <c r="E16" s="2">
        <v>240</v>
      </c>
      <c r="F16" s="1">
        <v>183.789627075195</v>
      </c>
      <c r="G16" s="1">
        <v>621.02490234375</v>
      </c>
      <c r="H16" s="1">
        <v>194.85821074491511</v>
      </c>
      <c r="I16" s="1">
        <v>630.1084662755718</v>
      </c>
      <c r="J16" s="1">
        <f t="shared" si="0"/>
        <v>6.0224202235263</v>
      </c>
      <c r="K16" s="1">
        <f t="shared" si="1"/>
        <v>1.4626730582848448</v>
      </c>
      <c r="L16" s="30"/>
      <c r="M16" s="30"/>
      <c r="N16" s="2">
        <v>1527777</v>
      </c>
      <c r="O16" s="30"/>
      <c r="P16" s="30"/>
      <c r="Q16" s="30"/>
      <c r="R16" s="30"/>
      <c r="S16" s="30"/>
      <c r="T16" s="30"/>
      <c r="U16" s="30"/>
      <c r="V16" s="30"/>
      <c r="X16" s="2">
        <v>240</v>
      </c>
      <c r="Y16" s="2" cm="1">
        <f t="array" aca="1" ref="Y16" ca="1">INDIRECT("F"&amp;($Y$3+($X16-30)/30))</f>
        <v>145.56059265136699</v>
      </c>
      <c r="Z16" s="2" cm="1">
        <f t="array" aca="1" ref="Z16" ca="1">INDIRECT("G"&amp;($Y$3+($X16-30)/30))</f>
        <v>491.84921264648398</v>
      </c>
      <c r="AA16" s="14" cm="1">
        <f t="array" aca="1" ref="AA16" ca="1">INDIRECT("H"&amp;($Y$3+($X16-30)/30))</f>
        <v>194.85821074491511</v>
      </c>
      <c r="AB16" s="2" cm="1">
        <f t="array" aca="1" ref="AB16" ca="1">INDIRECT("I"&amp;($Y$3+($X16-30)/30))</f>
        <v>513.65036089837224</v>
      </c>
      <c r="AO16" s="22">
        <v>10</v>
      </c>
      <c r="AP16" s="22" cm="1">
        <f t="array" aca="1" ref="AP16" ca="1">INDIRECT("B"&amp;((AO16-1)*122+9))</f>
        <v>90</v>
      </c>
      <c r="AQ16" s="2" cm="1">
        <f t="array" aca="1" ref="AQ16" ca="1">INDIRECT("C"&amp;((AO16-1)*122+9))</f>
        <v>1100000.0001000001</v>
      </c>
      <c r="AR16" s="2" cm="1">
        <f t="array" aca="1" ref="AR16" ca="1">INDIRECT("D"&amp;((AO16-1)*122+9))</f>
        <v>5600.0000010000003</v>
      </c>
      <c r="AS16" s="27" cm="1">
        <f t="array" aca="1" ref="AS16" ca="1">INDIRECT("L"&amp;((AO16-1)*122+9))</f>
        <v>-1.0269044546244379</v>
      </c>
      <c r="AT16" s="27" cm="1">
        <f t="array" aca="1" ref="AT16" ca="1">INDIRECT("M"&amp;((AO16-1)*122+9))</f>
        <v>7.7103194332466277E-2</v>
      </c>
      <c r="AU16" s="27" cm="1">
        <f t="array" aca="1" ref="AU16" ca="1">INDIRECT("U"&amp;((AO16-1)*122+9))</f>
        <v>-1.2217140967503621</v>
      </c>
      <c r="AV16" s="27" cm="1">
        <f t="array" aca="1" ref="AV16" ca="1">INDIRECT("V"&amp;((AO16-1)*122+9))</f>
        <v>4.2391306899876211</v>
      </c>
    </row>
    <row r="17" spans="1:48" ht="14.5" x14ac:dyDescent="0.35">
      <c r="A17" s="15">
        <v>1</v>
      </c>
      <c r="B17" s="8">
        <v>90</v>
      </c>
      <c r="C17" s="8">
        <v>1433333.3333999999</v>
      </c>
      <c r="D17" s="8">
        <v>7599.9999989999997</v>
      </c>
      <c r="E17" s="2">
        <v>270</v>
      </c>
      <c r="F17" s="1">
        <v>179.81672668457</v>
      </c>
      <c r="G17" s="1">
        <v>607.59930419921898</v>
      </c>
      <c r="H17" s="1">
        <v>194.85821074491511</v>
      </c>
      <c r="I17" s="1">
        <v>618.56797347932263</v>
      </c>
      <c r="J17" s="1">
        <f t="shared" si="0"/>
        <v>8.3648970469418611</v>
      </c>
      <c r="K17" s="1">
        <f t="shared" si="1"/>
        <v>1.8052471759426603</v>
      </c>
      <c r="L17" s="30"/>
      <c r="M17" s="30"/>
      <c r="N17" s="2">
        <v>1527777</v>
      </c>
      <c r="O17" s="30"/>
      <c r="P17" s="30"/>
      <c r="Q17" s="30"/>
      <c r="R17" s="30"/>
      <c r="S17" s="30"/>
      <c r="T17" s="30"/>
      <c r="U17" s="30"/>
      <c r="V17" s="30"/>
      <c r="X17" s="2">
        <v>270</v>
      </c>
      <c r="Y17" s="2" cm="1">
        <f t="array" aca="1" ref="Y17" ca="1">INDIRECT("F"&amp;($Y$3+($X17-30)/30))</f>
        <v>144.40948486328099</v>
      </c>
      <c r="Z17" s="2" cm="1">
        <f t="array" aca="1" ref="Z17" ca="1">INDIRECT("G"&amp;($Y$3+($X17-30)/30))</f>
        <v>487.95962524414102</v>
      </c>
      <c r="AA17" s="14" cm="1">
        <f t="array" aca="1" ref="AA17" ca="1">INDIRECT("H"&amp;($Y$3+($X17-30)/30))</f>
        <v>194.85821074491511</v>
      </c>
      <c r="AB17" s="2" cm="1">
        <f t="array" aca="1" ref="AB17" ca="1">INDIRECT("I"&amp;($Y$3+($X17-30)/30))</f>
        <v>516.21990841009358</v>
      </c>
      <c r="AO17" s="22">
        <v>11</v>
      </c>
      <c r="AP17" s="22" cm="1">
        <f t="array" aca="1" ref="AP17" ca="1">INDIRECT("B"&amp;((AO17-1)*122+9))</f>
        <v>90</v>
      </c>
      <c r="AQ17" s="2" cm="1">
        <f t="array" aca="1" ref="AQ17" ca="1">INDIRECT("C"&amp;((AO17-1)*122+9))</f>
        <v>1633333.3332000002</v>
      </c>
      <c r="AR17" s="2" cm="1">
        <f t="array" aca="1" ref="AR17" ca="1">INDIRECT("D"&amp;((AO17-1)*122+9))</f>
        <v>8400</v>
      </c>
      <c r="AS17" s="27" cm="1">
        <f t="array" aca="1" ref="AS17" ca="1">INDIRECT("L"&amp;((AO17-1)*122+9))</f>
        <v>1.2282622537670773</v>
      </c>
      <c r="AT17" s="27" cm="1">
        <f t="array" aca="1" ref="AT17" ca="1">INDIRECT("M"&amp;((AO17-1)*122+9))</f>
        <v>-0.43117255388221221</v>
      </c>
      <c r="AU17" s="27" cm="1">
        <f t="array" aca="1" ref="AU17" ca="1">INDIRECT("U"&amp;((AO17-1)*122+9))</f>
        <v>-0.44321372376692647</v>
      </c>
      <c r="AV17" s="27" cm="1">
        <f t="array" aca="1" ref="AV17" ca="1">INDIRECT("V"&amp;((AO17-1)*122+9))</f>
        <v>1.9082027693790298</v>
      </c>
    </row>
    <row r="18" spans="1:48" ht="14.5" x14ac:dyDescent="0.35">
      <c r="A18" s="15">
        <v>1</v>
      </c>
      <c r="B18" s="8">
        <v>90</v>
      </c>
      <c r="C18" s="8">
        <v>1433333.3333999999</v>
      </c>
      <c r="D18" s="8">
        <v>7599.9999989999997</v>
      </c>
      <c r="E18" s="2">
        <v>300</v>
      </c>
      <c r="F18" s="1">
        <v>332.69845581054699</v>
      </c>
      <c r="G18" s="1">
        <v>1124.11706542969</v>
      </c>
      <c r="H18" s="1">
        <v>194.85821074491511</v>
      </c>
      <c r="I18" s="1">
        <v>1148.2539345622729</v>
      </c>
      <c r="J18" s="1">
        <f t="shared" si="0"/>
        <v>-41.43098432176798</v>
      </c>
      <c r="K18" s="1">
        <f t="shared" si="1"/>
        <v>2.1471846549502076</v>
      </c>
      <c r="L18" s="30"/>
      <c r="M18" s="30"/>
      <c r="N18" s="2">
        <v>0</v>
      </c>
      <c r="O18" s="30"/>
      <c r="P18" s="30"/>
      <c r="Q18" s="30"/>
      <c r="R18" s="30"/>
      <c r="S18" s="30"/>
      <c r="T18" s="30"/>
      <c r="U18" s="30"/>
      <c r="V18" s="30"/>
      <c r="X18" s="2">
        <v>300</v>
      </c>
      <c r="Y18" s="2" cm="1">
        <f t="array" aca="1" ref="Y18" ca="1">INDIRECT("F"&amp;($Y$3+($X18-30)/30))</f>
        <v>187.04335021972699</v>
      </c>
      <c r="Z18" s="2" cm="1">
        <f t="array" aca="1" ref="Z18" ca="1">INDIRECT("G"&amp;($Y$3+($X18-30)/30))</f>
        <v>632.01940917968795</v>
      </c>
      <c r="AA18" s="14" cm="1">
        <f t="array" aca="1" ref="AA18" ca="1">INDIRECT("H"&amp;($Y$3+($X18-30)/30))</f>
        <v>194.85821074491511</v>
      </c>
      <c r="AB18" s="2" cm="1">
        <f t="array" aca="1" ref="AB18" ca="1">INDIRECT("I"&amp;($Y$3+($X18-30)/30))</f>
        <v>582.16506376639052</v>
      </c>
      <c r="AO18" s="22">
        <v>12</v>
      </c>
      <c r="AP18" s="22" cm="1">
        <f t="array" aca="1" ref="AP18" ca="1">INDIRECT("B"&amp;((AO18-1)*122+9))</f>
        <v>90</v>
      </c>
      <c r="AQ18" s="2" cm="1">
        <f t="array" aca="1" ref="AQ18" ca="1">INDIRECT("C"&amp;((AO18-1)*122+9))</f>
        <v>1766666.6666999999</v>
      </c>
      <c r="AR18" s="2" cm="1">
        <f t="array" aca="1" ref="AR18" ca="1">INDIRECT("D"&amp;((AO18-1)*122+9))</f>
        <v>8799.9999989999997</v>
      </c>
      <c r="AS18" s="27" cm="1">
        <f t="array" aca="1" ref="AS18" ca="1">INDIRECT("L"&amp;((AO18-1)*122+9))</f>
        <v>2.2334192940285251</v>
      </c>
      <c r="AT18" s="27" cm="1">
        <f t="array" aca="1" ref="AT18" ca="1">INDIRECT("M"&amp;((AO18-1)*122+9))</f>
        <v>0.40387733163073775</v>
      </c>
      <c r="AU18" s="27" cm="1">
        <f t="array" aca="1" ref="AU18" ca="1">INDIRECT("U"&amp;((AO18-1)*122+9))</f>
        <v>6.6376187159897237E-4</v>
      </c>
      <c r="AV18" s="27" cm="1">
        <f t="array" aca="1" ref="AV18" ca="1">INDIRECT("V"&amp;((AO18-1)*122+9))</f>
        <v>1.9642522666037776</v>
      </c>
    </row>
    <row r="19" spans="1:48" ht="14.5" x14ac:dyDescent="0.35">
      <c r="A19" s="15">
        <v>1</v>
      </c>
      <c r="B19" s="8">
        <v>90</v>
      </c>
      <c r="C19" s="8">
        <v>1433333.3333999999</v>
      </c>
      <c r="D19" s="8">
        <v>7599.9999989999997</v>
      </c>
      <c r="E19" s="2">
        <v>330</v>
      </c>
      <c r="F19" s="1">
        <v>356.21875</v>
      </c>
      <c r="G19" s="1">
        <v>1202.48156738281</v>
      </c>
      <c r="H19" s="1">
        <v>194.85821074491511</v>
      </c>
      <c r="I19" s="1">
        <v>1218.804438131782</v>
      </c>
      <c r="J19" s="1">
        <f t="shared" si="0"/>
        <v>-45.298159980372979</v>
      </c>
      <c r="K19" s="1">
        <f t="shared" si="1"/>
        <v>1.3574320964019944</v>
      </c>
      <c r="L19" s="30"/>
      <c r="M19" s="30"/>
      <c r="N19" s="2">
        <v>0</v>
      </c>
      <c r="O19" s="30"/>
      <c r="P19" s="30"/>
      <c r="Q19" s="30"/>
      <c r="R19" s="30"/>
      <c r="S19" s="30"/>
      <c r="T19" s="30"/>
      <c r="U19" s="30"/>
      <c r="V19" s="30"/>
      <c r="X19" s="2">
        <v>330</v>
      </c>
      <c r="Y19" s="2" cm="1">
        <f t="array" aca="1" ref="Y19" ca="1">INDIRECT("F"&amp;($Y$3+($X19-30)/30))</f>
        <v>195.41087341308599</v>
      </c>
      <c r="Z19" s="2" cm="1">
        <f t="array" aca="1" ref="Z19" ca="1">INDIRECT("G"&amp;($Y$3+($X19-30)/30))</f>
        <v>660.29327392578102</v>
      </c>
      <c r="AA19" s="14" cm="1">
        <f t="array" aca="1" ref="AA19" ca="1">INDIRECT("H"&amp;($Y$3+($X19-30)/30))</f>
        <v>194.85821074491511</v>
      </c>
      <c r="AB19" s="2" cm="1">
        <f t="array" aca="1" ref="AB19" ca="1">INDIRECT("I"&amp;($Y$3+($X19-30)/30))</f>
        <v>608.57284562717916</v>
      </c>
      <c r="AO19" s="22">
        <v>13</v>
      </c>
      <c r="AP19" s="22" cm="1">
        <f t="array" aca="1" ref="AP19" ca="1">INDIRECT("B"&amp;((AO19-1)*122+9))</f>
        <v>90</v>
      </c>
      <c r="AQ19" s="2" cm="1">
        <f t="array" aca="1" ref="AQ19" ca="1">INDIRECT("C"&amp;((AO19-1)*122+9))</f>
        <v>1500000</v>
      </c>
      <c r="AR19" s="2" cm="1">
        <f t="array" aca="1" ref="AR19" ca="1">INDIRECT("D"&amp;((AO19-1)*122+9))</f>
        <v>3999.9999990000001</v>
      </c>
      <c r="AS19" s="27" cm="1">
        <f t="array" aca="1" ref="AS19" ca="1">INDIRECT("L"&amp;((AO19-1)*122+9))</f>
        <v>0.53426318711639409</v>
      </c>
      <c r="AT19" s="27" cm="1">
        <f t="array" aca="1" ref="AT19" ca="1">INDIRECT("M"&amp;((AO19-1)*122+9))</f>
        <v>5.7884426570060002E-2</v>
      </c>
      <c r="AU19" s="27" cm="1">
        <f t="array" aca="1" ref="AU19" ca="1">INDIRECT("U"&amp;((AO19-1)*122+9))</f>
        <v>0.18499510276743611</v>
      </c>
      <c r="AV19" s="27" cm="1">
        <f t="array" aca="1" ref="AV19" ca="1">INDIRECT("V"&amp;((AO19-1)*122+9))</f>
        <v>-1.2358847527975614</v>
      </c>
    </row>
    <row r="20" spans="1:48" ht="14.5" x14ac:dyDescent="0.35">
      <c r="A20" s="15">
        <v>1</v>
      </c>
      <c r="B20" s="8">
        <v>90</v>
      </c>
      <c r="C20" s="8">
        <v>1433333.3333999999</v>
      </c>
      <c r="D20" s="8">
        <v>7599.9999989999997</v>
      </c>
      <c r="E20" s="2">
        <v>360</v>
      </c>
      <c r="F20" s="1">
        <v>385.75271606445301</v>
      </c>
      <c r="G20" s="1">
        <v>1244.23400878906</v>
      </c>
      <c r="H20" s="1">
        <v>492.9063289730978</v>
      </c>
      <c r="I20" s="1">
        <v>1239.7744780440739</v>
      </c>
      <c r="J20" s="1">
        <f t="shared" si="0"/>
        <v>27.777798689754697</v>
      </c>
      <c r="K20" s="1">
        <f t="shared" si="1"/>
        <v>-0.35841575728397496</v>
      </c>
      <c r="L20" s="30"/>
      <c r="M20" s="30"/>
      <c r="N20" s="2">
        <v>0</v>
      </c>
      <c r="O20" s="30"/>
      <c r="P20" s="30"/>
      <c r="Q20" s="30"/>
      <c r="R20" s="30"/>
      <c r="S20" s="30"/>
      <c r="T20" s="30"/>
      <c r="U20" s="30"/>
      <c r="V20" s="30"/>
      <c r="X20" s="2">
        <v>360</v>
      </c>
      <c r="Y20" s="2" cm="1">
        <f t="array" aca="1" ref="Y20" ca="1">INDIRECT("F"&amp;($Y$3+($X20-30)/30))</f>
        <v>197.676193237305</v>
      </c>
      <c r="Z20" s="2" cm="1">
        <f t="array" aca="1" ref="Z20" ca="1">INDIRECT("G"&amp;($Y$3+($X20-30)/30))</f>
        <v>667.94775390625</v>
      </c>
      <c r="AA20" s="14" cm="1">
        <f t="array" aca="1" ref="AA20" ca="1">INDIRECT("H"&amp;($Y$3+($X20-30)/30))</f>
        <v>194.85821074491511</v>
      </c>
      <c r="AB20" s="2" cm="1">
        <f t="array" aca="1" ref="AB20" ca="1">INDIRECT("I"&amp;($Y$3+($X20-30)/30))</f>
        <v>623.26652804475168</v>
      </c>
      <c r="AO20" s="22">
        <v>14</v>
      </c>
      <c r="AP20" s="22" cm="1">
        <f t="array" aca="1" ref="AP20" ca="1">INDIRECT("B"&amp;((AO20-1)*122+9))</f>
        <v>90</v>
      </c>
      <c r="AQ20" s="2" cm="1">
        <f t="array" aca="1" ref="AQ20" ca="1">INDIRECT("C"&amp;((AO20-1)*122+9))</f>
        <v>1700000.0000999998</v>
      </c>
      <c r="AR20" s="2" cm="1">
        <f t="array" aca="1" ref="AR20" ca="1">INDIRECT("D"&amp;((AO20-1)*122+9))</f>
        <v>6800.0000010000003</v>
      </c>
      <c r="AS20" s="27" cm="1">
        <f t="array" aca="1" ref="AS20" ca="1">INDIRECT("L"&amp;((AO20-1)*122+9))</f>
        <v>-0.38776232458616722</v>
      </c>
      <c r="AT20" s="27" cm="1">
        <f t="array" aca="1" ref="AT20" ca="1">INDIRECT("M"&amp;((AO20-1)*122+9))</f>
        <v>-6.7589398381544569E-2</v>
      </c>
      <c r="AU20" s="27" cm="1">
        <f t="array" aca="1" ref="AU20" ca="1">INDIRECT("U"&amp;((AO20-1)*122+9))</f>
        <v>-0.14039615046795864</v>
      </c>
      <c r="AV20" s="27" cm="1">
        <f t="array" aca="1" ref="AV20" ca="1">INDIRECT("V"&amp;((AO20-1)*122+9))</f>
        <v>1.5733927117236497</v>
      </c>
    </row>
    <row r="21" spans="1:48" ht="14.5" x14ac:dyDescent="0.35">
      <c r="A21" s="15">
        <v>1</v>
      </c>
      <c r="B21" s="8">
        <v>90</v>
      </c>
      <c r="C21" s="8">
        <v>1433333.3333999999</v>
      </c>
      <c r="D21" s="8">
        <v>7599.9999989999997</v>
      </c>
      <c r="E21" s="2">
        <v>390</v>
      </c>
      <c r="F21" s="1">
        <v>255.82577514648401</v>
      </c>
      <c r="G21" s="1">
        <v>729.64593505859398</v>
      </c>
      <c r="H21" s="1">
        <v>143.89226902765759</v>
      </c>
      <c r="I21" s="1">
        <v>743.89161579068195</v>
      </c>
      <c r="J21" s="1">
        <f t="shared" si="0"/>
        <v>-43.753803171214507</v>
      </c>
      <c r="K21" s="1">
        <f t="shared" si="1"/>
        <v>1.9524100728312812</v>
      </c>
      <c r="L21" s="30"/>
      <c r="M21" s="30"/>
      <c r="N21" s="2">
        <v>1527777</v>
      </c>
      <c r="O21" s="30"/>
      <c r="P21" s="30"/>
      <c r="Q21" s="30"/>
      <c r="R21" s="30"/>
      <c r="S21" s="30"/>
      <c r="T21" s="30"/>
      <c r="U21" s="30"/>
      <c r="V21" s="30"/>
      <c r="X21" s="2">
        <v>390</v>
      </c>
      <c r="Y21" s="2" cm="1">
        <f t="array" aca="1" ref="Y21" ca="1">INDIRECT("F"&amp;($Y$3+($X21-30)/30))</f>
        <v>155.75123596191401</v>
      </c>
      <c r="Z21" s="2" cm="1">
        <f t="array" aca="1" ref="Z21" ca="1">INDIRECT("G"&amp;($Y$3+($X21-30)/30))</f>
        <v>526.282958984375</v>
      </c>
      <c r="AA21" s="14" cm="1">
        <f t="array" aca="1" ref="AA21" ca="1">INDIRECT("H"&amp;($Y$3+($X21-30)/30))</f>
        <v>154.69883605569831</v>
      </c>
      <c r="AB21" s="2" cm="1">
        <f t="array" aca="1" ref="AB21" ca="1">INDIRECT("I"&amp;($Y$3+($X21-30)/30))</f>
        <v>538.15046303826034</v>
      </c>
      <c r="AO21" s="22">
        <v>15</v>
      </c>
      <c r="AP21" s="22" cm="1">
        <f t="array" aca="1" ref="AP21" ca="1">INDIRECT("B"&amp;((AO21-1)*122+9))</f>
        <v>90</v>
      </c>
      <c r="AQ21" s="2" cm="1">
        <f t="array" aca="1" ref="AQ21" ca="1">INDIRECT("C"&amp;((AO21-1)*122+9))</f>
        <v>1833333.3333000001</v>
      </c>
      <c r="AR21" s="2" cm="1">
        <f t="array" aca="1" ref="AR21" ca="1">INDIRECT("D"&amp;((AO21-1)*122+9))</f>
        <v>8000.0000010000003</v>
      </c>
      <c r="AS21" s="27" cm="1">
        <f t="array" aca="1" ref="AS21" ca="1">INDIRECT("L"&amp;((AO21-1)*122+9))</f>
        <v>0.72528193163738686</v>
      </c>
      <c r="AT21" s="27" cm="1">
        <f t="array" aca="1" ref="AT21" ca="1">INDIRECT("M"&amp;((AO21-1)*122+9))</f>
        <v>-0.14860485172478996</v>
      </c>
      <c r="AU21" s="27" cm="1">
        <f t="array" aca="1" ref="AU21" ca="1">INDIRECT("U"&amp;((AO21-1)*122+9))</f>
        <v>-0.17408435990614729</v>
      </c>
      <c r="AV21" s="27" cm="1">
        <f t="array" aca="1" ref="AV21" ca="1">INDIRECT("V"&amp;((AO21-1)*122+9))</f>
        <v>1.4520285930774157</v>
      </c>
    </row>
    <row r="22" spans="1:48" ht="14.5" x14ac:dyDescent="0.35">
      <c r="A22" s="15">
        <v>1</v>
      </c>
      <c r="B22" s="8">
        <v>90</v>
      </c>
      <c r="C22" s="8">
        <v>1433333.3333999999</v>
      </c>
      <c r="D22" s="8">
        <v>7599.9999989999997</v>
      </c>
      <c r="E22" s="2">
        <v>420</v>
      </c>
      <c r="F22" s="1">
        <v>258.68576049804699</v>
      </c>
      <c r="G22" s="1">
        <v>654.229736328125</v>
      </c>
      <c r="H22" s="1">
        <v>295.52619021143488</v>
      </c>
      <c r="I22" s="1">
        <v>665.51612786204942</v>
      </c>
      <c r="J22" s="1">
        <f t="shared" si="0"/>
        <v>14.241382920520678</v>
      </c>
      <c r="K22" s="1">
        <f t="shared" si="1"/>
        <v>1.7251419351968733</v>
      </c>
      <c r="L22" s="30"/>
      <c r="M22" s="30"/>
      <c r="N22" s="2">
        <v>1527777</v>
      </c>
      <c r="O22" s="30"/>
      <c r="P22" s="30"/>
      <c r="Q22" s="30"/>
      <c r="R22" s="30"/>
      <c r="S22" s="30"/>
      <c r="T22" s="30"/>
      <c r="U22" s="30"/>
      <c r="V22" s="30"/>
      <c r="X22" s="2">
        <v>420</v>
      </c>
      <c r="Y22" s="2" cm="1">
        <f t="array" aca="1" ref="Y22" ca="1">INDIRECT("F"&amp;($Y$3+($X22-30)/30))</f>
        <v>149.37887573242199</v>
      </c>
      <c r="Z22" s="2" cm="1">
        <f t="array" aca="1" ref="Z22" ca="1">INDIRECT("G"&amp;($Y$3+($X22-30)/30))</f>
        <v>504.7470703125</v>
      </c>
      <c r="AA22" s="14" cm="1">
        <f t="array" aca="1" ref="AA22" ca="1">INDIRECT("H"&amp;($Y$3+($X22-30)/30))</f>
        <v>166.55297618405589</v>
      </c>
      <c r="AB22" s="2" cm="1">
        <f t="array" aca="1" ref="AB22" ca="1">INDIRECT("I"&amp;($Y$3+($X22-30)/30))</f>
        <v>527.5379261608382</v>
      </c>
      <c r="AO22" s="22">
        <v>16</v>
      </c>
      <c r="AP22" s="22" cm="1">
        <f t="array" aca="1" ref="AP22" ca="1">INDIRECT("B"&amp;((AO22-1)*122+9))</f>
        <v>180</v>
      </c>
      <c r="AQ22" s="2" cm="1">
        <f t="array" aca="1" ref="AQ22" ca="1">INDIRECT("C"&amp;((AO22-1)*122+9))</f>
        <v>1566666.6666000001</v>
      </c>
      <c r="AR22" s="2" cm="1">
        <f t="array" aca="1" ref="AR22" ca="1">INDIRECT("D"&amp;((AO22-1)*122+9))</f>
        <v>5600.0000010000003</v>
      </c>
      <c r="AS22" s="27" cm="1">
        <f t="array" aca="1" ref="AS22" ca="1">INDIRECT("L"&amp;((AO22-1)*122+9))</f>
        <v>-0.84855600278212751</v>
      </c>
      <c r="AT22" s="27" cm="1">
        <f t="array" aca="1" ref="AT22" ca="1">INDIRECT("M"&amp;((AO22-1)*122+9))</f>
        <v>1.9993932236220369</v>
      </c>
      <c r="AU22" s="27" cm="1">
        <f t="array" aca="1" ref="AU22" ca="1">INDIRECT("U"&amp;((AO22-1)*122+9))</f>
        <v>0.54207065246641217</v>
      </c>
      <c r="AV22" s="27" cm="1">
        <f t="array" aca="1" ref="AV22" ca="1">INDIRECT("V"&amp;((AO22-1)*122+9))</f>
        <v>0.37091263030820582</v>
      </c>
    </row>
    <row r="23" spans="1:48" ht="14.5" x14ac:dyDescent="0.35">
      <c r="A23" s="15">
        <v>1</v>
      </c>
      <c r="B23" s="8">
        <v>90</v>
      </c>
      <c r="C23" s="8">
        <v>1433333.3333999999</v>
      </c>
      <c r="D23" s="8">
        <v>7599.9999989999997</v>
      </c>
      <c r="E23" s="2">
        <v>450</v>
      </c>
      <c r="F23" s="1">
        <v>305.14480590820301</v>
      </c>
      <c r="G23" s="1">
        <v>648.76025390625</v>
      </c>
      <c r="H23" s="1">
        <v>414.81085787433773</v>
      </c>
      <c r="I23" s="1">
        <v>653.24858927495268</v>
      </c>
      <c r="J23" s="1">
        <f t="shared" si="0"/>
        <v>35.939019718764492</v>
      </c>
      <c r="K23" s="1">
        <f t="shared" si="1"/>
        <v>0.69183266725696668</v>
      </c>
      <c r="L23" s="30"/>
      <c r="M23" s="30"/>
      <c r="N23" s="2">
        <v>1527777</v>
      </c>
      <c r="O23" s="30"/>
      <c r="P23" s="30"/>
      <c r="Q23" s="30"/>
      <c r="R23" s="30"/>
      <c r="S23" s="30"/>
      <c r="T23" s="30"/>
      <c r="U23" s="30"/>
      <c r="V23" s="30"/>
      <c r="X23" s="2">
        <v>450</v>
      </c>
      <c r="Y23" s="2" cm="1">
        <f t="array" aca="1" ref="Y23" ca="1">INDIRECT("F"&amp;($Y$3+($X23-30)/30))</f>
        <v>148.30014038085901</v>
      </c>
      <c r="Z23" s="2" cm="1">
        <f t="array" aca="1" ref="Z23" ca="1">INDIRECT("G"&amp;($Y$3+($X23-30)/30))</f>
        <v>501.09005737304699</v>
      </c>
      <c r="AA23" s="14" cm="1">
        <f t="array" aca="1" ref="AA23" ca="1">INDIRECT("H"&amp;($Y$3+($X23-30)/30))</f>
        <v>180.47305798524539</v>
      </c>
      <c r="AB23" s="2" cm="1">
        <f t="array" aca="1" ref="AB23" ca="1">INDIRECT("I"&amp;($Y$3+($X23-30)/30))</f>
        <v>527.05534317454033</v>
      </c>
      <c r="AO23" s="22">
        <v>17</v>
      </c>
      <c r="AP23" s="22" cm="1">
        <f t="array" aca="1" ref="AP23" ca="1">INDIRECT("B"&amp;((AO23-1)*122+9))</f>
        <v>180</v>
      </c>
      <c r="AQ23" s="2" cm="1">
        <f t="array" aca="1" ref="AQ23" ca="1">INDIRECT("C"&amp;((AO23-1)*122+9))</f>
        <v>1633333.3332000002</v>
      </c>
      <c r="AR23" s="2" cm="1">
        <f t="array" aca="1" ref="AR23" ca="1">INDIRECT("D"&amp;((AO23-1)*122+9))</f>
        <v>8799.9999989999997</v>
      </c>
      <c r="AS23" s="27" cm="1">
        <f t="array" aca="1" ref="AS23" ca="1">INDIRECT("L"&amp;((AO23-1)*122+9))</f>
        <v>0.15219376499389098</v>
      </c>
      <c r="AT23" s="27" cm="1">
        <f t="array" aca="1" ref="AT23" ca="1">INDIRECT("M"&amp;((AO23-1)*122+9))</f>
        <v>-0.27663857385920559</v>
      </c>
      <c r="AU23" s="27" cm="1">
        <f t="array" aca="1" ref="AU23" ca="1">INDIRECT("U"&amp;((AO23-1)*122+9))</f>
        <v>-0.73841507801600081</v>
      </c>
      <c r="AV23" s="27" cm="1">
        <f t="array" aca="1" ref="AV23" ca="1">INDIRECT("V"&amp;((AO23-1)*122+9))</f>
        <v>0.72149073255523877</v>
      </c>
    </row>
    <row r="24" spans="1:48" ht="14.5" x14ac:dyDescent="0.35">
      <c r="A24" s="15">
        <v>1</v>
      </c>
      <c r="B24" s="8">
        <v>90</v>
      </c>
      <c r="C24" s="8">
        <v>1433333.3333999999</v>
      </c>
      <c r="D24" s="8">
        <v>7599.9999989999997</v>
      </c>
      <c r="E24" s="2">
        <v>480</v>
      </c>
      <c r="F24" s="1">
        <v>971.68267822265602</v>
      </c>
      <c r="G24" s="1">
        <v>1224.84130859375</v>
      </c>
      <c r="H24" s="1">
        <v>1273.726275555689</v>
      </c>
      <c r="I24" s="1">
        <v>1215.458191153567</v>
      </c>
      <c r="J24" s="1">
        <f t="shared" si="0"/>
        <v>31.08459213099415</v>
      </c>
      <c r="K24" s="1">
        <f t="shared" si="1"/>
        <v>-0.7660680101453996</v>
      </c>
      <c r="L24" s="30"/>
      <c r="M24" s="30"/>
      <c r="N24" s="2">
        <v>0</v>
      </c>
      <c r="O24" s="30"/>
      <c r="P24" s="30"/>
      <c r="Q24" s="30"/>
      <c r="R24" s="30"/>
      <c r="S24" s="30"/>
      <c r="T24" s="30"/>
      <c r="U24" s="30"/>
      <c r="V24" s="30"/>
      <c r="X24" s="2">
        <v>480</v>
      </c>
      <c r="Y24" s="2" cm="1">
        <f t="array" aca="1" ref="Y24" ca="1">INDIRECT("F"&amp;($Y$3+($X24-30)/30))</f>
        <v>192.086502075195</v>
      </c>
      <c r="Z24" s="2" cm="1">
        <f t="array" aca="1" ref="Z24" ca="1">INDIRECT("G"&amp;($Y$3+($X24-30)/30))</f>
        <v>648.58575439453102</v>
      </c>
      <c r="AA24" s="14" cm="1">
        <f t="array" aca="1" ref="AA24" ca="1">INDIRECT("H"&amp;($Y$3+($X24-30)/30))</f>
        <v>-590.91638987356282</v>
      </c>
      <c r="AB24" s="2" cm="1">
        <f t="array" aca="1" ref="AB24" ca="1">INDIRECT("I"&amp;($Y$3+($X24-30)/30))</f>
        <v>626.59181416475599</v>
      </c>
      <c r="AO24" s="16">
        <v>18</v>
      </c>
      <c r="AP24" s="22" cm="1">
        <f t="array" aca="1" ref="AP24" ca="1">INDIRECT("B"&amp;((AO24-1)*122+9))</f>
        <v>180</v>
      </c>
      <c r="AQ24" s="2" cm="1">
        <f t="array" aca="1" ref="AQ24" ca="1">INDIRECT("C"&amp;((AO24-1)*122+9))</f>
        <v>1100000.0001000001</v>
      </c>
      <c r="AR24" s="2" cm="1">
        <f t="array" aca="1" ref="AR24" ca="1">INDIRECT("D"&amp;((AO24-1)*122+9))</f>
        <v>5199.9999989999997</v>
      </c>
      <c r="AS24" s="28" cm="1">
        <f t="array" aca="1" ref="AS24" ca="1">INDIRECT("L"&amp;((AO24-1)*122+9))</f>
        <v>4.1726937465114098</v>
      </c>
      <c r="AT24" s="28" cm="1">
        <f t="array" aca="1" ref="AT24" ca="1">INDIRECT("M"&amp;((AO24-1)*122+9))</f>
        <v>-0.82567473446785933</v>
      </c>
      <c r="AU24" s="27" cm="1">
        <f t="array" aca="1" ref="AU24" ca="1">INDIRECT("U"&amp;((AO24-1)*122+9))</f>
        <v>-0.7845837841014508</v>
      </c>
      <c r="AV24" s="27" cm="1">
        <f t="array" aca="1" ref="AV24" ca="1">INDIRECT("V"&amp;((AO24-1)*122+9))</f>
        <v>0.33045034801351225</v>
      </c>
    </row>
    <row r="25" spans="1:48" ht="14.5" x14ac:dyDescent="0.35">
      <c r="A25" s="15">
        <v>1</v>
      </c>
      <c r="B25" s="8">
        <v>90</v>
      </c>
      <c r="C25" s="8">
        <v>1433333.3333999999</v>
      </c>
      <c r="D25" s="8">
        <v>7599.9999989999997</v>
      </c>
      <c r="E25" s="2">
        <v>510</v>
      </c>
      <c r="F25" s="1">
        <v>1842.82067871094</v>
      </c>
      <c r="G25" s="1">
        <v>1343.33801269531</v>
      </c>
      <c r="H25" s="1">
        <v>1983.3570645263731</v>
      </c>
      <c r="I25" s="1">
        <v>1347.3475353712579</v>
      </c>
      <c r="J25" s="1">
        <f t="shared" si="0"/>
        <v>7.6261563286634466</v>
      </c>
      <c r="K25" s="1">
        <f t="shared" si="1"/>
        <v>0.29847459374004287</v>
      </c>
      <c r="L25" s="30"/>
      <c r="M25" s="30"/>
      <c r="N25" s="2">
        <v>0</v>
      </c>
      <c r="O25" s="30"/>
      <c r="P25" s="30"/>
      <c r="Q25" s="30"/>
      <c r="R25" s="30"/>
      <c r="S25" s="30"/>
      <c r="T25" s="30"/>
      <c r="U25" s="30"/>
      <c r="V25" s="30"/>
      <c r="X25" s="2">
        <v>510</v>
      </c>
      <c r="Y25" s="2" cm="1">
        <f t="array" aca="1" ref="Y25" ca="1">INDIRECT("F"&amp;($Y$3+($X25-30)/30))</f>
        <v>202.81025695800801</v>
      </c>
      <c r="Z25" s="2" cm="1">
        <f t="array" aca="1" ref="Z25" ca="1">INDIRECT("G"&amp;($Y$3+($X25-30)/30))</f>
        <v>679.11468505859398</v>
      </c>
      <c r="AA25" s="14" cm="1">
        <f t="array" aca="1" ref="AA25" ca="1">INDIRECT("H"&amp;($Y$3+($X25-30)/30))</f>
        <v>-870.0146987933922</v>
      </c>
      <c r="AB25" s="2" cm="1">
        <f t="array" aca="1" ref="AB25" ca="1">INDIRECT("I"&amp;($Y$3+($X25-30)/30))</f>
        <v>662.12083126750269</v>
      </c>
      <c r="AO25" s="22">
        <v>19</v>
      </c>
      <c r="AP25" s="22" cm="1">
        <f t="array" aca="1" ref="AP25" ca="1">INDIRECT("B"&amp;((AO25-1)*122+9))</f>
        <v>180</v>
      </c>
      <c r="AQ25" s="2" cm="1">
        <f t="array" aca="1" ref="AQ25" ca="1">INDIRECT("C"&amp;((AO25-1)*122+9))</f>
        <v>1366666.6668</v>
      </c>
      <c r="AR25" s="2" cm="1">
        <f t="array" aca="1" ref="AR25" ca="1">INDIRECT("D"&amp;((AO25-1)*122+9))</f>
        <v>8400</v>
      </c>
      <c r="AS25" s="27" cm="1">
        <f t="array" aca="1" ref="AS25" ca="1">INDIRECT("L"&amp;((AO25-1)*122+9))</f>
        <v>1.6925506016287832</v>
      </c>
      <c r="AT25" s="27" cm="1">
        <f t="array" aca="1" ref="AT25" ca="1">INDIRECT("M"&amp;((AO25-1)*122+9))</f>
        <v>-1.9813565032098983</v>
      </c>
      <c r="AU25" s="27" cm="1">
        <f t="array" aca="1" ref="AU25" ca="1">INDIRECT("U"&amp;((AO25-1)*122+9))</f>
        <v>-2.0785122304253725</v>
      </c>
      <c r="AV25" s="27" cm="1">
        <f t="array" aca="1" ref="AV25" ca="1">INDIRECT("V"&amp;((AO25-1)*122+9))</f>
        <v>2.6042447146080532</v>
      </c>
    </row>
    <row r="26" spans="1:48" ht="14.5" x14ac:dyDescent="0.35">
      <c r="A26" s="15">
        <v>1</v>
      </c>
      <c r="B26" s="8">
        <v>90</v>
      </c>
      <c r="C26" s="8">
        <v>1433333.3333999999</v>
      </c>
      <c r="D26" s="8">
        <v>7599.9999989999997</v>
      </c>
      <c r="E26" s="2">
        <v>540</v>
      </c>
      <c r="F26" s="1">
        <v>2768.1396484375</v>
      </c>
      <c r="G26" s="1">
        <v>1390.41381835938</v>
      </c>
      <c r="H26" s="1">
        <v>2622.9380068724149</v>
      </c>
      <c r="I26" s="1">
        <v>1408.4011392111661</v>
      </c>
      <c r="J26" s="1">
        <f t="shared" si="0"/>
        <v>-5.2454594061771918</v>
      </c>
      <c r="K26" s="1">
        <f t="shared" si="1"/>
        <v>1.2936667209629888</v>
      </c>
      <c r="L26" s="30"/>
      <c r="M26" s="30"/>
      <c r="N26" s="2">
        <v>0</v>
      </c>
      <c r="O26" s="30"/>
      <c r="P26" s="30"/>
      <c r="Q26" s="30"/>
      <c r="R26" s="30"/>
      <c r="S26" s="30"/>
      <c r="T26" s="30"/>
      <c r="U26" s="30"/>
      <c r="V26" s="30"/>
      <c r="X26" s="2">
        <v>540</v>
      </c>
      <c r="Y26" s="2" cm="1">
        <f t="array" aca="1" ref="Y26" ca="1">INDIRECT("F"&amp;($Y$3+($X26-30)/30))</f>
        <v>222.552810668945</v>
      </c>
      <c r="Z26" s="2" cm="1">
        <f t="array" aca="1" ref="Z26" ca="1">INDIRECT("G"&amp;($Y$3+($X26-30)/30))</f>
        <v>691.00762939453102</v>
      </c>
      <c r="AA26" s="14" cm="1">
        <f t="array" aca="1" ref="AA26" ca="1">INDIRECT("H"&amp;($Y$3+($X26-30)/30))</f>
        <v>-972.82689809934277</v>
      </c>
      <c r="AB26" s="2" cm="1">
        <f t="array" aca="1" ref="AB26" ca="1">INDIRECT("I"&amp;($Y$3+($X26-30)/30))</f>
        <v>676.55162707143529</v>
      </c>
      <c r="AO26" s="22">
        <v>20</v>
      </c>
      <c r="AP26" s="22" cm="1">
        <f t="array" aca="1" ref="AP26" ca="1">INDIRECT("B"&amp;((AO26-1)*122+9))</f>
        <v>180</v>
      </c>
      <c r="AQ26" s="2" cm="1">
        <f t="array" aca="1" ref="AQ26" ca="1">INDIRECT("C"&amp;((AO26-1)*122+9))</f>
        <v>1833333.3333000001</v>
      </c>
      <c r="AR26" s="2" cm="1">
        <f t="array" aca="1" ref="AR26" ca="1">INDIRECT("D"&amp;((AO26-1)*122+9))</f>
        <v>4400.0000010000003</v>
      </c>
      <c r="AS26" s="27" cm="1">
        <f t="array" aca="1" ref="AS26" ca="1">INDIRECT("L"&amp;((AO26-1)*122+9))</f>
        <v>-1.8084017514618991</v>
      </c>
      <c r="AT26" s="27" cm="1">
        <f t="array" aca="1" ref="AT26" ca="1">INDIRECT("M"&amp;((AO26-1)*122+9))</f>
        <v>0.84621014468102862</v>
      </c>
      <c r="AU26" s="27" cm="1">
        <f t="array" aca="1" ref="AU26" ca="1">INDIRECT("U"&amp;((AO26-1)*122+9))</f>
        <v>0.72265337480790204</v>
      </c>
      <c r="AV26" s="27" cm="1">
        <f t="array" aca="1" ref="AV26" ca="1">INDIRECT("V"&amp;((AO26-1)*122+9))</f>
        <v>5.0290643686822595E-2</v>
      </c>
    </row>
    <row r="27" spans="1:48" ht="14.5" x14ac:dyDescent="0.35">
      <c r="A27" s="15">
        <v>1</v>
      </c>
      <c r="B27" s="8">
        <v>90</v>
      </c>
      <c r="C27" s="8">
        <v>1433333.3333999999</v>
      </c>
      <c r="D27" s="8">
        <v>7599.9999989999997</v>
      </c>
      <c r="E27" s="2">
        <v>570</v>
      </c>
      <c r="F27" s="1">
        <v>1646.20446777344</v>
      </c>
      <c r="G27" s="1">
        <v>803.20709228515602</v>
      </c>
      <c r="H27" s="1">
        <v>1008.824711177525</v>
      </c>
      <c r="I27" s="1">
        <v>818.01072057204806</v>
      </c>
      <c r="J27" s="1">
        <f t="shared" si="0"/>
        <v>-38.718140369160672</v>
      </c>
      <c r="K27" s="1">
        <f t="shared" si="1"/>
        <v>1.8430649366871408</v>
      </c>
      <c r="L27" s="30"/>
      <c r="M27" s="30"/>
      <c r="N27" s="2">
        <v>1527777</v>
      </c>
      <c r="O27" s="30"/>
      <c r="P27" s="30"/>
      <c r="Q27" s="30"/>
      <c r="R27" s="30"/>
      <c r="S27" s="30"/>
      <c r="T27" s="30"/>
      <c r="U27" s="30"/>
      <c r="V27" s="30"/>
      <c r="X27" s="2">
        <v>570</v>
      </c>
      <c r="Y27" s="2" cm="1">
        <f t="array" aca="1" ref="Y27" ca="1">INDIRECT("F"&amp;($Y$3+($X27-30)/30))</f>
        <v>198.396728515625</v>
      </c>
      <c r="Z27" s="2" cm="1">
        <f t="array" aca="1" ref="Z27" ca="1">INDIRECT("G"&amp;($Y$3+($X27-30)/30))</f>
        <v>548.97705078125</v>
      </c>
      <c r="AA27" s="14" cm="1">
        <f t="array" aca="1" ref="AA27" ca="1">INDIRECT("H"&amp;($Y$3+($X27-30)/30))</f>
        <v>187.16713704104811</v>
      </c>
      <c r="AB27" s="2" cm="1">
        <f t="array" aca="1" ref="AB27" ca="1">INDIRECT("I"&amp;($Y$3+($X27-30)/30))</f>
        <v>570.06702422292267</v>
      </c>
      <c r="AO27" s="22">
        <v>21</v>
      </c>
      <c r="AP27" s="22" cm="1">
        <f t="array" aca="1" ref="AP27" ca="1">INDIRECT("B"&amp;((AO27-1)*122+9))</f>
        <v>180</v>
      </c>
      <c r="AQ27" s="2" cm="1">
        <f t="array" aca="1" ref="AQ27" ca="1">INDIRECT("C"&amp;((AO27-1)*122+9))</f>
        <v>1500000</v>
      </c>
      <c r="AR27" s="2" cm="1">
        <f t="array" aca="1" ref="AR27" ca="1">INDIRECT("D"&amp;((AO27-1)*122+9))</f>
        <v>3999.9999990000001</v>
      </c>
      <c r="AS27" s="27" cm="1">
        <f t="array" aca="1" ref="AS27" ca="1">INDIRECT("L"&amp;((AO27-1)*122+9))</f>
        <v>0.76675484346215028</v>
      </c>
      <c r="AT27" s="27" cm="1">
        <f t="array" aca="1" ref="AT27" ca="1">INDIRECT("M"&amp;((AO27-1)*122+9))</f>
        <v>0.253836241295953</v>
      </c>
      <c r="AU27" s="27" cm="1">
        <f t="array" aca="1" ref="AU27" ca="1">INDIRECT("U"&amp;((AO27-1)*122+9))</f>
        <v>0.20473401411913103</v>
      </c>
      <c r="AV27" s="27" cm="1">
        <f t="array" aca="1" ref="AV27" ca="1">INDIRECT("V"&amp;((AO27-1)*122+9))</f>
        <v>8.5930154451496682E-2</v>
      </c>
    </row>
    <row r="28" spans="1:48" ht="14.5" x14ac:dyDescent="0.35">
      <c r="A28" s="15">
        <v>1</v>
      </c>
      <c r="B28" s="8">
        <v>90</v>
      </c>
      <c r="C28" s="8">
        <v>1433333.3333999999</v>
      </c>
      <c r="D28" s="8">
        <v>7599.9999989999997</v>
      </c>
      <c r="E28" s="2">
        <v>600</v>
      </c>
      <c r="F28" s="1">
        <v>1522.91333007813</v>
      </c>
      <c r="G28" s="1">
        <v>721.27087402343705</v>
      </c>
      <c r="H28" s="1">
        <v>1185.058653924948</v>
      </c>
      <c r="I28" s="1">
        <v>726.90160188930474</v>
      </c>
      <c r="J28" s="1">
        <f t="shared" si="0"/>
        <v>-22.184760582261699</v>
      </c>
      <c r="K28" s="1">
        <f t="shared" si="1"/>
        <v>0.78066757838952094</v>
      </c>
      <c r="L28" s="30"/>
      <c r="M28" s="30"/>
      <c r="N28" s="2">
        <v>1527777</v>
      </c>
      <c r="O28" s="30"/>
      <c r="P28" s="30"/>
      <c r="Q28" s="30"/>
      <c r="R28" s="30"/>
      <c r="S28" s="30"/>
      <c r="T28" s="30"/>
      <c r="U28" s="30"/>
      <c r="V28" s="30"/>
      <c r="X28" s="2">
        <v>600</v>
      </c>
      <c r="Y28" s="2" cm="1">
        <f t="array" aca="1" ref="Y28" ca="1">INDIRECT("F"&amp;($Y$3+($X28-30)/30))</f>
        <v>225.18202209472699</v>
      </c>
      <c r="Z28" s="2" cm="1">
        <f t="array" aca="1" ref="Z28" ca="1">INDIRECT("G"&amp;($Y$3+($X28-30)/30))</f>
        <v>532.451416015625</v>
      </c>
      <c r="AA28" s="14" cm="1">
        <f t="array" aca="1" ref="AA28" ca="1">INDIRECT("H"&amp;($Y$3+($X28-30)/30))</f>
        <v>231.6097402958643</v>
      </c>
      <c r="AB28" s="2" cm="1">
        <f t="array" aca="1" ref="AB28" ca="1">INDIRECT("I"&amp;($Y$3+($X28-30)/30))</f>
        <v>553.93350602347539</v>
      </c>
      <c r="AO28" s="22">
        <v>22</v>
      </c>
      <c r="AP28" s="22" cm="1">
        <f t="array" aca="1" ref="AP28" ca="1">INDIRECT("B"&amp;((AO28-1)*122+9))</f>
        <v>180</v>
      </c>
      <c r="AQ28" s="2" cm="1">
        <f t="array" aca="1" ref="AQ28" ca="1">INDIRECT("C"&amp;((AO28-1)*122+9))</f>
        <v>1766666.6666999999</v>
      </c>
      <c r="AR28" s="2" cm="1">
        <f t="array" aca="1" ref="AR28" ca="1">INDIRECT("D"&amp;((AO28-1)*122+9))</f>
        <v>3200.0000009999999</v>
      </c>
      <c r="AS28" s="27" cm="1">
        <f t="array" aca="1" ref="AS28" ca="1">INDIRECT("L"&amp;((AO28-1)*122+9))</f>
        <v>0.35791541323794523</v>
      </c>
      <c r="AT28" s="27" cm="1">
        <f t="array" aca="1" ref="AT28" ca="1">INDIRECT("M"&amp;((AO28-1)*122+9))</f>
        <v>0.59863555292549364</v>
      </c>
      <c r="AU28" s="27" cm="1">
        <f t="array" aca="1" ref="AU28" ca="1">INDIRECT("U"&amp;((AO28-1)*122+9))</f>
        <v>0.80645441068587442</v>
      </c>
      <c r="AV28" s="27" cm="1">
        <f t="array" aca="1" ref="AV28" ca="1">INDIRECT("V"&amp;((AO28-1)*122+9))</f>
        <v>-1.2488561887519554</v>
      </c>
    </row>
    <row r="29" spans="1:48" ht="14.5" x14ac:dyDescent="0.35">
      <c r="A29" s="15">
        <v>1</v>
      </c>
      <c r="B29" s="8">
        <v>90</v>
      </c>
      <c r="C29" s="8">
        <v>1433333.3333999999</v>
      </c>
      <c r="D29" s="8">
        <v>7599.9999989999997</v>
      </c>
      <c r="E29" s="2">
        <v>630</v>
      </c>
      <c r="F29" s="1">
        <v>1580.7392578125</v>
      </c>
      <c r="G29" s="1">
        <v>716.315185546875</v>
      </c>
      <c r="H29" s="1">
        <v>1384.507743986353</v>
      </c>
      <c r="I29" s="1">
        <v>713.76373464197763</v>
      </c>
      <c r="J29" s="1">
        <f t="shared" si="0"/>
        <v>-12.413907787531082</v>
      </c>
      <c r="K29" s="1">
        <f t="shared" si="1"/>
        <v>-0.35619109525780124</v>
      </c>
      <c r="L29" s="30"/>
      <c r="M29" s="30"/>
      <c r="N29" s="2">
        <v>1527777</v>
      </c>
      <c r="O29" s="30"/>
      <c r="P29" s="30"/>
      <c r="Q29" s="30"/>
      <c r="R29" s="30"/>
      <c r="S29" s="30"/>
      <c r="T29" s="30"/>
      <c r="U29" s="30"/>
      <c r="V29" s="30"/>
      <c r="X29" s="2">
        <v>630</v>
      </c>
      <c r="Y29" s="2" cm="1">
        <f t="array" aca="1" ref="Y29" ca="1">INDIRECT("F"&amp;($Y$3+($X29-30)/30))</f>
        <v>282.29193115234398</v>
      </c>
      <c r="Z29" s="2" cm="1">
        <f t="array" aca="1" ref="Z29" ca="1">INDIRECT("G"&amp;($Y$3+($X29-30)/30))</f>
        <v>533.11846923828102</v>
      </c>
      <c r="AA29" s="14" cm="1">
        <f t="array" aca="1" ref="AA29" ca="1">INDIRECT("H"&amp;($Y$3+($X29-30)/30))</f>
        <v>240.00347828267701</v>
      </c>
      <c r="AB29" s="2" cm="1">
        <f t="array" aca="1" ref="AB29" ca="1">INDIRECT("I"&amp;($Y$3+($X29-30)/30))</f>
        <v>553.33276903527508</v>
      </c>
      <c r="AO29" s="22">
        <v>23</v>
      </c>
      <c r="AP29" s="22" cm="1">
        <f t="array" aca="1" ref="AP29" ca="1">INDIRECT("B"&amp;((AO29-1)*122+9))</f>
        <v>180</v>
      </c>
      <c r="AQ29" s="2" cm="1">
        <f t="array" aca="1" ref="AQ29" ca="1">INDIRECT("C"&amp;((AO29-1)*122+9))</f>
        <v>1966666.6667999998</v>
      </c>
      <c r="AR29" s="2" cm="1">
        <f t="array" aca="1" ref="AR29" ca="1">INDIRECT("D"&amp;((AO29-1)*122+9))</f>
        <v>3600</v>
      </c>
      <c r="AS29" s="27" cm="1">
        <f t="array" aca="1" ref="AS29" ca="1">INDIRECT("L"&amp;((AO29-1)*122+9))</f>
        <v>-1.7177683968213324</v>
      </c>
      <c r="AT29" s="27" cm="1">
        <f t="array" aca="1" ref="AT29" ca="1">INDIRECT("M"&amp;((AO29-1)*122+9))</f>
        <v>0.19320805116763271</v>
      </c>
      <c r="AU29" s="27" cm="1">
        <f t="array" aca="1" ref="AU29" ca="1">INDIRECT("U"&amp;((AO29-1)*122+9))</f>
        <v>0.45436094354001288</v>
      </c>
      <c r="AV29" s="27" cm="1">
        <f t="array" aca="1" ref="AV29" ca="1">INDIRECT("V"&amp;((AO29-1)*122+9))</f>
        <v>-0.51212020071978748</v>
      </c>
    </row>
    <row r="30" spans="1:48" ht="14.5" x14ac:dyDescent="0.35">
      <c r="A30" s="15">
        <v>1</v>
      </c>
      <c r="B30" s="8">
        <v>90</v>
      </c>
      <c r="C30" s="8">
        <v>1433333.3333999999</v>
      </c>
      <c r="D30" s="8">
        <v>7599.9999989999997</v>
      </c>
      <c r="E30" s="2">
        <v>660</v>
      </c>
      <c r="F30" s="1">
        <v>3501.86889648438</v>
      </c>
      <c r="G30" s="1">
        <v>1339.62744140625</v>
      </c>
      <c r="H30" s="1">
        <v>3922.9216052106808</v>
      </c>
      <c r="I30" s="1">
        <v>1334.684035903553</v>
      </c>
      <c r="J30" s="1">
        <f t="shared" si="0"/>
        <v>12.023657114891048</v>
      </c>
      <c r="K30" s="1">
        <f t="shared" si="1"/>
        <v>-0.36901345477872421</v>
      </c>
      <c r="L30" s="30"/>
      <c r="M30" s="30"/>
      <c r="N30" s="2">
        <v>0</v>
      </c>
      <c r="O30" s="30"/>
      <c r="P30" s="30"/>
      <c r="Q30" s="30"/>
      <c r="R30" s="30"/>
      <c r="S30" s="30"/>
      <c r="T30" s="30"/>
      <c r="U30" s="30"/>
      <c r="V30" s="30"/>
      <c r="X30" s="2">
        <v>660</v>
      </c>
      <c r="Y30" s="2" cm="1">
        <f t="array" aca="1" ref="Y30" ca="1">INDIRECT("F"&amp;($Y$3+($X30-30)/30))</f>
        <v>562.47393798828102</v>
      </c>
      <c r="Z30" s="2" cm="1">
        <f t="array" aca="1" ref="Z30" ca="1">INDIRECT("G"&amp;($Y$3+($X30-30)/30))</f>
        <v>695.07415771484398</v>
      </c>
      <c r="AA30" s="14" cm="1">
        <f t="array" aca="1" ref="AA30" ca="1">INDIRECT("H"&amp;($Y$3+($X30-30)/30))</f>
        <v>1372.046105092649</v>
      </c>
      <c r="AB30" s="2" cm="1">
        <f t="array" aca="1" ref="AB30" ca="1">INDIRECT("I"&amp;($Y$3+($X30-30)/30))</f>
        <v>674.32506443844716</v>
      </c>
      <c r="AO30" s="22">
        <v>24</v>
      </c>
      <c r="AP30" s="22" cm="1">
        <f t="array" aca="1" ref="AP30" ca="1">INDIRECT("B"&amp;((AO30-1)*122+9))</f>
        <v>180</v>
      </c>
      <c r="AQ30" s="2" cm="1">
        <f t="array" aca="1" ref="AQ30" ca="1">INDIRECT("C"&amp;((AO30-1)*122+9))</f>
        <v>1433333.3333999999</v>
      </c>
      <c r="AR30" s="2" cm="1">
        <f t="array" aca="1" ref="AR30" ca="1">INDIRECT("D"&amp;((AO30-1)*122+9))</f>
        <v>6399.9999989999997</v>
      </c>
      <c r="AS30" s="27" cm="1">
        <f t="array" aca="1" ref="AS30" ca="1">INDIRECT("L"&amp;((AO30-1)*122+9))</f>
        <v>-2.2591543857222049</v>
      </c>
      <c r="AT30" s="27" cm="1">
        <f t="array" aca="1" ref="AT30" ca="1">INDIRECT("M"&amp;((AO30-1)*122+9))</f>
        <v>-0.53066179165687521</v>
      </c>
      <c r="AU30" s="27" cm="1">
        <f t="array" aca="1" ref="AU30" ca="1">INDIRECT("U"&amp;((AO30-1)*122+9))</f>
        <v>-0.66052361631956291</v>
      </c>
      <c r="AV30" s="27" cm="1">
        <f t="array" aca="1" ref="AV30" ca="1">INDIRECT("V"&amp;((AO30-1)*122+9))</f>
        <v>-0.83236849886249453</v>
      </c>
    </row>
    <row r="31" spans="1:48" ht="14.5" x14ac:dyDescent="0.35">
      <c r="A31" s="15">
        <v>1</v>
      </c>
      <c r="B31" s="8">
        <v>90</v>
      </c>
      <c r="C31" s="8">
        <v>1433333.3333999999</v>
      </c>
      <c r="D31" s="8">
        <v>7599.9999989999997</v>
      </c>
      <c r="E31" s="2">
        <v>690</v>
      </c>
      <c r="F31" s="1">
        <v>4307.0498046875</v>
      </c>
      <c r="G31" s="1">
        <v>1460.26928710938</v>
      </c>
      <c r="H31" s="1">
        <v>5208.3056148718761</v>
      </c>
      <c r="I31" s="1">
        <v>1495.0621463202431</v>
      </c>
      <c r="J31" s="1">
        <f t="shared" si="0"/>
        <v>20.925130914518579</v>
      </c>
      <c r="K31" s="1">
        <f t="shared" si="1"/>
        <v>2.3826330881570437</v>
      </c>
      <c r="L31" s="30"/>
      <c r="M31" s="30"/>
      <c r="N31" s="2">
        <v>0</v>
      </c>
      <c r="O31" s="30"/>
      <c r="P31" s="30"/>
      <c r="Q31" s="30"/>
      <c r="R31" s="30"/>
      <c r="S31" s="30"/>
      <c r="T31" s="30"/>
      <c r="U31" s="30"/>
      <c r="V31" s="30"/>
      <c r="X31" s="2">
        <v>690</v>
      </c>
      <c r="Y31" s="2" cm="1">
        <f t="array" aca="1" ref="Y31" ca="1">INDIRECT("F"&amp;($Y$3+($X31-30)/30))</f>
        <v>952.380859375</v>
      </c>
      <c r="Z31" s="2" cm="1">
        <f t="array" aca="1" ref="Z31" ca="1">INDIRECT("G"&amp;($Y$3+($X31-30)/30))</f>
        <v>728.48016357421898</v>
      </c>
      <c r="AA31" s="14" cm="1">
        <f t="array" aca="1" ref="AA31" ca="1">INDIRECT("H"&amp;($Y$3+($X31-30)/30))</f>
        <v>2505.954477652047</v>
      </c>
      <c r="AB31" s="2" cm="1">
        <f t="array" aca="1" ref="AB31" ca="1">INDIRECT("I"&amp;($Y$3+($X31-30)/30))</f>
        <v>713.70665103676401</v>
      </c>
      <c r="AO31" s="22">
        <v>25</v>
      </c>
      <c r="AP31" s="22" cm="1">
        <f t="array" aca="1" ref="AP31" ca="1">INDIRECT("B"&amp;((AO31-1)*122+9))</f>
        <v>180</v>
      </c>
      <c r="AQ31" s="2" cm="1">
        <f t="array" aca="1" ref="AQ31" ca="1">INDIRECT("C"&amp;((AO31-1)*122+9))</f>
        <v>1233333.3333000001</v>
      </c>
      <c r="AR31" s="2" cm="1">
        <f t="array" aca="1" ref="AR31" ca="1">INDIRECT("D"&amp;((AO31-1)*122+9))</f>
        <v>7599.9999989999997</v>
      </c>
      <c r="AS31" s="27" cm="1">
        <f t="array" aca="1" ref="AS31" ca="1">INDIRECT("L"&amp;((AO31-1)*122+9))</f>
        <v>0.25041794316242866</v>
      </c>
      <c r="AT31" s="27" cm="1">
        <f t="array" aca="1" ref="AT31" ca="1">INDIRECT("M"&amp;((AO31-1)*122+9))</f>
        <v>-0.47191330514241769</v>
      </c>
      <c r="AU31" s="27" cm="1">
        <f t="array" aca="1" ref="AU31" ca="1">INDIRECT("U"&amp;((AO31-1)*122+9))</f>
        <v>-0.39993671986949964</v>
      </c>
      <c r="AV31" s="27" cm="1">
        <f t="array" aca="1" ref="AV31" ca="1">INDIRECT("V"&amp;((AO31-1)*122+9))</f>
        <v>1.4287399139782082</v>
      </c>
    </row>
    <row r="32" spans="1:48" ht="14.5" x14ac:dyDescent="0.35">
      <c r="A32" s="15">
        <v>1</v>
      </c>
      <c r="B32" s="8">
        <v>90</v>
      </c>
      <c r="C32" s="8">
        <v>1433333.3333999999</v>
      </c>
      <c r="D32" s="8">
        <v>7599.9999989999997</v>
      </c>
      <c r="E32" s="2">
        <v>720</v>
      </c>
      <c r="F32" s="1">
        <v>5104.591796875</v>
      </c>
      <c r="G32" s="1">
        <v>1509.84521484375</v>
      </c>
      <c r="H32" s="1">
        <v>6084.8601214749724</v>
      </c>
      <c r="I32" s="1">
        <v>1540.563518238979</v>
      </c>
      <c r="J32" s="1">
        <f t="shared" si="0"/>
        <v>19.20365748344631</v>
      </c>
      <c r="K32" s="1">
        <f t="shared" si="1"/>
        <v>2.0345332815064716</v>
      </c>
      <c r="L32" s="30"/>
      <c r="M32" s="30"/>
      <c r="N32" s="2">
        <v>0</v>
      </c>
      <c r="O32" s="30"/>
      <c r="P32" s="30"/>
      <c r="Q32" s="30"/>
      <c r="R32" s="30"/>
      <c r="S32" s="30"/>
      <c r="T32" s="30"/>
      <c r="U32" s="30"/>
      <c r="V32" s="30"/>
      <c r="X32" s="2">
        <v>720</v>
      </c>
      <c r="Y32" s="2" cm="1">
        <f t="array" aca="1" ref="Y32" ca="1">INDIRECT("F"&amp;($Y$3+($X32-30)/30))</f>
        <v>1448.56567382813</v>
      </c>
      <c r="Z32" s="2" cm="1">
        <f t="array" aca="1" ref="Z32" ca="1">INDIRECT("G"&amp;($Y$3+($X32-30)/30))</f>
        <v>742.53594970703102</v>
      </c>
      <c r="AA32" s="14" cm="1">
        <f t="array" aca="1" ref="AA32" ca="1">INDIRECT("H"&amp;($Y$3+($X32-30)/30))</f>
        <v>2659.6632579217262</v>
      </c>
      <c r="AB32" s="2" cm="1">
        <f t="array" aca="1" ref="AB32" ca="1">INDIRECT("I"&amp;($Y$3+($X32-30)/30))</f>
        <v>732.52388395835976</v>
      </c>
      <c r="AO32" s="22">
        <v>26</v>
      </c>
      <c r="AP32" s="22" cm="1">
        <f t="array" aca="1" ref="AP32" ca="1">INDIRECT("B"&amp;((AO32-1)*122+9))</f>
        <v>180</v>
      </c>
      <c r="AQ32" s="2" cm="1">
        <f t="array" aca="1" ref="AQ32" ca="1">INDIRECT("C"&amp;((AO32-1)*122+9))</f>
        <v>1299999.9998999999</v>
      </c>
      <c r="AR32" s="2" cm="1">
        <f t="array" aca="1" ref="AR32" ca="1">INDIRECT("D"&amp;((AO32-1)*122+9))</f>
        <v>8000.0000010000003</v>
      </c>
      <c r="AS32" s="27" cm="1">
        <f t="array" aca="1" ref="AS32" ca="1">INDIRECT("L"&amp;((AO32-1)*122+9))</f>
        <v>0.66590745365741066</v>
      </c>
      <c r="AT32" s="27" cm="1">
        <f t="array" aca="1" ref="AT32" ca="1">INDIRECT("M"&amp;((AO32-1)*122+9))</f>
        <v>-1.3486622851940957</v>
      </c>
      <c r="AU32" s="27" cm="1">
        <f t="array" aca="1" ref="AU32" ca="1">INDIRECT("U"&amp;((AO32-1)*122+9))</f>
        <v>-1.2513602640562915</v>
      </c>
      <c r="AV32" s="27" cm="1">
        <f t="array" aca="1" ref="AV32" ca="1">INDIRECT("V"&amp;((AO32-1)*122+9))</f>
        <v>1.3699686914006204</v>
      </c>
    </row>
    <row r="33" spans="1:48" ht="14.5" x14ac:dyDescent="0.35">
      <c r="A33" s="15">
        <v>1</v>
      </c>
      <c r="B33" s="8">
        <v>90</v>
      </c>
      <c r="C33" s="8">
        <v>1433333.3333999999</v>
      </c>
      <c r="D33" s="8">
        <v>7599.9999989999997</v>
      </c>
      <c r="E33" s="2">
        <v>750</v>
      </c>
      <c r="F33" s="1">
        <v>2926.6806640625</v>
      </c>
      <c r="G33" s="1">
        <v>864.54992675781205</v>
      </c>
      <c r="H33" s="1">
        <v>2147.456637439735</v>
      </c>
      <c r="I33" s="1">
        <v>874.52373135724997</v>
      </c>
      <c r="J33" s="1">
        <f t="shared" si="0"/>
        <v>-26.624839402230201</v>
      </c>
      <c r="K33" s="1">
        <f t="shared" si="1"/>
        <v>1.1536412520259118</v>
      </c>
      <c r="L33" s="30"/>
      <c r="M33" s="30"/>
      <c r="N33" s="2">
        <v>1527777</v>
      </c>
      <c r="O33" s="30"/>
      <c r="P33" s="30"/>
      <c r="Q33" s="30"/>
      <c r="R33" s="30"/>
      <c r="S33" s="30"/>
      <c r="T33" s="30"/>
      <c r="U33" s="30"/>
      <c r="V33" s="30"/>
      <c r="X33" s="2">
        <v>750</v>
      </c>
      <c r="Y33" s="2" cm="1">
        <f t="array" aca="1" ref="Y33" ca="1">INDIRECT("F"&amp;($Y$3+($X33-30)/30))</f>
        <v>1390.880859375</v>
      </c>
      <c r="Z33" s="2" cm="1">
        <f t="array" aca="1" ref="Z33" ca="1">INDIRECT("G"&amp;($Y$3+($X33-30)/30))</f>
        <v>587.84436035156295</v>
      </c>
      <c r="AA33" s="14" cm="1">
        <f t="array" aca="1" ref="AA33" ca="1">INDIRECT("H"&amp;($Y$3+($X33-30)/30))</f>
        <v>329.77128575084419</v>
      </c>
      <c r="AB33" s="2" cm="1">
        <f t="array" aca="1" ref="AB33" ca="1">INDIRECT("I"&amp;($Y$3+($X33-30)/30))</f>
        <v>595.0323728467846</v>
      </c>
      <c r="AO33" s="22">
        <v>27</v>
      </c>
      <c r="AP33" s="22" cm="1">
        <f t="array" aca="1" ref="AP33" ca="1">INDIRECT("B"&amp;((AO33-1)*122+9))</f>
        <v>180</v>
      </c>
      <c r="AQ33" s="2" cm="1">
        <f t="array" aca="1" ref="AQ33" ca="1">INDIRECT("C"&amp;((AO33-1)*122+9))</f>
        <v>1033333.3332</v>
      </c>
      <c r="AR33" s="2" cm="1">
        <f t="array" aca="1" ref="AR33" ca="1">INDIRECT("D"&amp;((AO33-1)*122+9))</f>
        <v>7200</v>
      </c>
      <c r="AS33" s="27" cm="1">
        <f t="array" aca="1" ref="AS33" ca="1">INDIRECT("L"&amp;((AO33-1)*122+9))</f>
        <v>6.236505655556714</v>
      </c>
      <c r="AT33" s="27" cm="1">
        <f t="array" aca="1" ref="AT33" ca="1">INDIRECT("M"&amp;((AO33-1)*122+9))</f>
        <v>-5.7331221127883978E-3</v>
      </c>
      <c r="AU33" s="27" cm="1">
        <f t="array" aca="1" ref="AU33" ca="1">INDIRECT("U"&amp;((AO33-1)*122+9))</f>
        <v>-0.61476288504430487</v>
      </c>
      <c r="AV33" s="27" cm="1">
        <f t="array" aca="1" ref="AV33" ca="1">INDIRECT("V"&amp;((AO33-1)*122+9))</f>
        <v>2.7398422489343113</v>
      </c>
    </row>
    <row r="34" spans="1:48" ht="14.5" x14ac:dyDescent="0.35">
      <c r="A34" s="15">
        <v>1</v>
      </c>
      <c r="B34" s="8">
        <v>90</v>
      </c>
      <c r="C34" s="8">
        <v>1433333.3333999999</v>
      </c>
      <c r="D34" s="8">
        <v>7599.9999989999997</v>
      </c>
      <c r="E34" s="2">
        <v>780</v>
      </c>
      <c r="F34" s="1">
        <v>2747.15771484375</v>
      </c>
      <c r="G34" s="1">
        <v>778.00866699218705</v>
      </c>
      <c r="H34" s="1">
        <v>2201.7636830318202</v>
      </c>
      <c r="I34" s="1">
        <v>776.59061500532516</v>
      </c>
      <c r="J34" s="1">
        <f t="shared" si="0"/>
        <v>-19.853029509918407</v>
      </c>
      <c r="K34" s="1">
        <f t="shared" si="1"/>
        <v>-0.1822668624430791</v>
      </c>
      <c r="L34" s="30"/>
      <c r="M34" s="30"/>
      <c r="N34" s="2">
        <v>1527777</v>
      </c>
      <c r="O34" s="30"/>
      <c r="P34" s="30"/>
      <c r="Q34" s="30"/>
      <c r="R34" s="30"/>
      <c r="S34" s="30"/>
      <c r="T34" s="30"/>
      <c r="U34" s="30"/>
      <c r="V34" s="30"/>
      <c r="X34" s="2">
        <v>780</v>
      </c>
      <c r="Y34" s="2" cm="1">
        <f t="array" aca="1" ref="Y34" ca="1">INDIRECT("F"&amp;($Y$3+($X34-30)/30))</f>
        <v>1554.517578125</v>
      </c>
      <c r="Z34" s="2" cm="1">
        <f t="array" aca="1" ref="Z34" ca="1">INDIRECT("G"&amp;($Y$3+($X34-30)/30))</f>
        <v>568.42102050781295</v>
      </c>
      <c r="AA34" s="14" cm="1">
        <f t="array" aca="1" ref="AA34" ca="1">INDIRECT("H"&amp;($Y$3+($X34-30)/30))</f>
        <v>516.74402318698128</v>
      </c>
      <c r="AB34" s="2" cm="1">
        <f t="array" aca="1" ref="AB34" ca="1">INDIRECT("I"&amp;($Y$3+($X34-30)/30))</f>
        <v>580.88210218847314</v>
      </c>
      <c r="AO34" s="22">
        <v>28</v>
      </c>
      <c r="AP34" s="22" cm="1">
        <f t="array" aca="1" ref="AP34" ca="1">INDIRECT("B"&amp;((AO34-1)*122+9))</f>
        <v>180</v>
      </c>
      <c r="AQ34" s="2" cm="1">
        <f t="array" aca="1" ref="AQ34" ca="1">INDIRECT("C"&amp;((AO34-1)*122+9))</f>
        <v>1700000.0000999998</v>
      </c>
      <c r="AR34" s="2" cm="1">
        <f t="array" aca="1" ref="AR34" ca="1">INDIRECT("D"&amp;((AO34-1)*122+9))</f>
        <v>4800</v>
      </c>
      <c r="AS34" s="27" cm="1">
        <f t="array" aca="1" ref="AS34" ca="1">INDIRECT("L"&amp;((AO34-1)*122+9))</f>
        <v>-2.4662904878976843</v>
      </c>
      <c r="AT34" s="27" cm="1">
        <f t="array" aca="1" ref="AT34" ca="1">INDIRECT("M"&amp;((AO34-1)*122+9))</f>
        <v>0.22295087556478921</v>
      </c>
      <c r="AU34" s="27" cm="1">
        <f t="array" aca="1" ref="AU34" ca="1">INDIRECT("U"&amp;((AO34-1)*122+9))</f>
        <v>0.16023664554479178</v>
      </c>
      <c r="AV34" s="27" cm="1">
        <f t="array" aca="1" ref="AV34" ca="1">INDIRECT("V"&amp;((AO34-1)*122+9))</f>
        <v>-0.97518423144073973</v>
      </c>
    </row>
    <row r="35" spans="1:48" ht="14.5" x14ac:dyDescent="0.35">
      <c r="A35" s="15">
        <v>1</v>
      </c>
      <c r="B35" s="8">
        <v>90</v>
      </c>
      <c r="C35" s="8">
        <v>1433333.3333999999</v>
      </c>
      <c r="D35" s="8">
        <v>7599.9999989999997</v>
      </c>
      <c r="E35" s="2">
        <v>810</v>
      </c>
      <c r="F35" s="1">
        <v>2945.51025390625</v>
      </c>
      <c r="G35" s="1">
        <v>772.15545654296898</v>
      </c>
      <c r="H35" s="1">
        <v>2345.6229576311212</v>
      </c>
      <c r="I35" s="1">
        <v>762.65218794858424</v>
      </c>
      <c r="J35" s="1">
        <f t="shared" si="0"/>
        <v>-20.366158816781432</v>
      </c>
      <c r="K35" s="1">
        <f t="shared" si="1"/>
        <v>-1.2307455077675666</v>
      </c>
      <c r="L35" s="30"/>
      <c r="M35" s="30"/>
      <c r="N35" s="2">
        <v>1527777</v>
      </c>
      <c r="O35" s="30"/>
      <c r="P35" s="30"/>
      <c r="Q35" s="30"/>
      <c r="R35" s="30"/>
      <c r="S35" s="30"/>
      <c r="T35" s="30"/>
      <c r="U35" s="30"/>
      <c r="V35" s="30"/>
      <c r="X35" s="2">
        <v>810</v>
      </c>
      <c r="Y35" s="2" cm="1">
        <f t="array" aca="1" ref="Y35" ca="1">INDIRECT("F"&amp;($Y$3+($X35-30)/30))</f>
        <v>1749.91528320313</v>
      </c>
      <c r="Z35" s="2" cm="1">
        <f t="array" aca="1" ref="Z35" ca="1">INDIRECT("G"&amp;($Y$3+($X35-30)/30))</f>
        <v>566.743896484375</v>
      </c>
      <c r="AA35" s="14" cm="1">
        <f t="array" aca="1" ref="AA35" ca="1">INDIRECT("H"&amp;($Y$3+($X35-30)/30))</f>
        <v>762.68047931999547</v>
      </c>
      <c r="AB35" s="2" cm="1">
        <f t="array" aca="1" ref="AB35" ca="1">INDIRECT("I"&amp;($Y$3+($X35-30)/30))</f>
        <v>582.87398777780527</v>
      </c>
      <c r="AO35" s="22">
        <v>29</v>
      </c>
      <c r="AP35" s="22" cm="1">
        <f t="array" aca="1" ref="AP35" ca="1">INDIRECT("B"&amp;((AO35-1)*122+9))</f>
        <v>180</v>
      </c>
      <c r="AQ35" s="2" cm="1">
        <f t="array" aca="1" ref="AQ35" ca="1">INDIRECT("C"&amp;((AO35-1)*122+9))</f>
        <v>1899999.9999000002</v>
      </c>
      <c r="AR35" s="2" cm="1">
        <f t="array" aca="1" ref="AR35" ca="1">INDIRECT("D"&amp;((AO35-1)*122+9))</f>
        <v>6000</v>
      </c>
      <c r="AS35" s="27" cm="1">
        <f t="array" aca="1" ref="AS35" ca="1">INDIRECT("L"&amp;((AO35-1)*122+9))</f>
        <v>-5.6538794262331074</v>
      </c>
      <c r="AT35" s="27" cm="1">
        <f t="array" aca="1" ref="AT35" ca="1">INDIRECT("M"&amp;((AO35-1)*122+9))</f>
        <v>0.18429523512546686</v>
      </c>
      <c r="AU35" s="27" cm="1">
        <f t="array" aca="1" ref="AU35" ca="1">INDIRECT("U"&amp;((AO35-1)*122+9))</f>
        <v>-0.2186869892200701</v>
      </c>
      <c r="AV35" s="27" cm="1">
        <f t="array" aca="1" ref="AV35" ca="1">INDIRECT("V"&amp;((AO35-1)*122+9))</f>
        <v>-2.925382877298484</v>
      </c>
    </row>
    <row r="36" spans="1:48" ht="14.5" x14ac:dyDescent="0.35">
      <c r="A36" s="15">
        <v>1</v>
      </c>
      <c r="B36" s="8">
        <v>90</v>
      </c>
      <c r="C36" s="8">
        <v>1433333.3333999999</v>
      </c>
      <c r="D36" s="8">
        <v>7599.9999989999997</v>
      </c>
      <c r="E36" s="2">
        <v>840</v>
      </c>
      <c r="F36" s="1">
        <v>6711.99560546875</v>
      </c>
      <c r="G36" s="1">
        <v>1429.11486816406</v>
      </c>
      <c r="H36" s="1">
        <v>7248.1107958682742</v>
      </c>
      <c r="I36" s="1">
        <v>1453.291203103699</v>
      </c>
      <c r="J36" s="1">
        <f t="shared" si="0"/>
        <v>7.98741867415277</v>
      </c>
      <c r="K36" s="1">
        <f t="shared" si="1"/>
        <v>1.6916999100777381</v>
      </c>
      <c r="L36" s="30"/>
      <c r="M36" s="30"/>
      <c r="N36" s="2">
        <v>0</v>
      </c>
      <c r="O36" s="30"/>
      <c r="P36" s="30"/>
      <c r="Q36" s="30"/>
      <c r="R36" s="30"/>
      <c r="S36" s="30"/>
      <c r="T36" s="30"/>
      <c r="U36" s="30"/>
      <c r="V36" s="30"/>
      <c r="X36" s="2">
        <v>840</v>
      </c>
      <c r="Y36" s="2" cm="1">
        <f t="array" aca="1" ref="Y36" ca="1">INDIRECT("F"&amp;($Y$3+($X36-30)/30))</f>
        <v>2479.19458007813</v>
      </c>
      <c r="Z36" s="2" cm="1">
        <f t="array" aca="1" ref="Z36" ca="1">INDIRECT("G"&amp;($Y$3+($X36-30)/30))</f>
        <v>707.93841552734398</v>
      </c>
      <c r="AA36" s="14" cm="1">
        <f t="array" aca="1" ref="AA36" ca="1">INDIRECT("H"&amp;($Y$3+($X36-30)/30))</f>
        <v>2413.6231368617809</v>
      </c>
      <c r="AB36" s="2" cm="1">
        <f t="array" aca="1" ref="AB36" ca="1">INDIRECT("I"&amp;($Y$3+($X36-30)/30))</f>
        <v>686.96186448445485</v>
      </c>
      <c r="AO36" s="22">
        <v>30</v>
      </c>
      <c r="AP36" s="22" cm="1">
        <f t="array" aca="1" ref="AP36" ca="1">INDIRECT("B"&amp;((AO36-1)*122+9))</f>
        <v>180</v>
      </c>
      <c r="AQ36" s="2" cm="1">
        <f t="array" aca="1" ref="AQ36" ca="1">INDIRECT("C"&amp;((AO36-1)*122+9))</f>
        <v>1166666.6666999999</v>
      </c>
      <c r="AR36" s="2" cm="1">
        <f t="array" aca="1" ref="AR36" ca="1">INDIRECT("D"&amp;((AO36-1)*122+9))</f>
        <v>6800.0000010000003</v>
      </c>
      <c r="AS36" s="27" cm="1">
        <f t="array" aca="1" ref="AS36" ca="1">INDIRECT("L"&amp;((AO36-1)*122+9))</f>
        <v>2.0367519866374679</v>
      </c>
      <c r="AT36" s="27" cm="1">
        <f t="array" aca="1" ref="AT36" ca="1">INDIRECT("M"&amp;((AO36-1)*122+9))</f>
        <v>-1.0929475074179646</v>
      </c>
      <c r="AU36" s="27" cm="1">
        <f t="array" aca="1" ref="AU36" ca="1">INDIRECT("U"&amp;((AO36-1)*122+9))</f>
        <v>-1.0936959333245937</v>
      </c>
      <c r="AV36" s="27" cm="1">
        <f t="array" aca="1" ref="AV36" ca="1">INDIRECT("V"&amp;((AO36-1)*122+9))</f>
        <v>-0.43246809647199047</v>
      </c>
    </row>
    <row r="37" spans="1:48" ht="14.5" x14ac:dyDescent="0.35">
      <c r="A37" s="15">
        <v>1</v>
      </c>
      <c r="B37" s="8">
        <v>90</v>
      </c>
      <c r="C37" s="8">
        <v>1433333.3333999999</v>
      </c>
      <c r="D37" s="8">
        <v>7599.9999989999997</v>
      </c>
      <c r="E37" s="2">
        <v>870</v>
      </c>
      <c r="F37" s="1">
        <v>8384.40625</v>
      </c>
      <c r="G37" s="1">
        <v>1545.20324707031</v>
      </c>
      <c r="H37" s="1">
        <v>8431.9651531582113</v>
      </c>
      <c r="I37" s="1">
        <v>1565.7241592391961</v>
      </c>
      <c r="J37" s="1">
        <f t="shared" si="0"/>
        <v>0.56723042443478033</v>
      </c>
      <c r="K37" s="1">
        <f t="shared" si="1"/>
        <v>1.3280396742495537</v>
      </c>
      <c r="L37" s="30"/>
      <c r="M37" s="30"/>
      <c r="N37" s="2">
        <v>0</v>
      </c>
      <c r="O37" s="30"/>
      <c r="P37" s="30"/>
      <c r="Q37" s="30"/>
      <c r="R37" s="30"/>
      <c r="S37" s="30"/>
      <c r="T37" s="30"/>
      <c r="U37" s="30"/>
      <c r="V37" s="30"/>
      <c r="X37" s="2">
        <v>870</v>
      </c>
      <c r="Y37" s="2" cm="1">
        <f t="array" aca="1" ref="Y37" ca="1">INDIRECT("F"&amp;($Y$3+($X37-30)/30))</f>
        <v>2908.04809570313</v>
      </c>
      <c r="Z37" s="2" cm="1">
        <f t="array" aca="1" ref="Z37" ca="1">INDIRECT("G"&amp;($Y$3+($X37-30)/30))</f>
        <v>758.272216796875</v>
      </c>
      <c r="AA37" s="14" cm="1">
        <f t="array" aca="1" ref="AA37" ca="1">INDIRECT("H"&amp;($Y$3+($X37-30)/30))</f>
        <v>2854.4012786586159</v>
      </c>
      <c r="AB37" s="2" cm="1">
        <f t="array" aca="1" ref="AB37" ca="1">INDIRECT("I"&amp;($Y$3+($X37-30)/30))</f>
        <v>722.23808276411273</v>
      </c>
      <c r="AO37" s="22">
        <v>31</v>
      </c>
      <c r="AP37" s="22" cm="1">
        <f t="array" aca="1" ref="AP37" ca="1">INDIRECT("B"&amp;((AO37-1)*122+9))</f>
        <v>270</v>
      </c>
      <c r="AQ37" s="2" cm="1">
        <f t="array" aca="1" ref="AQ37" ca="1">INDIRECT("C"&amp;((AO37-1)*122+9))</f>
        <v>1299999.9998999999</v>
      </c>
      <c r="AR37" s="2" cm="1">
        <f t="array" aca="1" ref="AR37" ca="1">INDIRECT("D"&amp;((AO37-1)*122+9))</f>
        <v>3600</v>
      </c>
      <c r="AS37" s="27" cm="1">
        <f t="array" aca="1" ref="AS37" ca="1">INDIRECT("L"&amp;((AO37-1)*122+9))</f>
        <v>2.4172619812848817</v>
      </c>
      <c r="AT37" s="27" cm="1">
        <f t="array" aca="1" ref="AT37" ca="1">INDIRECT("M"&amp;((AO37-1)*122+9))</f>
        <v>0.60168948914899323</v>
      </c>
      <c r="AU37" s="27" cm="1">
        <f t="array" aca="1" ref="AU37" ca="1">INDIRECT("U"&amp;((AO37-1)*122+9))</f>
        <v>0.39041012512443213</v>
      </c>
      <c r="AV37" s="27" cm="1">
        <f t="array" aca="1" ref="AV37" ca="1">INDIRECT("V"&amp;((AO37-1)*122+9))</f>
        <v>1.2011597882453224</v>
      </c>
    </row>
    <row r="38" spans="1:48" ht="14.5" x14ac:dyDescent="0.35">
      <c r="A38" s="15">
        <v>1</v>
      </c>
      <c r="B38" s="8">
        <v>90</v>
      </c>
      <c r="C38" s="8">
        <v>1433333.3333999999</v>
      </c>
      <c r="D38" s="8">
        <v>7599.9999989999997</v>
      </c>
      <c r="E38" s="2">
        <v>900</v>
      </c>
      <c r="F38" s="1">
        <v>9669.5810546875</v>
      </c>
      <c r="G38" s="1">
        <v>1563.21862792969</v>
      </c>
      <c r="H38" s="1">
        <v>9892.5749920193448</v>
      </c>
      <c r="I38" s="1">
        <v>1573.9729516133229</v>
      </c>
      <c r="J38" s="1">
        <f t="shared" si="0"/>
        <v>2.306138560405826</v>
      </c>
      <c r="K38" s="1">
        <f t="shared" si="1"/>
        <v>0.6879603077578379</v>
      </c>
      <c r="L38" s="30"/>
      <c r="M38" s="30"/>
      <c r="N38" s="2">
        <v>0</v>
      </c>
      <c r="O38" s="30"/>
      <c r="P38" s="30"/>
      <c r="Q38" s="30"/>
      <c r="R38" s="30"/>
      <c r="S38" s="30"/>
      <c r="T38" s="30"/>
      <c r="U38" s="30"/>
      <c r="V38" s="30"/>
      <c r="X38" s="2">
        <v>900</v>
      </c>
      <c r="Y38" s="2" cm="1">
        <f t="array" aca="1" ref="Y38" ca="1">INDIRECT("F"&amp;($Y$3+($X38-30)/30))</f>
        <v>3106.11962890625</v>
      </c>
      <c r="Z38" s="2" cm="1">
        <f t="array" aca="1" ref="Z38" ca="1">INDIRECT("G"&amp;($Y$3+($X38-30)/30))</f>
        <v>770.74792480468705</v>
      </c>
      <c r="AA38" s="14" cm="1">
        <f t="array" aca="1" ref="AA38" ca="1">INDIRECT("H"&amp;($Y$3+($X38-30)/30))</f>
        <v>2936.9272549731991</v>
      </c>
      <c r="AB38" s="2" cm="1">
        <f t="array" aca="1" ref="AB38" ca="1">INDIRECT("I"&amp;($Y$3+($X38-30)/30))</f>
        <v>735.72624400787765</v>
      </c>
      <c r="AO38" s="22">
        <v>32</v>
      </c>
      <c r="AP38" s="22" cm="1">
        <f t="array" aca="1" ref="AP38" ca="1">INDIRECT("B"&amp;((AO38-1)*122+9))</f>
        <v>270</v>
      </c>
      <c r="AQ38" s="2" cm="1">
        <f t="array" aca="1" ref="AQ38" ca="1">INDIRECT("C"&amp;((AO38-1)*122+9))</f>
        <v>1033333.3332</v>
      </c>
      <c r="AR38" s="2" cm="1">
        <f t="array" aca="1" ref="AR38" ca="1">INDIRECT("D"&amp;((AO38-1)*122+9))</f>
        <v>6399.9999989999997</v>
      </c>
      <c r="AS38" s="27" cm="1">
        <f t="array" aca="1" ref="AS38" ca="1">INDIRECT("L"&amp;((AO38-1)*122+9))</f>
        <v>5.5666406690285273</v>
      </c>
      <c r="AT38" s="27" cm="1">
        <f t="array" aca="1" ref="AT38" ca="1">INDIRECT("M"&amp;((AO38-1)*122+9))</f>
        <v>-1.0312167931117662</v>
      </c>
      <c r="AU38" s="27" cm="1">
        <f t="array" aca="1" ref="AU38" ca="1">INDIRECT("U"&amp;((AO38-1)*122+9))</f>
        <v>-1.5677853030927749</v>
      </c>
      <c r="AV38" s="27" cm="1">
        <f t="array" aca="1" ref="AV38" ca="1">INDIRECT("V"&amp;((AO38-1)*122+9))</f>
        <v>2.4403473668312072</v>
      </c>
    </row>
    <row r="39" spans="1:48" ht="14.5" x14ac:dyDescent="0.35">
      <c r="A39" s="15">
        <v>1</v>
      </c>
      <c r="B39" s="8">
        <v>90</v>
      </c>
      <c r="C39" s="8">
        <v>1433333.3333999999</v>
      </c>
      <c r="D39" s="8">
        <v>7599.9999989999997</v>
      </c>
      <c r="E39" s="2">
        <v>930</v>
      </c>
      <c r="F39" s="1">
        <v>5427.2568359375</v>
      </c>
      <c r="G39" s="1">
        <v>879.95916748046898</v>
      </c>
      <c r="H39" s="1">
        <v>4633.5787884256424</v>
      </c>
      <c r="I39" s="1">
        <v>871.6784911744229</v>
      </c>
      <c r="J39" s="1">
        <f t="shared" si="0"/>
        <v>-14.623926442109466</v>
      </c>
      <c r="K39" s="1">
        <f t="shared" si="1"/>
        <v>-0.9410296081982541</v>
      </c>
      <c r="L39" s="30"/>
      <c r="M39" s="30"/>
      <c r="N39" s="2">
        <v>1527777</v>
      </c>
      <c r="O39" s="30"/>
      <c r="P39" s="30"/>
      <c r="Q39" s="30"/>
      <c r="R39" s="30"/>
      <c r="S39" s="30"/>
      <c r="T39" s="30"/>
      <c r="U39" s="30"/>
      <c r="V39" s="30"/>
      <c r="X39" s="2">
        <v>930</v>
      </c>
      <c r="Y39" s="2" cm="1">
        <f t="array" aca="1" ref="Y39" ca="1">INDIRECT("F"&amp;($Y$3+($X39-30)/30))</f>
        <v>2443.38940429688</v>
      </c>
      <c r="Z39" s="2" cm="1">
        <f t="array" aca="1" ref="Z39" ca="1">INDIRECT("G"&amp;($Y$3+($X39-30)/30))</f>
        <v>609.33264160156295</v>
      </c>
      <c r="AA39" s="14" cm="1">
        <f t="array" aca="1" ref="AA39" ca="1">INDIRECT("H"&amp;($Y$3+($X39-30)/30))</f>
        <v>1725.716503739892</v>
      </c>
      <c r="AB39" s="2" cm="1">
        <f t="array" aca="1" ref="AB39" ca="1">INDIRECT("I"&amp;($Y$3+($X39-30)/30))</f>
        <v>614.43294584832518</v>
      </c>
      <c r="AO39" s="22">
        <v>33</v>
      </c>
      <c r="AP39" s="22" cm="1">
        <f t="array" aca="1" ref="AP39" ca="1">INDIRECT("B"&amp;((AO39-1)*122+9))</f>
        <v>270</v>
      </c>
      <c r="AQ39" s="2" cm="1">
        <f t="array" aca="1" ref="AQ39" ca="1">INDIRECT("C"&amp;((AO39-1)*122+9))</f>
        <v>1233333.3333000001</v>
      </c>
      <c r="AR39" s="2" cm="1">
        <f t="array" aca="1" ref="AR39" ca="1">INDIRECT("D"&amp;((AO39-1)*122+9))</f>
        <v>3999.9999990000001</v>
      </c>
      <c r="AS39" s="27" cm="1">
        <f t="array" aca="1" ref="AS39" ca="1">INDIRECT("L"&amp;((AO39-1)*122+9))</f>
        <v>2.2851963850567283</v>
      </c>
      <c r="AT39" s="27" cm="1">
        <f t="array" aca="1" ref="AT39" ca="1">INDIRECT("M"&amp;((AO39-1)*122+9))</f>
        <v>0.49823997372638429</v>
      </c>
      <c r="AU39" s="27" cm="1">
        <f t="array" aca="1" ref="AU39" ca="1">INDIRECT("U"&amp;((AO39-1)*122+9))</f>
        <v>0.19221726994346347</v>
      </c>
      <c r="AV39" s="27" cm="1">
        <f t="array" aca="1" ref="AV39" ca="1">INDIRECT("V"&amp;((AO39-1)*122+9))</f>
        <v>0.55237767856333664</v>
      </c>
    </row>
    <row r="40" spans="1:48" ht="14.5" x14ac:dyDescent="0.35">
      <c r="A40" s="15">
        <v>1</v>
      </c>
      <c r="B40" s="8">
        <v>90</v>
      </c>
      <c r="C40" s="8">
        <v>1433333.3333999999</v>
      </c>
      <c r="D40" s="8">
        <v>7599.9999989999997</v>
      </c>
      <c r="E40" s="2">
        <v>960</v>
      </c>
      <c r="F40" s="1">
        <v>5034.8671875</v>
      </c>
      <c r="G40" s="1">
        <v>791.09582519531205</v>
      </c>
      <c r="H40" s="1">
        <v>4047.7952615147728</v>
      </c>
      <c r="I40" s="1">
        <v>783.20530612205687</v>
      </c>
      <c r="J40" s="1">
        <f t="shared" si="0"/>
        <v>-19.604726186935338</v>
      </c>
      <c r="K40" s="1">
        <f t="shared" si="1"/>
        <v>-0.99741634602952212</v>
      </c>
      <c r="L40" s="30"/>
      <c r="M40" s="30"/>
      <c r="N40" s="2">
        <v>1527777</v>
      </c>
      <c r="O40" s="30"/>
      <c r="P40" s="30"/>
      <c r="Q40" s="30"/>
      <c r="R40" s="30"/>
      <c r="S40" s="30"/>
      <c r="T40" s="30"/>
      <c r="U40" s="30"/>
      <c r="V40" s="30"/>
      <c r="X40" s="2">
        <v>960</v>
      </c>
      <c r="Y40" s="2" cm="1">
        <f t="array" aca="1" ref="Y40" ca="1">INDIRECT("F"&amp;($Y$3+($X40-30)/30))</f>
        <v>2436.4970703125</v>
      </c>
      <c r="Z40" s="2" cm="1">
        <f t="array" aca="1" ref="Z40" ca="1">INDIRECT("G"&amp;($Y$3+($X40-30)/30))</f>
        <v>589.889892578125</v>
      </c>
      <c r="AA40" s="14" cm="1">
        <f t="array" aca="1" ref="AA40" ca="1">INDIRECT("H"&amp;($Y$3+($X40-30)/30))</f>
        <v>2214.0674837141969</v>
      </c>
      <c r="AB40" s="2" cm="1">
        <f t="array" aca="1" ref="AB40" ca="1">INDIRECT("I"&amp;($Y$3+($X40-30)/30))</f>
        <v>602.07661054200719</v>
      </c>
      <c r="AO40" s="22">
        <v>34</v>
      </c>
      <c r="AP40" s="22" cm="1">
        <f t="array" aca="1" ref="AP40" ca="1">INDIRECT("B"&amp;((AO40-1)*122+9))</f>
        <v>270</v>
      </c>
      <c r="AQ40" s="2" cm="1">
        <f t="array" aca="1" ref="AQ40" ca="1">INDIRECT("C"&amp;((AO40-1)*122+9))</f>
        <v>1166666.6666999999</v>
      </c>
      <c r="AR40" s="2" cm="1">
        <f t="array" aca="1" ref="AR40" ca="1">INDIRECT("D"&amp;((AO40-1)*122+9))</f>
        <v>6800.0000010000003</v>
      </c>
      <c r="AS40" s="27" cm="1">
        <f t="array" aca="1" ref="AS40" ca="1">INDIRECT("L"&amp;((AO40-1)*122+9))</f>
        <v>2.4103682534095956</v>
      </c>
      <c r="AT40" s="27" cm="1">
        <f t="array" aca="1" ref="AT40" ca="1">INDIRECT("M"&amp;((AO40-1)*122+9))</f>
        <v>-0.8419361997438386</v>
      </c>
      <c r="AU40" s="27" cm="1">
        <f t="array" aca="1" ref="AU40" ca="1">INDIRECT("U"&amp;((AO40-1)*122+9))</f>
        <v>-1.0776557713139274</v>
      </c>
      <c r="AV40" s="27" cm="1">
        <f t="array" aca="1" ref="AV40" ca="1">INDIRECT("V"&amp;((AO40-1)*122+9))</f>
        <v>1.8308827306365822</v>
      </c>
    </row>
    <row r="41" spans="1:48" ht="14.5" x14ac:dyDescent="0.35">
      <c r="A41" s="15">
        <v>1</v>
      </c>
      <c r="B41" s="8">
        <v>90</v>
      </c>
      <c r="C41" s="8">
        <v>1433333.3333999999</v>
      </c>
      <c r="D41" s="8">
        <v>7599.9999989999997</v>
      </c>
      <c r="E41" s="2">
        <v>990</v>
      </c>
      <c r="F41" s="1">
        <v>5200.59228515625</v>
      </c>
      <c r="G41" s="1">
        <v>780.90618896484398</v>
      </c>
      <c r="H41" s="1">
        <v>4281.6334633366569</v>
      </c>
      <c r="I41" s="1">
        <v>775.37778471381307</v>
      </c>
      <c r="J41" s="1">
        <f t="shared" si="0"/>
        <v>-17.670272373447236</v>
      </c>
      <c r="K41" s="1">
        <f t="shared" si="1"/>
        <v>-0.70794729625068864</v>
      </c>
      <c r="L41" s="30"/>
      <c r="M41" s="30"/>
      <c r="N41" s="2">
        <v>1527777</v>
      </c>
      <c r="O41" s="30"/>
      <c r="P41" s="30"/>
      <c r="Q41" s="30"/>
      <c r="R41" s="30"/>
      <c r="S41" s="30"/>
      <c r="T41" s="30"/>
      <c r="U41" s="30"/>
      <c r="V41" s="30"/>
      <c r="X41" s="2">
        <v>990</v>
      </c>
      <c r="Y41" s="2" cm="1">
        <f t="array" aca="1" ref="Y41" ca="1">INDIRECT("F"&amp;($Y$3+($X41-30)/30))</f>
        <v>2538.65161132813</v>
      </c>
      <c r="Z41" s="2" cm="1">
        <f t="array" aca="1" ref="Z41" ca="1">INDIRECT("G"&amp;($Y$3+($X41-30)/30))</f>
        <v>588.69372558593795</v>
      </c>
      <c r="AA41" s="14" cm="1">
        <f t="array" aca="1" ref="AA41" ca="1">INDIRECT("H"&amp;($Y$3+($X41-30)/30))</f>
        <v>2533.7988770256338</v>
      </c>
      <c r="AB41" s="2" cm="1">
        <f t="array" aca="1" ref="AB41" ca="1">INDIRECT("I"&amp;($Y$3+($X41-30)/30))</f>
        <v>603.74834469469158</v>
      </c>
      <c r="AO41" s="22">
        <v>35</v>
      </c>
      <c r="AP41" s="22" cm="1">
        <f t="array" aca="1" ref="AP41" ca="1">INDIRECT("B"&amp;((AO41-1)*122+9))</f>
        <v>270</v>
      </c>
      <c r="AQ41" s="2" cm="1">
        <f t="array" aca="1" ref="AQ41" ca="1">INDIRECT("C"&amp;((AO41-1)*122+9))</f>
        <v>1500000</v>
      </c>
      <c r="AR41" s="2" cm="1">
        <f t="array" aca="1" ref="AR41" ca="1">INDIRECT("D"&amp;((AO41-1)*122+9))</f>
        <v>6000</v>
      </c>
      <c r="AS41" s="27" cm="1">
        <f t="array" aca="1" ref="AS41" ca="1">INDIRECT("L"&amp;((AO41-1)*122+9))</f>
        <v>0.98344235592969753</v>
      </c>
      <c r="AT41" s="27" cm="1">
        <f t="array" aca="1" ref="AT41" ca="1">INDIRECT("M"&amp;((AO41-1)*122+9))</f>
        <v>-0.61931186883679712</v>
      </c>
      <c r="AU41" s="27" cm="1">
        <f t="array" aca="1" ref="AU41" ca="1">INDIRECT("U"&amp;((AO41-1)*122+9))</f>
        <v>-0.86817016930193258</v>
      </c>
      <c r="AV41" s="27" cm="1">
        <f t="array" aca="1" ref="AV41" ca="1">INDIRECT("V"&amp;((AO41-1)*122+9))</f>
        <v>1.2372420960321613</v>
      </c>
    </row>
    <row r="42" spans="1:48" ht="14.5" x14ac:dyDescent="0.35">
      <c r="A42" s="15">
        <v>1</v>
      </c>
      <c r="B42" s="8">
        <v>90</v>
      </c>
      <c r="C42" s="8">
        <v>1433333.3333999999</v>
      </c>
      <c r="D42" s="8">
        <v>7599.9999989999997</v>
      </c>
      <c r="E42" s="2">
        <v>1020</v>
      </c>
      <c r="F42" s="1">
        <v>10993.001953125</v>
      </c>
      <c r="G42" s="1">
        <v>1433.77099609375</v>
      </c>
      <c r="H42" s="1">
        <v>10271.540078708331</v>
      </c>
      <c r="I42" s="1">
        <v>1465.299056591522</v>
      </c>
      <c r="J42" s="1">
        <f t="shared" si="0"/>
        <v>-6.562919550938294</v>
      </c>
      <c r="K42" s="1">
        <f t="shared" si="1"/>
        <v>2.1989606836565185</v>
      </c>
      <c r="L42" s="30"/>
      <c r="M42" s="30"/>
      <c r="N42" s="2">
        <v>0</v>
      </c>
      <c r="O42" s="30"/>
      <c r="P42" s="30"/>
      <c r="Q42" s="30"/>
      <c r="R42" s="30"/>
      <c r="S42" s="30"/>
      <c r="T42" s="30"/>
      <c r="U42" s="30"/>
      <c r="V42" s="30"/>
      <c r="X42" s="2">
        <v>1020</v>
      </c>
      <c r="Y42" s="2" cm="1">
        <f t="array" aca="1" ref="Y42" ca="1">INDIRECT("F"&amp;($Y$3+($X42-30)/30))</f>
        <v>3506.20727539062</v>
      </c>
      <c r="Z42" s="2" cm="1">
        <f t="array" aca="1" ref="Z42" ca="1">INDIRECT("G"&amp;($Y$3+($X42-30)/30))</f>
        <v>763.604248046875</v>
      </c>
      <c r="AA42" s="14" cm="1">
        <f t="array" aca="1" ref="AA42" ca="1">INDIRECT("H"&amp;($Y$3+($X42-30)/30))</f>
        <v>3550.3420550852979</v>
      </c>
      <c r="AB42" s="2" cm="1">
        <f t="array" aca="1" ref="AB42" ca="1">INDIRECT("I"&amp;($Y$3+($X42-30)/30))</f>
        <v>694.05835331037576</v>
      </c>
      <c r="AO42" s="16">
        <v>36</v>
      </c>
      <c r="AP42" s="22" cm="1">
        <f t="array" aca="1" ref="AP42" ca="1">INDIRECT("B"&amp;((AO42-1)*122+9))</f>
        <v>270</v>
      </c>
      <c r="AQ42" s="2" cm="1">
        <f t="array" aca="1" ref="AQ42" ca="1">INDIRECT("C"&amp;((AO42-1)*122+9))</f>
        <v>1366666.6668</v>
      </c>
      <c r="AR42" s="2" cm="1">
        <f t="array" aca="1" ref="AR42" ca="1">INDIRECT("D"&amp;((AO42-1)*122+9))</f>
        <v>8000.0000010000003</v>
      </c>
      <c r="AS42" s="28" cm="1">
        <f t="array" aca="1" ref="AS42" ca="1">INDIRECT("L"&amp;((AO42-1)*122+9))</f>
        <v>2.9366594963042849</v>
      </c>
      <c r="AT42" s="28" cm="1">
        <f t="array" aca="1" ref="AT42" ca="1">INDIRECT("M"&amp;((AO42-1)*122+9))</f>
        <v>-2.3065097668086096</v>
      </c>
      <c r="AU42" s="27" cm="1">
        <f t="array" aca="1" ref="AU42" ca="1">INDIRECT("U"&amp;((AO42-1)*122+9))</f>
        <v>-2.3250135877550422</v>
      </c>
      <c r="AV42" s="27" cm="1">
        <f t="array" aca="1" ref="AV42" ca="1">INDIRECT("V"&amp;((AO42-1)*122+9))</f>
        <v>2.3628579173923798</v>
      </c>
    </row>
    <row r="43" spans="1:48" ht="14.5" x14ac:dyDescent="0.35">
      <c r="A43" s="15">
        <v>1</v>
      </c>
      <c r="B43" s="8">
        <v>90</v>
      </c>
      <c r="C43" s="8">
        <v>1433333.3333999999</v>
      </c>
      <c r="D43" s="8">
        <v>7599.9999989999997</v>
      </c>
      <c r="E43" s="2">
        <v>1050</v>
      </c>
      <c r="F43" s="1">
        <v>12173.216796875</v>
      </c>
      <c r="G43" s="1">
        <v>1523.05053710937</v>
      </c>
      <c r="H43" s="1">
        <v>12390.367361489059</v>
      </c>
      <c r="I43" s="1">
        <v>1538.0706862601901</v>
      </c>
      <c r="J43" s="1">
        <f t="shared" si="0"/>
        <v>1.7838388015056501</v>
      </c>
      <c r="K43" s="1">
        <f t="shared" si="1"/>
        <v>0.98618849374014528</v>
      </c>
      <c r="L43" s="30"/>
      <c r="M43" s="30"/>
      <c r="N43" s="2">
        <v>0</v>
      </c>
      <c r="O43" s="30"/>
      <c r="P43" s="30"/>
      <c r="Q43" s="30"/>
      <c r="R43" s="30"/>
      <c r="S43" s="30"/>
      <c r="T43" s="30"/>
      <c r="U43" s="30"/>
      <c r="V43" s="30"/>
      <c r="X43" s="2">
        <v>1050</v>
      </c>
      <c r="Y43" s="2" cm="1">
        <f t="array" aca="1" ref="Y43" ca="1">INDIRECT("F"&amp;($Y$3+($X43-30)/30))</f>
        <v>3712.53955078125</v>
      </c>
      <c r="Z43" s="2" cm="1">
        <f t="array" aca="1" ref="Z43" ca="1">INDIRECT("G"&amp;($Y$3+($X43-30)/30))</f>
        <v>793.53918457031295</v>
      </c>
      <c r="AA43" s="14" cm="1">
        <f t="array" aca="1" ref="AA43" ca="1">INDIRECT("H"&amp;($Y$3+($X43-30)/30))</f>
        <v>3846.6875326224758</v>
      </c>
      <c r="AB43" s="2" cm="1">
        <f t="array" aca="1" ref="AB43" ca="1">INDIRECT("I"&amp;($Y$3+($X43-30)/30))</f>
        <v>728.96573297264274</v>
      </c>
      <c r="AO43" s="22">
        <v>37</v>
      </c>
      <c r="AP43" s="22" cm="1">
        <f t="array" aca="1" ref="AP43" ca="1">INDIRECT("B"&amp;((AO43-1)*122+9))</f>
        <v>270</v>
      </c>
      <c r="AQ43" s="2" cm="1">
        <f t="array" aca="1" ref="AQ43" ca="1">INDIRECT("C"&amp;((AO43-1)*122+9))</f>
        <v>1766666.6666999999</v>
      </c>
      <c r="AR43" s="2" cm="1">
        <f t="array" aca="1" ref="AR43" ca="1">INDIRECT("D"&amp;((AO43-1)*122+9))</f>
        <v>7200</v>
      </c>
      <c r="AS43" s="27" cm="1">
        <f t="array" aca="1" ref="AS43" ca="1">INDIRECT("L"&amp;((AO43-1)*122+9))</f>
        <v>1.7976606978673624</v>
      </c>
      <c r="AT43" s="27" cm="1">
        <f t="array" aca="1" ref="AT43" ca="1">INDIRECT("M"&amp;((AO43-1)*122+9))</f>
        <v>-0.93068369077903146</v>
      </c>
      <c r="AU43" s="27" cm="1">
        <f t="array" aca="1" ref="AU43" ca="1">INDIRECT("U"&amp;((AO43-1)*122+9))</f>
        <v>-0.55910966298650289</v>
      </c>
      <c r="AV43" s="27" cm="1">
        <f t="array" aca="1" ref="AV43" ca="1">INDIRECT("V"&amp;((AO43-1)*122+9))</f>
        <v>3.3374767752499785</v>
      </c>
    </row>
    <row r="44" spans="1:48" ht="14.5" x14ac:dyDescent="0.35">
      <c r="A44" s="15">
        <v>1</v>
      </c>
      <c r="B44" s="8">
        <v>90</v>
      </c>
      <c r="C44" s="8">
        <v>1433333.3333999999</v>
      </c>
      <c r="D44" s="8">
        <v>7599.9999989999997</v>
      </c>
      <c r="E44" s="2">
        <v>1080</v>
      </c>
      <c r="F44" s="1">
        <v>12424.7060546875</v>
      </c>
      <c r="G44" s="1">
        <v>1511.80041503906</v>
      </c>
      <c r="H44" s="1">
        <v>13603.76867524284</v>
      </c>
      <c r="I44" s="1">
        <v>1543.1214678118631</v>
      </c>
      <c r="J44" s="1">
        <f t="shared" si="0"/>
        <v>9.4896620923318498</v>
      </c>
      <c r="K44" s="1">
        <f t="shared" si="1"/>
        <v>2.0717716744371897</v>
      </c>
      <c r="L44" s="30"/>
      <c r="M44" s="30"/>
      <c r="N44" s="2">
        <v>0</v>
      </c>
      <c r="O44" s="30"/>
      <c r="P44" s="30"/>
      <c r="Q44" s="30"/>
      <c r="R44" s="30"/>
      <c r="S44" s="30"/>
      <c r="T44" s="30"/>
      <c r="U44" s="30"/>
      <c r="V44" s="30"/>
      <c r="X44" s="2">
        <v>1080</v>
      </c>
      <c r="Y44" s="2" cm="1">
        <f t="array" aca="1" ref="Y44" ca="1">INDIRECT("F"&amp;($Y$3+($X44-30)/30))</f>
        <v>3877.93530273438</v>
      </c>
      <c r="Z44" s="2" cm="1">
        <f t="array" aca="1" ref="Z44" ca="1">INDIRECT("G"&amp;($Y$3+($X44-30)/30))</f>
        <v>803.04498291015602</v>
      </c>
      <c r="AA44" s="14" cm="1">
        <f t="array" aca="1" ref="AA44" ca="1">INDIRECT("H"&amp;($Y$3+($X44-30)/30))</f>
        <v>4016.080036063126</v>
      </c>
      <c r="AB44" s="2" cm="1">
        <f t="array" aca="1" ref="AB44" ca="1">INDIRECT("I"&amp;($Y$3+($X44-30)/30))</f>
        <v>744.528717149611</v>
      </c>
      <c r="AO44" s="22">
        <v>38</v>
      </c>
      <c r="AP44" s="22" cm="1">
        <f t="array" aca="1" ref="AP44" ca="1">INDIRECT("B"&amp;((AO44-1)*122+9))</f>
        <v>270</v>
      </c>
      <c r="AQ44" s="2" cm="1">
        <f t="array" aca="1" ref="AQ44" ca="1">INDIRECT("C"&amp;((AO44-1)*122+9))</f>
        <v>1833333.3333000001</v>
      </c>
      <c r="AR44" s="2" cm="1">
        <f t="array" aca="1" ref="AR44" ca="1">INDIRECT("D"&amp;((AO44-1)*122+9))</f>
        <v>7599.9999989999997</v>
      </c>
      <c r="AS44" s="27" cm="1">
        <f t="array" aca="1" ref="AS44" ca="1">INDIRECT("L"&amp;((AO44-1)*122+9))</f>
        <v>1.9378946521482212</v>
      </c>
      <c r="AT44" s="27" cm="1">
        <f t="array" aca="1" ref="AT44" ca="1">INDIRECT("M"&amp;((AO44-1)*122+9))</f>
        <v>-0.70276491488479498</v>
      </c>
      <c r="AU44" s="27" cm="1">
        <f t="array" aca="1" ref="AU44" ca="1">INDIRECT("U"&amp;((AO44-1)*122+9))</f>
        <v>-0.37875979454037501</v>
      </c>
      <c r="AV44" s="27" cm="1">
        <f t="array" aca="1" ref="AV44" ca="1">INDIRECT("V"&amp;((AO44-1)*122+9))</f>
        <v>3.555932958284199</v>
      </c>
    </row>
    <row r="45" spans="1:48" ht="14.5" x14ac:dyDescent="0.35">
      <c r="A45" s="15">
        <v>1</v>
      </c>
      <c r="B45" s="8">
        <v>90</v>
      </c>
      <c r="C45" s="8">
        <v>1433333.3333999999</v>
      </c>
      <c r="D45" s="8">
        <v>7599.9999989999997</v>
      </c>
      <c r="E45" s="2">
        <v>1110</v>
      </c>
      <c r="F45" s="1">
        <v>6999.41552734375</v>
      </c>
      <c r="G45" s="1">
        <v>849.57702636718795</v>
      </c>
      <c r="H45" s="1">
        <v>6939.8465269579856</v>
      </c>
      <c r="I45" s="1">
        <v>836.34138371587062</v>
      </c>
      <c r="J45" s="1">
        <f t="shared" si="0"/>
        <v>-0.85105677971330007</v>
      </c>
      <c r="K45" s="1">
        <f t="shared" si="1"/>
        <v>-1.5579096704054327</v>
      </c>
      <c r="L45" s="30"/>
      <c r="M45" s="30"/>
      <c r="N45" s="2">
        <v>1527777</v>
      </c>
      <c r="O45" s="30"/>
      <c r="P45" s="30"/>
      <c r="Q45" s="30"/>
      <c r="R45" s="30"/>
      <c r="S45" s="30"/>
      <c r="T45" s="30"/>
      <c r="U45" s="30"/>
      <c r="V45" s="30"/>
      <c r="X45" s="2">
        <v>1110</v>
      </c>
      <c r="Y45" s="2" cm="1">
        <f t="array" aca="1" ref="Y45" ca="1">INDIRECT("F"&amp;($Y$3+($X45-30)/30))</f>
        <v>3118.943359375</v>
      </c>
      <c r="Z45" s="2" cm="1">
        <f t="array" aca="1" ref="Z45" ca="1">INDIRECT("G"&amp;($Y$3+($X45-30)/30))</f>
        <v>632.09149169921898</v>
      </c>
      <c r="AA45" s="14" cm="1">
        <f t="array" aca="1" ref="AA45" ca="1">INDIRECT("H"&amp;($Y$3+($X45-30)/30))</f>
        <v>3417.2913539319779</v>
      </c>
      <c r="AB45" s="2" cm="1">
        <f t="array" aca="1" ref="AB45" ca="1">INDIRECT("I"&amp;($Y$3+($X45-30)/30))</f>
        <v>618.14537358294763</v>
      </c>
      <c r="AO45" s="22">
        <v>39</v>
      </c>
      <c r="AP45" s="22" cm="1">
        <f t="array" aca="1" ref="AP45" ca="1">INDIRECT("B"&amp;((AO45-1)*122+9))</f>
        <v>270</v>
      </c>
      <c r="AQ45" s="2" cm="1">
        <f t="array" aca="1" ref="AQ45" ca="1">INDIRECT("C"&amp;((AO45-1)*122+9))</f>
        <v>1899999.9999000002</v>
      </c>
      <c r="AR45" s="2" cm="1">
        <f t="array" aca="1" ref="AR45" ca="1">INDIRECT("D"&amp;((AO45-1)*122+9))</f>
        <v>8799.9999989999997</v>
      </c>
      <c r="AS45" s="27" cm="1">
        <f t="array" aca="1" ref="AS45" ca="1">INDIRECT("L"&amp;((AO45-1)*122+9))</f>
        <v>3.6690718338645754</v>
      </c>
      <c r="AT45" s="27" cm="1">
        <f t="array" aca="1" ref="AT45" ca="1">INDIRECT("M"&amp;((AO45-1)*122+9))</f>
        <v>-1.271713766037385</v>
      </c>
      <c r="AU45" s="27" cm="1">
        <f t="array" aca="1" ref="AU45" ca="1">INDIRECT("U"&amp;((AO45-1)*122+9))</f>
        <v>-0.68371695449452374</v>
      </c>
      <c r="AV45" s="27" cm="1">
        <f t="array" aca="1" ref="AV45" ca="1">INDIRECT("V"&amp;((AO45-1)*122+9))</f>
        <v>3.6619343691361528</v>
      </c>
    </row>
    <row r="46" spans="1:48" ht="14.5" x14ac:dyDescent="0.35">
      <c r="A46" s="15">
        <v>1</v>
      </c>
      <c r="B46" s="8">
        <v>90</v>
      </c>
      <c r="C46" s="8">
        <v>1433333.3333999999</v>
      </c>
      <c r="D46" s="8">
        <v>7599.9999989999997</v>
      </c>
      <c r="E46" s="2">
        <v>1140</v>
      </c>
      <c r="F46" s="1">
        <v>6531.73095703125</v>
      </c>
      <c r="G46" s="1">
        <v>765.54357910156205</v>
      </c>
      <c r="H46" s="1">
        <v>6366.0475573416134</v>
      </c>
      <c r="I46" s="1">
        <v>757.9805140226473</v>
      </c>
      <c r="J46" s="1">
        <f t="shared" si="0"/>
        <v>-2.5365925323559519</v>
      </c>
      <c r="K46" s="1">
        <f t="shared" si="1"/>
        <v>-0.98793397075979927</v>
      </c>
      <c r="L46" s="30"/>
      <c r="M46" s="30"/>
      <c r="N46" s="2">
        <v>1527777</v>
      </c>
      <c r="O46" s="30"/>
      <c r="P46" s="30"/>
      <c r="Q46" s="30"/>
      <c r="R46" s="30"/>
      <c r="S46" s="30"/>
      <c r="T46" s="30"/>
      <c r="U46" s="30"/>
      <c r="V46" s="30"/>
      <c r="X46" s="2">
        <v>1140</v>
      </c>
      <c r="Y46" s="2" cm="1">
        <f t="array" aca="1" ref="Y46" ca="1">INDIRECT("F"&amp;($Y$3+($X46-30)/30))</f>
        <v>3219.015625</v>
      </c>
      <c r="Z46" s="2" cm="1">
        <f t="array" aca="1" ref="Z46" ca="1">INDIRECT("G"&amp;($Y$3+($X46-30)/30))</f>
        <v>611.37322998046898</v>
      </c>
      <c r="AA46" s="14" cm="1">
        <f t="array" aca="1" ref="AA46" ca="1">INDIRECT("H"&amp;($Y$3+($X46-30)/30))</f>
        <v>3789.2852529540351</v>
      </c>
      <c r="AB46" s="2" cm="1">
        <f t="array" aca="1" ref="AB46" ca="1">INDIRECT("I"&amp;($Y$3+($X46-30)/30))</f>
        <v>607.72631690393735</v>
      </c>
      <c r="AO46" s="22">
        <v>40</v>
      </c>
      <c r="AP46" s="22" cm="1">
        <f t="array" aca="1" ref="AP46" ca="1">INDIRECT("B"&amp;((AO46-1)*122+9))</f>
        <v>270</v>
      </c>
      <c r="AQ46" s="2" cm="1">
        <f t="array" aca="1" ref="AQ46" ca="1">INDIRECT("C"&amp;((AO46-1)*122+9))</f>
        <v>1966666.6667999998</v>
      </c>
      <c r="AR46" s="2" cm="1">
        <f t="array" aca="1" ref="AR46" ca="1">INDIRECT("D"&amp;((AO46-1)*122+9))</f>
        <v>5199.9999989999997</v>
      </c>
      <c r="AS46" s="27" cm="1">
        <f t="array" aca="1" ref="AS46" ca="1">INDIRECT("L"&amp;((AO46-1)*122+9))</f>
        <v>-3.7521642900533139</v>
      </c>
      <c r="AT46" s="27" cm="1">
        <f t="array" aca="1" ref="AT46" ca="1">INDIRECT("M"&amp;((AO46-1)*122+9))</f>
        <v>1.1381597277237914</v>
      </c>
      <c r="AU46" s="27" cm="1">
        <f t="array" aca="1" ref="AU46" ca="1">INDIRECT("U"&amp;((AO46-1)*122+9))</f>
        <v>0.91003041872767032</v>
      </c>
      <c r="AV46" s="27" cm="1">
        <f t="array" aca="1" ref="AV46" ca="1">INDIRECT("V"&amp;((AO46-1)*122+9))</f>
        <v>0.23580279392888268</v>
      </c>
    </row>
    <row r="47" spans="1:48" ht="14.5" x14ac:dyDescent="0.35">
      <c r="A47" s="15">
        <v>1</v>
      </c>
      <c r="B47" s="8">
        <v>90</v>
      </c>
      <c r="C47" s="8">
        <v>1433333.3333999999</v>
      </c>
      <c r="D47" s="8">
        <v>7599.9999989999997</v>
      </c>
      <c r="E47" s="2">
        <v>1170</v>
      </c>
      <c r="F47" s="1">
        <v>6742.060546875</v>
      </c>
      <c r="G47" s="1">
        <v>756.466796875</v>
      </c>
      <c r="H47" s="1">
        <v>6459.616189195247</v>
      </c>
      <c r="I47" s="1">
        <v>746.81598774369934</v>
      </c>
      <c r="J47" s="1">
        <f t="shared" si="0"/>
        <v>-4.1892883594863042</v>
      </c>
      <c r="K47" s="1">
        <f t="shared" si="1"/>
        <v>-1.2757743196619613</v>
      </c>
      <c r="L47" s="30"/>
      <c r="M47" s="30"/>
      <c r="N47" s="2">
        <v>1527777</v>
      </c>
      <c r="O47" s="30"/>
      <c r="P47" s="30"/>
      <c r="Q47" s="30"/>
      <c r="R47" s="30"/>
      <c r="S47" s="30"/>
      <c r="T47" s="30"/>
      <c r="U47" s="30"/>
      <c r="V47" s="30"/>
      <c r="X47" s="2">
        <v>1170</v>
      </c>
      <c r="Y47" s="2" cm="1">
        <f t="array" aca="1" ref="Y47" ca="1">INDIRECT("F"&amp;($Y$3+($X47-30)/30))</f>
        <v>3500.73291015625</v>
      </c>
      <c r="Z47" s="2" cm="1">
        <f t="array" aca="1" ref="Z47" ca="1">INDIRECT("G"&amp;($Y$3+($X47-30)/30))</f>
        <v>608.84588623046898</v>
      </c>
      <c r="AA47" s="14" cm="1">
        <f t="array" aca="1" ref="AA47" ca="1">INDIRECT("H"&amp;($Y$3+($X47-30)/30))</f>
        <v>3936.703021238643</v>
      </c>
      <c r="AB47" s="2" cm="1">
        <f t="array" aca="1" ref="AB47" ca="1">INDIRECT("I"&amp;($Y$3+($X47-30)/30))</f>
        <v>606.92799211398699</v>
      </c>
      <c r="AO47" s="22">
        <v>41</v>
      </c>
      <c r="AP47" s="22" cm="1">
        <f t="array" aca="1" ref="AP47" ca="1">INDIRECT("B"&amp;((AO47-1)*122+9))</f>
        <v>270</v>
      </c>
      <c r="AQ47" s="2" cm="1">
        <f t="array" aca="1" ref="AQ47" ca="1">INDIRECT("C"&amp;((AO47-1)*122+9))</f>
        <v>1566666.6666000001</v>
      </c>
      <c r="AR47" s="2" cm="1">
        <f t="array" aca="1" ref="AR47" ca="1">INDIRECT("D"&amp;((AO47-1)*122+9))</f>
        <v>4400.0000010000003</v>
      </c>
      <c r="AS47" s="27" cm="1">
        <f t="array" aca="1" ref="AS47" ca="1">INDIRECT("L"&amp;((AO47-1)*122+9))</f>
        <v>-0.35740000017618268</v>
      </c>
      <c r="AT47" s="27" cm="1">
        <f t="array" aca="1" ref="AT47" ca="1">INDIRECT("M"&amp;((AO47-1)*122+9))</f>
        <v>1.9531122116773196</v>
      </c>
      <c r="AU47" s="27" cm="1">
        <f t="array" aca="1" ref="AU47" ca="1">INDIRECT("U"&amp;((AO47-1)*122+9))</f>
        <v>1.5282404892913759</v>
      </c>
      <c r="AV47" s="27" cm="1">
        <f t="array" aca="1" ref="AV47" ca="1">INDIRECT("V"&amp;((AO47-1)*122+9))</f>
        <v>1.7185626397577005</v>
      </c>
    </row>
    <row r="48" spans="1:48" ht="14.5" x14ac:dyDescent="0.35">
      <c r="A48" s="15">
        <v>1</v>
      </c>
      <c r="B48" s="8">
        <v>90</v>
      </c>
      <c r="C48" s="8">
        <v>1433333.3333999999</v>
      </c>
      <c r="D48" s="8">
        <v>7599.9999989999997</v>
      </c>
      <c r="E48" s="2">
        <v>1200</v>
      </c>
      <c r="F48" s="1">
        <v>14249.0712890625</v>
      </c>
      <c r="G48" s="1">
        <v>1395.17492675781</v>
      </c>
      <c r="H48" s="1">
        <v>14592.253213079921</v>
      </c>
      <c r="I48" s="1">
        <v>1440.90134250543</v>
      </c>
      <c r="J48" s="1">
        <f t="shared" si="0"/>
        <v>2.4084511688901808</v>
      </c>
      <c r="K48" s="1">
        <f t="shared" si="1"/>
        <v>3.277468285205047</v>
      </c>
      <c r="L48" s="30"/>
      <c r="M48" s="30"/>
      <c r="N48" s="2">
        <v>0</v>
      </c>
      <c r="O48" s="30"/>
      <c r="P48" s="30"/>
      <c r="Q48" s="30"/>
      <c r="R48" s="30"/>
      <c r="S48" s="30"/>
      <c r="T48" s="30"/>
      <c r="U48" s="30"/>
      <c r="V48" s="30"/>
      <c r="X48" s="2">
        <v>1200</v>
      </c>
      <c r="Y48" s="2" cm="1">
        <f t="array" aca="1" ref="Y48" ca="1">INDIRECT("F"&amp;($Y$3+($X48-30)/30))</f>
        <v>5158.43212890625</v>
      </c>
      <c r="Z48" s="2" cm="1">
        <f t="array" aca="1" ref="Z48" ca="1">INDIRECT("G"&amp;($Y$3+($X48-30)/30))</f>
        <v>785.80596923828102</v>
      </c>
      <c r="AA48" s="14" cm="1">
        <f t="array" aca="1" ref="AA48" ca="1">INDIRECT("H"&amp;($Y$3+($X48-30)/30))</f>
        <v>4812.7099986792837</v>
      </c>
      <c r="AB48" s="2" cm="1">
        <f t="array" aca="1" ref="AB48" ca="1">INDIRECT("I"&amp;($Y$3+($X48-30)/30))</f>
        <v>702.77057999053329</v>
      </c>
      <c r="AO48" s="22">
        <v>42</v>
      </c>
      <c r="AP48" s="22" cm="1">
        <f t="array" aca="1" ref="AP48" ca="1">INDIRECT("B"&amp;((AO48-1)*122+9))</f>
        <v>270</v>
      </c>
      <c r="AQ48" s="2" cm="1">
        <f t="array" aca="1" ref="AQ48" ca="1">INDIRECT("C"&amp;((AO48-1)*122+9))</f>
        <v>1100000.0001000001</v>
      </c>
      <c r="AR48" s="2" cm="1">
        <f t="array" aca="1" ref="AR48" ca="1">INDIRECT("D"&amp;((AO48-1)*122+9))</f>
        <v>3200.0000009999999</v>
      </c>
      <c r="AS48" s="27" cm="1">
        <f t="array" aca="1" ref="AS48" ca="1">INDIRECT("L"&amp;((AO48-1)*122+9))</f>
        <v>-3.5514991459683181</v>
      </c>
      <c r="AT48" s="27" cm="1">
        <f t="array" aca="1" ref="AT48" ca="1">INDIRECT("M"&amp;((AO48-1)*122+9))</f>
        <v>-0.74801073446992139</v>
      </c>
      <c r="AU48" s="27" cm="1">
        <f t="array" aca="1" ref="AU48" ca="1">INDIRECT("U"&amp;((AO48-1)*122+9))</f>
        <v>-0.65114999691379027</v>
      </c>
      <c r="AV48" s="27" cm="1">
        <f t="array" aca="1" ref="AV48" ca="1">INDIRECT("V"&amp;((AO48-1)*122+9))</f>
        <v>-1.2300546711325926</v>
      </c>
    </row>
    <row r="49" spans="1:48" ht="14.5" x14ac:dyDescent="0.35">
      <c r="A49" s="15">
        <v>1</v>
      </c>
      <c r="B49" s="8">
        <v>90</v>
      </c>
      <c r="C49" s="8">
        <v>1433333.3333999999</v>
      </c>
      <c r="D49" s="8">
        <v>7599.9999989999997</v>
      </c>
      <c r="E49" s="2">
        <v>1230</v>
      </c>
      <c r="F49" s="1">
        <v>15647.1611328125</v>
      </c>
      <c r="G49" s="1">
        <v>1473.90869140625</v>
      </c>
      <c r="H49" s="1">
        <v>16375.801815798201</v>
      </c>
      <c r="I49" s="1">
        <v>1469.373315855488</v>
      </c>
      <c r="J49" s="1">
        <f t="shared" si="0"/>
        <v>4.6566957213581848</v>
      </c>
      <c r="K49" s="1">
        <f t="shared" si="1"/>
        <v>-0.3077107542146843</v>
      </c>
      <c r="L49" s="30"/>
      <c r="M49" s="30"/>
      <c r="N49" s="2">
        <v>0</v>
      </c>
      <c r="O49" s="30"/>
      <c r="P49" s="30"/>
      <c r="Q49" s="30"/>
      <c r="R49" s="30"/>
      <c r="S49" s="30"/>
      <c r="T49" s="30"/>
      <c r="U49" s="30"/>
      <c r="V49" s="30"/>
      <c r="X49" s="2">
        <v>1230</v>
      </c>
      <c r="Y49" s="2" cm="1">
        <f t="array" aca="1" ref="Y49" ca="1">INDIRECT("F"&amp;($Y$3+($X49-30)/30))</f>
        <v>5932.490234375</v>
      </c>
      <c r="Z49" s="2" cm="1">
        <f t="array" aca="1" ref="Z49" ca="1">INDIRECT("G"&amp;($Y$3+($X49-30)/30))</f>
        <v>805.93359375</v>
      </c>
      <c r="AA49" s="14" cm="1">
        <f t="array" aca="1" ref="AA49" ca="1">INDIRECT("H"&amp;($Y$3+($X49-30)/30))</f>
        <v>5355.6663117128419</v>
      </c>
      <c r="AB49" s="2" cm="1">
        <f t="array" aca="1" ref="AB49" ca="1">INDIRECT("I"&amp;($Y$3+($X49-30)/30))</f>
        <v>740.00564181502386</v>
      </c>
      <c r="AO49" s="22">
        <v>43</v>
      </c>
      <c r="AP49" s="22" cm="1">
        <f t="array" aca="1" ref="AP49" ca="1">INDIRECT("B"&amp;((AO49-1)*122+9))</f>
        <v>270</v>
      </c>
      <c r="AQ49" s="2" cm="1">
        <f t="array" aca="1" ref="AQ49" ca="1">INDIRECT("C"&amp;((AO49-1)*122+9))</f>
        <v>1700000.0000999998</v>
      </c>
      <c r="AR49" s="2" cm="1">
        <f t="array" aca="1" ref="AR49" ca="1">INDIRECT("D"&amp;((AO49-1)*122+9))</f>
        <v>5600.0000010000003</v>
      </c>
      <c r="AS49" s="27" cm="1">
        <f t="array" aca="1" ref="AS49" ca="1">INDIRECT("L"&amp;((AO49-1)*122+9))</f>
        <v>-5.3592111808656515</v>
      </c>
      <c r="AT49" s="27" cm="1">
        <f t="array" aca="1" ref="AT49" ca="1">INDIRECT("M"&amp;((AO49-1)*122+9))</f>
        <v>1.5774913169383475</v>
      </c>
      <c r="AU49" s="27" cm="1">
        <f t="array" aca="1" ref="AU49" ca="1">INDIRECT("U"&amp;((AO49-1)*122+9))</f>
        <v>1.8826728446070033</v>
      </c>
      <c r="AV49" s="27" cm="1">
        <f t="array" aca="1" ref="AV49" ca="1">INDIRECT("V"&amp;((AO49-1)*122+9))</f>
        <v>-1.9695565106084632</v>
      </c>
    </row>
    <row r="50" spans="1:48" ht="14.5" x14ac:dyDescent="0.35">
      <c r="A50" s="15">
        <v>1</v>
      </c>
      <c r="B50" s="8">
        <v>90</v>
      </c>
      <c r="C50" s="8">
        <v>1433333.3333999999</v>
      </c>
      <c r="D50" s="8">
        <v>7599.9999989999997</v>
      </c>
      <c r="E50" s="2">
        <v>1260</v>
      </c>
      <c r="F50" s="1">
        <v>16595.392578125</v>
      </c>
      <c r="G50" s="1">
        <v>1485.17272949219</v>
      </c>
      <c r="H50" s="1">
        <v>17429.372768145549</v>
      </c>
      <c r="I50" s="1">
        <v>1467.423533200372</v>
      </c>
      <c r="J50" s="1">
        <f t="shared" si="0"/>
        <v>5.0253718680921686</v>
      </c>
      <c r="K50" s="1">
        <f t="shared" si="1"/>
        <v>-1.1950930648912976</v>
      </c>
      <c r="L50" s="30"/>
      <c r="M50" s="30"/>
      <c r="N50" s="2">
        <v>0</v>
      </c>
      <c r="O50" s="30"/>
      <c r="P50" s="30"/>
      <c r="Q50" s="30"/>
      <c r="R50" s="30"/>
      <c r="S50" s="30"/>
      <c r="T50" s="30"/>
      <c r="U50" s="30"/>
      <c r="V50" s="30"/>
      <c r="X50" s="2">
        <v>1260</v>
      </c>
      <c r="Y50" s="2" cm="1">
        <f t="array" aca="1" ref="Y50" ca="1">INDIRECT("F"&amp;($Y$3+($X50-30)/30))</f>
        <v>6527.8583984375</v>
      </c>
      <c r="Z50" s="2" cm="1">
        <f t="array" aca="1" ref="Z50" ca="1">INDIRECT("G"&amp;($Y$3+($X50-30)/30))</f>
        <v>804.55169677734398</v>
      </c>
      <c r="AA50" s="14" cm="1">
        <f t="array" aca="1" ref="AA50" ca="1">INDIRECT("H"&amp;($Y$3+($X50-30)/30))</f>
        <v>5795.3273245874188</v>
      </c>
      <c r="AB50" s="2" cm="1">
        <f t="array" aca="1" ref="AB50" ca="1">INDIRECT("I"&amp;($Y$3+($X50-30)/30))</f>
        <v>752.93462535142123</v>
      </c>
      <c r="AO50" s="22">
        <v>44</v>
      </c>
      <c r="AP50" s="22" cm="1">
        <f t="array" aca="1" ref="AP50" ca="1">INDIRECT("B"&amp;((AO50-1)*122+9))</f>
        <v>270</v>
      </c>
      <c r="AQ50" s="2" cm="1">
        <f t="array" aca="1" ref="AQ50" ca="1">INDIRECT("C"&amp;((AO50-1)*122+9))</f>
        <v>1433333.3333999999</v>
      </c>
      <c r="AR50" s="2" cm="1">
        <f t="array" aca="1" ref="AR50" ca="1">INDIRECT("D"&amp;((AO50-1)*122+9))</f>
        <v>4800</v>
      </c>
      <c r="AS50" s="27" cm="1">
        <f t="array" aca="1" ref="AS50" ca="1">INDIRECT("L"&amp;((AO50-1)*122+9))</f>
        <v>0.76984429175583213</v>
      </c>
      <c r="AT50" s="27" cm="1">
        <f t="array" aca="1" ref="AT50" ca="1">INDIRECT("M"&amp;((AO50-1)*122+9))</f>
        <v>0.33334730415781327</v>
      </c>
      <c r="AU50" s="27" cm="1">
        <f t="array" aca="1" ref="AU50" ca="1">INDIRECT("U"&amp;((AO50-1)*122+9))</f>
        <v>2.1521252786783643E-2</v>
      </c>
      <c r="AV50" s="27" cm="1">
        <f t="array" aca="1" ref="AV50" ca="1">INDIRECT("V"&amp;((AO50-1)*122+9))</f>
        <v>-0.15528952571146515</v>
      </c>
    </row>
    <row r="51" spans="1:48" ht="14.5" x14ac:dyDescent="0.35">
      <c r="A51" s="15">
        <v>1</v>
      </c>
      <c r="B51" s="8">
        <v>90</v>
      </c>
      <c r="C51" s="8">
        <v>1433333.3333999999</v>
      </c>
      <c r="D51" s="8">
        <v>7599.9999989999997</v>
      </c>
      <c r="E51" s="2">
        <v>1290</v>
      </c>
      <c r="F51" s="1">
        <v>9120.0556640625</v>
      </c>
      <c r="G51" s="1">
        <v>826.20550537109398</v>
      </c>
      <c r="H51" s="1">
        <v>9584.9697199348793</v>
      </c>
      <c r="I51" s="1">
        <v>809.07257570829381</v>
      </c>
      <c r="J51" s="1">
        <f t="shared" si="0"/>
        <v>5.0977107267488417</v>
      </c>
      <c r="K51" s="1">
        <f t="shared" si="1"/>
        <v>-2.0736886345370977</v>
      </c>
      <c r="L51" s="30"/>
      <c r="M51" s="30"/>
      <c r="N51" s="2">
        <v>1527777</v>
      </c>
      <c r="O51" s="30"/>
      <c r="P51" s="30"/>
      <c r="Q51" s="30"/>
      <c r="R51" s="30"/>
      <c r="S51" s="30"/>
      <c r="T51" s="30"/>
      <c r="U51" s="30"/>
      <c r="V51" s="30"/>
      <c r="X51" s="2">
        <v>1290</v>
      </c>
      <c r="Y51" s="2" cm="1">
        <f t="array" aca="1" ref="Y51" ca="1">INDIRECT("F"&amp;($Y$3+($X51-30)/30))</f>
        <v>5240.70458984375</v>
      </c>
      <c r="Z51" s="2" cm="1">
        <f t="array" aca="1" ref="Z51" ca="1">INDIRECT("G"&amp;($Y$3+($X51-30)/30))</f>
        <v>624.67053222656205</v>
      </c>
      <c r="AA51" s="14" cm="1">
        <f t="array" aca="1" ref="AA51" ca="1">INDIRECT("H"&amp;($Y$3+($X51-30)/30))</f>
        <v>4794.514463182014</v>
      </c>
      <c r="AB51" s="2" cm="1">
        <f t="array" aca="1" ref="AB51" ca="1">INDIRECT("I"&amp;($Y$3+($X51-30)/30))</f>
        <v>618.49500311413954</v>
      </c>
      <c r="AO51" s="22">
        <v>45</v>
      </c>
      <c r="AP51" s="22" cm="1">
        <f t="array" aca="1" ref="AP51" ca="1">INDIRECT("B"&amp;((AO51-1)*122+9))</f>
        <v>270</v>
      </c>
      <c r="AQ51" s="2" cm="1">
        <f t="array" aca="1" ref="AQ51" ca="1">INDIRECT("C"&amp;((AO51-1)*122+9))</f>
        <v>1633333.3332000002</v>
      </c>
      <c r="AR51" s="2" cm="1">
        <f t="array" aca="1" ref="AR51" ca="1">INDIRECT("D"&amp;((AO51-1)*122+9))</f>
        <v>8400</v>
      </c>
      <c r="AS51" s="27" cm="1">
        <f t="array" aca="1" ref="AS51" ca="1">INDIRECT("L"&amp;((AO51-1)*122+9))</f>
        <v>3.6577551477797403</v>
      </c>
      <c r="AT51" s="27" cm="1">
        <f t="array" aca="1" ref="AT51" ca="1">INDIRECT("M"&amp;((AO51-1)*122+9))</f>
        <v>-0.85669258171220808</v>
      </c>
      <c r="AU51" s="27" cm="1">
        <f t="array" aca="1" ref="AU51" ca="1">INDIRECT("U"&amp;((AO51-1)*122+9))</f>
        <v>-0.79016256869223078</v>
      </c>
      <c r="AV51" s="27" cm="1">
        <f t="array" aca="1" ref="AV51" ca="1">INDIRECT("V"&amp;((AO51-1)*122+9))</f>
        <v>2.7783845571015044</v>
      </c>
    </row>
    <row r="52" spans="1:48" ht="14.5" x14ac:dyDescent="0.35">
      <c r="A52" s="15">
        <v>1</v>
      </c>
      <c r="B52" s="8">
        <v>90</v>
      </c>
      <c r="C52" s="8">
        <v>1433333.3333999999</v>
      </c>
      <c r="D52" s="8">
        <v>7599.9999989999997</v>
      </c>
      <c r="E52" s="2">
        <v>1320</v>
      </c>
      <c r="F52" s="1">
        <v>8559.3154296875</v>
      </c>
      <c r="G52" s="1">
        <v>744.75402832031295</v>
      </c>
      <c r="H52" s="1">
        <v>8729.3038075759832</v>
      </c>
      <c r="I52" s="1">
        <v>734.29909347160594</v>
      </c>
      <c r="J52" s="1">
        <f t="shared" si="0"/>
        <v>1.9860043631396991</v>
      </c>
      <c r="K52" s="1">
        <f t="shared" si="1"/>
        <v>-1.4038104462874319</v>
      </c>
      <c r="L52" s="30"/>
      <c r="M52" s="30"/>
      <c r="N52" s="2">
        <v>1527777</v>
      </c>
      <c r="O52" s="30"/>
      <c r="P52" s="30"/>
      <c r="Q52" s="30"/>
      <c r="R52" s="30"/>
      <c r="S52" s="30"/>
      <c r="T52" s="30"/>
      <c r="U52" s="30"/>
      <c r="V52" s="30"/>
      <c r="X52" s="2">
        <v>1320</v>
      </c>
      <c r="Y52" s="2" cm="1">
        <f t="array" aca="1" ref="Y52" ca="1">INDIRECT("F"&amp;($Y$3+($X52-30)/30))</f>
        <v>5295.3125</v>
      </c>
      <c r="Z52" s="2" cm="1">
        <f t="array" aca="1" ref="Z52" ca="1">INDIRECT("G"&amp;($Y$3+($X52-30)/30))</f>
        <v>602.62225341796898</v>
      </c>
      <c r="AA52" s="14" cm="1">
        <f t="array" aca="1" ref="AA52" ca="1">INDIRECT("H"&amp;($Y$3+($X52-30)/30))</f>
        <v>4861.6318185188129</v>
      </c>
      <c r="AB52" s="2" cm="1">
        <f t="array" aca="1" ref="AB52" ca="1">INDIRECT("I"&amp;($Y$3+($X52-30)/30))</f>
        <v>606.73843830111889</v>
      </c>
      <c r="AO52" s="22">
        <v>46</v>
      </c>
      <c r="AP52" s="22" cm="1">
        <f t="array" aca="1" ref="AP52" ca="1">INDIRECT("B"&amp;((AO52-1)*122+9))</f>
        <v>360</v>
      </c>
      <c r="AQ52" s="2" cm="1">
        <f t="array" aca="1" ref="AQ52" ca="1">INDIRECT("C"&amp;((AO52-1)*122+9))</f>
        <v>1899999.9999000002</v>
      </c>
      <c r="AR52" s="2" cm="1">
        <f t="array" aca="1" ref="AR52" ca="1">INDIRECT("D"&amp;((AO52-1)*122+9))</f>
        <v>3600</v>
      </c>
      <c r="AS52" s="27" cm="1">
        <f t="array" aca="1" ref="AS52" ca="1">INDIRECT("L"&amp;((AO52-1)*122+9))</f>
        <v>-3.8546761079193725</v>
      </c>
      <c r="AT52" s="27" cm="1">
        <f t="array" aca="1" ref="AT52" ca="1">INDIRECT("M"&amp;((AO52-1)*122+9))</f>
        <v>0.9100106687318168</v>
      </c>
      <c r="AU52" s="27" cm="1">
        <f t="array" aca="1" ref="AU52" ca="1">INDIRECT("U"&amp;((AO52-1)*122+9))</f>
        <v>1.2891566560074519</v>
      </c>
      <c r="AV52" s="27" cm="1">
        <f t="array" aca="1" ref="AV52" ca="1">INDIRECT("V"&amp;((AO52-1)*122+9))</f>
        <v>-0.82433370573056253</v>
      </c>
    </row>
    <row r="53" spans="1:48" ht="14.5" x14ac:dyDescent="0.35">
      <c r="A53" s="15">
        <v>1</v>
      </c>
      <c r="B53" s="8">
        <v>90</v>
      </c>
      <c r="C53" s="8">
        <v>1433333.3333999999</v>
      </c>
      <c r="D53" s="8">
        <v>7599.9999989999997</v>
      </c>
      <c r="E53" s="2">
        <v>1350</v>
      </c>
      <c r="F53" s="1">
        <v>8934.939453125</v>
      </c>
      <c r="G53" s="1">
        <v>734.79266357421898</v>
      </c>
      <c r="H53" s="1">
        <v>8733.5395787839043</v>
      </c>
      <c r="I53" s="1">
        <v>723.11179415650383</v>
      </c>
      <c r="J53" s="1">
        <f t="shared" si="0"/>
        <v>-2.2540709469570719</v>
      </c>
      <c r="K53" s="1">
        <f t="shared" si="1"/>
        <v>-1.5896823684788053</v>
      </c>
      <c r="L53" s="30"/>
      <c r="M53" s="30"/>
      <c r="N53" s="2">
        <v>1527777</v>
      </c>
      <c r="O53" s="30"/>
      <c r="P53" s="30"/>
      <c r="Q53" s="30"/>
      <c r="R53" s="30"/>
      <c r="S53" s="30"/>
      <c r="T53" s="30"/>
      <c r="U53" s="30"/>
      <c r="V53" s="30"/>
      <c r="X53" s="2">
        <v>1350</v>
      </c>
      <c r="Y53" s="2" cm="1">
        <f t="array" aca="1" ref="Y53" ca="1">INDIRECT("F"&amp;($Y$3+($X53-30)/30))</f>
        <v>5197.658203125</v>
      </c>
      <c r="Z53" s="2" cm="1">
        <f t="array" aca="1" ref="Z53" ca="1">INDIRECT("G"&amp;($Y$3+($X53-30)/30))</f>
        <v>594.25048828125</v>
      </c>
      <c r="AA53" s="14" cm="1">
        <f t="array" aca="1" ref="AA53" ca="1">INDIRECT("H"&amp;($Y$3+($X53-30)/30))</f>
        <v>5038.1150029615228</v>
      </c>
      <c r="AB53" s="2" cm="1">
        <f t="array" aca="1" ref="AB53" ca="1">INDIRECT("I"&amp;($Y$3+($X53-30)/30))</f>
        <v>605.16631352938396</v>
      </c>
      <c r="AO53" s="22">
        <v>47</v>
      </c>
      <c r="AP53" s="22" cm="1">
        <f t="array" aca="1" ref="AP53" ca="1">INDIRECT("B"&amp;((AO53-1)*122+9))</f>
        <v>360</v>
      </c>
      <c r="AQ53" s="2" cm="1">
        <f t="array" aca="1" ref="AQ53" ca="1">INDIRECT("C"&amp;((AO53-1)*122+9))</f>
        <v>1766666.6666999999</v>
      </c>
      <c r="AR53" s="2" cm="1">
        <f t="array" aca="1" ref="AR53" ca="1">INDIRECT("D"&amp;((AO53-1)*122+9))</f>
        <v>8000.0000010000003</v>
      </c>
      <c r="AS53" s="27" cm="1">
        <f t="array" aca="1" ref="AS53" ca="1">INDIRECT("L"&amp;((AO53-1)*122+9))</f>
        <v>3.2320156269790359</v>
      </c>
      <c r="AT53" s="27" cm="1">
        <f t="array" aca="1" ref="AT53" ca="1">INDIRECT("M"&amp;((AO53-1)*122+9))</f>
        <v>-0.87095283861009498</v>
      </c>
      <c r="AU53" s="27" cm="1">
        <f t="array" aca="1" ref="AU53" ca="1">INDIRECT("U"&amp;((AO53-1)*122+9))</f>
        <v>-0.54796571088298351</v>
      </c>
      <c r="AV53" s="27" cm="1">
        <f t="array" aca="1" ref="AV53" ca="1">INDIRECT("V"&amp;((AO53-1)*122+9))</f>
        <v>4.8263823419480811</v>
      </c>
    </row>
    <row r="54" spans="1:48" ht="14.5" x14ac:dyDescent="0.35">
      <c r="A54" s="15">
        <v>1</v>
      </c>
      <c r="B54" s="8">
        <v>90</v>
      </c>
      <c r="C54" s="8">
        <v>1433333.3333999999</v>
      </c>
      <c r="D54" s="8">
        <v>7599.9999989999997</v>
      </c>
      <c r="E54" s="2">
        <v>1380</v>
      </c>
      <c r="F54" s="1">
        <v>19667.302734375</v>
      </c>
      <c r="G54" s="1">
        <v>1378.21423339844</v>
      </c>
      <c r="H54" s="1">
        <v>20637.558365403369</v>
      </c>
      <c r="I54" s="1">
        <v>1364.424050566462</v>
      </c>
      <c r="J54" s="1">
        <f t="shared" si="0"/>
        <v>4.9333436523175695</v>
      </c>
      <c r="K54" s="1">
        <f t="shared" si="1"/>
        <v>-1.0005833997210829</v>
      </c>
      <c r="L54" s="30"/>
      <c r="M54" s="30"/>
      <c r="N54" s="2">
        <v>0</v>
      </c>
      <c r="O54" s="30"/>
      <c r="P54" s="30"/>
      <c r="Q54" s="30"/>
      <c r="R54" s="30"/>
      <c r="S54" s="30"/>
      <c r="T54" s="30"/>
      <c r="U54" s="30"/>
      <c r="V54" s="30"/>
      <c r="X54" s="2">
        <v>1380</v>
      </c>
      <c r="Y54" s="2" cm="1">
        <f t="array" aca="1" ref="Y54" ca="1">INDIRECT("F"&amp;($Y$3+($X54-30)/30))</f>
        <v>7261.87646484375</v>
      </c>
      <c r="Z54" s="2" cm="1">
        <f t="array" aca="1" ref="Z54" ca="1">INDIRECT("G"&amp;($Y$3+($X54-30)/30))</f>
        <v>765.78546142578102</v>
      </c>
      <c r="AA54" s="14" cm="1">
        <f t="array" aca="1" ref="AA54" ca="1">INDIRECT("H"&amp;($Y$3+($X54-30)/30))</f>
        <v>6868.8545556425743</v>
      </c>
      <c r="AB54" s="2" cm="1">
        <f t="array" aca="1" ref="AB54" ca="1">INDIRECT("I"&amp;($Y$3+($X54-30)/30))</f>
        <v>709.64163388030886</v>
      </c>
      <c r="AO54" s="22">
        <v>48</v>
      </c>
      <c r="AP54" s="22" cm="1">
        <f t="array" aca="1" ref="AP54" ca="1">INDIRECT("B"&amp;((AO54-1)*122+9))</f>
        <v>360</v>
      </c>
      <c r="AQ54" s="2" cm="1">
        <f t="array" aca="1" ref="AQ54" ca="1">INDIRECT("C"&amp;((AO54-1)*122+9))</f>
        <v>1566666.6666000001</v>
      </c>
      <c r="AR54" s="2" cm="1">
        <f t="array" aca="1" ref="AR54" ca="1">INDIRECT("D"&amp;((AO54-1)*122+9))</f>
        <v>6800.0000010000003</v>
      </c>
      <c r="AS54" s="27" cm="1">
        <f t="array" aca="1" ref="AS54" ca="1">INDIRECT("L"&amp;((AO54-1)*122+9))</f>
        <v>2.3734289859966693</v>
      </c>
      <c r="AT54" s="27" cm="1">
        <f t="array" aca="1" ref="AT54" ca="1">INDIRECT("M"&amp;((AO54-1)*122+9))</f>
        <v>-1.0098076208069537</v>
      </c>
      <c r="AU54" s="27" cm="1">
        <f t="array" aca="1" ref="AU54" ca="1">INDIRECT("U"&amp;((AO54-1)*122+9))</f>
        <v>-1.2442756645995503</v>
      </c>
      <c r="AV54" s="27" cm="1">
        <f t="array" aca="1" ref="AV54" ca="1">INDIRECT("V"&amp;((AO54-1)*122+9))</f>
        <v>3.2171186257620437</v>
      </c>
    </row>
    <row r="55" spans="1:48" ht="14.5" x14ac:dyDescent="0.35">
      <c r="A55" s="15">
        <v>1</v>
      </c>
      <c r="B55" s="8">
        <v>90</v>
      </c>
      <c r="C55" s="8">
        <v>1433333.3333999999</v>
      </c>
      <c r="D55" s="8">
        <v>7599.9999989999997</v>
      </c>
      <c r="E55" s="2">
        <v>1410</v>
      </c>
      <c r="F55" s="1">
        <v>22641.3984375</v>
      </c>
      <c r="G55" s="1">
        <v>1418.16174316406</v>
      </c>
      <c r="H55" s="1">
        <v>21902.878641529271</v>
      </c>
      <c r="I55" s="1">
        <v>1382.538218851992</v>
      </c>
      <c r="J55" s="1">
        <f t="shared" si="0"/>
        <v>-3.2618117560598638</v>
      </c>
      <c r="K55" s="1">
        <f t="shared" si="1"/>
        <v>-2.5119507336721925</v>
      </c>
      <c r="L55" s="30"/>
      <c r="M55" s="30"/>
      <c r="N55" s="2">
        <v>0</v>
      </c>
      <c r="O55" s="30"/>
      <c r="P55" s="30"/>
      <c r="Q55" s="30"/>
      <c r="R55" s="30"/>
      <c r="S55" s="30"/>
      <c r="T55" s="30"/>
      <c r="U55" s="30"/>
      <c r="V55" s="30"/>
      <c r="X55" s="2">
        <v>1410</v>
      </c>
      <c r="Y55" s="2" cm="1">
        <f t="array" aca="1" ref="Y55" ca="1">INDIRECT("F"&amp;($Y$3+($X55-30)/30))</f>
        <v>7578.02587890625</v>
      </c>
      <c r="Z55" s="2" cm="1">
        <f t="array" aca="1" ref="Z55" ca="1">INDIRECT("G"&amp;($Y$3+($X55-30)/30))</f>
        <v>782.48010253906205</v>
      </c>
      <c r="AA55" s="14" cm="1">
        <f t="array" aca="1" ref="AA55" ca="1">INDIRECT("H"&amp;($Y$3+($X55-30)/30))</f>
        <v>7542.4531994947583</v>
      </c>
      <c r="AB55" s="2" cm="1">
        <f t="array" aca="1" ref="AB55" ca="1">INDIRECT("I"&amp;($Y$3+($X55-30)/30))</f>
        <v>746.62359485205343</v>
      </c>
      <c r="AO55" s="22">
        <v>49</v>
      </c>
      <c r="AP55" s="22" cm="1">
        <f t="array" aca="1" ref="AP55" ca="1">INDIRECT("B"&amp;((AO55-1)*122+9))</f>
        <v>360</v>
      </c>
      <c r="AQ55" s="2" cm="1">
        <f t="array" aca="1" ref="AQ55" ca="1">INDIRECT("C"&amp;((AO55-1)*122+9))</f>
        <v>1700000.0000999998</v>
      </c>
      <c r="AR55" s="2" cm="1">
        <f t="array" aca="1" ref="AR55" ca="1">INDIRECT("D"&amp;((AO55-1)*122+9))</f>
        <v>6000</v>
      </c>
      <c r="AS55" s="27" cm="1">
        <f t="array" aca="1" ref="AS55" ca="1">INDIRECT("L"&amp;((AO55-1)*122+9))</f>
        <v>-0.31698110553663411</v>
      </c>
      <c r="AT55" s="27" cm="1">
        <f t="array" aca="1" ref="AT55" ca="1">INDIRECT("M"&amp;((AO55-1)*122+9))</f>
        <v>0.79575153229541384</v>
      </c>
      <c r="AU55" s="27" cm="1">
        <f t="array" aca="1" ref="AU55" ca="1">INDIRECT("U"&amp;((AO55-1)*122+9))</f>
        <v>0.91388449447222642</v>
      </c>
      <c r="AV55" s="27" cm="1">
        <f t="array" aca="1" ref="AV55" ca="1">INDIRECT("V"&amp;((AO55-1)*122+9))</f>
        <v>1.6376472675144409</v>
      </c>
    </row>
    <row r="56" spans="1:48" ht="14.5" x14ac:dyDescent="0.35">
      <c r="A56" s="15">
        <v>1</v>
      </c>
      <c r="B56" s="8">
        <v>90</v>
      </c>
      <c r="C56" s="8">
        <v>1433333.3333999999</v>
      </c>
      <c r="D56" s="8">
        <v>7599.9999989999997</v>
      </c>
      <c r="E56" s="2">
        <v>1440</v>
      </c>
      <c r="F56" s="1">
        <v>24035.8125</v>
      </c>
      <c r="G56" s="1">
        <v>1395.7958984375</v>
      </c>
      <c r="H56" s="1">
        <v>22990.367866227039</v>
      </c>
      <c r="I56" s="1">
        <v>1379.6245991547721</v>
      </c>
      <c r="J56" s="1">
        <f t="shared" si="0"/>
        <v>-4.3495289945907203</v>
      </c>
      <c r="K56" s="1">
        <f t="shared" si="1"/>
        <v>-1.1585719159105263</v>
      </c>
      <c r="L56" s="30"/>
      <c r="M56" s="30"/>
      <c r="N56" s="2">
        <v>0</v>
      </c>
      <c r="O56" s="30"/>
      <c r="P56" s="30"/>
      <c r="Q56" s="30"/>
      <c r="R56" s="30"/>
      <c r="S56" s="30"/>
      <c r="T56" s="30"/>
      <c r="U56" s="30"/>
      <c r="V56" s="30"/>
      <c r="X56" s="2">
        <v>1440</v>
      </c>
      <c r="Y56" s="2" cm="1">
        <f t="array" aca="1" ref="Y56" ca="1">INDIRECT("F"&amp;($Y$3+($X56-30)/30))</f>
        <v>7619.42138671875</v>
      </c>
      <c r="Z56" s="2" cm="1">
        <f t="array" aca="1" ref="Z56" ca="1">INDIRECT("G"&amp;($Y$3+($X56-30)/30))</f>
        <v>780.72613525390602</v>
      </c>
      <c r="AA56" s="14" cm="1">
        <f t="array" aca="1" ref="AA56" ca="1">INDIRECT("H"&amp;($Y$3+($X56-30)/30))</f>
        <v>7814.4824521392211</v>
      </c>
      <c r="AB56" s="2" cm="1">
        <f t="array" aca="1" ref="AB56" ca="1">INDIRECT("I"&amp;($Y$3+($X56-30)/30))</f>
        <v>756.70661333444639</v>
      </c>
      <c r="AO56" s="22">
        <v>50</v>
      </c>
      <c r="AP56" s="22" cm="1">
        <f t="array" aca="1" ref="AP56" ca="1">INDIRECT("B"&amp;((AO56-1)*122+9))</f>
        <v>360</v>
      </c>
      <c r="AQ56" s="2" cm="1">
        <f t="array" aca="1" ref="AQ56" ca="1">INDIRECT("C"&amp;((AO56-1)*122+9))</f>
        <v>1500000</v>
      </c>
      <c r="AR56" s="2" cm="1">
        <f t="array" aca="1" ref="AR56" ca="1">INDIRECT("D"&amp;((AO56-1)*122+9))</f>
        <v>4800</v>
      </c>
      <c r="AS56" s="27" cm="1">
        <f t="array" aca="1" ref="AS56" ca="1">INDIRECT("L"&amp;((AO56-1)*122+9))</f>
        <v>1.2932423748432809</v>
      </c>
      <c r="AT56" s="27" cm="1">
        <f t="array" aca="1" ref="AT56" ca="1">INDIRECT("M"&amp;((AO56-1)*122+9))</f>
        <v>1.4074409927236149</v>
      </c>
      <c r="AU56" s="27" cm="1">
        <f t="array" aca="1" ref="AU56" ca="1">INDIRECT("U"&amp;((AO56-1)*122+9))</f>
        <v>1.0707275621323953</v>
      </c>
      <c r="AV56" s="27" cm="1">
        <f t="array" aca="1" ref="AV56" ca="1">INDIRECT("V"&amp;((AO56-1)*122+9))</f>
        <v>1.4490937489342202</v>
      </c>
    </row>
    <row r="57" spans="1:48" ht="14.5" x14ac:dyDescent="0.35">
      <c r="A57" s="15">
        <v>1</v>
      </c>
      <c r="B57" s="8">
        <v>90</v>
      </c>
      <c r="C57" s="8">
        <v>1433333.3333999999</v>
      </c>
      <c r="D57" s="8">
        <v>7599.9999989999997</v>
      </c>
      <c r="E57" s="2">
        <v>1470</v>
      </c>
      <c r="F57" s="1">
        <v>12791.2138671875</v>
      </c>
      <c r="G57" s="1">
        <v>763.04968261718705</v>
      </c>
      <c r="H57" s="1">
        <v>12730.78068799681</v>
      </c>
      <c r="I57" s="1">
        <v>775.18442532726408</v>
      </c>
      <c r="J57" s="1">
        <f t="shared" si="0"/>
        <v>-0.47245851580759834</v>
      </c>
      <c r="K57" s="1">
        <f t="shared" si="1"/>
        <v>1.5902952306402949</v>
      </c>
      <c r="L57" s="30"/>
      <c r="M57" s="30"/>
      <c r="N57" s="2">
        <v>1527777</v>
      </c>
      <c r="O57" s="30"/>
      <c r="P57" s="30"/>
      <c r="Q57" s="30"/>
      <c r="R57" s="30"/>
      <c r="S57" s="30"/>
      <c r="T57" s="30"/>
      <c r="U57" s="30"/>
      <c r="V57" s="30"/>
      <c r="X57" s="2">
        <v>1470</v>
      </c>
      <c r="Y57" s="2" cm="1">
        <f t="array" aca="1" ref="Y57" ca="1">INDIRECT("F"&amp;($Y$3+($X57-30)/30))</f>
        <v>5816.560546875</v>
      </c>
      <c r="Z57" s="2" cm="1">
        <f t="array" aca="1" ref="Z57" ca="1">INDIRECT("G"&amp;($Y$3+($X57-30)/30))</f>
        <v>608.54901123046898</v>
      </c>
      <c r="AA57" s="14" cm="1">
        <f t="array" aca="1" ref="AA57" ca="1">INDIRECT("H"&amp;($Y$3+($X57-30)/30))</f>
        <v>6033.1507183099766</v>
      </c>
      <c r="AB57" s="2" cm="1">
        <f t="array" aca="1" ref="AB57" ca="1">INDIRECT("I"&amp;($Y$3+($X57-30)/30))</f>
        <v>614.79085099212477</v>
      </c>
      <c r="AO57" s="22">
        <v>51</v>
      </c>
      <c r="AP57" s="22" cm="1">
        <f t="array" aca="1" ref="AP57" ca="1">INDIRECT("B"&amp;((AO57-1)*122+9))</f>
        <v>360</v>
      </c>
      <c r="AQ57" s="2" cm="1">
        <f t="array" aca="1" ref="AQ57" ca="1">INDIRECT("C"&amp;((AO57-1)*122+9))</f>
        <v>1033333.3332</v>
      </c>
      <c r="AR57" s="2" cm="1">
        <f t="array" aca="1" ref="AR57" ca="1">INDIRECT("D"&amp;((AO57-1)*122+9))</f>
        <v>7599.9999989999997</v>
      </c>
      <c r="AS57" s="27" cm="1">
        <f t="array" aca="1" ref="AS57" ca="1">INDIRECT("L"&amp;((AO57-1)*122+9))</f>
        <v>9.535428437689065</v>
      </c>
      <c r="AT57" s="27" cm="1">
        <f t="array" aca="1" ref="AT57" ca="1">INDIRECT("M"&amp;((AO57-1)*122+9))</f>
        <v>-1.0764802661285222</v>
      </c>
      <c r="AU57" s="27" cm="1">
        <f t="array" aca="1" ref="AU57" ca="1">INDIRECT("U"&amp;((AO57-1)*122+9))</f>
        <v>-1.1550933875632501</v>
      </c>
      <c r="AV57" s="27" cm="1">
        <f t="array" aca="1" ref="AV57" ca="1">INDIRECT("V"&amp;((AO57-1)*122+9))</f>
        <v>3.7490530440840941</v>
      </c>
    </row>
    <row r="58" spans="1:48" ht="14.5" x14ac:dyDescent="0.35">
      <c r="A58" s="15">
        <v>1</v>
      </c>
      <c r="B58" s="8">
        <v>90</v>
      </c>
      <c r="C58" s="8">
        <v>1433333.3333999999</v>
      </c>
      <c r="D58" s="8">
        <v>7599.9999989999997</v>
      </c>
      <c r="E58" s="2">
        <v>1500</v>
      </c>
      <c r="F58" s="1">
        <v>11763.75</v>
      </c>
      <c r="G58" s="1">
        <v>693.81335449218795</v>
      </c>
      <c r="H58" s="1">
        <v>11813.55163103134</v>
      </c>
      <c r="I58" s="1">
        <v>703.82997921618016</v>
      </c>
      <c r="J58" s="1">
        <f t="shared" si="0"/>
        <v>0.42334826081257793</v>
      </c>
      <c r="K58" s="1">
        <f t="shared" si="1"/>
        <v>1.4437059562399923</v>
      </c>
      <c r="L58" s="30"/>
      <c r="M58" s="30"/>
      <c r="N58" s="2">
        <v>1527777</v>
      </c>
      <c r="O58" s="30"/>
      <c r="P58" s="30"/>
      <c r="Q58" s="30"/>
      <c r="R58" s="30"/>
      <c r="S58" s="30"/>
      <c r="T58" s="30"/>
      <c r="U58" s="30"/>
      <c r="V58" s="30"/>
      <c r="X58" s="2">
        <v>1500</v>
      </c>
      <c r="Y58" s="2" cm="1">
        <f t="array" aca="1" ref="Y58" ca="1">INDIRECT("F"&amp;($Y$3+($X58-30)/30))</f>
        <v>5713.65576171875</v>
      </c>
      <c r="Z58" s="2" cm="1">
        <f t="array" aca="1" ref="Z58" ca="1">INDIRECT("G"&amp;($Y$3+($X58-30)/30))</f>
        <v>589.5322265625</v>
      </c>
      <c r="AA58" s="14" cm="1">
        <f t="array" aca="1" ref="AA58" ca="1">INDIRECT("H"&amp;($Y$3+($X58-30)/30))</f>
        <v>6030.9481172818578</v>
      </c>
      <c r="AB58" s="2" cm="1">
        <f t="array" aca="1" ref="AB58" ca="1">INDIRECT("I"&amp;($Y$3+($X58-30)/30))</f>
        <v>602.4177832427971</v>
      </c>
      <c r="AO58" s="22">
        <v>52</v>
      </c>
      <c r="AP58" s="22" cm="1">
        <f t="array" aca="1" ref="AP58" ca="1">INDIRECT("B"&amp;((AO58-1)*122+9))</f>
        <v>360</v>
      </c>
      <c r="AQ58" s="2" cm="1">
        <f t="array" aca="1" ref="AQ58" ca="1">INDIRECT("C"&amp;((AO58-1)*122+9))</f>
        <v>1100000.0001000001</v>
      </c>
      <c r="AR58" s="2" cm="1">
        <f t="array" aca="1" ref="AR58" ca="1">INDIRECT("D"&amp;((AO58-1)*122+9))</f>
        <v>3200.0000009999999</v>
      </c>
      <c r="AS58" s="27" cm="1">
        <f t="array" aca="1" ref="AS58" ca="1">INDIRECT("L"&amp;((AO58-1)*122+9))</f>
        <v>-1.1813190287489232</v>
      </c>
      <c r="AT58" s="27" cm="1">
        <f t="array" aca="1" ref="AT58" ca="1">INDIRECT("M"&amp;((AO58-1)*122+9))</f>
        <v>0.78821920822261893</v>
      </c>
      <c r="AU58" s="27" cm="1">
        <f t="array" aca="1" ref="AU58" ca="1">INDIRECT("U"&amp;((AO58-1)*122+9))</f>
        <v>0.45919069912782112</v>
      </c>
      <c r="AV58" s="27" cm="1">
        <f t="array" aca="1" ref="AV58" ca="1">INDIRECT("V"&amp;((AO58-1)*122+9))</f>
        <v>-1.5283929489302153</v>
      </c>
    </row>
    <row r="59" spans="1:48" ht="14.5" x14ac:dyDescent="0.35">
      <c r="A59" s="15">
        <v>1</v>
      </c>
      <c r="B59" s="8">
        <v>90</v>
      </c>
      <c r="C59" s="8">
        <v>1433333.3333999999</v>
      </c>
      <c r="D59" s="8">
        <v>7599.9999989999997</v>
      </c>
      <c r="E59" s="2">
        <v>1530</v>
      </c>
      <c r="F59" s="1">
        <v>11925.4814453125</v>
      </c>
      <c r="G59" s="1">
        <v>686.02850341796898</v>
      </c>
      <c r="H59" s="1">
        <v>11870.553518852959</v>
      </c>
      <c r="I59" s="1">
        <v>694.34159672291185</v>
      </c>
      <c r="J59" s="1">
        <f t="shared" si="0"/>
        <v>-0.46059294722336747</v>
      </c>
      <c r="K59" s="1">
        <f t="shared" si="1"/>
        <v>1.2117708321920906</v>
      </c>
      <c r="L59" s="30"/>
      <c r="M59" s="30"/>
      <c r="N59" s="2">
        <v>1527777</v>
      </c>
      <c r="O59" s="30"/>
      <c r="P59" s="30"/>
      <c r="Q59" s="30"/>
      <c r="R59" s="30"/>
      <c r="S59" s="30"/>
      <c r="T59" s="30"/>
      <c r="U59" s="30"/>
      <c r="V59" s="30"/>
      <c r="X59" s="2">
        <v>1530</v>
      </c>
      <c r="Y59" s="2" cm="1">
        <f t="array" aca="1" ref="Y59" ca="1">INDIRECT("F"&amp;($Y$3+($X59-30)/30))</f>
        <v>5801.8349609375</v>
      </c>
      <c r="Z59" s="2" cm="1">
        <f t="array" aca="1" ref="Z59" ca="1">INDIRECT("G"&amp;($Y$3+($X59-30)/30))</f>
        <v>584.44982910156205</v>
      </c>
      <c r="AA59" s="14" cm="1">
        <f t="array" aca="1" ref="AA59" ca="1">INDIRECT("H"&amp;($Y$3+($X59-30)/30))</f>
        <v>6205.958590956172</v>
      </c>
      <c r="AB59" s="2" cm="1">
        <f t="array" aca="1" ref="AB59" ca="1">INDIRECT("I"&amp;($Y$3+($X59-30)/30))</f>
        <v>601.11754556848712</v>
      </c>
      <c r="AO59" s="22">
        <v>53</v>
      </c>
      <c r="AP59" s="22" cm="1">
        <f t="array" aca="1" ref="AP59" ca="1">INDIRECT("B"&amp;((AO59-1)*122+9))</f>
        <v>360</v>
      </c>
      <c r="AQ59" s="2" cm="1">
        <f t="array" aca="1" ref="AQ59" ca="1">INDIRECT("C"&amp;((AO59-1)*122+9))</f>
        <v>1833333.3333000001</v>
      </c>
      <c r="AR59" s="2" cm="1">
        <f t="array" aca="1" ref="AR59" ca="1">INDIRECT("D"&amp;((AO59-1)*122+9))</f>
        <v>8400</v>
      </c>
      <c r="AS59" s="27" cm="1">
        <f t="array" aca="1" ref="AS59" ca="1">INDIRECT("L"&amp;((AO59-1)*122+9))</f>
        <v>3.2440397535777552</v>
      </c>
      <c r="AT59" s="27" cm="1">
        <f t="array" aca="1" ref="AT59" ca="1">INDIRECT("M"&amp;((AO59-1)*122+9))</f>
        <v>0.11308759660044308</v>
      </c>
      <c r="AU59" s="27" cm="1">
        <f t="array" aca="1" ref="AU59" ca="1">INDIRECT("U"&amp;((AO59-1)*122+9))</f>
        <v>0.34114683928956208</v>
      </c>
      <c r="AV59" s="27" cm="1">
        <f t="array" aca="1" ref="AV59" ca="1">INDIRECT("V"&amp;((AO59-1)*122+9))</f>
        <v>5.3860173748707147</v>
      </c>
    </row>
    <row r="60" spans="1:48" ht="14.5" x14ac:dyDescent="0.35">
      <c r="A60" s="15">
        <v>1</v>
      </c>
      <c r="B60" s="8">
        <v>90</v>
      </c>
      <c r="C60" s="8">
        <v>1433333.3333999999</v>
      </c>
      <c r="D60" s="8">
        <v>7599.9999989999997</v>
      </c>
      <c r="E60" s="2">
        <v>1560</v>
      </c>
      <c r="F60" s="1">
        <v>24869.787109375</v>
      </c>
      <c r="G60" s="1">
        <v>1290.52282714844</v>
      </c>
      <c r="H60" s="1">
        <v>25877.576530502971</v>
      </c>
      <c r="I60" s="1">
        <v>1265.5000353151461</v>
      </c>
      <c r="J60" s="1">
        <f t="shared" si="0"/>
        <v>4.0522639646885885</v>
      </c>
      <c r="K60" s="1">
        <f t="shared" si="1"/>
        <v>-1.9389654570144015</v>
      </c>
      <c r="L60" s="30"/>
      <c r="M60" s="30"/>
      <c r="N60" s="2">
        <v>0</v>
      </c>
      <c r="O60" s="30"/>
      <c r="P60" s="30"/>
      <c r="Q60" s="30"/>
      <c r="R60" s="30"/>
      <c r="S60" s="30"/>
      <c r="T60" s="30"/>
      <c r="U60" s="30"/>
      <c r="V60" s="30"/>
      <c r="X60" s="2">
        <v>1560</v>
      </c>
      <c r="Y60" s="2" cm="1">
        <f t="array" aca="1" ref="Y60" ca="1">INDIRECT("F"&amp;($Y$3+($X60-30)/30))</f>
        <v>7429.22119140625</v>
      </c>
      <c r="Z60" s="2" cm="1">
        <f t="array" aca="1" ref="Z60" ca="1">INDIRECT("G"&amp;($Y$3+($X60-30)/30))</f>
        <v>729.29669189453102</v>
      </c>
      <c r="AA60" s="14" cm="1">
        <f t="array" aca="1" ref="AA60" ca="1">INDIRECT("H"&amp;($Y$3+($X60-30)/30))</f>
        <v>8112.3543678585374</v>
      </c>
      <c r="AB60" s="2" cm="1">
        <f t="array" aca="1" ref="AB60" ca="1">INDIRECT("I"&amp;($Y$3+($X60-30)/30))</f>
        <v>715.36533750825663</v>
      </c>
      <c r="AO60" s="16">
        <v>54</v>
      </c>
      <c r="AP60" s="22" cm="1">
        <f t="array" aca="1" ref="AP60" ca="1">INDIRECT("B"&amp;((AO60-1)*122+9))</f>
        <v>360</v>
      </c>
      <c r="AQ60" s="2" cm="1">
        <f t="array" aca="1" ref="AQ60" ca="1">INDIRECT("C"&amp;((AO60-1)*122+9))</f>
        <v>1433333.3333999999</v>
      </c>
      <c r="AR60" s="2" cm="1">
        <f t="array" aca="1" ref="AR60" ca="1">INDIRECT("D"&amp;((AO60-1)*122+9))</f>
        <v>8799.9999989999997</v>
      </c>
      <c r="AS60" s="28" cm="1">
        <f t="array" aca="1" ref="AS60" ca="1">INDIRECT("L"&amp;((AO60-1)*122+9))</f>
        <v>6.1924256388089667</v>
      </c>
      <c r="AT60" s="28" cm="1">
        <f t="array" aca="1" ref="AT60" ca="1">INDIRECT("M"&amp;((AO60-1)*122+9))</f>
        <v>-1.1252248293726026</v>
      </c>
      <c r="AU60" s="27" cm="1">
        <f t="array" aca="1" ref="AU60" ca="1">INDIRECT("U"&amp;((AO60-1)*122+9))</f>
        <v>-1.8797907659612412</v>
      </c>
      <c r="AV60" s="27" cm="1">
        <f t="array" aca="1" ref="AV60" ca="1">INDIRECT("V"&amp;((AO60-1)*122+9))</f>
        <v>3.3567671638885659</v>
      </c>
    </row>
    <row r="61" spans="1:48" ht="14.5" x14ac:dyDescent="0.35">
      <c r="A61" s="15">
        <v>1</v>
      </c>
      <c r="B61" s="8">
        <v>90</v>
      </c>
      <c r="C61" s="8">
        <v>1433333.3333999999</v>
      </c>
      <c r="D61" s="8">
        <v>7599.9999989999997</v>
      </c>
      <c r="E61" s="2">
        <v>1590</v>
      </c>
      <c r="F61" s="1">
        <v>27461.296875</v>
      </c>
      <c r="G61" s="1">
        <v>1321.01452636719</v>
      </c>
      <c r="H61" s="1">
        <v>27203.044757781361</v>
      </c>
      <c r="I61" s="1">
        <v>1240.386631753317</v>
      </c>
      <c r="J61" s="1">
        <f t="shared" si="0"/>
        <v>-0.94042214537123492</v>
      </c>
      <c r="K61" s="1">
        <f t="shared" si="1"/>
        <v>-6.1034828160142114</v>
      </c>
      <c r="L61" s="30"/>
      <c r="M61" s="30"/>
      <c r="N61" s="2">
        <v>0</v>
      </c>
      <c r="O61" s="30"/>
      <c r="P61" s="30"/>
      <c r="Q61" s="30"/>
      <c r="R61" s="30"/>
      <c r="S61" s="30"/>
      <c r="T61" s="30"/>
      <c r="U61" s="30"/>
      <c r="V61" s="30"/>
      <c r="X61" s="2">
        <v>1590</v>
      </c>
      <c r="Y61" s="2" cm="1">
        <f t="array" aca="1" ref="Y61" ca="1">INDIRECT("F"&amp;($Y$3+($X61-30)/30))</f>
        <v>8283.90234375</v>
      </c>
      <c r="Z61" s="2" cm="1">
        <f t="array" aca="1" ref="Z61" ca="1">INDIRECT("G"&amp;($Y$3+($X61-30)/30))</f>
        <v>776.53399658203102</v>
      </c>
      <c r="AA61" s="14" cm="1">
        <f t="array" aca="1" ref="AA61" ca="1">INDIRECT("H"&amp;($Y$3+($X61-30)/30))</f>
        <v>8598.4907082970803</v>
      </c>
      <c r="AB61" s="2" cm="1">
        <f t="array" aca="1" ref="AB61" ca="1">INDIRECT("I"&amp;($Y$3+($X61-30)/30))</f>
        <v>744.88795122390241</v>
      </c>
      <c r="AO61" s="22">
        <v>55</v>
      </c>
      <c r="AP61" s="22" cm="1">
        <f t="array" aca="1" ref="AP61" ca="1">INDIRECT("B"&amp;((AO61-1)*122+9))</f>
        <v>360</v>
      </c>
      <c r="AQ61" s="2" cm="1">
        <f t="array" aca="1" ref="AQ61" ca="1">INDIRECT("C"&amp;((AO61-1)*122+9))</f>
        <v>1366666.6668</v>
      </c>
      <c r="AR61" s="2" cm="1">
        <f t="array" aca="1" ref="AR61" ca="1">INDIRECT("D"&amp;((AO61-1)*122+9))</f>
        <v>6399.9999989999997</v>
      </c>
      <c r="AS61" s="27" cm="1">
        <f t="array" aca="1" ref="AS61" ca="1">INDIRECT("L"&amp;((AO61-1)*122+9))</f>
        <v>3.5398126921040975</v>
      </c>
      <c r="AT61" s="27" cm="1">
        <f t="array" aca="1" ref="AT61" ca="1">INDIRECT("M"&amp;((AO61-1)*122+9))</f>
        <v>-1.3648570971979508</v>
      </c>
      <c r="AU61" s="27" cm="1">
        <f t="array" aca="1" ref="AU61" ca="1">INDIRECT("U"&amp;((AO61-1)*122+9))</f>
        <v>-1.5625912786862477</v>
      </c>
      <c r="AV61" s="27" cm="1">
        <f t="array" aca="1" ref="AV61" ca="1">INDIRECT("V"&amp;((AO61-1)*122+9))</f>
        <v>2.1185073373687069</v>
      </c>
    </row>
    <row r="62" spans="1:48" ht="14.5" x14ac:dyDescent="0.35">
      <c r="A62" s="15">
        <v>1</v>
      </c>
      <c r="B62" s="8">
        <v>90</v>
      </c>
      <c r="C62" s="8">
        <v>1433333.3333999999</v>
      </c>
      <c r="D62" s="8">
        <v>7599.9999989999997</v>
      </c>
      <c r="E62" s="2">
        <v>1620</v>
      </c>
      <c r="F62" s="1">
        <v>28538.626953125</v>
      </c>
      <c r="G62" s="1">
        <v>1296.77392578125</v>
      </c>
      <c r="H62" s="1">
        <v>26901.851997435031</v>
      </c>
      <c r="I62" s="1">
        <v>1174.9612090311559</v>
      </c>
      <c r="J62" s="1">
        <f t="shared" si="0"/>
        <v>-5.7352967904811587</v>
      </c>
      <c r="K62" s="1">
        <f t="shared" si="1"/>
        <v>-9.3935198979812302</v>
      </c>
      <c r="L62" s="30"/>
      <c r="M62" s="30"/>
      <c r="N62" s="2">
        <v>0</v>
      </c>
      <c r="O62" s="30"/>
      <c r="P62" s="30"/>
      <c r="Q62" s="30"/>
      <c r="R62" s="30"/>
      <c r="S62" s="30"/>
      <c r="T62" s="30"/>
      <c r="U62" s="30"/>
      <c r="V62" s="30"/>
      <c r="X62" s="2">
        <v>1620</v>
      </c>
      <c r="Y62" s="2" cm="1">
        <f t="array" aca="1" ref="Y62" ca="1">INDIRECT("F"&amp;($Y$3+($X62-30)/30))</f>
        <v>8883.8251953125</v>
      </c>
      <c r="Z62" s="2" cm="1">
        <f t="array" aca="1" ref="Z62" ca="1">INDIRECT("G"&amp;($Y$3+($X62-30)/30))</f>
        <v>780.97613525390602</v>
      </c>
      <c r="AA62" s="14" cm="1">
        <f t="array" aca="1" ref="AA62" ca="1">INDIRECT("H"&amp;($Y$3+($X62-30)/30))</f>
        <v>8831.9236136949639</v>
      </c>
      <c r="AB62" s="2" cm="1">
        <f t="array" aca="1" ref="AB62" ca="1">INDIRECT("I"&amp;($Y$3+($X62-30)/30))</f>
        <v>742.50475601068263</v>
      </c>
      <c r="AO62" s="22">
        <v>56</v>
      </c>
      <c r="AP62" s="22" cm="1">
        <f t="array" aca="1" ref="AP62" ca="1">INDIRECT("B"&amp;((AO62-1)*122+9))</f>
        <v>360</v>
      </c>
      <c r="AQ62" s="2" cm="1">
        <f t="array" aca="1" ref="AQ62" ca="1">INDIRECT("C"&amp;((AO62-1)*122+9))</f>
        <v>1299999.9998999999</v>
      </c>
      <c r="AR62" s="2" cm="1">
        <f t="array" aca="1" ref="AR62" ca="1">INDIRECT("D"&amp;((AO62-1)*122+9))</f>
        <v>4400.0000010000003</v>
      </c>
      <c r="AS62" s="27" cm="1">
        <f t="array" aca="1" ref="AS62" ca="1">INDIRECT("L"&amp;((AO62-1)*122+9))</f>
        <v>2.6567612325065415</v>
      </c>
      <c r="AT62" s="27" cm="1">
        <f t="array" aca="1" ref="AT62" ca="1">INDIRECT("M"&amp;((AO62-1)*122+9))</f>
        <v>-0.22474072094045347</v>
      </c>
      <c r="AU62" s="27" cm="1">
        <f t="array" aca="1" ref="AU62" ca="1">INDIRECT("U"&amp;((AO62-1)*122+9))</f>
        <v>-0.94931336216739992</v>
      </c>
      <c r="AV62" s="27" cm="1">
        <f t="array" aca="1" ref="AV62" ca="1">INDIRECT("V"&amp;((AO62-1)*122+9))</f>
        <v>1.2712451868877261</v>
      </c>
    </row>
    <row r="63" spans="1:48" ht="14.5" x14ac:dyDescent="0.35">
      <c r="A63" s="15">
        <v>1</v>
      </c>
      <c r="B63" s="8">
        <v>90</v>
      </c>
      <c r="C63" s="8">
        <v>1433333.3333999999</v>
      </c>
      <c r="D63" s="8">
        <v>7599.9999989999997</v>
      </c>
      <c r="E63" s="2">
        <v>1650</v>
      </c>
      <c r="F63" s="1">
        <v>15158.787109375</v>
      </c>
      <c r="G63" s="1">
        <v>701.85479736328102</v>
      </c>
      <c r="H63" s="1">
        <v>14541.89836496016</v>
      </c>
      <c r="I63" s="1">
        <v>706.39082827377365</v>
      </c>
      <c r="J63" s="1">
        <f t="shared" si="0"/>
        <v>-4.0695125537670727</v>
      </c>
      <c r="K63" s="1">
        <f t="shared" si="1"/>
        <v>0.64629192926136991</v>
      </c>
      <c r="L63" s="30"/>
      <c r="M63" s="30"/>
      <c r="N63" s="2">
        <v>1527777</v>
      </c>
      <c r="O63" s="30"/>
      <c r="P63" s="30"/>
      <c r="Q63" s="30"/>
      <c r="R63" s="30"/>
      <c r="S63" s="30"/>
      <c r="T63" s="30"/>
      <c r="U63" s="30"/>
      <c r="V63" s="30"/>
      <c r="X63" s="2">
        <v>1650</v>
      </c>
      <c r="Y63" s="2" cm="1">
        <f t="array" aca="1" ref="Y63" ca="1">INDIRECT("F"&amp;($Y$3+($X63-30)/30))</f>
        <v>7018.416015625</v>
      </c>
      <c r="Z63" s="2" cm="1">
        <f t="array" aca="1" ref="Z63" ca="1">INDIRECT("G"&amp;($Y$3+($X63-30)/30))</f>
        <v>604.64611816406205</v>
      </c>
      <c r="AA63" s="14" cm="1">
        <f t="array" aca="1" ref="AA63" ca="1">INDIRECT("H"&amp;($Y$3+($X63-30)/30))</f>
        <v>7406.4421401377549</v>
      </c>
      <c r="AB63" s="2" cm="1">
        <f t="array" aca="1" ref="AB63" ca="1">INDIRECT("I"&amp;($Y$3+($X63-30)/30))</f>
        <v>604.51006349018746</v>
      </c>
      <c r="AO63" s="22">
        <v>57</v>
      </c>
      <c r="AP63" s="22" cm="1">
        <f t="array" aca="1" ref="AP63" ca="1">INDIRECT("B"&amp;((AO63-1)*122+9))</f>
        <v>360</v>
      </c>
      <c r="AQ63" s="2" cm="1">
        <f t="array" aca="1" ref="AQ63" ca="1">INDIRECT("C"&amp;((AO63-1)*122+9))</f>
        <v>1966666.6667999998</v>
      </c>
      <c r="AR63" s="2" cm="1">
        <f t="array" aca="1" ref="AR63" ca="1">INDIRECT("D"&amp;((AO63-1)*122+9))</f>
        <v>5600.0000010000003</v>
      </c>
      <c r="AS63" s="27" cm="1">
        <f t="array" aca="1" ref="AS63" ca="1">INDIRECT("L"&amp;((AO63-1)*122+9))</f>
        <v>5.3377699713162361</v>
      </c>
      <c r="AT63" s="27" cm="1">
        <f t="array" aca="1" ref="AT63" ca="1">INDIRECT("M"&amp;((AO63-1)*122+9))</f>
        <v>3.2269585268399035</v>
      </c>
      <c r="AU63" s="27" cm="1">
        <f t="array" aca="1" ref="AU63" ca="1">INDIRECT("U"&amp;((AO63-1)*122+9))</f>
        <v>2.4490572284203633</v>
      </c>
      <c r="AV63" s="27" cm="1">
        <f t="array" aca="1" ref="AV63" ca="1">INDIRECT("V"&amp;((AO63-1)*122+9))</f>
        <v>0.6985405364691688</v>
      </c>
    </row>
    <row r="64" spans="1:48" ht="14.5" x14ac:dyDescent="0.35">
      <c r="A64" s="15">
        <v>1</v>
      </c>
      <c r="B64" s="8">
        <v>90</v>
      </c>
      <c r="C64" s="8">
        <v>1433333.3333999999</v>
      </c>
      <c r="D64" s="8">
        <v>7599.9999989999997</v>
      </c>
      <c r="E64" s="2">
        <v>1680</v>
      </c>
      <c r="F64" s="1">
        <v>13949.9970703125</v>
      </c>
      <c r="G64" s="1">
        <v>639.873779296875</v>
      </c>
      <c r="H64" s="1">
        <v>13564.528490772649</v>
      </c>
      <c r="I64" s="1">
        <v>659.68109610245233</v>
      </c>
      <c r="J64" s="1">
        <f t="shared" si="0"/>
        <v>-2.7632162042541264</v>
      </c>
      <c r="K64" s="1">
        <f t="shared" si="1"/>
        <v>3.0955037456516172</v>
      </c>
      <c r="L64" s="30"/>
      <c r="M64" s="30"/>
      <c r="N64" s="2">
        <v>1527777</v>
      </c>
      <c r="O64" s="30"/>
      <c r="P64" s="30"/>
      <c r="Q64" s="30"/>
      <c r="R64" s="30"/>
      <c r="S64" s="30"/>
      <c r="T64" s="30"/>
      <c r="U64" s="30"/>
      <c r="V64" s="30"/>
      <c r="X64" s="2">
        <v>1680</v>
      </c>
      <c r="Y64" s="2" cm="1">
        <f t="array" aca="1" ref="Y64" ca="1">INDIRECT("F"&amp;($Y$3+($X64-30)/30))</f>
        <v>7021.20751953125</v>
      </c>
      <c r="Z64" s="2" cm="1">
        <f t="array" aca="1" ref="Z64" ca="1">INDIRECT("G"&amp;($Y$3+($X64-30)/30))</f>
        <v>584.25012207031205</v>
      </c>
      <c r="AA64" s="14" cm="1">
        <f t="array" aca="1" ref="AA64" ca="1">INDIRECT("H"&amp;($Y$3+($X64-30)/30))</f>
        <v>7191.3077663580907</v>
      </c>
      <c r="AB64" s="2" cm="1">
        <f t="array" aca="1" ref="AB64" ca="1">INDIRECT("I"&amp;($Y$3+($X64-30)/30))</f>
        <v>591.37793480634741</v>
      </c>
      <c r="AO64" s="22">
        <v>58</v>
      </c>
      <c r="AP64" s="22" cm="1">
        <f t="array" aca="1" ref="AP64" ca="1">INDIRECT("B"&amp;((AO64-1)*122+9))</f>
        <v>360</v>
      </c>
      <c r="AQ64" s="2" cm="1">
        <f t="array" aca="1" ref="AQ64" ca="1">INDIRECT("C"&amp;((AO64-1)*122+9))</f>
        <v>1233333.3333000001</v>
      </c>
      <c r="AR64" s="2" cm="1">
        <f t="array" aca="1" ref="AR64" ca="1">INDIRECT("D"&amp;((AO64-1)*122+9))</f>
        <v>3999.9999990000001</v>
      </c>
      <c r="AS64" s="27" cm="1">
        <f t="array" aca="1" ref="AS64" ca="1">INDIRECT("L"&amp;((AO64-1)*122+9))</f>
        <v>3.050062729559742</v>
      </c>
      <c r="AT64" s="27" cm="1">
        <f t="array" aca="1" ref="AT64" ca="1">INDIRECT("M"&amp;((AO64-1)*122+9))</f>
        <v>0.20842248382876372</v>
      </c>
      <c r="AU64" s="27" cm="1">
        <f t="array" aca="1" ref="AU64" ca="1">INDIRECT("U"&amp;((AO64-1)*122+9))</f>
        <v>-0.22451885563159291</v>
      </c>
      <c r="AV64" s="27" cm="1">
        <f t="array" aca="1" ref="AV64" ca="1">INDIRECT("V"&amp;((AO64-1)*122+9))</f>
        <v>1.2955166280356831</v>
      </c>
    </row>
    <row r="65" spans="1:48" ht="14.5" x14ac:dyDescent="0.35">
      <c r="A65" s="15">
        <v>1</v>
      </c>
      <c r="B65" s="8">
        <v>90</v>
      </c>
      <c r="C65" s="8">
        <v>1433333.3333999999</v>
      </c>
      <c r="D65" s="8">
        <v>7599.9999989999997</v>
      </c>
      <c r="E65" s="2">
        <v>1710</v>
      </c>
      <c r="F65" s="1">
        <v>11836.37109375</v>
      </c>
      <c r="G65" s="1">
        <v>560.06939697265602</v>
      </c>
      <c r="H65" s="1">
        <v>13560.23564812109</v>
      </c>
      <c r="I65" s="1">
        <v>639.11770892063441</v>
      </c>
      <c r="J65" s="1">
        <f t="shared" si="0"/>
        <v>14.564130684288431</v>
      </c>
      <c r="K65" s="1">
        <f t="shared" si="1"/>
        <v>14.114020936558639</v>
      </c>
      <c r="L65" s="30"/>
      <c r="M65" s="30"/>
      <c r="N65" s="2">
        <v>1527777</v>
      </c>
      <c r="O65" s="30"/>
      <c r="P65" s="30"/>
      <c r="Q65" s="30"/>
      <c r="R65" s="30"/>
      <c r="S65" s="30"/>
      <c r="T65" s="30"/>
      <c r="U65" s="30"/>
      <c r="V65" s="30"/>
      <c r="X65" s="2">
        <v>1710</v>
      </c>
      <c r="Y65" s="2" cm="1">
        <f t="array" aca="1" ref="Y65" ca="1">INDIRECT("F"&amp;($Y$3+($X65-30)/30))</f>
        <v>7348.373046875</v>
      </c>
      <c r="Z65" s="2" cm="1">
        <f t="array" aca="1" ref="Z65" ca="1">INDIRECT("G"&amp;($Y$3+($X65-30)/30))</f>
        <v>580.77825927734398</v>
      </c>
      <c r="AA65" s="14" cm="1">
        <f t="array" aca="1" ref="AA65" ca="1">INDIRECT("H"&amp;($Y$3+($X65-30)/30))</f>
        <v>7286.8917335653869</v>
      </c>
      <c r="AB65" s="2" cm="1">
        <f t="array" aca="1" ref="AB65" ca="1">INDIRECT("I"&amp;($Y$3+($X65-30)/30))</f>
        <v>586.64440520661287</v>
      </c>
      <c r="AO65" s="22">
        <v>59</v>
      </c>
      <c r="AP65" s="22" cm="1">
        <f t="array" aca="1" ref="AP65" ca="1">INDIRECT("B"&amp;((AO65-1)*122+9))</f>
        <v>360</v>
      </c>
      <c r="AQ65" s="2" cm="1">
        <f t="array" aca="1" ref="AQ65" ca="1">INDIRECT("C"&amp;((AO65-1)*122+9))</f>
        <v>1633333.3332000002</v>
      </c>
      <c r="AR65" s="2" cm="1">
        <f t="array" aca="1" ref="AR65" ca="1">INDIRECT("D"&amp;((AO65-1)*122+9))</f>
        <v>7200</v>
      </c>
      <c r="AS65" s="27" cm="1">
        <f t="array" aca="1" ref="AS65" ca="1">INDIRECT("L"&amp;((AO65-1)*122+9))</f>
        <v>2.4341389579954043</v>
      </c>
      <c r="AT65" s="27" cm="1">
        <f t="array" aca="1" ref="AT65" ca="1">INDIRECT("M"&amp;((AO65-1)*122+9))</f>
        <v>-0.48475262861397056</v>
      </c>
      <c r="AU65" s="27" cm="1">
        <f t="array" aca="1" ref="AU65" ca="1">INDIRECT("U"&amp;((AO65-1)*122+9))</f>
        <v>-0.91413996938348518</v>
      </c>
      <c r="AV65" s="27" cm="1">
        <f t="array" aca="1" ref="AV65" ca="1">INDIRECT("V"&amp;((AO65-1)*122+9))</f>
        <v>3.3565370659678693</v>
      </c>
    </row>
    <row r="66" spans="1:48" ht="14.5" x14ac:dyDescent="0.35">
      <c r="A66" s="15">
        <v>1</v>
      </c>
      <c r="B66" s="8">
        <v>90</v>
      </c>
      <c r="C66" s="8">
        <v>1433333.3333999999</v>
      </c>
      <c r="D66" s="8">
        <v>7599.9999989999997</v>
      </c>
      <c r="E66" s="2">
        <v>1740</v>
      </c>
      <c r="F66" s="1">
        <v>21975.30859375</v>
      </c>
      <c r="G66" s="1">
        <v>993.907470703125</v>
      </c>
      <c r="H66" s="1">
        <v>23308.01147020363</v>
      </c>
      <c r="I66" s="1">
        <v>996.62779792863012</v>
      </c>
      <c r="J66" s="1">
        <f t="shared" si="0"/>
        <v>6.0645468106539546</v>
      </c>
      <c r="K66" s="1">
        <f t="shared" si="1"/>
        <v>0.27370024933816639</v>
      </c>
      <c r="L66" s="30"/>
      <c r="M66" s="30"/>
      <c r="N66" s="2">
        <v>0</v>
      </c>
      <c r="O66" s="30"/>
      <c r="P66" s="30"/>
      <c r="Q66" s="30"/>
      <c r="R66" s="30"/>
      <c r="S66" s="30"/>
      <c r="T66" s="30"/>
      <c r="U66" s="30"/>
      <c r="V66" s="30"/>
      <c r="X66" s="2">
        <v>1740</v>
      </c>
      <c r="Y66" s="2" cm="1">
        <f t="array" aca="1" ref="Y66" ca="1">INDIRECT("F"&amp;($Y$3+($X66-30)/30))</f>
        <v>10270.326171875</v>
      </c>
      <c r="Z66" s="2" cm="1">
        <f t="array" aca="1" ref="Z66" ca="1">INDIRECT("G"&amp;($Y$3+($X66-30)/30))</f>
        <v>751.28887939453102</v>
      </c>
      <c r="AA66" s="14" cm="1">
        <f t="array" aca="1" ref="AA66" ca="1">INDIRECT("H"&amp;($Y$3+($X66-30)/30))</f>
        <v>9798.7441882214753</v>
      </c>
      <c r="AB66" s="2" cm="1">
        <f t="array" aca="1" ref="AB66" ca="1">INDIRECT("I"&amp;($Y$3+($X66-30)/30))</f>
        <v>705.37383401199975</v>
      </c>
      <c r="AO66" s="22">
        <v>60</v>
      </c>
      <c r="AP66" s="22" cm="1">
        <f t="array" aca="1" ref="AP66" ca="1">INDIRECT("B"&amp;((AO66-1)*122+9))</f>
        <v>360</v>
      </c>
      <c r="AQ66" s="2" cm="1">
        <f t="array" aca="1" ref="AQ66" ca="1">INDIRECT("C"&amp;((AO66-1)*122+9))</f>
        <v>1166666.6666999999</v>
      </c>
      <c r="AR66" s="2" cm="1">
        <f t="array" aca="1" ref="AR66" ca="1">INDIRECT("D"&amp;((AO66-1)*122+9))</f>
        <v>5199.9999989999997</v>
      </c>
      <c r="AS66" s="27" cm="1">
        <f t="array" aca="1" ref="AS66" ca="1">INDIRECT("L"&amp;((AO66-1)*122+9))</f>
        <v>7.1228428110885389</v>
      </c>
      <c r="AT66" s="27" cm="1">
        <f t="array" aca="1" ref="AT66" ca="1">INDIRECT("M"&amp;((AO66-1)*122+9))</f>
        <v>-1.2357173473030911</v>
      </c>
      <c r="AU66" s="27" cm="1">
        <f t="array" aca="1" ref="AU66" ca="1">INDIRECT("U"&amp;((AO66-1)*122+9))</f>
        <v>-1.7406787611325187</v>
      </c>
      <c r="AV66" s="27" cm="1">
        <f t="array" aca="1" ref="AV66" ca="1">INDIRECT("V"&amp;((AO66-1)*122+9))</f>
        <v>-0.81673301318288327</v>
      </c>
    </row>
    <row r="67" spans="1:48" ht="14.5" x14ac:dyDescent="0.35">
      <c r="A67" s="15">
        <v>1</v>
      </c>
      <c r="B67" s="8">
        <v>90</v>
      </c>
      <c r="C67" s="8">
        <v>1433333.3333999999</v>
      </c>
      <c r="D67" s="8">
        <v>7599.9999989999997</v>
      </c>
      <c r="E67" s="2">
        <v>1770</v>
      </c>
      <c r="F67" s="1">
        <v>23455.42578125</v>
      </c>
      <c r="G67" s="1">
        <v>1020.63317871094</v>
      </c>
      <c r="H67" s="1">
        <v>23735.068165575391</v>
      </c>
      <c r="I67" s="1">
        <v>975.37735368257984</v>
      </c>
      <c r="J67" s="1">
        <f t="shared" si="0"/>
        <v>1.1922289833209234</v>
      </c>
      <c r="K67" s="1">
        <f t="shared" si="1"/>
        <v>-4.4340930681401405</v>
      </c>
      <c r="L67" s="30"/>
      <c r="M67" s="30"/>
      <c r="N67" s="2">
        <v>0</v>
      </c>
      <c r="O67" s="30"/>
      <c r="P67" s="30"/>
      <c r="Q67" s="30"/>
      <c r="R67" s="30"/>
      <c r="S67" s="30"/>
      <c r="T67" s="30"/>
      <c r="U67" s="30"/>
      <c r="V67" s="30"/>
      <c r="X67" s="2">
        <v>1770</v>
      </c>
      <c r="Y67" s="2" cm="1">
        <f t="array" aca="1" ref="Y67" ca="1">INDIRECT("F"&amp;($Y$3+($X67-30)/30))</f>
        <v>11065.37109375</v>
      </c>
      <c r="Z67" s="2" cm="1">
        <f t="array" aca="1" ref="Z67" ca="1">INDIRECT("G"&amp;($Y$3+($X67-30)/30))</f>
        <v>763.8017578125</v>
      </c>
      <c r="AA67" s="14" cm="1">
        <f t="array" aca="1" ref="AA67" ca="1">INDIRECT("H"&amp;($Y$3+($X67-30)/30))</f>
        <v>10456.11269441687</v>
      </c>
      <c r="AB67" s="2" cm="1">
        <f t="array" aca="1" ref="AB67" ca="1">INDIRECT("I"&amp;($Y$3+($X67-30)/30))</f>
        <v>716.39392970886763</v>
      </c>
      <c r="AO67" s="22">
        <v>61</v>
      </c>
      <c r="AP67" s="22" cm="1">
        <f t="array" aca="1" ref="AP67" ca="1">INDIRECT("B"&amp;((AO67-1)*122+9))</f>
        <v>90</v>
      </c>
      <c r="AQ67" s="2" cm="1">
        <f t="array" aca="1" ref="AQ67" ca="1">INDIRECT("C"&amp;((AO67-1)*122+9))</f>
        <v>999999.99989999994</v>
      </c>
      <c r="AR67" s="2" cm="1">
        <f t="array" aca="1" ref="AR67" ca="1">INDIRECT("D"&amp;((AO67-1)*122+9))</f>
        <v>3000</v>
      </c>
      <c r="AS67" s="27" cm="1">
        <f t="array" aca="1" ref="AS67" ca="1">INDIRECT("L"&amp;((AO67-1)*122+9))</f>
        <v>-9.3198152578431799</v>
      </c>
      <c r="AT67" s="27" cm="1">
        <f t="array" aca="1" ref="AT67" ca="1">INDIRECT("M"&amp;((AO67-1)*122+9))</f>
        <v>-5.9668942966932731E-2</v>
      </c>
      <c r="AU67" s="27" cm="1">
        <f t="array" aca="1" ref="AU67" ca="1">INDIRECT("U"&amp;((AO67-1)*122+9))</f>
        <v>-0.14362567832144862</v>
      </c>
      <c r="AV67" s="27" cm="1">
        <f t="array" aca="1" ref="AV67" ca="1">INDIRECT("V"&amp;((AO67-1)*122+9))</f>
        <v>7.3086776762955219E-2</v>
      </c>
    </row>
    <row r="68" spans="1:48" ht="14.5" x14ac:dyDescent="0.35">
      <c r="A68" s="15">
        <v>1</v>
      </c>
      <c r="B68" s="8">
        <v>90</v>
      </c>
      <c r="C68" s="8">
        <v>1433333.3333999999</v>
      </c>
      <c r="D68" s="8">
        <v>7599.9999989999997</v>
      </c>
      <c r="E68" s="2">
        <v>1800</v>
      </c>
      <c r="F68" s="1">
        <v>19298.0859375</v>
      </c>
      <c r="G68" s="1">
        <v>850.81994628906295</v>
      </c>
      <c r="H68" s="1">
        <v>24272.590207084511</v>
      </c>
      <c r="I68" s="1">
        <v>954.99288886969612</v>
      </c>
      <c r="J68" s="1">
        <f t="shared" si="0"/>
        <v>25.777189953942869</v>
      </c>
      <c r="K68" s="1">
        <f t="shared" si="1"/>
        <v>12.243829383055012</v>
      </c>
      <c r="L68" s="30"/>
      <c r="M68" s="30"/>
      <c r="N68" s="2">
        <v>0</v>
      </c>
      <c r="O68" s="30"/>
      <c r="P68" s="30"/>
      <c r="Q68" s="30"/>
      <c r="R68" s="30"/>
      <c r="S68" s="30"/>
      <c r="T68" s="30"/>
      <c r="U68" s="30"/>
      <c r="V68" s="30"/>
      <c r="X68" s="2">
        <v>1800</v>
      </c>
      <c r="Y68" s="2" cm="1">
        <f t="array" aca="1" ref="Y68" ca="1">INDIRECT("F"&amp;($Y$3+($X68-30)/30))</f>
        <v>11450.32421875</v>
      </c>
      <c r="Z68" s="2" cm="1">
        <f t="array" aca="1" ref="Z68" ca="1">INDIRECT("G"&amp;($Y$3+($X68-30)/30))</f>
        <v>758.127197265625</v>
      </c>
      <c r="AA68" s="14" cm="1">
        <f t="array" aca="1" ref="AA68" ca="1">INDIRECT("H"&amp;($Y$3+($X68-30)/30))</f>
        <v>10903.64198671315</v>
      </c>
      <c r="AB68" s="2" cm="1">
        <f t="array" aca="1" ref="AB68" ca="1">INDIRECT("I"&amp;($Y$3+($X68-30)/30))</f>
        <v>715.46802759170976</v>
      </c>
      <c r="AO68" s="22">
        <v>62</v>
      </c>
      <c r="AP68" s="22" cm="1">
        <f t="array" aca="1" ref="AP68" ca="1">INDIRECT("B"&amp;((AO68-1)*122+9))</f>
        <v>360</v>
      </c>
      <c r="AQ68" s="2" cm="1">
        <f t="array" aca="1" ref="AQ68" ca="1">INDIRECT("C"&amp;((AO68-1)*122+9))</f>
        <v>999999.99989999994</v>
      </c>
      <c r="AR68" s="2" cm="1">
        <f t="array" aca="1" ref="AR68" ca="1">INDIRECT("D"&amp;((AO68-1)*122+9))</f>
        <v>3000</v>
      </c>
      <c r="AS68" s="27" cm="1">
        <f t="array" aca="1" ref="AS68" ca="1">INDIRECT("L"&amp;((AO68-1)*122+9))</f>
        <v>-8.4545676492742974</v>
      </c>
      <c r="AT68" s="27" cm="1">
        <f t="array" aca="1" ref="AT68" ca="1">INDIRECT("M"&amp;((AO68-1)*122+9))</f>
        <v>0.43395533275489084</v>
      </c>
      <c r="AU68" s="27" cm="1">
        <f t="array" aca="1" ref="AU68" ca="1">INDIRECT("U"&amp;((AO68-1)*122+9))</f>
        <v>0.13680353772674433</v>
      </c>
      <c r="AV68" s="27" cm="1">
        <f t="array" aca="1" ref="AV68" ca="1">INDIRECT("V"&amp;((AO68-1)*122+9))</f>
        <v>-3.2522037639855959</v>
      </c>
    </row>
    <row r="69" spans="1:48" ht="14.5" x14ac:dyDescent="0.35">
      <c r="A69" s="15">
        <v>1</v>
      </c>
      <c r="B69" s="8">
        <v>90</v>
      </c>
      <c r="C69" s="8">
        <v>1433333.3333999999</v>
      </c>
      <c r="D69" s="8">
        <v>7599.9999989999997</v>
      </c>
      <c r="E69" s="2">
        <v>1830</v>
      </c>
      <c r="F69" s="1">
        <v>11124.583984375</v>
      </c>
      <c r="G69" s="1">
        <v>496.49899291992199</v>
      </c>
      <c r="H69" s="1">
        <v>14511.438265398019</v>
      </c>
      <c r="I69" s="1">
        <v>541.44941217215558</v>
      </c>
      <c r="J69" s="1">
        <f t="shared" si="0"/>
        <v>30.444772458727581</v>
      </c>
      <c r="K69" s="1">
        <f t="shared" si="1"/>
        <v>9.0534764205419904</v>
      </c>
      <c r="L69" s="30"/>
      <c r="M69" s="30"/>
      <c r="N69" s="2">
        <v>1527777</v>
      </c>
      <c r="O69" s="30"/>
      <c r="P69" s="30"/>
      <c r="Q69" s="30"/>
      <c r="R69" s="30"/>
      <c r="S69" s="30"/>
      <c r="T69" s="30"/>
      <c r="U69" s="30"/>
      <c r="V69" s="30"/>
      <c r="X69" s="2">
        <v>1830</v>
      </c>
      <c r="Y69" s="2" cm="1">
        <f t="array" aca="1" ref="Y69" ca="1">INDIRECT("F"&amp;($Y$3+($X69-30)/30))</f>
        <v>8913.5869140625</v>
      </c>
      <c r="Z69" s="2" cm="1">
        <f t="array" aca="1" ref="Z69" ca="1">INDIRECT("G"&amp;($Y$3+($X69-30)/30))</f>
        <v>582.493408203125</v>
      </c>
      <c r="AA69" s="14" cm="1">
        <f t="array" aca="1" ref="AA69" ca="1">INDIRECT("H"&amp;($Y$3+($X69-30)/30))</f>
        <v>8725.4755621453296</v>
      </c>
      <c r="AB69" s="2" cm="1">
        <f t="array" aca="1" ref="AB69" ca="1">INDIRECT("I"&amp;($Y$3+($X69-30)/30))</f>
        <v>577.76165258199183</v>
      </c>
      <c r="AO69" s="22">
        <v>63</v>
      </c>
      <c r="AP69" s="22" cm="1">
        <f t="array" aca="1" ref="AP69" ca="1">INDIRECT("B"&amp;((AO69-1)*122+9))</f>
        <v>90</v>
      </c>
      <c r="AQ69" s="2" cm="1">
        <f t="array" aca="1" ref="AQ69" ca="1">INDIRECT("C"&amp;((AO69-1)*122+9))</f>
        <v>2000000.0000999998</v>
      </c>
      <c r="AR69" s="2" cm="1">
        <f t="array" aca="1" ref="AR69" ca="1">INDIRECT("D"&amp;((AO69-1)*122+9))</f>
        <v>3000</v>
      </c>
      <c r="AS69" s="27" cm="1">
        <f t="array" aca="1" ref="AS69" ca="1">INDIRECT("L"&amp;((AO69-1)*122+9))</f>
        <v>-1.7917222201441454</v>
      </c>
      <c r="AT69" s="27" cm="1">
        <f t="array" aca="1" ref="AT69" ca="1">INDIRECT("M"&amp;((AO69-1)*122+9))</f>
        <v>0.9312434473566894</v>
      </c>
      <c r="AU69" s="27" cm="1">
        <f t="array" aca="1" ref="AU69" ca="1">INDIRECT("U"&amp;((AO69-1)*122+9))</f>
        <v>0.96037674816012997</v>
      </c>
      <c r="AV69" s="27" cm="1">
        <f t="array" aca="1" ref="AV69" ca="1">INDIRECT("V"&amp;((AO69-1)*122+9))</f>
        <v>-2.145640062858452</v>
      </c>
    </row>
    <row r="70" spans="1:48" ht="14.5" x14ac:dyDescent="0.35">
      <c r="A70" s="15">
        <v>1</v>
      </c>
      <c r="B70" s="8">
        <v>90</v>
      </c>
      <c r="C70" s="8">
        <v>1433333.3333999999</v>
      </c>
      <c r="D70" s="8">
        <v>7599.9999989999997</v>
      </c>
      <c r="E70" s="2">
        <v>1860</v>
      </c>
      <c r="F70" s="1">
        <v>10125.439453125</v>
      </c>
      <c r="G70" s="1">
        <v>442.36962890625</v>
      </c>
      <c r="H70" s="1">
        <v>13063.85676703114</v>
      </c>
      <c r="I70" s="1">
        <v>522.14186430503719</v>
      </c>
      <c r="J70" s="1">
        <f t="shared" si="0"/>
        <v>29.02014601449482</v>
      </c>
      <c r="K70" s="1">
        <f t="shared" si="1"/>
        <v>18.032936753823368</v>
      </c>
      <c r="L70" s="30"/>
      <c r="M70" s="30"/>
      <c r="N70" s="2">
        <v>1527777</v>
      </c>
      <c r="O70" s="30"/>
      <c r="P70" s="30"/>
      <c r="Q70" s="30"/>
      <c r="R70" s="30"/>
      <c r="S70" s="30"/>
      <c r="T70" s="30"/>
      <c r="U70" s="30"/>
      <c r="V70" s="30"/>
      <c r="X70" s="2">
        <v>1860</v>
      </c>
      <c r="Y70" s="2" cm="1">
        <f t="array" aca="1" ref="Y70" ca="1">INDIRECT("F"&amp;($Y$3+($X70-30)/30))</f>
        <v>8892.453125</v>
      </c>
      <c r="Z70" s="2" cm="1">
        <f t="array" aca="1" ref="Z70" ca="1">INDIRECT("G"&amp;($Y$3+($X70-30)/30))</f>
        <v>563.28479003906295</v>
      </c>
      <c r="AA70" s="14" cm="1">
        <f t="array" aca="1" ref="AA70" ca="1">INDIRECT("H"&amp;($Y$3+($X70-30)/30))</f>
        <v>8403.791478307041</v>
      </c>
      <c r="AB70" s="2" cm="1">
        <f t="array" aca="1" ref="AB70" ca="1">INDIRECT("I"&amp;($Y$3+($X70-30)/30))</f>
        <v>564.02552498965338</v>
      </c>
      <c r="AO70" s="22">
        <v>64</v>
      </c>
      <c r="AP70" s="22" cm="1">
        <f t="array" aca="1" ref="AP70" ca="1">INDIRECT("B"&amp;((AO70-1)*122+9))</f>
        <v>90</v>
      </c>
      <c r="AQ70" s="2" cm="1">
        <f t="array" aca="1" ref="AQ70" ca="1">INDIRECT("C"&amp;((AO70-1)*122+9))</f>
        <v>999999.99989999994</v>
      </c>
      <c r="AR70" s="2" cm="1">
        <f t="array" aca="1" ref="AR70" ca="1">INDIRECT("D"&amp;((AO70-1)*122+9))</f>
        <v>9000</v>
      </c>
      <c r="AS70" s="27" cm="1">
        <f t="array" aca="1" ref="AS70" ca="1">INDIRECT("L"&amp;((AO70-1)*122+9))</f>
        <v>3.3956836800551016</v>
      </c>
      <c r="AT70" s="27" cm="1">
        <f t="array" aca="1" ref="AT70" ca="1">INDIRECT("M"&amp;((AO70-1)*122+9))</f>
        <v>-0.18695588008650588</v>
      </c>
      <c r="AU70" s="27" cm="1">
        <f t="array" aca="1" ref="AU70" ca="1">INDIRECT("U"&amp;((AO70-1)*122+9))</f>
        <v>-0.14289501338849986</v>
      </c>
      <c r="AV70" s="27" cm="1">
        <f t="array" aca="1" ref="AV70" ca="1">INDIRECT("V"&amp;((AO70-1)*122+9))</f>
        <v>4.9641338151850212</v>
      </c>
    </row>
    <row r="71" spans="1:48" ht="14.5" x14ac:dyDescent="0.35">
      <c r="A71" s="15">
        <v>1</v>
      </c>
      <c r="B71" s="8">
        <v>90</v>
      </c>
      <c r="C71" s="8">
        <v>1433333.3333999999</v>
      </c>
      <c r="D71" s="8">
        <v>7599.9999989999997</v>
      </c>
      <c r="E71" s="2">
        <v>1890</v>
      </c>
      <c r="F71" s="1">
        <v>10332.505859375</v>
      </c>
      <c r="G71" s="1">
        <v>437.36514282226602</v>
      </c>
      <c r="H71" s="1">
        <v>12773.8945967043</v>
      </c>
      <c r="I71" s="1">
        <v>495.25198270540199</v>
      </c>
      <c r="J71" s="1">
        <f t="shared" si="0"/>
        <v>23.62823472404957</v>
      </c>
      <c r="K71" s="1">
        <f t="shared" si="1"/>
        <v>13.235357420026425</v>
      </c>
      <c r="L71" s="30"/>
      <c r="M71" s="30"/>
      <c r="N71" s="2">
        <v>1527777</v>
      </c>
      <c r="O71" s="30"/>
      <c r="P71" s="30"/>
      <c r="Q71" s="30"/>
      <c r="R71" s="30"/>
      <c r="S71" s="30"/>
      <c r="T71" s="30"/>
      <c r="U71" s="30"/>
      <c r="V71" s="30"/>
      <c r="X71" s="2">
        <v>1890</v>
      </c>
      <c r="Y71" s="2" cm="1">
        <f t="array" aca="1" ref="Y71" ca="1">INDIRECT("F"&amp;($Y$3+($X71-30)/30))</f>
        <v>9038.1787109375</v>
      </c>
      <c r="Z71" s="2" cm="1">
        <f t="array" aca="1" ref="Z71" ca="1">INDIRECT("G"&amp;($Y$3+($X71-30)/30))</f>
        <v>560.21710205078102</v>
      </c>
      <c r="AA71" s="14" cm="1">
        <f t="array" aca="1" ref="AA71" ca="1">INDIRECT("H"&amp;($Y$3+($X71-30)/30))</f>
        <v>8462.5679313294622</v>
      </c>
      <c r="AB71" s="2" cm="1">
        <f t="array" aca="1" ref="AB71" ca="1">INDIRECT("I"&amp;($Y$3+($X71-30)/30))</f>
        <v>559.2797933917675</v>
      </c>
      <c r="AO71" s="22">
        <v>65</v>
      </c>
      <c r="AP71" s="22" cm="1">
        <f t="array" aca="1" ref="AP71" ca="1">INDIRECT("B"&amp;((AO71-1)*122+9))</f>
        <v>360</v>
      </c>
      <c r="AQ71" s="2" cm="1">
        <f t="array" aca="1" ref="AQ71" ca="1">INDIRECT("C"&amp;((AO71-1)*122+9))</f>
        <v>2000000.0000999998</v>
      </c>
      <c r="AR71" s="2" cm="1">
        <f t="array" aca="1" ref="AR71" ca="1">INDIRECT("D"&amp;((AO71-1)*122+9))</f>
        <v>3000</v>
      </c>
      <c r="AS71" s="27" cm="1">
        <f t="array" aca="1" ref="AS71" ca="1">INDIRECT("L"&amp;((AO71-1)*122+9))</f>
        <v>-4.204227765517194</v>
      </c>
      <c r="AT71" s="27" cm="1">
        <f t="array" aca="1" ref="AT71" ca="1">INDIRECT("M"&amp;((AO71-1)*122+9))</f>
        <v>0.80593987607714668</v>
      </c>
      <c r="AU71" s="27" cm="1">
        <f t="array" aca="1" ref="AU71" ca="1">INDIRECT("U"&amp;((AO71-1)*122+9))</f>
        <v>1.1673127848766323</v>
      </c>
      <c r="AV71" s="27" cm="1">
        <f t="array" aca="1" ref="AV71" ca="1">INDIRECT("V"&amp;((AO71-1)*122+9))</f>
        <v>-1.0292136011691311</v>
      </c>
    </row>
    <row r="72" spans="1:48" ht="14.5" x14ac:dyDescent="0.35">
      <c r="A72" s="15">
        <v>1</v>
      </c>
      <c r="B72" s="8">
        <v>90</v>
      </c>
      <c r="C72" s="8">
        <v>1433333.3333999999</v>
      </c>
      <c r="D72" s="8">
        <v>7599.9999989999997</v>
      </c>
      <c r="E72" s="2">
        <v>1920</v>
      </c>
      <c r="F72" s="1">
        <v>22084.6640625</v>
      </c>
      <c r="G72" s="1">
        <v>833.28204345703102</v>
      </c>
      <c r="H72" s="1">
        <v>23860.081379394021</v>
      </c>
      <c r="I72" s="1">
        <v>851.51656181297506</v>
      </c>
      <c r="J72" s="1">
        <f t="shared" si="0"/>
        <v>8.0391411518398392</v>
      </c>
      <c r="K72" s="1">
        <f t="shared" si="1"/>
        <v>2.1882768864542697</v>
      </c>
      <c r="L72" s="30"/>
      <c r="M72" s="30"/>
      <c r="N72" s="2">
        <v>0</v>
      </c>
      <c r="O72" s="30"/>
      <c r="P72" s="30"/>
      <c r="Q72" s="30"/>
      <c r="R72" s="30"/>
      <c r="S72" s="30"/>
      <c r="T72" s="30"/>
      <c r="U72" s="30"/>
      <c r="V72" s="30"/>
      <c r="X72" s="2">
        <v>1920</v>
      </c>
      <c r="Y72" s="2" cm="1">
        <f t="array" aca="1" ref="Y72" ca="1">INDIRECT("F"&amp;($Y$3+($X72-30)/30))</f>
        <v>11897.32421875</v>
      </c>
      <c r="Z72" s="2" cm="1">
        <f t="array" aca="1" ref="Z72" ca="1">INDIRECT("G"&amp;($Y$3+($X72-30)/30))</f>
        <v>697.69818115234398</v>
      </c>
      <c r="AA72" s="14" cm="1">
        <f t="array" aca="1" ref="AA72" ca="1">INDIRECT("H"&amp;($Y$3+($X72-30)/30))</f>
        <v>10845.85536654142</v>
      </c>
      <c r="AB72" s="2" cm="1">
        <f t="array" aca="1" ref="AB72" ca="1">INDIRECT("I"&amp;($Y$3+($X72-30)/30))</f>
        <v>678.32792389144743</v>
      </c>
      <c r="AO72" s="22">
        <v>66</v>
      </c>
      <c r="AP72" s="22" cm="1">
        <f t="array" aca="1" ref="AP72" ca="1">INDIRECT("B"&amp;((AO72-1)*122+9))</f>
        <v>360</v>
      </c>
      <c r="AQ72" s="2" cm="1">
        <f t="array" aca="1" ref="AQ72" ca="1">INDIRECT("C"&amp;((AO72-1)*122+9))</f>
        <v>999999.99989999994</v>
      </c>
      <c r="AR72" s="2" cm="1">
        <f t="array" aca="1" ref="AR72" ca="1">INDIRECT("D"&amp;((AO72-1)*122+9))</f>
        <v>9000</v>
      </c>
      <c r="AS72" s="27" cm="1">
        <f t="array" aca="1" ref="AS72" ca="1">INDIRECT("L"&amp;((AO72-1)*122+9))</f>
        <v>10.961579180185719</v>
      </c>
      <c r="AT72" s="27" cm="1">
        <f t="array" aca="1" ref="AT72" ca="1">INDIRECT("M"&amp;((AO72-1)*122+9))</f>
        <v>-1.8946638911569329</v>
      </c>
      <c r="AU72" s="27" cm="1">
        <f t="array" aca="1" ref="AU72" ca="1">INDIRECT("U"&amp;((AO72-1)*122+9))</f>
        <v>-2.2217927061996821</v>
      </c>
      <c r="AV72" s="27" cm="1">
        <f t="array" aca="1" ref="AV72" ca="1">INDIRECT("V"&amp;((AO72-1)*122+9))</f>
        <v>-0.47198629425750771</v>
      </c>
    </row>
    <row r="73" spans="1:48" ht="14.5" x14ac:dyDescent="0.35">
      <c r="A73" s="15">
        <v>1</v>
      </c>
      <c r="B73" s="8">
        <v>90</v>
      </c>
      <c r="C73" s="8">
        <v>1433333.3333999999</v>
      </c>
      <c r="D73" s="8">
        <v>7599.9999989999997</v>
      </c>
      <c r="E73" s="2">
        <v>1950</v>
      </c>
      <c r="F73" s="1">
        <v>24101.998046875</v>
      </c>
      <c r="G73" s="1">
        <v>865.89001464843705</v>
      </c>
      <c r="H73" s="1">
        <v>25967.184047471219</v>
      </c>
      <c r="I73" s="1">
        <v>843.48257293105928</v>
      </c>
      <c r="J73" s="1">
        <f t="shared" ref="J73:J136" si="2">(H73-F73)/F73*100</f>
        <v>7.7387194081117023</v>
      </c>
      <c r="K73" s="1">
        <f t="shared" ref="K73:K136" si="3">(I73-G73)/G73*100</f>
        <v>-2.5877930612787452</v>
      </c>
      <c r="L73" s="30"/>
      <c r="M73" s="30"/>
      <c r="N73" s="2">
        <v>0</v>
      </c>
      <c r="O73" s="30"/>
      <c r="P73" s="30"/>
      <c r="Q73" s="30"/>
      <c r="R73" s="30"/>
      <c r="S73" s="30"/>
      <c r="T73" s="30"/>
      <c r="U73" s="30"/>
      <c r="V73" s="30"/>
      <c r="X73" s="2">
        <v>1950</v>
      </c>
      <c r="Y73" s="2" cm="1">
        <f t="array" aca="1" ref="Y73" ca="1">INDIRECT("F"&amp;($Y$3+($X73-30)/30))</f>
        <v>12900.33984375</v>
      </c>
      <c r="Z73" s="2" cm="1">
        <f t="array" aca="1" ref="Z73" ca="1">INDIRECT("G"&amp;($Y$3+($X73-30)/30))</f>
        <v>729.70391845703102</v>
      </c>
      <c r="AA73" s="14" cm="1">
        <f t="array" aca="1" ref="AA73" ca="1">INDIRECT("H"&amp;($Y$3+($X73-30)/30))</f>
        <v>10845.85536654142</v>
      </c>
      <c r="AB73" s="2" cm="1">
        <f t="array" aca="1" ref="AB73" ca="1">INDIRECT("I"&amp;($Y$3+($X73-30)/30))</f>
        <v>690.30931958129884</v>
      </c>
      <c r="AO73" s="22">
        <v>67</v>
      </c>
      <c r="AP73" s="22" cm="1">
        <f t="array" aca="1" ref="AP73" ca="1">INDIRECT("B"&amp;((AO73-1)*122+9))</f>
        <v>90</v>
      </c>
      <c r="AQ73" s="2" cm="1">
        <f t="array" aca="1" ref="AQ73" ca="1">INDIRECT("C"&amp;((AO73-1)*122+9))</f>
        <v>2000000.0000999998</v>
      </c>
      <c r="AR73" s="2" cm="1">
        <f t="array" aca="1" ref="AR73" ca="1">INDIRECT("D"&amp;((AO73-1)*122+9))</f>
        <v>9000</v>
      </c>
      <c r="AS73" s="27" cm="1">
        <f t="array" aca="1" ref="AS73" ca="1">INDIRECT("L"&amp;((AO73-1)*122+9))</f>
        <v>0.95562414738825285</v>
      </c>
      <c r="AT73" s="27" cm="1">
        <f t="array" aca="1" ref="AT73" ca="1">INDIRECT("M"&amp;((AO73-1)*122+9))</f>
        <v>0.54884360975212321</v>
      </c>
      <c r="AU73" s="27" cm="1">
        <f t="array" aca="1" ref="AU73" ca="1">INDIRECT("U"&amp;((AO73-1)*122+9))</f>
        <v>0.16555253280016993</v>
      </c>
      <c r="AV73" s="27" cm="1">
        <f t="array" aca="1" ref="AV73" ca="1">INDIRECT("V"&amp;((AO73-1)*122+9))</f>
        <v>1.4632994139381885</v>
      </c>
    </row>
    <row r="74" spans="1:48" ht="14.5" x14ac:dyDescent="0.35">
      <c r="A74" s="15">
        <v>1</v>
      </c>
      <c r="B74" s="8">
        <v>90</v>
      </c>
      <c r="C74" s="8">
        <v>1433333.3333999999</v>
      </c>
      <c r="D74" s="8">
        <v>7599.9999989999997</v>
      </c>
      <c r="E74" s="2">
        <v>1980</v>
      </c>
      <c r="F74" s="1">
        <v>21648.0859375</v>
      </c>
      <c r="G74" s="1">
        <v>775.251953125</v>
      </c>
      <c r="H74" s="1">
        <v>27222.031713688531</v>
      </c>
      <c r="I74" s="1">
        <v>834.23400198561956</v>
      </c>
      <c r="J74" s="1">
        <f t="shared" si="2"/>
        <v>25.74798433580235</v>
      </c>
      <c r="K74" s="1">
        <f t="shared" si="3"/>
        <v>7.6081135459080116</v>
      </c>
      <c r="L74" s="30"/>
      <c r="M74" s="30"/>
      <c r="N74" s="2">
        <v>0</v>
      </c>
      <c r="O74" s="30"/>
      <c r="P74" s="30"/>
      <c r="Q74" s="30"/>
      <c r="R74" s="30"/>
      <c r="S74" s="30"/>
      <c r="T74" s="30"/>
      <c r="U74" s="30"/>
      <c r="V74" s="30"/>
      <c r="X74" s="2">
        <v>1980</v>
      </c>
      <c r="Y74" s="2" cm="1">
        <f t="array" aca="1" ref="Y74" ca="1">INDIRECT("F"&amp;($Y$3+($X74-30)/30))</f>
        <v>13155.18359375</v>
      </c>
      <c r="Z74" s="2" cm="1">
        <f t="array" aca="1" ref="Z74" ca="1">INDIRECT("G"&amp;($Y$3+($X74-30)/30))</f>
        <v>727.58819580078102</v>
      </c>
      <c r="AA74" s="14" cm="1">
        <f t="array" aca="1" ref="AA74" ca="1">INDIRECT("H"&amp;($Y$3+($X74-30)/30))</f>
        <v>10845.85536654142</v>
      </c>
      <c r="AB74" s="2" cm="1">
        <f t="array" aca="1" ref="AB74" ca="1">INDIRECT("I"&amp;($Y$3+($X74-30)/30))</f>
        <v>685.46059587030265</v>
      </c>
      <c r="AO74" s="22">
        <v>68</v>
      </c>
      <c r="AP74" s="22" cm="1">
        <f t="array" aca="1" ref="AP74" ca="1">INDIRECT("B"&amp;((AO74-1)*122+9))</f>
        <v>360</v>
      </c>
      <c r="AQ74" s="2" cm="1">
        <f t="array" aca="1" ref="AQ74" ca="1">INDIRECT("C"&amp;((AO74-1)*122+9))</f>
        <v>2000000.0000999998</v>
      </c>
      <c r="AR74" s="2" cm="1">
        <f t="array" aca="1" ref="AR74" ca="1">INDIRECT("D"&amp;((AO74-1)*122+9))</f>
        <v>9000</v>
      </c>
      <c r="AS74" s="27" cm="1">
        <f t="array" aca="1" ref="AS74" ca="1">INDIRECT("L"&amp;((AO74-1)*122+9))</f>
        <v>6.7329109627115207</v>
      </c>
      <c r="AT74" s="27" cm="1">
        <f t="array" aca="1" ref="AT74" ca="1">INDIRECT("M"&amp;((AO74-1)*122+9))</f>
        <v>0.22846925252485162</v>
      </c>
      <c r="AU74" s="27" cm="1">
        <f t="array" aca="1" ref="AU74" ca="1">INDIRECT("U"&amp;((AO74-1)*122+9))</f>
        <v>-0.1264684056903759</v>
      </c>
      <c r="AV74" s="27" cm="1">
        <f t="array" aca="1" ref="AV74" ca="1">INDIRECT("V"&amp;((AO74-1)*122+9))</f>
        <v>6.1136570516998452</v>
      </c>
    </row>
    <row r="75" spans="1:48" ht="14.5" x14ac:dyDescent="0.35">
      <c r="A75" s="15">
        <v>1</v>
      </c>
      <c r="B75" s="8">
        <v>90</v>
      </c>
      <c r="C75" s="8">
        <v>1433333.3333999999</v>
      </c>
      <c r="D75" s="8">
        <v>7599.9999989999997</v>
      </c>
      <c r="E75" s="2">
        <v>2010</v>
      </c>
      <c r="F75" s="1">
        <v>12031.5849609375</v>
      </c>
      <c r="G75" s="1">
        <v>439.912109375</v>
      </c>
      <c r="H75" s="1">
        <v>14746.403182361209</v>
      </c>
      <c r="I75" s="1">
        <v>460.37456438513078</v>
      </c>
      <c r="J75" s="1">
        <f t="shared" si="2"/>
        <v>22.564094674457348</v>
      </c>
      <c r="K75" s="1">
        <f t="shared" si="3"/>
        <v>4.6514870980029572</v>
      </c>
      <c r="L75" s="30"/>
      <c r="M75" s="30"/>
      <c r="N75" s="2">
        <v>1527777</v>
      </c>
      <c r="O75" s="30"/>
      <c r="P75" s="30"/>
      <c r="Q75" s="30"/>
      <c r="R75" s="30"/>
      <c r="S75" s="30"/>
      <c r="T75" s="30"/>
      <c r="U75" s="30"/>
      <c r="V75" s="30"/>
      <c r="X75" s="2">
        <v>2010</v>
      </c>
      <c r="Y75" s="2" cm="1">
        <f t="array" aca="1" ref="Y75" ca="1">INDIRECT("F"&amp;($Y$3+($X75-30)/30))</f>
        <v>10075.2783203125</v>
      </c>
      <c r="Z75" s="2" cm="1">
        <f t="array" aca="1" ref="Z75" ca="1">INDIRECT("G"&amp;($Y$3+($X75-30)/30))</f>
        <v>559.45788574218795</v>
      </c>
      <c r="AA75" s="14" cm="1">
        <f t="array" aca="1" ref="AA75" ca="1">INDIRECT("H"&amp;($Y$3+($X75-30)/30))</f>
        <v>8967.3461237893935</v>
      </c>
      <c r="AB75" s="2" cm="1">
        <f t="array" aca="1" ref="AB75" ca="1">INDIRECT("I"&amp;($Y$3+($X75-30)/30))</f>
        <v>552.47814591721976</v>
      </c>
      <c r="AO75" s="22"/>
      <c r="AP75" s="22"/>
      <c r="AS75" s="27"/>
      <c r="AT75" s="27"/>
      <c r="AU75" s="27"/>
      <c r="AV75" s="27"/>
    </row>
    <row r="76" spans="1:48" ht="14.5" x14ac:dyDescent="0.35">
      <c r="A76" s="15">
        <v>1</v>
      </c>
      <c r="B76" s="8">
        <v>90</v>
      </c>
      <c r="C76" s="8">
        <v>1433333.3333999999</v>
      </c>
      <c r="D76" s="8">
        <v>7599.9999989999997</v>
      </c>
      <c r="E76" s="2">
        <v>2040</v>
      </c>
      <c r="F76" s="1">
        <v>10988.220703125</v>
      </c>
      <c r="G76" s="1">
        <v>392.95071411132801</v>
      </c>
      <c r="H76" s="1">
        <v>13371.923961112599</v>
      </c>
      <c r="I76" s="1">
        <v>412.22560049124911</v>
      </c>
      <c r="J76" s="1">
        <f t="shared" si="2"/>
        <v>21.693259740493609</v>
      </c>
      <c r="K76" s="1">
        <f t="shared" si="3"/>
        <v>4.9051663956157805</v>
      </c>
      <c r="L76" s="30"/>
      <c r="M76" s="30"/>
      <c r="N76" s="2">
        <v>1527777</v>
      </c>
      <c r="O76" s="30"/>
      <c r="P76" s="30"/>
      <c r="Q76" s="30"/>
      <c r="R76" s="30"/>
      <c r="S76" s="30"/>
      <c r="T76" s="30"/>
      <c r="U76" s="30"/>
      <c r="V76" s="30"/>
      <c r="X76" s="2">
        <v>2040</v>
      </c>
      <c r="Y76" s="2" cm="1">
        <f t="array" aca="1" ref="Y76" ca="1">INDIRECT("F"&amp;($Y$3+($X76-30)/30))</f>
        <v>9931.841796875</v>
      </c>
      <c r="Z76" s="2" cm="1">
        <f t="array" aca="1" ref="Z76" ca="1">INDIRECT("G"&amp;($Y$3+($X76-30)/30))</f>
        <v>544.03656005859398</v>
      </c>
      <c r="AA76" s="14" cm="1">
        <f t="array" aca="1" ref="AA76" ca="1">INDIRECT("H"&amp;($Y$3+($X76-30)/30))</f>
        <v>8769.2449007134128</v>
      </c>
      <c r="AB76" s="2" cm="1">
        <f t="array" aca="1" ref="AB76" ca="1">INDIRECT("I"&amp;($Y$3+($X76-30)/30))</f>
        <v>543.57630501826281</v>
      </c>
      <c r="AO76" s="22"/>
      <c r="AP76" s="22"/>
      <c r="AS76" s="27"/>
      <c r="AT76" s="27"/>
      <c r="AU76" s="27"/>
      <c r="AV76" s="27"/>
    </row>
    <row r="77" spans="1:48" ht="14.5" x14ac:dyDescent="0.35">
      <c r="A77" s="15">
        <v>1</v>
      </c>
      <c r="B77" s="8">
        <v>90</v>
      </c>
      <c r="C77" s="8">
        <v>1433333.3333999999</v>
      </c>
      <c r="D77" s="8">
        <v>7599.9999989999997</v>
      </c>
      <c r="E77" s="2">
        <v>2070</v>
      </c>
      <c r="F77" s="1">
        <v>11312.03125</v>
      </c>
      <c r="G77" s="1">
        <v>385.48886108398398</v>
      </c>
      <c r="H77" s="1">
        <v>13051.832527248491</v>
      </c>
      <c r="I77" s="1">
        <v>392.23872751912302</v>
      </c>
      <c r="J77" s="1">
        <f t="shared" si="2"/>
        <v>15.380096101206323</v>
      </c>
      <c r="K77" s="1">
        <f t="shared" si="3"/>
        <v>1.7509887098056744</v>
      </c>
      <c r="L77" s="30"/>
      <c r="M77" s="30"/>
      <c r="N77" s="2">
        <v>1527777</v>
      </c>
      <c r="O77" s="30"/>
      <c r="P77" s="30"/>
      <c r="Q77" s="30"/>
      <c r="R77" s="30"/>
      <c r="S77" s="30"/>
      <c r="T77" s="30"/>
      <c r="U77" s="30"/>
      <c r="V77" s="30"/>
      <c r="X77" s="2">
        <v>2070</v>
      </c>
      <c r="Y77" s="2" cm="1">
        <f t="array" aca="1" ref="Y77" ca="1">INDIRECT("F"&amp;($Y$3+($X77-30)/30))</f>
        <v>10172.0185546875</v>
      </c>
      <c r="Z77" s="2" cm="1">
        <f t="array" aca="1" ref="Z77" ca="1">INDIRECT("G"&amp;($Y$3+($X77-30)/30))</f>
        <v>541.42999267578102</v>
      </c>
      <c r="AA77" s="14" cm="1">
        <f t="array" aca="1" ref="AA77" ca="1">INDIRECT("H"&amp;($Y$3+($X77-30)/30))</f>
        <v>8841.0675290562322</v>
      </c>
      <c r="AB77" s="2" cm="1">
        <f t="array" aca="1" ref="AB77" ca="1">INDIRECT("I"&amp;($Y$3+($X77-30)/30))</f>
        <v>539.48561534094438</v>
      </c>
      <c r="AO77" s="22"/>
      <c r="AP77" s="22"/>
      <c r="AS77" s="27"/>
      <c r="AT77" s="27"/>
      <c r="AU77" s="27"/>
      <c r="AV77" s="27"/>
    </row>
    <row r="78" spans="1:48" ht="14.5" x14ac:dyDescent="0.35">
      <c r="A78" s="15">
        <v>1</v>
      </c>
      <c r="B78" s="8">
        <v>90</v>
      </c>
      <c r="C78" s="8">
        <v>1433333.3333999999</v>
      </c>
      <c r="D78" s="8">
        <v>7599.9999989999997</v>
      </c>
      <c r="E78" s="2">
        <v>2100</v>
      </c>
      <c r="F78" s="1">
        <v>23138.76171875</v>
      </c>
      <c r="G78" s="1">
        <v>731.16973876953102</v>
      </c>
      <c r="H78" s="1">
        <v>22100.53131872787</v>
      </c>
      <c r="I78" s="1">
        <v>717.74291496985222</v>
      </c>
      <c r="J78" s="1">
        <f t="shared" si="2"/>
        <v>-4.4869747683205636</v>
      </c>
      <c r="K78" s="1">
        <f t="shared" si="3"/>
        <v>-1.83634840006843</v>
      </c>
      <c r="L78" s="30"/>
      <c r="M78" s="30"/>
      <c r="N78" s="2">
        <v>0</v>
      </c>
      <c r="O78" s="30"/>
      <c r="P78" s="30"/>
      <c r="Q78" s="30"/>
      <c r="R78" s="30"/>
      <c r="S78" s="30"/>
      <c r="T78" s="30"/>
      <c r="U78" s="30"/>
      <c r="V78" s="30"/>
      <c r="X78" s="2">
        <v>2100</v>
      </c>
      <c r="Y78" s="2" cm="1">
        <f t="array" aca="1" ref="Y78" ca="1">INDIRECT("F"&amp;($Y$3+($X78-30)/30))</f>
        <v>13987.96484375</v>
      </c>
      <c r="Z78" s="2" cm="1">
        <f t="array" aca="1" ref="Z78" ca="1">INDIRECT("G"&amp;($Y$3+($X78-30)/30))</f>
        <v>701.564208984375</v>
      </c>
      <c r="AA78" s="14" cm="1">
        <f t="array" aca="1" ref="AA78" ca="1">INDIRECT("H"&amp;($Y$3+($X78-30)/30))</f>
        <v>10845.85536654142</v>
      </c>
      <c r="AB78" s="2" cm="1">
        <f t="array" aca="1" ref="AB78" ca="1">INDIRECT("I"&amp;($Y$3+($X78-30)/30))</f>
        <v>639.25507200873574</v>
      </c>
      <c r="AO78" s="22"/>
      <c r="AP78" s="22"/>
      <c r="AS78" s="27"/>
      <c r="AT78" s="27"/>
      <c r="AU78" s="27"/>
      <c r="AV78" s="27"/>
    </row>
    <row r="79" spans="1:48" ht="14.5" x14ac:dyDescent="0.35">
      <c r="A79" s="15">
        <v>1</v>
      </c>
      <c r="B79" s="8">
        <v>90</v>
      </c>
      <c r="C79" s="8">
        <v>1433333.3333999999</v>
      </c>
      <c r="D79" s="8">
        <v>7599.9999989999997</v>
      </c>
      <c r="E79" s="2">
        <v>2130</v>
      </c>
      <c r="F79" s="1">
        <v>25971.3125</v>
      </c>
      <c r="G79" s="1">
        <v>784.31115722656205</v>
      </c>
      <c r="H79" s="1">
        <v>24493.144584527701</v>
      </c>
      <c r="I79" s="1">
        <v>730.24186868030699</v>
      </c>
      <c r="J79" s="1">
        <f t="shared" si="2"/>
        <v>-5.6915410627487493</v>
      </c>
      <c r="K79" s="1">
        <f t="shared" si="3"/>
        <v>-6.8938568638309174</v>
      </c>
      <c r="L79" s="30"/>
      <c r="M79" s="30"/>
      <c r="N79" s="2">
        <v>0</v>
      </c>
      <c r="O79" s="30"/>
      <c r="P79" s="30"/>
      <c r="Q79" s="30"/>
      <c r="R79" s="30"/>
      <c r="S79" s="30"/>
      <c r="T79" s="30"/>
      <c r="U79" s="30"/>
      <c r="V79" s="30"/>
      <c r="X79" s="2">
        <v>2130</v>
      </c>
      <c r="Y79" s="2" cm="1">
        <f t="array" aca="1" ref="Y79" ca="1">INDIRECT("F"&amp;($Y$3+($X79-30)/30))</f>
        <v>12403.794921875</v>
      </c>
      <c r="Z79" s="2" cm="1">
        <f t="array" aca="1" ref="Z79" ca="1">INDIRECT("G"&amp;($Y$3+($X79-30)/30))</f>
        <v>650.59222412109398</v>
      </c>
      <c r="AA79" s="14" cm="1">
        <f t="array" aca="1" ref="AA79" ca="1">INDIRECT("H"&amp;($Y$3+($X79-30)/30))</f>
        <v>10845.85536654142</v>
      </c>
      <c r="AB79" s="2" cm="1">
        <f t="array" aca="1" ref="AB79" ca="1">INDIRECT("I"&amp;($Y$3+($X79-30)/30))</f>
        <v>608.62727137140928</v>
      </c>
      <c r="AO79" s="22"/>
      <c r="AP79" s="22"/>
      <c r="AS79" s="27"/>
      <c r="AT79" s="27"/>
      <c r="AU79" s="27"/>
      <c r="AV79" s="27"/>
    </row>
    <row r="80" spans="1:48" ht="14.5" x14ac:dyDescent="0.35">
      <c r="A80" s="15">
        <v>1</v>
      </c>
      <c r="B80" s="8">
        <v>90</v>
      </c>
      <c r="C80" s="8">
        <v>1433333.3333999999</v>
      </c>
      <c r="D80" s="8">
        <v>7599.9999989999997</v>
      </c>
      <c r="E80" s="2">
        <v>2160</v>
      </c>
      <c r="F80" s="1">
        <v>27321.486328125</v>
      </c>
      <c r="G80" s="1">
        <v>784.396484375</v>
      </c>
      <c r="H80" s="1">
        <v>25669.108814733921</v>
      </c>
      <c r="I80" s="1">
        <v>732.71833065167471</v>
      </c>
      <c r="J80" s="1">
        <f t="shared" si="2"/>
        <v>-6.0479049109788194</v>
      </c>
      <c r="K80" s="1">
        <f t="shared" si="3"/>
        <v>-6.588269421490585</v>
      </c>
      <c r="L80" s="30"/>
      <c r="M80" s="30"/>
      <c r="N80" s="2">
        <v>0</v>
      </c>
      <c r="O80" s="30"/>
      <c r="P80" s="30"/>
      <c r="Q80" s="30"/>
      <c r="R80" s="30"/>
      <c r="S80" s="30"/>
      <c r="T80" s="30"/>
      <c r="U80" s="30"/>
      <c r="V80" s="30"/>
      <c r="X80" s="2">
        <v>2160</v>
      </c>
      <c r="Y80" s="2" cm="1">
        <f t="array" aca="1" ref="Y80" ca="1">INDIRECT("F"&amp;($Y$3+($X80-30)/30))</f>
        <v>13110.904296875</v>
      </c>
      <c r="Z80" s="2" cm="1">
        <f t="array" aca="1" ref="Z80" ca="1">INDIRECT("G"&amp;($Y$3+($X80-30)/30))</f>
        <v>651.09930419921898</v>
      </c>
      <c r="AA80" s="14" cm="1">
        <f t="array" aca="1" ref="AA80" ca="1">INDIRECT("H"&amp;($Y$3+($X80-30)/30))</f>
        <v>10845.85536654142</v>
      </c>
      <c r="AB80" s="2" cm="1">
        <f t="array" aca="1" ref="AB80" ca="1">INDIRECT("I"&amp;($Y$3+($X80-30)/30))</f>
        <v>602.84865875177991</v>
      </c>
      <c r="AO80" s="22"/>
      <c r="AP80" s="22"/>
      <c r="AS80" s="27"/>
      <c r="AT80" s="27"/>
      <c r="AU80" s="27"/>
      <c r="AV80" s="27"/>
    </row>
    <row r="81" spans="1:48" ht="14.5" x14ac:dyDescent="0.35">
      <c r="A81" s="15">
        <v>1</v>
      </c>
      <c r="B81" s="8">
        <v>90</v>
      </c>
      <c r="C81" s="8">
        <v>1433333.3333999999</v>
      </c>
      <c r="D81" s="8">
        <v>7599.9999989999997</v>
      </c>
      <c r="E81" s="2">
        <v>2190</v>
      </c>
      <c r="F81" s="1">
        <v>14914.1318359375</v>
      </c>
      <c r="G81" s="1">
        <v>432.38113403320301</v>
      </c>
      <c r="H81" s="1">
        <v>14461.770058084579</v>
      </c>
      <c r="I81" s="1">
        <v>415.7705225779801</v>
      </c>
      <c r="J81" s="1">
        <f t="shared" si="2"/>
        <v>-3.0331083487065418</v>
      </c>
      <c r="K81" s="1">
        <f t="shared" si="3"/>
        <v>-3.8416596256827806</v>
      </c>
      <c r="L81" s="30"/>
      <c r="M81" s="30"/>
      <c r="N81" s="2">
        <v>1527777</v>
      </c>
      <c r="O81" s="30"/>
      <c r="P81" s="30"/>
      <c r="Q81" s="30"/>
      <c r="R81" s="30"/>
      <c r="S81" s="30"/>
      <c r="T81" s="30"/>
      <c r="U81" s="30"/>
      <c r="V81" s="30"/>
      <c r="X81" s="2">
        <v>2190</v>
      </c>
      <c r="Y81" s="2" cm="1">
        <f t="array" aca="1" ref="Y81" ca="1">INDIRECT("F"&amp;($Y$3+($X81-30)/30))</f>
        <v>10300.875</v>
      </c>
      <c r="Z81" s="2" cm="1">
        <f t="array" aca="1" ref="Z81" ca="1">INDIRECT("G"&amp;($Y$3+($X81-30)/30))</f>
        <v>499.66561889648398</v>
      </c>
      <c r="AA81" s="14" cm="1">
        <f t="array" aca="1" ref="AA81" ca="1">INDIRECT("H"&amp;($Y$3+($X81-30)/30))</f>
        <v>9119.8695569268348</v>
      </c>
      <c r="AB81" s="2" cm="1">
        <f t="array" aca="1" ref="AB81" ca="1">INDIRECT("I"&amp;($Y$3+($X81-30)/30))</f>
        <v>495.74906311524632</v>
      </c>
      <c r="AO81" s="22"/>
      <c r="AP81" s="22"/>
      <c r="AS81" s="27"/>
      <c r="AT81" s="27"/>
      <c r="AU81" s="27"/>
      <c r="AV81" s="27"/>
    </row>
    <row r="82" spans="1:48" ht="14.5" x14ac:dyDescent="0.35">
      <c r="A82" s="15">
        <v>1</v>
      </c>
      <c r="B82" s="8">
        <v>90</v>
      </c>
      <c r="C82" s="8">
        <v>1433333.3333999999</v>
      </c>
      <c r="D82" s="8">
        <v>7599.9999989999997</v>
      </c>
      <c r="E82" s="2">
        <v>2220</v>
      </c>
      <c r="F82" s="1">
        <v>13170.6669921875</v>
      </c>
      <c r="G82" s="1">
        <v>380.39035034179699</v>
      </c>
      <c r="H82" s="1">
        <v>13717.160716349539</v>
      </c>
      <c r="I82" s="1">
        <v>376.44354294168778</v>
      </c>
      <c r="J82" s="1">
        <f t="shared" si="2"/>
        <v>4.1493245899103295</v>
      </c>
      <c r="K82" s="1">
        <f t="shared" si="3"/>
        <v>-1.0375676976460713</v>
      </c>
      <c r="L82" s="30"/>
      <c r="M82" s="30"/>
      <c r="N82" s="2">
        <v>1527777</v>
      </c>
      <c r="O82" s="30"/>
      <c r="P82" s="30"/>
      <c r="Q82" s="30"/>
      <c r="R82" s="30"/>
      <c r="S82" s="30"/>
      <c r="T82" s="30"/>
      <c r="U82" s="30"/>
      <c r="V82" s="30"/>
      <c r="X82" s="2">
        <v>2220</v>
      </c>
      <c r="Y82" s="2" cm="1">
        <f t="array" aca="1" ref="Y82" ca="1">INDIRECT("F"&amp;($Y$3+($X82-30)/30))</f>
        <v>10274.728515625</v>
      </c>
      <c r="Z82" s="2" cm="1">
        <f t="array" aca="1" ref="Z82" ca="1">INDIRECT("G"&amp;($Y$3+($X82-30)/30))</f>
        <v>483.30532836914102</v>
      </c>
      <c r="AA82" s="14" cm="1">
        <f t="array" aca="1" ref="AA82" ca="1">INDIRECT("H"&amp;($Y$3+($X82-30)/30))</f>
        <v>9132.7186574183997</v>
      </c>
      <c r="AB82" s="2" cm="1">
        <f t="array" aca="1" ref="AB82" ca="1">INDIRECT("I"&amp;($Y$3+($X82-30)/30))</f>
        <v>482.80201820534751</v>
      </c>
      <c r="AO82" s="22"/>
      <c r="AP82" s="22"/>
      <c r="AS82" s="27"/>
      <c r="AT82" s="27"/>
      <c r="AU82" s="27"/>
      <c r="AV82" s="27"/>
    </row>
    <row r="83" spans="1:48" ht="14.5" x14ac:dyDescent="0.35">
      <c r="A83" s="15">
        <v>1</v>
      </c>
      <c r="B83" s="8">
        <v>90</v>
      </c>
      <c r="C83" s="8">
        <v>1433333.3333999999</v>
      </c>
      <c r="D83" s="8">
        <v>7599.9999989999997</v>
      </c>
      <c r="E83" s="2">
        <v>2250</v>
      </c>
      <c r="F83" s="1">
        <v>13087.4140625</v>
      </c>
      <c r="G83" s="1">
        <v>373.39450073242199</v>
      </c>
      <c r="H83" s="1">
        <v>13354.58226791671</v>
      </c>
      <c r="I83" s="1">
        <v>359.53978871041119</v>
      </c>
      <c r="J83" s="1">
        <f t="shared" si="2"/>
        <v>2.0414132550619026</v>
      </c>
      <c r="K83" s="1">
        <f t="shared" si="3"/>
        <v>-3.7104756483650565</v>
      </c>
      <c r="L83" s="30"/>
      <c r="M83" s="30"/>
      <c r="N83" s="2">
        <v>1527777</v>
      </c>
      <c r="O83" s="30"/>
      <c r="P83" s="30"/>
      <c r="Q83" s="30"/>
      <c r="R83" s="30"/>
      <c r="S83" s="30"/>
      <c r="T83" s="30"/>
      <c r="U83" s="30"/>
      <c r="V83" s="30"/>
      <c r="X83" s="2">
        <v>2250</v>
      </c>
      <c r="Y83" s="2" cm="1">
        <f t="array" aca="1" ref="Y83" ca="1">INDIRECT("F"&amp;($Y$3+($X83-30)/30))</f>
        <v>10547.7275390625</v>
      </c>
      <c r="Z83" s="2" cm="1">
        <f t="array" aca="1" ref="Z83" ca="1">INDIRECT("G"&amp;($Y$3+($X83-30)/30))</f>
        <v>479.62313842773398</v>
      </c>
      <c r="AA83" s="14" cm="1">
        <f t="array" aca="1" ref="AA83" ca="1">INDIRECT("H"&amp;($Y$3+($X83-30)/30))</f>
        <v>9121.6735495907542</v>
      </c>
      <c r="AB83" s="2" cm="1">
        <f t="array" aca="1" ref="AB83" ca="1">INDIRECT("I"&amp;($Y$3+($X83-30)/30))</f>
        <v>475.76061958890273</v>
      </c>
      <c r="AO83" s="22"/>
      <c r="AP83" s="22"/>
      <c r="AS83" s="27"/>
      <c r="AT83" s="27"/>
      <c r="AU83" s="27"/>
      <c r="AV83" s="27"/>
    </row>
    <row r="84" spans="1:48" ht="14.5" x14ac:dyDescent="0.35">
      <c r="A84" s="15">
        <v>1</v>
      </c>
      <c r="B84" s="8">
        <v>90</v>
      </c>
      <c r="C84" s="8">
        <v>1433333.3333999999</v>
      </c>
      <c r="D84" s="8">
        <v>7599.9999989999997</v>
      </c>
      <c r="E84" s="2">
        <v>2280</v>
      </c>
      <c r="F84" s="1">
        <v>26430.296875</v>
      </c>
      <c r="G84" s="1">
        <v>708.57531738281205</v>
      </c>
      <c r="H84" s="1">
        <v>25088.60840919596</v>
      </c>
      <c r="I84" s="1">
        <v>670.54546530806022</v>
      </c>
      <c r="J84" s="1">
        <f t="shared" si="2"/>
        <v>-5.0763276407731981</v>
      </c>
      <c r="K84" s="1">
        <f t="shared" si="3"/>
        <v>-5.3670867643567624</v>
      </c>
      <c r="L84" s="30"/>
      <c r="M84" s="30"/>
      <c r="N84" s="2">
        <v>0</v>
      </c>
      <c r="O84" s="30"/>
      <c r="P84" s="30"/>
      <c r="Q84" s="30"/>
      <c r="R84" s="30"/>
      <c r="S84" s="30"/>
      <c r="T84" s="30"/>
      <c r="U84" s="30"/>
      <c r="V84" s="30"/>
      <c r="X84" s="2">
        <v>2280</v>
      </c>
      <c r="Y84" s="2" cm="1">
        <f t="array" aca="1" ref="Y84" ca="1">INDIRECT("F"&amp;($Y$3+($X84-30)/30))</f>
        <v>12516.2958984375</v>
      </c>
      <c r="Z84" s="2" cm="1">
        <f t="array" aca="1" ref="Z84" ca="1">INDIRECT("G"&amp;($Y$3+($X84-30)/30))</f>
        <v>558.861572265625</v>
      </c>
      <c r="AA84" s="14" cm="1">
        <f t="array" aca="1" ref="AA84" ca="1">INDIRECT("H"&amp;($Y$3+($X84-30)/30))</f>
        <v>10845.85536654142</v>
      </c>
      <c r="AB84" s="2" cm="1">
        <f t="array" aca="1" ref="AB84" ca="1">INDIRECT("I"&amp;($Y$3+($X84-30)/30))</f>
        <v>586.99475960898212</v>
      </c>
      <c r="AO84" s="16"/>
      <c r="AP84" s="22"/>
      <c r="AS84" s="28"/>
      <c r="AT84" s="28"/>
      <c r="AU84" s="27"/>
      <c r="AV84" s="27"/>
    </row>
    <row r="85" spans="1:48" ht="14.5" x14ac:dyDescent="0.35">
      <c r="A85" s="15">
        <v>1</v>
      </c>
      <c r="B85" s="8">
        <v>90</v>
      </c>
      <c r="C85" s="8">
        <v>1433333.3333999999</v>
      </c>
      <c r="D85" s="8">
        <v>7599.9999989999997</v>
      </c>
      <c r="E85" s="2">
        <v>2310</v>
      </c>
      <c r="F85" s="1">
        <v>28987.6171875</v>
      </c>
      <c r="G85" s="1">
        <v>745.59552001953102</v>
      </c>
      <c r="H85" s="1">
        <v>29194.91839765957</v>
      </c>
      <c r="I85" s="1">
        <v>660.58646020291962</v>
      </c>
      <c r="J85" s="1">
        <f t="shared" si="2"/>
        <v>0.7151371180966285</v>
      </c>
      <c r="K85" s="1">
        <f t="shared" si="3"/>
        <v>-11.401498202991425</v>
      </c>
      <c r="L85" s="30"/>
      <c r="M85" s="30"/>
      <c r="N85" s="2">
        <v>0</v>
      </c>
      <c r="O85" s="30"/>
      <c r="P85" s="30"/>
      <c r="Q85" s="30"/>
      <c r="R85" s="30"/>
      <c r="S85" s="30"/>
      <c r="T85" s="30"/>
      <c r="U85" s="30"/>
      <c r="V85" s="30"/>
      <c r="X85" s="2">
        <v>2310</v>
      </c>
      <c r="Y85" s="2" cm="1">
        <f t="array" aca="1" ref="Y85" ca="1">INDIRECT("F"&amp;($Y$3+($X85-30)/30))</f>
        <v>12913.1630859375</v>
      </c>
      <c r="Z85" s="2" cm="1">
        <f t="array" aca="1" ref="Z85" ca="1">INDIRECT("G"&amp;($Y$3+($X85-30)/30))</f>
        <v>558.37646484375</v>
      </c>
      <c r="AA85" s="14" cm="1">
        <f t="array" aca="1" ref="AA85" ca="1">INDIRECT("H"&amp;($Y$3+($X85-30)/30))</f>
        <v>10845.85536654142</v>
      </c>
      <c r="AB85" s="2" cm="1">
        <f t="array" aca="1" ref="AB85" ca="1">INDIRECT("I"&amp;($Y$3+($X85-30)/30))</f>
        <v>566.29201594332528</v>
      </c>
      <c r="AO85" s="22"/>
      <c r="AP85" s="22"/>
      <c r="AS85" s="27"/>
      <c r="AT85" s="27"/>
      <c r="AU85" s="27"/>
      <c r="AV85" s="27"/>
    </row>
    <row r="86" spans="1:48" ht="14.5" x14ac:dyDescent="0.35">
      <c r="A86" s="15">
        <v>1</v>
      </c>
      <c r="B86" s="8">
        <v>90</v>
      </c>
      <c r="C86" s="8">
        <v>1433333.3333999999</v>
      </c>
      <c r="D86" s="8">
        <v>7599.9999989999997</v>
      </c>
      <c r="E86" s="2">
        <v>2340</v>
      </c>
      <c r="F86" s="1">
        <v>28708.125</v>
      </c>
      <c r="G86" s="1">
        <v>717.07568359375</v>
      </c>
      <c r="H86" s="1">
        <v>29904.075671996281</v>
      </c>
      <c r="I86" s="1">
        <v>652.84519846477644</v>
      </c>
      <c r="J86" s="1">
        <f t="shared" si="2"/>
        <v>4.16589614262959</v>
      </c>
      <c r="K86" s="1">
        <f t="shared" si="3"/>
        <v>-8.9572811627178961</v>
      </c>
      <c r="L86" s="30"/>
      <c r="M86" s="30"/>
      <c r="N86" s="2">
        <v>0</v>
      </c>
      <c r="O86" s="30"/>
      <c r="P86" s="30"/>
      <c r="Q86" s="30"/>
      <c r="R86" s="30"/>
      <c r="S86" s="30"/>
      <c r="T86" s="30"/>
      <c r="U86" s="30"/>
      <c r="V86" s="30"/>
      <c r="X86" s="2">
        <v>2340</v>
      </c>
      <c r="Y86" s="2" cm="1">
        <f t="array" aca="1" ref="Y86" ca="1">INDIRECT("F"&amp;($Y$3+($X86-30)/30))</f>
        <v>11685.0517578125</v>
      </c>
      <c r="Z86" s="2" cm="1">
        <f t="array" aca="1" ref="Z86" ca="1">INDIRECT("G"&amp;($Y$3+($X86-30)/30))</f>
        <v>526.06530761718795</v>
      </c>
      <c r="AA86" s="14" cm="1">
        <f t="array" aca="1" ref="AA86" ca="1">INDIRECT("H"&amp;($Y$3+($X86-30)/30))</f>
        <v>10845.85536654142</v>
      </c>
      <c r="AB86" s="2" cm="1">
        <f t="array" aca="1" ref="AB86" ca="1">INDIRECT("I"&amp;($Y$3+($X86-30)/30))</f>
        <v>559.93513734199234</v>
      </c>
      <c r="AO86" s="22"/>
      <c r="AP86" s="22"/>
      <c r="AS86" s="27"/>
      <c r="AT86" s="27"/>
      <c r="AU86" s="27"/>
      <c r="AV86" s="27"/>
    </row>
    <row r="87" spans="1:48" ht="14.5" x14ac:dyDescent="0.35">
      <c r="A87" s="15">
        <v>1</v>
      </c>
      <c r="B87" s="8">
        <v>90</v>
      </c>
      <c r="C87" s="8">
        <v>1433333.3333999999</v>
      </c>
      <c r="D87" s="8">
        <v>7599.9999989999997</v>
      </c>
      <c r="E87" s="2">
        <v>2370</v>
      </c>
      <c r="F87" s="1">
        <v>15477.0048828125</v>
      </c>
      <c r="G87" s="1">
        <v>395.21502685546898</v>
      </c>
      <c r="H87" s="1">
        <v>15845.527847631811</v>
      </c>
      <c r="I87" s="1">
        <v>380.44365392480739</v>
      </c>
      <c r="J87" s="1">
        <f t="shared" si="2"/>
        <v>2.3811000100449822</v>
      </c>
      <c r="K87" s="1">
        <f t="shared" si="3"/>
        <v>-3.7375534650567594</v>
      </c>
      <c r="L87" s="30"/>
      <c r="M87" s="30"/>
      <c r="N87" s="2">
        <v>1527777</v>
      </c>
      <c r="O87" s="30"/>
      <c r="P87" s="30"/>
      <c r="Q87" s="30"/>
      <c r="R87" s="30"/>
      <c r="S87" s="30"/>
      <c r="T87" s="30"/>
      <c r="U87" s="30"/>
      <c r="V87" s="30"/>
      <c r="X87" s="2">
        <v>2370</v>
      </c>
      <c r="Y87" s="2" cm="1">
        <f t="array" aca="1" ref="Y87" ca="1">INDIRECT("F"&amp;($Y$3+($X87-30)/30))</f>
        <v>8129.17236328125</v>
      </c>
      <c r="Z87" s="2" cm="1">
        <f t="array" aca="1" ref="Z87" ca="1">INDIRECT("G"&amp;($Y$3+($X87-30)/30))</f>
        <v>395.02093505859398</v>
      </c>
      <c r="AA87" s="14" cm="1">
        <f t="array" aca="1" ref="AA87" ca="1">INDIRECT("H"&amp;($Y$3+($X87-30)/30))</f>
        <v>9370.8305294537495</v>
      </c>
      <c r="AB87" s="2" cm="1">
        <f t="array" aca="1" ref="AB87" ca="1">INDIRECT("I"&amp;($Y$3+($X87-30)/30))</f>
        <v>462.15436474916658</v>
      </c>
      <c r="AO87" s="22"/>
      <c r="AP87" s="22"/>
      <c r="AS87" s="27"/>
      <c r="AT87" s="27"/>
      <c r="AU87" s="27"/>
      <c r="AV87" s="27"/>
    </row>
    <row r="88" spans="1:48" ht="14.5" x14ac:dyDescent="0.35">
      <c r="A88" s="15">
        <v>1</v>
      </c>
      <c r="B88" s="8">
        <v>90</v>
      </c>
      <c r="C88" s="8">
        <v>1433333.3333999999</v>
      </c>
      <c r="D88" s="8">
        <v>7599.9999989999997</v>
      </c>
      <c r="E88" s="2">
        <v>2400</v>
      </c>
      <c r="F88" s="1">
        <v>13683.86328125</v>
      </c>
      <c r="G88" s="1">
        <v>348.671630859375</v>
      </c>
      <c r="H88" s="1">
        <v>13965.3091367944</v>
      </c>
      <c r="I88" s="1">
        <v>340.97115639966898</v>
      </c>
      <c r="J88" s="1">
        <f t="shared" si="2"/>
        <v>2.0567719054168316</v>
      </c>
      <c r="K88" s="1">
        <f t="shared" si="3"/>
        <v>-2.2085176361284589</v>
      </c>
      <c r="L88" s="30"/>
      <c r="M88" s="30"/>
      <c r="N88" s="2">
        <v>1527777</v>
      </c>
      <c r="O88" s="30"/>
      <c r="P88" s="30"/>
      <c r="Q88" s="30"/>
      <c r="R88" s="30"/>
      <c r="S88" s="30"/>
      <c r="T88" s="30"/>
      <c r="U88" s="30"/>
      <c r="V88" s="30"/>
      <c r="X88" s="2">
        <v>2400</v>
      </c>
      <c r="Y88" s="2" cm="1">
        <f t="array" aca="1" ref="Y88" ca="1">INDIRECT("F"&amp;($Y$3+($X88-30)/30))</f>
        <v>7970.19384765625</v>
      </c>
      <c r="Z88" s="2" cm="1">
        <f t="array" aca="1" ref="Z88" ca="1">INDIRECT("G"&amp;($Y$3+($X88-30)/30))</f>
        <v>384.89495849609398</v>
      </c>
      <c r="AA88" s="14" cm="1">
        <f t="array" aca="1" ref="AA88" ca="1">INDIRECT("H"&amp;($Y$3+($X88-30)/30))</f>
        <v>9036.7619423448068</v>
      </c>
      <c r="AB88" s="2" cm="1">
        <f t="array" aca="1" ref="AB88" ca="1">INDIRECT("I"&amp;($Y$3+($X88-30)/30))</f>
        <v>427.60289683496171</v>
      </c>
      <c r="AO88" s="22"/>
      <c r="AP88" s="22"/>
      <c r="AS88" s="27"/>
      <c r="AT88" s="27"/>
      <c r="AU88" s="27"/>
      <c r="AV88" s="27"/>
    </row>
    <row r="89" spans="1:48" ht="14.5" x14ac:dyDescent="0.35">
      <c r="A89" s="15">
        <v>1</v>
      </c>
      <c r="B89" s="8">
        <v>90</v>
      </c>
      <c r="C89" s="8">
        <v>1433333.3333999999</v>
      </c>
      <c r="D89" s="8">
        <v>7599.9999989999997</v>
      </c>
      <c r="E89" s="2">
        <v>2430</v>
      </c>
      <c r="F89" s="1">
        <v>13581.126953125</v>
      </c>
      <c r="G89" s="1">
        <v>342.87057495117199</v>
      </c>
      <c r="H89" s="1">
        <v>13291.001112732551</v>
      </c>
      <c r="I89" s="1">
        <v>329.11703600736791</v>
      </c>
      <c r="J89" s="1">
        <f t="shared" si="2"/>
        <v>-2.1362427535933737</v>
      </c>
      <c r="K89" s="1">
        <f t="shared" si="3"/>
        <v>-4.0112917084712523</v>
      </c>
      <c r="L89" s="30"/>
      <c r="M89" s="30"/>
      <c r="N89" s="2">
        <v>1527777</v>
      </c>
      <c r="O89" s="30"/>
      <c r="P89" s="30"/>
      <c r="Q89" s="30"/>
      <c r="R89" s="30"/>
      <c r="S89" s="30"/>
      <c r="T89" s="30"/>
      <c r="U89" s="30"/>
      <c r="V89" s="30"/>
      <c r="X89" s="2">
        <v>2430</v>
      </c>
      <c r="Y89" s="2" cm="1">
        <f t="array" aca="1" ref="Y89" ca="1">INDIRECT("F"&amp;($Y$3+($X89-30)/30))</f>
        <v>8199.1630859375</v>
      </c>
      <c r="Z89" s="2" cm="1">
        <f t="array" aca="1" ref="Z89" ca="1">INDIRECT("G"&amp;($Y$3+($X89-30)/30))</f>
        <v>385.04739379882801</v>
      </c>
      <c r="AA89" s="14" cm="1">
        <f t="array" aca="1" ref="AA89" ca="1">INDIRECT("H"&amp;($Y$3+($X89-30)/30))</f>
        <v>8762.2911020019674</v>
      </c>
      <c r="AB89" s="2" cm="1">
        <f t="array" aca="1" ref="AB89" ca="1">INDIRECT("I"&amp;($Y$3+($X89-30)/30))</f>
        <v>414.76110926060232</v>
      </c>
      <c r="AO89" s="22"/>
      <c r="AP89" s="22"/>
      <c r="AS89" s="27"/>
      <c r="AT89" s="27"/>
      <c r="AU89" s="27"/>
      <c r="AV89" s="27"/>
    </row>
    <row r="90" spans="1:48" ht="14.5" x14ac:dyDescent="0.35">
      <c r="A90" s="15">
        <v>1</v>
      </c>
      <c r="B90" s="8">
        <v>90</v>
      </c>
      <c r="C90" s="8">
        <v>1433333.3333999999</v>
      </c>
      <c r="D90" s="8">
        <v>7599.9999989999997</v>
      </c>
      <c r="E90" s="2">
        <v>2460</v>
      </c>
      <c r="F90" s="1">
        <v>27207.462890625</v>
      </c>
      <c r="G90" s="1">
        <v>656.070556640625</v>
      </c>
      <c r="H90" s="1">
        <v>26837.534263931339</v>
      </c>
      <c r="I90" s="1">
        <v>618.42547588704861</v>
      </c>
      <c r="J90" s="1">
        <f t="shared" si="2"/>
        <v>-1.3596586649067139</v>
      </c>
      <c r="K90" s="1">
        <f t="shared" si="3"/>
        <v>-5.7379622317355716</v>
      </c>
      <c r="L90" s="30"/>
      <c r="M90" s="30"/>
      <c r="N90" s="2">
        <v>0</v>
      </c>
      <c r="O90" s="30"/>
      <c r="P90" s="30"/>
      <c r="Q90" s="30"/>
      <c r="R90" s="30"/>
      <c r="S90" s="30"/>
      <c r="T90" s="30"/>
      <c r="U90" s="30"/>
      <c r="V90" s="30"/>
      <c r="X90" s="2">
        <v>2460</v>
      </c>
      <c r="Y90" s="2" cm="1">
        <f t="array" aca="1" ref="Y90" ca="1">INDIRECT("F"&amp;($Y$3+($X90-30)/30))</f>
        <v>10886.7197265625</v>
      </c>
      <c r="Z90" s="2" cm="1">
        <f t="array" aca="1" ref="Z90" ca="1">INDIRECT("G"&amp;($Y$3+($X90-30)/30))</f>
        <v>483.429931640625</v>
      </c>
      <c r="AA90" s="14" cm="1">
        <f t="array" aca="1" ref="AA90" ca="1">INDIRECT("H"&amp;($Y$3+($X90-30)/30))</f>
        <v>10845.85536654142</v>
      </c>
      <c r="AB90" s="2" cm="1">
        <f t="array" aca="1" ref="AB90" ca="1">INDIRECT("I"&amp;($Y$3+($X90-30)/30))</f>
        <v>509.9990639663701</v>
      </c>
      <c r="AO90" s="22"/>
      <c r="AP90" s="22"/>
      <c r="AS90" s="27"/>
      <c r="AT90" s="27"/>
      <c r="AU90" s="27"/>
      <c r="AV90" s="27"/>
    </row>
    <row r="91" spans="1:48" ht="14.5" x14ac:dyDescent="0.35">
      <c r="A91" s="15">
        <v>1</v>
      </c>
      <c r="B91" s="8">
        <v>90</v>
      </c>
      <c r="C91" s="8">
        <v>1433333.3333999999</v>
      </c>
      <c r="D91" s="8">
        <v>7599.9999989999997</v>
      </c>
      <c r="E91" s="2">
        <v>2490</v>
      </c>
      <c r="F91" s="1">
        <v>26350.009765625</v>
      </c>
      <c r="G91" s="1">
        <v>592.60772705078102</v>
      </c>
      <c r="H91" s="1">
        <v>29962.586386109229</v>
      </c>
      <c r="I91" s="1">
        <v>621.55057675025103</v>
      </c>
      <c r="J91" s="1">
        <f t="shared" si="2"/>
        <v>13.709963118104909</v>
      </c>
      <c r="K91" s="1">
        <f t="shared" si="3"/>
        <v>4.8839811528461334</v>
      </c>
      <c r="L91" s="30"/>
      <c r="M91" s="30"/>
      <c r="N91" s="2">
        <v>0</v>
      </c>
      <c r="O91" s="30"/>
      <c r="P91" s="30"/>
      <c r="Q91" s="30"/>
      <c r="R91" s="30"/>
      <c r="S91" s="30"/>
      <c r="T91" s="30"/>
      <c r="U91" s="30"/>
      <c r="V91" s="30"/>
      <c r="X91" s="2">
        <v>2490</v>
      </c>
      <c r="Y91" s="2" cm="1">
        <f t="array" aca="1" ref="Y91" ca="1">INDIRECT("F"&amp;($Y$3+($X91-30)/30))</f>
        <v>10522.65234375</v>
      </c>
      <c r="Z91" s="2" cm="1">
        <f t="array" aca="1" ref="Z91" ca="1">INDIRECT("G"&amp;($Y$3+($X91-30)/30))</f>
        <v>465.0146484375</v>
      </c>
      <c r="AA91" s="14" cm="1">
        <f t="array" aca="1" ref="AA91" ca="1">INDIRECT("H"&amp;($Y$3+($X91-30)/30))</f>
        <v>10953.303060096119</v>
      </c>
      <c r="AB91" s="2" cm="1">
        <f t="array" aca="1" ref="AB91" ca="1">INDIRECT("I"&amp;($Y$3+($X91-30)/30))</f>
        <v>517.08854570424353</v>
      </c>
      <c r="AO91" s="22"/>
      <c r="AP91" s="22"/>
      <c r="AS91" s="27"/>
      <c r="AT91" s="27"/>
      <c r="AU91" s="27"/>
      <c r="AV91" s="27"/>
    </row>
    <row r="92" spans="1:48" ht="14.5" x14ac:dyDescent="0.35">
      <c r="A92" s="15">
        <v>1</v>
      </c>
      <c r="B92" s="8">
        <v>90</v>
      </c>
      <c r="C92" s="8">
        <v>1433333.3333999999</v>
      </c>
      <c r="D92" s="8">
        <v>7599.9999989999997</v>
      </c>
      <c r="E92" s="2">
        <v>2520</v>
      </c>
      <c r="F92" s="1">
        <v>27767.484375</v>
      </c>
      <c r="G92" s="1">
        <v>624.04083251953102</v>
      </c>
      <c r="H92" s="1">
        <v>30464.544000815338</v>
      </c>
      <c r="I92" s="1">
        <v>624.62874220472224</v>
      </c>
      <c r="J92" s="1">
        <f t="shared" si="2"/>
        <v>9.7130139316602673</v>
      </c>
      <c r="K92" s="1">
        <f t="shared" si="3"/>
        <v>9.4210130900820602E-2</v>
      </c>
      <c r="L92" s="30"/>
      <c r="M92" s="30"/>
      <c r="N92" s="2">
        <v>0</v>
      </c>
      <c r="O92" s="30"/>
      <c r="P92" s="30"/>
      <c r="Q92" s="30"/>
      <c r="R92" s="30"/>
      <c r="S92" s="30"/>
      <c r="T92" s="30"/>
      <c r="U92" s="30"/>
      <c r="V92" s="30"/>
      <c r="X92" s="2">
        <v>2520</v>
      </c>
      <c r="Y92" s="2" cm="1">
        <f t="array" aca="1" ref="Y92" ca="1">INDIRECT("F"&amp;($Y$3+($X92-30)/30))</f>
        <v>10873.5751953125</v>
      </c>
      <c r="Z92" s="2" cm="1">
        <f t="array" aca="1" ref="Z92" ca="1">INDIRECT("G"&amp;($Y$3+($X92-30)/30))</f>
        <v>466.10336303710898</v>
      </c>
      <c r="AA92" s="14" cm="1">
        <f t="array" aca="1" ref="AA92" ca="1">INDIRECT("H"&amp;($Y$3+($X92-30)/30))</f>
        <v>11099.736791848531</v>
      </c>
      <c r="AB92" s="2" cm="1">
        <f t="array" aca="1" ref="AB92" ca="1">INDIRECT("I"&amp;($Y$3+($X92-30)/30))</f>
        <v>508.2433051630486</v>
      </c>
      <c r="AO92" s="22"/>
      <c r="AP92" s="22"/>
      <c r="AS92" s="27"/>
      <c r="AT92" s="27"/>
      <c r="AU92" s="27"/>
      <c r="AV92" s="27"/>
    </row>
    <row r="93" spans="1:48" ht="14.5" x14ac:dyDescent="0.35">
      <c r="A93" s="15">
        <v>1</v>
      </c>
      <c r="B93" s="8">
        <v>90</v>
      </c>
      <c r="C93" s="8">
        <v>1433333.3333999999</v>
      </c>
      <c r="D93" s="8">
        <v>7599.9999989999997</v>
      </c>
      <c r="E93" s="2">
        <v>2550</v>
      </c>
      <c r="F93" s="1">
        <v>15486.533203125</v>
      </c>
      <c r="G93" s="1">
        <v>350.53732299804699</v>
      </c>
      <c r="H93" s="1">
        <v>16190.745876301309</v>
      </c>
      <c r="I93" s="1">
        <v>361.48519193549788</v>
      </c>
      <c r="J93" s="1">
        <f t="shared" si="2"/>
        <v>4.5472583433599416</v>
      </c>
      <c r="K93" s="1">
        <f t="shared" si="3"/>
        <v>3.1231678395375568</v>
      </c>
      <c r="L93" s="30"/>
      <c r="M93" s="30"/>
      <c r="N93" s="2">
        <v>1527777</v>
      </c>
      <c r="O93" s="30"/>
      <c r="P93" s="30"/>
      <c r="Q93" s="30"/>
      <c r="R93" s="30"/>
      <c r="S93" s="30"/>
      <c r="T93" s="30"/>
      <c r="U93" s="30"/>
      <c r="V93" s="30"/>
      <c r="X93" s="2">
        <v>2550</v>
      </c>
      <c r="Y93" s="2" cm="1">
        <f t="array" aca="1" ref="Y93" ca="1">INDIRECT("F"&amp;($Y$3+($X93-30)/30))</f>
        <v>8651.0732421875</v>
      </c>
      <c r="Z93" s="2" cm="1">
        <f t="array" aca="1" ref="Z93" ca="1">INDIRECT("G"&amp;($Y$3+($X93-30)/30))</f>
        <v>358.00155639648398</v>
      </c>
      <c r="AA93" s="14" cm="1">
        <f t="array" aca="1" ref="AA93" ca="1">INDIRECT("H"&amp;($Y$3+($X93-30)/30))</f>
        <v>9570.3041424010953</v>
      </c>
      <c r="AB93" s="2" cm="1">
        <f t="array" aca="1" ref="AB93" ca="1">INDIRECT("I"&amp;($Y$3+($X93-30)/30))</f>
        <v>409.60078155225739</v>
      </c>
      <c r="AO93" s="22"/>
      <c r="AP93" s="22"/>
      <c r="AS93" s="27"/>
      <c r="AT93" s="27"/>
      <c r="AU93" s="27"/>
      <c r="AV93" s="27"/>
    </row>
    <row r="94" spans="1:48" ht="14.5" x14ac:dyDescent="0.35">
      <c r="A94" s="15">
        <v>1</v>
      </c>
      <c r="B94" s="8">
        <v>90</v>
      </c>
      <c r="C94" s="8">
        <v>1433333.3333999999</v>
      </c>
      <c r="D94" s="8">
        <v>7599.9999989999997</v>
      </c>
      <c r="E94" s="2">
        <v>2580</v>
      </c>
      <c r="F94" s="1">
        <v>13759.974609375</v>
      </c>
      <c r="G94" s="1">
        <v>307.76181030273398</v>
      </c>
      <c r="H94" s="1">
        <v>14256.608919081629</v>
      </c>
      <c r="I94" s="1">
        <v>322.68386471462242</v>
      </c>
      <c r="J94" s="1">
        <f t="shared" si="2"/>
        <v>3.6092676317023167</v>
      </c>
      <c r="K94" s="1">
        <f t="shared" si="3"/>
        <v>4.8485724714220266</v>
      </c>
      <c r="L94" s="30"/>
      <c r="M94" s="30"/>
      <c r="N94" s="2">
        <v>1527777</v>
      </c>
      <c r="O94" s="30"/>
      <c r="P94" s="30"/>
      <c r="Q94" s="30"/>
      <c r="R94" s="30"/>
      <c r="S94" s="30"/>
      <c r="T94" s="30"/>
      <c r="U94" s="30"/>
      <c r="V94" s="30"/>
      <c r="X94" s="2">
        <v>2580</v>
      </c>
      <c r="Y94" s="2" cm="1">
        <f t="array" aca="1" ref="Y94" ca="1">INDIRECT("F"&amp;($Y$3+($X94-30)/30))</f>
        <v>8612.5498046875</v>
      </c>
      <c r="Z94" s="2" cm="1">
        <f t="array" aca="1" ref="Z94" ca="1">INDIRECT("G"&amp;($Y$3+($X94-30)/30))</f>
        <v>343.23376464843699</v>
      </c>
      <c r="AA94" s="14" cm="1">
        <f t="array" aca="1" ref="AA94" ca="1">INDIRECT("H"&amp;($Y$3+($X94-30)/30))</f>
        <v>8928.1425007127946</v>
      </c>
      <c r="AB94" s="2" cm="1">
        <f t="array" aca="1" ref="AB94" ca="1">INDIRECT("I"&amp;($Y$3+($X94-30)/30))</f>
        <v>378.44328130210761</v>
      </c>
      <c r="AO94" s="22"/>
      <c r="AP94" s="22"/>
      <c r="AQ94" s="22"/>
      <c r="AR94" s="22"/>
      <c r="AS94" s="27"/>
      <c r="AT94" s="27"/>
      <c r="AU94" s="27"/>
      <c r="AV94" s="27"/>
    </row>
    <row r="95" spans="1:48" ht="14.5" x14ac:dyDescent="0.35">
      <c r="A95" s="15">
        <v>1</v>
      </c>
      <c r="B95" s="8">
        <v>90</v>
      </c>
      <c r="C95" s="8">
        <v>1433333.3333999999</v>
      </c>
      <c r="D95" s="8">
        <v>7599.9999989999997</v>
      </c>
      <c r="E95" s="2">
        <v>2610</v>
      </c>
      <c r="F95" s="1">
        <v>14609.4892578125</v>
      </c>
      <c r="G95" s="1">
        <v>336.76412963867199</v>
      </c>
      <c r="H95" s="1">
        <v>13503.810716925051</v>
      </c>
      <c r="I95" s="1">
        <v>311.8626555470305</v>
      </c>
      <c r="J95" s="1">
        <f t="shared" si="2"/>
        <v>-7.5682217316131162</v>
      </c>
      <c r="K95" s="1">
        <f t="shared" si="3"/>
        <v>-7.3943368369901217</v>
      </c>
      <c r="L95" s="30"/>
      <c r="M95" s="30"/>
      <c r="N95" s="2">
        <v>1527777</v>
      </c>
      <c r="O95" s="30"/>
      <c r="P95" s="30"/>
      <c r="Q95" s="30"/>
      <c r="R95" s="30"/>
      <c r="S95" s="30"/>
      <c r="T95" s="30"/>
      <c r="U95" s="30"/>
      <c r="V95" s="30"/>
      <c r="X95" s="2">
        <v>2610</v>
      </c>
      <c r="Y95" s="2" cm="1">
        <f t="array" aca="1" ref="Y95" ca="1">INDIRECT("F"&amp;($Y$3+($X95-30)/30))</f>
        <v>8932.0654296875</v>
      </c>
      <c r="Z95" s="2" cm="1">
        <f t="array" aca="1" ref="Z95" ca="1">INDIRECT("G"&amp;($Y$3+($X95-30)/30))</f>
        <v>338.79605102539102</v>
      </c>
      <c r="AA95" s="14" cm="1">
        <f t="array" aca="1" ref="AA95" ca="1">INDIRECT("H"&amp;($Y$3+($X95-30)/30))</f>
        <v>8478.7209333632072</v>
      </c>
      <c r="AB95" s="2" cm="1">
        <f t="array" aca="1" ref="AB95" ca="1">INDIRECT("I"&amp;($Y$3+($X95-30)/30))</f>
        <v>366.37375335828091</v>
      </c>
      <c r="AO95" s="16"/>
      <c r="AP95" s="16"/>
      <c r="AQ95" s="16"/>
      <c r="AR95" s="16"/>
      <c r="AS95" s="28"/>
      <c r="AT95" s="28"/>
      <c r="AU95" s="27"/>
      <c r="AV95" s="27"/>
    </row>
    <row r="96" spans="1:48" ht="14.5" x14ac:dyDescent="0.35">
      <c r="A96" s="15">
        <v>1</v>
      </c>
      <c r="B96" s="8">
        <v>90</v>
      </c>
      <c r="C96" s="8">
        <v>1433333.3333999999</v>
      </c>
      <c r="D96" s="8">
        <v>7599.9999989999997</v>
      </c>
      <c r="E96" s="2">
        <v>2640</v>
      </c>
      <c r="F96" s="1">
        <v>30094.890625</v>
      </c>
      <c r="G96" s="1">
        <v>668.5849609375</v>
      </c>
      <c r="H96" s="1">
        <v>27421.207485039358</v>
      </c>
      <c r="I96" s="1">
        <v>574.23757054160865</v>
      </c>
      <c r="J96" s="1">
        <f t="shared" si="2"/>
        <v>-8.8841762984830304</v>
      </c>
      <c r="K96" s="1">
        <f t="shared" si="3"/>
        <v>-14.111503534808204</v>
      </c>
      <c r="L96" s="30"/>
      <c r="M96" s="30"/>
      <c r="N96" s="2">
        <v>0</v>
      </c>
      <c r="O96" s="30"/>
      <c r="P96" s="30"/>
      <c r="Q96" s="30"/>
      <c r="R96" s="30"/>
      <c r="S96" s="30"/>
      <c r="T96" s="30"/>
      <c r="U96" s="30"/>
      <c r="V96" s="30"/>
      <c r="X96" s="2">
        <v>2640</v>
      </c>
      <c r="Y96" s="2" cm="1">
        <f t="array" aca="1" ref="Y96" ca="1">INDIRECT("F"&amp;($Y$3+($X96-30)/30))</f>
        <v>12311.341796875</v>
      </c>
      <c r="Z96" s="2" cm="1">
        <f t="array" aca="1" ref="Z96" ca="1">INDIRECT("G"&amp;($Y$3+($X96-30)/30))</f>
        <v>433.81918334960898</v>
      </c>
      <c r="AA96" s="14" cm="1">
        <f t="array" aca="1" ref="AA96" ca="1">INDIRECT("H"&amp;($Y$3+($X96-30)/30))</f>
        <v>10845.85536654142</v>
      </c>
      <c r="AB96" s="2" cm="1">
        <f t="array" aca="1" ref="AB96" ca="1">INDIRECT("I"&amp;($Y$3+($X96-30)/30))</f>
        <v>406.30316134885391</v>
      </c>
      <c r="AO96" s="22"/>
      <c r="AP96" s="22"/>
      <c r="AS96" s="27"/>
      <c r="AT96" s="27"/>
      <c r="AU96" s="27"/>
      <c r="AV96" s="27"/>
    </row>
    <row r="97" spans="1:48" ht="14.5" x14ac:dyDescent="0.35">
      <c r="A97" s="15">
        <v>1</v>
      </c>
      <c r="B97" s="8">
        <v>90</v>
      </c>
      <c r="C97" s="8">
        <v>1433333.3333999999</v>
      </c>
      <c r="D97" s="8">
        <v>7599.9999989999997</v>
      </c>
      <c r="E97" s="2">
        <v>2670</v>
      </c>
      <c r="F97" s="1">
        <v>28766.857421875</v>
      </c>
      <c r="G97" s="1">
        <v>597.43786621093705</v>
      </c>
      <c r="H97" s="1">
        <v>30392.024030770499</v>
      </c>
      <c r="I97" s="1">
        <v>591.64263359793051</v>
      </c>
      <c r="J97" s="1">
        <f t="shared" si="2"/>
        <v>5.6494409002065122</v>
      </c>
      <c r="K97" s="1">
        <f t="shared" si="3"/>
        <v>-0.97001427943645169</v>
      </c>
      <c r="L97" s="30"/>
      <c r="M97" s="30"/>
      <c r="N97" s="2">
        <v>0</v>
      </c>
      <c r="O97" s="30"/>
      <c r="P97" s="30"/>
      <c r="Q97" s="30"/>
      <c r="R97" s="30"/>
      <c r="S97" s="30"/>
      <c r="T97" s="30"/>
      <c r="U97" s="30"/>
      <c r="V97" s="30"/>
      <c r="X97" s="2">
        <v>2670</v>
      </c>
      <c r="Y97" s="2" cm="1">
        <f t="array" aca="1" ref="Y97" ca="1">INDIRECT("F"&amp;($Y$3+($X97-30)/30))</f>
        <v>13025.53125</v>
      </c>
      <c r="Z97" s="2" cm="1">
        <f t="array" aca="1" ref="Z97" ca="1">INDIRECT("G"&amp;($Y$3+($X97-30)/30))</f>
        <v>443.76760864257801</v>
      </c>
      <c r="AA97" s="14" cm="1">
        <f t="array" aca="1" ref="AA97" ca="1">INDIRECT("H"&amp;($Y$3+($X97-30)/30))</f>
        <v>11589.65411542846</v>
      </c>
      <c r="AB97" s="2" cm="1">
        <f t="array" aca="1" ref="AB97" ca="1">INDIRECT("I"&amp;($Y$3+($X97-30)/30))</f>
        <v>435.60236372705782</v>
      </c>
      <c r="AO97" s="22"/>
      <c r="AP97" s="22"/>
      <c r="AS97" s="27"/>
      <c r="AT97" s="27"/>
      <c r="AU97" s="27"/>
      <c r="AV97" s="27"/>
    </row>
    <row r="98" spans="1:48" ht="14.5" x14ac:dyDescent="0.35">
      <c r="A98" s="15">
        <v>1</v>
      </c>
      <c r="B98" s="8">
        <v>90</v>
      </c>
      <c r="C98" s="8">
        <v>1433333.3333999999</v>
      </c>
      <c r="D98" s="8">
        <v>7599.9999989999997</v>
      </c>
      <c r="E98" s="2">
        <v>2700</v>
      </c>
      <c r="F98" s="1">
        <v>30190.923828125</v>
      </c>
      <c r="G98" s="1">
        <v>610.8837890625</v>
      </c>
      <c r="H98" s="1">
        <v>30970.78910772517</v>
      </c>
      <c r="I98" s="1">
        <v>599.40153386805503</v>
      </c>
      <c r="J98" s="1">
        <f t="shared" si="2"/>
        <v>2.5831116796554254</v>
      </c>
      <c r="K98" s="1">
        <f t="shared" si="3"/>
        <v>-1.8796136679394213</v>
      </c>
      <c r="L98" s="30"/>
      <c r="M98" s="30"/>
      <c r="N98" s="2">
        <v>0</v>
      </c>
      <c r="O98" s="30"/>
      <c r="P98" s="30"/>
      <c r="Q98" s="30"/>
      <c r="R98" s="30"/>
      <c r="S98" s="30"/>
      <c r="T98" s="30"/>
      <c r="U98" s="30"/>
      <c r="V98" s="30"/>
      <c r="X98" s="2">
        <v>2700</v>
      </c>
      <c r="Y98" s="2" cm="1">
        <f t="array" aca="1" ref="Y98" ca="1">INDIRECT("F"&amp;($Y$3+($X98-30)/30))</f>
        <v>12974.8486328125</v>
      </c>
      <c r="Z98" s="2" cm="1">
        <f t="array" aca="1" ref="Z98" ca="1">INDIRECT("G"&amp;($Y$3+($X98-30)/30))</f>
        <v>437.82473754882801</v>
      </c>
      <c r="AA98" s="14" cm="1">
        <f t="array" aca="1" ref="AA98" ca="1">INDIRECT("H"&amp;($Y$3+($X98-30)/30))</f>
        <v>12337.7243051757</v>
      </c>
      <c r="AB98" s="2" cm="1">
        <f t="array" aca="1" ref="AB98" ca="1">INDIRECT("I"&amp;($Y$3+($X98-30)/30))</f>
        <v>458.76770620281621</v>
      </c>
      <c r="AO98" s="22"/>
      <c r="AP98" s="22"/>
      <c r="AS98" s="27"/>
      <c r="AT98" s="27"/>
      <c r="AU98" s="27"/>
      <c r="AV98" s="27"/>
    </row>
    <row r="99" spans="1:48" ht="14.5" x14ac:dyDescent="0.35">
      <c r="A99" s="15">
        <v>1</v>
      </c>
      <c r="B99" s="8">
        <v>90</v>
      </c>
      <c r="C99" s="8">
        <v>1433333.3333999999</v>
      </c>
      <c r="D99" s="8">
        <v>7599.9999989999997</v>
      </c>
      <c r="E99" s="2">
        <v>2730</v>
      </c>
      <c r="F99" s="1">
        <v>18402.158203125</v>
      </c>
      <c r="G99" s="1">
        <v>411.13641357421898</v>
      </c>
      <c r="H99" s="1">
        <v>16377.528226968419</v>
      </c>
      <c r="I99" s="1">
        <v>345.28719040423528</v>
      </c>
      <c r="J99" s="1">
        <f t="shared" si="2"/>
        <v>-11.002133303107698</v>
      </c>
      <c r="K99" s="1">
        <f t="shared" si="3"/>
        <v>-16.016392855481406</v>
      </c>
      <c r="L99" s="30"/>
      <c r="M99" s="30"/>
      <c r="N99" s="2">
        <v>1527777</v>
      </c>
      <c r="O99" s="30"/>
      <c r="P99" s="30"/>
      <c r="Q99" s="30"/>
      <c r="R99" s="30"/>
      <c r="S99" s="30"/>
      <c r="T99" s="30"/>
      <c r="U99" s="30"/>
      <c r="V99" s="30"/>
      <c r="X99" s="2">
        <v>2730</v>
      </c>
      <c r="Y99" s="2" cm="1">
        <f t="array" aca="1" ref="Y99" ca="1">INDIRECT("F"&amp;($Y$3+($X99-30)/30))</f>
        <v>9894.572265625</v>
      </c>
      <c r="Z99" s="2" cm="1">
        <f t="array" aca="1" ref="Z99" ca="1">INDIRECT("G"&amp;($Y$3+($X99-30)/30))</f>
        <v>336.80108642578102</v>
      </c>
      <c r="AA99" s="14" cm="1">
        <f t="array" aca="1" ref="AA99" ca="1">INDIRECT("H"&amp;($Y$3+($X99-30)/30))</f>
        <v>9922.2610601270717</v>
      </c>
      <c r="AB99" s="2" cm="1">
        <f t="array" aca="1" ref="AB99" ca="1">INDIRECT("I"&amp;($Y$3+($X99-30)/30))</f>
        <v>368.62900880870433</v>
      </c>
      <c r="AO99" s="22"/>
      <c r="AP99" s="22"/>
      <c r="AS99" s="27"/>
      <c r="AT99" s="27"/>
      <c r="AU99" s="27"/>
      <c r="AV99" s="27"/>
    </row>
    <row r="100" spans="1:48" ht="14.5" x14ac:dyDescent="0.35">
      <c r="A100" s="15">
        <v>1</v>
      </c>
      <c r="B100" s="8">
        <v>90</v>
      </c>
      <c r="C100" s="8">
        <v>1433333.3333999999</v>
      </c>
      <c r="D100" s="8">
        <v>7599.9999989999997</v>
      </c>
      <c r="E100" s="2">
        <v>2760</v>
      </c>
      <c r="F100" s="1">
        <v>16297.298828125</v>
      </c>
      <c r="G100" s="1">
        <v>348.984619140625</v>
      </c>
      <c r="H100" s="1">
        <v>14751.320243927619</v>
      </c>
      <c r="I100" s="1">
        <v>306.7104826394305</v>
      </c>
      <c r="J100" s="1">
        <f t="shared" si="2"/>
        <v>-9.4861031910970084</v>
      </c>
      <c r="K100" s="1">
        <f t="shared" si="3"/>
        <v>-12.113466950289848</v>
      </c>
      <c r="L100" s="30"/>
      <c r="M100" s="30"/>
      <c r="N100" s="2">
        <v>1527777</v>
      </c>
      <c r="O100" s="30"/>
      <c r="P100" s="30"/>
      <c r="Q100" s="30"/>
      <c r="R100" s="30"/>
      <c r="S100" s="30"/>
      <c r="T100" s="30"/>
      <c r="U100" s="30"/>
      <c r="V100" s="30"/>
      <c r="X100" s="2">
        <v>2760</v>
      </c>
      <c r="Y100" s="2" cm="1">
        <f t="array" aca="1" ref="Y100" ca="1">INDIRECT("F"&amp;($Y$3+($X100-30)/30))</f>
        <v>9478.83984375</v>
      </c>
      <c r="Z100" s="2" cm="1">
        <f t="array" aca="1" ref="Z100" ca="1">INDIRECT("G"&amp;($Y$3+($X100-30)/30))</f>
        <v>322.79891967773398</v>
      </c>
      <c r="AA100" s="14" cm="1">
        <f t="array" aca="1" ref="AA100" ca="1">INDIRECT("H"&amp;($Y$3+($X100-30)/30))</f>
        <v>9380.6833791540284</v>
      </c>
      <c r="AB100" s="2" cm="1">
        <f t="array" aca="1" ref="AB100" ca="1">INDIRECT("I"&amp;($Y$3+($X100-30)/30))</f>
        <v>342.1666199858912</v>
      </c>
      <c r="AO100" s="22"/>
      <c r="AP100" s="22"/>
      <c r="AS100" s="27"/>
      <c r="AT100" s="27"/>
      <c r="AU100" s="27"/>
      <c r="AV100" s="27"/>
    </row>
    <row r="101" spans="1:48" ht="14.5" x14ac:dyDescent="0.35">
      <c r="A101" s="15">
        <v>1</v>
      </c>
      <c r="B101" s="8">
        <v>90</v>
      </c>
      <c r="C101" s="8">
        <v>1433333.3333999999</v>
      </c>
      <c r="D101" s="8">
        <v>7599.9999989999997</v>
      </c>
      <c r="E101" s="2">
        <v>2790</v>
      </c>
      <c r="F101" s="1">
        <v>16134.26171875</v>
      </c>
      <c r="G101" s="1">
        <v>335.95648193359398</v>
      </c>
      <c r="H101" s="1">
        <v>14104.7293231678</v>
      </c>
      <c r="I101" s="1">
        <v>300.28999659228799</v>
      </c>
      <c r="J101" s="1">
        <f t="shared" si="2"/>
        <v>-12.57902239941747</v>
      </c>
      <c r="K101" s="1">
        <f t="shared" si="3"/>
        <v>-10.616400414728689</v>
      </c>
      <c r="L101" s="30"/>
      <c r="M101" s="30"/>
      <c r="N101" s="2">
        <v>1527777</v>
      </c>
      <c r="O101" s="30"/>
      <c r="P101" s="30"/>
      <c r="Q101" s="30"/>
      <c r="R101" s="30"/>
      <c r="S101" s="30"/>
      <c r="T101" s="30"/>
      <c r="U101" s="30"/>
      <c r="V101" s="30"/>
      <c r="X101" s="2">
        <v>2790</v>
      </c>
      <c r="Y101" s="2" cm="1">
        <f t="array" aca="1" ref="Y101" ca="1">INDIRECT("F"&amp;($Y$3+($X101-30)/30))</f>
        <v>9537.2568359375</v>
      </c>
      <c r="Z101" s="2" cm="1">
        <f t="array" aca="1" ref="Z101" ca="1">INDIRECT("G"&amp;($Y$3+($X101-30)/30))</f>
        <v>321.68460083007801</v>
      </c>
      <c r="AA101" s="14" cm="1">
        <f t="array" aca="1" ref="AA101" ca="1">INDIRECT("H"&amp;($Y$3+($X101-30)/30))</f>
        <v>9036.4212971655579</v>
      </c>
      <c r="AB101" s="2" cm="1">
        <f t="array" aca="1" ref="AB101" ca="1">INDIRECT("I"&amp;($Y$3+($X101-30)/30))</f>
        <v>334.69824204304172</v>
      </c>
      <c r="AO101" s="22"/>
      <c r="AP101" s="22"/>
      <c r="AS101" s="27"/>
      <c r="AT101" s="27"/>
      <c r="AU101" s="27"/>
      <c r="AV101" s="27"/>
    </row>
    <row r="102" spans="1:48" ht="14.5" x14ac:dyDescent="0.35">
      <c r="A102" s="15">
        <v>1</v>
      </c>
      <c r="B102" s="8">
        <v>90</v>
      </c>
      <c r="C102" s="8">
        <v>1433333.3333999999</v>
      </c>
      <c r="D102" s="8">
        <v>7599.9999989999997</v>
      </c>
      <c r="E102" s="2">
        <v>2820</v>
      </c>
      <c r="F102" s="1">
        <v>31429.494140625</v>
      </c>
      <c r="G102" s="1">
        <v>636.46478271484398</v>
      </c>
      <c r="H102" s="1">
        <v>28152.652941601489</v>
      </c>
      <c r="I102" s="1">
        <v>540.761509424883</v>
      </c>
      <c r="J102" s="1">
        <f t="shared" si="2"/>
        <v>-10.426006808642668</v>
      </c>
      <c r="K102" s="1">
        <f t="shared" si="3"/>
        <v>-15.036695806127426</v>
      </c>
      <c r="L102" s="30"/>
      <c r="M102" s="30"/>
      <c r="N102" s="2">
        <v>0</v>
      </c>
      <c r="O102" s="30"/>
      <c r="P102" s="30"/>
      <c r="Q102" s="30"/>
      <c r="R102" s="30"/>
      <c r="S102" s="30"/>
      <c r="T102" s="30"/>
      <c r="U102" s="30"/>
      <c r="V102" s="30"/>
      <c r="X102" s="2">
        <v>2820</v>
      </c>
      <c r="Y102" s="2" cm="1">
        <f t="array" aca="1" ref="Y102" ca="1">INDIRECT("F"&amp;($Y$3+($X102-30)/30))</f>
        <v>12715.302734375</v>
      </c>
      <c r="Z102" s="2" cm="1">
        <f t="array" aca="1" ref="Z102" ca="1">INDIRECT("G"&amp;($Y$3+($X102-30)/30))</f>
        <v>419.09793090820301</v>
      </c>
      <c r="AA102" s="14" cm="1">
        <f t="array" aca="1" ref="AA102" ca="1">INDIRECT("H"&amp;($Y$3+($X102-30)/30))</f>
        <v>11245.231520004751</v>
      </c>
      <c r="AB102" s="2" cm="1">
        <f t="array" aca="1" ref="AB102" ca="1">INDIRECT("I"&amp;($Y$3+($X102-30)/30))</f>
        <v>369.35101070427652</v>
      </c>
      <c r="AO102" s="22"/>
      <c r="AP102" s="22"/>
      <c r="AS102" s="27"/>
      <c r="AT102" s="27"/>
      <c r="AU102" s="27"/>
      <c r="AV102" s="27"/>
    </row>
    <row r="103" spans="1:48" ht="14.5" x14ac:dyDescent="0.35">
      <c r="A103" s="15">
        <v>1</v>
      </c>
      <c r="B103" s="8">
        <v>90</v>
      </c>
      <c r="C103" s="8">
        <v>1433333.3333999999</v>
      </c>
      <c r="D103" s="8">
        <v>7599.9999989999997</v>
      </c>
      <c r="E103" s="2">
        <v>2850</v>
      </c>
      <c r="F103" s="1">
        <v>33711.515625</v>
      </c>
      <c r="G103" s="1">
        <v>666.42462158203102</v>
      </c>
      <c r="H103" s="1">
        <v>30887.343523187821</v>
      </c>
      <c r="I103" s="1">
        <v>566.14100111471794</v>
      </c>
      <c r="J103" s="1">
        <f t="shared" si="2"/>
        <v>-8.3774699815567217</v>
      </c>
      <c r="K103" s="1">
        <f t="shared" si="3"/>
        <v>-15.048006514112423</v>
      </c>
      <c r="L103" s="30"/>
      <c r="M103" s="30"/>
      <c r="N103" s="2">
        <v>0</v>
      </c>
      <c r="O103" s="30"/>
      <c r="P103" s="30"/>
      <c r="Q103" s="30"/>
      <c r="R103" s="30"/>
      <c r="S103" s="30"/>
      <c r="T103" s="30"/>
      <c r="U103" s="30"/>
      <c r="V103" s="30"/>
      <c r="X103" s="2">
        <v>2850</v>
      </c>
      <c r="Y103" s="2" cm="1">
        <f t="array" aca="1" ref="Y103" ca="1">INDIRECT("F"&amp;($Y$3+($X103-30)/30))</f>
        <v>13354.5546875</v>
      </c>
      <c r="Z103" s="2" cm="1">
        <f t="array" aca="1" ref="Z103" ca="1">INDIRECT("G"&amp;($Y$3+($X103-30)/30))</f>
        <v>435.02404785156199</v>
      </c>
      <c r="AA103" s="14" cm="1">
        <f t="array" aca="1" ref="AA103" ca="1">INDIRECT("H"&amp;($Y$3+($X103-30)/30))</f>
        <v>12728.339992039741</v>
      </c>
      <c r="AB103" s="2" cm="1">
        <f t="array" aca="1" ref="AB103" ca="1">INDIRECT("I"&amp;($Y$3+($X103-30)/30))</f>
        <v>394.29817714277402</v>
      </c>
      <c r="AO103" s="22"/>
      <c r="AP103" s="22"/>
      <c r="AS103" s="27"/>
      <c r="AT103" s="27"/>
      <c r="AU103" s="27"/>
      <c r="AV103" s="27"/>
    </row>
    <row r="104" spans="1:48" ht="14.5" x14ac:dyDescent="0.35">
      <c r="A104" s="15">
        <v>1</v>
      </c>
      <c r="B104" s="8">
        <v>90</v>
      </c>
      <c r="C104" s="8">
        <v>1433333.3333999999</v>
      </c>
      <c r="D104" s="8">
        <v>7599.9999989999997</v>
      </c>
      <c r="E104" s="2">
        <v>2880</v>
      </c>
      <c r="F104" s="1">
        <v>34021.8203125</v>
      </c>
      <c r="G104" s="1">
        <v>661.30218505859398</v>
      </c>
      <c r="H104" s="1">
        <v>31731.316031788931</v>
      </c>
      <c r="I104" s="1">
        <v>575.06180947614803</v>
      </c>
      <c r="J104" s="1">
        <f t="shared" si="2"/>
        <v>-6.7324565813120598</v>
      </c>
      <c r="K104" s="1">
        <f t="shared" si="3"/>
        <v>-13.040993592786135</v>
      </c>
      <c r="L104" s="30"/>
      <c r="M104" s="30"/>
      <c r="N104" s="2">
        <v>0</v>
      </c>
      <c r="O104" s="30"/>
      <c r="P104" s="30"/>
      <c r="Q104" s="30"/>
      <c r="R104" s="30"/>
      <c r="S104" s="30"/>
      <c r="T104" s="30"/>
      <c r="U104" s="30"/>
      <c r="V104" s="30"/>
      <c r="X104" s="2">
        <v>2880</v>
      </c>
      <c r="Y104" s="2" cm="1">
        <f t="array" aca="1" ref="Y104" ca="1">INDIRECT("F"&amp;($Y$3+($X104-30)/30))</f>
        <v>13583.125</v>
      </c>
      <c r="Z104" s="2" cm="1">
        <f t="array" aca="1" ref="Z104" ca="1">INDIRECT("G"&amp;($Y$3+($X104-30)/30))</f>
        <v>437.41262817382801</v>
      </c>
      <c r="AA104" s="14" cm="1">
        <f t="array" aca="1" ref="AA104" ca="1">INDIRECT("H"&amp;($Y$3+($X104-30)/30))</f>
        <v>13944.365700459821</v>
      </c>
      <c r="AB104" s="2" cm="1">
        <f t="array" aca="1" ref="AB104" ca="1">INDIRECT("I"&amp;($Y$3+($X104-30)/30))</f>
        <v>411.83504594150452</v>
      </c>
    </row>
    <row r="105" spans="1:48" ht="14.5" x14ac:dyDescent="0.35">
      <c r="A105" s="15">
        <v>1</v>
      </c>
      <c r="B105" s="8">
        <v>90</v>
      </c>
      <c r="C105" s="8">
        <v>1433333.3333999999</v>
      </c>
      <c r="D105" s="8">
        <v>7599.9999989999997</v>
      </c>
      <c r="E105" s="2">
        <v>2910</v>
      </c>
      <c r="F105" s="1">
        <v>18612.5625</v>
      </c>
      <c r="G105" s="1">
        <v>358.51797485351602</v>
      </c>
      <c r="H105" s="1">
        <v>16829.56973027777</v>
      </c>
      <c r="I105" s="1">
        <v>329.18813378867628</v>
      </c>
      <c r="J105" s="1">
        <f t="shared" si="2"/>
        <v>-9.57951259920406</v>
      </c>
      <c r="K105" s="1">
        <f t="shared" si="3"/>
        <v>-8.1808565042863997</v>
      </c>
      <c r="L105" s="30"/>
      <c r="M105" s="30"/>
      <c r="N105" s="2">
        <v>1527777</v>
      </c>
      <c r="O105" s="30"/>
      <c r="P105" s="30"/>
      <c r="Q105" s="30"/>
      <c r="R105" s="30"/>
      <c r="S105" s="30"/>
      <c r="T105" s="30"/>
      <c r="U105" s="30"/>
      <c r="V105" s="30"/>
      <c r="X105" s="2">
        <v>2910</v>
      </c>
      <c r="Y105" s="2" cm="1">
        <f t="array" aca="1" ref="Y105" ca="1">INDIRECT("F"&amp;($Y$3+($X105-30)/30))</f>
        <v>10476.96484375</v>
      </c>
      <c r="Z105" s="2" cm="1">
        <f t="array" aca="1" ref="Z105" ca="1">INDIRECT("G"&amp;($Y$3+($X105-30)/30))</f>
        <v>337.97085571289102</v>
      </c>
      <c r="AA105" s="14" cm="1">
        <f t="array" aca="1" ref="AA105" ca="1">INDIRECT("H"&amp;($Y$3+($X105-30)/30))</f>
        <v>10572.82201318535</v>
      </c>
      <c r="AB105" s="2" cm="1">
        <f t="array" aca="1" ref="AB105" ca="1">INDIRECT("I"&amp;($Y$3+($X105-30)/30))</f>
        <v>342.55744636232731</v>
      </c>
      <c r="AQ105" s="31" t="s">
        <v>36</v>
      </c>
      <c r="AR105" s="31"/>
      <c r="AS105" s="31"/>
    </row>
    <row r="106" spans="1:48" ht="14.5" x14ac:dyDescent="0.35">
      <c r="A106" s="15">
        <v>1</v>
      </c>
      <c r="B106" s="8">
        <v>90</v>
      </c>
      <c r="C106" s="8">
        <v>1433333.3333999999</v>
      </c>
      <c r="D106" s="8">
        <v>7599.9999989999997</v>
      </c>
      <c r="E106" s="2">
        <v>2940</v>
      </c>
      <c r="F106" s="1">
        <v>16964.259765625</v>
      </c>
      <c r="G106" s="1">
        <v>329.20013427734398</v>
      </c>
      <c r="H106" s="1">
        <v>15235.582144139</v>
      </c>
      <c r="I106" s="1">
        <v>295.46948245127572</v>
      </c>
      <c r="J106" s="1">
        <f t="shared" si="2"/>
        <v>-10.190115250350342</v>
      </c>
      <c r="K106" s="1">
        <f t="shared" si="3"/>
        <v>-10.24624485652576</v>
      </c>
      <c r="L106" s="30"/>
      <c r="M106" s="30"/>
      <c r="N106" s="2">
        <v>1527777</v>
      </c>
      <c r="O106" s="30"/>
      <c r="P106" s="30"/>
      <c r="Q106" s="30"/>
      <c r="R106" s="30"/>
      <c r="S106" s="30"/>
      <c r="T106" s="30"/>
      <c r="U106" s="30"/>
      <c r="V106" s="30"/>
      <c r="X106" s="2">
        <v>2940</v>
      </c>
      <c r="Y106" s="2" cm="1">
        <f t="array" aca="1" ref="Y106" ca="1">INDIRECT("F"&amp;($Y$3+($X106-30)/30))</f>
        <v>10183.388671875</v>
      </c>
      <c r="Z106" s="2" cm="1">
        <f t="array" aca="1" ref="Z106" ca="1">INDIRECT("G"&amp;($Y$3+($X106-30)/30))</f>
        <v>324.43997192382801</v>
      </c>
      <c r="AA106" s="14" cm="1">
        <f t="array" aca="1" ref="AA106" ca="1">INDIRECT("H"&amp;($Y$3+($X106-30)/30))</f>
        <v>9658.3252515843124</v>
      </c>
      <c r="AB106" s="2" cm="1">
        <f t="array" aca="1" ref="AB106" ca="1">INDIRECT("I"&amp;($Y$3+($X106-30)/30))</f>
        <v>325.2178331327238</v>
      </c>
      <c r="AQ106" s="2" t="s">
        <v>4</v>
      </c>
      <c r="AR106" s="2" t="s">
        <v>35</v>
      </c>
      <c r="AS106" s="2" t="s">
        <v>3</v>
      </c>
    </row>
    <row r="107" spans="1:48" ht="14.5" x14ac:dyDescent="0.35">
      <c r="A107" s="15">
        <v>1</v>
      </c>
      <c r="B107" s="8">
        <v>90</v>
      </c>
      <c r="C107" s="8">
        <v>1433333.3333999999</v>
      </c>
      <c r="D107" s="8">
        <v>7599.9999989999997</v>
      </c>
      <c r="E107" s="2">
        <v>2970</v>
      </c>
      <c r="F107" s="1">
        <v>15024.44140625</v>
      </c>
      <c r="G107" s="1">
        <v>269.32376098632801</v>
      </c>
      <c r="H107" s="1">
        <v>14914.46966647845</v>
      </c>
      <c r="I107" s="1">
        <v>288.72926780900548</v>
      </c>
      <c r="J107" s="1">
        <f t="shared" si="2"/>
        <v>-0.73195226895958565</v>
      </c>
      <c r="K107" s="1">
        <f t="shared" si="3"/>
        <v>7.2052709911705746</v>
      </c>
      <c r="L107" s="30"/>
      <c r="M107" s="30"/>
      <c r="N107" s="2">
        <v>1527777</v>
      </c>
      <c r="O107" s="30"/>
      <c r="P107" s="30"/>
      <c r="Q107" s="30"/>
      <c r="R107" s="30"/>
      <c r="S107" s="30"/>
      <c r="T107" s="30"/>
      <c r="U107" s="30"/>
      <c r="V107" s="30"/>
      <c r="X107" s="2">
        <v>2970</v>
      </c>
      <c r="Y107" s="2" cm="1">
        <f t="array" aca="1" ref="Y107" ca="1">INDIRECT("F"&amp;($Y$3+($X107-30)/30))</f>
        <v>10317.0634765625</v>
      </c>
      <c r="Z107" s="2" cm="1">
        <f t="array" aca="1" ref="Z107" ca="1">INDIRECT("G"&amp;($Y$3+($X107-30)/30))</f>
        <v>323.08148193359398</v>
      </c>
      <c r="AA107" s="14" cm="1">
        <f t="array" aca="1" ref="AA107" ca="1">INDIRECT("H"&amp;($Y$3+($X107-30)/30))</f>
        <v>9440.3676248269057</v>
      </c>
      <c r="AB107" s="2" cm="1">
        <f t="array" aca="1" ref="AB107" ca="1">INDIRECT("I"&amp;($Y$3+($X107-30)/30))</f>
        <v>319.78163153547888</v>
      </c>
      <c r="AP107" s="2" t="s">
        <v>21</v>
      </c>
      <c r="AQ107" s="29">
        <f ca="1">MIN(AT7:AT103)</f>
        <v>-2.3065097668086096</v>
      </c>
      <c r="AR107" s="29">
        <f ca="1">AVERAGE(AT7:AT103)</f>
        <v>-0.12902899465269516</v>
      </c>
      <c r="AS107" s="29">
        <f ca="1">MAX(AT7:AT103)</f>
        <v>3.2269585268399035</v>
      </c>
    </row>
    <row r="108" spans="1:48" ht="14.5" x14ac:dyDescent="0.35">
      <c r="A108" s="15">
        <v>1</v>
      </c>
      <c r="B108" s="8">
        <v>90</v>
      </c>
      <c r="C108" s="8">
        <v>1433333.3333999999</v>
      </c>
      <c r="D108" s="8">
        <v>7599.9999989999997</v>
      </c>
      <c r="E108" s="2">
        <v>3000</v>
      </c>
      <c r="F108" s="1">
        <v>32259.337890625</v>
      </c>
      <c r="G108" s="1">
        <v>621.958740234375</v>
      </c>
      <c r="H108" s="1">
        <v>28820.071372325991</v>
      </c>
      <c r="I108" s="1">
        <v>518.65293851675381</v>
      </c>
      <c r="J108" s="1">
        <f t="shared" si="2"/>
        <v>-10.661305355862579</v>
      </c>
      <c r="K108" s="1">
        <f t="shared" si="3"/>
        <v>-16.609751585562105</v>
      </c>
      <c r="L108" s="30"/>
      <c r="M108" s="30"/>
      <c r="N108" s="2">
        <v>0</v>
      </c>
      <c r="O108" s="30"/>
      <c r="P108" s="30"/>
      <c r="Q108" s="30"/>
      <c r="R108" s="30"/>
      <c r="S108" s="30"/>
      <c r="T108" s="30"/>
      <c r="U108" s="30"/>
      <c r="V108" s="30"/>
      <c r="X108" s="2">
        <v>3000</v>
      </c>
      <c r="Y108" s="2" cm="1">
        <f t="array" aca="1" ref="Y108" ca="1">INDIRECT("F"&amp;($Y$3+($X108-30)/30))</f>
        <v>13817.5419921875</v>
      </c>
      <c r="Z108" s="2" cm="1">
        <f t="array" aca="1" ref="Z108" ca="1">INDIRECT("G"&amp;($Y$3+($X108-30)/30))</f>
        <v>420.25042724609398</v>
      </c>
      <c r="AA108" s="14" cm="1">
        <f t="array" aca="1" ref="AA108" ca="1">INDIRECT("H"&amp;($Y$3+($X108-30)/30))</f>
        <v>12444.36318936502</v>
      </c>
      <c r="AB108" s="2" cm="1">
        <f t="array" aca="1" ref="AB108" ca="1">INDIRECT("I"&amp;($Y$3+($X108-30)/30))</f>
        <v>352.92250013862753</v>
      </c>
      <c r="AP108" s="2" t="s">
        <v>25</v>
      </c>
      <c r="AQ108" s="29">
        <f ca="1">MIN(AS7:AS103)</f>
        <v>-9.8818346289697008</v>
      </c>
      <c r="AR108" s="29">
        <f ca="1">AVERAGE(AS7:AS103)</f>
        <v>0.84211965600460359</v>
      </c>
      <c r="AS108" s="29">
        <f ca="1">MAX(AS7:AS103)</f>
        <v>10.961579180185719</v>
      </c>
    </row>
    <row r="109" spans="1:48" ht="14.5" x14ac:dyDescent="0.35">
      <c r="A109" s="15">
        <v>1</v>
      </c>
      <c r="B109" s="8">
        <v>90</v>
      </c>
      <c r="C109" s="8">
        <v>1433333.3333999999</v>
      </c>
      <c r="D109" s="8">
        <v>7599.9999989999997</v>
      </c>
      <c r="E109" s="2">
        <v>3030</v>
      </c>
      <c r="F109" s="1">
        <v>34574.08203125</v>
      </c>
      <c r="G109" s="1">
        <v>644.43566894531295</v>
      </c>
      <c r="H109" s="1">
        <v>31677.198035353911</v>
      </c>
      <c r="I109" s="1">
        <v>543.6766392703895</v>
      </c>
      <c r="J109" s="1">
        <f t="shared" si="2"/>
        <v>-8.3787734213094147</v>
      </c>
      <c r="K109" s="1">
        <f t="shared" si="3"/>
        <v>-15.635234753505536</v>
      </c>
      <c r="L109" s="30"/>
      <c r="M109" s="30"/>
      <c r="N109" s="2">
        <v>0</v>
      </c>
      <c r="O109" s="30"/>
      <c r="P109" s="30"/>
      <c r="Q109" s="30"/>
      <c r="R109" s="30"/>
      <c r="S109" s="30"/>
      <c r="T109" s="30"/>
      <c r="U109" s="30"/>
      <c r="V109" s="30"/>
      <c r="X109" s="2">
        <v>3030</v>
      </c>
      <c r="Y109" s="2" cm="1">
        <f t="array" aca="1" ref="Y109" ca="1">INDIRECT("F"&amp;($Y$3+($X109-30)/30))</f>
        <v>14849.580078125</v>
      </c>
      <c r="Z109" s="2" cm="1">
        <f t="array" aca="1" ref="Z109" ca="1">INDIRECT("G"&amp;($Y$3+($X109-30)/30))</f>
        <v>445.78631591796898</v>
      </c>
      <c r="AA109" s="14" cm="1">
        <f t="array" aca="1" ref="AA109" ca="1">INDIRECT("H"&amp;($Y$3+($X109-30)/30))</f>
        <v>14140.571973258569</v>
      </c>
      <c r="AB109" s="2" cm="1">
        <f t="array" aca="1" ref="AB109" ca="1">INDIRECT("I"&amp;($Y$3+($X109-30)/30))</f>
        <v>369.92299446911011</v>
      </c>
      <c r="AP109" s="2" t="s">
        <v>30</v>
      </c>
      <c r="AQ109" s="29">
        <f ca="1">MIN(AU7:AU103)</f>
        <v>-2.4349980834258464</v>
      </c>
      <c r="AR109" s="29">
        <f ca="1">AVERAGE(AU7:AU103)</f>
        <v>-0.2675959547383836</v>
      </c>
      <c r="AS109" s="29">
        <f ca="1">MAX(AU7:AU103)</f>
        <v>2.4490572284203633</v>
      </c>
    </row>
    <row r="110" spans="1:48" ht="14.5" x14ac:dyDescent="0.35">
      <c r="A110" s="15">
        <v>1</v>
      </c>
      <c r="B110" s="8">
        <v>90</v>
      </c>
      <c r="C110" s="8">
        <v>1433333.3333999999</v>
      </c>
      <c r="D110" s="8">
        <v>7599.9999989999997</v>
      </c>
      <c r="E110" s="2">
        <v>3060</v>
      </c>
      <c r="F110" s="1">
        <v>35616.984375</v>
      </c>
      <c r="G110" s="1">
        <v>630.262451171875</v>
      </c>
      <c r="H110" s="1">
        <v>32586.167784334601</v>
      </c>
      <c r="I110" s="1">
        <v>550.89013438551547</v>
      </c>
      <c r="J110" s="1">
        <f t="shared" si="2"/>
        <v>-8.5094699729625809</v>
      </c>
      <c r="K110" s="1">
        <f t="shared" si="3"/>
        <v>-12.593534112460461</v>
      </c>
      <c r="L110" s="30"/>
      <c r="M110" s="30"/>
      <c r="N110" s="2">
        <v>0</v>
      </c>
      <c r="O110" s="30"/>
      <c r="P110" s="30"/>
      <c r="Q110" s="30"/>
      <c r="R110" s="30"/>
      <c r="S110" s="30"/>
      <c r="T110" s="30"/>
      <c r="U110" s="30"/>
      <c r="V110" s="30"/>
      <c r="X110" s="2">
        <v>3060</v>
      </c>
      <c r="Y110" s="2" cm="1">
        <f t="array" aca="1" ref="Y110" ca="1">INDIRECT("F"&amp;($Y$3+($X110-30)/30))</f>
        <v>13728.6982421875</v>
      </c>
      <c r="Z110" s="2" cm="1">
        <f t="array" aca="1" ref="Z110" ca="1">INDIRECT("G"&amp;($Y$3+($X110-30)/30))</f>
        <v>405.88705444335898</v>
      </c>
      <c r="AA110" s="14" cm="1">
        <f t="array" aca="1" ref="AA110" ca="1">INDIRECT("H"&amp;($Y$3+($X110-30)/30))</f>
        <v>15595.71365442561</v>
      </c>
      <c r="AB110" s="2" cm="1">
        <f t="array" aca="1" ref="AB110" ca="1">INDIRECT("I"&amp;($Y$3+($X110-30)/30))</f>
        <v>380.40487331682101</v>
      </c>
      <c r="AP110" s="2" t="s">
        <v>32</v>
      </c>
      <c r="AQ110" s="29">
        <f ca="1">MIN(AV7:AV103)</f>
        <v>-3.2522037639855959</v>
      </c>
      <c r="AR110" s="29">
        <f ca="1">AVERAGE(AV7:AV103)</f>
        <v>1.0521766932523686</v>
      </c>
      <c r="AS110" s="29">
        <f ca="1">MAX(AV7:AV103)</f>
        <v>6.1136570516998452</v>
      </c>
    </row>
    <row r="111" spans="1:48" ht="14.5" x14ac:dyDescent="0.35">
      <c r="A111" s="15">
        <v>1</v>
      </c>
      <c r="B111" s="8">
        <v>90</v>
      </c>
      <c r="C111" s="8">
        <v>1433333.3333999999</v>
      </c>
      <c r="D111" s="8">
        <v>7599.9999989999997</v>
      </c>
      <c r="E111" s="2">
        <v>3090</v>
      </c>
      <c r="F111" s="1">
        <v>19212.67578125</v>
      </c>
      <c r="G111" s="1">
        <v>339.55627441406301</v>
      </c>
      <c r="H111" s="1">
        <v>17503.239267563851</v>
      </c>
      <c r="I111" s="1">
        <v>312.48894424423128</v>
      </c>
      <c r="J111" s="1">
        <f t="shared" si="2"/>
        <v>-8.8974411120517587</v>
      </c>
      <c r="K111" s="1">
        <f t="shared" si="3"/>
        <v>-7.9713827160281499</v>
      </c>
      <c r="L111" s="30"/>
      <c r="M111" s="30"/>
      <c r="N111" s="2">
        <v>1527777</v>
      </c>
      <c r="O111" s="30"/>
      <c r="P111" s="30"/>
      <c r="Q111" s="30"/>
      <c r="R111" s="30"/>
      <c r="S111" s="30"/>
      <c r="T111" s="30"/>
      <c r="U111" s="30"/>
      <c r="V111" s="30"/>
      <c r="X111" s="2">
        <v>3090</v>
      </c>
      <c r="Y111" s="2" cm="1">
        <f t="array" aca="1" ref="Y111" ca="1">INDIRECT("F"&amp;($Y$3+($X111-30)/30))</f>
        <v>10411.4072265625</v>
      </c>
      <c r="Z111" s="2" cm="1">
        <f t="array" aca="1" ref="Z111" ca="1">INDIRECT("G"&amp;($Y$3+($X111-30)/30))</f>
        <v>312.59274291992199</v>
      </c>
      <c r="AA111" s="14" cm="1">
        <f t="array" aca="1" ref="AA111" ca="1">INDIRECT("H"&amp;($Y$3+($X111-30)/30))</f>
        <v>11278.27677761568</v>
      </c>
      <c r="AB111" s="2" cm="1">
        <f t="array" aca="1" ref="AB111" ca="1">INDIRECT("I"&amp;($Y$3+($X111-30)/30))</f>
        <v>322.72657170815262</v>
      </c>
    </row>
    <row r="112" spans="1:48" ht="14.5" x14ac:dyDescent="0.35">
      <c r="A112" s="15">
        <v>1</v>
      </c>
      <c r="B112" s="8">
        <v>90</v>
      </c>
      <c r="C112" s="8">
        <v>1433333.3333999999</v>
      </c>
      <c r="D112" s="8">
        <v>7599.9999989999997</v>
      </c>
      <c r="E112" s="2">
        <v>3120</v>
      </c>
      <c r="F112" s="1">
        <v>15955.57421875</v>
      </c>
      <c r="G112" s="1">
        <v>305.73068237304699</v>
      </c>
      <c r="H112" s="1">
        <v>15626.26114463583</v>
      </c>
      <c r="I112" s="1">
        <v>280.08076938652027</v>
      </c>
      <c r="J112" s="1">
        <f t="shared" si="2"/>
        <v>-2.0639374653604263</v>
      </c>
      <c r="K112" s="1">
        <f t="shared" si="3"/>
        <v>-8.3897084804949866</v>
      </c>
      <c r="L112" s="30"/>
      <c r="M112" s="30"/>
      <c r="N112" s="2">
        <v>1527777</v>
      </c>
      <c r="O112" s="30"/>
      <c r="P112" s="30"/>
      <c r="Q112" s="30"/>
      <c r="R112" s="30"/>
      <c r="S112" s="30"/>
      <c r="T112" s="30"/>
      <c r="U112" s="30"/>
      <c r="V112" s="30"/>
      <c r="X112" s="2">
        <v>3120</v>
      </c>
      <c r="Y112" s="2" cm="1">
        <f t="array" aca="1" ref="Y112" ca="1">INDIRECT("F"&amp;($Y$3+($X112-30)/30))</f>
        <v>10097.908203125</v>
      </c>
      <c r="Z112" s="2" cm="1">
        <f t="array" aca="1" ref="Z112" ca="1">INDIRECT("G"&amp;($Y$3+($X112-30)/30))</f>
        <v>302.7060546875</v>
      </c>
      <c r="AA112" s="14" cm="1">
        <f t="array" aca="1" ref="AA112" ca="1">INDIRECT("H"&amp;($Y$3+($X112-30)/30))</f>
        <v>10206.45277245676</v>
      </c>
      <c r="AB112" s="2" cm="1">
        <f t="array" aca="1" ref="AB112" ca="1">INDIRECT("I"&amp;($Y$3+($X112-30)/30))</f>
        <v>309.96699660648699</v>
      </c>
    </row>
    <row r="113" spans="1:28" ht="14.5" x14ac:dyDescent="0.35">
      <c r="A113" s="15">
        <v>1</v>
      </c>
      <c r="B113" s="8">
        <v>90</v>
      </c>
      <c r="C113" s="8">
        <v>1433333.3333999999</v>
      </c>
      <c r="D113" s="8">
        <v>7599.9999989999997</v>
      </c>
      <c r="E113" s="2">
        <v>3150</v>
      </c>
      <c r="F113" s="1">
        <v>16178.48828125</v>
      </c>
      <c r="G113" s="1">
        <v>305.02239990234398</v>
      </c>
      <c r="H113" s="1">
        <v>15580.732400469171</v>
      </c>
      <c r="I113" s="1">
        <v>271.78745784091979</v>
      </c>
      <c r="J113" s="1">
        <f t="shared" si="2"/>
        <v>-3.6947573245987151</v>
      </c>
      <c r="K113" s="1">
        <f t="shared" si="3"/>
        <v>-10.895902095080459</v>
      </c>
      <c r="L113" s="30"/>
      <c r="M113" s="30"/>
      <c r="N113" s="2">
        <v>1527777</v>
      </c>
      <c r="O113" s="30"/>
      <c r="P113" s="30"/>
      <c r="Q113" s="30"/>
      <c r="R113" s="30"/>
      <c r="S113" s="30"/>
      <c r="T113" s="30"/>
      <c r="U113" s="30"/>
      <c r="V113" s="30"/>
      <c r="X113" s="2">
        <v>3150</v>
      </c>
      <c r="Y113" s="2" cm="1">
        <f t="array" aca="1" ref="Y113" ca="1">INDIRECT("F"&amp;($Y$3+($X113-30)/30))</f>
        <v>10142.5986328125</v>
      </c>
      <c r="Z113" s="2" cm="1">
        <f t="array" aca="1" ref="Z113" ca="1">INDIRECT("G"&amp;($Y$3+($X113-30)/30))</f>
        <v>303.94595336914102</v>
      </c>
      <c r="AA113" s="14" cm="1">
        <f t="array" aca="1" ref="AA113" ca="1">INDIRECT("H"&amp;($Y$3+($X113-30)/30))</f>
        <v>9998.6476204787614</v>
      </c>
      <c r="AB113" s="2" cm="1">
        <f t="array" aca="1" ref="AB113" ca="1">INDIRECT("I"&amp;($Y$3+($X113-30)/30))</f>
        <v>306.57876750591907</v>
      </c>
    </row>
    <row r="114" spans="1:28" ht="14.5" x14ac:dyDescent="0.35">
      <c r="A114" s="15">
        <v>1</v>
      </c>
      <c r="B114" s="8">
        <v>90</v>
      </c>
      <c r="C114" s="8">
        <v>1433333.3333999999</v>
      </c>
      <c r="D114" s="8">
        <v>7599.9999989999997</v>
      </c>
      <c r="E114" s="2">
        <v>3180</v>
      </c>
      <c r="F114" s="1">
        <v>33481.85546875</v>
      </c>
      <c r="G114" s="1">
        <v>581.95086669921898</v>
      </c>
      <c r="H114" s="1">
        <v>29334.39922244184</v>
      </c>
      <c r="I114" s="1">
        <v>496.82187245767358</v>
      </c>
      <c r="J114" s="1">
        <f t="shared" si="2"/>
        <v>-12.387175645564664</v>
      </c>
      <c r="K114" s="1">
        <f t="shared" si="3"/>
        <v>-14.628209890706165</v>
      </c>
      <c r="L114" s="30"/>
      <c r="M114" s="30"/>
      <c r="N114" s="2">
        <v>0</v>
      </c>
      <c r="O114" s="30"/>
      <c r="P114" s="30"/>
      <c r="Q114" s="30"/>
      <c r="R114" s="30"/>
      <c r="S114" s="30"/>
      <c r="T114" s="30"/>
      <c r="U114" s="30"/>
      <c r="V114" s="30"/>
      <c r="X114" s="2">
        <v>3180</v>
      </c>
      <c r="Y114" s="2" cm="1">
        <f t="array" aca="1" ref="Y114" ca="1">INDIRECT("F"&amp;($Y$3+($X114-30)/30))</f>
        <v>13374.5302734375</v>
      </c>
      <c r="Z114" s="2" cm="1">
        <f t="array" aca="1" ref="Z114" ca="1">INDIRECT("G"&amp;($Y$3+($X114-30)/30))</f>
        <v>397.91317749023398</v>
      </c>
      <c r="AA114" s="14" cm="1">
        <f t="array" aca="1" ref="AA114" ca="1">INDIRECT("H"&amp;($Y$3+($X114-30)/30))</f>
        <v>13478.43800151894</v>
      </c>
      <c r="AB114" s="2" cm="1">
        <f t="array" aca="1" ref="AB114" ca="1">INDIRECT("I"&amp;($Y$3+($X114-30)/30))</f>
        <v>337.44348020636488</v>
      </c>
    </row>
    <row r="115" spans="1:28" ht="14.5" x14ac:dyDescent="0.35">
      <c r="A115" s="15">
        <v>1</v>
      </c>
      <c r="B115" s="8">
        <v>90</v>
      </c>
      <c r="C115" s="8">
        <v>1433333.3333999999</v>
      </c>
      <c r="D115" s="8">
        <v>7599.9999989999997</v>
      </c>
      <c r="E115" s="2">
        <v>3210</v>
      </c>
      <c r="F115" s="1">
        <v>33618.60546875</v>
      </c>
      <c r="G115" s="1">
        <v>537.569091796875</v>
      </c>
      <c r="H115" s="1">
        <v>32436.066320586779</v>
      </c>
      <c r="I115" s="1">
        <v>519.85223787962263</v>
      </c>
      <c r="J115" s="1">
        <f t="shared" si="2"/>
        <v>-3.5175139827332949</v>
      </c>
      <c r="K115" s="1">
        <f t="shared" si="3"/>
        <v>-3.2957352250353762</v>
      </c>
      <c r="L115" s="30"/>
      <c r="M115" s="30"/>
      <c r="N115" s="2">
        <v>0</v>
      </c>
      <c r="O115" s="30"/>
      <c r="P115" s="30"/>
      <c r="Q115" s="30"/>
      <c r="R115" s="30"/>
      <c r="S115" s="30"/>
      <c r="T115" s="30"/>
      <c r="U115" s="30"/>
      <c r="V115" s="30"/>
      <c r="X115" s="2">
        <v>3210</v>
      </c>
      <c r="Y115" s="2" cm="1">
        <f t="array" aca="1" ref="Y115" ca="1">INDIRECT("F"&amp;($Y$3+($X115-30)/30))</f>
        <v>13972.642578125</v>
      </c>
      <c r="Z115" s="2" cm="1">
        <f t="array" aca="1" ref="Z115" ca="1">INDIRECT("G"&amp;($Y$3+($X115-30)/30))</f>
        <v>416.27258300781301</v>
      </c>
      <c r="AA115" s="14" cm="1">
        <f t="array" aca="1" ref="AA115" ca="1">INDIRECT("H"&amp;($Y$3+($X115-30)/30))</f>
        <v>15486.484261739661</v>
      </c>
      <c r="AB115" s="2" cm="1">
        <f t="array" aca="1" ref="AB115" ca="1">INDIRECT("I"&amp;($Y$3+($X115-30)/30))</f>
        <v>353.18287990611242</v>
      </c>
    </row>
    <row r="116" spans="1:28" ht="14.5" x14ac:dyDescent="0.35">
      <c r="A116" s="15">
        <v>1</v>
      </c>
      <c r="B116" s="8">
        <v>90</v>
      </c>
      <c r="C116" s="8">
        <v>1433333.3333999999</v>
      </c>
      <c r="D116" s="8">
        <v>7599.9999989999997</v>
      </c>
      <c r="E116" s="2">
        <v>3240</v>
      </c>
      <c r="F116" s="1">
        <v>33373.1171875</v>
      </c>
      <c r="G116" s="1">
        <v>537.40588378906295</v>
      </c>
      <c r="H116" s="1">
        <v>33431.096239616738</v>
      </c>
      <c r="I116" s="1">
        <v>529.51797218760748</v>
      </c>
      <c r="J116" s="1">
        <f t="shared" si="2"/>
        <v>0.17372980711089855</v>
      </c>
      <c r="K116" s="1">
        <f t="shared" si="3"/>
        <v>-1.4677754448538105</v>
      </c>
      <c r="L116" s="30"/>
      <c r="M116" s="30"/>
      <c r="N116" s="2">
        <v>0</v>
      </c>
      <c r="O116" s="30"/>
      <c r="P116" s="30"/>
      <c r="Q116" s="30"/>
      <c r="R116" s="30"/>
      <c r="S116" s="30"/>
      <c r="T116" s="30"/>
      <c r="U116" s="30"/>
      <c r="V116" s="30"/>
      <c r="X116" s="2">
        <v>3240</v>
      </c>
      <c r="Y116" s="2" cm="1">
        <f t="array" aca="1" ref="Y116" ca="1">INDIRECT("F"&amp;($Y$3+($X116-30)/30))</f>
        <v>14045.66015625</v>
      </c>
      <c r="Z116" s="2" cm="1">
        <f t="array" aca="1" ref="Z116" ca="1">INDIRECT("G"&amp;($Y$3+($X116-30)/30))</f>
        <v>421.84851074218699</v>
      </c>
      <c r="AA116" s="14" cm="1">
        <f t="array" aca="1" ref="AA116" ca="1">INDIRECT("H"&amp;($Y$3+($X116-30)/30))</f>
        <v>16614.620838689949</v>
      </c>
      <c r="AB116" s="2" cm="1">
        <f t="array" aca="1" ref="AB116" ca="1">INDIRECT("I"&amp;($Y$3+($X116-30)/30))</f>
        <v>360.54240636050167</v>
      </c>
    </row>
    <row r="117" spans="1:28" ht="14.5" x14ac:dyDescent="0.35">
      <c r="A117" s="15">
        <v>1</v>
      </c>
      <c r="B117" s="8">
        <v>90</v>
      </c>
      <c r="C117" s="8">
        <v>1433333.3333999999</v>
      </c>
      <c r="D117" s="8">
        <v>7599.9999989999997</v>
      </c>
      <c r="E117" s="2">
        <v>3270</v>
      </c>
      <c r="F117" s="1">
        <v>18544.841796875</v>
      </c>
      <c r="G117" s="1">
        <v>313.97296142578102</v>
      </c>
      <c r="H117" s="1">
        <v>18250.217074210101</v>
      </c>
      <c r="I117" s="1">
        <v>295.8296830204701</v>
      </c>
      <c r="J117" s="1">
        <f t="shared" si="2"/>
        <v>-1.5887152119817309</v>
      </c>
      <c r="K117" s="1">
        <f t="shared" si="3"/>
        <v>-5.7786117387053251</v>
      </c>
      <c r="L117" s="30"/>
      <c r="M117" s="30"/>
      <c r="N117" s="2">
        <v>1527777</v>
      </c>
      <c r="O117" s="30"/>
      <c r="P117" s="30"/>
      <c r="Q117" s="30"/>
      <c r="R117" s="30"/>
      <c r="S117" s="30"/>
      <c r="T117" s="30"/>
      <c r="U117" s="30"/>
      <c r="V117" s="30"/>
      <c r="X117" s="2">
        <v>3270</v>
      </c>
      <c r="Y117" s="2" cm="1">
        <f t="array" aca="1" ref="Y117" ca="1">INDIRECT("F"&amp;($Y$3+($X117-30)/30))</f>
        <v>10796.8779296875</v>
      </c>
      <c r="Z117" s="2" cm="1">
        <f t="array" aca="1" ref="Z117" ca="1">INDIRECT("G"&amp;($Y$3+($X117-30)/30))</f>
        <v>325.38040161132801</v>
      </c>
      <c r="AA117" s="14" cm="1">
        <f t="array" aca="1" ref="AA117" ca="1">INDIRECT("H"&amp;($Y$3+($X117-30)/30))</f>
        <v>12015.284916450441</v>
      </c>
      <c r="AB117" s="2" cm="1">
        <f t="array" aca="1" ref="AB117" ca="1">INDIRECT("I"&amp;($Y$3+($X117-30)/30))</f>
        <v>306.88565984061512</v>
      </c>
    </row>
    <row r="118" spans="1:28" ht="14.5" x14ac:dyDescent="0.35">
      <c r="A118" s="15">
        <v>1</v>
      </c>
      <c r="B118" s="8">
        <v>90</v>
      </c>
      <c r="C118" s="8">
        <v>1433333.3333999999</v>
      </c>
      <c r="D118" s="8">
        <v>7599.9999989999997</v>
      </c>
      <c r="E118" s="2">
        <v>3300</v>
      </c>
      <c r="F118" s="1">
        <v>15757.1240234375</v>
      </c>
      <c r="G118" s="1">
        <v>280.03570556640602</v>
      </c>
      <c r="H118" s="1">
        <v>16009.34785964545</v>
      </c>
      <c r="I118" s="1">
        <v>262.21357075169391</v>
      </c>
      <c r="J118" s="1">
        <f t="shared" si="2"/>
        <v>1.6006971566180879</v>
      </c>
      <c r="K118" s="1">
        <f t="shared" si="3"/>
        <v>-6.3642365814261774</v>
      </c>
      <c r="L118" s="30"/>
      <c r="M118" s="30"/>
      <c r="N118" s="2">
        <v>1527777</v>
      </c>
      <c r="O118" s="30"/>
      <c r="P118" s="30"/>
      <c r="Q118" s="30"/>
      <c r="R118" s="30"/>
      <c r="S118" s="30"/>
      <c r="T118" s="30"/>
      <c r="U118" s="30"/>
      <c r="V118" s="30"/>
      <c r="X118" s="2">
        <v>3300</v>
      </c>
      <c r="Y118" s="2" cm="1">
        <f t="array" aca="1" ref="Y118" ca="1">INDIRECT("F"&amp;($Y$3+($X118-30)/30))</f>
        <v>10501.453125</v>
      </c>
      <c r="Z118" s="2" cm="1">
        <f t="array" aca="1" ref="Z118" ca="1">INDIRECT("G"&amp;($Y$3+($X118-30)/30))</f>
        <v>313.500732421875</v>
      </c>
      <c r="AA118" s="14" cm="1">
        <f t="array" aca="1" ref="AA118" ca="1">INDIRECT("H"&amp;($Y$3+($X118-30)/30))</f>
        <v>10780.702071433139</v>
      </c>
      <c r="AB118" s="2" cm="1">
        <f t="array" aca="1" ref="AB118" ca="1">INDIRECT("I"&amp;($Y$3+($X118-30)/30))</f>
        <v>297.85424821871288</v>
      </c>
    </row>
    <row r="119" spans="1:28" ht="14.5" x14ac:dyDescent="0.35">
      <c r="A119" s="15">
        <v>1</v>
      </c>
      <c r="B119" s="8">
        <v>90</v>
      </c>
      <c r="C119" s="8">
        <v>1433333.3333999999</v>
      </c>
      <c r="D119" s="8">
        <v>7599.9999989999997</v>
      </c>
      <c r="E119" s="2">
        <v>3330</v>
      </c>
      <c r="F119" s="1">
        <v>16052.443359375</v>
      </c>
      <c r="G119" s="1">
        <v>270.99328613281301</v>
      </c>
      <c r="H119" s="1">
        <v>16031.54151729234</v>
      </c>
      <c r="I119" s="1">
        <v>254.87811606098469</v>
      </c>
      <c r="J119" s="1">
        <f t="shared" si="2"/>
        <v>-0.13020972330952024</v>
      </c>
      <c r="K119" s="1">
        <f t="shared" si="3"/>
        <v>-5.9467045482190724</v>
      </c>
      <c r="L119" s="30"/>
      <c r="M119" s="30"/>
      <c r="N119" s="2">
        <v>1527777</v>
      </c>
      <c r="O119" s="30"/>
      <c r="P119" s="30"/>
      <c r="Q119" s="30"/>
      <c r="R119" s="30"/>
      <c r="S119" s="30"/>
      <c r="T119" s="30"/>
      <c r="U119" s="30"/>
      <c r="V119" s="30"/>
      <c r="X119" s="2">
        <v>3330</v>
      </c>
      <c r="Y119" s="2" cm="1">
        <f t="array" aca="1" ref="Y119" ca="1">INDIRECT("F"&amp;($Y$3+($X119-30)/30))</f>
        <v>10617.2529296875</v>
      </c>
      <c r="Z119" s="2" cm="1">
        <f t="array" aca="1" ref="Z119" ca="1">INDIRECT("G"&amp;($Y$3+($X119-30)/30))</f>
        <v>315.07684326171898</v>
      </c>
      <c r="AA119" s="14" cm="1">
        <f t="array" aca="1" ref="AA119" ca="1">INDIRECT("H"&amp;($Y$3+($X119-30)/30))</f>
        <v>10562.117550536959</v>
      </c>
      <c r="AB119" s="2" cm="1">
        <f t="array" aca="1" ref="AB119" ca="1">INDIRECT("I"&amp;($Y$3+($X119-30)/30))</f>
        <v>295.35323123621362</v>
      </c>
    </row>
    <row r="120" spans="1:28" ht="14.5" x14ac:dyDescent="0.35">
      <c r="A120" s="15">
        <v>1</v>
      </c>
      <c r="B120" s="8">
        <v>90</v>
      </c>
      <c r="C120" s="8">
        <v>1433333.3333999999</v>
      </c>
      <c r="D120" s="8">
        <v>7599.9999989999997</v>
      </c>
      <c r="E120" s="2">
        <v>3360</v>
      </c>
      <c r="F120" s="1">
        <v>30781.12890625</v>
      </c>
      <c r="G120" s="1">
        <v>499.27893066406199</v>
      </c>
      <c r="H120" s="1">
        <v>29794.915835132269</v>
      </c>
      <c r="I120" s="1">
        <v>478.88982805544322</v>
      </c>
      <c r="J120" s="1">
        <f t="shared" si="2"/>
        <v>-3.2039535460880493</v>
      </c>
      <c r="K120" s="1">
        <f t="shared" si="3"/>
        <v>-4.0837097975475158</v>
      </c>
      <c r="L120" s="30"/>
      <c r="M120" s="30"/>
      <c r="N120" s="2">
        <v>0</v>
      </c>
      <c r="O120" s="30"/>
      <c r="P120" s="30"/>
      <c r="Q120" s="30"/>
      <c r="R120" s="30"/>
      <c r="S120" s="30"/>
      <c r="T120" s="30"/>
      <c r="U120" s="30"/>
      <c r="V120" s="30"/>
      <c r="X120" s="2">
        <v>3360</v>
      </c>
      <c r="Y120" s="2" cm="1">
        <f t="array" aca="1" ref="Y120" ca="1">INDIRECT("F"&amp;($Y$3+($X120-30)/30))</f>
        <v>14188.359375</v>
      </c>
      <c r="Z120" s="2" cm="1">
        <f t="array" aca="1" ref="Z120" ca="1">INDIRECT("G"&amp;($Y$3+($X120-30)/30))</f>
        <v>411.22882080078102</v>
      </c>
      <c r="AA120" s="14" cm="1">
        <f t="array" aca="1" ref="AA120" ca="1">INDIRECT("H"&amp;($Y$3+($X120-30)/30))</f>
        <v>14455.99246615698</v>
      </c>
      <c r="AB120" s="2" cm="1">
        <f t="array" aca="1" ref="AB120" ca="1">INDIRECT("I"&amp;($Y$3+($X120-30)/30))</f>
        <v>323.05992184082072</v>
      </c>
    </row>
    <row r="121" spans="1:28" ht="14.5" x14ac:dyDescent="0.35">
      <c r="A121" s="15">
        <v>1</v>
      </c>
      <c r="B121" s="8">
        <v>90</v>
      </c>
      <c r="C121" s="8">
        <v>1433333.3333999999</v>
      </c>
      <c r="D121" s="8">
        <v>7599.9999989999997</v>
      </c>
      <c r="E121" s="2">
        <v>3390</v>
      </c>
      <c r="F121" s="1">
        <v>33572.65234375</v>
      </c>
      <c r="G121" s="1">
        <v>531.05462646484398</v>
      </c>
      <c r="H121" s="1">
        <v>33184.041094014181</v>
      </c>
      <c r="I121" s="1">
        <v>502.01780946260402</v>
      </c>
      <c r="J121" s="1">
        <f t="shared" si="2"/>
        <v>-1.1575232297908218</v>
      </c>
      <c r="K121" s="1">
        <f t="shared" si="3"/>
        <v>-5.4677646244293108</v>
      </c>
      <c r="L121" s="30"/>
      <c r="M121" s="30"/>
      <c r="N121" s="2">
        <v>0</v>
      </c>
      <c r="O121" s="30"/>
      <c r="P121" s="30"/>
      <c r="Q121" s="30"/>
      <c r="R121" s="30"/>
      <c r="S121" s="30"/>
      <c r="T121" s="30"/>
      <c r="U121" s="30"/>
      <c r="V121" s="30"/>
      <c r="X121" s="2">
        <v>3390</v>
      </c>
      <c r="Y121" s="2" cm="1">
        <f t="array" aca="1" ref="Y121" ca="1">INDIRECT("F"&amp;($Y$3+($X121-30)/30))</f>
        <v>15079.236328125</v>
      </c>
      <c r="Z121" s="2" cm="1">
        <f t="array" aca="1" ref="Z121" ca="1">INDIRECT("G"&amp;($Y$3+($X121-30)/30))</f>
        <v>426.39215087890602</v>
      </c>
      <c r="AA121" s="14" cm="1">
        <f t="array" aca="1" ref="AA121" ca="1">INDIRECT("H"&amp;($Y$3+($X121-30)/30))</f>
        <v>16637.988027896761</v>
      </c>
      <c r="AB121" s="2" cm="1">
        <f t="array" aca="1" ref="AB121" ca="1">INDIRECT("I"&amp;($Y$3+($X121-30)/30))</f>
        <v>337.04972414225392</v>
      </c>
    </row>
    <row r="122" spans="1:28" ht="14.5" x14ac:dyDescent="0.35">
      <c r="A122" s="15">
        <v>1</v>
      </c>
      <c r="B122" s="8">
        <v>90</v>
      </c>
      <c r="C122" s="8">
        <v>1433333.3333999999</v>
      </c>
      <c r="D122" s="8">
        <v>7599.9999989999997</v>
      </c>
      <c r="E122" s="2">
        <v>3420</v>
      </c>
      <c r="F122" s="1">
        <v>33382.2109375</v>
      </c>
      <c r="G122" s="1">
        <v>519.55621337890602</v>
      </c>
      <c r="H122" s="1">
        <v>34272.536202906173</v>
      </c>
      <c r="I122" s="1">
        <v>512.62201032148698</v>
      </c>
      <c r="J122" s="1">
        <f t="shared" si="2"/>
        <v>2.6670650037922536</v>
      </c>
      <c r="K122" s="1">
        <f t="shared" si="3"/>
        <v>-1.3346396172076977</v>
      </c>
      <c r="L122" s="30"/>
      <c r="M122" s="30"/>
      <c r="N122" s="2">
        <v>0</v>
      </c>
      <c r="O122" s="30"/>
      <c r="P122" s="30"/>
      <c r="Q122" s="30"/>
      <c r="R122" s="30"/>
      <c r="S122" s="30"/>
      <c r="T122" s="30"/>
      <c r="U122" s="30"/>
      <c r="V122" s="30"/>
      <c r="X122" s="2">
        <v>3420</v>
      </c>
      <c r="Y122" s="2" cm="1">
        <f t="array" aca="1" ref="Y122" ca="1">INDIRECT("F"&amp;($Y$3+($X122-30)/30))</f>
        <v>14832.1376953125</v>
      </c>
      <c r="Z122" s="2" cm="1">
        <f t="array" aca="1" ref="Z122" ca="1">INDIRECT("G"&amp;($Y$3+($X122-30)/30))</f>
        <v>406.58740234375</v>
      </c>
      <c r="AA122" s="14" cm="1">
        <f t="array" aca="1" ref="AA122" ca="1">INDIRECT("H"&amp;($Y$3+($X122-30)/30))</f>
        <v>16794.94341532965</v>
      </c>
      <c r="AB122" s="2" cm="1">
        <f t="array" aca="1" ref="AB122" ca="1">INDIRECT("I"&amp;($Y$3+($X122-30)/30))</f>
        <v>343.43985620884621</v>
      </c>
    </row>
    <row r="123" spans="1:28" ht="14.5" x14ac:dyDescent="0.35">
      <c r="A123" s="15">
        <v>1</v>
      </c>
      <c r="B123" s="8">
        <v>90</v>
      </c>
      <c r="C123" s="8">
        <v>1433333.3333999999</v>
      </c>
      <c r="D123" s="8">
        <v>7599.9999989999997</v>
      </c>
      <c r="E123" s="2">
        <v>3450</v>
      </c>
      <c r="F123" s="1">
        <v>17862.703125</v>
      </c>
      <c r="G123" s="1">
        <v>282.18377685546898</v>
      </c>
      <c r="H123" s="1">
        <v>18671.662933278662</v>
      </c>
      <c r="I123" s="1">
        <v>279.66907276077069</v>
      </c>
      <c r="J123" s="1">
        <f t="shared" si="2"/>
        <v>4.528764782226439</v>
      </c>
      <c r="K123" s="1">
        <f t="shared" si="3"/>
        <v>-0.8911582808625772</v>
      </c>
      <c r="L123" s="30"/>
      <c r="M123" s="30"/>
      <c r="N123" s="2">
        <v>1527777</v>
      </c>
      <c r="O123" s="30"/>
      <c r="P123" s="30"/>
      <c r="Q123" s="30"/>
      <c r="R123" s="30"/>
      <c r="S123" s="30"/>
      <c r="T123" s="30"/>
      <c r="U123" s="30"/>
      <c r="V123" s="30"/>
      <c r="X123" s="2">
        <v>3450</v>
      </c>
      <c r="Y123" s="2" cm="1">
        <f t="array" aca="1" ref="Y123" ca="1">INDIRECT("F"&amp;($Y$3+($X123-30)/30))</f>
        <v>11578.4052734375</v>
      </c>
      <c r="Z123" s="2" cm="1">
        <f t="array" aca="1" ref="Z123" ca="1">INDIRECT("G"&amp;($Y$3+($X123-30)/30))</f>
        <v>312.25164794921898</v>
      </c>
      <c r="AA123" s="14" cm="1">
        <f t="array" aca="1" ref="AA123" ca="1">INDIRECT("H"&amp;($Y$3+($X123-30)/30))</f>
        <v>12501.398071615011</v>
      </c>
      <c r="AB123" s="2" cm="1">
        <f t="array" aca="1" ref="AB123" ca="1">INDIRECT("I"&amp;($Y$3+($X123-30)/30))</f>
        <v>297.90924781929169</v>
      </c>
    </row>
    <row r="124" spans="1:28" ht="14.5" x14ac:dyDescent="0.35">
      <c r="A124" s="15">
        <v>1</v>
      </c>
      <c r="B124" s="8">
        <v>90</v>
      </c>
      <c r="C124" s="8">
        <v>1433333.3333999999</v>
      </c>
      <c r="D124" s="8">
        <v>7599.9999989999997</v>
      </c>
      <c r="E124" s="2">
        <v>3480</v>
      </c>
      <c r="F124" s="1">
        <v>15629.8544921875</v>
      </c>
      <c r="G124" s="1">
        <v>251.48280334472699</v>
      </c>
      <c r="H124" s="1">
        <v>16491.708567390451</v>
      </c>
      <c r="I124" s="1">
        <v>248.90433187686301</v>
      </c>
      <c r="J124" s="1">
        <f t="shared" si="2"/>
        <v>5.5141529029188616</v>
      </c>
      <c r="K124" s="1">
        <f t="shared" si="3"/>
        <v>-1.025307270942684</v>
      </c>
      <c r="L124" s="30"/>
      <c r="M124" s="30"/>
      <c r="N124" s="2">
        <v>1527777</v>
      </c>
      <c r="O124" s="30"/>
      <c r="P124" s="30"/>
      <c r="Q124" s="30"/>
      <c r="R124" s="30"/>
      <c r="S124" s="30"/>
      <c r="T124" s="30"/>
      <c r="U124" s="30"/>
      <c r="V124" s="30"/>
      <c r="X124" s="2">
        <v>3480</v>
      </c>
      <c r="Y124" s="2" cm="1">
        <f t="array" aca="1" ref="Y124" ca="1">INDIRECT("F"&amp;($Y$3+($X124-30)/30))</f>
        <v>11119.2314453125</v>
      </c>
      <c r="Z124" s="2" cm="1">
        <f t="array" aca="1" ref="Z124" ca="1">INDIRECT("G"&amp;($Y$3+($X124-30)/30))</f>
        <v>293.83319091796898</v>
      </c>
      <c r="AA124" s="14" cm="1">
        <f t="array" aca="1" ref="AA124" ca="1">INDIRECT("H"&amp;($Y$3+($X124-30)/30))</f>
        <v>11278.448883687921</v>
      </c>
      <c r="AB124" s="2" cm="1">
        <f t="array" aca="1" ref="AB124" ca="1">INDIRECT("I"&amp;($Y$3+($X124-30)/30))</f>
        <v>287.47119347484261</v>
      </c>
    </row>
    <row r="125" spans="1:28" ht="14.5" x14ac:dyDescent="0.35">
      <c r="A125" s="15">
        <v>1</v>
      </c>
      <c r="B125" s="8">
        <v>90</v>
      </c>
      <c r="C125" s="8">
        <v>1433333.3333999999</v>
      </c>
      <c r="D125" s="8">
        <v>7599.9999989999997</v>
      </c>
      <c r="E125" s="2">
        <v>3510</v>
      </c>
      <c r="F125" s="1">
        <v>15508.6162109375</v>
      </c>
      <c r="G125" s="1">
        <v>248.69027709960901</v>
      </c>
      <c r="H125" s="1">
        <v>16405.272082509651</v>
      </c>
      <c r="I125" s="1">
        <v>244.348169193328</v>
      </c>
      <c r="J125" s="1">
        <f t="shared" si="2"/>
        <v>5.781662653691706</v>
      </c>
      <c r="K125" s="1">
        <f t="shared" si="3"/>
        <v>-1.7459902159913703</v>
      </c>
      <c r="L125" s="30"/>
      <c r="M125" s="30"/>
      <c r="N125" s="2">
        <v>1527777</v>
      </c>
      <c r="O125" s="30"/>
      <c r="P125" s="30"/>
      <c r="Q125" s="30"/>
      <c r="R125" s="30"/>
      <c r="S125" s="30"/>
      <c r="T125" s="30"/>
      <c r="U125" s="30"/>
      <c r="V125" s="30"/>
      <c r="X125" s="2">
        <v>3510</v>
      </c>
      <c r="Y125" s="2" cm="1">
        <f t="array" aca="1" ref="Y125" ca="1">INDIRECT("F"&amp;($Y$3+($X125-30)/30))</f>
        <v>11120.5927734375</v>
      </c>
      <c r="Z125" s="2" cm="1">
        <f t="array" aca="1" ref="Z125" ca="1">INDIRECT("G"&amp;($Y$3+($X125-30)/30))</f>
        <v>288.799560546875</v>
      </c>
      <c r="AA125" s="14" cm="1">
        <f t="array" aca="1" ref="AA125" ca="1">INDIRECT("H"&amp;($Y$3+($X125-30)/30))</f>
        <v>11110.388641759821</v>
      </c>
      <c r="AB125" s="2" cm="1">
        <f t="array" aca="1" ref="AB125" ca="1">INDIRECT("I"&amp;($Y$3+($X125-30)/30))</f>
        <v>284.6316012466055</v>
      </c>
    </row>
    <row r="126" spans="1:28" ht="14.5" x14ac:dyDescent="0.35">
      <c r="A126" s="15">
        <v>1</v>
      </c>
      <c r="B126" s="8">
        <v>90</v>
      </c>
      <c r="C126" s="8">
        <v>1433333.3333999999</v>
      </c>
      <c r="D126" s="8">
        <v>7599.9999989999997</v>
      </c>
      <c r="E126" s="2">
        <v>3540</v>
      </c>
      <c r="F126" s="1">
        <v>30415.619140625</v>
      </c>
      <c r="G126" s="1">
        <v>480.92517089843801</v>
      </c>
      <c r="H126" s="1">
        <v>30286.573837743319</v>
      </c>
      <c r="I126" s="1">
        <v>463.1675534372597</v>
      </c>
      <c r="J126" s="1">
        <f t="shared" si="2"/>
        <v>-0.4242731416547757</v>
      </c>
      <c r="K126" s="1">
        <f t="shared" si="3"/>
        <v>-3.6923867860782806</v>
      </c>
      <c r="L126" s="30"/>
      <c r="M126" s="30"/>
      <c r="N126" s="2">
        <v>0</v>
      </c>
      <c r="O126" s="30"/>
      <c r="P126" s="30"/>
      <c r="Q126" s="30"/>
      <c r="R126" s="30"/>
      <c r="S126" s="30"/>
      <c r="T126" s="30"/>
      <c r="U126" s="30"/>
      <c r="V126" s="30"/>
      <c r="X126" s="2">
        <v>3540</v>
      </c>
      <c r="Y126" s="2" cm="1">
        <f t="array" aca="1" ref="Y126" ca="1">INDIRECT("F"&amp;($Y$3+($X126-30)/30))</f>
        <v>14700.8818359375</v>
      </c>
      <c r="Z126" s="2" cm="1">
        <f t="array" aca="1" ref="Z126" ca="1">INDIRECT("G"&amp;($Y$3+($X126-30)/30))</f>
        <v>377.92095947265602</v>
      </c>
      <c r="AA126" s="14" cm="1">
        <f t="array" aca="1" ref="AA126" ca="1">INDIRECT("H"&amp;($Y$3+($X126-30)/30))</f>
        <v>15373.44356670788</v>
      </c>
      <c r="AB126" s="2" cm="1">
        <f t="array" aca="1" ref="AB126" ca="1">INDIRECT("I"&amp;($Y$3+($X126-30)/30))</f>
        <v>318.94534161761658</v>
      </c>
    </row>
    <row r="127" spans="1:28" ht="14.5" x14ac:dyDescent="0.35">
      <c r="A127" s="15">
        <v>1</v>
      </c>
      <c r="B127" s="8">
        <v>90</v>
      </c>
      <c r="C127" s="8">
        <v>1433333.3333999999</v>
      </c>
      <c r="D127" s="8">
        <v>7599.9999989999997</v>
      </c>
      <c r="E127" s="2">
        <v>3570</v>
      </c>
      <c r="F127" s="1">
        <v>33514.79296875</v>
      </c>
      <c r="G127" s="1">
        <v>519.07513427734398</v>
      </c>
      <c r="H127" s="1">
        <v>33938.318694998969</v>
      </c>
      <c r="I127" s="1">
        <v>486.20791604086247</v>
      </c>
      <c r="J127" s="1">
        <f t="shared" si="2"/>
        <v>1.2636978740816753</v>
      </c>
      <c r="K127" s="1">
        <f t="shared" si="3"/>
        <v>-6.3318806982035891</v>
      </c>
      <c r="L127" s="30"/>
      <c r="M127" s="30"/>
      <c r="N127" s="2">
        <v>0</v>
      </c>
      <c r="O127" s="30"/>
      <c r="P127" s="30"/>
      <c r="Q127" s="30"/>
      <c r="R127" s="30"/>
      <c r="S127" s="30"/>
      <c r="T127" s="30"/>
      <c r="U127" s="30"/>
      <c r="V127" s="30"/>
      <c r="X127" s="2">
        <v>3570</v>
      </c>
      <c r="Y127" s="2" cm="1">
        <f t="array" aca="1" ref="Y127" ca="1">INDIRECT("F"&amp;($Y$3+($X127-30)/30))</f>
        <v>15477.083984375</v>
      </c>
      <c r="Z127" s="2" cm="1">
        <f t="array" aca="1" ref="Z127" ca="1">INDIRECT("G"&amp;($Y$3+($X127-30)/30))</f>
        <v>395.01248168945301</v>
      </c>
      <c r="AA127" s="14" cm="1">
        <f t="array" aca="1" ref="AA127" ca="1">INDIRECT("H"&amp;($Y$3+($X127-30)/30))</f>
        <v>16793.746698495739</v>
      </c>
      <c r="AB127" s="2" cm="1">
        <f t="array" aca="1" ref="AB127" ca="1">INDIRECT("I"&amp;($Y$3+($X127-30)/30))</f>
        <v>335.77253133078932</v>
      </c>
    </row>
    <row r="128" spans="1:28" ht="14.5" x14ac:dyDescent="0.35">
      <c r="A128" s="15">
        <v>1</v>
      </c>
      <c r="B128" s="8">
        <v>90</v>
      </c>
      <c r="C128" s="8">
        <v>1433333.3333999999</v>
      </c>
      <c r="D128" s="8">
        <v>7599.9999989999997</v>
      </c>
      <c r="E128" s="2">
        <v>3600</v>
      </c>
      <c r="F128" s="1">
        <v>34046.8515625</v>
      </c>
      <c r="G128" s="1">
        <v>516.34307861328102</v>
      </c>
      <c r="H128" s="1">
        <v>34891.632955690708</v>
      </c>
      <c r="I128" s="1">
        <v>496.76711448082051</v>
      </c>
      <c r="J128" s="1">
        <f t="shared" si="2"/>
        <v>2.4812320506051422</v>
      </c>
      <c r="K128" s="1">
        <f t="shared" si="3"/>
        <v>-3.7912707545213511</v>
      </c>
      <c r="L128" s="30"/>
      <c r="M128" s="30"/>
      <c r="N128" s="2">
        <v>0</v>
      </c>
      <c r="O128" s="30"/>
      <c r="P128" s="30"/>
      <c r="Q128" s="30"/>
      <c r="R128" s="30"/>
      <c r="S128" s="30"/>
      <c r="T128" s="30"/>
      <c r="U128" s="30"/>
      <c r="V128" s="30"/>
      <c r="X128" s="2">
        <v>3600</v>
      </c>
      <c r="Y128" s="2" cm="1">
        <f t="array" aca="1" ref="Y128" ca="1">INDIRECT("F"&amp;($Y$3+($X128-30)/30))</f>
        <v>15692.24609375</v>
      </c>
      <c r="Z128" s="2" cm="1">
        <f t="array" aca="1" ref="Z128" ca="1">INDIRECT("G"&amp;($Y$3+($X128-30)/30))</f>
        <v>397.497802734375</v>
      </c>
      <c r="AA128" s="14" cm="1">
        <f t="array" aca="1" ref="AA128" ca="1">INDIRECT("H"&amp;($Y$3+($X128-30)/30))</f>
        <v>16901.531470264468</v>
      </c>
      <c r="AB128" s="2" cm="1">
        <f t="array" aca="1" ref="AB128" ca="1">INDIRECT("I"&amp;($Y$3+($X128-30)/30))</f>
        <v>341.7442919162076</v>
      </c>
    </row>
    <row r="129" spans="1:28" ht="14.5" x14ac:dyDescent="0.35">
      <c r="A129" s="15">
        <v>1</v>
      </c>
      <c r="B129" s="8">
        <v>90</v>
      </c>
      <c r="C129" s="8">
        <v>1433333.3333999999</v>
      </c>
      <c r="D129" s="8">
        <v>7599.9999989999997</v>
      </c>
      <c r="E129" s="2">
        <v>3630</v>
      </c>
      <c r="F129" s="1">
        <v>18599.087890625</v>
      </c>
      <c r="G129" s="1">
        <v>278.70388793945301</v>
      </c>
      <c r="H129" s="1">
        <v>18959.99321701382</v>
      </c>
      <c r="I129" s="1">
        <v>272.96655141972099</v>
      </c>
      <c r="J129" s="1">
        <f t="shared" si="2"/>
        <v>1.9404463730220707</v>
      </c>
      <c r="K129" s="1">
        <f t="shared" si="3"/>
        <v>-2.0585778555692169</v>
      </c>
      <c r="L129" s="30"/>
      <c r="M129" s="30"/>
      <c r="N129" s="2">
        <v>1527777</v>
      </c>
      <c r="O129" s="30"/>
      <c r="P129" s="30"/>
      <c r="Q129" s="30"/>
      <c r="R129" s="30"/>
      <c r="S129" s="30"/>
      <c r="T129" s="30"/>
      <c r="U129" s="30"/>
      <c r="V129" s="30"/>
      <c r="X129" s="2">
        <v>3630</v>
      </c>
      <c r="Y129" s="2" cm="1">
        <f t="array" aca="1" ref="Y129" ca="1">INDIRECT("F"&amp;($Y$3+($X129-30)/30))</f>
        <v>12079.376953125</v>
      </c>
      <c r="Z129" s="2" cm="1">
        <f t="array" aca="1" ref="Z129" ca="1">INDIRECT("G"&amp;($Y$3+($X129-30)/30))</f>
        <v>304.92648315429699</v>
      </c>
      <c r="AA129" s="14" cm="1">
        <f t="array" aca="1" ref="AA129" ca="1">INDIRECT("H"&amp;($Y$3+($X129-30)/30))</f>
        <v>12965.451330328709</v>
      </c>
      <c r="AB129" s="2" cm="1">
        <f t="array" aca="1" ref="AB129" ca="1">INDIRECT("I"&amp;($Y$3+($X129-30)/30))</f>
        <v>295.92639291671031</v>
      </c>
    </row>
    <row r="130" spans="1:28" ht="14.5" x14ac:dyDescent="0.35">
      <c r="A130" s="15">
        <v>1</v>
      </c>
      <c r="B130" s="8">
        <v>90</v>
      </c>
      <c r="C130" s="8">
        <v>1433333.3333999999</v>
      </c>
      <c r="D130" s="8">
        <v>7599.9999989999997</v>
      </c>
      <c r="E130" s="2">
        <v>3660</v>
      </c>
      <c r="F130" s="1">
        <v>16267.98046875</v>
      </c>
      <c r="G130" s="1">
        <v>244.71398925781199</v>
      </c>
      <c r="H130" s="1">
        <v>16763.163538633249</v>
      </c>
      <c r="I130" s="1">
        <v>242.98035238321609</v>
      </c>
      <c r="J130" s="1">
        <f t="shared" si="2"/>
        <v>3.0439123702814359</v>
      </c>
      <c r="K130" s="1">
        <f t="shared" si="3"/>
        <v>-0.70843390680435292</v>
      </c>
      <c r="L130" s="30"/>
      <c r="M130" s="30"/>
      <c r="N130" s="16">
        <v>1527777</v>
      </c>
      <c r="O130" s="30"/>
      <c r="P130" s="30"/>
      <c r="Q130" s="30"/>
      <c r="R130" s="30"/>
      <c r="S130" s="30"/>
      <c r="T130" s="30"/>
      <c r="U130" s="30"/>
      <c r="V130" s="30"/>
      <c r="X130" s="2">
        <v>3660</v>
      </c>
      <c r="Y130" s="2" cm="1">
        <f t="array" aca="1" ref="Y130" ca="1">INDIRECT("F"&amp;($Y$3+($X130-30)/30))</f>
        <v>11683.7138671875</v>
      </c>
      <c r="Z130" s="2" cm="1">
        <f t="array" aca="1" ref="Z130" ca="1">INDIRECT("G"&amp;($Y$3+($X130-30)/30))</f>
        <v>292.08660888671898</v>
      </c>
      <c r="AA130" s="14" cm="1">
        <f t="array" aca="1" ref="AA130" ca="1">INDIRECT("H"&amp;($Y$3+($X130-30)/30))</f>
        <v>11879.433478787379</v>
      </c>
      <c r="AB130" s="2" cm="1">
        <f t="array" aca="1" ref="AB130" ca="1">INDIRECT("I"&amp;($Y$3+($X130-30)/30))</f>
        <v>282.26109127898877</v>
      </c>
    </row>
    <row r="131" spans="1:28" ht="14.5" x14ac:dyDescent="0.35">
      <c r="A131" s="15">
        <v>2</v>
      </c>
      <c r="B131" s="8">
        <v>90</v>
      </c>
      <c r="C131" s="8">
        <v>1299999.9998999999</v>
      </c>
      <c r="D131" s="8">
        <v>6000</v>
      </c>
      <c r="E131" s="2">
        <v>30</v>
      </c>
      <c r="F131" s="1">
        <v>180.0498046875</v>
      </c>
      <c r="G131" s="1">
        <v>608.38824462890602</v>
      </c>
      <c r="H131" s="1">
        <v>194.85821074491511</v>
      </c>
      <c r="I131" s="1">
        <v>611.10433740209146</v>
      </c>
      <c r="J131" s="1">
        <f t="shared" si="2"/>
        <v>8.2246165626877747</v>
      </c>
      <c r="K131" s="1">
        <f t="shared" si="3"/>
        <v>0.44644070577697498</v>
      </c>
      <c r="L131" s="30">
        <f t="shared" ref="L131:M131" si="4">AVERAGE(J131:J252)</f>
        <v>1.1168184423814589</v>
      </c>
      <c r="M131" s="30">
        <f t="shared" si="4"/>
        <v>-0.25458506063558084</v>
      </c>
      <c r="N131" s="2">
        <v>1583334</v>
      </c>
      <c r="O131" s="30">
        <f t="shared" ref="O131:P131" si="5">ABS(L131)</f>
        <v>1.1168184423814589</v>
      </c>
      <c r="P131" s="30">
        <f t="shared" si="5"/>
        <v>0.25458506063558084</v>
      </c>
      <c r="Q131" s="30">
        <f>SUM(G131:G252)*30</f>
        <v>2478811.7953491211</v>
      </c>
      <c r="R131" s="30">
        <f>SUM(I131:I252)*30</f>
        <v>2470126.1937663248</v>
      </c>
      <c r="S131" s="30">
        <f>SUM(F131:F252)*30</f>
        <v>45299506.675872803</v>
      </c>
      <c r="T131" s="30">
        <f>SUM(H131:H252)*30</f>
        <v>45819639.641239315</v>
      </c>
      <c r="U131" s="30">
        <f t="shared" ref="U131" si="6">(R131-Q131)/Q131*100</f>
        <v>-0.35039374909755966</v>
      </c>
      <c r="V131" s="30">
        <f t="shared" ref="V131" si="7">(T131-S131)/S131*100</f>
        <v>1.1482088957130809</v>
      </c>
    </row>
    <row r="132" spans="1:28" ht="14.5" x14ac:dyDescent="0.35">
      <c r="A132" s="15">
        <v>2</v>
      </c>
      <c r="B132" s="8">
        <v>90</v>
      </c>
      <c r="C132" s="8">
        <v>1299999.9998999999</v>
      </c>
      <c r="D132" s="8">
        <v>6000</v>
      </c>
      <c r="E132" s="2">
        <v>60</v>
      </c>
      <c r="F132" s="1">
        <v>169.84463500976599</v>
      </c>
      <c r="G132" s="1">
        <v>573.90496826171898</v>
      </c>
      <c r="H132" s="1">
        <v>194.85821074491511</v>
      </c>
      <c r="I132" s="1">
        <v>576.754081645523</v>
      </c>
      <c r="J132" s="1">
        <f t="shared" si="2"/>
        <v>14.727327556570065</v>
      </c>
      <c r="K132" s="1">
        <f t="shared" si="3"/>
        <v>0.49644340811922322</v>
      </c>
      <c r="L132" s="30"/>
      <c r="M132" s="30"/>
      <c r="N132" s="2">
        <v>1583334</v>
      </c>
      <c r="O132" s="30"/>
      <c r="P132" s="30"/>
      <c r="Q132" s="30"/>
      <c r="R132" s="30"/>
      <c r="S132" s="30"/>
      <c r="T132" s="30"/>
      <c r="U132" s="30"/>
      <c r="V132" s="30"/>
    </row>
    <row r="133" spans="1:28" ht="14.5" x14ac:dyDescent="0.35">
      <c r="A133" s="15">
        <v>2</v>
      </c>
      <c r="B133" s="8">
        <v>90</v>
      </c>
      <c r="C133" s="8">
        <v>1299999.9998999999</v>
      </c>
      <c r="D133" s="8">
        <v>6000</v>
      </c>
      <c r="E133" s="2">
        <v>90</v>
      </c>
      <c r="F133" s="1">
        <v>170.10789489746099</v>
      </c>
      <c r="G133" s="1">
        <v>574.79449462890602</v>
      </c>
      <c r="H133" s="1">
        <v>194.85821074491511</v>
      </c>
      <c r="I133" s="1">
        <v>572.63626970498683</v>
      </c>
      <c r="J133" s="1">
        <f t="shared" si="2"/>
        <v>14.549774931006768</v>
      </c>
      <c r="K133" s="1">
        <f t="shared" si="3"/>
        <v>-0.3754776609877879</v>
      </c>
      <c r="L133" s="30"/>
      <c r="M133" s="30"/>
      <c r="N133" s="2">
        <v>1583334</v>
      </c>
      <c r="O133" s="30"/>
      <c r="P133" s="30"/>
      <c r="Q133" s="30"/>
      <c r="R133" s="30"/>
      <c r="S133" s="30"/>
      <c r="T133" s="30"/>
      <c r="U133" s="30"/>
      <c r="V133" s="30"/>
    </row>
    <row r="134" spans="1:28" ht="14.5" x14ac:dyDescent="0.35">
      <c r="A134" s="15">
        <v>2</v>
      </c>
      <c r="B134" s="8">
        <v>90</v>
      </c>
      <c r="C134" s="8">
        <v>1299999.9998999999</v>
      </c>
      <c r="D134" s="8">
        <v>6000</v>
      </c>
      <c r="E134" s="2">
        <v>120</v>
      </c>
      <c r="F134" s="1">
        <v>286.398681640625</v>
      </c>
      <c r="G134" s="1">
        <v>967.74102783203102</v>
      </c>
      <c r="H134" s="1">
        <v>194.85821074491511</v>
      </c>
      <c r="I134" s="1">
        <v>970.71824419038307</v>
      </c>
      <c r="J134" s="1">
        <f t="shared" si="2"/>
        <v>-31.962602052259264</v>
      </c>
      <c r="K134" s="1">
        <f t="shared" si="3"/>
        <v>0.30764597890633216</v>
      </c>
      <c r="L134" s="30"/>
      <c r="M134" s="30"/>
      <c r="N134" s="2">
        <v>0</v>
      </c>
      <c r="O134" s="30"/>
      <c r="P134" s="30"/>
      <c r="Q134" s="30"/>
      <c r="R134" s="30"/>
      <c r="S134" s="30"/>
      <c r="T134" s="30"/>
      <c r="U134" s="30"/>
      <c r="V134" s="30"/>
    </row>
    <row r="135" spans="1:28" ht="14.5" x14ac:dyDescent="0.35">
      <c r="A135" s="15">
        <v>2</v>
      </c>
      <c r="B135" s="8">
        <v>90</v>
      </c>
      <c r="C135" s="8">
        <v>1299999.9998999999</v>
      </c>
      <c r="D135" s="8">
        <v>6000</v>
      </c>
      <c r="E135" s="2">
        <v>150</v>
      </c>
      <c r="F135" s="1">
        <v>299.16940307617199</v>
      </c>
      <c r="G135" s="1">
        <v>1010.89331054687</v>
      </c>
      <c r="H135" s="1">
        <v>194.85821074491511</v>
      </c>
      <c r="I135" s="1">
        <v>1025.3165077607059</v>
      </c>
      <c r="J135" s="1">
        <f t="shared" si="2"/>
        <v>-34.866931998623549</v>
      </c>
      <c r="K135" s="1">
        <f t="shared" si="3"/>
        <v>1.4267773921694369</v>
      </c>
      <c r="L135" s="30"/>
      <c r="M135" s="30"/>
      <c r="N135" s="2">
        <v>0</v>
      </c>
      <c r="O135" s="30"/>
      <c r="P135" s="30"/>
      <c r="Q135" s="30"/>
      <c r="R135" s="30"/>
      <c r="S135" s="30"/>
      <c r="T135" s="30"/>
      <c r="U135" s="30"/>
      <c r="V135" s="30"/>
    </row>
    <row r="136" spans="1:28" ht="14.5" x14ac:dyDescent="0.35">
      <c r="A136" s="15">
        <v>2</v>
      </c>
      <c r="B136" s="8">
        <v>90</v>
      </c>
      <c r="C136" s="8">
        <v>1299999.9998999999</v>
      </c>
      <c r="D136" s="8">
        <v>6000</v>
      </c>
      <c r="E136" s="2">
        <v>180</v>
      </c>
      <c r="F136" s="1">
        <v>298.91229248046898</v>
      </c>
      <c r="G136" s="1">
        <v>1010.02453613281</v>
      </c>
      <c r="H136" s="1">
        <v>194.85821074491511</v>
      </c>
      <c r="I136" s="1">
        <v>1026.0186663077991</v>
      </c>
      <c r="J136" s="1">
        <f t="shared" si="2"/>
        <v>-34.810907531463528</v>
      </c>
      <c r="K136" s="1">
        <f t="shared" si="3"/>
        <v>1.5835387758229666</v>
      </c>
      <c r="L136" s="30"/>
      <c r="M136" s="30"/>
      <c r="N136" s="2">
        <v>0</v>
      </c>
      <c r="O136" s="30"/>
      <c r="P136" s="30"/>
      <c r="Q136" s="30"/>
      <c r="R136" s="30"/>
      <c r="S136" s="30"/>
      <c r="T136" s="30"/>
      <c r="U136" s="30"/>
      <c r="V136" s="30"/>
    </row>
    <row r="137" spans="1:28" ht="14.5" x14ac:dyDescent="0.35">
      <c r="A137" s="15">
        <v>2</v>
      </c>
      <c r="B137" s="8">
        <v>90</v>
      </c>
      <c r="C137" s="8">
        <v>1299999.9998999999</v>
      </c>
      <c r="D137" s="8">
        <v>6000</v>
      </c>
      <c r="E137" s="2">
        <v>210</v>
      </c>
      <c r="F137" s="1">
        <v>190.75120544433599</v>
      </c>
      <c r="G137" s="1">
        <v>644.54827880859398</v>
      </c>
      <c r="H137" s="1">
        <v>194.85821074491511</v>
      </c>
      <c r="I137" s="1">
        <v>635.52705954380099</v>
      </c>
      <c r="J137" s="1">
        <f t="shared" ref="J137:J200" si="8">(H137-F137)/F137*100</f>
        <v>2.1530691200678165</v>
      </c>
      <c r="K137" s="1">
        <f t="shared" ref="K137:K200" si="9">(I137-G137)/G137*100</f>
        <v>-1.3996188588802274</v>
      </c>
      <c r="L137" s="30"/>
      <c r="M137" s="30"/>
      <c r="N137" s="2">
        <v>1583334</v>
      </c>
      <c r="O137" s="30"/>
      <c r="P137" s="30"/>
      <c r="Q137" s="30"/>
      <c r="R137" s="30"/>
      <c r="S137" s="30"/>
      <c r="T137" s="30"/>
      <c r="U137" s="30"/>
      <c r="V137" s="30"/>
    </row>
    <row r="138" spans="1:28" ht="14.5" x14ac:dyDescent="0.35">
      <c r="A138" s="15">
        <v>2</v>
      </c>
      <c r="B138" s="8">
        <v>90</v>
      </c>
      <c r="C138" s="8">
        <v>1299999.9998999999</v>
      </c>
      <c r="D138" s="8">
        <v>6000</v>
      </c>
      <c r="E138" s="2">
        <v>240</v>
      </c>
      <c r="F138" s="1">
        <v>172.935623168945</v>
      </c>
      <c r="G138" s="1">
        <v>584.34942626953102</v>
      </c>
      <c r="H138" s="1">
        <v>194.85821074491511</v>
      </c>
      <c r="I138" s="1">
        <v>589.74190055914585</v>
      </c>
      <c r="J138" s="1">
        <f t="shared" si="8"/>
        <v>12.676733211036229</v>
      </c>
      <c r="K138" s="1">
        <f t="shared" si="9"/>
        <v>0.92281673382315388</v>
      </c>
      <c r="L138" s="30"/>
      <c r="M138" s="30"/>
      <c r="N138" s="2">
        <v>1583334</v>
      </c>
      <c r="O138" s="30"/>
      <c r="P138" s="30"/>
      <c r="Q138" s="30"/>
      <c r="R138" s="30"/>
      <c r="S138" s="30"/>
      <c r="T138" s="30"/>
      <c r="U138" s="30"/>
      <c r="V138" s="30"/>
    </row>
    <row r="139" spans="1:28" ht="14.5" x14ac:dyDescent="0.35">
      <c r="A139" s="15">
        <v>2</v>
      </c>
      <c r="B139" s="8">
        <v>90</v>
      </c>
      <c r="C139" s="8">
        <v>1299999.9998999999</v>
      </c>
      <c r="D139" s="8">
        <v>6000</v>
      </c>
      <c r="E139" s="2">
        <v>270</v>
      </c>
      <c r="F139" s="1">
        <v>169.94206237793</v>
      </c>
      <c r="G139" s="1">
        <v>574.23419189453102</v>
      </c>
      <c r="H139" s="1">
        <v>194.85821074491511</v>
      </c>
      <c r="I139" s="1">
        <v>584.20799236779192</v>
      </c>
      <c r="J139" s="1">
        <f t="shared" si="8"/>
        <v>14.661554660655288</v>
      </c>
      <c r="K139" s="1">
        <f t="shared" si="9"/>
        <v>1.7368872515854596</v>
      </c>
      <c r="L139" s="30"/>
      <c r="M139" s="30"/>
      <c r="N139" s="2">
        <v>1583334</v>
      </c>
      <c r="O139" s="30"/>
      <c r="P139" s="30"/>
      <c r="Q139" s="30"/>
      <c r="R139" s="30"/>
      <c r="S139" s="30"/>
      <c r="T139" s="30"/>
      <c r="U139" s="30"/>
      <c r="V139" s="30"/>
    </row>
    <row r="140" spans="1:28" ht="14.5" x14ac:dyDescent="0.35">
      <c r="A140" s="15">
        <v>2</v>
      </c>
      <c r="B140" s="8">
        <v>90</v>
      </c>
      <c r="C140" s="8">
        <v>1299999.9998999999</v>
      </c>
      <c r="D140" s="8">
        <v>6000</v>
      </c>
      <c r="E140" s="2">
        <v>300</v>
      </c>
      <c r="F140" s="1">
        <v>275.81039428710898</v>
      </c>
      <c r="G140" s="1">
        <v>931.96173095703102</v>
      </c>
      <c r="H140" s="1">
        <v>194.85821074491511</v>
      </c>
      <c r="I140" s="1">
        <v>951.81444956902953</v>
      </c>
      <c r="J140" s="1">
        <f t="shared" si="8"/>
        <v>-29.350664521339787</v>
      </c>
      <c r="K140" s="1">
        <f t="shared" si="9"/>
        <v>2.1302074916329197</v>
      </c>
      <c r="L140" s="30"/>
      <c r="M140" s="30"/>
      <c r="N140" s="2">
        <v>0</v>
      </c>
      <c r="O140" s="30"/>
      <c r="P140" s="30"/>
      <c r="Q140" s="30"/>
      <c r="R140" s="30"/>
      <c r="S140" s="30"/>
      <c r="T140" s="30"/>
      <c r="U140" s="30"/>
      <c r="V140" s="30"/>
    </row>
    <row r="141" spans="1:28" ht="14.5" x14ac:dyDescent="0.35">
      <c r="A141" s="15">
        <v>2</v>
      </c>
      <c r="B141" s="8">
        <v>90</v>
      </c>
      <c r="C141" s="8">
        <v>1299999.9998999999</v>
      </c>
      <c r="D141" s="8">
        <v>6000</v>
      </c>
      <c r="E141" s="2">
        <v>330</v>
      </c>
      <c r="F141" s="1">
        <v>294.47653198242199</v>
      </c>
      <c r="G141" s="1">
        <v>994.9931640625</v>
      </c>
      <c r="H141" s="1">
        <v>194.85821074491511</v>
      </c>
      <c r="I141" s="1">
        <v>1007.495429054536</v>
      </c>
      <c r="J141" s="1">
        <f t="shared" si="8"/>
        <v>-33.828950839265289</v>
      </c>
      <c r="K141" s="1">
        <f t="shared" si="9"/>
        <v>1.2565176770652318</v>
      </c>
      <c r="L141" s="30"/>
      <c r="M141" s="30"/>
      <c r="N141" s="2">
        <v>0</v>
      </c>
      <c r="O141" s="30"/>
      <c r="P141" s="30"/>
      <c r="Q141" s="30"/>
      <c r="R141" s="30"/>
      <c r="S141" s="30"/>
      <c r="T141" s="30"/>
      <c r="U141" s="30"/>
      <c r="V141" s="30"/>
    </row>
    <row r="142" spans="1:28" ht="14.5" x14ac:dyDescent="0.35">
      <c r="A142" s="15">
        <v>2</v>
      </c>
      <c r="B142" s="8">
        <v>90</v>
      </c>
      <c r="C142" s="8">
        <v>1299999.9998999999</v>
      </c>
      <c r="D142" s="8">
        <v>6000</v>
      </c>
      <c r="E142" s="2">
        <v>360</v>
      </c>
      <c r="F142" s="1">
        <v>299.17385864257801</v>
      </c>
      <c r="G142" s="1">
        <v>1010.36938476562</v>
      </c>
      <c r="H142" s="1">
        <v>194.85821074491511</v>
      </c>
      <c r="I142" s="1">
        <v>1023.575125569067</v>
      </c>
      <c r="J142" s="1">
        <f t="shared" si="8"/>
        <v>-34.867902018902143</v>
      </c>
      <c r="K142" s="1">
        <f t="shared" si="9"/>
        <v>1.3070210759118002</v>
      </c>
      <c r="L142" s="30"/>
      <c r="M142" s="30"/>
      <c r="N142" s="2">
        <v>0</v>
      </c>
      <c r="O142" s="30"/>
      <c r="P142" s="30"/>
      <c r="Q142" s="30"/>
      <c r="R142" s="30"/>
      <c r="S142" s="30"/>
      <c r="T142" s="30"/>
      <c r="U142" s="30"/>
      <c r="V142" s="30"/>
    </row>
    <row r="143" spans="1:28" ht="14.5" x14ac:dyDescent="0.35">
      <c r="A143" s="15">
        <v>2</v>
      </c>
      <c r="B143" s="8">
        <v>90</v>
      </c>
      <c r="C143" s="8">
        <v>1299999.9998999999</v>
      </c>
      <c r="D143" s="8">
        <v>6000</v>
      </c>
      <c r="E143" s="2">
        <v>390</v>
      </c>
      <c r="F143" s="1">
        <v>198.06999206543</v>
      </c>
      <c r="G143" s="1">
        <v>661.38909912109398</v>
      </c>
      <c r="H143" s="1">
        <v>256.61372067154991</v>
      </c>
      <c r="I143" s="1">
        <v>667.5449214754932</v>
      </c>
      <c r="J143" s="1">
        <f t="shared" si="8"/>
        <v>29.557091407758882</v>
      </c>
      <c r="K143" s="1">
        <f t="shared" si="9"/>
        <v>0.93074142930077952</v>
      </c>
      <c r="L143" s="30"/>
      <c r="M143" s="30"/>
      <c r="N143" s="2">
        <v>1583334</v>
      </c>
      <c r="O143" s="30"/>
      <c r="P143" s="30"/>
      <c r="Q143" s="30"/>
      <c r="R143" s="30"/>
      <c r="S143" s="30"/>
      <c r="T143" s="30"/>
      <c r="U143" s="30"/>
      <c r="V143" s="30"/>
    </row>
    <row r="144" spans="1:28" ht="14.5" x14ac:dyDescent="0.35">
      <c r="A144" s="15">
        <v>2</v>
      </c>
      <c r="B144" s="8">
        <v>90</v>
      </c>
      <c r="C144" s="8">
        <v>1299999.9998999999</v>
      </c>
      <c r="D144" s="8">
        <v>6000</v>
      </c>
      <c r="E144" s="2">
        <v>420</v>
      </c>
      <c r="F144" s="1">
        <v>187.84970092773401</v>
      </c>
      <c r="G144" s="1">
        <v>606.85021972656295</v>
      </c>
      <c r="H144" s="1">
        <v>216.19621474089249</v>
      </c>
      <c r="I144" s="1">
        <v>611.23336447165366</v>
      </c>
      <c r="J144" s="1">
        <f t="shared" si="8"/>
        <v>15.089996775700707</v>
      </c>
      <c r="K144" s="1">
        <f t="shared" si="9"/>
        <v>0.72227785417391444</v>
      </c>
      <c r="L144" s="30"/>
      <c r="M144" s="30"/>
      <c r="N144" s="2">
        <v>1583334</v>
      </c>
      <c r="O144" s="30"/>
      <c r="P144" s="30"/>
      <c r="Q144" s="30"/>
      <c r="R144" s="30"/>
      <c r="S144" s="30"/>
      <c r="T144" s="30"/>
      <c r="U144" s="30"/>
      <c r="V144" s="30"/>
    </row>
    <row r="145" spans="1:22" ht="14.5" x14ac:dyDescent="0.35">
      <c r="A145" s="15">
        <v>2</v>
      </c>
      <c r="B145" s="8">
        <v>90</v>
      </c>
      <c r="C145" s="8">
        <v>1299999.9998999999</v>
      </c>
      <c r="D145" s="8">
        <v>6000</v>
      </c>
      <c r="E145" s="2">
        <v>450</v>
      </c>
      <c r="F145" s="1">
        <v>198.68417358398401</v>
      </c>
      <c r="G145" s="1">
        <v>600.13836669921898</v>
      </c>
      <c r="H145" s="1">
        <v>223.14065016861591</v>
      </c>
      <c r="I145" s="1">
        <v>600.71077202615004</v>
      </c>
      <c r="J145" s="1">
        <f t="shared" si="8"/>
        <v>12.309222291575288</v>
      </c>
      <c r="K145" s="1">
        <f t="shared" si="9"/>
        <v>9.5378892384319625E-2</v>
      </c>
      <c r="L145" s="30"/>
      <c r="M145" s="30"/>
      <c r="N145" s="2">
        <v>1583334</v>
      </c>
      <c r="O145" s="30"/>
      <c r="P145" s="30"/>
      <c r="Q145" s="30"/>
      <c r="R145" s="30"/>
      <c r="S145" s="30"/>
      <c r="T145" s="30"/>
      <c r="U145" s="30"/>
      <c r="V145" s="30"/>
    </row>
    <row r="146" spans="1:22" ht="14.5" x14ac:dyDescent="0.35">
      <c r="A146" s="15">
        <v>2</v>
      </c>
      <c r="B146" s="8">
        <v>90</v>
      </c>
      <c r="C146" s="8">
        <v>1299999.9998999999</v>
      </c>
      <c r="D146" s="8">
        <v>6000</v>
      </c>
      <c r="E146" s="2">
        <v>480</v>
      </c>
      <c r="F146" s="1">
        <v>406.12802124023398</v>
      </c>
      <c r="G146" s="1">
        <v>976.1533203125</v>
      </c>
      <c r="H146" s="1">
        <v>290.3884226715532</v>
      </c>
      <c r="I146" s="1">
        <v>986.68075319791535</v>
      </c>
      <c r="J146" s="1">
        <f t="shared" si="8"/>
        <v>-28.498304109929457</v>
      </c>
      <c r="K146" s="1">
        <f t="shared" si="9"/>
        <v>1.0784610026266324</v>
      </c>
      <c r="L146" s="30"/>
      <c r="M146" s="30"/>
      <c r="N146" s="2">
        <v>0</v>
      </c>
      <c r="O146" s="30"/>
      <c r="P146" s="30"/>
      <c r="Q146" s="30"/>
      <c r="R146" s="30"/>
      <c r="S146" s="30"/>
      <c r="T146" s="30"/>
      <c r="U146" s="30"/>
      <c r="V146" s="30"/>
    </row>
    <row r="147" spans="1:22" ht="14.5" x14ac:dyDescent="0.35">
      <c r="A147" s="15">
        <v>2</v>
      </c>
      <c r="B147" s="8">
        <v>90</v>
      </c>
      <c r="C147" s="8">
        <v>1299999.9998999999</v>
      </c>
      <c r="D147" s="8">
        <v>6000</v>
      </c>
      <c r="E147" s="2">
        <v>510</v>
      </c>
      <c r="F147" s="1">
        <v>739.37854003906205</v>
      </c>
      <c r="G147" s="1">
        <v>1055.99731445312</v>
      </c>
      <c r="H147" s="1">
        <v>789.4280368860575</v>
      </c>
      <c r="I147" s="1">
        <v>1063.792428228898</v>
      </c>
      <c r="J147" s="1">
        <f t="shared" si="8"/>
        <v>6.7691303083196459</v>
      </c>
      <c r="K147" s="1">
        <f t="shared" si="9"/>
        <v>0.73817553028673166</v>
      </c>
      <c r="L147" s="30"/>
      <c r="M147" s="30"/>
      <c r="N147" s="2">
        <v>0</v>
      </c>
      <c r="O147" s="30"/>
      <c r="P147" s="30"/>
      <c r="Q147" s="30"/>
      <c r="R147" s="30"/>
      <c r="S147" s="30"/>
      <c r="T147" s="30"/>
      <c r="U147" s="30"/>
      <c r="V147" s="30"/>
    </row>
    <row r="148" spans="1:22" ht="14.5" x14ac:dyDescent="0.35">
      <c r="A148" s="15">
        <v>2</v>
      </c>
      <c r="B148" s="8">
        <v>90</v>
      </c>
      <c r="C148" s="8">
        <v>1299999.9998999999</v>
      </c>
      <c r="D148" s="8">
        <v>6000</v>
      </c>
      <c r="E148" s="2">
        <v>540</v>
      </c>
      <c r="F148" s="1">
        <v>1290.1328125</v>
      </c>
      <c r="G148" s="1">
        <v>1099.12890625</v>
      </c>
      <c r="H148" s="1">
        <v>1496.4752283552359</v>
      </c>
      <c r="I148" s="1">
        <v>1108.5493574485311</v>
      </c>
      <c r="J148" s="1">
        <f t="shared" si="8"/>
        <v>15.993889455101035</v>
      </c>
      <c r="K148" s="1">
        <f t="shared" si="9"/>
        <v>0.85708338166372877</v>
      </c>
      <c r="L148" s="30"/>
      <c r="M148" s="30"/>
      <c r="N148" s="2">
        <v>0</v>
      </c>
      <c r="O148" s="30"/>
      <c r="P148" s="30"/>
      <c r="Q148" s="30"/>
      <c r="R148" s="30"/>
      <c r="S148" s="30"/>
      <c r="T148" s="30"/>
      <c r="U148" s="30"/>
      <c r="V148" s="30"/>
    </row>
    <row r="149" spans="1:22" ht="14.5" x14ac:dyDescent="0.35">
      <c r="A149" s="15">
        <v>2</v>
      </c>
      <c r="B149" s="8">
        <v>90</v>
      </c>
      <c r="C149" s="8">
        <v>1299999.9998999999</v>
      </c>
      <c r="D149" s="8">
        <v>6000</v>
      </c>
      <c r="E149" s="2">
        <v>570</v>
      </c>
      <c r="F149" s="1">
        <v>1041.98962402344</v>
      </c>
      <c r="G149" s="1">
        <v>717.87463378906205</v>
      </c>
      <c r="H149" s="1">
        <v>1060.5577454871529</v>
      </c>
      <c r="I149" s="1">
        <v>727.89129267006649</v>
      </c>
      <c r="J149" s="1">
        <f t="shared" si="8"/>
        <v>1.7819871748833502</v>
      </c>
      <c r="K149" s="1">
        <f t="shared" si="9"/>
        <v>1.3953214683370061</v>
      </c>
      <c r="L149" s="30"/>
      <c r="M149" s="30"/>
      <c r="N149" s="2">
        <v>1583334</v>
      </c>
      <c r="O149" s="30"/>
      <c r="P149" s="30"/>
      <c r="Q149" s="30"/>
      <c r="R149" s="30"/>
      <c r="S149" s="30"/>
      <c r="T149" s="30"/>
      <c r="U149" s="30"/>
      <c r="V149" s="30"/>
    </row>
    <row r="150" spans="1:22" ht="14.5" x14ac:dyDescent="0.35">
      <c r="A150" s="15">
        <v>2</v>
      </c>
      <c r="B150" s="8">
        <v>90</v>
      </c>
      <c r="C150" s="8">
        <v>1299999.9998999999</v>
      </c>
      <c r="D150" s="8">
        <v>6000</v>
      </c>
      <c r="E150" s="2">
        <v>600</v>
      </c>
      <c r="F150" s="1">
        <v>1116.78369140625</v>
      </c>
      <c r="G150" s="1">
        <v>658.94812011718795</v>
      </c>
      <c r="H150" s="1">
        <v>1268.076648505629</v>
      </c>
      <c r="I150" s="1">
        <v>671.86436841518616</v>
      </c>
      <c r="J150" s="1">
        <f t="shared" si="8"/>
        <v>13.54720330029815</v>
      </c>
      <c r="K150" s="1">
        <f t="shared" si="9"/>
        <v>1.960131291625989</v>
      </c>
      <c r="L150" s="30"/>
      <c r="M150" s="30"/>
      <c r="N150" s="2">
        <v>1583334</v>
      </c>
      <c r="O150" s="30"/>
      <c r="P150" s="30"/>
      <c r="Q150" s="30"/>
      <c r="R150" s="30"/>
      <c r="S150" s="30"/>
      <c r="T150" s="30"/>
      <c r="U150" s="30"/>
      <c r="V150" s="30"/>
    </row>
    <row r="151" spans="1:22" ht="14.5" x14ac:dyDescent="0.35">
      <c r="A151" s="15">
        <v>2</v>
      </c>
      <c r="B151" s="8">
        <v>90</v>
      </c>
      <c r="C151" s="8">
        <v>1299999.9998999999</v>
      </c>
      <c r="D151" s="8">
        <v>6000</v>
      </c>
      <c r="E151" s="2">
        <v>630</v>
      </c>
      <c r="F151" s="1">
        <v>1277.48547363281</v>
      </c>
      <c r="G151" s="1">
        <v>655.27728271484398</v>
      </c>
      <c r="H151" s="1">
        <v>1465.8238502827569</v>
      </c>
      <c r="I151" s="1">
        <v>663.76647005780364</v>
      </c>
      <c r="J151" s="1">
        <f t="shared" si="8"/>
        <v>14.742897710951297</v>
      </c>
      <c r="K151" s="1">
        <f t="shared" si="9"/>
        <v>1.2955107046880325</v>
      </c>
      <c r="L151" s="30"/>
      <c r="M151" s="30"/>
      <c r="N151" s="2">
        <v>1583334</v>
      </c>
      <c r="O151" s="30"/>
      <c r="P151" s="30"/>
      <c r="Q151" s="30"/>
      <c r="R151" s="30"/>
      <c r="S151" s="30"/>
      <c r="T151" s="30"/>
      <c r="U151" s="30"/>
      <c r="V151" s="30"/>
    </row>
    <row r="152" spans="1:22" ht="14.5" x14ac:dyDescent="0.35">
      <c r="A152" s="15">
        <v>2</v>
      </c>
      <c r="B152" s="8">
        <v>90</v>
      </c>
      <c r="C152" s="8">
        <v>1299999.9998999999</v>
      </c>
      <c r="D152" s="8">
        <v>6000</v>
      </c>
      <c r="E152" s="2">
        <v>660</v>
      </c>
      <c r="F152" s="1">
        <v>2671.11059570313</v>
      </c>
      <c r="G152" s="1">
        <v>1074.63903808594</v>
      </c>
      <c r="H152" s="1">
        <v>2827.066063571287</v>
      </c>
      <c r="I152" s="1">
        <v>1068.328430432814</v>
      </c>
      <c r="J152" s="1">
        <f t="shared" si="8"/>
        <v>5.8386001732400779</v>
      </c>
      <c r="K152" s="1">
        <f t="shared" si="9"/>
        <v>-0.58723044943220581</v>
      </c>
      <c r="L152" s="30"/>
      <c r="M152" s="30"/>
      <c r="N152" s="2">
        <v>0</v>
      </c>
      <c r="O152" s="30"/>
      <c r="P152" s="30"/>
      <c r="Q152" s="30"/>
      <c r="R152" s="30"/>
      <c r="S152" s="30"/>
      <c r="T152" s="30"/>
      <c r="U152" s="30"/>
      <c r="V152" s="30"/>
    </row>
    <row r="153" spans="1:22" ht="14.5" x14ac:dyDescent="0.35">
      <c r="A153" s="15">
        <v>2</v>
      </c>
      <c r="B153" s="8">
        <v>90</v>
      </c>
      <c r="C153" s="8">
        <v>1299999.9998999999</v>
      </c>
      <c r="D153" s="8">
        <v>6000</v>
      </c>
      <c r="E153" s="2">
        <v>690</v>
      </c>
      <c r="F153" s="1">
        <v>3404.82788085937</v>
      </c>
      <c r="G153" s="1">
        <v>1153.96398925781</v>
      </c>
      <c r="H153" s="1">
        <v>3489.0388530696878</v>
      </c>
      <c r="I153" s="1">
        <v>1159.923877269604</v>
      </c>
      <c r="J153" s="1">
        <f t="shared" si="8"/>
        <v>2.4732813274855805</v>
      </c>
      <c r="K153" s="1">
        <f t="shared" si="9"/>
        <v>0.51647088360418947</v>
      </c>
      <c r="L153" s="30"/>
      <c r="M153" s="30"/>
      <c r="N153" s="2">
        <v>0</v>
      </c>
      <c r="O153" s="30"/>
      <c r="P153" s="30"/>
      <c r="Q153" s="30"/>
      <c r="R153" s="30"/>
      <c r="S153" s="30"/>
      <c r="T153" s="30"/>
      <c r="U153" s="30"/>
      <c r="V153" s="30"/>
    </row>
    <row r="154" spans="1:22" ht="14.5" x14ac:dyDescent="0.35">
      <c r="A154" s="15">
        <v>2</v>
      </c>
      <c r="B154" s="8">
        <v>90</v>
      </c>
      <c r="C154" s="8">
        <v>1299999.9998999999</v>
      </c>
      <c r="D154" s="8">
        <v>6000</v>
      </c>
      <c r="E154" s="2">
        <v>720</v>
      </c>
      <c r="F154" s="1">
        <v>3872.64331054687</v>
      </c>
      <c r="G154" s="1">
        <v>1180.72534179687</v>
      </c>
      <c r="H154" s="1">
        <v>4089.7592698069752</v>
      </c>
      <c r="I154" s="1">
        <v>1182.4359597997729</v>
      </c>
      <c r="J154" s="1">
        <f t="shared" si="8"/>
        <v>5.6064021870747887</v>
      </c>
      <c r="K154" s="1">
        <f t="shared" si="9"/>
        <v>0.14487857102310245</v>
      </c>
      <c r="L154" s="30"/>
      <c r="M154" s="30"/>
      <c r="N154" s="2">
        <v>0</v>
      </c>
      <c r="O154" s="30"/>
      <c r="P154" s="30"/>
      <c r="Q154" s="30"/>
      <c r="R154" s="30"/>
      <c r="S154" s="30"/>
      <c r="T154" s="30"/>
      <c r="U154" s="30"/>
      <c r="V154" s="30"/>
    </row>
    <row r="155" spans="1:22" ht="14.5" x14ac:dyDescent="0.35">
      <c r="A155" s="15">
        <v>2</v>
      </c>
      <c r="B155" s="8">
        <v>90</v>
      </c>
      <c r="C155" s="8">
        <v>1299999.9998999999</v>
      </c>
      <c r="D155" s="8">
        <v>6000</v>
      </c>
      <c r="E155" s="2">
        <v>750</v>
      </c>
      <c r="F155" s="1">
        <v>2483.3046875</v>
      </c>
      <c r="G155" s="1">
        <v>764.72912597656205</v>
      </c>
      <c r="H155" s="1">
        <v>2507.2952107070182</v>
      </c>
      <c r="I155" s="1">
        <v>769.30892159360019</v>
      </c>
      <c r="J155" s="1">
        <f t="shared" si="8"/>
        <v>0.96607248106836319</v>
      </c>
      <c r="K155" s="1">
        <f t="shared" si="9"/>
        <v>0.59887814671498585</v>
      </c>
      <c r="L155" s="30"/>
      <c r="M155" s="30"/>
      <c r="N155" s="2">
        <v>1583334</v>
      </c>
      <c r="O155" s="30"/>
      <c r="P155" s="30"/>
      <c r="Q155" s="30"/>
      <c r="R155" s="30"/>
      <c r="S155" s="30"/>
      <c r="T155" s="30"/>
      <c r="U155" s="30"/>
      <c r="V155" s="30"/>
    </row>
    <row r="156" spans="1:22" ht="14.5" x14ac:dyDescent="0.35">
      <c r="A156" s="15">
        <v>2</v>
      </c>
      <c r="B156" s="8">
        <v>90</v>
      </c>
      <c r="C156" s="8">
        <v>1299999.9998999999</v>
      </c>
      <c r="D156" s="8">
        <v>6000</v>
      </c>
      <c r="E156" s="2">
        <v>780</v>
      </c>
      <c r="F156" s="1">
        <v>2372.50317382813</v>
      </c>
      <c r="G156" s="1">
        <v>704.33215332031295</v>
      </c>
      <c r="H156" s="1">
        <v>2362.9100316719541</v>
      </c>
      <c r="I156" s="1">
        <v>712.43722038748979</v>
      </c>
      <c r="J156" s="1">
        <f t="shared" si="8"/>
        <v>-0.40434686292524319</v>
      </c>
      <c r="K156" s="1">
        <f t="shared" si="9"/>
        <v>1.1507450041814076</v>
      </c>
      <c r="L156" s="30"/>
      <c r="M156" s="30"/>
      <c r="N156" s="2">
        <v>1583334</v>
      </c>
      <c r="O156" s="30"/>
      <c r="P156" s="30"/>
      <c r="Q156" s="30"/>
      <c r="R156" s="30"/>
      <c r="S156" s="30"/>
      <c r="T156" s="30"/>
      <c r="U156" s="30"/>
      <c r="V156" s="30"/>
    </row>
    <row r="157" spans="1:22" ht="14.5" x14ac:dyDescent="0.35">
      <c r="A157" s="15">
        <v>2</v>
      </c>
      <c r="B157" s="8">
        <v>90</v>
      </c>
      <c r="C157" s="8">
        <v>1299999.9998999999</v>
      </c>
      <c r="D157" s="8">
        <v>6000</v>
      </c>
      <c r="E157" s="2">
        <v>810</v>
      </c>
      <c r="F157" s="1">
        <v>2509.701171875</v>
      </c>
      <c r="G157" s="1">
        <v>698.52917480468795</v>
      </c>
      <c r="H157" s="1">
        <v>2554.552149526507</v>
      </c>
      <c r="I157" s="1">
        <v>702.96508708977967</v>
      </c>
      <c r="J157" s="1">
        <f t="shared" si="8"/>
        <v>1.7871043036569501</v>
      </c>
      <c r="K157" s="1">
        <f t="shared" si="9"/>
        <v>0.63503607939239182</v>
      </c>
      <c r="L157" s="30"/>
      <c r="M157" s="30"/>
      <c r="N157" s="2">
        <v>1583334</v>
      </c>
      <c r="O157" s="30"/>
      <c r="P157" s="30"/>
      <c r="Q157" s="30"/>
      <c r="R157" s="30"/>
      <c r="S157" s="30"/>
      <c r="T157" s="30"/>
      <c r="U157" s="30"/>
      <c r="V157" s="30"/>
    </row>
    <row r="158" spans="1:22" ht="14.5" x14ac:dyDescent="0.35">
      <c r="A158" s="15">
        <v>2</v>
      </c>
      <c r="B158" s="8">
        <v>90</v>
      </c>
      <c r="C158" s="8">
        <v>1299999.9998999999</v>
      </c>
      <c r="D158" s="8">
        <v>6000</v>
      </c>
      <c r="E158" s="2">
        <v>840</v>
      </c>
      <c r="F158" s="1">
        <v>4765.41943359375</v>
      </c>
      <c r="G158" s="1">
        <v>1147.92858886719</v>
      </c>
      <c r="H158" s="1">
        <v>5255.4849721976634</v>
      </c>
      <c r="I158" s="1">
        <v>1143.7808753389211</v>
      </c>
      <c r="J158" s="1">
        <f t="shared" si="8"/>
        <v>10.283786043033359</v>
      </c>
      <c r="K158" s="1">
        <f t="shared" si="9"/>
        <v>-0.3613215637709668</v>
      </c>
      <c r="L158" s="30"/>
      <c r="M158" s="30"/>
      <c r="N158" s="2">
        <v>0</v>
      </c>
      <c r="O158" s="30"/>
      <c r="P158" s="30"/>
      <c r="Q158" s="30"/>
      <c r="R158" s="30"/>
      <c r="S158" s="30"/>
      <c r="T158" s="30"/>
      <c r="U158" s="30"/>
      <c r="V158" s="30"/>
    </row>
    <row r="159" spans="1:22" ht="14.5" x14ac:dyDescent="0.35">
      <c r="A159" s="15">
        <v>2</v>
      </c>
      <c r="B159" s="8">
        <v>90</v>
      </c>
      <c r="C159" s="8">
        <v>1299999.9998999999</v>
      </c>
      <c r="D159" s="8">
        <v>6000</v>
      </c>
      <c r="E159" s="2">
        <v>870</v>
      </c>
      <c r="F159" s="1">
        <v>5566.70947265625</v>
      </c>
      <c r="G159" s="1">
        <v>1229.04809570313</v>
      </c>
      <c r="H159" s="1">
        <v>6435.9752354072043</v>
      </c>
      <c r="I159" s="1">
        <v>1226.9263780498791</v>
      </c>
      <c r="J159" s="1">
        <f t="shared" si="8"/>
        <v>15.615432546296859</v>
      </c>
      <c r="K159" s="1">
        <f t="shared" si="9"/>
        <v>-0.1726309703150474</v>
      </c>
      <c r="L159" s="30"/>
      <c r="M159" s="30"/>
      <c r="N159" s="2">
        <v>0</v>
      </c>
      <c r="O159" s="30"/>
      <c r="P159" s="30"/>
      <c r="Q159" s="30"/>
      <c r="R159" s="30"/>
      <c r="S159" s="30"/>
      <c r="T159" s="30"/>
      <c r="U159" s="30"/>
      <c r="V159" s="30"/>
    </row>
    <row r="160" spans="1:22" ht="14.5" x14ac:dyDescent="0.35">
      <c r="A160" s="15">
        <v>2</v>
      </c>
      <c r="B160" s="8">
        <v>90</v>
      </c>
      <c r="C160" s="8">
        <v>1299999.9998999999</v>
      </c>
      <c r="D160" s="8">
        <v>6000</v>
      </c>
      <c r="E160" s="2">
        <v>900</v>
      </c>
      <c r="F160" s="1">
        <v>6149.83349609375</v>
      </c>
      <c r="G160" s="1">
        <v>1253.95556640625</v>
      </c>
      <c r="H160" s="1">
        <v>7123.7124376807769</v>
      </c>
      <c r="I160" s="1">
        <v>1252.119638253075</v>
      </c>
      <c r="J160" s="1">
        <f t="shared" si="8"/>
        <v>15.835858681468615</v>
      </c>
      <c r="K160" s="1">
        <f t="shared" si="9"/>
        <v>-0.14641094169202995</v>
      </c>
      <c r="L160" s="30"/>
      <c r="M160" s="30"/>
      <c r="N160" s="2">
        <v>0</v>
      </c>
      <c r="O160" s="30"/>
      <c r="P160" s="30"/>
      <c r="Q160" s="30"/>
      <c r="R160" s="30"/>
      <c r="S160" s="30"/>
      <c r="T160" s="30"/>
      <c r="U160" s="30"/>
      <c r="V160" s="30"/>
    </row>
    <row r="161" spans="1:22" ht="14.5" x14ac:dyDescent="0.35">
      <c r="A161" s="15">
        <v>2</v>
      </c>
      <c r="B161" s="8">
        <v>90</v>
      </c>
      <c r="C161" s="8">
        <v>1299999.9998999999</v>
      </c>
      <c r="D161" s="8">
        <v>6000</v>
      </c>
      <c r="E161" s="2">
        <v>930</v>
      </c>
      <c r="F161" s="1">
        <v>3920.3173828125</v>
      </c>
      <c r="G161" s="1">
        <v>801.16711425781205</v>
      </c>
      <c r="H161" s="1">
        <v>4276.3583676355083</v>
      </c>
      <c r="I161" s="1">
        <v>793.11719460067184</v>
      </c>
      <c r="J161" s="1">
        <f t="shared" si="8"/>
        <v>9.081942864727413</v>
      </c>
      <c r="K161" s="1">
        <f t="shared" si="9"/>
        <v>-1.0047740994208831</v>
      </c>
      <c r="L161" s="30"/>
      <c r="M161" s="30"/>
      <c r="N161" s="2">
        <v>1583334</v>
      </c>
      <c r="O161" s="30"/>
      <c r="P161" s="30"/>
      <c r="Q161" s="30"/>
      <c r="R161" s="30"/>
      <c r="S161" s="30"/>
      <c r="T161" s="30"/>
      <c r="U161" s="30"/>
      <c r="V161" s="30"/>
    </row>
    <row r="162" spans="1:22" ht="14.5" x14ac:dyDescent="0.35">
      <c r="A162" s="15">
        <v>2</v>
      </c>
      <c r="B162" s="8">
        <v>90</v>
      </c>
      <c r="C162" s="8">
        <v>1299999.9998999999</v>
      </c>
      <c r="D162" s="8">
        <v>6000</v>
      </c>
      <c r="E162" s="2">
        <v>960</v>
      </c>
      <c r="F162" s="1">
        <v>3846.17822265625</v>
      </c>
      <c r="G162" s="1">
        <v>736.614013671875</v>
      </c>
      <c r="H162" s="1">
        <v>4123.1906514038101</v>
      </c>
      <c r="I162" s="1">
        <v>732.83364557479933</v>
      </c>
      <c r="J162" s="1">
        <f t="shared" si="8"/>
        <v>7.2022775001895152</v>
      </c>
      <c r="K162" s="1">
        <f t="shared" si="9"/>
        <v>-0.51320882129723266</v>
      </c>
      <c r="L162" s="30"/>
      <c r="M162" s="30"/>
      <c r="N162" s="2">
        <v>1583334</v>
      </c>
      <c r="O162" s="30"/>
      <c r="P162" s="30"/>
      <c r="Q162" s="30"/>
      <c r="R162" s="30"/>
      <c r="S162" s="30"/>
      <c r="T162" s="30"/>
      <c r="U162" s="30"/>
      <c r="V162" s="30"/>
    </row>
    <row r="163" spans="1:22" ht="14.5" x14ac:dyDescent="0.35">
      <c r="A163" s="15">
        <v>2</v>
      </c>
      <c r="B163" s="8">
        <v>90</v>
      </c>
      <c r="C163" s="8">
        <v>1299999.9998999999</v>
      </c>
      <c r="D163" s="8">
        <v>6000</v>
      </c>
      <c r="E163" s="2">
        <v>990</v>
      </c>
      <c r="F163" s="1">
        <v>4137.74169921875</v>
      </c>
      <c r="G163" s="1">
        <v>728.160888671875</v>
      </c>
      <c r="H163" s="1">
        <v>4277.1502339160616</v>
      </c>
      <c r="I163" s="1">
        <v>724.64948754731631</v>
      </c>
      <c r="J163" s="1">
        <f t="shared" si="8"/>
        <v>3.36919374942214</v>
      </c>
      <c r="K163" s="1">
        <f t="shared" si="9"/>
        <v>-0.48222874630952622</v>
      </c>
      <c r="L163" s="30"/>
      <c r="M163" s="30"/>
      <c r="N163" s="2">
        <v>1583334</v>
      </c>
      <c r="O163" s="30"/>
      <c r="P163" s="30"/>
      <c r="Q163" s="30"/>
      <c r="R163" s="30"/>
      <c r="S163" s="30"/>
      <c r="T163" s="30"/>
      <c r="U163" s="30"/>
      <c r="V163" s="30"/>
    </row>
    <row r="164" spans="1:22" ht="14.5" x14ac:dyDescent="0.35">
      <c r="A164" s="15">
        <v>2</v>
      </c>
      <c r="B164" s="8">
        <v>90</v>
      </c>
      <c r="C164" s="8">
        <v>1299999.9998999999</v>
      </c>
      <c r="D164" s="8">
        <v>6000</v>
      </c>
      <c r="E164" s="2">
        <v>1020</v>
      </c>
      <c r="F164" s="1">
        <v>7973.595703125</v>
      </c>
      <c r="G164" s="1">
        <v>1186.20446777344</v>
      </c>
      <c r="H164" s="1">
        <v>7890.2055569585546</v>
      </c>
      <c r="I164" s="1">
        <v>1170.8543305642111</v>
      </c>
      <c r="J164" s="1">
        <f t="shared" si="8"/>
        <v>-1.0458286232616898</v>
      </c>
      <c r="K164" s="1">
        <f t="shared" si="9"/>
        <v>-1.2940549143303972</v>
      </c>
      <c r="L164" s="30"/>
      <c r="M164" s="30"/>
      <c r="N164" s="2">
        <v>0</v>
      </c>
      <c r="O164" s="30"/>
      <c r="P164" s="30"/>
      <c r="Q164" s="30"/>
      <c r="R164" s="30"/>
      <c r="S164" s="30"/>
      <c r="T164" s="30"/>
      <c r="U164" s="30"/>
      <c r="V164" s="30"/>
    </row>
    <row r="165" spans="1:22" ht="14.5" x14ac:dyDescent="0.35">
      <c r="A165" s="15">
        <v>2</v>
      </c>
      <c r="B165" s="8">
        <v>90</v>
      </c>
      <c r="C165" s="8">
        <v>1299999.9998999999</v>
      </c>
      <c r="D165" s="8">
        <v>6000</v>
      </c>
      <c r="E165" s="2">
        <v>1050</v>
      </c>
      <c r="F165" s="1">
        <v>9353.19140625</v>
      </c>
      <c r="G165" s="1">
        <v>1246.19299316406</v>
      </c>
      <c r="H165" s="1">
        <v>9257.8888177070457</v>
      </c>
      <c r="I165" s="1">
        <v>1250.1065501818071</v>
      </c>
      <c r="J165" s="1">
        <f t="shared" si="8"/>
        <v>-1.018931233239502</v>
      </c>
      <c r="K165" s="1">
        <f t="shared" si="9"/>
        <v>0.31404100642634869</v>
      </c>
      <c r="L165" s="30"/>
      <c r="M165" s="30"/>
      <c r="N165" s="2">
        <v>0</v>
      </c>
      <c r="O165" s="30"/>
      <c r="P165" s="30"/>
      <c r="Q165" s="30"/>
      <c r="R165" s="30"/>
      <c r="S165" s="30"/>
      <c r="T165" s="30"/>
      <c r="U165" s="30"/>
      <c r="V165" s="30"/>
    </row>
    <row r="166" spans="1:22" ht="14.5" x14ac:dyDescent="0.35">
      <c r="A166" s="15">
        <v>2</v>
      </c>
      <c r="B166" s="8">
        <v>90</v>
      </c>
      <c r="C166" s="8">
        <v>1299999.9998999999</v>
      </c>
      <c r="D166" s="8">
        <v>6000</v>
      </c>
      <c r="E166" s="2">
        <v>1080</v>
      </c>
      <c r="F166" s="1">
        <v>10200.9658203125</v>
      </c>
      <c r="G166" s="1">
        <v>1250.50073242188</v>
      </c>
      <c r="H166" s="1">
        <v>10000.523844188539</v>
      </c>
      <c r="I166" s="1">
        <v>1256.589797991719</v>
      </c>
      <c r="J166" s="1">
        <f t="shared" si="8"/>
        <v>-1.9649313570371336</v>
      </c>
      <c r="K166" s="1">
        <f t="shared" si="9"/>
        <v>0.48693018820118217</v>
      </c>
      <c r="L166" s="30"/>
      <c r="M166" s="30"/>
      <c r="N166" s="2">
        <v>0</v>
      </c>
      <c r="O166" s="30"/>
      <c r="P166" s="30"/>
      <c r="Q166" s="30"/>
      <c r="R166" s="30"/>
      <c r="S166" s="30"/>
      <c r="T166" s="30"/>
      <c r="U166" s="30"/>
      <c r="V166" s="30"/>
    </row>
    <row r="167" spans="1:22" ht="14.5" x14ac:dyDescent="0.35">
      <c r="A167" s="15">
        <v>2</v>
      </c>
      <c r="B167" s="8">
        <v>90</v>
      </c>
      <c r="C167" s="8">
        <v>1299999.9998999999</v>
      </c>
      <c r="D167" s="8">
        <v>6000</v>
      </c>
      <c r="E167" s="2">
        <v>1110</v>
      </c>
      <c r="F167" s="1">
        <v>6336.7958984375</v>
      </c>
      <c r="G167" s="1">
        <v>785.79644775390602</v>
      </c>
      <c r="H167" s="1">
        <v>5941.7615022104828</v>
      </c>
      <c r="I167" s="1">
        <v>779.95413807993293</v>
      </c>
      <c r="J167" s="1">
        <f t="shared" si="8"/>
        <v>-6.2339769586775402</v>
      </c>
      <c r="K167" s="1">
        <f t="shared" si="9"/>
        <v>-0.74348893923770609</v>
      </c>
      <c r="L167" s="30"/>
      <c r="M167" s="30"/>
      <c r="N167" s="2">
        <v>1583334</v>
      </c>
      <c r="O167" s="30"/>
      <c r="P167" s="30"/>
      <c r="Q167" s="30"/>
      <c r="R167" s="30"/>
      <c r="S167" s="30"/>
      <c r="T167" s="30"/>
      <c r="U167" s="30"/>
      <c r="V167" s="30"/>
    </row>
    <row r="168" spans="1:22" ht="14.5" x14ac:dyDescent="0.35">
      <c r="A168" s="15">
        <v>2</v>
      </c>
      <c r="B168" s="8">
        <v>90</v>
      </c>
      <c r="C168" s="8">
        <v>1299999.9998999999</v>
      </c>
      <c r="D168" s="8">
        <v>6000</v>
      </c>
      <c r="E168" s="2">
        <v>1140</v>
      </c>
      <c r="F168" s="1">
        <v>5319.01416015625</v>
      </c>
      <c r="G168" s="1">
        <v>714.10589599609398</v>
      </c>
      <c r="H168" s="1">
        <v>5596.260791546687</v>
      </c>
      <c r="I168" s="1">
        <v>717.56652965003866</v>
      </c>
      <c r="J168" s="1">
        <f t="shared" si="8"/>
        <v>5.2123687405692607</v>
      </c>
      <c r="K168" s="1">
        <f t="shared" si="9"/>
        <v>0.48461071016890356</v>
      </c>
      <c r="L168" s="30"/>
      <c r="M168" s="30"/>
      <c r="N168" s="2">
        <v>1583334</v>
      </c>
      <c r="O168" s="30"/>
      <c r="P168" s="30"/>
      <c r="Q168" s="30"/>
      <c r="R168" s="30"/>
      <c r="S168" s="30"/>
      <c r="T168" s="30"/>
      <c r="U168" s="30"/>
      <c r="V168" s="30"/>
    </row>
    <row r="169" spans="1:22" ht="14.5" x14ac:dyDescent="0.35">
      <c r="A169" s="15">
        <v>2</v>
      </c>
      <c r="B169" s="8">
        <v>90</v>
      </c>
      <c r="C169" s="8">
        <v>1299999.9998999999</v>
      </c>
      <c r="D169" s="8">
        <v>6000</v>
      </c>
      <c r="E169" s="2">
        <v>1170</v>
      </c>
      <c r="F169" s="1">
        <v>5467.99853515625</v>
      </c>
      <c r="G169" s="1">
        <v>708.26776123046898</v>
      </c>
      <c r="H169" s="1">
        <v>5777.5625001413973</v>
      </c>
      <c r="I169" s="1">
        <v>711.72467202018845</v>
      </c>
      <c r="J169" s="1">
        <f t="shared" si="8"/>
        <v>5.6613761506119609</v>
      </c>
      <c r="K169" s="1">
        <f t="shared" si="9"/>
        <v>0.48807964712579943</v>
      </c>
      <c r="L169" s="30"/>
      <c r="M169" s="30"/>
      <c r="N169" s="2">
        <v>1583334</v>
      </c>
      <c r="O169" s="30"/>
      <c r="P169" s="30"/>
      <c r="Q169" s="30"/>
      <c r="R169" s="30"/>
      <c r="S169" s="30"/>
      <c r="T169" s="30"/>
      <c r="U169" s="30"/>
      <c r="V169" s="30"/>
    </row>
    <row r="170" spans="1:22" ht="14.5" x14ac:dyDescent="0.35">
      <c r="A170" s="15">
        <v>2</v>
      </c>
      <c r="B170" s="8">
        <v>90</v>
      </c>
      <c r="C170" s="8">
        <v>1299999.9998999999</v>
      </c>
      <c r="D170" s="8">
        <v>6000</v>
      </c>
      <c r="E170" s="2">
        <v>1200</v>
      </c>
      <c r="F170" s="1">
        <v>10145.3681640625</v>
      </c>
      <c r="G170" s="1">
        <v>1158.35998535156</v>
      </c>
      <c r="H170" s="1">
        <v>10988.576779233081</v>
      </c>
      <c r="I170" s="1">
        <v>1156.2424981837439</v>
      </c>
      <c r="J170" s="1">
        <f t="shared" si="8"/>
        <v>8.3112667922436003</v>
      </c>
      <c r="K170" s="1">
        <f t="shared" si="9"/>
        <v>-0.18280044153747477</v>
      </c>
      <c r="L170" s="30"/>
      <c r="M170" s="30"/>
      <c r="N170" s="2">
        <v>0</v>
      </c>
      <c r="O170" s="30"/>
      <c r="P170" s="30"/>
      <c r="Q170" s="30"/>
      <c r="R170" s="30"/>
      <c r="S170" s="30"/>
      <c r="T170" s="30"/>
      <c r="U170" s="30"/>
      <c r="V170" s="30"/>
    </row>
    <row r="171" spans="1:22" ht="14.5" x14ac:dyDescent="0.35">
      <c r="A171" s="15">
        <v>2</v>
      </c>
      <c r="B171" s="8">
        <v>90</v>
      </c>
      <c r="C171" s="8">
        <v>1299999.9998999999</v>
      </c>
      <c r="D171" s="8">
        <v>6000</v>
      </c>
      <c r="E171" s="2">
        <v>1230</v>
      </c>
      <c r="F171" s="1">
        <v>11772.6796875</v>
      </c>
      <c r="G171" s="1">
        <v>1217.31799316406</v>
      </c>
      <c r="H171" s="1">
        <v>12007.98512211191</v>
      </c>
      <c r="I171" s="1">
        <v>1209.3815960741299</v>
      </c>
      <c r="J171" s="1">
        <f t="shared" si="8"/>
        <v>1.9987415003038977</v>
      </c>
      <c r="K171" s="1">
        <f t="shared" si="9"/>
        <v>-0.6519575932088022</v>
      </c>
      <c r="L171" s="30"/>
      <c r="M171" s="30"/>
      <c r="N171" s="2">
        <v>0</v>
      </c>
      <c r="O171" s="30"/>
      <c r="P171" s="30"/>
      <c r="Q171" s="30"/>
      <c r="R171" s="30"/>
      <c r="S171" s="30"/>
      <c r="T171" s="30"/>
      <c r="U171" s="30"/>
      <c r="V171" s="30"/>
    </row>
    <row r="172" spans="1:22" ht="14.5" x14ac:dyDescent="0.35">
      <c r="A172" s="15">
        <v>2</v>
      </c>
      <c r="B172" s="8">
        <v>90</v>
      </c>
      <c r="C172" s="8">
        <v>1299999.9998999999</v>
      </c>
      <c r="D172" s="8">
        <v>6000</v>
      </c>
      <c r="E172" s="2">
        <v>1260</v>
      </c>
      <c r="F172" s="1">
        <v>12777.3916015625</v>
      </c>
      <c r="G172" s="1">
        <v>1222.03381347656</v>
      </c>
      <c r="H172" s="1">
        <v>12577.829219032041</v>
      </c>
      <c r="I172" s="1">
        <v>1210.305202765893</v>
      </c>
      <c r="J172" s="1">
        <f t="shared" si="8"/>
        <v>-1.5618397616150035</v>
      </c>
      <c r="K172" s="1">
        <f t="shared" si="9"/>
        <v>-0.9597615533485373</v>
      </c>
      <c r="L172" s="30"/>
      <c r="M172" s="30"/>
      <c r="N172" s="2">
        <v>0</v>
      </c>
      <c r="O172" s="30"/>
      <c r="P172" s="30"/>
      <c r="Q172" s="30"/>
      <c r="R172" s="30"/>
      <c r="S172" s="30"/>
      <c r="T172" s="30"/>
      <c r="U172" s="30"/>
      <c r="V172" s="30"/>
    </row>
    <row r="173" spans="1:22" ht="14.5" x14ac:dyDescent="0.35">
      <c r="A173" s="15">
        <v>2</v>
      </c>
      <c r="B173" s="8">
        <v>90</v>
      </c>
      <c r="C173" s="8">
        <v>1299999.9998999999</v>
      </c>
      <c r="D173" s="8">
        <v>6000</v>
      </c>
      <c r="E173" s="2">
        <v>1290</v>
      </c>
      <c r="F173" s="1">
        <v>7620.66748046875</v>
      </c>
      <c r="G173" s="1">
        <v>763.79656982421898</v>
      </c>
      <c r="H173" s="1">
        <v>7807.9486635833391</v>
      </c>
      <c r="I173" s="1">
        <v>760.37222647220051</v>
      </c>
      <c r="J173" s="1">
        <f t="shared" si="8"/>
        <v>2.4575430379894936</v>
      </c>
      <c r="K173" s="1">
        <f t="shared" si="9"/>
        <v>-0.44833185789333285</v>
      </c>
      <c r="L173" s="30"/>
      <c r="M173" s="30"/>
      <c r="N173" s="2">
        <v>1583334</v>
      </c>
      <c r="O173" s="30"/>
      <c r="P173" s="30"/>
      <c r="Q173" s="30"/>
      <c r="R173" s="30"/>
      <c r="S173" s="30"/>
      <c r="T173" s="30"/>
      <c r="U173" s="30"/>
      <c r="V173" s="30"/>
    </row>
    <row r="174" spans="1:22" ht="14.5" x14ac:dyDescent="0.35">
      <c r="A174" s="15">
        <v>2</v>
      </c>
      <c r="B174" s="8">
        <v>90</v>
      </c>
      <c r="C174" s="8">
        <v>1299999.9998999999</v>
      </c>
      <c r="D174" s="8">
        <v>6000</v>
      </c>
      <c r="E174" s="2">
        <v>1320</v>
      </c>
      <c r="F174" s="1">
        <v>6980.140625</v>
      </c>
      <c r="G174" s="1">
        <v>704.82183837890602</v>
      </c>
      <c r="H174" s="1">
        <v>7390.6315667658728</v>
      </c>
      <c r="I174" s="1">
        <v>702.2853391432518</v>
      </c>
      <c r="J174" s="1">
        <f t="shared" si="8"/>
        <v>5.8808405706851037</v>
      </c>
      <c r="K174" s="1">
        <f t="shared" si="9"/>
        <v>-0.35987807095878022</v>
      </c>
      <c r="L174" s="30"/>
      <c r="M174" s="30"/>
      <c r="N174" s="2">
        <v>1583334</v>
      </c>
      <c r="O174" s="30"/>
      <c r="P174" s="30"/>
      <c r="Q174" s="30"/>
      <c r="R174" s="30"/>
      <c r="S174" s="30"/>
      <c r="T174" s="30"/>
      <c r="U174" s="30"/>
      <c r="V174" s="30"/>
    </row>
    <row r="175" spans="1:22" ht="14.5" x14ac:dyDescent="0.35">
      <c r="A175" s="15">
        <v>2</v>
      </c>
      <c r="B175" s="8">
        <v>90</v>
      </c>
      <c r="C175" s="8">
        <v>1299999.9998999999</v>
      </c>
      <c r="D175" s="8">
        <v>6000</v>
      </c>
      <c r="E175" s="2">
        <v>1350</v>
      </c>
      <c r="F175" s="1">
        <v>7151.21484375</v>
      </c>
      <c r="G175" s="1">
        <v>697.42919921875</v>
      </c>
      <c r="H175" s="1">
        <v>7541.9564995867986</v>
      </c>
      <c r="I175" s="1">
        <v>694.03298281916966</v>
      </c>
      <c r="J175" s="1">
        <f t="shared" si="8"/>
        <v>5.4639898866735628</v>
      </c>
      <c r="K175" s="1">
        <f t="shared" si="9"/>
        <v>-0.486962175283847</v>
      </c>
      <c r="L175" s="30"/>
      <c r="M175" s="30"/>
      <c r="N175" s="2">
        <v>1583334</v>
      </c>
      <c r="O175" s="30"/>
      <c r="P175" s="30"/>
      <c r="Q175" s="30"/>
      <c r="R175" s="30"/>
      <c r="S175" s="30"/>
      <c r="T175" s="30"/>
      <c r="U175" s="30"/>
      <c r="V175" s="30"/>
    </row>
    <row r="176" spans="1:22" ht="14.5" x14ac:dyDescent="0.35">
      <c r="A176" s="15">
        <v>2</v>
      </c>
      <c r="B176" s="8">
        <v>90</v>
      </c>
      <c r="C176" s="8">
        <v>1299999.9998999999</v>
      </c>
      <c r="D176" s="8">
        <v>6000</v>
      </c>
      <c r="E176" s="2">
        <v>1380</v>
      </c>
      <c r="F176" s="1">
        <v>13185.6845703125</v>
      </c>
      <c r="G176" s="1">
        <v>1142.80163574219</v>
      </c>
      <c r="H176" s="1">
        <v>14379.32144032838</v>
      </c>
      <c r="I176" s="1">
        <v>1146.0883819200419</v>
      </c>
      <c r="J176" s="1">
        <f t="shared" si="8"/>
        <v>9.0525210401540122</v>
      </c>
      <c r="K176" s="1">
        <f t="shared" si="9"/>
        <v>0.28760425913438076</v>
      </c>
      <c r="L176" s="30"/>
      <c r="M176" s="30"/>
      <c r="N176" s="2">
        <v>0</v>
      </c>
      <c r="O176" s="30"/>
      <c r="P176" s="30"/>
      <c r="Q176" s="30"/>
      <c r="R176" s="30"/>
      <c r="S176" s="30"/>
      <c r="T176" s="30"/>
      <c r="U176" s="30"/>
      <c r="V176" s="30"/>
    </row>
    <row r="177" spans="1:22" ht="14.5" x14ac:dyDescent="0.35">
      <c r="A177" s="15">
        <v>2</v>
      </c>
      <c r="B177" s="8">
        <v>90</v>
      </c>
      <c r="C177" s="8">
        <v>1299999.9998999999</v>
      </c>
      <c r="D177" s="8">
        <v>6000</v>
      </c>
      <c r="E177" s="2">
        <v>1410</v>
      </c>
      <c r="F177" s="1">
        <v>15023.73046875</v>
      </c>
      <c r="G177" s="1">
        <v>1197.4287109375</v>
      </c>
      <c r="H177" s="1">
        <v>15421.260519068121</v>
      </c>
      <c r="I177" s="1">
        <v>1174.595269898474</v>
      </c>
      <c r="J177" s="1">
        <f t="shared" si="8"/>
        <v>2.6460142582097044</v>
      </c>
      <c r="K177" s="1">
        <f t="shared" si="9"/>
        <v>-1.9068726873225736</v>
      </c>
      <c r="L177" s="30"/>
      <c r="M177" s="30"/>
      <c r="N177" s="2">
        <v>0</v>
      </c>
      <c r="O177" s="30"/>
      <c r="P177" s="30"/>
      <c r="Q177" s="30"/>
      <c r="R177" s="30"/>
      <c r="S177" s="30"/>
      <c r="T177" s="30"/>
      <c r="U177" s="30"/>
      <c r="V177" s="30"/>
    </row>
    <row r="178" spans="1:22" ht="14.5" x14ac:dyDescent="0.35">
      <c r="A178" s="15">
        <v>2</v>
      </c>
      <c r="B178" s="8">
        <v>90</v>
      </c>
      <c r="C178" s="8">
        <v>1299999.9998999999</v>
      </c>
      <c r="D178" s="8">
        <v>6000</v>
      </c>
      <c r="E178" s="2">
        <v>1440</v>
      </c>
      <c r="F178" s="1">
        <v>16203.591796875</v>
      </c>
      <c r="G178" s="1">
        <v>1196.45983886719</v>
      </c>
      <c r="H178" s="1">
        <v>16279.34037514488</v>
      </c>
      <c r="I178" s="1">
        <v>1176.7652925796319</v>
      </c>
      <c r="J178" s="1">
        <f t="shared" si="8"/>
        <v>0.46748016871474884</v>
      </c>
      <c r="K178" s="1">
        <f t="shared" si="9"/>
        <v>-1.6460683131834075</v>
      </c>
      <c r="L178" s="30"/>
      <c r="M178" s="30"/>
      <c r="N178" s="2">
        <v>0</v>
      </c>
      <c r="O178" s="30"/>
      <c r="P178" s="30"/>
      <c r="Q178" s="30"/>
      <c r="R178" s="30"/>
      <c r="S178" s="30"/>
      <c r="T178" s="30"/>
      <c r="U178" s="30"/>
      <c r="V178" s="30"/>
    </row>
    <row r="179" spans="1:22" ht="14.5" x14ac:dyDescent="0.35">
      <c r="A179" s="15">
        <v>2</v>
      </c>
      <c r="B179" s="8">
        <v>90</v>
      </c>
      <c r="C179" s="8">
        <v>1299999.9998999999</v>
      </c>
      <c r="D179" s="8">
        <v>6000</v>
      </c>
      <c r="E179" s="2">
        <v>1470</v>
      </c>
      <c r="F179" s="1">
        <v>10039.0439453125</v>
      </c>
      <c r="G179" s="1">
        <v>742.66314697265602</v>
      </c>
      <c r="H179" s="1">
        <v>10087.363396140079</v>
      </c>
      <c r="I179" s="1">
        <v>735.62766152776271</v>
      </c>
      <c r="J179" s="1">
        <f t="shared" si="8"/>
        <v>0.48131526359281307</v>
      </c>
      <c r="K179" s="1">
        <f t="shared" si="9"/>
        <v>-0.94733197326032792</v>
      </c>
      <c r="L179" s="30"/>
      <c r="M179" s="30"/>
      <c r="N179" s="2">
        <v>1583334</v>
      </c>
      <c r="O179" s="30"/>
      <c r="P179" s="30"/>
      <c r="Q179" s="30"/>
      <c r="R179" s="30"/>
      <c r="S179" s="30"/>
      <c r="T179" s="30"/>
      <c r="U179" s="30"/>
      <c r="V179" s="30"/>
    </row>
    <row r="180" spans="1:22" ht="14.5" x14ac:dyDescent="0.35">
      <c r="A180" s="15">
        <v>2</v>
      </c>
      <c r="B180" s="8">
        <v>90</v>
      </c>
      <c r="C180" s="8">
        <v>1299999.9998999999</v>
      </c>
      <c r="D180" s="8">
        <v>6000</v>
      </c>
      <c r="E180" s="2">
        <v>1500</v>
      </c>
      <c r="F180" s="1">
        <v>9566.775390625</v>
      </c>
      <c r="G180" s="1">
        <v>687.080810546875</v>
      </c>
      <c r="H180" s="1">
        <v>9862.6142675890842</v>
      </c>
      <c r="I180" s="1">
        <v>677.58619945925921</v>
      </c>
      <c r="J180" s="1">
        <f t="shared" si="8"/>
        <v>3.0923572978831788</v>
      </c>
      <c r="K180" s="1">
        <f t="shared" si="9"/>
        <v>-1.3818769119834178</v>
      </c>
      <c r="L180" s="30"/>
      <c r="M180" s="30"/>
      <c r="N180" s="2">
        <v>1583334</v>
      </c>
      <c r="O180" s="30"/>
      <c r="P180" s="30"/>
      <c r="Q180" s="30"/>
      <c r="R180" s="30"/>
      <c r="S180" s="30"/>
      <c r="T180" s="30"/>
      <c r="U180" s="30"/>
      <c r="V180" s="30"/>
    </row>
    <row r="181" spans="1:22" ht="14.5" x14ac:dyDescent="0.35">
      <c r="A181" s="15">
        <v>2</v>
      </c>
      <c r="B181" s="8">
        <v>90</v>
      </c>
      <c r="C181" s="8">
        <v>1299999.9998999999</v>
      </c>
      <c r="D181" s="8">
        <v>6000</v>
      </c>
      <c r="E181" s="2">
        <v>1530</v>
      </c>
      <c r="F181" s="1">
        <v>9903.638671875</v>
      </c>
      <c r="G181" s="1">
        <v>679.22528076171898</v>
      </c>
      <c r="H181" s="1">
        <v>10287.570020441721</v>
      </c>
      <c r="I181" s="1">
        <v>669.04057233802132</v>
      </c>
      <c r="J181" s="1">
        <f t="shared" si="8"/>
        <v>3.8766695886940434</v>
      </c>
      <c r="K181" s="1">
        <f t="shared" si="9"/>
        <v>-1.4994595625586828</v>
      </c>
      <c r="L181" s="30"/>
      <c r="M181" s="30"/>
      <c r="N181" s="2">
        <v>1583334</v>
      </c>
      <c r="O181" s="30"/>
      <c r="P181" s="30"/>
      <c r="Q181" s="30"/>
      <c r="R181" s="30"/>
      <c r="S181" s="30"/>
      <c r="T181" s="30"/>
      <c r="U181" s="30"/>
      <c r="V181" s="30"/>
    </row>
    <row r="182" spans="1:22" ht="14.5" x14ac:dyDescent="0.35">
      <c r="A182" s="15">
        <v>2</v>
      </c>
      <c r="B182" s="8">
        <v>90</v>
      </c>
      <c r="C182" s="8">
        <v>1299999.9998999999</v>
      </c>
      <c r="D182" s="8">
        <v>6000</v>
      </c>
      <c r="E182" s="2">
        <v>1560</v>
      </c>
      <c r="F182" s="1">
        <v>18128.65234375</v>
      </c>
      <c r="G182" s="1">
        <v>1107.01696777344</v>
      </c>
      <c r="H182" s="1">
        <v>19102.695011396721</v>
      </c>
      <c r="I182" s="1">
        <v>1098.4190411218181</v>
      </c>
      <c r="J182" s="1">
        <f t="shared" si="8"/>
        <v>5.3729458162538508</v>
      </c>
      <c r="K182" s="1">
        <f t="shared" si="9"/>
        <v>-0.77667523641621206</v>
      </c>
      <c r="L182" s="30"/>
      <c r="M182" s="30"/>
      <c r="N182" s="2">
        <v>0</v>
      </c>
      <c r="O182" s="30"/>
      <c r="P182" s="30"/>
      <c r="Q182" s="30"/>
      <c r="R182" s="30"/>
      <c r="S182" s="30"/>
      <c r="T182" s="30"/>
      <c r="U182" s="30"/>
      <c r="V182" s="30"/>
    </row>
    <row r="183" spans="1:22" ht="14.5" x14ac:dyDescent="0.35">
      <c r="A183" s="15">
        <v>2</v>
      </c>
      <c r="B183" s="8">
        <v>90</v>
      </c>
      <c r="C183" s="8">
        <v>1299999.9998999999</v>
      </c>
      <c r="D183" s="8">
        <v>6000</v>
      </c>
      <c r="E183" s="2">
        <v>1590</v>
      </c>
      <c r="F183" s="1">
        <v>20019.5</v>
      </c>
      <c r="G183" s="1">
        <v>1139.18994140625</v>
      </c>
      <c r="H183" s="1">
        <v>20587.781365650491</v>
      </c>
      <c r="I183" s="1">
        <v>1139.2219188810559</v>
      </c>
      <c r="J183" s="1">
        <f t="shared" si="8"/>
        <v>2.8386391550762573</v>
      </c>
      <c r="K183" s="1">
        <f t="shared" si="9"/>
        <v>2.807036267053501E-3</v>
      </c>
      <c r="L183" s="30"/>
      <c r="M183" s="30"/>
      <c r="N183" s="2">
        <v>0</v>
      </c>
      <c r="O183" s="30"/>
      <c r="P183" s="30"/>
      <c r="Q183" s="30"/>
      <c r="R183" s="30"/>
      <c r="S183" s="30"/>
      <c r="T183" s="30"/>
      <c r="U183" s="30"/>
      <c r="V183" s="30"/>
    </row>
    <row r="184" spans="1:22" ht="14.5" x14ac:dyDescent="0.35">
      <c r="A184" s="15">
        <v>2</v>
      </c>
      <c r="B184" s="8">
        <v>90</v>
      </c>
      <c r="C184" s="8">
        <v>1299999.9998999999</v>
      </c>
      <c r="D184" s="8">
        <v>6000</v>
      </c>
      <c r="E184" s="2">
        <v>1620</v>
      </c>
      <c r="F184" s="1">
        <v>20836.296875</v>
      </c>
      <c r="G184" s="1">
        <v>1129.37072753906</v>
      </c>
      <c r="H184" s="1">
        <v>21584.302276145641</v>
      </c>
      <c r="I184" s="1">
        <v>1142.6027180520571</v>
      </c>
      <c r="J184" s="1">
        <f t="shared" si="8"/>
        <v>3.5899152600533362</v>
      </c>
      <c r="K184" s="1">
        <f t="shared" si="9"/>
        <v>1.1716250643249859</v>
      </c>
      <c r="L184" s="30"/>
      <c r="M184" s="30"/>
      <c r="N184" s="2">
        <v>0</v>
      </c>
      <c r="O184" s="30"/>
      <c r="P184" s="30"/>
      <c r="Q184" s="30"/>
      <c r="R184" s="30"/>
      <c r="S184" s="30"/>
      <c r="T184" s="30"/>
      <c r="U184" s="30"/>
      <c r="V184" s="30"/>
    </row>
    <row r="185" spans="1:22" ht="14.5" x14ac:dyDescent="0.35">
      <c r="A185" s="15">
        <v>2</v>
      </c>
      <c r="B185" s="8">
        <v>90</v>
      </c>
      <c r="C185" s="8">
        <v>1299999.9998999999</v>
      </c>
      <c r="D185" s="8">
        <v>6000</v>
      </c>
      <c r="E185" s="2">
        <v>1650</v>
      </c>
      <c r="F185" s="1">
        <v>12730.830078125</v>
      </c>
      <c r="G185" s="1">
        <v>697.37390136718705</v>
      </c>
      <c r="H185" s="1">
        <v>12746.981844061131</v>
      </c>
      <c r="I185" s="1">
        <v>702.40331192735994</v>
      </c>
      <c r="J185" s="1">
        <f t="shared" si="8"/>
        <v>0.12687127105626661</v>
      </c>
      <c r="K185" s="1">
        <f t="shared" si="9"/>
        <v>0.72119282788083072</v>
      </c>
      <c r="L185" s="30"/>
      <c r="M185" s="30"/>
      <c r="N185" s="2">
        <v>1583334</v>
      </c>
      <c r="O185" s="30"/>
      <c r="P185" s="30"/>
      <c r="Q185" s="30"/>
      <c r="R185" s="30"/>
      <c r="S185" s="30"/>
      <c r="T185" s="30"/>
      <c r="U185" s="30"/>
      <c r="V185" s="30"/>
    </row>
    <row r="186" spans="1:22" ht="14.5" x14ac:dyDescent="0.35">
      <c r="A186" s="15">
        <v>2</v>
      </c>
      <c r="B186" s="8">
        <v>90</v>
      </c>
      <c r="C186" s="8">
        <v>1299999.9998999999</v>
      </c>
      <c r="D186" s="8">
        <v>6000</v>
      </c>
      <c r="E186" s="2">
        <v>1680</v>
      </c>
      <c r="F186" s="1">
        <v>12056.2216796875</v>
      </c>
      <c r="G186" s="1">
        <v>647.507080078125</v>
      </c>
      <c r="H186" s="1">
        <v>11977.369859562359</v>
      </c>
      <c r="I186" s="1">
        <v>648.62083046117482</v>
      </c>
      <c r="J186" s="1">
        <f t="shared" si="8"/>
        <v>-0.65403425899170042</v>
      </c>
      <c r="K186" s="1">
        <f t="shared" si="9"/>
        <v>0.17200590037030009</v>
      </c>
      <c r="L186" s="30"/>
      <c r="M186" s="30"/>
      <c r="N186" s="2">
        <v>1583334</v>
      </c>
      <c r="O186" s="30"/>
      <c r="P186" s="30"/>
      <c r="Q186" s="30"/>
      <c r="R186" s="30"/>
      <c r="S186" s="30"/>
      <c r="T186" s="30"/>
      <c r="U186" s="30"/>
      <c r="V186" s="30"/>
    </row>
    <row r="187" spans="1:22" ht="14.5" x14ac:dyDescent="0.35">
      <c r="A187" s="15">
        <v>2</v>
      </c>
      <c r="B187" s="8">
        <v>90</v>
      </c>
      <c r="C187" s="8">
        <v>1299999.9998999999</v>
      </c>
      <c r="D187" s="8">
        <v>6000</v>
      </c>
      <c r="E187" s="2">
        <v>1710</v>
      </c>
      <c r="F187" s="1">
        <v>12366.0556640625</v>
      </c>
      <c r="G187" s="1">
        <v>639.85797119140602</v>
      </c>
      <c r="H187" s="1">
        <v>12110.824296592389</v>
      </c>
      <c r="I187" s="1">
        <v>640.3768101556318</v>
      </c>
      <c r="J187" s="1">
        <f t="shared" si="8"/>
        <v>-2.0639674800417498</v>
      </c>
      <c r="K187" s="1">
        <f t="shared" si="9"/>
        <v>8.1086582895843029E-2</v>
      </c>
      <c r="L187" s="30"/>
      <c r="M187" s="30"/>
      <c r="N187" s="2">
        <v>1583334</v>
      </c>
      <c r="O187" s="30"/>
      <c r="P187" s="30"/>
      <c r="Q187" s="30"/>
      <c r="R187" s="30"/>
      <c r="S187" s="30"/>
      <c r="T187" s="30"/>
      <c r="U187" s="30"/>
      <c r="V187" s="30"/>
    </row>
    <row r="188" spans="1:22" ht="14.5" x14ac:dyDescent="0.35">
      <c r="A188" s="15">
        <v>2</v>
      </c>
      <c r="B188" s="8">
        <v>90</v>
      </c>
      <c r="C188" s="8">
        <v>1299999.9998999999</v>
      </c>
      <c r="D188" s="8">
        <v>6000</v>
      </c>
      <c r="E188" s="2">
        <v>1740</v>
      </c>
      <c r="F188" s="1">
        <v>22251.939453125</v>
      </c>
      <c r="G188" s="1">
        <v>1040.28857421875</v>
      </c>
      <c r="H188" s="1">
        <v>22501.02304056616</v>
      </c>
      <c r="I188" s="1">
        <v>1011.273699254431</v>
      </c>
      <c r="J188" s="1">
        <f t="shared" si="8"/>
        <v>1.1193792251945924</v>
      </c>
      <c r="K188" s="1">
        <f t="shared" si="9"/>
        <v>-2.789117912412812</v>
      </c>
      <c r="L188" s="30"/>
      <c r="M188" s="30"/>
      <c r="N188" s="2">
        <v>0</v>
      </c>
      <c r="O188" s="30"/>
      <c r="P188" s="30"/>
      <c r="Q188" s="30"/>
      <c r="R188" s="30"/>
      <c r="S188" s="30"/>
      <c r="T188" s="30"/>
      <c r="U188" s="30"/>
      <c r="V188" s="30"/>
    </row>
    <row r="189" spans="1:22" ht="14.5" x14ac:dyDescent="0.35">
      <c r="A189" s="15">
        <v>2</v>
      </c>
      <c r="B189" s="8">
        <v>90</v>
      </c>
      <c r="C189" s="8">
        <v>1299999.9998999999</v>
      </c>
      <c r="D189" s="8">
        <v>6000</v>
      </c>
      <c r="E189" s="2">
        <v>1770</v>
      </c>
      <c r="F189" s="1">
        <v>20062.126953125</v>
      </c>
      <c r="G189" s="1">
        <v>956.30615234375</v>
      </c>
      <c r="H189" s="1">
        <v>21445.442103312991</v>
      </c>
      <c r="I189" s="1">
        <v>950.34622299937655</v>
      </c>
      <c r="J189" s="1">
        <f t="shared" si="8"/>
        <v>6.8951569961654418</v>
      </c>
      <c r="K189" s="1">
        <f t="shared" si="9"/>
        <v>-0.62322398844414395</v>
      </c>
      <c r="L189" s="30"/>
      <c r="M189" s="30"/>
      <c r="N189" s="2">
        <v>0</v>
      </c>
      <c r="O189" s="30"/>
      <c r="P189" s="30"/>
      <c r="Q189" s="30"/>
      <c r="R189" s="30"/>
      <c r="S189" s="30"/>
      <c r="T189" s="30"/>
      <c r="U189" s="30"/>
      <c r="V189" s="30"/>
    </row>
    <row r="190" spans="1:22" ht="14.5" x14ac:dyDescent="0.35">
      <c r="A190" s="15">
        <v>2</v>
      </c>
      <c r="B190" s="8">
        <v>90</v>
      </c>
      <c r="C190" s="8">
        <v>1299999.9998999999</v>
      </c>
      <c r="D190" s="8">
        <v>6000</v>
      </c>
      <c r="E190" s="2">
        <v>1800</v>
      </c>
      <c r="F190" s="1">
        <v>21399.892578125</v>
      </c>
      <c r="G190" s="1">
        <v>958.72424316406295</v>
      </c>
      <c r="H190" s="1">
        <v>19968.50804808718</v>
      </c>
      <c r="I190" s="1">
        <v>901.93654710538692</v>
      </c>
      <c r="J190" s="1">
        <f t="shared" si="8"/>
        <v>-6.688746332778245</v>
      </c>
      <c r="K190" s="1">
        <f t="shared" si="9"/>
        <v>-5.9232565008745857</v>
      </c>
      <c r="L190" s="30"/>
      <c r="M190" s="30"/>
      <c r="N190" s="2">
        <v>0</v>
      </c>
      <c r="O190" s="30"/>
      <c r="P190" s="30"/>
      <c r="Q190" s="30"/>
      <c r="R190" s="30"/>
      <c r="S190" s="30"/>
      <c r="T190" s="30"/>
      <c r="U190" s="30"/>
      <c r="V190" s="30"/>
    </row>
    <row r="191" spans="1:22" ht="14.5" x14ac:dyDescent="0.35">
      <c r="A191" s="15">
        <v>2</v>
      </c>
      <c r="B191" s="8">
        <v>90</v>
      </c>
      <c r="C191" s="8">
        <v>1299999.9998999999</v>
      </c>
      <c r="D191" s="8">
        <v>6000</v>
      </c>
      <c r="E191" s="2">
        <v>1830</v>
      </c>
      <c r="F191" s="1">
        <v>12960.28125</v>
      </c>
      <c r="G191" s="1">
        <v>584.57635498046898</v>
      </c>
      <c r="H191" s="1">
        <v>12704.204121826349</v>
      </c>
      <c r="I191" s="1">
        <v>600.39871498431569</v>
      </c>
      <c r="J191" s="1">
        <f t="shared" si="8"/>
        <v>-1.9758608878464781</v>
      </c>
      <c r="K191" s="1">
        <f t="shared" si="9"/>
        <v>2.7066370148302261</v>
      </c>
      <c r="L191" s="30"/>
      <c r="M191" s="30"/>
      <c r="N191" s="2">
        <v>1583334</v>
      </c>
      <c r="O191" s="30"/>
      <c r="P191" s="30"/>
      <c r="Q191" s="30"/>
      <c r="R191" s="30"/>
      <c r="S191" s="30"/>
      <c r="T191" s="30"/>
      <c r="U191" s="30"/>
      <c r="V191" s="30"/>
    </row>
    <row r="192" spans="1:22" ht="14.5" x14ac:dyDescent="0.35">
      <c r="A192" s="15">
        <v>2</v>
      </c>
      <c r="B192" s="8">
        <v>90</v>
      </c>
      <c r="C192" s="8">
        <v>1299999.9998999999</v>
      </c>
      <c r="D192" s="8">
        <v>6000</v>
      </c>
      <c r="E192" s="2">
        <v>1860</v>
      </c>
      <c r="F192" s="1">
        <v>12267.3671875</v>
      </c>
      <c r="G192" s="1">
        <v>545.85876464843795</v>
      </c>
      <c r="H192" s="1">
        <v>11708.75775960606</v>
      </c>
      <c r="I192" s="1">
        <v>568.16514347144062</v>
      </c>
      <c r="J192" s="1">
        <f t="shared" si="8"/>
        <v>-4.5536211589324767</v>
      </c>
      <c r="K192" s="1">
        <f t="shared" si="9"/>
        <v>4.0864744266530471</v>
      </c>
      <c r="L192" s="30"/>
      <c r="M192" s="30"/>
      <c r="N192" s="2">
        <v>1583334</v>
      </c>
      <c r="O192" s="30"/>
      <c r="P192" s="30"/>
      <c r="Q192" s="30"/>
      <c r="R192" s="30"/>
      <c r="S192" s="30"/>
      <c r="T192" s="30"/>
      <c r="U192" s="30"/>
      <c r="V192" s="30"/>
    </row>
    <row r="193" spans="1:22" ht="14.5" x14ac:dyDescent="0.35">
      <c r="A193" s="15">
        <v>2</v>
      </c>
      <c r="B193" s="8">
        <v>90</v>
      </c>
      <c r="C193" s="8">
        <v>1299999.9998999999</v>
      </c>
      <c r="D193" s="8">
        <v>6000</v>
      </c>
      <c r="E193" s="2">
        <v>1890</v>
      </c>
      <c r="F193" s="1">
        <v>12408.6494140625</v>
      </c>
      <c r="G193" s="1">
        <v>542.5693359375</v>
      </c>
      <c r="H193" s="1">
        <v>11505.938333275109</v>
      </c>
      <c r="I193" s="1">
        <v>547.29422969264647</v>
      </c>
      <c r="J193" s="1">
        <f t="shared" si="8"/>
        <v>-7.2748536175449061</v>
      </c>
      <c r="K193" s="1">
        <f t="shared" si="9"/>
        <v>0.87083685755708473</v>
      </c>
      <c r="L193" s="30"/>
      <c r="M193" s="30"/>
      <c r="N193" s="2">
        <v>1583334</v>
      </c>
      <c r="O193" s="30"/>
      <c r="P193" s="30"/>
      <c r="Q193" s="30"/>
      <c r="R193" s="30"/>
      <c r="S193" s="30"/>
      <c r="T193" s="30"/>
      <c r="U193" s="30"/>
      <c r="V193" s="30"/>
    </row>
    <row r="194" spans="1:22" ht="14.5" x14ac:dyDescent="0.35">
      <c r="A194" s="15">
        <v>2</v>
      </c>
      <c r="B194" s="8">
        <v>90</v>
      </c>
      <c r="C194" s="8">
        <v>1299999.9998999999</v>
      </c>
      <c r="D194" s="8">
        <v>6000</v>
      </c>
      <c r="E194" s="2">
        <v>1920</v>
      </c>
      <c r="F194" s="1">
        <v>21437.4140625</v>
      </c>
      <c r="G194" s="1">
        <v>873.81317138671898</v>
      </c>
      <c r="H194" s="1">
        <v>20307.100438846192</v>
      </c>
      <c r="I194" s="1">
        <v>838.5668590420928</v>
      </c>
      <c r="J194" s="1">
        <f t="shared" si="8"/>
        <v>-5.2726211303211308</v>
      </c>
      <c r="K194" s="1">
        <f t="shared" si="9"/>
        <v>-4.0336210872961766</v>
      </c>
      <c r="L194" s="30"/>
      <c r="M194" s="30"/>
      <c r="N194" s="2">
        <v>0</v>
      </c>
      <c r="O194" s="30"/>
      <c r="P194" s="30"/>
      <c r="Q194" s="30"/>
      <c r="R194" s="30"/>
      <c r="S194" s="30"/>
      <c r="T194" s="30"/>
      <c r="U194" s="30"/>
      <c r="V194" s="30"/>
    </row>
    <row r="195" spans="1:22" ht="14.5" x14ac:dyDescent="0.35">
      <c r="A195" s="15">
        <v>2</v>
      </c>
      <c r="B195" s="8">
        <v>90</v>
      </c>
      <c r="C195" s="8">
        <v>1299999.9998999999</v>
      </c>
      <c r="D195" s="8">
        <v>6000</v>
      </c>
      <c r="E195" s="2">
        <v>1950</v>
      </c>
      <c r="F195" s="1">
        <v>17123.533203125</v>
      </c>
      <c r="G195" s="1">
        <v>726.65728759765602</v>
      </c>
      <c r="H195" s="1">
        <v>18767.064985259341</v>
      </c>
      <c r="I195" s="1">
        <v>791.07776954329415</v>
      </c>
      <c r="J195" s="1">
        <f t="shared" si="8"/>
        <v>9.598087980081127</v>
      </c>
      <c r="K195" s="1">
        <f t="shared" si="9"/>
        <v>8.8653183619218314</v>
      </c>
      <c r="L195" s="30"/>
      <c r="M195" s="30"/>
      <c r="N195" s="2">
        <v>0</v>
      </c>
      <c r="O195" s="30"/>
      <c r="P195" s="30"/>
      <c r="Q195" s="30"/>
      <c r="R195" s="30"/>
      <c r="S195" s="30"/>
      <c r="T195" s="30"/>
      <c r="U195" s="30"/>
      <c r="V195" s="30"/>
    </row>
    <row r="196" spans="1:22" ht="14.5" x14ac:dyDescent="0.35">
      <c r="A196" s="15">
        <v>2</v>
      </c>
      <c r="B196" s="8">
        <v>90</v>
      </c>
      <c r="C196" s="8">
        <v>1299999.9998999999</v>
      </c>
      <c r="D196" s="8">
        <v>6000</v>
      </c>
      <c r="E196" s="2">
        <v>1980</v>
      </c>
      <c r="F196" s="1">
        <v>17301.642578125</v>
      </c>
      <c r="G196" s="1">
        <v>744.4365234375</v>
      </c>
      <c r="H196" s="1">
        <v>18252.205657324561</v>
      </c>
      <c r="I196" s="1">
        <v>764.74193114685397</v>
      </c>
      <c r="J196" s="1">
        <f t="shared" si="8"/>
        <v>5.494062629645275</v>
      </c>
      <c r="K196" s="1">
        <f t="shared" si="9"/>
        <v>2.727621102682066</v>
      </c>
      <c r="L196" s="30"/>
      <c r="M196" s="30"/>
      <c r="N196" s="2">
        <v>0</v>
      </c>
      <c r="O196" s="30"/>
      <c r="P196" s="30"/>
      <c r="Q196" s="30"/>
      <c r="R196" s="30"/>
      <c r="S196" s="30"/>
      <c r="T196" s="30"/>
      <c r="U196" s="30"/>
      <c r="V196" s="30"/>
    </row>
    <row r="197" spans="1:22" ht="14.5" x14ac:dyDescent="0.35">
      <c r="A197" s="15">
        <v>2</v>
      </c>
      <c r="B197" s="8">
        <v>90</v>
      </c>
      <c r="C197" s="8">
        <v>1299999.9998999999</v>
      </c>
      <c r="D197" s="8">
        <v>6000</v>
      </c>
      <c r="E197" s="2">
        <v>2010</v>
      </c>
      <c r="F197" s="1">
        <v>10954.8046875</v>
      </c>
      <c r="G197" s="1">
        <v>475.72274780273398</v>
      </c>
      <c r="H197" s="1">
        <v>12295.88915350235</v>
      </c>
      <c r="I197" s="1">
        <v>487.43711633979558</v>
      </c>
      <c r="J197" s="1">
        <f t="shared" si="8"/>
        <v>12.241975135646163</v>
      </c>
      <c r="K197" s="1">
        <f t="shared" si="9"/>
        <v>2.4624360704145163</v>
      </c>
      <c r="L197" s="30"/>
      <c r="M197" s="30"/>
      <c r="N197" s="2">
        <v>1583334</v>
      </c>
      <c r="O197" s="30"/>
      <c r="P197" s="30"/>
      <c r="Q197" s="30"/>
      <c r="R197" s="30"/>
      <c r="S197" s="30"/>
      <c r="T197" s="30"/>
      <c r="U197" s="30"/>
      <c r="V197" s="30"/>
    </row>
    <row r="198" spans="1:22" ht="14.5" x14ac:dyDescent="0.35">
      <c r="A198" s="15">
        <v>2</v>
      </c>
      <c r="B198" s="8">
        <v>90</v>
      </c>
      <c r="C198" s="8">
        <v>1299999.9998999999</v>
      </c>
      <c r="D198" s="8">
        <v>6000</v>
      </c>
      <c r="E198" s="2">
        <v>2040</v>
      </c>
      <c r="F198" s="1">
        <v>10274.216796875</v>
      </c>
      <c r="G198" s="1">
        <v>436.91693115234398</v>
      </c>
      <c r="H198" s="1">
        <v>11461.518023552961</v>
      </c>
      <c r="I198" s="1">
        <v>455.59316308472779</v>
      </c>
      <c r="J198" s="1">
        <f t="shared" si="8"/>
        <v>11.556123937730119</v>
      </c>
      <c r="K198" s="1">
        <f t="shared" si="9"/>
        <v>4.2745498287572188</v>
      </c>
      <c r="L198" s="30"/>
      <c r="M198" s="30"/>
      <c r="N198" s="2">
        <v>1583334</v>
      </c>
      <c r="O198" s="30"/>
      <c r="P198" s="30"/>
      <c r="Q198" s="30"/>
      <c r="R198" s="30"/>
      <c r="S198" s="30"/>
      <c r="T198" s="30"/>
      <c r="U198" s="30"/>
      <c r="V198" s="30"/>
    </row>
    <row r="199" spans="1:22" ht="14.5" x14ac:dyDescent="0.35">
      <c r="A199" s="15">
        <v>2</v>
      </c>
      <c r="B199" s="8">
        <v>90</v>
      </c>
      <c r="C199" s="8">
        <v>1299999.9998999999</v>
      </c>
      <c r="D199" s="8">
        <v>6000</v>
      </c>
      <c r="E199" s="2">
        <v>2070</v>
      </c>
      <c r="F199" s="1">
        <v>10478.1064453125</v>
      </c>
      <c r="G199" s="1">
        <v>431.87762451171898</v>
      </c>
      <c r="H199" s="1">
        <v>10939.0824614745</v>
      </c>
      <c r="I199" s="1">
        <v>438.05324378645952</v>
      </c>
      <c r="J199" s="1">
        <f t="shared" si="8"/>
        <v>4.3994210076785638</v>
      </c>
      <c r="K199" s="1">
        <f t="shared" si="9"/>
        <v>1.429946569175168</v>
      </c>
      <c r="L199" s="30"/>
      <c r="M199" s="30"/>
      <c r="N199" s="2">
        <v>1583334</v>
      </c>
      <c r="O199" s="30"/>
      <c r="P199" s="30"/>
      <c r="Q199" s="30"/>
      <c r="R199" s="30"/>
      <c r="S199" s="30"/>
      <c r="T199" s="30"/>
      <c r="U199" s="30"/>
      <c r="V199" s="30"/>
    </row>
    <row r="200" spans="1:22" ht="14.5" x14ac:dyDescent="0.35">
      <c r="A200" s="15">
        <v>2</v>
      </c>
      <c r="B200" s="8">
        <v>90</v>
      </c>
      <c r="C200" s="8">
        <v>1299999.9998999999</v>
      </c>
      <c r="D200" s="8">
        <v>6000</v>
      </c>
      <c r="E200" s="2">
        <v>2100</v>
      </c>
      <c r="F200" s="1">
        <v>15576.6240234375</v>
      </c>
      <c r="G200" s="1">
        <v>630.84045410156205</v>
      </c>
      <c r="H200" s="1">
        <v>16592.96935975767</v>
      </c>
      <c r="I200" s="1">
        <v>653.74222654670473</v>
      </c>
      <c r="J200" s="1">
        <f t="shared" si="8"/>
        <v>6.5248113762707307</v>
      </c>
      <c r="K200" s="1">
        <f t="shared" si="9"/>
        <v>3.6303588801639557</v>
      </c>
      <c r="L200" s="30"/>
      <c r="M200" s="30"/>
      <c r="N200" s="2">
        <v>0</v>
      </c>
      <c r="O200" s="30"/>
      <c r="P200" s="30"/>
      <c r="Q200" s="30"/>
      <c r="R200" s="30"/>
      <c r="S200" s="30"/>
      <c r="T200" s="30"/>
      <c r="U200" s="30"/>
      <c r="V200" s="30"/>
    </row>
    <row r="201" spans="1:22" ht="14.5" x14ac:dyDescent="0.35">
      <c r="A201" s="15">
        <v>2</v>
      </c>
      <c r="B201" s="8">
        <v>90</v>
      </c>
      <c r="C201" s="8">
        <v>1299999.9998999999</v>
      </c>
      <c r="D201" s="8">
        <v>6000</v>
      </c>
      <c r="E201" s="2">
        <v>2130</v>
      </c>
      <c r="F201" s="1">
        <v>17835.216796875</v>
      </c>
      <c r="G201" s="1">
        <v>682.95861816406205</v>
      </c>
      <c r="H201" s="1">
        <v>17673.267582556349</v>
      </c>
      <c r="I201" s="1">
        <v>698.4079428098587</v>
      </c>
      <c r="J201" s="1">
        <f t="shared" ref="J201:J264" si="10">(H201-F201)/F201*100</f>
        <v>-0.90803053398838818</v>
      </c>
      <c r="K201" s="1">
        <f t="shared" ref="K201:K264" si="11">(I201-G201)/G201*100</f>
        <v>2.2621172403282235</v>
      </c>
      <c r="L201" s="30"/>
      <c r="M201" s="30"/>
      <c r="N201" s="2">
        <v>0</v>
      </c>
      <c r="O201" s="30"/>
      <c r="P201" s="30"/>
      <c r="Q201" s="30"/>
      <c r="R201" s="30"/>
      <c r="S201" s="30"/>
      <c r="T201" s="30"/>
      <c r="U201" s="30"/>
      <c r="V201" s="30"/>
    </row>
    <row r="202" spans="1:22" ht="14.5" x14ac:dyDescent="0.35">
      <c r="A202" s="15">
        <v>2</v>
      </c>
      <c r="B202" s="8">
        <v>90</v>
      </c>
      <c r="C202" s="8">
        <v>1299999.9998999999</v>
      </c>
      <c r="D202" s="8">
        <v>6000</v>
      </c>
      <c r="E202" s="2">
        <v>2160</v>
      </c>
      <c r="F202" s="1">
        <v>18291.669921875</v>
      </c>
      <c r="G202" s="1">
        <v>686.59088134765602</v>
      </c>
      <c r="H202" s="1">
        <v>18726.208965541002</v>
      </c>
      <c r="I202" s="1">
        <v>699.63478727746553</v>
      </c>
      <c r="J202" s="1">
        <f t="shared" si="10"/>
        <v>2.3756116610563627</v>
      </c>
      <c r="K202" s="1">
        <f t="shared" si="11"/>
        <v>1.8998076269534252</v>
      </c>
      <c r="L202" s="30"/>
      <c r="M202" s="30"/>
      <c r="N202" s="2">
        <v>0</v>
      </c>
      <c r="O202" s="30"/>
      <c r="P202" s="30"/>
      <c r="Q202" s="30"/>
      <c r="R202" s="30"/>
      <c r="S202" s="30"/>
      <c r="T202" s="30"/>
      <c r="U202" s="30"/>
      <c r="V202" s="30"/>
    </row>
    <row r="203" spans="1:22" ht="14.5" x14ac:dyDescent="0.35">
      <c r="A203" s="15">
        <v>2</v>
      </c>
      <c r="B203" s="8">
        <v>90</v>
      </c>
      <c r="C203" s="8">
        <v>1299999.9998999999</v>
      </c>
      <c r="D203" s="8">
        <v>6000</v>
      </c>
      <c r="E203" s="2">
        <v>2190</v>
      </c>
      <c r="F203" s="1">
        <v>11338.7490234375</v>
      </c>
      <c r="G203" s="1">
        <v>435.20828247070301</v>
      </c>
      <c r="H203" s="1">
        <v>12479.38543745342</v>
      </c>
      <c r="I203" s="1">
        <v>430.19138160619042</v>
      </c>
      <c r="J203" s="1">
        <f t="shared" si="10"/>
        <v>10.059631901704448</v>
      </c>
      <c r="K203" s="1">
        <f t="shared" si="11"/>
        <v>-1.1527585909053366</v>
      </c>
      <c r="L203" s="30"/>
      <c r="M203" s="30"/>
      <c r="N203" s="2">
        <v>1583334</v>
      </c>
      <c r="O203" s="30"/>
      <c r="P203" s="30"/>
      <c r="Q203" s="30"/>
      <c r="R203" s="30"/>
      <c r="S203" s="30"/>
      <c r="T203" s="30"/>
      <c r="U203" s="30"/>
      <c r="V203" s="30"/>
    </row>
    <row r="204" spans="1:22" ht="14.5" x14ac:dyDescent="0.35">
      <c r="A204" s="15">
        <v>2</v>
      </c>
      <c r="B204" s="8">
        <v>90</v>
      </c>
      <c r="C204" s="8">
        <v>1299999.9998999999</v>
      </c>
      <c r="D204" s="8">
        <v>6000</v>
      </c>
      <c r="E204" s="2">
        <v>2220</v>
      </c>
      <c r="F204" s="1">
        <v>10585.0205078125</v>
      </c>
      <c r="G204" s="1">
        <v>396.86654663085898</v>
      </c>
      <c r="H204" s="1">
        <v>11621.450043468391</v>
      </c>
      <c r="I204" s="1">
        <v>389.26726914254579</v>
      </c>
      <c r="J204" s="1">
        <f t="shared" si="10"/>
        <v>9.7914740447685631</v>
      </c>
      <c r="K204" s="1">
        <f t="shared" si="11"/>
        <v>-1.9148193650551191</v>
      </c>
      <c r="L204" s="30"/>
      <c r="M204" s="30"/>
      <c r="N204" s="2">
        <v>1583334</v>
      </c>
      <c r="O204" s="30"/>
      <c r="P204" s="30"/>
      <c r="Q204" s="30"/>
      <c r="R204" s="30"/>
      <c r="S204" s="30"/>
      <c r="T204" s="30"/>
      <c r="U204" s="30"/>
      <c r="V204" s="30"/>
    </row>
    <row r="205" spans="1:22" ht="14.5" x14ac:dyDescent="0.35">
      <c r="A205" s="15">
        <v>2</v>
      </c>
      <c r="B205" s="8">
        <v>90</v>
      </c>
      <c r="C205" s="8">
        <v>1299999.9998999999</v>
      </c>
      <c r="D205" s="8">
        <v>6000</v>
      </c>
      <c r="E205" s="2">
        <v>2250</v>
      </c>
      <c r="F205" s="1">
        <v>10770.47265625</v>
      </c>
      <c r="G205" s="1">
        <v>391.21707153320301</v>
      </c>
      <c r="H205" s="1">
        <v>10941.801380719329</v>
      </c>
      <c r="I205" s="1">
        <v>375.95585565418293</v>
      </c>
      <c r="J205" s="1">
        <f t="shared" si="10"/>
        <v>1.5907261448726566</v>
      </c>
      <c r="K205" s="1">
        <f t="shared" si="11"/>
        <v>-3.9009585699341978</v>
      </c>
      <c r="L205" s="30"/>
      <c r="M205" s="30"/>
      <c r="N205" s="2">
        <v>1583334</v>
      </c>
      <c r="O205" s="30"/>
      <c r="P205" s="30"/>
      <c r="Q205" s="30"/>
      <c r="R205" s="30"/>
      <c r="S205" s="30"/>
      <c r="T205" s="30"/>
      <c r="U205" s="30"/>
      <c r="V205" s="30"/>
    </row>
    <row r="206" spans="1:22" ht="14.5" x14ac:dyDescent="0.35">
      <c r="A206" s="15">
        <v>2</v>
      </c>
      <c r="B206" s="8">
        <v>90</v>
      </c>
      <c r="C206" s="8">
        <v>1299999.9998999999</v>
      </c>
      <c r="D206" s="8">
        <v>6000</v>
      </c>
      <c r="E206" s="2">
        <v>2280</v>
      </c>
      <c r="F206" s="1">
        <v>19413.189453125</v>
      </c>
      <c r="G206" s="1">
        <v>641.03094482421898</v>
      </c>
      <c r="H206" s="1">
        <v>20165.252932635321</v>
      </c>
      <c r="I206" s="1">
        <v>609.56597954603319</v>
      </c>
      <c r="J206" s="1">
        <f t="shared" si="10"/>
        <v>3.8739820745388105</v>
      </c>
      <c r="K206" s="1">
        <f t="shared" si="11"/>
        <v>-4.9084939708821684</v>
      </c>
      <c r="L206" s="30"/>
      <c r="M206" s="30"/>
      <c r="N206" s="2">
        <v>0</v>
      </c>
      <c r="O206" s="30"/>
      <c r="P206" s="30"/>
      <c r="Q206" s="30"/>
      <c r="R206" s="30"/>
      <c r="S206" s="30"/>
      <c r="T206" s="30"/>
      <c r="U206" s="30"/>
      <c r="V206" s="30"/>
    </row>
    <row r="207" spans="1:22" ht="14.5" x14ac:dyDescent="0.35">
      <c r="A207" s="15">
        <v>2</v>
      </c>
      <c r="B207" s="8">
        <v>90</v>
      </c>
      <c r="C207" s="8">
        <v>1299999.9998999999</v>
      </c>
      <c r="D207" s="8">
        <v>6000</v>
      </c>
      <c r="E207" s="2">
        <v>2310</v>
      </c>
      <c r="F207" s="1">
        <v>21261.15234375</v>
      </c>
      <c r="G207" s="1">
        <v>675.26397705078102</v>
      </c>
      <c r="H207" s="1">
        <v>21393.00593098285</v>
      </c>
      <c r="I207" s="1">
        <v>633.85158022336725</v>
      </c>
      <c r="J207" s="1">
        <f t="shared" si="10"/>
        <v>0.62016199828232921</v>
      </c>
      <c r="K207" s="1">
        <f t="shared" si="11"/>
        <v>-6.1327715137837853</v>
      </c>
      <c r="L207" s="30"/>
      <c r="M207" s="30"/>
      <c r="N207" s="2">
        <v>0</v>
      </c>
      <c r="O207" s="30"/>
      <c r="P207" s="30"/>
      <c r="Q207" s="30"/>
      <c r="R207" s="30"/>
      <c r="S207" s="30"/>
      <c r="T207" s="30"/>
      <c r="U207" s="30"/>
      <c r="V207" s="30"/>
    </row>
    <row r="208" spans="1:22" ht="14.5" x14ac:dyDescent="0.35">
      <c r="A208" s="15">
        <v>2</v>
      </c>
      <c r="B208" s="8">
        <v>90</v>
      </c>
      <c r="C208" s="8">
        <v>1299999.9998999999</v>
      </c>
      <c r="D208" s="8">
        <v>6000</v>
      </c>
      <c r="E208" s="2">
        <v>2340</v>
      </c>
      <c r="F208" s="1">
        <v>21962.912109375</v>
      </c>
      <c r="G208" s="1">
        <v>676.706298828125</v>
      </c>
      <c r="H208" s="1">
        <v>21580.285873299221</v>
      </c>
      <c r="I208" s="1">
        <v>641.05837028010285</v>
      </c>
      <c r="J208" s="1">
        <f t="shared" si="10"/>
        <v>-1.7421470985737491</v>
      </c>
      <c r="K208" s="1">
        <f t="shared" si="11"/>
        <v>-5.2678582436361037</v>
      </c>
      <c r="L208" s="30"/>
      <c r="M208" s="30"/>
      <c r="N208" s="2">
        <v>0</v>
      </c>
      <c r="O208" s="30"/>
      <c r="P208" s="30"/>
      <c r="Q208" s="30"/>
      <c r="R208" s="30"/>
      <c r="S208" s="30"/>
      <c r="T208" s="30"/>
      <c r="U208" s="30"/>
      <c r="V208" s="30"/>
    </row>
    <row r="209" spans="1:22" ht="14.5" x14ac:dyDescent="0.35">
      <c r="A209" s="15">
        <v>2</v>
      </c>
      <c r="B209" s="8">
        <v>90</v>
      </c>
      <c r="C209" s="8">
        <v>1299999.9998999999</v>
      </c>
      <c r="D209" s="8">
        <v>6000</v>
      </c>
      <c r="E209" s="2">
        <v>2370</v>
      </c>
      <c r="F209" s="1">
        <v>13644.9375</v>
      </c>
      <c r="G209" s="1">
        <v>419.844970703125</v>
      </c>
      <c r="H209" s="1">
        <v>13338.183145282261</v>
      </c>
      <c r="I209" s="1">
        <v>394.36598280081881</v>
      </c>
      <c r="J209" s="1">
        <f t="shared" si="10"/>
        <v>-2.248118430133808</v>
      </c>
      <c r="K209" s="1">
        <f t="shared" si="11"/>
        <v>-6.0686657409843168</v>
      </c>
      <c r="L209" s="30"/>
      <c r="M209" s="30"/>
      <c r="N209" s="2">
        <v>1583334</v>
      </c>
      <c r="O209" s="30"/>
      <c r="P209" s="30"/>
      <c r="Q209" s="30"/>
      <c r="R209" s="30"/>
      <c r="S209" s="30"/>
      <c r="T209" s="30"/>
      <c r="U209" s="30"/>
      <c r="V209" s="30"/>
    </row>
    <row r="210" spans="1:22" ht="14.5" x14ac:dyDescent="0.35">
      <c r="A210" s="15">
        <v>2</v>
      </c>
      <c r="B210" s="8">
        <v>90</v>
      </c>
      <c r="C210" s="8">
        <v>1299999.9998999999</v>
      </c>
      <c r="D210" s="8">
        <v>6000</v>
      </c>
      <c r="E210" s="2">
        <v>2400</v>
      </c>
      <c r="F210" s="1">
        <v>12489.7861328125</v>
      </c>
      <c r="G210" s="1">
        <v>382.37829589843801</v>
      </c>
      <c r="H210" s="1">
        <v>12316.071934502121</v>
      </c>
      <c r="I210" s="1">
        <v>361.96859040187042</v>
      </c>
      <c r="J210" s="1">
        <f t="shared" si="10"/>
        <v>-1.3908500631088199</v>
      </c>
      <c r="K210" s="1">
        <f t="shared" si="11"/>
        <v>-5.3375690292810285</v>
      </c>
      <c r="L210" s="30"/>
      <c r="M210" s="30"/>
      <c r="N210" s="2">
        <v>1583334</v>
      </c>
      <c r="O210" s="30"/>
      <c r="P210" s="30"/>
      <c r="Q210" s="30"/>
      <c r="R210" s="30"/>
      <c r="S210" s="30"/>
      <c r="T210" s="30"/>
      <c r="U210" s="30"/>
      <c r="V210" s="30"/>
    </row>
    <row r="211" spans="1:22" ht="14.5" x14ac:dyDescent="0.35">
      <c r="A211" s="15">
        <v>2</v>
      </c>
      <c r="B211" s="8">
        <v>90</v>
      </c>
      <c r="C211" s="8">
        <v>1299999.9998999999</v>
      </c>
      <c r="D211" s="8">
        <v>6000</v>
      </c>
      <c r="E211" s="2">
        <v>2430</v>
      </c>
      <c r="F211" s="1">
        <v>12519.927734375</v>
      </c>
      <c r="G211" s="1">
        <v>377.43957519531301</v>
      </c>
      <c r="H211" s="1">
        <v>11575.451351632981</v>
      </c>
      <c r="I211" s="1">
        <v>352.46480439608399</v>
      </c>
      <c r="J211" s="1">
        <f t="shared" si="10"/>
        <v>-7.543784619050502</v>
      </c>
      <c r="K211" s="1">
        <f t="shared" si="11"/>
        <v>-6.6168924618742935</v>
      </c>
      <c r="L211" s="30"/>
      <c r="M211" s="30"/>
      <c r="N211" s="2">
        <v>1583334</v>
      </c>
      <c r="O211" s="30"/>
      <c r="P211" s="30"/>
      <c r="Q211" s="30"/>
      <c r="R211" s="30"/>
      <c r="S211" s="30"/>
      <c r="T211" s="30"/>
      <c r="U211" s="30"/>
      <c r="V211" s="30"/>
    </row>
    <row r="212" spans="1:22" ht="14.5" x14ac:dyDescent="0.35">
      <c r="A212" s="15">
        <v>2</v>
      </c>
      <c r="B212" s="8">
        <v>90</v>
      </c>
      <c r="C212" s="8">
        <v>1299999.9998999999</v>
      </c>
      <c r="D212" s="8">
        <v>6000</v>
      </c>
      <c r="E212" s="2">
        <v>2460</v>
      </c>
      <c r="F212" s="1">
        <v>21516.1953125</v>
      </c>
      <c r="G212" s="1">
        <v>624.63714599609398</v>
      </c>
      <c r="H212" s="1">
        <v>21773.916797203561</v>
      </c>
      <c r="I212" s="1">
        <v>577.47653658558102</v>
      </c>
      <c r="J212" s="1">
        <f t="shared" si="10"/>
        <v>1.1978023110518794</v>
      </c>
      <c r="K212" s="1">
        <f t="shared" si="11"/>
        <v>-7.5500808289758474</v>
      </c>
      <c r="L212" s="30"/>
      <c r="M212" s="30"/>
      <c r="N212" s="2">
        <v>0</v>
      </c>
      <c r="O212" s="30"/>
      <c r="P212" s="30"/>
      <c r="Q212" s="30"/>
      <c r="R212" s="30"/>
      <c r="S212" s="30"/>
      <c r="T212" s="30"/>
      <c r="U212" s="30"/>
      <c r="V212" s="30"/>
    </row>
    <row r="213" spans="1:22" ht="14.5" x14ac:dyDescent="0.35">
      <c r="A213" s="15">
        <v>2</v>
      </c>
      <c r="B213" s="8">
        <v>90</v>
      </c>
      <c r="C213" s="8">
        <v>1299999.9998999999</v>
      </c>
      <c r="D213" s="8">
        <v>6000</v>
      </c>
      <c r="E213" s="2">
        <v>2490</v>
      </c>
      <c r="F213" s="1">
        <v>23486.95703125</v>
      </c>
      <c r="G213" s="1">
        <v>658.58740234375</v>
      </c>
      <c r="H213" s="1">
        <v>23202.006614083541</v>
      </c>
      <c r="I213" s="1">
        <v>594.51264021264922</v>
      </c>
      <c r="J213" s="1">
        <f t="shared" si="10"/>
        <v>-1.2132283325904054</v>
      </c>
      <c r="K213" s="1">
        <f t="shared" si="11"/>
        <v>-9.7291205241816829</v>
      </c>
      <c r="L213" s="30"/>
      <c r="M213" s="30"/>
      <c r="N213" s="2">
        <v>0</v>
      </c>
      <c r="O213" s="30"/>
      <c r="P213" s="30"/>
      <c r="Q213" s="30"/>
      <c r="R213" s="30"/>
      <c r="S213" s="30"/>
      <c r="T213" s="30"/>
      <c r="U213" s="30"/>
      <c r="V213" s="30"/>
    </row>
    <row r="214" spans="1:22" ht="14.5" x14ac:dyDescent="0.35">
      <c r="A214" s="15">
        <v>2</v>
      </c>
      <c r="B214" s="8">
        <v>90</v>
      </c>
      <c r="C214" s="8">
        <v>1299999.9998999999</v>
      </c>
      <c r="D214" s="8">
        <v>6000</v>
      </c>
      <c r="E214" s="2">
        <v>2520</v>
      </c>
      <c r="F214" s="1">
        <v>24203.232421875</v>
      </c>
      <c r="G214" s="1">
        <v>655.67327880859398</v>
      </c>
      <c r="H214" s="1">
        <v>23355.653641267709</v>
      </c>
      <c r="I214" s="1">
        <v>597.00450569653481</v>
      </c>
      <c r="J214" s="1">
        <f t="shared" si="10"/>
        <v>-3.5019238993930641</v>
      </c>
      <c r="K214" s="1">
        <f t="shared" si="11"/>
        <v>-8.947867025885909</v>
      </c>
      <c r="L214" s="30"/>
      <c r="M214" s="30"/>
      <c r="N214" s="2">
        <v>0</v>
      </c>
      <c r="O214" s="30"/>
      <c r="P214" s="30"/>
      <c r="Q214" s="30"/>
      <c r="R214" s="30"/>
      <c r="S214" s="30"/>
      <c r="T214" s="30"/>
      <c r="U214" s="30"/>
      <c r="V214" s="30"/>
    </row>
    <row r="215" spans="1:22" ht="14.5" x14ac:dyDescent="0.35">
      <c r="A215" s="15">
        <v>2</v>
      </c>
      <c r="B215" s="8">
        <v>90</v>
      </c>
      <c r="C215" s="8">
        <v>1299999.9998999999</v>
      </c>
      <c r="D215" s="8">
        <v>6000</v>
      </c>
      <c r="E215" s="2">
        <v>2550</v>
      </c>
      <c r="F215" s="1">
        <v>14967.8818359375</v>
      </c>
      <c r="G215" s="1">
        <v>402.02084350585898</v>
      </c>
      <c r="H215" s="1">
        <v>14058.754708347669</v>
      </c>
      <c r="I215" s="1">
        <v>375.17985085590072</v>
      </c>
      <c r="J215" s="1">
        <f t="shared" si="10"/>
        <v>-6.0738529175653957</v>
      </c>
      <c r="K215" s="1">
        <f t="shared" si="11"/>
        <v>-6.6765176690564001</v>
      </c>
      <c r="L215" s="30"/>
      <c r="M215" s="30"/>
      <c r="N215" s="2">
        <v>1583334</v>
      </c>
      <c r="O215" s="30"/>
      <c r="P215" s="30"/>
      <c r="Q215" s="30"/>
      <c r="R215" s="30"/>
      <c r="S215" s="30"/>
      <c r="T215" s="30"/>
      <c r="U215" s="30"/>
      <c r="V215" s="30"/>
    </row>
    <row r="216" spans="1:22" ht="14.5" x14ac:dyDescent="0.35">
      <c r="A216" s="15">
        <v>2</v>
      </c>
      <c r="B216" s="8">
        <v>90</v>
      </c>
      <c r="C216" s="8">
        <v>1299999.9998999999</v>
      </c>
      <c r="D216" s="8">
        <v>6000</v>
      </c>
      <c r="E216" s="2">
        <v>2580</v>
      </c>
      <c r="F216" s="1">
        <v>13559.9453125</v>
      </c>
      <c r="G216" s="1">
        <v>353.38986206054699</v>
      </c>
      <c r="H216" s="1">
        <v>13070.993372710511</v>
      </c>
      <c r="I216" s="1">
        <v>345.20808883701068</v>
      </c>
      <c r="J216" s="1">
        <f t="shared" si="10"/>
        <v>-3.6058548063520388</v>
      </c>
      <c r="K216" s="1">
        <f t="shared" si="11"/>
        <v>-2.3152257893958801</v>
      </c>
      <c r="L216" s="30"/>
      <c r="M216" s="30"/>
      <c r="N216" s="2">
        <v>1583334</v>
      </c>
      <c r="O216" s="30"/>
      <c r="P216" s="30"/>
      <c r="Q216" s="30"/>
      <c r="R216" s="30"/>
      <c r="S216" s="30"/>
      <c r="T216" s="30"/>
      <c r="U216" s="30"/>
      <c r="V216" s="30"/>
    </row>
    <row r="217" spans="1:22" ht="14.5" x14ac:dyDescent="0.35">
      <c r="A217" s="15">
        <v>2</v>
      </c>
      <c r="B217" s="8">
        <v>90</v>
      </c>
      <c r="C217" s="8">
        <v>1299999.9998999999</v>
      </c>
      <c r="D217" s="8">
        <v>6000</v>
      </c>
      <c r="E217" s="2">
        <v>2610</v>
      </c>
      <c r="F217" s="1">
        <v>13535.4443359375</v>
      </c>
      <c r="G217" s="1">
        <v>348.55966186523398</v>
      </c>
      <c r="H217" s="1">
        <v>12458.8994644093</v>
      </c>
      <c r="I217" s="1">
        <v>335.86413692582249</v>
      </c>
      <c r="J217" s="1">
        <f t="shared" si="10"/>
        <v>-7.9535244267519332</v>
      </c>
      <c r="K217" s="1">
        <f t="shared" si="11"/>
        <v>-3.6422817463944073</v>
      </c>
      <c r="L217" s="30"/>
      <c r="M217" s="30"/>
      <c r="N217" s="2">
        <v>1583334</v>
      </c>
      <c r="O217" s="30"/>
      <c r="P217" s="30"/>
      <c r="Q217" s="30"/>
      <c r="R217" s="30"/>
      <c r="S217" s="30"/>
      <c r="T217" s="30"/>
      <c r="U217" s="30"/>
      <c r="V217" s="30"/>
    </row>
    <row r="218" spans="1:22" ht="14.5" x14ac:dyDescent="0.35">
      <c r="A218" s="15">
        <v>2</v>
      </c>
      <c r="B218" s="8">
        <v>90</v>
      </c>
      <c r="C218" s="8">
        <v>1299999.9998999999</v>
      </c>
      <c r="D218" s="8">
        <v>6000</v>
      </c>
      <c r="E218" s="2">
        <v>2640</v>
      </c>
      <c r="F218" s="1">
        <v>23191.150390625</v>
      </c>
      <c r="G218" s="1">
        <v>574.32647705078102</v>
      </c>
      <c r="H218" s="1">
        <v>22665.440519255451</v>
      </c>
      <c r="I218" s="1">
        <v>553.65437021427749</v>
      </c>
      <c r="J218" s="1">
        <f t="shared" si="10"/>
        <v>-2.2668555139121791</v>
      </c>
      <c r="K218" s="1">
        <f t="shared" si="11"/>
        <v>-3.5993651107044009</v>
      </c>
      <c r="L218" s="30"/>
      <c r="M218" s="30"/>
      <c r="N218" s="2">
        <v>0</v>
      </c>
      <c r="O218" s="30"/>
      <c r="P218" s="30"/>
      <c r="Q218" s="30"/>
      <c r="R218" s="30"/>
      <c r="S218" s="30"/>
      <c r="T218" s="30"/>
      <c r="U218" s="30"/>
      <c r="V218" s="30"/>
    </row>
    <row r="219" spans="1:22" ht="14.5" x14ac:dyDescent="0.35">
      <c r="A219" s="15">
        <v>2</v>
      </c>
      <c r="B219" s="8">
        <v>90</v>
      </c>
      <c r="C219" s="8">
        <v>1299999.9998999999</v>
      </c>
      <c r="D219" s="8">
        <v>6000</v>
      </c>
      <c r="E219" s="2">
        <v>2670</v>
      </c>
      <c r="F219" s="1">
        <v>25239.0390625</v>
      </c>
      <c r="G219" s="1">
        <v>602.8203125</v>
      </c>
      <c r="H219" s="1">
        <v>24141.327670186922</v>
      </c>
      <c r="I219" s="1">
        <v>558.17122373792597</v>
      </c>
      <c r="J219" s="1">
        <f t="shared" si="10"/>
        <v>-4.3492598493737846</v>
      </c>
      <c r="K219" s="1">
        <f t="shared" si="11"/>
        <v>-7.4066994486145541</v>
      </c>
      <c r="L219" s="30"/>
      <c r="M219" s="30"/>
      <c r="N219" s="2">
        <v>0</v>
      </c>
      <c r="O219" s="30"/>
      <c r="P219" s="30"/>
      <c r="Q219" s="30"/>
      <c r="R219" s="30"/>
      <c r="S219" s="30"/>
      <c r="T219" s="30"/>
      <c r="U219" s="30"/>
      <c r="V219" s="30"/>
    </row>
    <row r="220" spans="1:22" ht="14.5" x14ac:dyDescent="0.35">
      <c r="A220" s="15">
        <v>2</v>
      </c>
      <c r="B220" s="8">
        <v>90</v>
      </c>
      <c r="C220" s="8">
        <v>1299999.9998999999</v>
      </c>
      <c r="D220" s="8">
        <v>6000</v>
      </c>
      <c r="E220" s="2">
        <v>2700</v>
      </c>
      <c r="F220" s="1">
        <v>25671.52734375</v>
      </c>
      <c r="G220" s="1">
        <v>597.10925292968795</v>
      </c>
      <c r="H220" s="1">
        <v>24506.267449600498</v>
      </c>
      <c r="I220" s="1">
        <v>558.69319139152469</v>
      </c>
      <c r="J220" s="1">
        <f t="shared" si="10"/>
        <v>-4.539114009643046</v>
      </c>
      <c r="K220" s="1">
        <f t="shared" si="11"/>
        <v>-6.4336737958215675</v>
      </c>
      <c r="L220" s="30"/>
      <c r="M220" s="30"/>
      <c r="N220" s="2">
        <v>0</v>
      </c>
      <c r="O220" s="30"/>
      <c r="P220" s="30"/>
      <c r="Q220" s="30"/>
      <c r="R220" s="30"/>
      <c r="S220" s="30"/>
      <c r="T220" s="30"/>
      <c r="U220" s="30"/>
      <c r="V220" s="30"/>
    </row>
    <row r="221" spans="1:22" ht="14.5" x14ac:dyDescent="0.35">
      <c r="A221" s="15">
        <v>2</v>
      </c>
      <c r="B221" s="8">
        <v>90</v>
      </c>
      <c r="C221" s="8">
        <v>1299999.9998999999</v>
      </c>
      <c r="D221" s="8">
        <v>6000</v>
      </c>
      <c r="E221" s="2">
        <v>2730</v>
      </c>
      <c r="F221" s="1">
        <v>14620.62890625</v>
      </c>
      <c r="G221" s="1">
        <v>335.99447631835898</v>
      </c>
      <c r="H221" s="1">
        <v>14710.498110378951</v>
      </c>
      <c r="I221" s="1">
        <v>356.63350833386102</v>
      </c>
      <c r="J221" s="1">
        <f t="shared" si="10"/>
        <v>0.61467399730344963</v>
      </c>
      <c r="K221" s="1">
        <f t="shared" si="11"/>
        <v>6.1426700348330421</v>
      </c>
      <c r="L221" s="30"/>
      <c r="M221" s="30"/>
      <c r="N221" s="2">
        <v>1583334</v>
      </c>
      <c r="O221" s="30"/>
      <c r="P221" s="30"/>
      <c r="Q221" s="30"/>
      <c r="R221" s="30"/>
      <c r="S221" s="30"/>
      <c r="T221" s="30"/>
      <c r="U221" s="30"/>
      <c r="V221" s="30"/>
    </row>
    <row r="222" spans="1:22" ht="14.5" x14ac:dyDescent="0.35">
      <c r="A222" s="15">
        <v>2</v>
      </c>
      <c r="B222" s="8">
        <v>90</v>
      </c>
      <c r="C222" s="8">
        <v>1299999.9998999999</v>
      </c>
      <c r="D222" s="8">
        <v>6000</v>
      </c>
      <c r="E222" s="2">
        <v>2760</v>
      </c>
      <c r="F222" s="1">
        <v>13056.9560546875</v>
      </c>
      <c r="G222" s="1">
        <v>299.09674072265602</v>
      </c>
      <c r="H222" s="1">
        <v>13534.960132517441</v>
      </c>
      <c r="I222" s="1">
        <v>327.80145522647132</v>
      </c>
      <c r="J222" s="1">
        <f t="shared" si="10"/>
        <v>3.6609151154976538</v>
      </c>
      <c r="K222" s="1">
        <f t="shared" si="11"/>
        <v>9.5971338351802267</v>
      </c>
      <c r="L222" s="30"/>
      <c r="M222" s="30"/>
      <c r="N222" s="2">
        <v>1583334</v>
      </c>
      <c r="O222" s="30"/>
      <c r="P222" s="30"/>
      <c r="Q222" s="30"/>
      <c r="R222" s="30"/>
      <c r="S222" s="30"/>
      <c r="T222" s="30"/>
      <c r="U222" s="30"/>
      <c r="V222" s="30"/>
    </row>
    <row r="223" spans="1:22" ht="14.5" x14ac:dyDescent="0.35">
      <c r="A223" s="15">
        <v>2</v>
      </c>
      <c r="B223" s="8">
        <v>90</v>
      </c>
      <c r="C223" s="8">
        <v>1299999.9998999999</v>
      </c>
      <c r="D223" s="8">
        <v>6000</v>
      </c>
      <c r="E223" s="2">
        <v>2790</v>
      </c>
      <c r="F223" s="1">
        <v>12906.5537109375</v>
      </c>
      <c r="G223" s="1">
        <v>293.87948608398398</v>
      </c>
      <c r="H223" s="1">
        <v>13001.09958081458</v>
      </c>
      <c r="I223" s="1">
        <v>319.64390601178889</v>
      </c>
      <c r="J223" s="1">
        <f t="shared" si="10"/>
        <v>0.73254155985077696</v>
      </c>
      <c r="K223" s="1">
        <f t="shared" si="11"/>
        <v>8.7670018316426592</v>
      </c>
      <c r="L223" s="30"/>
      <c r="M223" s="30"/>
      <c r="N223" s="2">
        <v>1583334</v>
      </c>
      <c r="O223" s="30"/>
      <c r="P223" s="30"/>
      <c r="Q223" s="30"/>
      <c r="R223" s="30"/>
      <c r="S223" s="30"/>
      <c r="T223" s="30"/>
      <c r="U223" s="30"/>
      <c r="V223" s="30"/>
    </row>
    <row r="224" spans="1:22" ht="14.5" x14ac:dyDescent="0.35">
      <c r="A224" s="15">
        <v>2</v>
      </c>
      <c r="B224" s="8">
        <v>90</v>
      </c>
      <c r="C224" s="8">
        <v>1299999.9998999999</v>
      </c>
      <c r="D224" s="8">
        <v>6000</v>
      </c>
      <c r="E224" s="2">
        <v>2820</v>
      </c>
      <c r="F224" s="1">
        <v>22151.3671875</v>
      </c>
      <c r="G224" s="1">
        <v>490.81808471679699</v>
      </c>
      <c r="H224" s="1">
        <v>23094.560704011448</v>
      </c>
      <c r="I224" s="1">
        <v>529.91441631566772</v>
      </c>
      <c r="J224" s="1">
        <f t="shared" si="10"/>
        <v>4.2579471891183838</v>
      </c>
      <c r="K224" s="1">
        <f t="shared" si="11"/>
        <v>7.9655442242780028</v>
      </c>
      <c r="L224" s="30"/>
      <c r="M224" s="30"/>
      <c r="N224" s="2">
        <v>0</v>
      </c>
      <c r="O224" s="30"/>
      <c r="P224" s="30"/>
      <c r="Q224" s="30"/>
      <c r="R224" s="30"/>
      <c r="S224" s="30"/>
      <c r="T224" s="30"/>
      <c r="U224" s="30"/>
      <c r="V224" s="30"/>
    </row>
    <row r="225" spans="1:22" ht="14.5" x14ac:dyDescent="0.35">
      <c r="A225" s="15">
        <v>2</v>
      </c>
      <c r="B225" s="8">
        <v>90</v>
      </c>
      <c r="C225" s="8">
        <v>1299999.9998999999</v>
      </c>
      <c r="D225" s="8">
        <v>6000</v>
      </c>
      <c r="E225" s="2">
        <v>2850</v>
      </c>
      <c r="F225" s="1">
        <v>24559.076171875</v>
      </c>
      <c r="G225" s="1">
        <v>518.56964111328102</v>
      </c>
      <c r="H225" s="1">
        <v>25093.03858000879</v>
      </c>
      <c r="I225" s="1">
        <v>536.9743595530656</v>
      </c>
      <c r="J225" s="1">
        <f t="shared" si="10"/>
        <v>2.1741958223383104</v>
      </c>
      <c r="K225" s="1">
        <f t="shared" si="11"/>
        <v>3.5491314918229238</v>
      </c>
      <c r="L225" s="30"/>
      <c r="M225" s="30"/>
      <c r="N225" s="2">
        <v>0</v>
      </c>
      <c r="O225" s="30"/>
      <c r="P225" s="30"/>
      <c r="Q225" s="30"/>
      <c r="R225" s="30"/>
      <c r="S225" s="30"/>
      <c r="T225" s="30"/>
      <c r="U225" s="30"/>
      <c r="V225" s="30"/>
    </row>
    <row r="226" spans="1:22" ht="14.5" x14ac:dyDescent="0.35">
      <c r="A226" s="15">
        <v>2</v>
      </c>
      <c r="B226" s="8">
        <v>90</v>
      </c>
      <c r="C226" s="8">
        <v>1299999.9998999999</v>
      </c>
      <c r="D226" s="8">
        <v>6000</v>
      </c>
      <c r="E226" s="2">
        <v>2880</v>
      </c>
      <c r="F226" s="1">
        <v>24974.482421875</v>
      </c>
      <c r="G226" s="1">
        <v>519.99621582031295</v>
      </c>
      <c r="H226" s="1">
        <v>25513.503523639731</v>
      </c>
      <c r="I226" s="1">
        <v>539.53828931316275</v>
      </c>
      <c r="J226" s="1">
        <f t="shared" si="10"/>
        <v>2.1582873777300198</v>
      </c>
      <c r="K226" s="1">
        <f t="shared" si="11"/>
        <v>3.7581184051544416</v>
      </c>
      <c r="L226" s="30"/>
      <c r="M226" s="30"/>
      <c r="N226" s="2">
        <v>0</v>
      </c>
      <c r="O226" s="30"/>
      <c r="P226" s="30"/>
      <c r="Q226" s="30"/>
      <c r="R226" s="30"/>
      <c r="S226" s="30"/>
      <c r="T226" s="30"/>
      <c r="U226" s="30"/>
      <c r="V226" s="30"/>
    </row>
    <row r="227" spans="1:22" ht="14.5" x14ac:dyDescent="0.35">
      <c r="A227" s="15">
        <v>2</v>
      </c>
      <c r="B227" s="8">
        <v>90</v>
      </c>
      <c r="C227" s="8">
        <v>1299999.9998999999</v>
      </c>
      <c r="D227" s="8">
        <v>6000</v>
      </c>
      <c r="E227" s="2">
        <v>2910</v>
      </c>
      <c r="F227" s="1">
        <v>15174.220703125</v>
      </c>
      <c r="G227" s="1">
        <v>322.79415893554699</v>
      </c>
      <c r="H227" s="1">
        <v>15426.56816332698</v>
      </c>
      <c r="I227" s="1">
        <v>342.48867420937938</v>
      </c>
      <c r="J227" s="1">
        <f t="shared" si="10"/>
        <v>1.6630011197214949</v>
      </c>
      <c r="K227" s="1">
        <f t="shared" si="11"/>
        <v>6.101261354535489</v>
      </c>
      <c r="L227" s="30"/>
      <c r="M227" s="30"/>
      <c r="N227" s="2">
        <v>1583334</v>
      </c>
      <c r="O227" s="30"/>
      <c r="P227" s="30"/>
      <c r="Q227" s="30"/>
      <c r="R227" s="30"/>
      <c r="S227" s="30"/>
      <c r="T227" s="30"/>
      <c r="U227" s="30"/>
      <c r="V227" s="30"/>
    </row>
    <row r="228" spans="1:22" ht="14.5" x14ac:dyDescent="0.35">
      <c r="A228" s="15">
        <v>2</v>
      </c>
      <c r="B228" s="8">
        <v>90</v>
      </c>
      <c r="C228" s="8">
        <v>1299999.9998999999</v>
      </c>
      <c r="D228" s="8">
        <v>6000</v>
      </c>
      <c r="E228" s="2">
        <v>2940</v>
      </c>
      <c r="F228" s="1">
        <v>13784.830078125</v>
      </c>
      <c r="G228" s="1">
        <v>294.62179565429699</v>
      </c>
      <c r="H228" s="1">
        <v>13943.905561945439</v>
      </c>
      <c r="I228" s="1">
        <v>311.0747809832198</v>
      </c>
      <c r="J228" s="1">
        <f t="shared" si="10"/>
        <v>1.1539894428794919</v>
      </c>
      <c r="K228" s="1">
        <f t="shared" si="11"/>
        <v>5.5844426894432457</v>
      </c>
      <c r="L228" s="30"/>
      <c r="M228" s="30"/>
      <c r="N228" s="2">
        <v>1583334</v>
      </c>
      <c r="O228" s="30"/>
      <c r="P228" s="30"/>
      <c r="Q228" s="30"/>
      <c r="R228" s="30"/>
      <c r="S228" s="30"/>
      <c r="T228" s="30"/>
      <c r="U228" s="30"/>
      <c r="V228" s="30"/>
    </row>
    <row r="229" spans="1:22" ht="14.5" x14ac:dyDescent="0.35">
      <c r="A229" s="15">
        <v>2</v>
      </c>
      <c r="B229" s="8">
        <v>90</v>
      </c>
      <c r="C229" s="8">
        <v>1299999.9998999999</v>
      </c>
      <c r="D229" s="8">
        <v>6000</v>
      </c>
      <c r="E229" s="2">
        <v>2970</v>
      </c>
      <c r="F229" s="1">
        <v>13614.103515625</v>
      </c>
      <c r="G229" s="1">
        <v>292.76040649414102</v>
      </c>
      <c r="H229" s="1">
        <v>13579.05674014517</v>
      </c>
      <c r="I229" s="1">
        <v>303.19337748412892</v>
      </c>
      <c r="J229" s="1">
        <f t="shared" si="10"/>
        <v>-0.25742991772911583</v>
      </c>
      <c r="K229" s="1">
        <f t="shared" si="11"/>
        <v>3.5636550430178091</v>
      </c>
      <c r="L229" s="30"/>
      <c r="M229" s="30"/>
      <c r="N229" s="2">
        <v>1583334</v>
      </c>
      <c r="O229" s="30"/>
      <c r="P229" s="30"/>
      <c r="Q229" s="30"/>
      <c r="R229" s="30"/>
      <c r="S229" s="30"/>
      <c r="T229" s="30"/>
      <c r="U229" s="30"/>
      <c r="V229" s="30"/>
    </row>
    <row r="230" spans="1:22" ht="14.5" x14ac:dyDescent="0.35">
      <c r="A230" s="15">
        <v>2</v>
      </c>
      <c r="B230" s="8">
        <v>90</v>
      </c>
      <c r="C230" s="8">
        <v>1299999.9998999999</v>
      </c>
      <c r="D230" s="8">
        <v>6000</v>
      </c>
      <c r="E230" s="2">
        <v>3000</v>
      </c>
      <c r="F230" s="1">
        <v>23329.40625</v>
      </c>
      <c r="G230" s="1">
        <v>500.51754760742199</v>
      </c>
      <c r="H230" s="1">
        <v>23431.12884200372</v>
      </c>
      <c r="I230" s="1">
        <v>506.19980270529851</v>
      </c>
      <c r="J230" s="1">
        <f t="shared" si="10"/>
        <v>0.43602735069058995</v>
      </c>
      <c r="K230" s="1">
        <f t="shared" si="11"/>
        <v>1.1352759009227313</v>
      </c>
      <c r="L230" s="30"/>
      <c r="M230" s="30"/>
      <c r="N230" s="2">
        <v>0</v>
      </c>
      <c r="O230" s="30"/>
      <c r="P230" s="30"/>
      <c r="Q230" s="30"/>
      <c r="R230" s="30"/>
      <c r="S230" s="30"/>
      <c r="T230" s="30"/>
      <c r="U230" s="30"/>
      <c r="V230" s="30"/>
    </row>
    <row r="231" spans="1:22" ht="14.5" x14ac:dyDescent="0.35">
      <c r="A231" s="15">
        <v>2</v>
      </c>
      <c r="B231" s="8">
        <v>90</v>
      </c>
      <c r="C231" s="8">
        <v>1299999.9998999999</v>
      </c>
      <c r="D231" s="8">
        <v>6000</v>
      </c>
      <c r="E231" s="2">
        <v>3030</v>
      </c>
      <c r="F231" s="1">
        <v>23863.80078125</v>
      </c>
      <c r="G231" s="1">
        <v>546.13427734375</v>
      </c>
      <c r="H231" s="1">
        <v>25361.754121956699</v>
      </c>
      <c r="I231" s="1">
        <v>516.78204600810193</v>
      </c>
      <c r="J231" s="1">
        <f t="shared" si="10"/>
        <v>6.2770945602414443</v>
      </c>
      <c r="K231" s="1">
        <f t="shared" si="11"/>
        <v>-5.3745447874851244</v>
      </c>
      <c r="L231" s="30"/>
      <c r="M231" s="30"/>
      <c r="N231" s="2">
        <v>0</v>
      </c>
      <c r="O231" s="30"/>
      <c r="P231" s="30"/>
      <c r="Q231" s="30"/>
      <c r="R231" s="30"/>
      <c r="S231" s="30"/>
      <c r="T231" s="30"/>
      <c r="U231" s="30"/>
      <c r="V231" s="30"/>
    </row>
    <row r="232" spans="1:22" ht="14.5" x14ac:dyDescent="0.35">
      <c r="A232" s="15">
        <v>2</v>
      </c>
      <c r="B232" s="8">
        <v>90</v>
      </c>
      <c r="C232" s="8">
        <v>1299999.9998999999</v>
      </c>
      <c r="D232" s="8">
        <v>6000</v>
      </c>
      <c r="E232" s="2">
        <v>3060</v>
      </c>
      <c r="F232" s="1">
        <v>25144.34375</v>
      </c>
      <c r="G232" s="1">
        <v>555.71905517578102</v>
      </c>
      <c r="H232" s="1">
        <v>26050.50300474299</v>
      </c>
      <c r="I232" s="1">
        <v>521.24248039178269</v>
      </c>
      <c r="J232" s="1">
        <f t="shared" si="10"/>
        <v>3.6038294089221954</v>
      </c>
      <c r="K232" s="1">
        <f t="shared" si="11"/>
        <v>-6.2039576406270527</v>
      </c>
      <c r="L232" s="30"/>
      <c r="M232" s="30"/>
      <c r="N232" s="2">
        <v>0</v>
      </c>
      <c r="O232" s="30"/>
      <c r="P232" s="30"/>
      <c r="Q232" s="30"/>
      <c r="R232" s="30"/>
      <c r="S232" s="30"/>
      <c r="T232" s="30"/>
      <c r="U232" s="30"/>
      <c r="V232" s="30"/>
    </row>
    <row r="233" spans="1:22" ht="14.5" x14ac:dyDescent="0.35">
      <c r="A233" s="15">
        <v>2</v>
      </c>
      <c r="B233" s="8">
        <v>90</v>
      </c>
      <c r="C233" s="8">
        <v>1299999.9998999999</v>
      </c>
      <c r="D233" s="8">
        <v>6000</v>
      </c>
      <c r="E233" s="2">
        <v>3090</v>
      </c>
      <c r="F233" s="1">
        <v>15703.1689453125</v>
      </c>
      <c r="G233" s="1">
        <v>342.639892578125</v>
      </c>
      <c r="H233" s="1">
        <v>15984.043808319981</v>
      </c>
      <c r="I233" s="1">
        <v>330.51775894863329</v>
      </c>
      <c r="J233" s="1">
        <f t="shared" si="10"/>
        <v>1.7886508384750175</v>
      </c>
      <c r="K233" s="1">
        <f t="shared" si="11"/>
        <v>-3.537864064304117</v>
      </c>
      <c r="L233" s="30"/>
      <c r="M233" s="30"/>
      <c r="N233" s="2">
        <v>1583334</v>
      </c>
      <c r="O233" s="30"/>
      <c r="P233" s="30"/>
      <c r="Q233" s="30"/>
      <c r="R233" s="30"/>
      <c r="S233" s="30"/>
      <c r="T233" s="30"/>
      <c r="U233" s="30"/>
      <c r="V233" s="30"/>
    </row>
    <row r="234" spans="1:22" ht="14.5" x14ac:dyDescent="0.35">
      <c r="A234" s="15">
        <v>2</v>
      </c>
      <c r="B234" s="8">
        <v>90</v>
      </c>
      <c r="C234" s="8">
        <v>1299999.9998999999</v>
      </c>
      <c r="D234" s="8">
        <v>6000</v>
      </c>
      <c r="E234" s="2">
        <v>3120</v>
      </c>
      <c r="F234" s="1">
        <v>14357.8291015625</v>
      </c>
      <c r="G234" s="1">
        <v>309.14126586914102</v>
      </c>
      <c r="H234" s="1">
        <v>14318.23894428623</v>
      </c>
      <c r="I234" s="1">
        <v>294.73213744911698</v>
      </c>
      <c r="J234" s="1">
        <f t="shared" si="10"/>
        <v>-0.27573915942461003</v>
      </c>
      <c r="K234" s="1">
        <f t="shared" si="11"/>
        <v>-4.661017473520797</v>
      </c>
      <c r="L234" s="30"/>
      <c r="M234" s="30"/>
      <c r="N234" s="2">
        <v>1583334</v>
      </c>
      <c r="O234" s="30"/>
      <c r="P234" s="30"/>
      <c r="Q234" s="30"/>
      <c r="R234" s="30"/>
      <c r="S234" s="30"/>
      <c r="T234" s="30"/>
      <c r="U234" s="30"/>
      <c r="V234" s="30"/>
    </row>
    <row r="235" spans="1:22" ht="14.5" x14ac:dyDescent="0.35">
      <c r="A235" s="15">
        <v>2</v>
      </c>
      <c r="B235" s="8">
        <v>90</v>
      </c>
      <c r="C235" s="8">
        <v>1299999.9998999999</v>
      </c>
      <c r="D235" s="8">
        <v>6000</v>
      </c>
      <c r="E235" s="2">
        <v>3150</v>
      </c>
      <c r="F235" s="1">
        <v>14382.6298828125</v>
      </c>
      <c r="G235" s="1">
        <v>306.13421630859398</v>
      </c>
      <c r="H235" s="1">
        <v>13911.358787725079</v>
      </c>
      <c r="I235" s="1">
        <v>286.08674993210099</v>
      </c>
      <c r="J235" s="1">
        <f t="shared" si="10"/>
        <v>-3.2766684460857753</v>
      </c>
      <c r="K235" s="1">
        <f t="shared" si="11"/>
        <v>-6.5485872890093555</v>
      </c>
      <c r="L235" s="30"/>
      <c r="M235" s="30"/>
      <c r="N235" s="2">
        <v>1583334</v>
      </c>
      <c r="O235" s="30"/>
      <c r="P235" s="30"/>
      <c r="Q235" s="30"/>
      <c r="R235" s="30"/>
      <c r="S235" s="30"/>
      <c r="T235" s="30"/>
      <c r="U235" s="30"/>
      <c r="V235" s="30"/>
    </row>
    <row r="236" spans="1:22" ht="14.5" x14ac:dyDescent="0.35">
      <c r="A236" s="15">
        <v>2</v>
      </c>
      <c r="B236" s="8">
        <v>90</v>
      </c>
      <c r="C236" s="8">
        <v>1299999.9998999999</v>
      </c>
      <c r="D236" s="8">
        <v>6000</v>
      </c>
      <c r="E236" s="2">
        <v>3180</v>
      </c>
      <c r="F236" s="1">
        <v>24517.62890625</v>
      </c>
      <c r="G236" s="1">
        <v>510.61495971679699</v>
      </c>
      <c r="H236" s="1">
        <v>23615.118258897521</v>
      </c>
      <c r="I236" s="1">
        <v>482.38781473344301</v>
      </c>
      <c r="J236" s="1">
        <f t="shared" si="10"/>
        <v>-3.6810682256570595</v>
      </c>
      <c r="K236" s="1">
        <f t="shared" si="11"/>
        <v>-5.5280685467988713</v>
      </c>
      <c r="L236" s="30"/>
      <c r="M236" s="30"/>
      <c r="N236" s="2">
        <v>0</v>
      </c>
      <c r="O236" s="30"/>
      <c r="P236" s="30"/>
      <c r="Q236" s="30"/>
      <c r="R236" s="30"/>
      <c r="S236" s="30"/>
      <c r="T236" s="30"/>
      <c r="U236" s="30"/>
      <c r="V236" s="30"/>
    </row>
    <row r="237" spans="1:22" ht="14.5" x14ac:dyDescent="0.35">
      <c r="A237" s="15">
        <v>2</v>
      </c>
      <c r="B237" s="8">
        <v>90</v>
      </c>
      <c r="C237" s="8">
        <v>1299999.9998999999</v>
      </c>
      <c r="D237" s="8">
        <v>6000</v>
      </c>
      <c r="E237" s="2">
        <v>3210</v>
      </c>
      <c r="F237" s="1">
        <v>27322.138671875</v>
      </c>
      <c r="G237" s="1">
        <v>528.610595703125</v>
      </c>
      <c r="H237" s="1">
        <v>25912.816363470261</v>
      </c>
      <c r="I237" s="1">
        <v>496.9191864132282</v>
      </c>
      <c r="J237" s="1">
        <f t="shared" si="10"/>
        <v>-5.158169809947835</v>
      </c>
      <c r="K237" s="1">
        <f t="shared" si="11"/>
        <v>-5.9952277815662871</v>
      </c>
      <c r="L237" s="30"/>
      <c r="M237" s="30"/>
      <c r="N237" s="2">
        <v>0</v>
      </c>
      <c r="O237" s="30"/>
      <c r="P237" s="30"/>
      <c r="Q237" s="30"/>
      <c r="R237" s="30"/>
      <c r="S237" s="30"/>
      <c r="T237" s="30"/>
      <c r="U237" s="30"/>
      <c r="V237" s="30"/>
    </row>
    <row r="238" spans="1:22" ht="14.5" x14ac:dyDescent="0.35">
      <c r="A238" s="15">
        <v>2</v>
      </c>
      <c r="B238" s="8">
        <v>90</v>
      </c>
      <c r="C238" s="8">
        <v>1299999.9998999999</v>
      </c>
      <c r="D238" s="8">
        <v>6000</v>
      </c>
      <c r="E238" s="2">
        <v>3240</v>
      </c>
      <c r="F238" s="1">
        <v>27459.611328125</v>
      </c>
      <c r="G238" s="1">
        <v>518.6376953125</v>
      </c>
      <c r="H238" s="1">
        <v>26680.71085421188</v>
      </c>
      <c r="I238" s="1">
        <v>503.19989313501162</v>
      </c>
      <c r="J238" s="1">
        <f t="shared" si="10"/>
        <v>-2.836531313592721</v>
      </c>
      <c r="K238" s="1">
        <f t="shared" si="11"/>
        <v>-2.9766062739011834</v>
      </c>
      <c r="L238" s="30"/>
      <c r="M238" s="30"/>
      <c r="N238" s="2">
        <v>0</v>
      </c>
      <c r="O238" s="30"/>
      <c r="P238" s="30"/>
      <c r="Q238" s="30"/>
      <c r="R238" s="30"/>
      <c r="S238" s="30"/>
      <c r="T238" s="30"/>
      <c r="U238" s="30"/>
      <c r="V238" s="30"/>
    </row>
    <row r="239" spans="1:22" ht="14.5" x14ac:dyDescent="0.35">
      <c r="A239" s="15">
        <v>2</v>
      </c>
      <c r="B239" s="8">
        <v>90</v>
      </c>
      <c r="C239" s="8">
        <v>1299999.9998999999</v>
      </c>
      <c r="D239" s="8">
        <v>6000</v>
      </c>
      <c r="E239" s="2">
        <v>3270</v>
      </c>
      <c r="F239" s="1">
        <v>16840.05078125</v>
      </c>
      <c r="G239" s="1">
        <v>313.19479370117199</v>
      </c>
      <c r="H239" s="1">
        <v>16286.377997539181</v>
      </c>
      <c r="I239" s="1">
        <v>314.5735227353627</v>
      </c>
      <c r="J239" s="1">
        <f t="shared" si="10"/>
        <v>-3.287833219168721</v>
      </c>
      <c r="K239" s="1">
        <f t="shared" si="11"/>
        <v>0.44021454440465468</v>
      </c>
      <c r="L239" s="30"/>
      <c r="M239" s="30"/>
      <c r="N239" s="2">
        <v>1583334</v>
      </c>
      <c r="O239" s="30"/>
      <c r="P239" s="30"/>
      <c r="Q239" s="30"/>
      <c r="R239" s="30"/>
      <c r="S239" s="30"/>
      <c r="T239" s="30"/>
      <c r="U239" s="30"/>
      <c r="V239" s="30"/>
    </row>
    <row r="240" spans="1:22" ht="14.5" x14ac:dyDescent="0.35">
      <c r="A240" s="15">
        <v>2</v>
      </c>
      <c r="B240" s="8">
        <v>90</v>
      </c>
      <c r="C240" s="8">
        <v>1299999.9998999999</v>
      </c>
      <c r="D240" s="8">
        <v>6000</v>
      </c>
      <c r="E240" s="2">
        <v>3300</v>
      </c>
      <c r="F240" s="1">
        <v>15390.83984375</v>
      </c>
      <c r="G240" s="1">
        <v>284.99945068359398</v>
      </c>
      <c r="H240" s="1">
        <v>14645.773742839299</v>
      </c>
      <c r="I240" s="1">
        <v>278.40094083902261</v>
      </c>
      <c r="J240" s="1">
        <f t="shared" si="10"/>
        <v>-4.8409710481995649</v>
      </c>
      <c r="K240" s="1">
        <f t="shared" si="11"/>
        <v>-2.3152710746439382</v>
      </c>
      <c r="L240" s="30"/>
      <c r="M240" s="30"/>
      <c r="N240" s="2">
        <v>1583334</v>
      </c>
      <c r="O240" s="30"/>
      <c r="P240" s="30"/>
      <c r="Q240" s="30"/>
      <c r="R240" s="30"/>
      <c r="S240" s="30"/>
      <c r="T240" s="30"/>
      <c r="U240" s="30"/>
      <c r="V240" s="30"/>
    </row>
    <row r="241" spans="1:22" ht="14.5" x14ac:dyDescent="0.35">
      <c r="A241" s="15">
        <v>2</v>
      </c>
      <c r="B241" s="8">
        <v>90</v>
      </c>
      <c r="C241" s="8">
        <v>1299999.9998999999</v>
      </c>
      <c r="D241" s="8">
        <v>6000</v>
      </c>
      <c r="E241" s="2">
        <v>3330</v>
      </c>
      <c r="F241" s="1">
        <v>13123.4287109375</v>
      </c>
      <c r="G241" s="1">
        <v>245.290283203125</v>
      </c>
      <c r="H241" s="1">
        <v>14274.015709392919</v>
      </c>
      <c r="I241" s="1">
        <v>271.97507866398172</v>
      </c>
      <c r="J241" s="1">
        <f t="shared" si="10"/>
        <v>8.7674267434125799</v>
      </c>
      <c r="K241" s="1">
        <f t="shared" si="11"/>
        <v>10.878863651830443</v>
      </c>
      <c r="L241" s="30"/>
      <c r="M241" s="30"/>
      <c r="N241" s="2">
        <v>1583334</v>
      </c>
      <c r="O241" s="30"/>
      <c r="P241" s="30"/>
      <c r="Q241" s="30"/>
      <c r="R241" s="30"/>
      <c r="S241" s="30"/>
      <c r="T241" s="30"/>
      <c r="U241" s="30"/>
      <c r="V241" s="30"/>
    </row>
    <row r="242" spans="1:22" ht="14.5" x14ac:dyDescent="0.35">
      <c r="A242" s="15">
        <v>2</v>
      </c>
      <c r="B242" s="8">
        <v>90</v>
      </c>
      <c r="C242" s="8">
        <v>1299999.9998999999</v>
      </c>
      <c r="D242" s="8">
        <v>6000</v>
      </c>
      <c r="E242" s="2">
        <v>3360</v>
      </c>
      <c r="F242" s="1">
        <v>21871.09765625</v>
      </c>
      <c r="G242" s="1">
        <v>417.72647094726602</v>
      </c>
      <c r="H242" s="1">
        <v>23758.54771418688</v>
      </c>
      <c r="I242" s="1">
        <v>457.28794210025762</v>
      </c>
      <c r="J242" s="1">
        <f t="shared" si="10"/>
        <v>8.6298826314165904</v>
      </c>
      <c r="K242" s="1">
        <f t="shared" si="11"/>
        <v>9.470664155728322</v>
      </c>
      <c r="L242" s="30"/>
      <c r="M242" s="30"/>
      <c r="N242" s="2">
        <v>0</v>
      </c>
      <c r="O242" s="30"/>
      <c r="P242" s="30"/>
      <c r="Q242" s="30"/>
      <c r="R242" s="30"/>
      <c r="S242" s="30"/>
      <c r="T242" s="30"/>
      <c r="U242" s="30"/>
      <c r="V242" s="30"/>
    </row>
    <row r="243" spans="1:22" ht="14.5" x14ac:dyDescent="0.35">
      <c r="A243" s="15">
        <v>2</v>
      </c>
      <c r="B243" s="8">
        <v>90</v>
      </c>
      <c r="C243" s="8">
        <v>1299999.9998999999</v>
      </c>
      <c r="D243" s="8">
        <v>6000</v>
      </c>
      <c r="E243" s="2">
        <v>3390</v>
      </c>
      <c r="F243" s="1">
        <v>24172.576171875</v>
      </c>
      <c r="G243" s="1">
        <v>467.26873779296898</v>
      </c>
      <c r="H243" s="1">
        <v>26452.596293968531</v>
      </c>
      <c r="I243" s="1">
        <v>476.38666666237759</v>
      </c>
      <c r="J243" s="1">
        <f t="shared" si="10"/>
        <v>9.4322595402402882</v>
      </c>
      <c r="K243" s="1">
        <f t="shared" si="11"/>
        <v>1.9513243947101941</v>
      </c>
      <c r="L243" s="30"/>
      <c r="M243" s="30"/>
      <c r="N243" s="2">
        <v>0</v>
      </c>
      <c r="O243" s="30"/>
      <c r="P243" s="30"/>
      <c r="Q243" s="30"/>
      <c r="R243" s="30"/>
      <c r="S243" s="30"/>
      <c r="T243" s="30"/>
      <c r="U243" s="30"/>
      <c r="V243" s="30"/>
    </row>
    <row r="244" spans="1:22" ht="14.5" x14ac:dyDescent="0.35">
      <c r="A244" s="15">
        <v>2</v>
      </c>
      <c r="B244" s="8">
        <v>90</v>
      </c>
      <c r="C244" s="8">
        <v>1299999.9998999999</v>
      </c>
      <c r="D244" s="8">
        <v>6000</v>
      </c>
      <c r="E244" s="2">
        <v>3420</v>
      </c>
      <c r="F244" s="1">
        <v>24881.453125</v>
      </c>
      <c r="G244" s="1">
        <v>480.65286254882801</v>
      </c>
      <c r="H244" s="1">
        <v>27307.191225017799</v>
      </c>
      <c r="I244" s="1">
        <v>484.8721294758983</v>
      </c>
      <c r="J244" s="1">
        <f t="shared" si="10"/>
        <v>9.7491818015263103</v>
      </c>
      <c r="K244" s="1">
        <f t="shared" si="11"/>
        <v>0.87781999355962881</v>
      </c>
      <c r="L244" s="30"/>
      <c r="M244" s="30"/>
      <c r="N244" s="2">
        <v>0</v>
      </c>
      <c r="O244" s="30"/>
      <c r="P244" s="30"/>
      <c r="Q244" s="30"/>
      <c r="R244" s="30"/>
      <c r="S244" s="30"/>
      <c r="T244" s="30"/>
      <c r="U244" s="30"/>
      <c r="V244" s="30"/>
    </row>
    <row r="245" spans="1:22" ht="14.5" x14ac:dyDescent="0.35">
      <c r="A245" s="15">
        <v>2</v>
      </c>
      <c r="B245" s="8">
        <v>90</v>
      </c>
      <c r="C245" s="8">
        <v>1299999.9998999999</v>
      </c>
      <c r="D245" s="8">
        <v>6000</v>
      </c>
      <c r="E245" s="2">
        <v>3450</v>
      </c>
      <c r="F245" s="1">
        <v>15625.7587890625</v>
      </c>
      <c r="G245" s="1">
        <v>299.79171752929699</v>
      </c>
      <c r="H245" s="1">
        <v>16578.405440732869</v>
      </c>
      <c r="I245" s="1">
        <v>298.16627505758157</v>
      </c>
      <c r="J245" s="1">
        <f t="shared" si="10"/>
        <v>6.0966425024888373</v>
      </c>
      <c r="K245" s="1">
        <f t="shared" si="11"/>
        <v>-0.54219058655500418</v>
      </c>
      <c r="L245" s="30"/>
      <c r="M245" s="30"/>
      <c r="N245" s="2">
        <v>1583334</v>
      </c>
      <c r="O245" s="30"/>
      <c r="P245" s="30"/>
      <c r="Q245" s="30"/>
      <c r="R245" s="30"/>
      <c r="S245" s="30"/>
      <c r="T245" s="30"/>
      <c r="U245" s="30"/>
      <c r="V245" s="30"/>
    </row>
    <row r="246" spans="1:22" ht="14.5" x14ac:dyDescent="0.35">
      <c r="A246" s="15">
        <v>2</v>
      </c>
      <c r="B246" s="8">
        <v>90</v>
      </c>
      <c r="C246" s="8">
        <v>1299999.9998999999</v>
      </c>
      <c r="D246" s="8">
        <v>6000</v>
      </c>
      <c r="E246" s="2">
        <v>3480</v>
      </c>
      <c r="F246" s="1">
        <v>14325.5771484375</v>
      </c>
      <c r="G246" s="1">
        <v>269.85043334960898</v>
      </c>
      <c r="H246" s="1">
        <v>14931.398483449229</v>
      </c>
      <c r="I246" s="1">
        <v>267.35432693825118</v>
      </c>
      <c r="J246" s="1">
        <f t="shared" si="10"/>
        <v>4.2289488844629668</v>
      </c>
      <c r="K246" s="1">
        <f t="shared" si="11"/>
        <v>-0.92499625825092913</v>
      </c>
      <c r="L246" s="30"/>
      <c r="M246" s="30"/>
      <c r="N246" s="2">
        <v>1583334</v>
      </c>
      <c r="O246" s="30"/>
      <c r="P246" s="30"/>
      <c r="Q246" s="30"/>
      <c r="R246" s="30"/>
      <c r="S246" s="30"/>
      <c r="T246" s="30"/>
      <c r="U246" s="30"/>
      <c r="V246" s="30"/>
    </row>
    <row r="247" spans="1:22" ht="14.5" x14ac:dyDescent="0.35">
      <c r="A247" s="15">
        <v>2</v>
      </c>
      <c r="B247" s="8">
        <v>90</v>
      </c>
      <c r="C247" s="8">
        <v>1299999.9998999999</v>
      </c>
      <c r="D247" s="8">
        <v>6000</v>
      </c>
      <c r="E247" s="2">
        <v>3510</v>
      </c>
      <c r="F247" s="1">
        <v>14295.9833984375</v>
      </c>
      <c r="G247" s="1">
        <v>265.70721435546898</v>
      </c>
      <c r="H247" s="1">
        <v>14619.1285125882</v>
      </c>
      <c r="I247" s="1">
        <v>262.82182827835902</v>
      </c>
      <c r="J247" s="1">
        <f t="shared" si="10"/>
        <v>2.2603909443964456</v>
      </c>
      <c r="K247" s="1">
        <f t="shared" si="11"/>
        <v>-1.0859268853911597</v>
      </c>
      <c r="L247" s="30"/>
      <c r="M247" s="30"/>
      <c r="N247" s="2">
        <v>1583334</v>
      </c>
      <c r="O247" s="30"/>
      <c r="P247" s="30"/>
      <c r="Q247" s="30"/>
      <c r="R247" s="30"/>
      <c r="S247" s="30"/>
      <c r="T247" s="30"/>
      <c r="U247" s="30"/>
      <c r="V247" s="30"/>
    </row>
    <row r="248" spans="1:22" ht="14.5" x14ac:dyDescent="0.35">
      <c r="A248" s="15">
        <v>2</v>
      </c>
      <c r="B248" s="8">
        <v>90</v>
      </c>
      <c r="C248" s="8">
        <v>1299999.9998999999</v>
      </c>
      <c r="D248" s="8">
        <v>6000</v>
      </c>
      <c r="E248" s="2">
        <v>3540</v>
      </c>
      <c r="F248" s="1">
        <v>24321.0390625</v>
      </c>
      <c r="G248" s="1">
        <v>445.86248779296898</v>
      </c>
      <c r="H248" s="1">
        <v>23956.58384014745</v>
      </c>
      <c r="I248" s="1">
        <v>436.91573969145668</v>
      </c>
      <c r="J248" s="1">
        <f t="shared" si="10"/>
        <v>-1.498518305143032</v>
      </c>
      <c r="K248" s="1">
        <f t="shared" si="11"/>
        <v>-2.0066160187188964</v>
      </c>
      <c r="L248" s="30"/>
      <c r="M248" s="30"/>
      <c r="N248" s="2">
        <v>0</v>
      </c>
      <c r="O248" s="30"/>
      <c r="P248" s="30"/>
      <c r="Q248" s="30"/>
      <c r="R248" s="30"/>
      <c r="S248" s="30"/>
      <c r="T248" s="30"/>
      <c r="U248" s="30"/>
      <c r="V248" s="30"/>
    </row>
    <row r="249" spans="1:22" ht="14.5" x14ac:dyDescent="0.35">
      <c r="A249" s="15">
        <v>2</v>
      </c>
      <c r="B249" s="8">
        <v>90</v>
      </c>
      <c r="C249" s="8">
        <v>1299999.9998999999</v>
      </c>
      <c r="D249" s="8">
        <v>6000</v>
      </c>
      <c r="E249" s="2">
        <v>3570</v>
      </c>
      <c r="F249" s="1">
        <v>27863.373046875</v>
      </c>
      <c r="G249" s="1">
        <v>464.25558471679699</v>
      </c>
      <c r="H249" s="1">
        <v>26631.477816656228</v>
      </c>
      <c r="I249" s="1">
        <v>459.11519132344188</v>
      </c>
      <c r="J249" s="1">
        <f t="shared" si="10"/>
        <v>-4.4211992142743615</v>
      </c>
      <c r="K249" s="1">
        <f t="shared" si="11"/>
        <v>-1.1072335072696715</v>
      </c>
      <c r="L249" s="30"/>
      <c r="M249" s="30"/>
      <c r="N249" s="2">
        <v>0</v>
      </c>
      <c r="O249" s="30"/>
      <c r="P249" s="30"/>
      <c r="Q249" s="30"/>
      <c r="R249" s="30"/>
      <c r="S249" s="30"/>
      <c r="T249" s="30"/>
      <c r="U249" s="30"/>
      <c r="V249" s="30"/>
    </row>
    <row r="250" spans="1:22" ht="14.5" x14ac:dyDescent="0.35">
      <c r="A250" s="15">
        <v>2</v>
      </c>
      <c r="B250" s="8">
        <v>90</v>
      </c>
      <c r="C250" s="8">
        <v>1299999.9998999999</v>
      </c>
      <c r="D250" s="8">
        <v>6000</v>
      </c>
      <c r="E250" s="2">
        <v>3600</v>
      </c>
      <c r="F250" s="1">
        <v>28083.298828125</v>
      </c>
      <c r="G250" s="1">
        <v>460.01861572265602</v>
      </c>
      <c r="H250" s="1">
        <v>27459.24203526257</v>
      </c>
      <c r="I250" s="1">
        <v>468.98370834328091</v>
      </c>
      <c r="J250" s="1">
        <f t="shared" si="10"/>
        <v>-2.2221634170606985</v>
      </c>
      <c r="K250" s="1">
        <f t="shared" si="11"/>
        <v>1.9488543102851117</v>
      </c>
      <c r="L250" s="30"/>
      <c r="M250" s="30"/>
      <c r="N250" s="2">
        <v>0</v>
      </c>
      <c r="O250" s="30"/>
      <c r="P250" s="30"/>
      <c r="Q250" s="30"/>
      <c r="R250" s="30"/>
      <c r="S250" s="30"/>
      <c r="T250" s="30"/>
      <c r="U250" s="30"/>
      <c r="V250" s="30"/>
    </row>
    <row r="251" spans="1:22" ht="14.5" x14ac:dyDescent="0.35">
      <c r="A251" s="15">
        <v>2</v>
      </c>
      <c r="B251" s="8">
        <v>90</v>
      </c>
      <c r="C251" s="8">
        <v>1299999.9998999999</v>
      </c>
      <c r="D251" s="8">
        <v>6000</v>
      </c>
      <c r="E251" s="2">
        <v>3630</v>
      </c>
      <c r="F251" s="1">
        <v>16751.37890625</v>
      </c>
      <c r="G251" s="1">
        <v>285.082763671875</v>
      </c>
      <c r="H251" s="1">
        <v>16758.442660154349</v>
      </c>
      <c r="I251" s="1">
        <v>286.81524546530329</v>
      </c>
      <c r="J251" s="1">
        <f t="shared" si="10"/>
        <v>4.2168193698452074E-2</v>
      </c>
      <c r="K251" s="1">
        <f t="shared" si="11"/>
        <v>0.60771186974402513</v>
      </c>
      <c r="L251" s="30"/>
      <c r="M251" s="30"/>
      <c r="N251" s="2">
        <v>1583334</v>
      </c>
      <c r="O251" s="30"/>
      <c r="P251" s="30"/>
      <c r="Q251" s="30"/>
      <c r="R251" s="30"/>
      <c r="S251" s="30"/>
      <c r="T251" s="30"/>
      <c r="U251" s="30"/>
      <c r="V251" s="30"/>
    </row>
    <row r="252" spans="1:22" ht="14.5" x14ac:dyDescent="0.35">
      <c r="A252" s="15">
        <v>2</v>
      </c>
      <c r="B252" s="8">
        <v>90</v>
      </c>
      <c r="C252" s="8">
        <v>1299999.9998999999</v>
      </c>
      <c r="D252" s="8">
        <v>6000</v>
      </c>
      <c r="E252" s="2">
        <v>3660</v>
      </c>
      <c r="F252" s="1">
        <v>15410.5078125</v>
      </c>
      <c r="G252" s="1">
        <v>256.90322875976602</v>
      </c>
      <c r="H252" s="1">
        <v>15071.899460286621</v>
      </c>
      <c r="I252" s="1">
        <v>260.88222402269071</v>
      </c>
      <c r="J252" s="1">
        <f t="shared" si="10"/>
        <v>-2.1972562898850252</v>
      </c>
      <c r="K252" s="1">
        <f t="shared" si="11"/>
        <v>1.5488303833835817</v>
      </c>
      <c r="L252" s="30"/>
      <c r="M252" s="30"/>
      <c r="N252" s="16">
        <v>1583334</v>
      </c>
      <c r="O252" s="30"/>
      <c r="P252" s="30"/>
      <c r="Q252" s="30"/>
      <c r="R252" s="30"/>
      <c r="S252" s="30"/>
      <c r="T252" s="30"/>
      <c r="U252" s="30"/>
      <c r="V252" s="30"/>
    </row>
    <row r="253" spans="1:22" ht="14.5" x14ac:dyDescent="0.35">
      <c r="A253" s="15">
        <v>3</v>
      </c>
      <c r="B253" s="8">
        <v>90</v>
      </c>
      <c r="C253" s="8">
        <v>1899999.9999000002</v>
      </c>
      <c r="D253" s="8">
        <v>4800</v>
      </c>
      <c r="E253" s="2">
        <v>30</v>
      </c>
      <c r="F253" s="1">
        <v>237.93008422851599</v>
      </c>
      <c r="G253" s="1">
        <v>803.96569824218795</v>
      </c>
      <c r="H253" s="1">
        <v>194.85821074491511</v>
      </c>
      <c r="I253" s="1">
        <v>804.69459542103266</v>
      </c>
      <c r="J253" s="1">
        <f t="shared" si="10"/>
        <v>-18.102743763261657</v>
      </c>
      <c r="K253" s="1">
        <f t="shared" si="11"/>
        <v>9.0662721113398806E-2</v>
      </c>
      <c r="L253" s="30">
        <f t="shared" ref="L253:M253" si="12">AVERAGE(J253:J374)</f>
        <v>-1.4659621395974982</v>
      </c>
      <c r="M253" s="30">
        <f t="shared" si="12"/>
        <v>5.6007180657604544E-2</v>
      </c>
      <c r="N253" s="2">
        <v>1694445</v>
      </c>
      <c r="O253" s="30">
        <f t="shared" ref="O253:P253" si="13">ABS(L253)</f>
        <v>1.4659621395974982</v>
      </c>
      <c r="P253" s="30">
        <f t="shared" si="13"/>
        <v>5.6007180657604544E-2</v>
      </c>
      <c r="Q253" s="30">
        <f>SUM(G253:G374)*30</f>
        <v>2345075.4336547852</v>
      </c>
      <c r="R253" s="30">
        <f>SUM(I253:I374)*30</f>
        <v>2347897.6882579061</v>
      </c>
      <c r="S253" s="30">
        <f>SUM(F253:F374)*30</f>
        <v>71411929.614257813</v>
      </c>
      <c r="T253" s="30">
        <f>SUM(H253:H374)*30</f>
        <v>71159300.521751001</v>
      </c>
      <c r="U253" s="30">
        <f t="shared" ref="U253" si="14">(R253-Q253)/Q253*100</f>
        <v>0.12034813731865751</v>
      </c>
      <c r="V253" s="30">
        <f t="shared" ref="V253" si="15">(T253-S253)/S253*100</f>
        <v>-0.35376315115895168</v>
      </c>
    </row>
    <row r="254" spans="1:22" ht="14.5" x14ac:dyDescent="0.35">
      <c r="A254" s="15">
        <v>3</v>
      </c>
      <c r="B254" s="8">
        <v>90</v>
      </c>
      <c r="C254" s="8">
        <v>1899999.9999000002</v>
      </c>
      <c r="D254" s="8">
        <v>4800</v>
      </c>
      <c r="E254" s="2">
        <v>60</v>
      </c>
      <c r="F254" s="1">
        <v>232.81977844238301</v>
      </c>
      <c r="G254" s="1">
        <v>786.697998046875</v>
      </c>
      <c r="H254" s="1">
        <v>194.85821074491511</v>
      </c>
      <c r="I254" s="1">
        <v>782.18021746546947</v>
      </c>
      <c r="J254" s="1">
        <f t="shared" si="10"/>
        <v>-16.305130067316178</v>
      </c>
      <c r="K254" s="1">
        <f t="shared" si="11"/>
        <v>-0.57427126961321462</v>
      </c>
      <c r="L254" s="30"/>
      <c r="M254" s="30"/>
      <c r="N254" s="2">
        <v>1694445</v>
      </c>
      <c r="O254" s="30"/>
      <c r="P254" s="30"/>
      <c r="Q254" s="30"/>
      <c r="R254" s="30"/>
      <c r="S254" s="30"/>
      <c r="T254" s="30"/>
      <c r="U254" s="30"/>
      <c r="V254" s="30"/>
    </row>
    <row r="255" spans="1:22" ht="14.5" x14ac:dyDescent="0.35">
      <c r="A255" s="15">
        <v>3</v>
      </c>
      <c r="B255" s="8">
        <v>90</v>
      </c>
      <c r="C255" s="8">
        <v>1899999.9999000002</v>
      </c>
      <c r="D255" s="8">
        <v>4800</v>
      </c>
      <c r="E255" s="2">
        <v>90</v>
      </c>
      <c r="F255" s="1">
        <v>232.51950073242199</v>
      </c>
      <c r="G255" s="1">
        <v>785.68328857421898</v>
      </c>
      <c r="H255" s="1">
        <v>194.85821074491511</v>
      </c>
      <c r="I255" s="1">
        <v>782.59991787713534</v>
      </c>
      <c r="J255" s="1">
        <f t="shared" si="10"/>
        <v>-16.197045782773554</v>
      </c>
      <c r="K255" s="1">
        <f t="shared" si="11"/>
        <v>-0.39244448010075866</v>
      </c>
      <c r="L255" s="30"/>
      <c r="M255" s="30"/>
      <c r="N255" s="2">
        <v>1694445</v>
      </c>
      <c r="O255" s="30"/>
      <c r="P255" s="30"/>
      <c r="Q255" s="30"/>
      <c r="R255" s="30"/>
      <c r="S255" s="30"/>
      <c r="T255" s="30"/>
      <c r="U255" s="30"/>
      <c r="V255" s="30"/>
    </row>
    <row r="256" spans="1:22" ht="14.5" x14ac:dyDescent="0.35">
      <c r="A256" s="15">
        <v>3</v>
      </c>
      <c r="B256" s="8">
        <v>90</v>
      </c>
      <c r="C256" s="8">
        <v>1899999.9999000002</v>
      </c>
      <c r="D256" s="8">
        <v>4800</v>
      </c>
      <c r="E256" s="2">
        <v>120</v>
      </c>
      <c r="F256" s="1">
        <v>238.33648681640599</v>
      </c>
      <c r="G256" s="1">
        <v>805.33892822265602</v>
      </c>
      <c r="H256" s="1">
        <v>194.85821074491511</v>
      </c>
      <c r="I256" s="1">
        <v>821.20474460302682</v>
      </c>
      <c r="J256" s="1">
        <f t="shared" si="10"/>
        <v>-18.242391944370155</v>
      </c>
      <c r="K256" s="1">
        <f t="shared" si="11"/>
        <v>1.970079406863628</v>
      </c>
      <c r="L256" s="30"/>
      <c r="M256" s="30"/>
      <c r="N256" s="2">
        <v>0</v>
      </c>
      <c r="O256" s="30"/>
      <c r="P256" s="30"/>
      <c r="Q256" s="30"/>
      <c r="R256" s="30"/>
      <c r="S256" s="30"/>
      <c r="T256" s="30"/>
      <c r="U256" s="30"/>
      <c r="V256" s="30"/>
    </row>
    <row r="257" spans="1:22" ht="14.5" x14ac:dyDescent="0.35">
      <c r="A257" s="15">
        <v>3</v>
      </c>
      <c r="B257" s="8">
        <v>90</v>
      </c>
      <c r="C257" s="8">
        <v>1899999.9999000002</v>
      </c>
      <c r="D257" s="8">
        <v>4800</v>
      </c>
      <c r="E257" s="2">
        <v>150</v>
      </c>
      <c r="F257" s="1">
        <v>242.18147277832</v>
      </c>
      <c r="G257" s="1">
        <v>818.33111572265602</v>
      </c>
      <c r="H257" s="1">
        <v>194.85821074491511</v>
      </c>
      <c r="I257" s="1">
        <v>827.23651848133375</v>
      </c>
      <c r="J257" s="1">
        <f t="shared" si="10"/>
        <v>-19.540413843598216</v>
      </c>
      <c r="K257" s="1">
        <f t="shared" si="11"/>
        <v>1.0882395386876491</v>
      </c>
      <c r="L257" s="30"/>
      <c r="M257" s="30"/>
      <c r="N257" s="2">
        <v>0</v>
      </c>
      <c r="O257" s="30"/>
      <c r="P257" s="30"/>
      <c r="Q257" s="30"/>
      <c r="R257" s="30"/>
      <c r="S257" s="30"/>
      <c r="T257" s="30"/>
      <c r="U257" s="30"/>
      <c r="V257" s="30"/>
    </row>
    <row r="258" spans="1:22" ht="14.5" x14ac:dyDescent="0.35">
      <c r="A258" s="15">
        <v>3</v>
      </c>
      <c r="B258" s="8">
        <v>90</v>
      </c>
      <c r="C258" s="8">
        <v>1899999.9999000002</v>
      </c>
      <c r="D258" s="8">
        <v>4800</v>
      </c>
      <c r="E258" s="2">
        <v>180</v>
      </c>
      <c r="F258" s="1">
        <v>243.65971374511699</v>
      </c>
      <c r="G258" s="1">
        <v>823.32611083984398</v>
      </c>
      <c r="H258" s="1">
        <v>194.85821074491511</v>
      </c>
      <c r="I258" s="1">
        <v>829.50107644519949</v>
      </c>
      <c r="J258" s="1">
        <f t="shared" si="10"/>
        <v>-20.02854811331316</v>
      </c>
      <c r="K258" s="1">
        <f t="shared" si="11"/>
        <v>0.75000240172835764</v>
      </c>
      <c r="L258" s="30"/>
      <c r="M258" s="30"/>
      <c r="N258" s="2">
        <v>0</v>
      </c>
      <c r="O258" s="30"/>
      <c r="P258" s="30"/>
      <c r="Q258" s="30"/>
      <c r="R258" s="30"/>
      <c r="S258" s="30"/>
      <c r="T258" s="30"/>
      <c r="U258" s="30"/>
      <c r="V258" s="30"/>
    </row>
    <row r="259" spans="1:22" ht="14.5" x14ac:dyDescent="0.35">
      <c r="A259" s="15">
        <v>3</v>
      </c>
      <c r="B259" s="8">
        <v>90</v>
      </c>
      <c r="C259" s="8">
        <v>1899999.9999000002</v>
      </c>
      <c r="D259" s="8">
        <v>4800</v>
      </c>
      <c r="E259" s="2">
        <v>210</v>
      </c>
      <c r="F259" s="1">
        <v>237.77976989746099</v>
      </c>
      <c r="G259" s="1">
        <v>803.457763671875</v>
      </c>
      <c r="H259" s="1">
        <v>194.85821074491511</v>
      </c>
      <c r="I259" s="1">
        <v>808.3123066551525</v>
      </c>
      <c r="J259" s="1">
        <f t="shared" si="10"/>
        <v>-18.050971775712952</v>
      </c>
      <c r="K259" s="1">
        <f t="shared" si="11"/>
        <v>0.60420636936679717</v>
      </c>
      <c r="L259" s="30"/>
      <c r="M259" s="30"/>
      <c r="N259" s="2">
        <v>1694445</v>
      </c>
      <c r="O259" s="30"/>
      <c r="P259" s="30"/>
      <c r="Q259" s="30"/>
      <c r="R259" s="30"/>
      <c r="S259" s="30"/>
      <c r="T259" s="30"/>
      <c r="U259" s="30"/>
      <c r="V259" s="30"/>
    </row>
    <row r="260" spans="1:22" ht="14.5" x14ac:dyDescent="0.35">
      <c r="A260" s="15">
        <v>3</v>
      </c>
      <c r="B260" s="8">
        <v>90</v>
      </c>
      <c r="C260" s="8">
        <v>1899999.9999000002</v>
      </c>
      <c r="D260" s="8">
        <v>4800</v>
      </c>
      <c r="E260" s="2">
        <v>240</v>
      </c>
      <c r="F260" s="1">
        <v>235.22937011718699</v>
      </c>
      <c r="G260" s="1">
        <v>794.83203125</v>
      </c>
      <c r="H260" s="1">
        <v>194.85821074491511</v>
      </c>
      <c r="I260" s="1">
        <v>808.41813784704061</v>
      </c>
      <c r="J260" s="1">
        <f t="shared" si="10"/>
        <v>-17.162465449003967</v>
      </c>
      <c r="K260" s="1">
        <f t="shared" si="11"/>
        <v>1.709305370554115</v>
      </c>
      <c r="L260" s="30"/>
      <c r="M260" s="30"/>
      <c r="N260" s="2">
        <v>1694445</v>
      </c>
      <c r="O260" s="30"/>
      <c r="P260" s="30"/>
      <c r="Q260" s="30"/>
      <c r="R260" s="30"/>
      <c r="S260" s="30"/>
      <c r="T260" s="30"/>
      <c r="U260" s="30"/>
      <c r="V260" s="30"/>
    </row>
    <row r="261" spans="1:22" ht="14.5" x14ac:dyDescent="0.35">
      <c r="A261" s="15">
        <v>3</v>
      </c>
      <c r="B261" s="8">
        <v>90</v>
      </c>
      <c r="C261" s="8">
        <v>1899999.9999000002</v>
      </c>
      <c r="D261" s="8">
        <v>4800</v>
      </c>
      <c r="E261" s="2">
        <v>270</v>
      </c>
      <c r="F261" s="1">
        <v>235.39064025878901</v>
      </c>
      <c r="G261" s="1">
        <v>795.15246582031205</v>
      </c>
      <c r="H261" s="1">
        <v>194.85821074491511</v>
      </c>
      <c r="I261" s="1">
        <v>816.80985065496168</v>
      </c>
      <c r="J261" s="1">
        <f t="shared" si="10"/>
        <v>-17.219218856498479</v>
      </c>
      <c r="K261" s="1">
        <f t="shared" si="11"/>
        <v>2.7236770010273417</v>
      </c>
      <c r="L261" s="30"/>
      <c r="M261" s="30"/>
      <c r="N261" s="2">
        <v>1694445</v>
      </c>
      <c r="O261" s="30"/>
      <c r="P261" s="30"/>
      <c r="Q261" s="30"/>
      <c r="R261" s="30"/>
      <c r="S261" s="30"/>
      <c r="T261" s="30"/>
      <c r="U261" s="30"/>
      <c r="V261" s="30"/>
    </row>
    <row r="262" spans="1:22" ht="14.5" x14ac:dyDescent="0.35">
      <c r="A262" s="15">
        <v>3</v>
      </c>
      <c r="B262" s="8">
        <v>90</v>
      </c>
      <c r="C262" s="8">
        <v>1899999.9999000002</v>
      </c>
      <c r="D262" s="8">
        <v>4800</v>
      </c>
      <c r="E262" s="2">
        <v>300</v>
      </c>
      <c r="F262" s="1">
        <v>243.84339904785199</v>
      </c>
      <c r="G262" s="1">
        <v>820.51818847656295</v>
      </c>
      <c r="H262" s="1">
        <v>194.85821074491511</v>
      </c>
      <c r="I262" s="1">
        <v>836.19731556937916</v>
      </c>
      <c r="J262" s="1">
        <f t="shared" si="10"/>
        <v>-20.088789975128254</v>
      </c>
      <c r="K262" s="1">
        <f t="shared" si="11"/>
        <v>1.9108811130594525</v>
      </c>
      <c r="L262" s="30"/>
      <c r="M262" s="30"/>
      <c r="N262" s="2">
        <v>0</v>
      </c>
      <c r="O262" s="30"/>
      <c r="P262" s="30"/>
      <c r="Q262" s="30"/>
      <c r="R262" s="30"/>
      <c r="S262" s="30"/>
      <c r="T262" s="30"/>
      <c r="U262" s="30"/>
      <c r="V262" s="30"/>
    </row>
    <row r="263" spans="1:22" ht="14.5" x14ac:dyDescent="0.35">
      <c r="A263" s="15">
        <v>3</v>
      </c>
      <c r="B263" s="8">
        <v>90</v>
      </c>
      <c r="C263" s="8">
        <v>1899999.9999000002</v>
      </c>
      <c r="D263" s="8">
        <v>4800</v>
      </c>
      <c r="E263" s="2">
        <v>330</v>
      </c>
      <c r="F263" s="1">
        <v>260.41473388671898</v>
      </c>
      <c r="G263" s="1">
        <v>840.41400146484398</v>
      </c>
      <c r="H263" s="1">
        <v>194.85821074491511</v>
      </c>
      <c r="I263" s="1">
        <v>851.07898124560222</v>
      </c>
      <c r="J263" s="1">
        <f t="shared" si="10"/>
        <v>-25.173891723930303</v>
      </c>
      <c r="K263" s="1">
        <f t="shared" si="11"/>
        <v>1.2690150047677877</v>
      </c>
      <c r="L263" s="30"/>
      <c r="M263" s="30"/>
      <c r="N263" s="2">
        <v>0</v>
      </c>
      <c r="O263" s="30"/>
      <c r="P263" s="30"/>
      <c r="Q263" s="30"/>
      <c r="R263" s="30"/>
      <c r="S263" s="30"/>
      <c r="T263" s="30"/>
      <c r="U263" s="30"/>
      <c r="V263" s="30"/>
    </row>
    <row r="264" spans="1:22" ht="14.5" x14ac:dyDescent="0.35">
      <c r="A264" s="15">
        <v>3</v>
      </c>
      <c r="B264" s="8">
        <v>90</v>
      </c>
      <c r="C264" s="8">
        <v>1899999.9999000002</v>
      </c>
      <c r="D264" s="8">
        <v>4800</v>
      </c>
      <c r="E264" s="2">
        <v>360</v>
      </c>
      <c r="F264" s="1">
        <v>352.21932983398398</v>
      </c>
      <c r="G264" s="1">
        <v>864.02478027343705</v>
      </c>
      <c r="H264" s="1">
        <v>444.93084172863269</v>
      </c>
      <c r="I264" s="1">
        <v>866.59641935026252</v>
      </c>
      <c r="J264" s="1">
        <f t="shared" si="10"/>
        <v>26.322096501162388</v>
      </c>
      <c r="K264" s="1">
        <f t="shared" si="11"/>
        <v>0.29763487524184584</v>
      </c>
      <c r="L264" s="30"/>
      <c r="M264" s="30"/>
      <c r="N264" s="2">
        <v>0</v>
      </c>
      <c r="O264" s="30"/>
      <c r="P264" s="30"/>
      <c r="Q264" s="30"/>
      <c r="R264" s="30"/>
      <c r="S264" s="30"/>
      <c r="T264" s="30"/>
      <c r="U264" s="30"/>
      <c r="V264" s="30"/>
    </row>
    <row r="265" spans="1:22" ht="14.5" x14ac:dyDescent="0.35">
      <c r="A265" s="15">
        <v>3</v>
      </c>
      <c r="B265" s="8">
        <v>90</v>
      </c>
      <c r="C265" s="8">
        <v>1899999.9999000002</v>
      </c>
      <c r="D265" s="8">
        <v>4800</v>
      </c>
      <c r="E265" s="2">
        <v>390</v>
      </c>
      <c r="F265" s="1">
        <v>576.87835693359398</v>
      </c>
      <c r="G265" s="1">
        <v>876.085205078125</v>
      </c>
      <c r="H265" s="1">
        <v>1000.387054931345</v>
      </c>
      <c r="I265" s="1">
        <v>879.07664722197001</v>
      </c>
      <c r="J265" s="1">
        <f t="shared" ref="J265:J328" si="16">(H265-F265)/F265*100</f>
        <v>73.413864969543695</v>
      </c>
      <c r="K265" s="1">
        <f t="shared" ref="K265:K328" si="17">(I265-G265)/G265*100</f>
        <v>0.34145561715977657</v>
      </c>
      <c r="L265" s="30"/>
      <c r="M265" s="30"/>
      <c r="N265" s="2">
        <v>1694445</v>
      </c>
      <c r="O265" s="30"/>
      <c r="P265" s="30"/>
      <c r="Q265" s="30"/>
      <c r="R265" s="30"/>
      <c r="S265" s="30"/>
      <c r="T265" s="30"/>
      <c r="U265" s="30"/>
      <c r="V265" s="30"/>
    </row>
    <row r="266" spans="1:22" ht="14.5" x14ac:dyDescent="0.35">
      <c r="A266" s="15">
        <v>3</v>
      </c>
      <c r="B266" s="8">
        <v>90</v>
      </c>
      <c r="C266" s="8">
        <v>1899999.9999000002</v>
      </c>
      <c r="D266" s="8">
        <v>4800</v>
      </c>
      <c r="E266" s="2">
        <v>420</v>
      </c>
      <c r="F266" s="1">
        <v>1070.43310546875</v>
      </c>
      <c r="G266" s="1">
        <v>897.1767578125</v>
      </c>
      <c r="H266" s="1">
        <v>1586.731041253621</v>
      </c>
      <c r="I266" s="1">
        <v>897.23309965951103</v>
      </c>
      <c r="J266" s="1">
        <f t="shared" si="16"/>
        <v>48.232620342845301</v>
      </c>
      <c r="K266" s="1">
        <f t="shared" si="17"/>
        <v>6.2799048816644916E-3</v>
      </c>
      <c r="L266" s="30"/>
      <c r="M266" s="30"/>
      <c r="N266" s="2">
        <v>1694445</v>
      </c>
      <c r="O266" s="30"/>
      <c r="P266" s="30"/>
      <c r="Q266" s="30"/>
      <c r="R266" s="30"/>
      <c r="S266" s="30"/>
      <c r="T266" s="30"/>
      <c r="U266" s="30"/>
      <c r="V266" s="30"/>
    </row>
    <row r="267" spans="1:22" ht="14.5" x14ac:dyDescent="0.35">
      <c r="A267" s="15">
        <v>3</v>
      </c>
      <c r="B267" s="8">
        <v>90</v>
      </c>
      <c r="C267" s="8">
        <v>1899999.9999000002</v>
      </c>
      <c r="D267" s="8">
        <v>4800</v>
      </c>
      <c r="E267" s="2">
        <v>450</v>
      </c>
      <c r="F267" s="1">
        <v>1904.70727539063</v>
      </c>
      <c r="G267" s="1">
        <v>916.18786621093795</v>
      </c>
      <c r="H267" s="1">
        <v>1859.6703159018059</v>
      </c>
      <c r="I267" s="1">
        <v>916.96952963987462</v>
      </c>
      <c r="J267" s="1">
        <f t="shared" si="16"/>
        <v>-2.3645081882510066</v>
      </c>
      <c r="K267" s="1">
        <f t="shared" si="17"/>
        <v>8.5316937471501264E-2</v>
      </c>
      <c r="L267" s="30"/>
      <c r="M267" s="30"/>
      <c r="N267" s="2">
        <v>1694445</v>
      </c>
      <c r="O267" s="30"/>
      <c r="P267" s="30"/>
      <c r="Q267" s="30"/>
      <c r="R267" s="30"/>
      <c r="S267" s="30"/>
      <c r="T267" s="30"/>
      <c r="U267" s="30"/>
      <c r="V267" s="30"/>
    </row>
    <row r="268" spans="1:22" ht="14.5" x14ac:dyDescent="0.35">
      <c r="A268" s="15">
        <v>3</v>
      </c>
      <c r="B268" s="8">
        <v>90</v>
      </c>
      <c r="C268" s="8">
        <v>1899999.9999000002</v>
      </c>
      <c r="D268" s="8">
        <v>4800</v>
      </c>
      <c r="E268" s="2">
        <v>480</v>
      </c>
      <c r="F268" s="1">
        <v>2909.57055664063</v>
      </c>
      <c r="G268" s="1">
        <v>946.41711425781295</v>
      </c>
      <c r="H268" s="1">
        <v>2940.004877158744</v>
      </c>
      <c r="I268" s="1">
        <v>941.21139642284402</v>
      </c>
      <c r="J268" s="1">
        <f t="shared" si="16"/>
        <v>1.0460073033339057</v>
      </c>
      <c r="K268" s="1">
        <f t="shared" si="17"/>
        <v>-0.55004476953603032</v>
      </c>
      <c r="L268" s="30"/>
      <c r="M268" s="30"/>
      <c r="N268" s="2">
        <v>0</v>
      </c>
      <c r="O268" s="30"/>
      <c r="P268" s="30"/>
      <c r="Q268" s="30"/>
      <c r="R268" s="30"/>
      <c r="S268" s="30"/>
      <c r="T268" s="30"/>
      <c r="U268" s="30"/>
      <c r="V268" s="30"/>
    </row>
    <row r="269" spans="1:22" ht="14.5" x14ac:dyDescent="0.35">
      <c r="A269" s="15">
        <v>3</v>
      </c>
      <c r="B269" s="8">
        <v>90</v>
      </c>
      <c r="C269" s="8">
        <v>1899999.9999000002</v>
      </c>
      <c r="D269" s="8">
        <v>4800</v>
      </c>
      <c r="E269" s="2">
        <v>510</v>
      </c>
      <c r="F269" s="1">
        <v>3665.17236328125</v>
      </c>
      <c r="G269" s="1">
        <v>960.06341552734398</v>
      </c>
      <c r="H269" s="1">
        <v>3386.527839390154</v>
      </c>
      <c r="I269" s="1">
        <v>970.01185722808896</v>
      </c>
      <c r="J269" s="1">
        <f t="shared" si="16"/>
        <v>-7.6024944060649622</v>
      </c>
      <c r="K269" s="1">
        <f t="shared" si="17"/>
        <v>1.0362275595389181</v>
      </c>
      <c r="L269" s="30"/>
      <c r="M269" s="30"/>
      <c r="N269" s="2">
        <v>0</v>
      </c>
      <c r="O269" s="30"/>
      <c r="P269" s="30"/>
      <c r="Q269" s="30"/>
      <c r="R269" s="30"/>
      <c r="S269" s="30"/>
      <c r="T269" s="30"/>
      <c r="U269" s="30"/>
      <c r="V269" s="30"/>
    </row>
    <row r="270" spans="1:22" ht="14.5" x14ac:dyDescent="0.35">
      <c r="A270" s="15">
        <v>3</v>
      </c>
      <c r="B270" s="8">
        <v>90</v>
      </c>
      <c r="C270" s="8">
        <v>1899999.9999000002</v>
      </c>
      <c r="D270" s="8">
        <v>4800</v>
      </c>
      <c r="E270" s="2">
        <v>540</v>
      </c>
      <c r="F270" s="1">
        <v>4143.35302734375</v>
      </c>
      <c r="G270" s="1">
        <v>973.77764892578102</v>
      </c>
      <c r="H270" s="1">
        <v>3723.6640165949389</v>
      </c>
      <c r="I270" s="1">
        <v>993.96280904522894</v>
      </c>
      <c r="J270" s="1">
        <f t="shared" si="16"/>
        <v>-10.129211968642419</v>
      </c>
      <c r="K270" s="1">
        <f t="shared" si="17"/>
        <v>2.0728715782001252</v>
      </c>
      <c r="L270" s="30"/>
      <c r="M270" s="30"/>
      <c r="N270" s="2">
        <v>0</v>
      </c>
      <c r="O270" s="30"/>
      <c r="P270" s="30"/>
      <c r="Q270" s="30"/>
      <c r="R270" s="30"/>
      <c r="S270" s="30"/>
      <c r="T270" s="30"/>
      <c r="U270" s="30"/>
      <c r="V270" s="30"/>
    </row>
    <row r="271" spans="1:22" ht="14.5" x14ac:dyDescent="0.35">
      <c r="A271" s="15">
        <v>3</v>
      </c>
      <c r="B271" s="8">
        <v>90</v>
      </c>
      <c r="C271" s="8">
        <v>1899999.9999000002</v>
      </c>
      <c r="D271" s="8">
        <v>4800</v>
      </c>
      <c r="E271" s="2">
        <v>570</v>
      </c>
      <c r="F271" s="1">
        <v>4395.9423828125</v>
      </c>
      <c r="G271" s="1">
        <v>975.088134765625</v>
      </c>
      <c r="H271" s="1">
        <v>3363.469415610864</v>
      </c>
      <c r="I271" s="1">
        <v>993.35138020716317</v>
      </c>
      <c r="J271" s="1">
        <f t="shared" si="16"/>
        <v>-23.486954042856802</v>
      </c>
      <c r="K271" s="1">
        <f t="shared" si="17"/>
        <v>1.8729840709145722</v>
      </c>
      <c r="L271" s="30"/>
      <c r="M271" s="30"/>
      <c r="N271" s="2">
        <v>1694445</v>
      </c>
      <c r="O271" s="30"/>
      <c r="P271" s="30"/>
      <c r="Q271" s="30"/>
      <c r="R271" s="30"/>
      <c r="S271" s="30"/>
      <c r="T271" s="30"/>
      <c r="U271" s="30"/>
      <c r="V271" s="30"/>
    </row>
    <row r="272" spans="1:22" ht="14.5" x14ac:dyDescent="0.35">
      <c r="A272" s="15">
        <v>3</v>
      </c>
      <c r="B272" s="8">
        <v>90</v>
      </c>
      <c r="C272" s="8">
        <v>1899999.9999000002</v>
      </c>
      <c r="D272" s="8">
        <v>4800</v>
      </c>
      <c r="E272" s="2">
        <v>600</v>
      </c>
      <c r="F272" s="1">
        <v>4752.1279296875</v>
      </c>
      <c r="G272" s="1">
        <v>987.95031738281205</v>
      </c>
      <c r="H272" s="1">
        <v>3739.405925886188</v>
      </c>
      <c r="I272" s="1">
        <v>1003.402443951823</v>
      </c>
      <c r="J272" s="1">
        <f t="shared" si="16"/>
        <v>-21.310916262894221</v>
      </c>
      <c r="K272" s="1">
        <f t="shared" si="17"/>
        <v>1.5640590723170482</v>
      </c>
      <c r="L272" s="30"/>
      <c r="M272" s="30"/>
      <c r="N272" s="2">
        <v>1694445</v>
      </c>
      <c r="O272" s="30"/>
      <c r="P272" s="30"/>
      <c r="Q272" s="30"/>
      <c r="R272" s="30"/>
      <c r="S272" s="30"/>
      <c r="T272" s="30"/>
      <c r="U272" s="30"/>
      <c r="V272" s="30"/>
    </row>
    <row r="273" spans="1:22" ht="14.5" x14ac:dyDescent="0.35">
      <c r="A273" s="15">
        <v>3</v>
      </c>
      <c r="B273" s="8">
        <v>90</v>
      </c>
      <c r="C273" s="8">
        <v>1899999.9999000002</v>
      </c>
      <c r="D273" s="8">
        <v>4800</v>
      </c>
      <c r="E273" s="2">
        <v>630</v>
      </c>
      <c r="F273" s="1">
        <v>5163.01171875</v>
      </c>
      <c r="G273" s="1">
        <v>1003.14465332031</v>
      </c>
      <c r="H273" s="1">
        <v>4522.0785765015917</v>
      </c>
      <c r="I273" s="1">
        <v>1016.532156398405</v>
      </c>
      <c r="J273" s="1">
        <f t="shared" si="16"/>
        <v>-12.413939327714377</v>
      </c>
      <c r="K273" s="1">
        <f t="shared" si="17"/>
        <v>1.3345535994020139</v>
      </c>
      <c r="L273" s="30"/>
      <c r="M273" s="30"/>
      <c r="N273" s="2">
        <v>1694445</v>
      </c>
      <c r="O273" s="30"/>
      <c r="P273" s="30"/>
      <c r="Q273" s="30"/>
      <c r="R273" s="30"/>
      <c r="S273" s="30"/>
      <c r="T273" s="30"/>
      <c r="U273" s="30"/>
      <c r="V273" s="30"/>
    </row>
    <row r="274" spans="1:22" ht="14.5" x14ac:dyDescent="0.35">
      <c r="A274" s="15">
        <v>3</v>
      </c>
      <c r="B274" s="8">
        <v>90</v>
      </c>
      <c r="C274" s="8">
        <v>1899999.9999000002</v>
      </c>
      <c r="D274" s="8">
        <v>4800</v>
      </c>
      <c r="E274" s="2">
        <v>660</v>
      </c>
      <c r="F274" s="1">
        <v>5830.92138671875</v>
      </c>
      <c r="G274" s="1">
        <v>1032.36889648437</v>
      </c>
      <c r="H274" s="1">
        <v>5418.3815860879758</v>
      </c>
      <c r="I274" s="1">
        <v>1034.9858060186459</v>
      </c>
      <c r="J274" s="1">
        <f t="shared" si="16"/>
        <v>-7.0750362296159119</v>
      </c>
      <c r="K274" s="1">
        <f t="shared" si="17"/>
        <v>0.2534858947404891</v>
      </c>
      <c r="L274" s="30"/>
      <c r="M274" s="30"/>
      <c r="N274" s="2">
        <v>0</v>
      </c>
      <c r="O274" s="30"/>
      <c r="P274" s="30"/>
      <c r="Q274" s="30"/>
      <c r="R274" s="30"/>
      <c r="S274" s="30"/>
      <c r="T274" s="30"/>
      <c r="U274" s="30"/>
      <c r="V274" s="30"/>
    </row>
    <row r="275" spans="1:22" ht="14.5" x14ac:dyDescent="0.35">
      <c r="A275" s="15">
        <v>3</v>
      </c>
      <c r="B275" s="8">
        <v>90</v>
      </c>
      <c r="C275" s="8">
        <v>1899999.9999000002</v>
      </c>
      <c r="D275" s="8">
        <v>4800</v>
      </c>
      <c r="E275" s="2">
        <v>690</v>
      </c>
      <c r="F275" s="1">
        <v>5916.20751953125</v>
      </c>
      <c r="G275" s="1">
        <v>1041.29626464844</v>
      </c>
      <c r="H275" s="1">
        <v>5987.882808475596</v>
      </c>
      <c r="I275" s="1">
        <v>1042.1196257101981</v>
      </c>
      <c r="J275" s="1">
        <f t="shared" si="16"/>
        <v>1.2115073500671414</v>
      </c>
      <c r="K275" s="1">
        <f t="shared" si="17"/>
        <v>7.9070778385636406E-2</v>
      </c>
      <c r="L275" s="30"/>
      <c r="M275" s="30"/>
      <c r="N275" s="2">
        <v>0</v>
      </c>
      <c r="O275" s="30"/>
      <c r="P275" s="30"/>
      <c r="Q275" s="30"/>
      <c r="R275" s="30"/>
      <c r="S275" s="30"/>
      <c r="T275" s="30"/>
      <c r="U275" s="30"/>
      <c r="V275" s="30"/>
    </row>
    <row r="276" spans="1:22" ht="14.5" x14ac:dyDescent="0.35">
      <c r="A276" s="15">
        <v>3</v>
      </c>
      <c r="B276" s="8">
        <v>90</v>
      </c>
      <c r="C276" s="8">
        <v>1899999.9999000002</v>
      </c>
      <c r="D276" s="8">
        <v>4800</v>
      </c>
      <c r="E276" s="2">
        <v>720</v>
      </c>
      <c r="F276" s="1">
        <v>6590.3798828125</v>
      </c>
      <c r="G276" s="1">
        <v>1053.54443359375</v>
      </c>
      <c r="H276" s="1">
        <v>6728.9559500580053</v>
      </c>
      <c r="I276" s="1">
        <v>1047.7744665763009</v>
      </c>
      <c r="J276" s="1">
        <f t="shared" si="16"/>
        <v>2.102702267693358</v>
      </c>
      <c r="K276" s="1">
        <f t="shared" si="17"/>
        <v>-0.5476719190444681</v>
      </c>
      <c r="L276" s="30"/>
      <c r="M276" s="30"/>
      <c r="N276" s="2">
        <v>0</v>
      </c>
      <c r="O276" s="30"/>
      <c r="P276" s="30"/>
      <c r="Q276" s="30"/>
      <c r="R276" s="30"/>
      <c r="S276" s="30"/>
      <c r="T276" s="30"/>
      <c r="U276" s="30"/>
      <c r="V276" s="30"/>
    </row>
    <row r="277" spans="1:22" ht="14.5" x14ac:dyDescent="0.35">
      <c r="A277" s="15">
        <v>3</v>
      </c>
      <c r="B277" s="8">
        <v>90</v>
      </c>
      <c r="C277" s="8">
        <v>1899999.9999000002</v>
      </c>
      <c r="D277" s="8">
        <v>4800</v>
      </c>
      <c r="E277" s="2">
        <v>750</v>
      </c>
      <c r="F277" s="1">
        <v>7376.115234375</v>
      </c>
      <c r="G277" s="1">
        <v>1049.55383300781</v>
      </c>
      <c r="H277" s="1">
        <v>7520.3228554806574</v>
      </c>
      <c r="I277" s="1">
        <v>1060.9732834084541</v>
      </c>
      <c r="J277" s="1">
        <f t="shared" si="16"/>
        <v>1.9550619333277879</v>
      </c>
      <c r="K277" s="1">
        <f t="shared" si="17"/>
        <v>1.0880290311472889</v>
      </c>
      <c r="L277" s="30"/>
      <c r="M277" s="30"/>
      <c r="N277" s="2">
        <v>1694445</v>
      </c>
      <c r="O277" s="30"/>
      <c r="P277" s="30"/>
      <c r="Q277" s="30"/>
      <c r="R277" s="30"/>
      <c r="S277" s="30"/>
      <c r="T277" s="30"/>
      <c r="U277" s="30"/>
      <c r="V277" s="30"/>
    </row>
    <row r="278" spans="1:22" ht="14.5" x14ac:dyDescent="0.35">
      <c r="A278" s="15">
        <v>3</v>
      </c>
      <c r="B278" s="8">
        <v>90</v>
      </c>
      <c r="C278" s="8">
        <v>1899999.9999000002</v>
      </c>
      <c r="D278" s="8">
        <v>4800</v>
      </c>
      <c r="E278" s="2">
        <v>780</v>
      </c>
      <c r="F278" s="1">
        <v>8304.1181640625</v>
      </c>
      <c r="G278" s="1">
        <v>1050.71130371094</v>
      </c>
      <c r="H278" s="1">
        <v>8221.6122962663103</v>
      </c>
      <c r="I278" s="1">
        <v>1063.195376002516</v>
      </c>
      <c r="J278" s="1">
        <f t="shared" si="16"/>
        <v>-0.99355363406614361</v>
      </c>
      <c r="K278" s="1">
        <f t="shared" si="17"/>
        <v>1.1881543719463488</v>
      </c>
      <c r="L278" s="30"/>
      <c r="M278" s="30"/>
      <c r="N278" s="2">
        <v>1694445</v>
      </c>
      <c r="O278" s="30"/>
      <c r="P278" s="30"/>
      <c r="Q278" s="30"/>
      <c r="R278" s="30"/>
      <c r="S278" s="30"/>
      <c r="T278" s="30"/>
      <c r="U278" s="30"/>
      <c r="V278" s="30"/>
    </row>
    <row r="279" spans="1:22" ht="14.5" x14ac:dyDescent="0.35">
      <c r="A279" s="15">
        <v>3</v>
      </c>
      <c r="B279" s="8">
        <v>90</v>
      </c>
      <c r="C279" s="8">
        <v>1899999.9999000002</v>
      </c>
      <c r="D279" s="8">
        <v>4800</v>
      </c>
      <c r="E279" s="2">
        <v>810</v>
      </c>
      <c r="F279" s="1">
        <v>9467.984375</v>
      </c>
      <c r="G279" s="1">
        <v>1053.84997558594</v>
      </c>
      <c r="H279" s="1">
        <v>8773.2327678380079</v>
      </c>
      <c r="I279" s="1">
        <v>1062.2362506230641</v>
      </c>
      <c r="J279" s="1">
        <f t="shared" si="16"/>
        <v>-7.3379040315747464</v>
      </c>
      <c r="K279" s="1">
        <f t="shared" si="17"/>
        <v>0.7957750373777146</v>
      </c>
      <c r="L279" s="30"/>
      <c r="M279" s="30"/>
      <c r="N279" s="2">
        <v>1694445</v>
      </c>
      <c r="O279" s="30"/>
      <c r="P279" s="30"/>
      <c r="Q279" s="30"/>
      <c r="R279" s="30"/>
      <c r="S279" s="30"/>
      <c r="T279" s="30"/>
      <c r="U279" s="30"/>
      <c r="V279" s="30"/>
    </row>
    <row r="280" spans="1:22" ht="14.5" x14ac:dyDescent="0.35">
      <c r="A280" s="15">
        <v>3</v>
      </c>
      <c r="B280" s="8">
        <v>90</v>
      </c>
      <c r="C280" s="8">
        <v>1899999.9999000002</v>
      </c>
      <c r="D280" s="8">
        <v>4800</v>
      </c>
      <c r="E280" s="2">
        <v>840</v>
      </c>
      <c r="F280" s="1">
        <v>10750.13671875</v>
      </c>
      <c r="G280" s="1">
        <v>1061.52587890625</v>
      </c>
      <c r="H280" s="1">
        <v>9559.9858037386002</v>
      </c>
      <c r="I280" s="1">
        <v>1069.3778022738411</v>
      </c>
      <c r="J280" s="1">
        <f t="shared" si="16"/>
        <v>-11.07103050080825</v>
      </c>
      <c r="K280" s="1">
        <f t="shared" si="17"/>
        <v>0.73968270803547231</v>
      </c>
      <c r="L280" s="30"/>
      <c r="M280" s="30"/>
      <c r="N280" s="2">
        <v>0</v>
      </c>
      <c r="O280" s="30"/>
      <c r="P280" s="30"/>
      <c r="Q280" s="30"/>
      <c r="R280" s="30"/>
      <c r="S280" s="30"/>
      <c r="T280" s="30"/>
      <c r="U280" s="30"/>
      <c r="V280" s="30"/>
    </row>
    <row r="281" spans="1:22" ht="14.5" x14ac:dyDescent="0.35">
      <c r="A281" s="15">
        <v>3</v>
      </c>
      <c r="B281" s="8">
        <v>90</v>
      </c>
      <c r="C281" s="8">
        <v>1899999.9999000002</v>
      </c>
      <c r="D281" s="8">
        <v>4800</v>
      </c>
      <c r="E281" s="2">
        <v>870</v>
      </c>
      <c r="F281" s="1">
        <v>11524.4970703125</v>
      </c>
      <c r="G281" s="1">
        <v>1050.55883789063</v>
      </c>
      <c r="H281" s="1">
        <v>10285.67774538841</v>
      </c>
      <c r="I281" s="1">
        <v>1076.4183552072459</v>
      </c>
      <c r="J281" s="1">
        <f t="shared" si="16"/>
        <v>-10.749443705576805</v>
      </c>
      <c r="K281" s="1">
        <f t="shared" si="17"/>
        <v>2.4615010967437159</v>
      </c>
      <c r="L281" s="30"/>
      <c r="M281" s="30"/>
      <c r="N281" s="2">
        <v>0</v>
      </c>
      <c r="O281" s="30"/>
      <c r="P281" s="30"/>
      <c r="Q281" s="30"/>
      <c r="R281" s="30"/>
      <c r="S281" s="30"/>
      <c r="T281" s="30"/>
      <c r="U281" s="30"/>
      <c r="V281" s="30"/>
    </row>
    <row r="282" spans="1:22" ht="14.5" x14ac:dyDescent="0.35">
      <c r="A282" s="15">
        <v>3</v>
      </c>
      <c r="B282" s="8">
        <v>90</v>
      </c>
      <c r="C282" s="8">
        <v>1899999.9999000002</v>
      </c>
      <c r="D282" s="8">
        <v>4800</v>
      </c>
      <c r="E282" s="2">
        <v>900</v>
      </c>
      <c r="F282" s="1">
        <v>11458.7041015625</v>
      </c>
      <c r="G282" s="1">
        <v>1046.36572265625</v>
      </c>
      <c r="H282" s="1">
        <v>10990.74371060892</v>
      </c>
      <c r="I282" s="1">
        <v>1074.9022871398899</v>
      </c>
      <c r="J282" s="1">
        <f t="shared" si="16"/>
        <v>-4.083885811221613</v>
      </c>
      <c r="K282" s="1">
        <f t="shared" si="17"/>
        <v>2.7272075017135022</v>
      </c>
      <c r="L282" s="30"/>
      <c r="M282" s="30"/>
      <c r="N282" s="2">
        <v>0</v>
      </c>
      <c r="O282" s="30"/>
      <c r="P282" s="30"/>
      <c r="Q282" s="30"/>
      <c r="R282" s="30"/>
      <c r="S282" s="30"/>
      <c r="T282" s="30"/>
      <c r="U282" s="30"/>
      <c r="V282" s="30"/>
    </row>
    <row r="283" spans="1:22" ht="14.5" x14ac:dyDescent="0.35">
      <c r="A283" s="15">
        <v>3</v>
      </c>
      <c r="B283" s="8">
        <v>90</v>
      </c>
      <c r="C283" s="8">
        <v>1899999.9999000002</v>
      </c>
      <c r="D283" s="8">
        <v>4800</v>
      </c>
      <c r="E283" s="2">
        <v>930</v>
      </c>
      <c r="F283" s="1">
        <v>11592.1298828125</v>
      </c>
      <c r="G283" s="1">
        <v>1034.9384765625</v>
      </c>
      <c r="H283" s="1">
        <v>11368.99362076975</v>
      </c>
      <c r="I283" s="1">
        <v>1059.0436763344401</v>
      </c>
      <c r="J283" s="1">
        <f t="shared" si="16"/>
        <v>-1.92489442663674</v>
      </c>
      <c r="K283" s="1">
        <f t="shared" si="17"/>
        <v>2.3291432599940025</v>
      </c>
      <c r="L283" s="30"/>
      <c r="M283" s="30"/>
      <c r="N283" s="2">
        <v>1694445</v>
      </c>
      <c r="O283" s="30"/>
      <c r="P283" s="30"/>
      <c r="Q283" s="30"/>
      <c r="R283" s="30"/>
      <c r="S283" s="30"/>
      <c r="T283" s="30"/>
      <c r="U283" s="30"/>
      <c r="V283" s="30"/>
    </row>
    <row r="284" spans="1:22" ht="14.5" x14ac:dyDescent="0.35">
      <c r="A284" s="15">
        <v>3</v>
      </c>
      <c r="B284" s="8">
        <v>90</v>
      </c>
      <c r="C284" s="8">
        <v>1899999.9999000002</v>
      </c>
      <c r="D284" s="8">
        <v>4800</v>
      </c>
      <c r="E284" s="2">
        <v>960</v>
      </c>
      <c r="F284" s="1">
        <v>11752.01171875</v>
      </c>
      <c r="G284" s="1">
        <v>1036.49536132813</v>
      </c>
      <c r="H284" s="1">
        <v>11916.65297745606</v>
      </c>
      <c r="I284" s="1">
        <v>1052.312522581886</v>
      </c>
      <c r="J284" s="1">
        <f t="shared" si="16"/>
        <v>1.4009623428419489</v>
      </c>
      <c r="K284" s="1">
        <f t="shared" si="17"/>
        <v>1.5260233517580279</v>
      </c>
      <c r="L284" s="30"/>
      <c r="M284" s="30"/>
      <c r="N284" s="2">
        <v>1694445</v>
      </c>
      <c r="O284" s="30"/>
      <c r="P284" s="30"/>
      <c r="Q284" s="30"/>
      <c r="R284" s="30"/>
      <c r="S284" s="30"/>
      <c r="T284" s="30"/>
      <c r="U284" s="30"/>
      <c r="V284" s="30"/>
    </row>
    <row r="285" spans="1:22" ht="14.5" x14ac:dyDescent="0.35">
      <c r="A285" s="15">
        <v>3</v>
      </c>
      <c r="B285" s="8">
        <v>90</v>
      </c>
      <c r="C285" s="8">
        <v>1899999.9999000002</v>
      </c>
      <c r="D285" s="8">
        <v>4800</v>
      </c>
      <c r="E285" s="2">
        <v>990</v>
      </c>
      <c r="F285" s="1">
        <v>12593.9130859375</v>
      </c>
      <c r="G285" s="1">
        <v>1041.86364746094</v>
      </c>
      <c r="H285" s="1">
        <v>12408.344866236779</v>
      </c>
      <c r="I285" s="1">
        <v>1047.023620848465</v>
      </c>
      <c r="J285" s="1">
        <f t="shared" si="16"/>
        <v>-1.4734754673504009</v>
      </c>
      <c r="K285" s="1">
        <f t="shared" si="17"/>
        <v>0.49526379004585552</v>
      </c>
      <c r="L285" s="30"/>
      <c r="M285" s="30"/>
      <c r="N285" s="2">
        <v>1694445</v>
      </c>
      <c r="O285" s="30"/>
      <c r="P285" s="30"/>
      <c r="Q285" s="30"/>
      <c r="R285" s="30"/>
      <c r="S285" s="30"/>
      <c r="T285" s="30"/>
      <c r="U285" s="30"/>
      <c r="V285" s="30"/>
    </row>
    <row r="286" spans="1:22" ht="14.5" x14ac:dyDescent="0.35">
      <c r="A286" s="15">
        <v>3</v>
      </c>
      <c r="B286" s="8">
        <v>90</v>
      </c>
      <c r="C286" s="8">
        <v>1899999.9999000002</v>
      </c>
      <c r="D286" s="8">
        <v>4800</v>
      </c>
      <c r="E286" s="2">
        <v>1020</v>
      </c>
      <c r="F286" s="1">
        <v>13742.56640625</v>
      </c>
      <c r="G286" s="1">
        <v>1059.74523925781</v>
      </c>
      <c r="H286" s="1">
        <v>13791.137791689909</v>
      </c>
      <c r="I286" s="1">
        <v>1060.1280836157041</v>
      </c>
      <c r="J286" s="1">
        <f t="shared" si="16"/>
        <v>0.35343751672045254</v>
      </c>
      <c r="K286" s="1">
        <f t="shared" si="17"/>
        <v>3.6126074806641706E-2</v>
      </c>
      <c r="L286" s="30"/>
      <c r="M286" s="30"/>
      <c r="N286" s="2">
        <v>0</v>
      </c>
      <c r="O286" s="30"/>
      <c r="P286" s="30"/>
      <c r="Q286" s="30"/>
      <c r="R286" s="30"/>
      <c r="S286" s="30"/>
      <c r="T286" s="30"/>
      <c r="U286" s="30"/>
      <c r="V286" s="30"/>
    </row>
    <row r="287" spans="1:22" ht="14.5" x14ac:dyDescent="0.35">
      <c r="A287" s="15">
        <v>3</v>
      </c>
      <c r="B287" s="8">
        <v>90</v>
      </c>
      <c r="C287" s="8">
        <v>1899999.9999000002</v>
      </c>
      <c r="D287" s="8">
        <v>4800</v>
      </c>
      <c r="E287" s="2">
        <v>1050</v>
      </c>
      <c r="F287" s="1">
        <v>14854.51171875</v>
      </c>
      <c r="G287" s="1">
        <v>1056.85009765625</v>
      </c>
      <c r="H287" s="1">
        <v>14791.05088611662</v>
      </c>
      <c r="I287" s="1">
        <v>1059.5297024588299</v>
      </c>
      <c r="J287" s="1">
        <f t="shared" si="16"/>
        <v>-0.42721587780820203</v>
      </c>
      <c r="K287" s="1">
        <f t="shared" si="17"/>
        <v>0.25354634574216162</v>
      </c>
      <c r="L287" s="30"/>
      <c r="M287" s="30"/>
      <c r="N287" s="2">
        <v>0</v>
      </c>
      <c r="O287" s="30"/>
      <c r="P287" s="30"/>
      <c r="Q287" s="30"/>
      <c r="R287" s="30"/>
      <c r="S287" s="30"/>
      <c r="T287" s="30"/>
      <c r="U287" s="30"/>
      <c r="V287" s="30"/>
    </row>
    <row r="288" spans="1:22" ht="14.5" x14ac:dyDescent="0.35">
      <c r="A288" s="15">
        <v>3</v>
      </c>
      <c r="B288" s="8">
        <v>90</v>
      </c>
      <c r="C288" s="8">
        <v>1899999.9999000002</v>
      </c>
      <c r="D288" s="8">
        <v>4800</v>
      </c>
      <c r="E288" s="2">
        <v>1080</v>
      </c>
      <c r="F288" s="1">
        <v>15709.6513671875</v>
      </c>
      <c r="G288" s="1">
        <v>1046.7939453125</v>
      </c>
      <c r="H288" s="1">
        <v>15672.30353179528</v>
      </c>
      <c r="I288" s="1">
        <v>1056.857585675519</v>
      </c>
      <c r="J288" s="1">
        <f t="shared" si="16"/>
        <v>-0.23773815547700766</v>
      </c>
      <c r="K288" s="1">
        <f t="shared" si="17"/>
        <v>0.96137739505310871</v>
      </c>
      <c r="L288" s="30"/>
      <c r="M288" s="30"/>
      <c r="N288" s="2">
        <v>0</v>
      </c>
      <c r="O288" s="30"/>
      <c r="P288" s="30"/>
      <c r="Q288" s="30"/>
      <c r="R288" s="30"/>
      <c r="S288" s="30"/>
      <c r="T288" s="30"/>
      <c r="U288" s="30"/>
      <c r="V288" s="30"/>
    </row>
    <row r="289" spans="1:22" ht="14.5" x14ac:dyDescent="0.35">
      <c r="A289" s="15">
        <v>3</v>
      </c>
      <c r="B289" s="8">
        <v>90</v>
      </c>
      <c r="C289" s="8">
        <v>1899999.9999000002</v>
      </c>
      <c r="D289" s="8">
        <v>4800</v>
      </c>
      <c r="E289" s="2">
        <v>1110</v>
      </c>
      <c r="F289" s="1">
        <v>16159.4150390625</v>
      </c>
      <c r="G289" s="1">
        <v>1024.6796875</v>
      </c>
      <c r="H289" s="1">
        <v>16233.187412063369</v>
      </c>
      <c r="I289" s="1">
        <v>1030.9895912181039</v>
      </c>
      <c r="J289" s="1">
        <f t="shared" si="16"/>
        <v>0.45652873462645599</v>
      </c>
      <c r="K289" s="1">
        <f t="shared" si="17"/>
        <v>0.61579279799121578</v>
      </c>
      <c r="L289" s="30"/>
      <c r="M289" s="30"/>
      <c r="N289" s="2">
        <v>1694445</v>
      </c>
      <c r="O289" s="30"/>
      <c r="P289" s="30"/>
      <c r="Q289" s="30"/>
      <c r="R289" s="30"/>
      <c r="S289" s="30"/>
      <c r="T289" s="30"/>
      <c r="U289" s="30"/>
      <c r="V289" s="30"/>
    </row>
    <row r="290" spans="1:22" ht="14.5" x14ac:dyDescent="0.35">
      <c r="A290" s="15">
        <v>3</v>
      </c>
      <c r="B290" s="8">
        <v>90</v>
      </c>
      <c r="C290" s="8">
        <v>1899999.9999000002</v>
      </c>
      <c r="D290" s="8">
        <v>4800</v>
      </c>
      <c r="E290" s="2">
        <v>1140</v>
      </c>
      <c r="F290" s="1">
        <v>17065.83203125</v>
      </c>
      <c r="G290" s="1">
        <v>1021.24359130859</v>
      </c>
      <c r="H290" s="1">
        <v>16849.915699936701</v>
      </c>
      <c r="I290" s="1">
        <v>1023.233469620826</v>
      </c>
      <c r="J290" s="1">
        <f t="shared" si="16"/>
        <v>-1.2651966274947832</v>
      </c>
      <c r="K290" s="1">
        <f t="shared" si="17"/>
        <v>0.19484854829651549</v>
      </c>
      <c r="L290" s="30"/>
      <c r="M290" s="30"/>
      <c r="N290" s="2">
        <v>1694445</v>
      </c>
      <c r="O290" s="30"/>
      <c r="P290" s="30"/>
      <c r="Q290" s="30"/>
      <c r="R290" s="30"/>
      <c r="S290" s="30"/>
      <c r="T290" s="30"/>
      <c r="U290" s="30"/>
      <c r="V290" s="30"/>
    </row>
    <row r="291" spans="1:22" ht="14.5" x14ac:dyDescent="0.35">
      <c r="A291" s="15">
        <v>3</v>
      </c>
      <c r="B291" s="8">
        <v>90</v>
      </c>
      <c r="C291" s="8">
        <v>1899999.9999000002</v>
      </c>
      <c r="D291" s="8">
        <v>4800</v>
      </c>
      <c r="E291" s="2">
        <v>1170</v>
      </c>
      <c r="F291" s="1">
        <v>18207.79296875</v>
      </c>
      <c r="G291" s="1">
        <v>1017.90997314453</v>
      </c>
      <c r="H291" s="1">
        <v>17494.245164742151</v>
      </c>
      <c r="I291" s="1">
        <v>1012.817433238388</v>
      </c>
      <c r="J291" s="1">
        <f t="shared" si="16"/>
        <v>-3.9189143090132315</v>
      </c>
      <c r="K291" s="1">
        <f t="shared" si="17"/>
        <v>-0.50029374311070596</v>
      </c>
      <c r="L291" s="30"/>
      <c r="M291" s="30"/>
      <c r="N291" s="2">
        <v>1694445</v>
      </c>
      <c r="O291" s="30"/>
      <c r="P291" s="30"/>
      <c r="Q291" s="30"/>
      <c r="R291" s="30"/>
      <c r="S291" s="30"/>
      <c r="T291" s="30"/>
      <c r="U291" s="30"/>
      <c r="V291" s="30"/>
    </row>
    <row r="292" spans="1:22" ht="14.5" x14ac:dyDescent="0.35">
      <c r="A292" s="15">
        <v>3</v>
      </c>
      <c r="B292" s="8">
        <v>90</v>
      </c>
      <c r="C292" s="8">
        <v>1899999.9999000002</v>
      </c>
      <c r="D292" s="8">
        <v>4800</v>
      </c>
      <c r="E292" s="2">
        <v>1200</v>
      </c>
      <c r="F292" s="1">
        <v>16077.0478515625</v>
      </c>
      <c r="G292" s="1">
        <v>920.29388427734398</v>
      </c>
      <c r="H292" s="1">
        <v>16283.92392546251</v>
      </c>
      <c r="I292" s="1">
        <v>917.7388595827324</v>
      </c>
      <c r="J292" s="1">
        <f t="shared" si="16"/>
        <v>1.2867789895885893</v>
      </c>
      <c r="K292" s="1">
        <f t="shared" si="17"/>
        <v>-0.27763138908805146</v>
      </c>
      <c r="L292" s="30"/>
      <c r="M292" s="30"/>
      <c r="N292" s="2">
        <v>0</v>
      </c>
      <c r="O292" s="30"/>
      <c r="P292" s="30"/>
      <c r="Q292" s="30"/>
      <c r="R292" s="30"/>
      <c r="S292" s="30"/>
      <c r="T292" s="30"/>
      <c r="U292" s="30"/>
      <c r="V292" s="30"/>
    </row>
    <row r="293" spans="1:22" ht="14.5" x14ac:dyDescent="0.35">
      <c r="A293" s="15">
        <v>3</v>
      </c>
      <c r="B293" s="8">
        <v>90</v>
      </c>
      <c r="C293" s="8">
        <v>1899999.9999000002</v>
      </c>
      <c r="D293" s="8">
        <v>4800</v>
      </c>
      <c r="E293" s="2">
        <v>1230</v>
      </c>
      <c r="F293" s="1">
        <v>14136.0869140625</v>
      </c>
      <c r="G293" s="1">
        <v>842.10388183593705</v>
      </c>
      <c r="H293" s="1">
        <v>15903.300199942631</v>
      </c>
      <c r="I293" s="1">
        <v>874.38739516998317</v>
      </c>
      <c r="J293" s="1">
        <f t="shared" si="16"/>
        <v>12.501431949474764</v>
      </c>
      <c r="K293" s="1">
        <f t="shared" si="17"/>
        <v>3.8336734968686148</v>
      </c>
      <c r="L293" s="30"/>
      <c r="M293" s="30"/>
      <c r="N293" s="2">
        <v>0</v>
      </c>
      <c r="O293" s="30"/>
      <c r="P293" s="30"/>
      <c r="Q293" s="30"/>
      <c r="R293" s="30"/>
      <c r="S293" s="30"/>
      <c r="T293" s="30"/>
      <c r="U293" s="30"/>
      <c r="V293" s="30"/>
    </row>
    <row r="294" spans="1:22" ht="14.5" x14ac:dyDescent="0.35">
      <c r="A294" s="15">
        <v>3</v>
      </c>
      <c r="B294" s="8">
        <v>90</v>
      </c>
      <c r="C294" s="8">
        <v>1899999.9999000002</v>
      </c>
      <c r="D294" s="8">
        <v>4800</v>
      </c>
      <c r="E294" s="2">
        <v>1260</v>
      </c>
      <c r="F294" s="1">
        <v>15601.865234375</v>
      </c>
      <c r="G294" s="1">
        <v>866.438232421875</v>
      </c>
      <c r="H294" s="1">
        <v>15922.078488383981</v>
      </c>
      <c r="I294" s="1">
        <v>850.5051248968939</v>
      </c>
      <c r="J294" s="1">
        <f t="shared" si="16"/>
        <v>2.052403665835203</v>
      </c>
      <c r="K294" s="1">
        <f t="shared" si="17"/>
        <v>-1.8389201825091153</v>
      </c>
      <c r="L294" s="30"/>
      <c r="M294" s="30"/>
      <c r="N294" s="2">
        <v>0</v>
      </c>
      <c r="O294" s="30"/>
      <c r="P294" s="30"/>
      <c r="Q294" s="30"/>
      <c r="R294" s="30"/>
      <c r="S294" s="30"/>
      <c r="T294" s="30"/>
      <c r="U294" s="30"/>
      <c r="V294" s="30"/>
    </row>
    <row r="295" spans="1:22" ht="14.5" x14ac:dyDescent="0.35">
      <c r="A295" s="15">
        <v>3</v>
      </c>
      <c r="B295" s="8">
        <v>90</v>
      </c>
      <c r="C295" s="8">
        <v>1899999.9999000002</v>
      </c>
      <c r="D295" s="8">
        <v>4800</v>
      </c>
      <c r="E295" s="2">
        <v>1290</v>
      </c>
      <c r="F295" s="1">
        <v>16530.548828125</v>
      </c>
      <c r="G295" s="1">
        <v>855.47906494140602</v>
      </c>
      <c r="H295" s="1">
        <v>16483.536650053731</v>
      </c>
      <c r="I295" s="1">
        <v>869.17949779062701</v>
      </c>
      <c r="J295" s="1">
        <f t="shared" si="16"/>
        <v>-0.28439574850220678</v>
      </c>
      <c r="K295" s="1">
        <f t="shared" si="17"/>
        <v>1.6014924748812369</v>
      </c>
      <c r="L295" s="30"/>
      <c r="M295" s="30"/>
      <c r="N295" s="2">
        <v>1694445</v>
      </c>
      <c r="O295" s="30"/>
      <c r="P295" s="30"/>
      <c r="Q295" s="30"/>
      <c r="R295" s="30"/>
      <c r="S295" s="30"/>
      <c r="T295" s="30"/>
      <c r="U295" s="30"/>
      <c r="V295" s="30"/>
    </row>
    <row r="296" spans="1:22" ht="14.5" x14ac:dyDescent="0.35">
      <c r="A296" s="15">
        <v>3</v>
      </c>
      <c r="B296" s="8">
        <v>90</v>
      </c>
      <c r="C296" s="8">
        <v>1899999.9999000002</v>
      </c>
      <c r="D296" s="8">
        <v>4800</v>
      </c>
      <c r="E296" s="2">
        <v>1320</v>
      </c>
      <c r="F296" s="1">
        <v>17634.6171875</v>
      </c>
      <c r="G296" s="1">
        <v>846.57647705078102</v>
      </c>
      <c r="H296" s="1">
        <v>17005.362261078259</v>
      </c>
      <c r="I296" s="1">
        <v>858.30256415127906</v>
      </c>
      <c r="J296" s="1">
        <f t="shared" si="16"/>
        <v>-3.5682936563419032</v>
      </c>
      <c r="K296" s="1">
        <f t="shared" si="17"/>
        <v>1.385118464589072</v>
      </c>
      <c r="L296" s="30"/>
      <c r="M296" s="30"/>
      <c r="N296" s="2">
        <v>1694445</v>
      </c>
      <c r="O296" s="30"/>
      <c r="P296" s="30"/>
      <c r="Q296" s="30"/>
      <c r="R296" s="30"/>
      <c r="S296" s="30"/>
      <c r="T296" s="30"/>
      <c r="U296" s="30"/>
      <c r="V296" s="30"/>
    </row>
    <row r="297" spans="1:22" ht="14.5" x14ac:dyDescent="0.35">
      <c r="A297" s="15">
        <v>3</v>
      </c>
      <c r="B297" s="8">
        <v>90</v>
      </c>
      <c r="C297" s="8">
        <v>1899999.9999000002</v>
      </c>
      <c r="D297" s="8">
        <v>4800</v>
      </c>
      <c r="E297" s="2">
        <v>1350</v>
      </c>
      <c r="F297" s="1">
        <v>18620.11328125</v>
      </c>
      <c r="G297" s="1">
        <v>838.44342041015602</v>
      </c>
      <c r="H297" s="1">
        <v>17486.797341346661</v>
      </c>
      <c r="I297" s="1">
        <v>837.65738733828732</v>
      </c>
      <c r="J297" s="1">
        <f t="shared" si="16"/>
        <v>-6.0865147423381192</v>
      </c>
      <c r="K297" s="1">
        <f t="shared" si="17"/>
        <v>-9.3749089411922795E-2</v>
      </c>
      <c r="L297" s="30"/>
      <c r="M297" s="30"/>
      <c r="N297" s="2">
        <v>1694445</v>
      </c>
      <c r="O297" s="30"/>
      <c r="P297" s="30"/>
      <c r="Q297" s="30"/>
      <c r="R297" s="30"/>
      <c r="S297" s="30"/>
      <c r="T297" s="30"/>
      <c r="U297" s="30"/>
      <c r="V297" s="30"/>
    </row>
    <row r="298" spans="1:22" ht="14.5" x14ac:dyDescent="0.35">
      <c r="A298" s="15">
        <v>3</v>
      </c>
      <c r="B298" s="8">
        <v>90</v>
      </c>
      <c r="C298" s="8">
        <v>1899999.9999000002</v>
      </c>
      <c r="D298" s="8">
        <v>4800</v>
      </c>
      <c r="E298" s="2">
        <v>1380</v>
      </c>
      <c r="F298" s="1">
        <v>20044.16015625</v>
      </c>
      <c r="G298" s="1">
        <v>841.93298339843705</v>
      </c>
      <c r="H298" s="1">
        <v>17492.360023619302</v>
      </c>
      <c r="I298" s="1">
        <v>802.11115454507944</v>
      </c>
      <c r="J298" s="1">
        <f t="shared" si="16"/>
        <v>-12.73089075690217</v>
      </c>
      <c r="K298" s="1">
        <f t="shared" si="17"/>
        <v>-4.7298098113008935</v>
      </c>
      <c r="L298" s="30"/>
      <c r="M298" s="30"/>
      <c r="N298" s="2">
        <v>0</v>
      </c>
      <c r="O298" s="30"/>
      <c r="P298" s="30"/>
      <c r="Q298" s="30"/>
      <c r="R298" s="30"/>
      <c r="S298" s="30"/>
      <c r="T298" s="30"/>
      <c r="U298" s="30"/>
      <c r="V298" s="30"/>
    </row>
    <row r="299" spans="1:22" ht="14.5" x14ac:dyDescent="0.35">
      <c r="A299" s="15">
        <v>3</v>
      </c>
      <c r="B299" s="8">
        <v>90</v>
      </c>
      <c r="C299" s="8">
        <v>1899999.9999000002</v>
      </c>
      <c r="D299" s="8">
        <v>4800</v>
      </c>
      <c r="E299" s="2">
        <v>1410</v>
      </c>
      <c r="F299" s="1">
        <v>18772.677734375</v>
      </c>
      <c r="G299" s="1">
        <v>776.21307373046898</v>
      </c>
      <c r="H299" s="1">
        <v>17617.75311923468</v>
      </c>
      <c r="I299" s="1">
        <v>767.09770206719861</v>
      </c>
      <c r="J299" s="1">
        <f t="shared" si="16"/>
        <v>-6.1521570416431128</v>
      </c>
      <c r="K299" s="1">
        <f t="shared" si="17"/>
        <v>-1.1743388473814309</v>
      </c>
      <c r="L299" s="30"/>
      <c r="M299" s="30"/>
      <c r="N299" s="2">
        <v>0</v>
      </c>
      <c r="O299" s="30"/>
      <c r="P299" s="30"/>
      <c r="Q299" s="30"/>
      <c r="R299" s="30"/>
      <c r="S299" s="30"/>
      <c r="T299" s="30"/>
      <c r="U299" s="30"/>
      <c r="V299" s="30"/>
    </row>
    <row r="300" spans="1:22" ht="14.5" x14ac:dyDescent="0.35">
      <c r="A300" s="15">
        <v>3</v>
      </c>
      <c r="B300" s="8">
        <v>90</v>
      </c>
      <c r="C300" s="8">
        <v>1899999.9999000002</v>
      </c>
      <c r="D300" s="8">
        <v>4800</v>
      </c>
      <c r="E300" s="2">
        <v>1440</v>
      </c>
      <c r="F300" s="1">
        <v>19727.86328125</v>
      </c>
      <c r="G300" s="1">
        <v>782.06774902343795</v>
      </c>
      <c r="H300" s="1">
        <v>17780.242653218371</v>
      </c>
      <c r="I300" s="1">
        <v>732.46178666083642</v>
      </c>
      <c r="J300" s="1">
        <f t="shared" si="16"/>
        <v>-9.87243575376311</v>
      </c>
      <c r="K300" s="1">
        <f t="shared" si="17"/>
        <v>-6.3429239250108598</v>
      </c>
      <c r="L300" s="30"/>
      <c r="M300" s="30"/>
      <c r="N300" s="2">
        <v>0</v>
      </c>
      <c r="O300" s="30"/>
      <c r="P300" s="30"/>
      <c r="Q300" s="30"/>
      <c r="R300" s="30"/>
      <c r="S300" s="30"/>
      <c r="T300" s="30"/>
      <c r="U300" s="30"/>
      <c r="V300" s="30"/>
    </row>
    <row r="301" spans="1:22" ht="14.5" x14ac:dyDescent="0.35">
      <c r="A301" s="15">
        <v>3</v>
      </c>
      <c r="B301" s="8">
        <v>90</v>
      </c>
      <c r="C301" s="8">
        <v>1899999.9999000002</v>
      </c>
      <c r="D301" s="8">
        <v>4800</v>
      </c>
      <c r="E301" s="2">
        <v>1470</v>
      </c>
      <c r="F301" s="1">
        <v>19975.259765625</v>
      </c>
      <c r="G301" s="1">
        <v>763.66778564453102</v>
      </c>
      <c r="H301" s="1">
        <v>17642.497157019388</v>
      </c>
      <c r="I301" s="1">
        <v>723.81244255531101</v>
      </c>
      <c r="J301" s="1">
        <f t="shared" si="16"/>
        <v>-11.678259186496353</v>
      </c>
      <c r="K301" s="1">
        <f t="shared" si="17"/>
        <v>-5.2189373230641571</v>
      </c>
      <c r="L301" s="30"/>
      <c r="M301" s="30"/>
      <c r="N301" s="2">
        <v>1694445</v>
      </c>
      <c r="O301" s="30"/>
      <c r="P301" s="30"/>
      <c r="Q301" s="30"/>
      <c r="R301" s="30"/>
      <c r="S301" s="30"/>
      <c r="T301" s="30"/>
      <c r="U301" s="30"/>
      <c r="V301" s="30"/>
    </row>
    <row r="302" spans="1:22" ht="14.5" x14ac:dyDescent="0.35">
      <c r="A302" s="15">
        <v>3</v>
      </c>
      <c r="B302" s="8">
        <v>90</v>
      </c>
      <c r="C302" s="8">
        <v>1899999.9999000002</v>
      </c>
      <c r="D302" s="8">
        <v>4800</v>
      </c>
      <c r="E302" s="2">
        <v>1500</v>
      </c>
      <c r="F302" s="1">
        <v>16976.90234375</v>
      </c>
      <c r="G302" s="1">
        <v>665.78332519531295</v>
      </c>
      <c r="H302" s="1">
        <v>17323.239501277261</v>
      </c>
      <c r="I302" s="1">
        <v>705.49742454773207</v>
      </c>
      <c r="J302" s="1">
        <f t="shared" si="16"/>
        <v>2.04004918279314</v>
      </c>
      <c r="K302" s="1">
        <f t="shared" si="17"/>
        <v>5.9650186253566284</v>
      </c>
      <c r="L302" s="30"/>
      <c r="M302" s="30"/>
      <c r="N302" s="2">
        <v>1694445</v>
      </c>
      <c r="O302" s="30"/>
      <c r="P302" s="30"/>
      <c r="Q302" s="30"/>
      <c r="R302" s="30"/>
      <c r="S302" s="30"/>
      <c r="T302" s="30"/>
      <c r="U302" s="30"/>
      <c r="V302" s="30"/>
    </row>
    <row r="303" spans="1:22" ht="14.5" x14ac:dyDescent="0.35">
      <c r="A303" s="15">
        <v>3</v>
      </c>
      <c r="B303" s="8">
        <v>90</v>
      </c>
      <c r="C303" s="8">
        <v>1899999.9999000002</v>
      </c>
      <c r="D303" s="8">
        <v>4800</v>
      </c>
      <c r="E303" s="2">
        <v>1530</v>
      </c>
      <c r="F303" s="1">
        <v>18016.951171875</v>
      </c>
      <c r="G303" s="1">
        <v>678.362548828125</v>
      </c>
      <c r="H303" s="1">
        <v>17294.4754936809</v>
      </c>
      <c r="I303" s="1">
        <v>687.88081991949684</v>
      </c>
      <c r="J303" s="1">
        <f t="shared" si="16"/>
        <v>-4.0099774445851066</v>
      </c>
      <c r="K303" s="1">
        <f t="shared" si="17"/>
        <v>1.4031244955687352</v>
      </c>
      <c r="L303" s="30"/>
      <c r="M303" s="30"/>
      <c r="N303" s="2">
        <v>1694445</v>
      </c>
      <c r="O303" s="30"/>
      <c r="P303" s="30"/>
      <c r="Q303" s="30"/>
      <c r="R303" s="30"/>
      <c r="S303" s="30"/>
      <c r="T303" s="30"/>
      <c r="U303" s="30"/>
      <c r="V303" s="30"/>
    </row>
    <row r="304" spans="1:22" ht="14.5" x14ac:dyDescent="0.35">
      <c r="A304" s="15">
        <v>3</v>
      </c>
      <c r="B304" s="8">
        <v>90</v>
      </c>
      <c r="C304" s="8">
        <v>1899999.9999000002</v>
      </c>
      <c r="D304" s="8">
        <v>4800</v>
      </c>
      <c r="E304" s="2">
        <v>1560</v>
      </c>
      <c r="F304" s="1">
        <v>16555.837890625</v>
      </c>
      <c r="G304" s="1">
        <v>604.633544921875</v>
      </c>
      <c r="H304" s="1">
        <v>18170.05488116487</v>
      </c>
      <c r="I304" s="1">
        <v>649.98467558129437</v>
      </c>
      <c r="J304" s="1">
        <f t="shared" si="16"/>
        <v>9.7501376928433494</v>
      </c>
      <c r="K304" s="1">
        <f t="shared" si="17"/>
        <v>7.5005978481195932</v>
      </c>
      <c r="L304" s="30"/>
      <c r="M304" s="30"/>
      <c r="N304" s="2">
        <v>0</v>
      </c>
      <c r="O304" s="30"/>
      <c r="P304" s="30"/>
      <c r="Q304" s="30"/>
      <c r="R304" s="30"/>
      <c r="S304" s="30"/>
      <c r="T304" s="30"/>
      <c r="U304" s="30"/>
      <c r="V304" s="30"/>
    </row>
    <row r="305" spans="1:22" ht="14.5" x14ac:dyDescent="0.35">
      <c r="A305" s="15">
        <v>3</v>
      </c>
      <c r="B305" s="8">
        <v>90</v>
      </c>
      <c r="C305" s="8">
        <v>1899999.9999000002</v>
      </c>
      <c r="D305" s="8">
        <v>4800</v>
      </c>
      <c r="E305" s="2">
        <v>1590</v>
      </c>
      <c r="F305" s="1">
        <v>18326.150390625</v>
      </c>
      <c r="G305" s="1">
        <v>621.324951171875</v>
      </c>
      <c r="H305" s="1">
        <v>18569.144785668668</v>
      </c>
      <c r="I305" s="1">
        <v>629.98179503733581</v>
      </c>
      <c r="J305" s="1">
        <f t="shared" si="16"/>
        <v>1.325943473474797</v>
      </c>
      <c r="K305" s="1">
        <f t="shared" si="17"/>
        <v>1.3932876587578247</v>
      </c>
      <c r="L305" s="30"/>
      <c r="M305" s="30"/>
      <c r="N305" s="2">
        <v>0</v>
      </c>
      <c r="O305" s="30"/>
      <c r="P305" s="30"/>
      <c r="Q305" s="30"/>
      <c r="R305" s="30"/>
      <c r="S305" s="30"/>
      <c r="T305" s="30"/>
      <c r="U305" s="30"/>
      <c r="V305" s="30"/>
    </row>
    <row r="306" spans="1:22" ht="14.5" x14ac:dyDescent="0.35">
      <c r="A306" s="15">
        <v>3</v>
      </c>
      <c r="B306" s="8">
        <v>90</v>
      </c>
      <c r="C306" s="8">
        <v>1899999.9999000002</v>
      </c>
      <c r="D306" s="8">
        <v>4800</v>
      </c>
      <c r="E306" s="2">
        <v>1620</v>
      </c>
      <c r="F306" s="1">
        <v>19076.412109375</v>
      </c>
      <c r="G306" s="1">
        <v>623.06219482421898</v>
      </c>
      <c r="H306" s="1">
        <v>18976.117683325741</v>
      </c>
      <c r="I306" s="1">
        <v>615.61515033259559</v>
      </c>
      <c r="J306" s="1">
        <f t="shared" si="16"/>
        <v>-0.52575099276645143</v>
      </c>
      <c r="K306" s="1">
        <f t="shared" si="17"/>
        <v>-1.1952329243350064</v>
      </c>
      <c r="L306" s="30"/>
      <c r="M306" s="30"/>
      <c r="N306" s="2">
        <v>0</v>
      </c>
      <c r="O306" s="30"/>
      <c r="P306" s="30"/>
      <c r="Q306" s="30"/>
      <c r="R306" s="30"/>
      <c r="S306" s="30"/>
      <c r="T306" s="30"/>
      <c r="U306" s="30"/>
      <c r="V306" s="30"/>
    </row>
    <row r="307" spans="1:22" ht="14.5" x14ac:dyDescent="0.35">
      <c r="A307" s="15">
        <v>3</v>
      </c>
      <c r="B307" s="8">
        <v>90</v>
      </c>
      <c r="C307" s="8">
        <v>1899999.9999000002</v>
      </c>
      <c r="D307" s="8">
        <v>4800</v>
      </c>
      <c r="E307" s="2">
        <v>1650</v>
      </c>
      <c r="F307" s="1">
        <v>19244.767578125</v>
      </c>
      <c r="G307" s="1">
        <v>611.20928955078102</v>
      </c>
      <c r="H307" s="1">
        <v>19323.634621084511</v>
      </c>
      <c r="I307" s="1">
        <v>615.00112403947776</v>
      </c>
      <c r="J307" s="1">
        <f t="shared" si="16"/>
        <v>0.40981031669697754</v>
      </c>
      <c r="K307" s="1">
        <f t="shared" si="17"/>
        <v>0.62038233932661779</v>
      </c>
      <c r="L307" s="30"/>
      <c r="M307" s="30"/>
      <c r="N307" s="2">
        <v>1694445</v>
      </c>
      <c r="O307" s="30"/>
      <c r="P307" s="30"/>
      <c r="Q307" s="30"/>
      <c r="R307" s="30"/>
      <c r="S307" s="30"/>
      <c r="T307" s="30"/>
      <c r="U307" s="30"/>
      <c r="V307" s="30"/>
    </row>
    <row r="308" spans="1:22" ht="14.5" x14ac:dyDescent="0.35">
      <c r="A308" s="15">
        <v>3</v>
      </c>
      <c r="B308" s="8">
        <v>90</v>
      </c>
      <c r="C308" s="8">
        <v>1899999.9999000002</v>
      </c>
      <c r="D308" s="8">
        <v>4800</v>
      </c>
      <c r="E308" s="2">
        <v>1680</v>
      </c>
      <c r="F308" s="1">
        <v>19442.3671875</v>
      </c>
      <c r="G308" s="1">
        <v>602.58166503906295</v>
      </c>
      <c r="H308" s="1">
        <v>19763.024098731119</v>
      </c>
      <c r="I308" s="1">
        <v>606.00800977811036</v>
      </c>
      <c r="J308" s="1">
        <f t="shared" si="16"/>
        <v>1.6492688783147642</v>
      </c>
      <c r="K308" s="1">
        <f t="shared" si="17"/>
        <v>0.56861085191254401</v>
      </c>
      <c r="L308" s="30"/>
      <c r="M308" s="30"/>
      <c r="N308" s="2">
        <v>1694445</v>
      </c>
      <c r="O308" s="30"/>
      <c r="P308" s="30"/>
      <c r="Q308" s="30"/>
      <c r="R308" s="30"/>
      <c r="S308" s="30"/>
      <c r="T308" s="30"/>
      <c r="U308" s="30"/>
      <c r="V308" s="30"/>
    </row>
    <row r="309" spans="1:22" ht="14.5" x14ac:dyDescent="0.35">
      <c r="A309" s="15">
        <v>3</v>
      </c>
      <c r="B309" s="8">
        <v>90</v>
      </c>
      <c r="C309" s="8">
        <v>1899999.9999000002</v>
      </c>
      <c r="D309" s="8">
        <v>4800</v>
      </c>
      <c r="E309" s="2">
        <v>1710</v>
      </c>
      <c r="F309" s="1">
        <v>20505.69140625</v>
      </c>
      <c r="G309" s="1">
        <v>594.01312255859398</v>
      </c>
      <c r="H309" s="1">
        <v>20229.54034693458</v>
      </c>
      <c r="I309" s="1">
        <v>596.43391126812446</v>
      </c>
      <c r="J309" s="1">
        <f t="shared" si="16"/>
        <v>-1.3467044531414865</v>
      </c>
      <c r="K309" s="1">
        <f t="shared" si="17"/>
        <v>0.40753118367207375</v>
      </c>
      <c r="L309" s="30"/>
      <c r="M309" s="30"/>
      <c r="N309" s="2">
        <v>1694445</v>
      </c>
      <c r="O309" s="30"/>
      <c r="P309" s="30"/>
      <c r="Q309" s="30"/>
      <c r="R309" s="30"/>
      <c r="S309" s="30"/>
      <c r="T309" s="30"/>
      <c r="U309" s="30"/>
      <c r="V309" s="30"/>
    </row>
    <row r="310" spans="1:22" ht="14.5" x14ac:dyDescent="0.35">
      <c r="A310" s="15">
        <v>3</v>
      </c>
      <c r="B310" s="8">
        <v>90</v>
      </c>
      <c r="C310" s="8">
        <v>1899999.9999000002</v>
      </c>
      <c r="D310" s="8">
        <v>4800</v>
      </c>
      <c r="E310" s="2">
        <v>1740</v>
      </c>
      <c r="F310" s="1">
        <v>21726.1015625</v>
      </c>
      <c r="G310" s="1">
        <v>594.621337890625</v>
      </c>
      <c r="H310" s="1">
        <v>21315.312077875202</v>
      </c>
      <c r="I310" s="1">
        <v>577.92958107140328</v>
      </c>
      <c r="J310" s="1">
        <f t="shared" si="16"/>
        <v>-1.8907648178071441</v>
      </c>
      <c r="K310" s="1">
        <f t="shared" si="17"/>
        <v>-2.8071237534856199</v>
      </c>
      <c r="L310" s="30"/>
      <c r="M310" s="30"/>
      <c r="N310" s="2">
        <v>0</v>
      </c>
      <c r="O310" s="30"/>
      <c r="P310" s="30"/>
      <c r="Q310" s="30"/>
      <c r="R310" s="30"/>
      <c r="S310" s="30"/>
      <c r="T310" s="30"/>
      <c r="U310" s="30"/>
      <c r="V310" s="30"/>
    </row>
    <row r="311" spans="1:22" ht="14.5" x14ac:dyDescent="0.35">
      <c r="A311" s="15">
        <v>3</v>
      </c>
      <c r="B311" s="8">
        <v>90</v>
      </c>
      <c r="C311" s="8">
        <v>1899999.9999000002</v>
      </c>
      <c r="D311" s="8">
        <v>4800</v>
      </c>
      <c r="E311" s="2">
        <v>1770</v>
      </c>
      <c r="F311" s="1">
        <v>22281.330078125</v>
      </c>
      <c r="G311" s="1">
        <v>591.960205078125</v>
      </c>
      <c r="H311" s="1">
        <v>22297.889721295171</v>
      </c>
      <c r="I311" s="1">
        <v>564.20100422049529</v>
      </c>
      <c r="J311" s="1">
        <f t="shared" si="16"/>
        <v>7.432071205851512E-2</v>
      </c>
      <c r="K311" s="1">
        <f t="shared" si="17"/>
        <v>-4.6893694237378911</v>
      </c>
      <c r="L311" s="30"/>
      <c r="M311" s="30"/>
      <c r="N311" s="2">
        <v>0</v>
      </c>
      <c r="O311" s="30"/>
      <c r="P311" s="30"/>
      <c r="Q311" s="30"/>
      <c r="R311" s="30"/>
      <c r="S311" s="30"/>
      <c r="T311" s="30"/>
      <c r="U311" s="30"/>
      <c r="V311" s="30"/>
    </row>
    <row r="312" spans="1:22" ht="14.5" x14ac:dyDescent="0.35">
      <c r="A312" s="15">
        <v>3</v>
      </c>
      <c r="B312" s="8">
        <v>90</v>
      </c>
      <c r="C312" s="8">
        <v>1899999.9999000002</v>
      </c>
      <c r="D312" s="8">
        <v>4800</v>
      </c>
      <c r="E312" s="2">
        <v>1800</v>
      </c>
      <c r="F312" s="1">
        <v>22793.43359375</v>
      </c>
      <c r="G312" s="1">
        <v>590.36090087890602</v>
      </c>
      <c r="H312" s="1">
        <v>23209.42411827459</v>
      </c>
      <c r="I312" s="1">
        <v>550.6138980610267</v>
      </c>
      <c r="J312" s="1">
        <f t="shared" si="16"/>
        <v>1.8250454579982867</v>
      </c>
      <c r="K312" s="1">
        <f t="shared" si="17"/>
        <v>-6.7326617936088837</v>
      </c>
      <c r="L312" s="30"/>
      <c r="M312" s="30"/>
      <c r="N312" s="2">
        <v>0</v>
      </c>
      <c r="O312" s="30"/>
      <c r="P312" s="30"/>
      <c r="Q312" s="30"/>
      <c r="R312" s="30"/>
      <c r="S312" s="30"/>
      <c r="T312" s="30"/>
      <c r="U312" s="30"/>
      <c r="V312" s="30"/>
    </row>
    <row r="313" spans="1:22" ht="14.5" x14ac:dyDescent="0.35">
      <c r="A313" s="15">
        <v>3</v>
      </c>
      <c r="B313" s="8">
        <v>90</v>
      </c>
      <c r="C313" s="8">
        <v>1899999.9999000002</v>
      </c>
      <c r="D313" s="8">
        <v>4800</v>
      </c>
      <c r="E313" s="2">
        <v>1830</v>
      </c>
      <c r="F313" s="1">
        <v>22989.11328125</v>
      </c>
      <c r="G313" s="1">
        <v>578.95245361328102</v>
      </c>
      <c r="H313" s="1">
        <v>23003.249961146961</v>
      </c>
      <c r="I313" s="1">
        <v>555.25065735858948</v>
      </c>
      <c r="J313" s="1">
        <f t="shared" si="16"/>
        <v>6.1492932432896684E-2</v>
      </c>
      <c r="K313" s="1">
        <f t="shared" si="17"/>
        <v>-4.0939106668893182</v>
      </c>
      <c r="L313" s="30"/>
      <c r="M313" s="30"/>
      <c r="N313" s="2">
        <v>1694445</v>
      </c>
      <c r="O313" s="30"/>
      <c r="P313" s="30"/>
      <c r="Q313" s="30"/>
      <c r="R313" s="30"/>
      <c r="S313" s="30"/>
      <c r="T313" s="30"/>
      <c r="U313" s="30"/>
      <c r="V313" s="30"/>
    </row>
    <row r="314" spans="1:22" ht="14.5" x14ac:dyDescent="0.35">
      <c r="A314" s="15">
        <v>3</v>
      </c>
      <c r="B314" s="8">
        <v>90</v>
      </c>
      <c r="C314" s="8">
        <v>1899999.9999000002</v>
      </c>
      <c r="D314" s="8">
        <v>4800</v>
      </c>
      <c r="E314" s="2">
        <v>1860</v>
      </c>
      <c r="F314" s="1">
        <v>23669.251953125</v>
      </c>
      <c r="G314" s="1">
        <v>577.05560302734398</v>
      </c>
      <c r="H314" s="1">
        <v>23055.049430183961</v>
      </c>
      <c r="I314" s="1">
        <v>553.36907300007226</v>
      </c>
      <c r="J314" s="1">
        <f t="shared" si="16"/>
        <v>-2.5949384634436976</v>
      </c>
      <c r="K314" s="1">
        <f t="shared" si="17"/>
        <v>-4.1047223011106126</v>
      </c>
      <c r="L314" s="30"/>
      <c r="M314" s="30"/>
      <c r="N314" s="2">
        <v>1694445</v>
      </c>
      <c r="O314" s="30"/>
      <c r="P314" s="30"/>
      <c r="Q314" s="30"/>
      <c r="R314" s="30"/>
      <c r="S314" s="30"/>
      <c r="T314" s="30"/>
      <c r="U314" s="30"/>
      <c r="V314" s="30"/>
    </row>
    <row r="315" spans="1:22" ht="14.5" x14ac:dyDescent="0.35">
      <c r="A315" s="15">
        <v>3</v>
      </c>
      <c r="B315" s="8">
        <v>90</v>
      </c>
      <c r="C315" s="8">
        <v>1899999.9999000002</v>
      </c>
      <c r="D315" s="8">
        <v>4800</v>
      </c>
      <c r="E315" s="2">
        <v>1890</v>
      </c>
      <c r="F315" s="1">
        <v>24553.416015625</v>
      </c>
      <c r="G315" s="1">
        <v>573.63519287109398</v>
      </c>
      <c r="H315" s="1">
        <v>23181.175537153638</v>
      </c>
      <c r="I315" s="1">
        <v>548.52047010093895</v>
      </c>
      <c r="J315" s="1">
        <f t="shared" si="16"/>
        <v>-5.5887965959527266</v>
      </c>
      <c r="K315" s="1">
        <f t="shared" si="17"/>
        <v>-4.3781697989019213</v>
      </c>
      <c r="L315" s="30"/>
      <c r="M315" s="30"/>
      <c r="N315" s="2">
        <v>1694445</v>
      </c>
      <c r="O315" s="30"/>
      <c r="P315" s="30"/>
      <c r="Q315" s="30"/>
      <c r="R315" s="30"/>
      <c r="S315" s="30"/>
      <c r="T315" s="30"/>
      <c r="U315" s="30"/>
      <c r="V315" s="30"/>
    </row>
    <row r="316" spans="1:22" ht="14.5" x14ac:dyDescent="0.35">
      <c r="A316" s="15">
        <v>3</v>
      </c>
      <c r="B316" s="8">
        <v>90</v>
      </c>
      <c r="C316" s="8">
        <v>1899999.9999000002</v>
      </c>
      <c r="D316" s="8">
        <v>4800</v>
      </c>
      <c r="E316" s="2">
        <v>1920</v>
      </c>
      <c r="F316" s="1">
        <v>25601.962890625</v>
      </c>
      <c r="G316" s="1">
        <v>572.41394042968705</v>
      </c>
      <c r="H316" s="1">
        <v>24451.403957432889</v>
      </c>
      <c r="I316" s="1">
        <v>524.47745964427986</v>
      </c>
      <c r="J316" s="1">
        <f t="shared" si="16"/>
        <v>-4.4940262514536569</v>
      </c>
      <c r="K316" s="1">
        <f t="shared" si="17"/>
        <v>-8.3744432830240445</v>
      </c>
      <c r="L316" s="30"/>
      <c r="M316" s="30"/>
      <c r="N316" s="2">
        <v>0</v>
      </c>
      <c r="O316" s="30"/>
      <c r="P316" s="30"/>
      <c r="Q316" s="30"/>
      <c r="R316" s="30"/>
      <c r="S316" s="30"/>
      <c r="T316" s="30"/>
      <c r="U316" s="30"/>
      <c r="V316" s="30"/>
    </row>
    <row r="317" spans="1:22" ht="14.5" x14ac:dyDescent="0.35">
      <c r="A317" s="15">
        <v>3</v>
      </c>
      <c r="B317" s="8">
        <v>90</v>
      </c>
      <c r="C317" s="8">
        <v>1899999.9999000002</v>
      </c>
      <c r="D317" s="8">
        <v>4800</v>
      </c>
      <c r="E317" s="2">
        <v>1950</v>
      </c>
      <c r="F317" s="1">
        <v>26209.9140625</v>
      </c>
      <c r="G317" s="1">
        <v>565.06481933593795</v>
      </c>
      <c r="H317" s="1">
        <v>24828.446449864139</v>
      </c>
      <c r="I317" s="1">
        <v>509.61766091523918</v>
      </c>
      <c r="J317" s="1">
        <f t="shared" si="16"/>
        <v>-5.2707826868169869</v>
      </c>
      <c r="K317" s="1">
        <f t="shared" si="17"/>
        <v>-9.812530620090639</v>
      </c>
      <c r="L317" s="30"/>
      <c r="M317" s="30"/>
      <c r="N317" s="2">
        <v>0</v>
      </c>
      <c r="O317" s="30"/>
      <c r="P317" s="30"/>
      <c r="Q317" s="30"/>
      <c r="R317" s="30"/>
      <c r="S317" s="30"/>
      <c r="T317" s="30"/>
      <c r="U317" s="30"/>
      <c r="V317" s="30"/>
    </row>
    <row r="318" spans="1:22" ht="14.5" x14ac:dyDescent="0.35">
      <c r="A318" s="15">
        <v>3</v>
      </c>
      <c r="B318" s="8">
        <v>90</v>
      </c>
      <c r="C318" s="8">
        <v>1899999.9999000002</v>
      </c>
      <c r="D318" s="8">
        <v>4800</v>
      </c>
      <c r="E318" s="2">
        <v>1980</v>
      </c>
      <c r="F318" s="1">
        <v>23926.0078125</v>
      </c>
      <c r="G318" s="1">
        <v>470.14926147460898</v>
      </c>
      <c r="H318" s="1">
        <v>24840.221002080849</v>
      </c>
      <c r="I318" s="1">
        <v>498.85471326852411</v>
      </c>
      <c r="J318" s="1">
        <f t="shared" si="16"/>
        <v>3.8210018016596301</v>
      </c>
      <c r="K318" s="1">
        <f t="shared" si="17"/>
        <v>6.1056039317984565</v>
      </c>
      <c r="L318" s="30"/>
      <c r="M318" s="30"/>
      <c r="N318" s="2">
        <v>0</v>
      </c>
      <c r="O318" s="30"/>
      <c r="P318" s="30"/>
      <c r="Q318" s="30"/>
      <c r="R318" s="30"/>
      <c r="S318" s="30"/>
      <c r="T318" s="30"/>
      <c r="U318" s="30"/>
      <c r="V318" s="30"/>
    </row>
    <row r="319" spans="1:22" ht="14.5" x14ac:dyDescent="0.35">
      <c r="A319" s="15">
        <v>3</v>
      </c>
      <c r="B319" s="8">
        <v>90</v>
      </c>
      <c r="C319" s="8">
        <v>1899999.9999000002</v>
      </c>
      <c r="D319" s="8">
        <v>4800</v>
      </c>
      <c r="E319" s="2">
        <v>2010</v>
      </c>
      <c r="F319" s="1">
        <v>23745.88671875</v>
      </c>
      <c r="G319" s="1">
        <v>462.90219116210898</v>
      </c>
      <c r="H319" s="1">
        <v>24116.07712333987</v>
      </c>
      <c r="I319" s="1">
        <v>507.78893174673448</v>
      </c>
      <c r="J319" s="1">
        <f t="shared" si="16"/>
        <v>1.5589664390067346</v>
      </c>
      <c r="K319" s="1">
        <f t="shared" si="17"/>
        <v>9.6968088381560715</v>
      </c>
      <c r="L319" s="30"/>
      <c r="M319" s="30"/>
      <c r="N319" s="2">
        <v>1694445</v>
      </c>
      <c r="O319" s="30"/>
      <c r="P319" s="30"/>
      <c r="Q319" s="30"/>
      <c r="R319" s="30"/>
      <c r="S319" s="30"/>
      <c r="T319" s="30"/>
      <c r="U319" s="30"/>
      <c r="V319" s="30"/>
    </row>
    <row r="320" spans="1:22" ht="14.5" x14ac:dyDescent="0.35">
      <c r="A320" s="15">
        <v>3</v>
      </c>
      <c r="B320" s="8">
        <v>90</v>
      </c>
      <c r="C320" s="8">
        <v>1899999.9999000002</v>
      </c>
      <c r="D320" s="8">
        <v>4800</v>
      </c>
      <c r="E320" s="2">
        <v>2040</v>
      </c>
      <c r="F320" s="1">
        <v>23836.087890625</v>
      </c>
      <c r="G320" s="1">
        <v>463.564697265625</v>
      </c>
      <c r="H320" s="1">
        <v>24038.86837750319</v>
      </c>
      <c r="I320" s="1">
        <v>507.97329064949849</v>
      </c>
      <c r="J320" s="1">
        <f t="shared" si="16"/>
        <v>0.85072889397234253</v>
      </c>
      <c r="K320" s="1">
        <f t="shared" si="17"/>
        <v>9.5798048569749348</v>
      </c>
      <c r="L320" s="30"/>
      <c r="M320" s="30"/>
      <c r="N320" s="2">
        <v>1694445</v>
      </c>
      <c r="O320" s="30"/>
      <c r="P320" s="30"/>
      <c r="Q320" s="30"/>
      <c r="R320" s="30"/>
      <c r="S320" s="30"/>
      <c r="T320" s="30"/>
      <c r="U320" s="30"/>
      <c r="V320" s="30"/>
    </row>
    <row r="321" spans="1:22" ht="14.5" x14ac:dyDescent="0.35">
      <c r="A321" s="15">
        <v>3</v>
      </c>
      <c r="B321" s="8">
        <v>90</v>
      </c>
      <c r="C321" s="8">
        <v>1899999.9999000002</v>
      </c>
      <c r="D321" s="8">
        <v>4800</v>
      </c>
      <c r="E321" s="2">
        <v>2070</v>
      </c>
      <c r="F321" s="1">
        <v>24104.435546875</v>
      </c>
      <c r="G321" s="1">
        <v>467.04016113281199</v>
      </c>
      <c r="H321" s="1">
        <v>24128.716664624309</v>
      </c>
      <c r="I321" s="1">
        <v>505.64295062629128</v>
      </c>
      <c r="J321" s="1">
        <f t="shared" si="16"/>
        <v>0.10073298626757261</v>
      </c>
      <c r="K321" s="1">
        <f t="shared" si="17"/>
        <v>8.26541113720236</v>
      </c>
      <c r="L321" s="30"/>
      <c r="M321" s="30"/>
      <c r="N321" s="2">
        <v>1694445</v>
      </c>
      <c r="O321" s="30"/>
      <c r="P321" s="30"/>
      <c r="Q321" s="30"/>
      <c r="R321" s="30"/>
      <c r="S321" s="30"/>
      <c r="T321" s="30"/>
      <c r="U321" s="30"/>
      <c r="V321" s="30"/>
    </row>
    <row r="322" spans="1:22" ht="14.5" x14ac:dyDescent="0.35">
      <c r="A322" s="15">
        <v>3</v>
      </c>
      <c r="B322" s="8">
        <v>90</v>
      </c>
      <c r="C322" s="8">
        <v>1899999.9999000002</v>
      </c>
      <c r="D322" s="8">
        <v>4800</v>
      </c>
      <c r="E322" s="2">
        <v>2100</v>
      </c>
      <c r="F322" s="1">
        <v>24917.69140625</v>
      </c>
      <c r="G322" s="1">
        <v>485.56796264648398</v>
      </c>
      <c r="H322" s="1">
        <v>24328.771692903771</v>
      </c>
      <c r="I322" s="1">
        <v>487.86192105266838</v>
      </c>
      <c r="J322" s="1">
        <f t="shared" si="16"/>
        <v>-2.3634601767261358</v>
      </c>
      <c r="K322" s="1">
        <f t="shared" si="17"/>
        <v>0.472427874706081</v>
      </c>
      <c r="L322" s="30"/>
      <c r="M322" s="30"/>
      <c r="N322" s="2">
        <v>0</v>
      </c>
      <c r="O322" s="30"/>
      <c r="P322" s="30"/>
      <c r="Q322" s="30"/>
      <c r="R322" s="30"/>
      <c r="S322" s="30"/>
      <c r="T322" s="30"/>
      <c r="U322" s="30"/>
      <c r="V322" s="30"/>
    </row>
    <row r="323" spans="1:22" ht="14.5" x14ac:dyDescent="0.35">
      <c r="A323" s="15">
        <v>3</v>
      </c>
      <c r="B323" s="8">
        <v>90</v>
      </c>
      <c r="C323" s="8">
        <v>1899999.9999000002</v>
      </c>
      <c r="D323" s="8">
        <v>4800</v>
      </c>
      <c r="E323" s="2">
        <v>2130</v>
      </c>
      <c r="F323" s="1">
        <v>24920.556640625</v>
      </c>
      <c r="G323" s="1">
        <v>521.34124755859398</v>
      </c>
      <c r="H323" s="1">
        <v>24555.60571263036</v>
      </c>
      <c r="I323" s="1">
        <v>477.85918205316312</v>
      </c>
      <c r="J323" s="1">
        <f t="shared" si="16"/>
        <v>-1.4644573684991604</v>
      </c>
      <c r="K323" s="1">
        <f t="shared" si="17"/>
        <v>-8.3404230355941404</v>
      </c>
      <c r="L323" s="30"/>
      <c r="M323" s="30"/>
      <c r="N323" s="2">
        <v>0</v>
      </c>
      <c r="O323" s="30"/>
      <c r="P323" s="30"/>
      <c r="Q323" s="30"/>
      <c r="R323" s="30"/>
      <c r="S323" s="30"/>
      <c r="T323" s="30"/>
      <c r="U323" s="30"/>
      <c r="V323" s="30"/>
    </row>
    <row r="324" spans="1:22" ht="14.5" x14ac:dyDescent="0.35">
      <c r="A324" s="15">
        <v>3</v>
      </c>
      <c r="B324" s="8">
        <v>90</v>
      </c>
      <c r="C324" s="8">
        <v>1899999.9999000002</v>
      </c>
      <c r="D324" s="8">
        <v>4800</v>
      </c>
      <c r="E324" s="2">
        <v>2160</v>
      </c>
      <c r="F324" s="1">
        <v>25271.9140625</v>
      </c>
      <c r="G324" s="1">
        <v>512.193603515625</v>
      </c>
      <c r="H324" s="1">
        <v>24804.899128913319</v>
      </c>
      <c r="I324" s="1">
        <v>471.47052993189112</v>
      </c>
      <c r="J324" s="1">
        <f t="shared" si="16"/>
        <v>-1.847960278876011</v>
      </c>
      <c r="K324" s="1">
        <f t="shared" si="17"/>
        <v>-7.9507188891498091</v>
      </c>
      <c r="L324" s="30"/>
      <c r="M324" s="30"/>
      <c r="N324" s="2">
        <v>0</v>
      </c>
      <c r="O324" s="30"/>
      <c r="P324" s="30"/>
      <c r="Q324" s="30"/>
      <c r="R324" s="30"/>
      <c r="S324" s="30"/>
      <c r="T324" s="30"/>
      <c r="U324" s="30"/>
      <c r="V324" s="30"/>
    </row>
    <row r="325" spans="1:22" ht="14.5" x14ac:dyDescent="0.35">
      <c r="A325" s="15">
        <v>3</v>
      </c>
      <c r="B325" s="8">
        <v>90</v>
      </c>
      <c r="C325" s="8">
        <v>1899999.9999000002</v>
      </c>
      <c r="D325" s="8">
        <v>4800</v>
      </c>
      <c r="E325" s="2">
        <v>2190</v>
      </c>
      <c r="F325" s="1">
        <v>26025.541015625</v>
      </c>
      <c r="G325" s="1">
        <v>497.23101806640602</v>
      </c>
      <c r="H325" s="1">
        <v>24765.67499578666</v>
      </c>
      <c r="I325" s="1">
        <v>481.68813282953897</v>
      </c>
      <c r="J325" s="1">
        <f t="shared" si="16"/>
        <v>-4.8408831120242706</v>
      </c>
      <c r="K325" s="1">
        <f t="shared" si="17"/>
        <v>-3.1258881027392529</v>
      </c>
      <c r="L325" s="30"/>
      <c r="M325" s="30"/>
      <c r="N325" s="2">
        <v>1694445</v>
      </c>
      <c r="O325" s="30"/>
      <c r="P325" s="30"/>
      <c r="Q325" s="30"/>
      <c r="R325" s="30"/>
      <c r="S325" s="30"/>
      <c r="T325" s="30"/>
      <c r="U325" s="30"/>
      <c r="V325" s="30"/>
    </row>
    <row r="326" spans="1:22" ht="14.5" x14ac:dyDescent="0.35">
      <c r="A326" s="15">
        <v>3</v>
      </c>
      <c r="B326" s="8">
        <v>90</v>
      </c>
      <c r="C326" s="8">
        <v>1899999.9999000002</v>
      </c>
      <c r="D326" s="8">
        <v>4800</v>
      </c>
      <c r="E326" s="2">
        <v>2220</v>
      </c>
      <c r="F326" s="1">
        <v>25373.05078125</v>
      </c>
      <c r="G326" s="1">
        <v>488.11785888671898</v>
      </c>
      <c r="H326" s="1">
        <v>24865.330653801411</v>
      </c>
      <c r="I326" s="1">
        <v>484.20709037367692</v>
      </c>
      <c r="J326" s="1">
        <f t="shared" si="16"/>
        <v>-2.0010212087849535</v>
      </c>
      <c r="K326" s="1">
        <f t="shared" si="17"/>
        <v>-0.80119349084288638</v>
      </c>
      <c r="L326" s="30"/>
      <c r="M326" s="30"/>
      <c r="N326" s="2">
        <v>1694445</v>
      </c>
      <c r="O326" s="30"/>
      <c r="P326" s="30"/>
      <c r="Q326" s="30"/>
      <c r="R326" s="30"/>
      <c r="S326" s="30"/>
      <c r="T326" s="30"/>
      <c r="U326" s="30"/>
      <c r="V326" s="30"/>
    </row>
    <row r="327" spans="1:22" ht="14.5" x14ac:dyDescent="0.35">
      <c r="A327" s="15">
        <v>3</v>
      </c>
      <c r="B327" s="8">
        <v>90</v>
      </c>
      <c r="C327" s="8">
        <v>1899999.9999000002</v>
      </c>
      <c r="D327" s="8">
        <v>4800</v>
      </c>
      <c r="E327" s="2">
        <v>2250</v>
      </c>
      <c r="F327" s="1">
        <v>23799.3125</v>
      </c>
      <c r="G327" s="1">
        <v>432.57382202148398</v>
      </c>
      <c r="H327" s="1">
        <v>25000.853930663521</v>
      </c>
      <c r="I327" s="1">
        <v>483.3399330248472</v>
      </c>
      <c r="J327" s="1">
        <f t="shared" si="16"/>
        <v>5.0486392439425352</v>
      </c>
      <c r="K327" s="1">
        <f t="shared" si="17"/>
        <v>11.735825983672655</v>
      </c>
      <c r="L327" s="30"/>
      <c r="M327" s="30"/>
      <c r="N327" s="2">
        <v>1694445</v>
      </c>
      <c r="O327" s="30"/>
      <c r="P327" s="30"/>
      <c r="Q327" s="30"/>
      <c r="R327" s="30"/>
      <c r="S327" s="30"/>
      <c r="T327" s="30"/>
      <c r="U327" s="30"/>
      <c r="V327" s="30"/>
    </row>
    <row r="328" spans="1:22" ht="14.5" x14ac:dyDescent="0.35">
      <c r="A328" s="15">
        <v>3</v>
      </c>
      <c r="B328" s="8">
        <v>90</v>
      </c>
      <c r="C328" s="8">
        <v>1899999.9999000002</v>
      </c>
      <c r="D328" s="8">
        <v>4800</v>
      </c>
      <c r="E328" s="2">
        <v>2280</v>
      </c>
      <c r="F328" s="1">
        <v>24748.3359375</v>
      </c>
      <c r="G328" s="1">
        <v>448.92984008789102</v>
      </c>
      <c r="H328" s="1">
        <v>25645.351042834671</v>
      </c>
      <c r="I328" s="1">
        <v>467.0531347743634</v>
      </c>
      <c r="J328" s="1">
        <f t="shared" si="16"/>
        <v>3.6245471517762353</v>
      </c>
      <c r="K328" s="1">
        <f t="shared" si="17"/>
        <v>4.036999341127383</v>
      </c>
      <c r="L328" s="30"/>
      <c r="M328" s="30"/>
      <c r="N328" s="2">
        <v>0</v>
      </c>
      <c r="O328" s="30"/>
      <c r="P328" s="30"/>
      <c r="Q328" s="30"/>
      <c r="R328" s="30"/>
      <c r="S328" s="30"/>
      <c r="T328" s="30"/>
      <c r="U328" s="30"/>
      <c r="V328" s="30"/>
    </row>
    <row r="329" spans="1:22" ht="14.5" x14ac:dyDescent="0.35">
      <c r="A329" s="15">
        <v>3</v>
      </c>
      <c r="B329" s="8">
        <v>90</v>
      </c>
      <c r="C329" s="8">
        <v>1899999.9999000002</v>
      </c>
      <c r="D329" s="8">
        <v>4800</v>
      </c>
      <c r="E329" s="2">
        <v>2310</v>
      </c>
      <c r="F329" s="1">
        <v>25098.9921875</v>
      </c>
      <c r="G329" s="1">
        <v>455.88876342773398</v>
      </c>
      <c r="H329" s="1">
        <v>26086.49546737333</v>
      </c>
      <c r="I329" s="1">
        <v>457.74470155086368</v>
      </c>
      <c r="J329" s="1">
        <f t="shared" ref="J329:J392" si="18">(H329-F329)/F329*100</f>
        <v>3.9344339904019505</v>
      </c>
      <c r="K329" s="1">
        <f t="shared" ref="K329:K392" si="19">(I329-G329)/G329*100</f>
        <v>0.40710328308495397</v>
      </c>
      <c r="L329" s="30"/>
      <c r="M329" s="30"/>
      <c r="N329" s="2">
        <v>0</v>
      </c>
      <c r="O329" s="30"/>
      <c r="P329" s="30"/>
      <c r="Q329" s="30"/>
      <c r="R329" s="30"/>
      <c r="S329" s="30"/>
      <c r="T329" s="30"/>
      <c r="U329" s="30"/>
      <c r="V329" s="30"/>
    </row>
    <row r="330" spans="1:22" ht="14.5" x14ac:dyDescent="0.35">
      <c r="A330" s="15">
        <v>3</v>
      </c>
      <c r="B330" s="8">
        <v>90</v>
      </c>
      <c r="C330" s="8">
        <v>1899999.9999000002</v>
      </c>
      <c r="D330" s="8">
        <v>4800</v>
      </c>
      <c r="E330" s="2">
        <v>2340</v>
      </c>
      <c r="F330" s="1">
        <v>25220.474609375</v>
      </c>
      <c r="G330" s="1">
        <v>459.53494262695301</v>
      </c>
      <c r="H330" s="1">
        <v>26340.425938452321</v>
      </c>
      <c r="I330" s="1">
        <v>451.67864730646289</v>
      </c>
      <c r="J330" s="1">
        <f t="shared" si="18"/>
        <v>4.440643351973284</v>
      </c>
      <c r="K330" s="1">
        <f t="shared" si="19"/>
        <v>-1.7096187018073619</v>
      </c>
      <c r="L330" s="30"/>
      <c r="M330" s="30"/>
      <c r="N330" s="2">
        <v>0</v>
      </c>
      <c r="O330" s="30"/>
      <c r="P330" s="30"/>
      <c r="Q330" s="30"/>
      <c r="R330" s="30"/>
      <c r="S330" s="30"/>
      <c r="T330" s="30"/>
      <c r="U330" s="30"/>
      <c r="V330" s="30"/>
    </row>
    <row r="331" spans="1:22" ht="14.5" x14ac:dyDescent="0.35">
      <c r="A331" s="15">
        <v>3</v>
      </c>
      <c r="B331" s="8">
        <v>90</v>
      </c>
      <c r="C331" s="8">
        <v>1899999.9999000002</v>
      </c>
      <c r="D331" s="8">
        <v>4800</v>
      </c>
      <c r="E331" s="2">
        <v>2370</v>
      </c>
      <c r="F331" s="1">
        <v>24078.146484375</v>
      </c>
      <c r="G331" s="1">
        <v>460.37246704101602</v>
      </c>
      <c r="H331" s="1">
        <v>26164.733282678211</v>
      </c>
      <c r="I331" s="1">
        <v>464.52233766766278</v>
      </c>
      <c r="J331" s="1">
        <f t="shared" si="18"/>
        <v>8.6658946096920602</v>
      </c>
      <c r="K331" s="1">
        <f t="shared" si="19"/>
        <v>0.90141590206719169</v>
      </c>
      <c r="L331" s="30"/>
      <c r="M331" s="30"/>
      <c r="N331" s="2">
        <v>1694445</v>
      </c>
      <c r="O331" s="30"/>
      <c r="P331" s="30"/>
      <c r="Q331" s="30"/>
      <c r="R331" s="30"/>
      <c r="S331" s="30"/>
      <c r="T331" s="30"/>
      <c r="U331" s="30"/>
      <c r="V331" s="30"/>
    </row>
    <row r="332" spans="1:22" ht="14.5" x14ac:dyDescent="0.35">
      <c r="A332" s="15">
        <v>3</v>
      </c>
      <c r="B332" s="8">
        <v>90</v>
      </c>
      <c r="C332" s="8">
        <v>1899999.9999000002</v>
      </c>
      <c r="D332" s="8">
        <v>4800</v>
      </c>
      <c r="E332" s="2">
        <v>2400</v>
      </c>
      <c r="F332" s="1">
        <v>24697.923828125</v>
      </c>
      <c r="G332" s="1">
        <v>465.26248168945301</v>
      </c>
      <c r="H332" s="1">
        <v>26234.78312930285</v>
      </c>
      <c r="I332" s="1">
        <v>467.93687355137422</v>
      </c>
      <c r="J332" s="1">
        <f t="shared" si="18"/>
        <v>6.222625480072689</v>
      </c>
      <c r="K332" s="1">
        <f t="shared" si="19"/>
        <v>0.57481356592734556</v>
      </c>
      <c r="L332" s="30"/>
      <c r="M332" s="30"/>
      <c r="N332" s="2">
        <v>1694445</v>
      </c>
      <c r="O332" s="30"/>
      <c r="P332" s="30"/>
      <c r="Q332" s="30"/>
      <c r="R332" s="30"/>
      <c r="S332" s="30"/>
      <c r="T332" s="30"/>
      <c r="U332" s="30"/>
      <c r="V332" s="30"/>
    </row>
    <row r="333" spans="1:22" ht="14.5" x14ac:dyDescent="0.35">
      <c r="A333" s="15">
        <v>3</v>
      </c>
      <c r="B333" s="8">
        <v>90</v>
      </c>
      <c r="C333" s="8">
        <v>1899999.9999000002</v>
      </c>
      <c r="D333" s="8">
        <v>4800</v>
      </c>
      <c r="E333" s="2">
        <v>2430</v>
      </c>
      <c r="F333" s="1">
        <v>25183.296875</v>
      </c>
      <c r="G333" s="1">
        <v>466.89410400390602</v>
      </c>
      <c r="H333" s="1">
        <v>26370.27787044314</v>
      </c>
      <c r="I333" s="1">
        <v>465.88249802596431</v>
      </c>
      <c r="J333" s="1">
        <f t="shared" si="18"/>
        <v>4.7133661701835461</v>
      </c>
      <c r="K333" s="1">
        <f t="shared" si="19"/>
        <v>-0.21666711343462366</v>
      </c>
      <c r="L333" s="30"/>
      <c r="M333" s="30"/>
      <c r="N333" s="2">
        <v>1694445</v>
      </c>
      <c r="O333" s="30"/>
      <c r="P333" s="30"/>
      <c r="Q333" s="30"/>
      <c r="R333" s="30"/>
      <c r="S333" s="30"/>
      <c r="T333" s="30"/>
      <c r="U333" s="30"/>
      <c r="V333" s="30"/>
    </row>
    <row r="334" spans="1:22" ht="14.5" x14ac:dyDescent="0.35">
      <c r="A334" s="15">
        <v>3</v>
      </c>
      <c r="B334" s="8">
        <v>90</v>
      </c>
      <c r="C334" s="8">
        <v>1899999.9999000002</v>
      </c>
      <c r="D334" s="8">
        <v>4800</v>
      </c>
      <c r="E334" s="2">
        <v>2460</v>
      </c>
      <c r="F334" s="1">
        <v>25803.337890625</v>
      </c>
      <c r="G334" s="1">
        <v>474.17694091796898</v>
      </c>
      <c r="H334" s="1">
        <v>26921.167114143151</v>
      </c>
      <c r="I334" s="1">
        <v>448.49582857576672</v>
      </c>
      <c r="J334" s="1">
        <f t="shared" si="18"/>
        <v>4.3321109395086674</v>
      </c>
      <c r="K334" s="1">
        <f t="shared" si="19"/>
        <v>-5.4159344595048546</v>
      </c>
      <c r="L334" s="30"/>
      <c r="M334" s="30"/>
      <c r="N334" s="2">
        <v>0</v>
      </c>
      <c r="O334" s="30"/>
      <c r="P334" s="30"/>
      <c r="Q334" s="30"/>
      <c r="R334" s="30"/>
      <c r="S334" s="30"/>
      <c r="T334" s="30"/>
      <c r="U334" s="30"/>
      <c r="V334" s="30"/>
    </row>
    <row r="335" spans="1:22" ht="14.5" x14ac:dyDescent="0.35">
      <c r="A335" s="15">
        <v>3</v>
      </c>
      <c r="B335" s="8">
        <v>90</v>
      </c>
      <c r="C335" s="8">
        <v>1899999.9999000002</v>
      </c>
      <c r="D335" s="8">
        <v>4800</v>
      </c>
      <c r="E335" s="2">
        <v>2490</v>
      </c>
      <c r="F335" s="1">
        <v>26307.373046875</v>
      </c>
      <c r="G335" s="1">
        <v>475.40676879882801</v>
      </c>
      <c r="H335" s="1">
        <v>27207.337600432918</v>
      </c>
      <c r="I335" s="1">
        <v>438.67630076632798</v>
      </c>
      <c r="J335" s="1">
        <f t="shared" si="18"/>
        <v>3.4209594091905098</v>
      </c>
      <c r="K335" s="1">
        <f t="shared" si="19"/>
        <v>-7.7261138130834652</v>
      </c>
      <c r="L335" s="30"/>
      <c r="M335" s="30"/>
      <c r="N335" s="2">
        <v>0</v>
      </c>
      <c r="O335" s="30"/>
      <c r="P335" s="30"/>
      <c r="Q335" s="30"/>
      <c r="R335" s="30"/>
      <c r="S335" s="30"/>
      <c r="T335" s="30"/>
      <c r="U335" s="30"/>
      <c r="V335" s="30"/>
    </row>
    <row r="336" spans="1:22" ht="14.5" x14ac:dyDescent="0.35">
      <c r="A336" s="15">
        <v>3</v>
      </c>
      <c r="B336" s="8">
        <v>90</v>
      </c>
      <c r="C336" s="8">
        <v>1899999.9999000002</v>
      </c>
      <c r="D336" s="8">
        <v>4800</v>
      </c>
      <c r="E336" s="2">
        <v>2520</v>
      </c>
      <c r="F336" s="1">
        <v>27304.123046875</v>
      </c>
      <c r="G336" s="1">
        <v>468.82269287109398</v>
      </c>
      <c r="H336" s="1">
        <v>27415.7446777931</v>
      </c>
      <c r="I336" s="1">
        <v>432.37279080542493</v>
      </c>
      <c r="J336" s="1">
        <f t="shared" si="18"/>
        <v>0.40880870162528532</v>
      </c>
      <c r="K336" s="1">
        <f t="shared" si="19"/>
        <v>-7.7747734100599946</v>
      </c>
      <c r="L336" s="30"/>
      <c r="M336" s="30"/>
      <c r="N336" s="2">
        <v>0</v>
      </c>
      <c r="O336" s="30"/>
      <c r="P336" s="30"/>
      <c r="Q336" s="30"/>
      <c r="R336" s="30"/>
      <c r="S336" s="30"/>
      <c r="T336" s="30"/>
      <c r="U336" s="30"/>
      <c r="V336" s="30"/>
    </row>
    <row r="337" spans="1:22" ht="14.5" x14ac:dyDescent="0.35">
      <c r="A337" s="15">
        <v>3</v>
      </c>
      <c r="B337" s="8">
        <v>90</v>
      </c>
      <c r="C337" s="8">
        <v>1899999.9999000002</v>
      </c>
      <c r="D337" s="8">
        <v>4800</v>
      </c>
      <c r="E337" s="2">
        <v>2550</v>
      </c>
      <c r="F337" s="1">
        <v>27149.98046875</v>
      </c>
      <c r="G337" s="1">
        <v>456.51623535156301</v>
      </c>
      <c r="H337" s="1">
        <v>27165.941185482581</v>
      </c>
      <c r="I337" s="1">
        <v>442.19841961393928</v>
      </c>
      <c r="J337" s="1">
        <f t="shared" si="18"/>
        <v>5.8787212576274998E-2</v>
      </c>
      <c r="K337" s="1">
        <f t="shared" si="19"/>
        <v>-3.1363212584537301</v>
      </c>
      <c r="L337" s="30"/>
      <c r="M337" s="30"/>
      <c r="N337" s="2">
        <v>1694445</v>
      </c>
      <c r="O337" s="30"/>
      <c r="P337" s="30"/>
      <c r="Q337" s="30"/>
      <c r="R337" s="30"/>
      <c r="S337" s="30"/>
      <c r="T337" s="30"/>
      <c r="U337" s="30"/>
      <c r="V337" s="30"/>
    </row>
    <row r="338" spans="1:22" ht="14.5" x14ac:dyDescent="0.35">
      <c r="A338" s="15">
        <v>3</v>
      </c>
      <c r="B338" s="8">
        <v>90</v>
      </c>
      <c r="C338" s="8">
        <v>1899999.9999000002</v>
      </c>
      <c r="D338" s="8">
        <v>4800</v>
      </c>
      <c r="E338" s="2">
        <v>2580</v>
      </c>
      <c r="F338" s="1">
        <v>27636.15625</v>
      </c>
      <c r="G338" s="1">
        <v>456.10281372070301</v>
      </c>
      <c r="H338" s="1">
        <v>27167.241344308091</v>
      </c>
      <c r="I338" s="1">
        <v>442.16715954441759</v>
      </c>
      <c r="J338" s="1">
        <f t="shared" si="18"/>
        <v>-1.6967442992073423</v>
      </c>
      <c r="K338" s="1">
        <f t="shared" si="19"/>
        <v>-3.05537562081759</v>
      </c>
      <c r="L338" s="30"/>
      <c r="M338" s="30"/>
      <c r="N338" s="2">
        <v>1694445</v>
      </c>
      <c r="O338" s="30"/>
      <c r="P338" s="30"/>
      <c r="Q338" s="30"/>
      <c r="R338" s="30"/>
      <c r="S338" s="30"/>
      <c r="T338" s="30"/>
      <c r="U338" s="30"/>
      <c r="V338" s="30"/>
    </row>
    <row r="339" spans="1:22" ht="14.5" x14ac:dyDescent="0.35">
      <c r="A339" s="15">
        <v>3</v>
      </c>
      <c r="B339" s="8">
        <v>90</v>
      </c>
      <c r="C339" s="8">
        <v>1899999.9999000002</v>
      </c>
      <c r="D339" s="8">
        <v>4800</v>
      </c>
      <c r="E339" s="2">
        <v>2610</v>
      </c>
      <c r="F339" s="1">
        <v>27269.349609375</v>
      </c>
      <c r="G339" s="1">
        <v>430.58114624023398</v>
      </c>
      <c r="H339" s="1">
        <v>27298.024124382551</v>
      </c>
      <c r="I339" s="1">
        <v>438.85344116028449</v>
      </c>
      <c r="J339" s="1">
        <f t="shared" si="18"/>
        <v>0.10515291130263391</v>
      </c>
      <c r="K339" s="1">
        <f t="shared" si="19"/>
        <v>1.9211930183852393</v>
      </c>
      <c r="L339" s="30"/>
      <c r="M339" s="30"/>
      <c r="N339" s="2">
        <v>1694445</v>
      </c>
      <c r="O339" s="30"/>
      <c r="P339" s="30"/>
      <c r="Q339" s="30"/>
      <c r="R339" s="30"/>
      <c r="S339" s="30"/>
      <c r="T339" s="30"/>
      <c r="U339" s="30"/>
      <c r="V339" s="30"/>
    </row>
    <row r="340" spans="1:22" ht="14.5" x14ac:dyDescent="0.35">
      <c r="A340" s="15">
        <v>3</v>
      </c>
      <c r="B340" s="8">
        <v>90</v>
      </c>
      <c r="C340" s="8">
        <v>1899999.9999000002</v>
      </c>
      <c r="D340" s="8">
        <v>4800</v>
      </c>
      <c r="E340" s="2">
        <v>2640</v>
      </c>
      <c r="F340" s="1">
        <v>27537.9453125</v>
      </c>
      <c r="G340" s="1">
        <v>424.26385498046898</v>
      </c>
      <c r="H340" s="1">
        <v>27939.76397243268</v>
      </c>
      <c r="I340" s="1">
        <v>422.66437970687548</v>
      </c>
      <c r="J340" s="1">
        <f t="shared" si="18"/>
        <v>1.4591453914693007</v>
      </c>
      <c r="K340" s="1">
        <f t="shared" si="19"/>
        <v>-0.37700012735403304</v>
      </c>
      <c r="L340" s="30"/>
      <c r="M340" s="30"/>
      <c r="N340" s="2">
        <v>0</v>
      </c>
      <c r="O340" s="30"/>
      <c r="P340" s="30"/>
      <c r="Q340" s="30"/>
      <c r="R340" s="30"/>
      <c r="S340" s="30"/>
      <c r="T340" s="30"/>
      <c r="U340" s="30"/>
      <c r="V340" s="30"/>
    </row>
    <row r="341" spans="1:22" ht="14.5" x14ac:dyDescent="0.35">
      <c r="A341" s="15">
        <v>3</v>
      </c>
      <c r="B341" s="8">
        <v>90</v>
      </c>
      <c r="C341" s="8">
        <v>1899999.9999000002</v>
      </c>
      <c r="D341" s="8">
        <v>4800</v>
      </c>
      <c r="E341" s="2">
        <v>2670</v>
      </c>
      <c r="F341" s="1">
        <v>27280.041015625</v>
      </c>
      <c r="G341" s="1">
        <v>428.05050659179699</v>
      </c>
      <c r="H341" s="1">
        <v>28252.620709073661</v>
      </c>
      <c r="I341" s="1">
        <v>414.14647890817002</v>
      </c>
      <c r="J341" s="1">
        <f t="shared" si="18"/>
        <v>3.5651694691060136</v>
      </c>
      <c r="K341" s="1">
        <f t="shared" si="19"/>
        <v>-3.248221289196207</v>
      </c>
      <c r="L341" s="30"/>
      <c r="M341" s="30"/>
      <c r="N341" s="2">
        <v>0</v>
      </c>
      <c r="O341" s="30"/>
      <c r="P341" s="30"/>
      <c r="Q341" s="30"/>
      <c r="R341" s="30"/>
      <c r="S341" s="30"/>
      <c r="T341" s="30"/>
      <c r="U341" s="30"/>
      <c r="V341" s="30"/>
    </row>
    <row r="342" spans="1:22" ht="14.5" x14ac:dyDescent="0.35">
      <c r="A342" s="15">
        <v>3</v>
      </c>
      <c r="B342" s="8">
        <v>90</v>
      </c>
      <c r="C342" s="8">
        <v>1899999.9999000002</v>
      </c>
      <c r="D342" s="8">
        <v>4800</v>
      </c>
      <c r="E342" s="2">
        <v>2700</v>
      </c>
      <c r="F342" s="1">
        <v>28285.134765625</v>
      </c>
      <c r="G342" s="1">
        <v>428.38119506835898</v>
      </c>
      <c r="H342" s="1">
        <v>28468.86619252176</v>
      </c>
      <c r="I342" s="1">
        <v>408.23992652574441</v>
      </c>
      <c r="J342" s="1">
        <f t="shared" si="18"/>
        <v>0.64956885805631559</v>
      </c>
      <c r="K342" s="1">
        <f t="shared" si="19"/>
        <v>-4.7017163158622131</v>
      </c>
      <c r="L342" s="30"/>
      <c r="M342" s="30"/>
      <c r="N342" s="2">
        <v>0</v>
      </c>
      <c r="O342" s="30"/>
      <c r="P342" s="30"/>
      <c r="Q342" s="30"/>
      <c r="R342" s="30"/>
      <c r="S342" s="30"/>
      <c r="T342" s="30"/>
      <c r="U342" s="30"/>
      <c r="V342" s="30"/>
    </row>
    <row r="343" spans="1:22" ht="14.5" x14ac:dyDescent="0.35">
      <c r="A343" s="15">
        <v>3</v>
      </c>
      <c r="B343" s="8">
        <v>90</v>
      </c>
      <c r="C343" s="8">
        <v>1899999.9999000002</v>
      </c>
      <c r="D343" s="8">
        <v>4800</v>
      </c>
      <c r="E343" s="2">
        <v>2730</v>
      </c>
      <c r="F343" s="1">
        <v>28010.25390625</v>
      </c>
      <c r="G343" s="1">
        <v>420.37860107421898</v>
      </c>
      <c r="H343" s="1">
        <v>28494.928223958119</v>
      </c>
      <c r="I343" s="1">
        <v>415.85814138153808</v>
      </c>
      <c r="J343" s="1">
        <f t="shared" si="18"/>
        <v>1.7303460344569466</v>
      </c>
      <c r="K343" s="1">
        <f t="shared" si="19"/>
        <v>-1.0753305903605692</v>
      </c>
      <c r="L343" s="30"/>
      <c r="M343" s="30"/>
      <c r="N343" s="2">
        <v>1694445</v>
      </c>
      <c r="O343" s="30"/>
      <c r="P343" s="30"/>
      <c r="Q343" s="30"/>
      <c r="R343" s="30"/>
      <c r="S343" s="30"/>
      <c r="T343" s="30"/>
      <c r="U343" s="30"/>
      <c r="V343" s="30"/>
    </row>
    <row r="344" spans="1:22" ht="14.5" x14ac:dyDescent="0.35">
      <c r="A344" s="15">
        <v>3</v>
      </c>
      <c r="B344" s="8">
        <v>90</v>
      </c>
      <c r="C344" s="8">
        <v>1899999.9999000002</v>
      </c>
      <c r="D344" s="8">
        <v>4800</v>
      </c>
      <c r="E344" s="2">
        <v>2760</v>
      </c>
      <c r="F344" s="1">
        <v>28665.302734375</v>
      </c>
      <c r="G344" s="1">
        <v>416.79168701171898</v>
      </c>
      <c r="H344" s="1">
        <v>28641.1274277468</v>
      </c>
      <c r="I344" s="1">
        <v>413.10650018948201</v>
      </c>
      <c r="J344" s="1">
        <f t="shared" si="18"/>
        <v>-8.4336477630181247E-2</v>
      </c>
      <c r="K344" s="1">
        <f t="shared" si="19"/>
        <v>-0.884179540301953</v>
      </c>
      <c r="L344" s="30"/>
      <c r="M344" s="30"/>
      <c r="N344" s="2">
        <v>1694445</v>
      </c>
      <c r="O344" s="30"/>
      <c r="P344" s="30"/>
      <c r="Q344" s="30"/>
      <c r="R344" s="30"/>
      <c r="S344" s="30"/>
      <c r="T344" s="30"/>
      <c r="U344" s="30"/>
      <c r="V344" s="30"/>
    </row>
    <row r="345" spans="1:22" ht="14.5" x14ac:dyDescent="0.35">
      <c r="A345" s="15">
        <v>3</v>
      </c>
      <c r="B345" s="8">
        <v>90</v>
      </c>
      <c r="C345" s="8">
        <v>1899999.9999000002</v>
      </c>
      <c r="D345" s="8">
        <v>4800</v>
      </c>
      <c r="E345" s="2">
        <v>2790</v>
      </c>
      <c r="F345" s="1">
        <v>29554.083984375</v>
      </c>
      <c r="G345" s="1">
        <v>410.00869750976602</v>
      </c>
      <c r="H345" s="1">
        <v>28855.744591568451</v>
      </c>
      <c r="I345" s="1">
        <v>407.36730244011909</v>
      </c>
      <c r="J345" s="1">
        <f t="shared" si="18"/>
        <v>-2.3629201066619259</v>
      </c>
      <c r="K345" s="1">
        <f t="shared" si="19"/>
        <v>-0.64422903360093164</v>
      </c>
      <c r="L345" s="30"/>
      <c r="M345" s="30"/>
      <c r="N345" s="2">
        <v>1694445</v>
      </c>
      <c r="O345" s="30"/>
      <c r="P345" s="30"/>
      <c r="Q345" s="30"/>
      <c r="R345" s="30"/>
      <c r="S345" s="30"/>
      <c r="T345" s="30"/>
      <c r="U345" s="30"/>
      <c r="V345" s="30"/>
    </row>
    <row r="346" spans="1:22" ht="14.5" x14ac:dyDescent="0.35">
      <c r="A346" s="15">
        <v>3</v>
      </c>
      <c r="B346" s="8">
        <v>90</v>
      </c>
      <c r="C346" s="8">
        <v>1899999.9999000002</v>
      </c>
      <c r="D346" s="8">
        <v>4800</v>
      </c>
      <c r="E346" s="2">
        <v>2820</v>
      </c>
      <c r="F346" s="1">
        <v>30265.357421875</v>
      </c>
      <c r="G346" s="1">
        <v>399.44970703125</v>
      </c>
      <c r="H346" s="1">
        <v>29143.414986736479</v>
      </c>
      <c r="I346" s="1">
        <v>394.14217882482262</v>
      </c>
      <c r="J346" s="1">
        <f t="shared" si="18"/>
        <v>-3.7070186203306168</v>
      </c>
      <c r="K346" s="1">
        <f t="shared" si="19"/>
        <v>-1.3287100010345372</v>
      </c>
      <c r="L346" s="30"/>
      <c r="M346" s="30"/>
      <c r="N346" s="2">
        <v>0</v>
      </c>
      <c r="O346" s="30"/>
      <c r="P346" s="30"/>
      <c r="Q346" s="30"/>
      <c r="R346" s="30"/>
      <c r="S346" s="30"/>
      <c r="T346" s="30"/>
      <c r="U346" s="30"/>
      <c r="V346" s="30"/>
    </row>
    <row r="347" spans="1:22" ht="14.5" x14ac:dyDescent="0.35">
      <c r="A347" s="15">
        <v>3</v>
      </c>
      <c r="B347" s="8">
        <v>90</v>
      </c>
      <c r="C347" s="8">
        <v>1899999.9999000002</v>
      </c>
      <c r="D347" s="8">
        <v>4800</v>
      </c>
      <c r="E347" s="2">
        <v>2850</v>
      </c>
      <c r="F347" s="1">
        <v>29779.759765625</v>
      </c>
      <c r="G347" s="1">
        <v>390.69973754882801</v>
      </c>
      <c r="H347" s="1">
        <v>29352.26436778489</v>
      </c>
      <c r="I347" s="1">
        <v>390.08447078607207</v>
      </c>
      <c r="J347" s="1">
        <f t="shared" si="18"/>
        <v>-1.4355233259254532</v>
      </c>
      <c r="K347" s="1">
        <f t="shared" si="19"/>
        <v>-0.15747816126419673</v>
      </c>
      <c r="L347" s="30"/>
      <c r="M347" s="30"/>
      <c r="N347" s="2">
        <v>0</v>
      </c>
      <c r="O347" s="30"/>
      <c r="P347" s="30"/>
      <c r="Q347" s="30"/>
      <c r="R347" s="30"/>
      <c r="S347" s="30"/>
      <c r="T347" s="30"/>
      <c r="U347" s="30"/>
      <c r="V347" s="30"/>
    </row>
    <row r="348" spans="1:22" ht="14.5" x14ac:dyDescent="0.35">
      <c r="A348" s="15">
        <v>3</v>
      </c>
      <c r="B348" s="8">
        <v>90</v>
      </c>
      <c r="C348" s="8">
        <v>1899999.9999000002</v>
      </c>
      <c r="D348" s="8">
        <v>4800</v>
      </c>
      <c r="E348" s="2">
        <v>2880</v>
      </c>
      <c r="F348" s="1">
        <v>29437.642578125</v>
      </c>
      <c r="G348" s="1">
        <v>383.10827636718801</v>
      </c>
      <c r="H348" s="1">
        <v>29537.960577540161</v>
      </c>
      <c r="I348" s="1">
        <v>386.7118264158164</v>
      </c>
      <c r="J348" s="1">
        <f t="shared" si="18"/>
        <v>0.34078136232861045</v>
      </c>
      <c r="K348" s="1">
        <f t="shared" si="19"/>
        <v>0.94060877065850423</v>
      </c>
      <c r="L348" s="30"/>
      <c r="M348" s="30"/>
      <c r="N348" s="2">
        <v>0</v>
      </c>
      <c r="O348" s="30"/>
      <c r="P348" s="30"/>
      <c r="Q348" s="30"/>
      <c r="R348" s="30"/>
      <c r="S348" s="30"/>
      <c r="T348" s="30"/>
      <c r="U348" s="30"/>
      <c r="V348" s="30"/>
    </row>
    <row r="349" spans="1:22" ht="14.5" x14ac:dyDescent="0.35">
      <c r="A349" s="15">
        <v>3</v>
      </c>
      <c r="B349" s="8">
        <v>90</v>
      </c>
      <c r="C349" s="8">
        <v>1899999.9999000002</v>
      </c>
      <c r="D349" s="8">
        <v>4800</v>
      </c>
      <c r="E349" s="2">
        <v>2910</v>
      </c>
      <c r="F349" s="1">
        <v>28928.638671875</v>
      </c>
      <c r="G349" s="1">
        <v>365.72735595703102</v>
      </c>
      <c r="H349" s="1">
        <v>29624.35604232084</v>
      </c>
      <c r="I349" s="1">
        <v>383.35437413731859</v>
      </c>
      <c r="J349" s="1">
        <f t="shared" si="18"/>
        <v>2.4049433446801984</v>
      </c>
      <c r="K349" s="1">
        <f t="shared" si="19"/>
        <v>4.8197155321240306</v>
      </c>
      <c r="L349" s="30"/>
      <c r="M349" s="30"/>
      <c r="N349" s="2">
        <v>1694445</v>
      </c>
      <c r="O349" s="30"/>
      <c r="P349" s="30"/>
      <c r="Q349" s="30"/>
      <c r="R349" s="30"/>
      <c r="S349" s="30"/>
      <c r="T349" s="30"/>
      <c r="U349" s="30"/>
      <c r="V349" s="30"/>
    </row>
    <row r="350" spans="1:22" ht="14.5" x14ac:dyDescent="0.35">
      <c r="A350" s="15">
        <v>3</v>
      </c>
      <c r="B350" s="8">
        <v>90</v>
      </c>
      <c r="C350" s="8">
        <v>1899999.9999000002</v>
      </c>
      <c r="D350" s="8">
        <v>4800</v>
      </c>
      <c r="E350" s="2">
        <v>2940</v>
      </c>
      <c r="F350" s="1">
        <v>29263.90625</v>
      </c>
      <c r="G350" s="1">
        <v>365.49673461914102</v>
      </c>
      <c r="H350" s="1">
        <v>29729.442404894791</v>
      </c>
      <c r="I350" s="1">
        <v>380.28460510731799</v>
      </c>
      <c r="J350" s="1">
        <f t="shared" si="18"/>
        <v>1.5908202784609156</v>
      </c>
      <c r="K350" s="1">
        <f t="shared" si="19"/>
        <v>4.0459651448285543</v>
      </c>
      <c r="L350" s="30"/>
      <c r="M350" s="30"/>
      <c r="N350" s="2">
        <v>1694445</v>
      </c>
      <c r="O350" s="30"/>
      <c r="P350" s="30"/>
      <c r="Q350" s="30"/>
      <c r="R350" s="30"/>
      <c r="S350" s="30"/>
      <c r="T350" s="30"/>
      <c r="U350" s="30"/>
      <c r="V350" s="30"/>
    </row>
    <row r="351" spans="1:22" ht="14.5" x14ac:dyDescent="0.35">
      <c r="A351" s="15">
        <v>3</v>
      </c>
      <c r="B351" s="8">
        <v>90</v>
      </c>
      <c r="C351" s="8">
        <v>1899999.9999000002</v>
      </c>
      <c r="D351" s="8">
        <v>4800</v>
      </c>
      <c r="E351" s="2">
        <v>2970</v>
      </c>
      <c r="F351" s="1">
        <v>29974.05859375</v>
      </c>
      <c r="G351" s="1">
        <v>365.51593017578102</v>
      </c>
      <c r="H351" s="1">
        <v>29837.844261647911</v>
      </c>
      <c r="I351" s="1">
        <v>377.26741944063849</v>
      </c>
      <c r="J351" s="1">
        <f t="shared" si="18"/>
        <v>-0.45444073473083507</v>
      </c>
      <c r="K351" s="1">
        <f t="shared" si="19"/>
        <v>3.2150416150688796</v>
      </c>
      <c r="L351" s="30"/>
      <c r="M351" s="30"/>
      <c r="N351" s="2">
        <v>1694445</v>
      </c>
      <c r="O351" s="30"/>
      <c r="P351" s="30"/>
      <c r="Q351" s="30"/>
      <c r="R351" s="30"/>
      <c r="S351" s="30"/>
      <c r="T351" s="30"/>
      <c r="U351" s="30"/>
      <c r="V351" s="30"/>
    </row>
    <row r="352" spans="1:22" ht="14.5" x14ac:dyDescent="0.35">
      <c r="A352" s="15">
        <v>3</v>
      </c>
      <c r="B352" s="8">
        <v>90</v>
      </c>
      <c r="C352" s="8">
        <v>1899999.9999000002</v>
      </c>
      <c r="D352" s="8">
        <v>4800</v>
      </c>
      <c r="E352" s="2">
        <v>3000</v>
      </c>
      <c r="F352" s="1">
        <v>30182.349609375</v>
      </c>
      <c r="G352" s="1">
        <v>361.21951293945301</v>
      </c>
      <c r="H352" s="1">
        <v>30177.97401442007</v>
      </c>
      <c r="I352" s="1">
        <v>373.00330433414751</v>
      </c>
      <c r="J352" s="1">
        <f t="shared" si="18"/>
        <v>-1.4497197903940879E-2</v>
      </c>
      <c r="K352" s="1">
        <f t="shared" si="19"/>
        <v>3.2622244847192632</v>
      </c>
      <c r="L352" s="30"/>
      <c r="M352" s="30"/>
      <c r="N352" s="2">
        <v>0</v>
      </c>
      <c r="O352" s="30"/>
      <c r="P352" s="30"/>
      <c r="Q352" s="30"/>
      <c r="R352" s="30"/>
      <c r="S352" s="30"/>
      <c r="T352" s="30"/>
      <c r="U352" s="30"/>
      <c r="V352" s="30"/>
    </row>
    <row r="353" spans="1:22" ht="14.5" x14ac:dyDescent="0.35">
      <c r="A353" s="15">
        <v>3</v>
      </c>
      <c r="B353" s="8">
        <v>90</v>
      </c>
      <c r="C353" s="8">
        <v>1899999.9999000002</v>
      </c>
      <c r="D353" s="8">
        <v>4800</v>
      </c>
      <c r="E353" s="2">
        <v>3030</v>
      </c>
      <c r="F353" s="1">
        <v>29994.529296875</v>
      </c>
      <c r="G353" s="1">
        <v>350.20465087890602</v>
      </c>
      <c r="H353" s="1">
        <v>30402.23625221747</v>
      </c>
      <c r="I353" s="1">
        <v>369.24327672554801</v>
      </c>
      <c r="J353" s="1">
        <f t="shared" si="18"/>
        <v>1.3592710567554966</v>
      </c>
      <c r="K353" s="1">
        <f t="shared" si="19"/>
        <v>5.4364286136294568</v>
      </c>
      <c r="L353" s="30"/>
      <c r="M353" s="30"/>
      <c r="N353" s="2">
        <v>0</v>
      </c>
      <c r="O353" s="30"/>
      <c r="P353" s="30"/>
      <c r="Q353" s="30"/>
      <c r="R353" s="30"/>
      <c r="S353" s="30"/>
      <c r="T353" s="30"/>
      <c r="U353" s="30"/>
      <c r="V353" s="30"/>
    </row>
    <row r="354" spans="1:22" ht="14.5" x14ac:dyDescent="0.35">
      <c r="A354" s="15">
        <v>3</v>
      </c>
      <c r="B354" s="8">
        <v>90</v>
      </c>
      <c r="C354" s="8">
        <v>1899999.9999000002</v>
      </c>
      <c r="D354" s="8">
        <v>4800</v>
      </c>
      <c r="E354" s="2">
        <v>3060</v>
      </c>
      <c r="F354" s="1">
        <v>30102.0703125</v>
      </c>
      <c r="G354" s="1">
        <v>340.28610229492199</v>
      </c>
      <c r="H354" s="1">
        <v>30592.45537388149</v>
      </c>
      <c r="I354" s="1">
        <v>365.67914555261802</v>
      </c>
      <c r="J354" s="1">
        <f t="shared" si="18"/>
        <v>1.6290742008460992</v>
      </c>
      <c r="K354" s="1">
        <f t="shared" si="19"/>
        <v>7.4622628095719818</v>
      </c>
      <c r="L354" s="30"/>
      <c r="M354" s="30"/>
      <c r="N354" s="2">
        <v>0</v>
      </c>
      <c r="O354" s="30"/>
      <c r="P354" s="30"/>
      <c r="Q354" s="30"/>
      <c r="R354" s="30"/>
      <c r="S354" s="30"/>
      <c r="T354" s="30"/>
      <c r="U354" s="30"/>
      <c r="V354" s="30"/>
    </row>
    <row r="355" spans="1:22" ht="14.5" x14ac:dyDescent="0.35">
      <c r="A355" s="15">
        <v>3</v>
      </c>
      <c r="B355" s="8">
        <v>90</v>
      </c>
      <c r="C355" s="8">
        <v>1899999.9999000002</v>
      </c>
      <c r="D355" s="8">
        <v>4800</v>
      </c>
      <c r="E355" s="2">
        <v>3090</v>
      </c>
      <c r="F355" s="1">
        <v>28592.716796875</v>
      </c>
      <c r="G355" s="1">
        <v>348.75177001953102</v>
      </c>
      <c r="H355" s="1">
        <v>30349.980211631329</v>
      </c>
      <c r="I355" s="1">
        <v>366.83670441685979</v>
      </c>
      <c r="J355" s="1">
        <f t="shared" si="18"/>
        <v>6.1458427586300122</v>
      </c>
      <c r="K355" s="1">
        <f t="shared" si="19"/>
        <v>5.1856179529399835</v>
      </c>
      <c r="L355" s="30"/>
      <c r="M355" s="30"/>
      <c r="N355" s="2">
        <v>1694445</v>
      </c>
      <c r="O355" s="30"/>
      <c r="P355" s="30"/>
      <c r="Q355" s="30"/>
      <c r="R355" s="30"/>
      <c r="S355" s="30"/>
      <c r="T355" s="30"/>
      <c r="U355" s="30"/>
      <c r="V355" s="30"/>
    </row>
    <row r="356" spans="1:22" ht="14.5" x14ac:dyDescent="0.35">
      <c r="A356" s="15">
        <v>3</v>
      </c>
      <c r="B356" s="8">
        <v>90</v>
      </c>
      <c r="C356" s="8">
        <v>1899999.9999000002</v>
      </c>
      <c r="D356" s="8">
        <v>4800</v>
      </c>
      <c r="E356" s="2">
        <v>3120</v>
      </c>
      <c r="F356" s="1">
        <v>30803.078125</v>
      </c>
      <c r="G356" s="1">
        <v>344.35754394531301</v>
      </c>
      <c r="H356" s="1">
        <v>30396.718157010189</v>
      </c>
      <c r="I356" s="1">
        <v>367.09841311483649</v>
      </c>
      <c r="J356" s="1">
        <f t="shared" si="18"/>
        <v>-1.3192187038606573</v>
      </c>
      <c r="K356" s="1">
        <f t="shared" si="19"/>
        <v>6.6038539214157383</v>
      </c>
      <c r="L356" s="30"/>
      <c r="M356" s="30"/>
      <c r="N356" s="2">
        <v>1694445</v>
      </c>
      <c r="O356" s="30"/>
      <c r="P356" s="30"/>
      <c r="Q356" s="30"/>
      <c r="R356" s="30"/>
      <c r="S356" s="30"/>
      <c r="T356" s="30"/>
      <c r="U356" s="30"/>
      <c r="V356" s="30"/>
    </row>
    <row r="357" spans="1:22" ht="14.5" x14ac:dyDescent="0.35">
      <c r="A357" s="15">
        <v>3</v>
      </c>
      <c r="B357" s="8">
        <v>90</v>
      </c>
      <c r="C357" s="8">
        <v>1899999.9999000002</v>
      </c>
      <c r="D357" s="8">
        <v>4800</v>
      </c>
      <c r="E357" s="2">
        <v>3150</v>
      </c>
      <c r="F357" s="1">
        <v>31227.6015625</v>
      </c>
      <c r="G357" s="1">
        <v>352.69482421875</v>
      </c>
      <c r="H357" s="1">
        <v>30494.774031120291</v>
      </c>
      <c r="I357" s="1">
        <v>367.03090948644888</v>
      </c>
      <c r="J357" s="1">
        <f t="shared" si="18"/>
        <v>-2.3467301192280265</v>
      </c>
      <c r="K357" s="1">
        <f t="shared" si="19"/>
        <v>4.0647279980517332</v>
      </c>
      <c r="L357" s="30"/>
      <c r="M357" s="30"/>
      <c r="N357" s="2">
        <v>1694445</v>
      </c>
      <c r="O357" s="30"/>
      <c r="P357" s="30"/>
      <c r="Q357" s="30"/>
      <c r="R357" s="30"/>
      <c r="S357" s="30"/>
      <c r="T357" s="30"/>
      <c r="U357" s="30"/>
      <c r="V357" s="30"/>
    </row>
    <row r="358" spans="1:22" ht="14.5" x14ac:dyDescent="0.35">
      <c r="A358" s="15">
        <v>3</v>
      </c>
      <c r="B358" s="8">
        <v>90</v>
      </c>
      <c r="C358" s="8">
        <v>1899999.9999000002</v>
      </c>
      <c r="D358" s="8">
        <v>4800</v>
      </c>
      <c r="E358" s="2">
        <v>3180</v>
      </c>
      <c r="F358" s="1">
        <v>31552.01171875</v>
      </c>
      <c r="G358" s="1">
        <v>363.52532958984398</v>
      </c>
      <c r="H358" s="1">
        <v>31117.02041420091</v>
      </c>
      <c r="I358" s="1">
        <v>356.40801299178429</v>
      </c>
      <c r="J358" s="1">
        <f t="shared" si="18"/>
        <v>-1.3786483994318299</v>
      </c>
      <c r="K358" s="1">
        <f t="shared" si="19"/>
        <v>-1.957859884506526</v>
      </c>
      <c r="L358" s="30"/>
      <c r="M358" s="30"/>
      <c r="N358" s="2">
        <v>0</v>
      </c>
      <c r="O358" s="30"/>
      <c r="P358" s="30"/>
      <c r="Q358" s="30"/>
      <c r="R358" s="30"/>
      <c r="S358" s="30"/>
      <c r="T358" s="30"/>
      <c r="U358" s="30"/>
      <c r="V358" s="30"/>
    </row>
    <row r="359" spans="1:22" ht="14.5" x14ac:dyDescent="0.35">
      <c r="A359" s="15">
        <v>3</v>
      </c>
      <c r="B359" s="8">
        <v>90</v>
      </c>
      <c r="C359" s="8">
        <v>1899999.9999000002</v>
      </c>
      <c r="D359" s="8">
        <v>4800</v>
      </c>
      <c r="E359" s="2">
        <v>3210</v>
      </c>
      <c r="F359" s="1">
        <v>31209.259765625</v>
      </c>
      <c r="G359" s="1">
        <v>354.74304199218699</v>
      </c>
      <c r="H359" s="1">
        <v>31424.150388168779</v>
      </c>
      <c r="I359" s="1">
        <v>350.17677872785271</v>
      </c>
      <c r="J359" s="1">
        <f t="shared" si="18"/>
        <v>0.68854764309554961</v>
      </c>
      <c r="K359" s="1">
        <f t="shared" si="19"/>
        <v>-1.2872030522968936</v>
      </c>
      <c r="L359" s="30"/>
      <c r="M359" s="30"/>
      <c r="N359" s="2">
        <v>0</v>
      </c>
      <c r="O359" s="30"/>
      <c r="P359" s="30"/>
      <c r="Q359" s="30"/>
      <c r="R359" s="30"/>
      <c r="S359" s="30"/>
      <c r="T359" s="30"/>
      <c r="U359" s="30"/>
      <c r="V359" s="30"/>
    </row>
    <row r="360" spans="1:22" ht="14.5" x14ac:dyDescent="0.35">
      <c r="A360" s="15">
        <v>3</v>
      </c>
      <c r="B360" s="8">
        <v>90</v>
      </c>
      <c r="C360" s="8">
        <v>1899999.9999000002</v>
      </c>
      <c r="D360" s="8">
        <v>4800</v>
      </c>
      <c r="E360" s="2">
        <v>3240</v>
      </c>
      <c r="F360" s="1">
        <v>31099.3515625</v>
      </c>
      <c r="G360" s="1">
        <v>348.21224975585898</v>
      </c>
      <c r="H360" s="1">
        <v>31577.33370987335</v>
      </c>
      <c r="I360" s="1">
        <v>345.65225365091101</v>
      </c>
      <c r="J360" s="1">
        <f t="shared" si="18"/>
        <v>1.5369521335927372</v>
      </c>
      <c r="K360" s="1">
        <f t="shared" si="19"/>
        <v>-0.73518266710687308</v>
      </c>
      <c r="L360" s="30"/>
      <c r="M360" s="30"/>
      <c r="N360" s="2">
        <v>0</v>
      </c>
      <c r="O360" s="30"/>
      <c r="P360" s="30"/>
      <c r="Q360" s="30"/>
      <c r="R360" s="30"/>
      <c r="S360" s="30"/>
      <c r="T360" s="30"/>
      <c r="U360" s="30"/>
      <c r="V360" s="30"/>
    </row>
    <row r="361" spans="1:22" ht="14.5" x14ac:dyDescent="0.35">
      <c r="A361" s="15">
        <v>3</v>
      </c>
      <c r="B361" s="8">
        <v>90</v>
      </c>
      <c r="C361" s="8">
        <v>1899999.9999000002</v>
      </c>
      <c r="D361" s="8">
        <v>4800</v>
      </c>
      <c r="E361" s="2">
        <v>3270</v>
      </c>
      <c r="F361" s="1">
        <v>30724.916015625</v>
      </c>
      <c r="G361" s="1">
        <v>352.21514892578102</v>
      </c>
      <c r="H361" s="1">
        <v>31063.255547323439</v>
      </c>
      <c r="I361" s="1">
        <v>358.4912323494583</v>
      </c>
      <c r="J361" s="1">
        <f t="shared" si="18"/>
        <v>1.1011894435329879</v>
      </c>
      <c r="K361" s="1">
        <f t="shared" si="19"/>
        <v>1.781889121696971</v>
      </c>
      <c r="L361" s="30"/>
      <c r="M361" s="30"/>
      <c r="N361" s="2">
        <v>1694445</v>
      </c>
      <c r="O361" s="30"/>
      <c r="P361" s="30"/>
      <c r="Q361" s="30"/>
      <c r="R361" s="30"/>
      <c r="S361" s="30"/>
      <c r="T361" s="30"/>
      <c r="U361" s="30"/>
      <c r="V361" s="30"/>
    </row>
    <row r="362" spans="1:22" ht="14.5" x14ac:dyDescent="0.35">
      <c r="A362" s="15">
        <v>3</v>
      </c>
      <c r="B362" s="8">
        <v>90</v>
      </c>
      <c r="C362" s="8">
        <v>1899999.9999000002</v>
      </c>
      <c r="D362" s="8">
        <v>4800</v>
      </c>
      <c r="E362" s="2">
        <v>3300</v>
      </c>
      <c r="F362" s="1">
        <v>31132.119140625</v>
      </c>
      <c r="G362" s="1">
        <v>362.90472412109398</v>
      </c>
      <c r="H362" s="1">
        <v>31061.814493371439</v>
      </c>
      <c r="I362" s="1">
        <v>363.04765175820188</v>
      </c>
      <c r="J362" s="1">
        <f t="shared" si="18"/>
        <v>-0.22582673198696127</v>
      </c>
      <c r="K362" s="1">
        <f t="shared" si="19"/>
        <v>3.93843418418027E-2</v>
      </c>
      <c r="L362" s="30"/>
      <c r="M362" s="30"/>
      <c r="N362" s="2">
        <v>1694445</v>
      </c>
      <c r="O362" s="30"/>
      <c r="P362" s="30"/>
      <c r="Q362" s="30"/>
      <c r="R362" s="30"/>
      <c r="S362" s="30"/>
      <c r="T362" s="30"/>
      <c r="U362" s="30"/>
      <c r="V362" s="30"/>
    </row>
    <row r="363" spans="1:22" ht="14.5" x14ac:dyDescent="0.35">
      <c r="A363" s="15">
        <v>3</v>
      </c>
      <c r="B363" s="8">
        <v>90</v>
      </c>
      <c r="C363" s="8">
        <v>1899999.9999000002</v>
      </c>
      <c r="D363" s="8">
        <v>4800</v>
      </c>
      <c r="E363" s="2">
        <v>3330</v>
      </c>
      <c r="F363" s="1">
        <v>31412.8671875</v>
      </c>
      <c r="G363" s="1">
        <v>356.93341064453102</v>
      </c>
      <c r="H363" s="1">
        <v>31151.323918795919</v>
      </c>
      <c r="I363" s="1">
        <v>364.55903836587089</v>
      </c>
      <c r="J363" s="1">
        <f t="shared" si="18"/>
        <v>-0.83259916117480681</v>
      </c>
      <c r="K363" s="1">
        <f t="shared" si="19"/>
        <v>2.1364286709865357</v>
      </c>
      <c r="L363" s="30"/>
      <c r="M363" s="30"/>
      <c r="N363" s="2">
        <v>1694445</v>
      </c>
      <c r="O363" s="30"/>
      <c r="P363" s="30"/>
      <c r="Q363" s="30"/>
      <c r="R363" s="30"/>
      <c r="S363" s="30"/>
      <c r="T363" s="30"/>
      <c r="U363" s="30"/>
      <c r="V363" s="30"/>
    </row>
    <row r="364" spans="1:22" ht="14.5" x14ac:dyDescent="0.35">
      <c r="A364" s="15">
        <v>3</v>
      </c>
      <c r="B364" s="8">
        <v>90</v>
      </c>
      <c r="C364" s="8">
        <v>1899999.9999000002</v>
      </c>
      <c r="D364" s="8">
        <v>4800</v>
      </c>
      <c r="E364" s="2">
        <v>3360</v>
      </c>
      <c r="F364" s="1">
        <v>32307.396484375</v>
      </c>
      <c r="G364" s="1">
        <v>364.85223388671898</v>
      </c>
      <c r="H364" s="1">
        <v>31660.81853102821</v>
      </c>
      <c r="I364" s="1">
        <v>343.42895293822079</v>
      </c>
      <c r="J364" s="1">
        <f t="shared" si="18"/>
        <v>-2.0013310377996514</v>
      </c>
      <c r="K364" s="1">
        <f t="shared" si="19"/>
        <v>-5.8717691598812545</v>
      </c>
      <c r="L364" s="30"/>
      <c r="M364" s="30"/>
      <c r="N364" s="2">
        <v>0</v>
      </c>
      <c r="O364" s="30"/>
      <c r="P364" s="30"/>
      <c r="Q364" s="30"/>
      <c r="R364" s="30"/>
      <c r="S364" s="30"/>
      <c r="T364" s="30"/>
      <c r="U364" s="30"/>
      <c r="V364" s="30"/>
    </row>
    <row r="365" spans="1:22" ht="14.5" x14ac:dyDescent="0.35">
      <c r="A365" s="15">
        <v>3</v>
      </c>
      <c r="B365" s="8">
        <v>90</v>
      </c>
      <c r="C365" s="8">
        <v>1899999.9999000002</v>
      </c>
      <c r="D365" s="8">
        <v>4800</v>
      </c>
      <c r="E365" s="2">
        <v>3390</v>
      </c>
      <c r="F365" s="1">
        <v>32194.75390625</v>
      </c>
      <c r="G365" s="1">
        <v>366.54071044921898</v>
      </c>
      <c r="H365" s="1">
        <v>31818.556867328582</v>
      </c>
      <c r="I365" s="1">
        <v>332.51550391331551</v>
      </c>
      <c r="J365" s="1">
        <f t="shared" si="18"/>
        <v>-1.1685041606992588</v>
      </c>
      <c r="K365" s="1">
        <f t="shared" si="19"/>
        <v>-9.2827905784881057</v>
      </c>
      <c r="L365" s="30"/>
      <c r="M365" s="30"/>
      <c r="N365" s="2">
        <v>0</v>
      </c>
      <c r="O365" s="30"/>
      <c r="P365" s="30"/>
      <c r="Q365" s="30"/>
      <c r="R365" s="30"/>
      <c r="S365" s="30"/>
      <c r="T365" s="30"/>
      <c r="U365" s="30"/>
      <c r="V365" s="30"/>
    </row>
    <row r="366" spans="1:22" ht="14.5" x14ac:dyDescent="0.35">
      <c r="A366" s="15">
        <v>3</v>
      </c>
      <c r="B366" s="8">
        <v>90</v>
      </c>
      <c r="C366" s="8">
        <v>1899999.9999000002</v>
      </c>
      <c r="D366" s="8">
        <v>4800</v>
      </c>
      <c r="E366" s="2">
        <v>3420</v>
      </c>
      <c r="F366" s="1">
        <v>32044.50390625</v>
      </c>
      <c r="G366" s="1">
        <v>361.09152221679699</v>
      </c>
      <c r="H366" s="1">
        <v>31892.956628048429</v>
      </c>
      <c r="I366" s="1">
        <v>326.17131055758551</v>
      </c>
      <c r="J366" s="1">
        <f t="shared" si="18"/>
        <v>-0.47292752181447678</v>
      </c>
      <c r="K366" s="1">
        <f t="shared" si="19"/>
        <v>-9.6707370599095945</v>
      </c>
      <c r="L366" s="30"/>
      <c r="M366" s="30"/>
      <c r="N366" s="2">
        <v>0</v>
      </c>
      <c r="O366" s="30"/>
      <c r="P366" s="30"/>
      <c r="Q366" s="30"/>
      <c r="R366" s="30"/>
      <c r="S366" s="30"/>
      <c r="T366" s="30"/>
      <c r="U366" s="30"/>
      <c r="V366" s="30"/>
    </row>
    <row r="367" spans="1:22" ht="14.5" x14ac:dyDescent="0.35">
      <c r="A367" s="15">
        <v>3</v>
      </c>
      <c r="B367" s="8">
        <v>90</v>
      </c>
      <c r="C367" s="8">
        <v>1899999.9999000002</v>
      </c>
      <c r="D367" s="8">
        <v>4800</v>
      </c>
      <c r="E367" s="2">
        <v>3450</v>
      </c>
      <c r="F367" s="1">
        <v>31637.015625</v>
      </c>
      <c r="G367" s="1">
        <v>353.24920654296898</v>
      </c>
      <c r="H367" s="1">
        <v>31657.797311480332</v>
      </c>
      <c r="I367" s="1">
        <v>347.23057003061882</v>
      </c>
      <c r="J367" s="1">
        <f t="shared" si="18"/>
        <v>6.5687885123746403E-2</v>
      </c>
      <c r="K367" s="1">
        <f t="shared" si="19"/>
        <v>-1.7037933563250773</v>
      </c>
      <c r="L367" s="30"/>
      <c r="M367" s="30"/>
      <c r="N367" s="2">
        <v>1694445</v>
      </c>
      <c r="O367" s="30"/>
      <c r="P367" s="30"/>
      <c r="Q367" s="30"/>
      <c r="R367" s="30"/>
      <c r="S367" s="30"/>
      <c r="T367" s="30"/>
      <c r="U367" s="30"/>
      <c r="V367" s="30"/>
    </row>
    <row r="368" spans="1:22" ht="14.5" x14ac:dyDescent="0.35">
      <c r="A368" s="15">
        <v>3</v>
      </c>
      <c r="B368" s="8">
        <v>90</v>
      </c>
      <c r="C368" s="8">
        <v>1899999.9999000002</v>
      </c>
      <c r="D368" s="8">
        <v>4800</v>
      </c>
      <c r="E368" s="2">
        <v>3480</v>
      </c>
      <c r="F368" s="1">
        <v>31868.076171875</v>
      </c>
      <c r="G368" s="1">
        <v>350.06976318359398</v>
      </c>
      <c r="H368" s="1">
        <v>31705.840766132529</v>
      </c>
      <c r="I368" s="1">
        <v>353.40387500629657</v>
      </c>
      <c r="J368" s="1">
        <f t="shared" si="18"/>
        <v>-0.50908440430317181</v>
      </c>
      <c r="K368" s="1">
        <f t="shared" si="19"/>
        <v>0.95241353962753472</v>
      </c>
      <c r="L368" s="30"/>
      <c r="M368" s="30"/>
      <c r="N368" s="2">
        <v>1694445</v>
      </c>
      <c r="O368" s="30"/>
      <c r="P368" s="30"/>
      <c r="Q368" s="30"/>
      <c r="R368" s="30"/>
      <c r="S368" s="30"/>
      <c r="T368" s="30"/>
      <c r="U368" s="30"/>
      <c r="V368" s="30"/>
    </row>
    <row r="369" spans="1:22" ht="14.5" x14ac:dyDescent="0.35">
      <c r="A369" s="15">
        <v>3</v>
      </c>
      <c r="B369" s="8">
        <v>90</v>
      </c>
      <c r="C369" s="8">
        <v>1899999.9999000002</v>
      </c>
      <c r="D369" s="8">
        <v>4800</v>
      </c>
      <c r="E369" s="2">
        <v>3510</v>
      </c>
      <c r="F369" s="1">
        <v>32210.81640625</v>
      </c>
      <c r="G369" s="1">
        <v>348.56582641601602</v>
      </c>
      <c r="H369" s="1">
        <v>31804.121359051991</v>
      </c>
      <c r="I369" s="1">
        <v>354.16094254507141</v>
      </c>
      <c r="J369" s="1">
        <f t="shared" si="18"/>
        <v>-1.2626039715003816</v>
      </c>
      <c r="K369" s="1">
        <f t="shared" si="19"/>
        <v>1.6051820646288972</v>
      </c>
      <c r="L369" s="30"/>
      <c r="M369" s="30"/>
      <c r="N369" s="2">
        <v>1694445</v>
      </c>
      <c r="O369" s="30"/>
      <c r="P369" s="30"/>
      <c r="Q369" s="30"/>
      <c r="R369" s="30"/>
      <c r="S369" s="30"/>
      <c r="T369" s="30"/>
      <c r="U369" s="30"/>
      <c r="V369" s="30"/>
    </row>
    <row r="370" spans="1:22" ht="14.5" x14ac:dyDescent="0.35">
      <c r="A370" s="15">
        <v>3</v>
      </c>
      <c r="B370" s="8">
        <v>90</v>
      </c>
      <c r="C370" s="8">
        <v>1899999.9999000002</v>
      </c>
      <c r="D370" s="8">
        <v>4800</v>
      </c>
      <c r="E370" s="2">
        <v>3540</v>
      </c>
      <c r="F370" s="1">
        <v>32225.130859375</v>
      </c>
      <c r="G370" s="1">
        <v>335.60748291015602</v>
      </c>
      <c r="H370" s="1">
        <v>32037.65413947625</v>
      </c>
      <c r="I370" s="1">
        <v>328.98686122510833</v>
      </c>
      <c r="J370" s="1">
        <f t="shared" si="18"/>
        <v>-0.58177178772947968</v>
      </c>
      <c r="K370" s="1">
        <f t="shared" si="19"/>
        <v>-1.9727276721121476</v>
      </c>
      <c r="L370" s="30"/>
      <c r="M370" s="30"/>
      <c r="N370" s="2">
        <v>0</v>
      </c>
      <c r="O370" s="30"/>
      <c r="P370" s="30"/>
      <c r="Q370" s="30"/>
      <c r="R370" s="30"/>
      <c r="S370" s="30"/>
      <c r="T370" s="30"/>
      <c r="U370" s="30"/>
      <c r="V370" s="30"/>
    </row>
    <row r="371" spans="1:22" ht="14.5" x14ac:dyDescent="0.35">
      <c r="A371" s="15">
        <v>3</v>
      </c>
      <c r="B371" s="8">
        <v>90</v>
      </c>
      <c r="C371" s="8">
        <v>1899999.9999000002</v>
      </c>
      <c r="D371" s="8">
        <v>4800</v>
      </c>
      <c r="E371" s="2">
        <v>3570</v>
      </c>
      <c r="F371" s="1">
        <v>32522.5703125</v>
      </c>
      <c r="G371" s="1">
        <v>312.92849731445301</v>
      </c>
      <c r="H371" s="1">
        <v>32130.017137082908</v>
      </c>
      <c r="I371" s="1">
        <v>315.68166954768412</v>
      </c>
      <c r="J371" s="1">
        <f t="shared" si="18"/>
        <v>-1.2070176853955923</v>
      </c>
      <c r="K371" s="1">
        <f t="shared" si="19"/>
        <v>0.87980872846633928</v>
      </c>
      <c r="L371" s="30"/>
      <c r="M371" s="30"/>
      <c r="N371" s="2">
        <v>0</v>
      </c>
      <c r="O371" s="30"/>
      <c r="P371" s="30"/>
      <c r="Q371" s="30"/>
      <c r="R371" s="30"/>
      <c r="S371" s="30"/>
      <c r="T371" s="30"/>
      <c r="U371" s="30"/>
      <c r="V371" s="30"/>
    </row>
    <row r="372" spans="1:22" ht="14.5" x14ac:dyDescent="0.35">
      <c r="A372" s="15">
        <v>3</v>
      </c>
      <c r="B372" s="8">
        <v>90</v>
      </c>
      <c r="C372" s="8">
        <v>1899999.9999000002</v>
      </c>
      <c r="D372" s="8">
        <v>4800</v>
      </c>
      <c r="E372" s="2">
        <v>3600</v>
      </c>
      <c r="F372" s="1">
        <v>31515.44140625</v>
      </c>
      <c r="G372" s="1">
        <v>313.09494018554699</v>
      </c>
      <c r="H372" s="1">
        <v>32188.92913478399</v>
      </c>
      <c r="I372" s="1">
        <v>312.34653726085452</v>
      </c>
      <c r="J372" s="1">
        <f t="shared" si="18"/>
        <v>2.1370087121814096</v>
      </c>
      <c r="K372" s="1">
        <f t="shared" si="19"/>
        <v>-0.23903386118247408</v>
      </c>
      <c r="L372" s="30"/>
      <c r="M372" s="30"/>
      <c r="N372" s="2">
        <v>0</v>
      </c>
      <c r="O372" s="30"/>
      <c r="P372" s="30"/>
      <c r="Q372" s="30"/>
      <c r="R372" s="30"/>
      <c r="S372" s="30"/>
      <c r="T372" s="30"/>
      <c r="U372" s="30"/>
      <c r="V372" s="30"/>
    </row>
    <row r="373" spans="1:22" ht="14.5" x14ac:dyDescent="0.35">
      <c r="A373" s="15">
        <v>3</v>
      </c>
      <c r="B373" s="8">
        <v>90</v>
      </c>
      <c r="C373" s="8">
        <v>1899999.9999000002</v>
      </c>
      <c r="D373" s="8">
        <v>4800</v>
      </c>
      <c r="E373" s="2">
        <v>3630</v>
      </c>
      <c r="F373" s="1">
        <v>30812.435546875</v>
      </c>
      <c r="G373" s="1">
        <v>320.02975463867199</v>
      </c>
      <c r="H373" s="1">
        <v>32248.85771757496</v>
      </c>
      <c r="I373" s="1">
        <v>337.3871214723286</v>
      </c>
      <c r="J373" s="1">
        <f t="shared" si="18"/>
        <v>4.661826127034745</v>
      </c>
      <c r="K373" s="1">
        <f t="shared" si="19"/>
        <v>5.4236728248140116</v>
      </c>
      <c r="L373" s="30"/>
      <c r="M373" s="30"/>
      <c r="N373" s="2">
        <v>1694445</v>
      </c>
      <c r="O373" s="30"/>
      <c r="P373" s="30"/>
      <c r="Q373" s="30"/>
      <c r="R373" s="30"/>
      <c r="S373" s="30"/>
      <c r="T373" s="30"/>
      <c r="U373" s="30"/>
      <c r="V373" s="30"/>
    </row>
    <row r="374" spans="1:22" ht="14.5" x14ac:dyDescent="0.35">
      <c r="A374" s="15">
        <v>3</v>
      </c>
      <c r="B374" s="8">
        <v>90</v>
      </c>
      <c r="C374" s="8">
        <v>1899999.9999000002</v>
      </c>
      <c r="D374" s="8">
        <v>4800</v>
      </c>
      <c r="E374" s="2">
        <v>3660</v>
      </c>
      <c r="F374" s="1">
        <v>34066.2890625</v>
      </c>
      <c r="G374" s="1">
        <v>353.87927246093699</v>
      </c>
      <c r="H374" s="1">
        <v>32349.249953909231</v>
      </c>
      <c r="I374" s="1">
        <v>343.08282695105248</v>
      </c>
      <c r="J374" s="1">
        <f t="shared" si="18"/>
        <v>-5.0402880849175808</v>
      </c>
      <c r="K374" s="1">
        <f t="shared" si="19"/>
        <v>-3.0508838324449403</v>
      </c>
      <c r="L374" s="30"/>
      <c r="M374" s="30"/>
      <c r="N374" s="16">
        <v>1694445</v>
      </c>
      <c r="O374" s="30"/>
      <c r="P374" s="30"/>
      <c r="Q374" s="30"/>
      <c r="R374" s="30"/>
      <c r="S374" s="30"/>
      <c r="T374" s="30"/>
      <c r="U374" s="30"/>
      <c r="V374" s="30"/>
    </row>
    <row r="375" spans="1:22" ht="14.5" x14ac:dyDescent="0.35">
      <c r="A375" s="15">
        <v>4</v>
      </c>
      <c r="B375" s="8">
        <v>90</v>
      </c>
      <c r="C375" s="8">
        <v>1966666.6667999998</v>
      </c>
      <c r="D375" s="8">
        <v>5199.9999989999997</v>
      </c>
      <c r="E375" s="2">
        <v>30</v>
      </c>
      <c r="F375" s="1">
        <v>244.26968383789099</v>
      </c>
      <c r="G375" s="1">
        <v>825.38714599609398</v>
      </c>
      <c r="H375" s="1">
        <v>194.85821074491511</v>
      </c>
      <c r="I375" s="1">
        <v>827.07801331722737</v>
      </c>
      <c r="J375" s="1">
        <f t="shared" si="18"/>
        <v>-20.228246222223667</v>
      </c>
      <c r="K375" s="1">
        <f t="shared" si="19"/>
        <v>0.20485748164793907</v>
      </c>
      <c r="L375" s="30">
        <f t="shared" ref="L375:M375" si="20">AVERAGE(J375:J496)</f>
        <v>-1.0997070786650887</v>
      </c>
      <c r="M375" s="30">
        <f t="shared" si="20"/>
        <v>0.96136785119158352</v>
      </c>
      <c r="N375" s="2">
        <v>1749999</v>
      </c>
      <c r="O375" s="30">
        <f t="shared" ref="O375:P375" si="21">ABS(L375)</f>
        <v>1.0997070786650887</v>
      </c>
      <c r="P375" s="30">
        <f t="shared" si="21"/>
        <v>0.96136785119158352</v>
      </c>
      <c r="Q375" s="30">
        <f>SUM(G375:G496)*30</f>
        <v>2416647.2268676772</v>
      </c>
      <c r="R375" s="30">
        <f>SUM(I375:I496)*30</f>
        <v>2440171.4061162006</v>
      </c>
      <c r="S375" s="30">
        <f>SUM(F375:F496)*30</f>
        <v>76758870.5859375</v>
      </c>
      <c r="T375" s="30">
        <f>SUM(H375:H496)*30</f>
        <v>76608599.704271242</v>
      </c>
      <c r="U375" s="30">
        <f t="shared" ref="U375" si="22">(R375-Q375)/Q375*100</f>
        <v>0.97342214399302951</v>
      </c>
      <c r="V375" s="30">
        <f t="shared" ref="V375" si="23">(T375-S375)/S375*100</f>
        <v>-0.19577005304946232</v>
      </c>
    </row>
    <row r="376" spans="1:22" ht="14.5" x14ac:dyDescent="0.35">
      <c r="A376" s="15">
        <v>4</v>
      </c>
      <c r="B376" s="8">
        <v>90</v>
      </c>
      <c r="C376" s="8">
        <v>1966666.6667999998</v>
      </c>
      <c r="D376" s="8">
        <v>5199.9999989999997</v>
      </c>
      <c r="E376" s="2">
        <v>60</v>
      </c>
      <c r="F376" s="1">
        <v>239.72688293457</v>
      </c>
      <c r="G376" s="1">
        <v>810.03704833984398</v>
      </c>
      <c r="H376" s="1">
        <v>194.85821074491511</v>
      </c>
      <c r="I376" s="1">
        <v>805.12130292074585</v>
      </c>
      <c r="J376" s="1">
        <f t="shared" si="18"/>
        <v>-18.716579317431474</v>
      </c>
      <c r="K376" s="1">
        <f t="shared" si="19"/>
        <v>-0.60685439378024242</v>
      </c>
      <c r="L376" s="30"/>
      <c r="M376" s="30"/>
      <c r="N376" s="2">
        <v>1749999</v>
      </c>
      <c r="O376" s="30"/>
      <c r="P376" s="30"/>
      <c r="Q376" s="30"/>
      <c r="R376" s="30"/>
      <c r="S376" s="30"/>
      <c r="T376" s="30"/>
      <c r="U376" s="30"/>
      <c r="V376" s="30"/>
    </row>
    <row r="377" spans="1:22" ht="14.5" x14ac:dyDescent="0.35">
      <c r="A377" s="15">
        <v>4</v>
      </c>
      <c r="B377" s="8">
        <v>90</v>
      </c>
      <c r="C377" s="8">
        <v>1966666.6667999998</v>
      </c>
      <c r="D377" s="8">
        <v>5199.9999989999997</v>
      </c>
      <c r="E377" s="2">
        <v>90</v>
      </c>
      <c r="F377" s="1">
        <v>239.19261169433599</v>
      </c>
      <c r="G377" s="1">
        <v>808.23181152343795</v>
      </c>
      <c r="H377" s="1">
        <v>194.85821074491511</v>
      </c>
      <c r="I377" s="1">
        <v>805.88205522133865</v>
      </c>
      <c r="J377" s="1">
        <f t="shared" si="18"/>
        <v>-18.53502105912693</v>
      </c>
      <c r="K377" s="1">
        <f t="shared" si="19"/>
        <v>-0.29072801498251444</v>
      </c>
      <c r="L377" s="30"/>
      <c r="M377" s="30"/>
      <c r="N377" s="2">
        <v>1749999</v>
      </c>
      <c r="O377" s="30"/>
      <c r="P377" s="30"/>
      <c r="Q377" s="30"/>
      <c r="R377" s="30"/>
      <c r="S377" s="30"/>
      <c r="T377" s="30"/>
      <c r="U377" s="30"/>
      <c r="V377" s="30"/>
    </row>
    <row r="378" spans="1:22" ht="14.5" x14ac:dyDescent="0.35">
      <c r="A378" s="15">
        <v>4</v>
      </c>
      <c r="B378" s="8">
        <v>90</v>
      </c>
      <c r="C378" s="8">
        <v>1966666.6667999998</v>
      </c>
      <c r="D378" s="8">
        <v>5199.9999989999997</v>
      </c>
      <c r="E378" s="2">
        <v>120</v>
      </c>
      <c r="F378" s="1">
        <v>253.84069824218801</v>
      </c>
      <c r="G378" s="1">
        <v>857.72760009765602</v>
      </c>
      <c r="H378" s="1">
        <v>194.85821074491511</v>
      </c>
      <c r="I378" s="1">
        <v>876.49864287984667</v>
      </c>
      <c r="J378" s="1">
        <f t="shared" si="18"/>
        <v>-23.236024761087773</v>
      </c>
      <c r="K378" s="1">
        <f t="shared" si="19"/>
        <v>2.1884620222146847</v>
      </c>
      <c r="L378" s="30"/>
      <c r="M378" s="30"/>
      <c r="N378" s="2">
        <v>0</v>
      </c>
      <c r="O378" s="30"/>
      <c r="P378" s="30"/>
      <c r="Q378" s="30"/>
      <c r="R378" s="30"/>
      <c r="S378" s="30"/>
      <c r="T378" s="30"/>
      <c r="U378" s="30"/>
      <c r="V378" s="30"/>
    </row>
    <row r="379" spans="1:22" ht="14.5" x14ac:dyDescent="0.35">
      <c r="A379" s="15">
        <v>4</v>
      </c>
      <c r="B379" s="8">
        <v>90</v>
      </c>
      <c r="C379" s="8">
        <v>1966666.6667999998</v>
      </c>
      <c r="D379" s="8">
        <v>5199.9999989999997</v>
      </c>
      <c r="E379" s="2">
        <v>150</v>
      </c>
      <c r="F379" s="1">
        <v>258.56610107421898</v>
      </c>
      <c r="G379" s="1">
        <v>873.69476318359398</v>
      </c>
      <c r="H379" s="1">
        <v>194.85821074491511</v>
      </c>
      <c r="I379" s="1">
        <v>886.2328171081565</v>
      </c>
      <c r="J379" s="1">
        <f t="shared" si="18"/>
        <v>-24.638918274525519</v>
      </c>
      <c r="K379" s="1">
        <f t="shared" si="19"/>
        <v>1.4350611280850534</v>
      </c>
      <c r="L379" s="30"/>
      <c r="M379" s="30"/>
      <c r="N379" s="2">
        <v>0</v>
      </c>
      <c r="O379" s="30"/>
      <c r="P379" s="30"/>
      <c r="Q379" s="30"/>
      <c r="R379" s="30"/>
      <c r="S379" s="30"/>
      <c r="T379" s="30"/>
      <c r="U379" s="30"/>
      <c r="V379" s="30"/>
    </row>
    <row r="380" spans="1:22" ht="14.5" x14ac:dyDescent="0.35">
      <c r="A380" s="15">
        <v>4</v>
      </c>
      <c r="B380" s="8">
        <v>90</v>
      </c>
      <c r="C380" s="8">
        <v>1966666.6667999998</v>
      </c>
      <c r="D380" s="8">
        <v>5199.9999989999997</v>
      </c>
      <c r="E380" s="2">
        <v>180</v>
      </c>
      <c r="F380" s="1">
        <v>259.86181640625</v>
      </c>
      <c r="G380" s="1">
        <v>878.07293701171898</v>
      </c>
      <c r="H380" s="1">
        <v>194.85821074491511</v>
      </c>
      <c r="I380" s="1">
        <v>888.85600508699918</v>
      </c>
      <c r="J380" s="1">
        <f t="shared" si="18"/>
        <v>-25.014681479680238</v>
      </c>
      <c r="K380" s="1">
        <f t="shared" si="19"/>
        <v>1.2280378566246923</v>
      </c>
      <c r="L380" s="30"/>
      <c r="M380" s="30"/>
      <c r="N380" s="2">
        <v>0</v>
      </c>
      <c r="O380" s="30"/>
      <c r="P380" s="30"/>
      <c r="Q380" s="30"/>
      <c r="R380" s="30"/>
      <c r="S380" s="30"/>
      <c r="T380" s="30"/>
      <c r="U380" s="30"/>
      <c r="V380" s="30"/>
    </row>
    <row r="381" spans="1:22" ht="14.5" x14ac:dyDescent="0.35">
      <c r="A381" s="15">
        <v>4</v>
      </c>
      <c r="B381" s="8">
        <v>90</v>
      </c>
      <c r="C381" s="8">
        <v>1966666.6667999998</v>
      </c>
      <c r="D381" s="8">
        <v>5199.9999989999997</v>
      </c>
      <c r="E381" s="2">
        <v>210</v>
      </c>
      <c r="F381" s="1">
        <v>245.09547424316401</v>
      </c>
      <c r="G381" s="1">
        <v>828.17559814453102</v>
      </c>
      <c r="H381" s="1">
        <v>194.85821074491511</v>
      </c>
      <c r="I381" s="1">
        <v>834.76889650854707</v>
      </c>
      <c r="J381" s="1">
        <f t="shared" si="18"/>
        <v>-20.497018010380526</v>
      </c>
      <c r="K381" s="1">
        <f t="shared" si="19"/>
        <v>0.79612323507090399</v>
      </c>
      <c r="L381" s="30"/>
      <c r="M381" s="30"/>
      <c r="N381" s="2">
        <v>1749999</v>
      </c>
      <c r="O381" s="30"/>
      <c r="P381" s="30"/>
      <c r="Q381" s="30"/>
      <c r="R381" s="30"/>
      <c r="S381" s="30"/>
      <c r="T381" s="30"/>
      <c r="U381" s="30"/>
      <c r="V381" s="30"/>
    </row>
    <row r="382" spans="1:22" ht="14.5" x14ac:dyDescent="0.35">
      <c r="A382" s="15">
        <v>4</v>
      </c>
      <c r="B382" s="8">
        <v>90</v>
      </c>
      <c r="C382" s="8">
        <v>1966666.6667999998</v>
      </c>
      <c r="D382" s="8">
        <v>5199.9999989999997</v>
      </c>
      <c r="E382" s="2">
        <v>240</v>
      </c>
      <c r="F382" s="1">
        <v>241.22433471679699</v>
      </c>
      <c r="G382" s="1">
        <v>815.02783203125</v>
      </c>
      <c r="H382" s="1">
        <v>194.85821074491511</v>
      </c>
      <c r="I382" s="1">
        <v>831.7697420124033</v>
      </c>
      <c r="J382" s="1">
        <f t="shared" si="18"/>
        <v>-19.221163580497294</v>
      </c>
      <c r="K382" s="1">
        <f t="shared" si="19"/>
        <v>2.0541519348398616</v>
      </c>
      <c r="L382" s="30"/>
      <c r="M382" s="30"/>
      <c r="N382" s="2">
        <v>1749999</v>
      </c>
      <c r="O382" s="30"/>
      <c r="P382" s="30"/>
      <c r="Q382" s="30"/>
      <c r="R382" s="30"/>
      <c r="S382" s="30"/>
      <c r="T382" s="30"/>
      <c r="U382" s="30"/>
      <c r="V382" s="30"/>
    </row>
    <row r="383" spans="1:22" ht="14.5" x14ac:dyDescent="0.35">
      <c r="A383" s="15">
        <v>4</v>
      </c>
      <c r="B383" s="8">
        <v>90</v>
      </c>
      <c r="C383" s="8">
        <v>1966666.6667999998</v>
      </c>
      <c r="D383" s="8">
        <v>5199.9999989999997</v>
      </c>
      <c r="E383" s="2">
        <v>270</v>
      </c>
      <c r="F383" s="1">
        <v>241.59056091308599</v>
      </c>
      <c r="G383" s="1">
        <v>815.83087158203102</v>
      </c>
      <c r="H383" s="1">
        <v>194.85821074491511</v>
      </c>
      <c r="I383" s="1">
        <v>838.0343203504915</v>
      </c>
      <c r="J383" s="1">
        <f t="shared" si="18"/>
        <v>-19.343615905996923</v>
      </c>
      <c r="K383" s="1">
        <f t="shared" si="19"/>
        <v>2.7215749663167705</v>
      </c>
      <c r="L383" s="30"/>
      <c r="M383" s="30"/>
      <c r="N383" s="2">
        <v>1749999</v>
      </c>
      <c r="O383" s="30"/>
      <c r="P383" s="30"/>
      <c r="Q383" s="30"/>
      <c r="R383" s="30"/>
      <c r="S383" s="30"/>
      <c r="T383" s="30"/>
      <c r="U383" s="30"/>
      <c r="V383" s="30"/>
    </row>
    <row r="384" spans="1:22" ht="14.5" x14ac:dyDescent="0.35">
      <c r="A384" s="15">
        <v>4</v>
      </c>
      <c r="B384" s="8">
        <v>90</v>
      </c>
      <c r="C384" s="8">
        <v>1966666.6667999998</v>
      </c>
      <c r="D384" s="8">
        <v>5199.9999989999997</v>
      </c>
      <c r="E384" s="2">
        <v>300</v>
      </c>
      <c r="F384" s="1">
        <v>260.22918701171898</v>
      </c>
      <c r="G384" s="1">
        <v>871.89855957031205</v>
      </c>
      <c r="H384" s="1">
        <v>194.85821074491511</v>
      </c>
      <c r="I384" s="1">
        <v>899.67011655764645</v>
      </c>
      <c r="J384" s="1">
        <f t="shared" si="18"/>
        <v>-25.120539712503497</v>
      </c>
      <c r="K384" s="1">
        <f t="shared" si="19"/>
        <v>3.1851821157980522</v>
      </c>
      <c r="L384" s="30"/>
      <c r="M384" s="30"/>
      <c r="N384" s="2">
        <v>0</v>
      </c>
      <c r="O384" s="30"/>
      <c r="P384" s="30"/>
      <c r="Q384" s="30"/>
      <c r="R384" s="30"/>
      <c r="S384" s="30"/>
      <c r="T384" s="30"/>
      <c r="U384" s="30"/>
      <c r="V384" s="30"/>
    </row>
    <row r="385" spans="1:22" ht="14.5" x14ac:dyDescent="0.35">
      <c r="A385" s="15">
        <v>4</v>
      </c>
      <c r="B385" s="8">
        <v>90</v>
      </c>
      <c r="C385" s="8">
        <v>1966666.6667999998</v>
      </c>
      <c r="D385" s="8">
        <v>5199.9999989999997</v>
      </c>
      <c r="E385" s="2">
        <v>330</v>
      </c>
      <c r="F385" s="1">
        <v>293.689697265625</v>
      </c>
      <c r="G385" s="1">
        <v>902.00933837890602</v>
      </c>
      <c r="H385" s="1">
        <v>229.4696029596042</v>
      </c>
      <c r="I385" s="1">
        <v>927.92136663421195</v>
      </c>
      <c r="J385" s="1">
        <f t="shared" si="18"/>
        <v>-21.866648678498759</v>
      </c>
      <c r="K385" s="1">
        <f t="shared" si="19"/>
        <v>2.8727006642608717</v>
      </c>
      <c r="L385" s="30"/>
      <c r="M385" s="30"/>
      <c r="N385" s="2">
        <v>0</v>
      </c>
      <c r="O385" s="30"/>
      <c r="P385" s="30"/>
      <c r="Q385" s="30"/>
      <c r="R385" s="30"/>
      <c r="S385" s="30"/>
      <c r="T385" s="30"/>
      <c r="U385" s="30"/>
      <c r="V385" s="30"/>
    </row>
    <row r="386" spans="1:22" ht="14.5" x14ac:dyDescent="0.35">
      <c r="A386" s="15">
        <v>4</v>
      </c>
      <c r="B386" s="8">
        <v>90</v>
      </c>
      <c r="C386" s="8">
        <v>1966666.6667999998</v>
      </c>
      <c r="D386" s="8">
        <v>5199.9999989999997</v>
      </c>
      <c r="E386" s="2">
        <v>360</v>
      </c>
      <c r="F386" s="1">
        <v>478.90460205078102</v>
      </c>
      <c r="G386" s="1">
        <v>933.22644042968705</v>
      </c>
      <c r="H386" s="1">
        <v>773.28707335995693</v>
      </c>
      <c r="I386" s="1">
        <v>948.30027410140303</v>
      </c>
      <c r="J386" s="1">
        <f t="shared" si="18"/>
        <v>61.469960833235184</v>
      </c>
      <c r="K386" s="1">
        <f t="shared" si="19"/>
        <v>1.6152385979093691</v>
      </c>
      <c r="L386" s="30"/>
      <c r="M386" s="30"/>
      <c r="N386" s="2">
        <v>0</v>
      </c>
      <c r="O386" s="30"/>
      <c r="P386" s="30"/>
      <c r="Q386" s="30"/>
      <c r="R386" s="30"/>
      <c r="S386" s="30"/>
      <c r="T386" s="30"/>
      <c r="U386" s="30"/>
      <c r="V386" s="30"/>
    </row>
    <row r="387" spans="1:22" ht="14.5" x14ac:dyDescent="0.35">
      <c r="A387" s="15">
        <v>4</v>
      </c>
      <c r="B387" s="8">
        <v>90</v>
      </c>
      <c r="C387" s="8">
        <v>1966666.6667999998</v>
      </c>
      <c r="D387" s="8">
        <v>5199.9999989999997</v>
      </c>
      <c r="E387" s="2">
        <v>390</v>
      </c>
      <c r="F387" s="1">
        <v>816.54479980468705</v>
      </c>
      <c r="G387" s="1">
        <v>918.8984375</v>
      </c>
      <c r="H387" s="1">
        <v>1315.8672944973171</v>
      </c>
      <c r="I387" s="1">
        <v>913.93993055428359</v>
      </c>
      <c r="J387" s="1">
        <f t="shared" si="18"/>
        <v>61.150655152303358</v>
      </c>
      <c r="K387" s="1">
        <f t="shared" si="19"/>
        <v>-0.53961425369345117</v>
      </c>
      <c r="L387" s="30"/>
      <c r="M387" s="30"/>
      <c r="N387" s="2">
        <v>1749999</v>
      </c>
      <c r="O387" s="30"/>
      <c r="P387" s="30"/>
      <c r="Q387" s="30"/>
      <c r="R387" s="30"/>
      <c r="S387" s="30"/>
      <c r="T387" s="30"/>
      <c r="U387" s="30"/>
      <c r="V387" s="30"/>
    </row>
    <row r="388" spans="1:22" ht="14.5" x14ac:dyDescent="0.35">
      <c r="A388" s="15">
        <v>4</v>
      </c>
      <c r="B388" s="8">
        <v>90</v>
      </c>
      <c r="C388" s="8">
        <v>1966666.6667999998</v>
      </c>
      <c r="D388" s="8">
        <v>5199.9999989999997</v>
      </c>
      <c r="E388" s="2">
        <v>420</v>
      </c>
      <c r="F388" s="1">
        <v>1477.09265136719</v>
      </c>
      <c r="G388" s="1">
        <v>932.67272949218795</v>
      </c>
      <c r="H388" s="1">
        <v>2149.052408508488</v>
      </c>
      <c r="I388" s="1">
        <v>912.37626261295077</v>
      </c>
      <c r="J388" s="1">
        <f t="shared" si="18"/>
        <v>45.4920520063068</v>
      </c>
      <c r="K388" s="1">
        <f t="shared" si="19"/>
        <v>-2.1761617164777616</v>
      </c>
      <c r="L388" s="30"/>
      <c r="M388" s="30"/>
      <c r="N388" s="2">
        <v>1749999</v>
      </c>
      <c r="O388" s="30"/>
      <c r="P388" s="30"/>
      <c r="Q388" s="30"/>
      <c r="R388" s="30"/>
      <c r="S388" s="30"/>
      <c r="T388" s="30"/>
      <c r="U388" s="30"/>
      <c r="V388" s="30"/>
    </row>
    <row r="389" spans="1:22" ht="14.5" x14ac:dyDescent="0.35">
      <c r="A389" s="15">
        <v>4</v>
      </c>
      <c r="B389" s="8">
        <v>90</v>
      </c>
      <c r="C389" s="8">
        <v>1966666.6667999998</v>
      </c>
      <c r="D389" s="8">
        <v>5199.9999989999997</v>
      </c>
      <c r="E389" s="2">
        <v>450</v>
      </c>
      <c r="F389" s="1">
        <v>2379.12158203125</v>
      </c>
      <c r="G389" s="1">
        <v>951.63464355468795</v>
      </c>
      <c r="H389" s="1">
        <v>2403.6021939251459</v>
      </c>
      <c r="I389" s="1">
        <v>925.74626985481325</v>
      </c>
      <c r="J389" s="1">
        <f t="shared" si="18"/>
        <v>1.0289769164716172</v>
      </c>
      <c r="K389" s="1">
        <f t="shared" si="19"/>
        <v>-2.7204110185787882</v>
      </c>
      <c r="L389" s="30"/>
      <c r="M389" s="30"/>
      <c r="N389" s="2">
        <v>1749999</v>
      </c>
      <c r="O389" s="30"/>
      <c r="P389" s="30"/>
      <c r="Q389" s="30"/>
      <c r="R389" s="30"/>
      <c r="S389" s="30"/>
      <c r="T389" s="30"/>
      <c r="U389" s="30"/>
      <c r="V389" s="30"/>
    </row>
    <row r="390" spans="1:22" ht="14.5" x14ac:dyDescent="0.35">
      <c r="A390" s="15">
        <v>4</v>
      </c>
      <c r="B390" s="8">
        <v>90</v>
      </c>
      <c r="C390" s="8">
        <v>1966666.6667999998</v>
      </c>
      <c r="D390" s="8">
        <v>5199.9999989999997</v>
      </c>
      <c r="E390" s="2">
        <v>480</v>
      </c>
      <c r="F390" s="1">
        <v>3408.1357421875</v>
      </c>
      <c r="G390" s="1">
        <v>1012.59246826172</v>
      </c>
      <c r="H390" s="1">
        <v>3176.9340772857772</v>
      </c>
      <c r="I390" s="1">
        <v>1009.6241340785861</v>
      </c>
      <c r="J390" s="1">
        <f t="shared" si="18"/>
        <v>-6.7838162089555381</v>
      </c>
      <c r="K390" s="1">
        <f t="shared" si="19"/>
        <v>-0.29314203652231158</v>
      </c>
      <c r="L390" s="30"/>
      <c r="M390" s="30"/>
      <c r="N390" s="2">
        <v>0</v>
      </c>
      <c r="O390" s="30"/>
      <c r="P390" s="30"/>
      <c r="Q390" s="30"/>
      <c r="R390" s="30"/>
      <c r="S390" s="30"/>
      <c r="T390" s="30"/>
      <c r="U390" s="30"/>
      <c r="V390" s="30"/>
    </row>
    <row r="391" spans="1:22" ht="14.5" x14ac:dyDescent="0.35">
      <c r="A391" s="15">
        <v>4</v>
      </c>
      <c r="B391" s="8">
        <v>90</v>
      </c>
      <c r="C391" s="8">
        <v>1966666.6667999998</v>
      </c>
      <c r="D391" s="8">
        <v>5199.9999989999997</v>
      </c>
      <c r="E391" s="2">
        <v>510</v>
      </c>
      <c r="F391" s="1">
        <v>4131.9296875</v>
      </c>
      <c r="G391" s="1">
        <v>1033.83154296875</v>
      </c>
      <c r="H391" s="1">
        <v>3779.8595473397759</v>
      </c>
      <c r="I391" s="1">
        <v>1049.075127092131</v>
      </c>
      <c r="J391" s="1">
        <f t="shared" si="18"/>
        <v>-8.5207195375399074</v>
      </c>
      <c r="K391" s="1">
        <f t="shared" si="19"/>
        <v>1.474474659537617</v>
      </c>
      <c r="L391" s="30"/>
      <c r="M391" s="30"/>
      <c r="N391" s="2">
        <v>0</v>
      </c>
      <c r="O391" s="30"/>
      <c r="P391" s="30"/>
      <c r="Q391" s="30"/>
      <c r="R391" s="30"/>
      <c r="S391" s="30"/>
      <c r="T391" s="30"/>
      <c r="U391" s="30"/>
      <c r="V391" s="30"/>
    </row>
    <row r="392" spans="1:22" ht="14.5" x14ac:dyDescent="0.35">
      <c r="A392" s="15">
        <v>4</v>
      </c>
      <c r="B392" s="8">
        <v>90</v>
      </c>
      <c r="C392" s="8">
        <v>1966666.6667999998</v>
      </c>
      <c r="D392" s="8">
        <v>5199.9999989999997</v>
      </c>
      <c r="E392" s="2">
        <v>540</v>
      </c>
      <c r="F392" s="1">
        <v>4668.07568359375</v>
      </c>
      <c r="G392" s="1">
        <v>1055.99255371094</v>
      </c>
      <c r="H392" s="1">
        <v>4251.3249597966933</v>
      </c>
      <c r="I392" s="1">
        <v>1074.557006835762</v>
      </c>
      <c r="J392" s="1">
        <f t="shared" si="18"/>
        <v>-8.9276770996184514</v>
      </c>
      <c r="K392" s="1">
        <f t="shared" si="19"/>
        <v>1.7580098514504934</v>
      </c>
      <c r="L392" s="30"/>
      <c r="M392" s="30"/>
      <c r="N392" s="2">
        <v>0</v>
      </c>
      <c r="O392" s="30"/>
      <c r="P392" s="30"/>
      <c r="Q392" s="30"/>
      <c r="R392" s="30"/>
      <c r="S392" s="30"/>
      <c r="T392" s="30"/>
      <c r="U392" s="30"/>
      <c r="V392" s="30"/>
    </row>
    <row r="393" spans="1:22" ht="14.5" x14ac:dyDescent="0.35">
      <c r="A393" s="15">
        <v>4</v>
      </c>
      <c r="B393" s="8">
        <v>90</v>
      </c>
      <c r="C393" s="8">
        <v>1966666.6667999998</v>
      </c>
      <c r="D393" s="8">
        <v>5199.9999989999997</v>
      </c>
      <c r="E393" s="2">
        <v>570</v>
      </c>
      <c r="F393" s="1">
        <v>4735.4482421875</v>
      </c>
      <c r="G393" s="1">
        <v>1023.07879638672</v>
      </c>
      <c r="H393" s="1">
        <v>3802.7197816135999</v>
      </c>
      <c r="I393" s="1">
        <v>1044.478598144909</v>
      </c>
      <c r="J393" s="1">
        <f t="shared" ref="J393:J456" si="24">(H393-F393)/F393*100</f>
        <v>-19.696730127136476</v>
      </c>
      <c r="K393" s="1">
        <f t="shared" ref="K393:K456" si="25">(I393-G393)/G393*100</f>
        <v>2.0917061162608617</v>
      </c>
      <c r="L393" s="30"/>
      <c r="M393" s="30"/>
      <c r="N393" s="2">
        <v>1749999</v>
      </c>
      <c r="O393" s="30"/>
      <c r="P393" s="30"/>
      <c r="Q393" s="30"/>
      <c r="R393" s="30"/>
      <c r="S393" s="30"/>
      <c r="T393" s="30"/>
      <c r="U393" s="30"/>
      <c r="V393" s="30"/>
    </row>
    <row r="394" spans="1:22" ht="14.5" x14ac:dyDescent="0.35">
      <c r="A394" s="15">
        <v>4</v>
      </c>
      <c r="B394" s="8">
        <v>90</v>
      </c>
      <c r="C394" s="8">
        <v>1966666.6667999998</v>
      </c>
      <c r="D394" s="8">
        <v>5199.9999989999997</v>
      </c>
      <c r="E394" s="2">
        <v>600</v>
      </c>
      <c r="F394" s="1">
        <v>5038.1015625</v>
      </c>
      <c r="G394" s="1">
        <v>1031.55261230469</v>
      </c>
      <c r="H394" s="1">
        <v>4172.4870025922501</v>
      </c>
      <c r="I394" s="1">
        <v>1046.5250302903351</v>
      </c>
      <c r="J394" s="1">
        <f t="shared" si="24"/>
        <v>-17.181363836544332</v>
      </c>
      <c r="K394" s="1">
        <f t="shared" si="25"/>
        <v>1.4514449197306327</v>
      </c>
      <c r="L394" s="30"/>
      <c r="M394" s="30"/>
      <c r="N394" s="2">
        <v>1749999</v>
      </c>
      <c r="O394" s="30"/>
      <c r="P394" s="30"/>
      <c r="Q394" s="30"/>
      <c r="R394" s="30"/>
      <c r="S394" s="30"/>
      <c r="T394" s="30"/>
      <c r="U394" s="30"/>
      <c r="V394" s="30"/>
    </row>
    <row r="395" spans="1:22" ht="14.5" x14ac:dyDescent="0.35">
      <c r="A395" s="15">
        <v>4</v>
      </c>
      <c r="B395" s="8">
        <v>90</v>
      </c>
      <c r="C395" s="8">
        <v>1966666.6667999998</v>
      </c>
      <c r="D395" s="8">
        <v>5199.9999989999997</v>
      </c>
      <c r="E395" s="2">
        <v>630</v>
      </c>
      <c r="F395" s="1">
        <v>5468.6064453125</v>
      </c>
      <c r="G395" s="1">
        <v>1045.71264648437</v>
      </c>
      <c r="H395" s="1">
        <v>4952.9345357115344</v>
      </c>
      <c r="I395" s="1">
        <v>1057.481699759187</v>
      </c>
      <c r="J395" s="1">
        <f t="shared" si="24"/>
        <v>-9.4296767331461879</v>
      </c>
      <c r="K395" s="1">
        <f t="shared" si="25"/>
        <v>1.1254576784916894</v>
      </c>
      <c r="L395" s="30"/>
      <c r="M395" s="30"/>
      <c r="N395" s="2">
        <v>1749999</v>
      </c>
      <c r="O395" s="30"/>
      <c r="P395" s="30"/>
      <c r="Q395" s="30"/>
      <c r="R395" s="30"/>
      <c r="S395" s="30"/>
      <c r="T395" s="30"/>
      <c r="U395" s="30"/>
      <c r="V395" s="30"/>
    </row>
    <row r="396" spans="1:22" ht="14.5" x14ac:dyDescent="0.35">
      <c r="A396" s="15">
        <v>4</v>
      </c>
      <c r="B396" s="8">
        <v>90</v>
      </c>
      <c r="C396" s="8">
        <v>1966666.6667999998</v>
      </c>
      <c r="D396" s="8">
        <v>5199.9999989999997</v>
      </c>
      <c r="E396" s="2">
        <v>660</v>
      </c>
      <c r="F396" s="1">
        <v>5991.13525390625</v>
      </c>
      <c r="G396" s="1">
        <v>1106.06628417969</v>
      </c>
      <c r="H396" s="1">
        <v>5986.9250783119523</v>
      </c>
      <c r="I396" s="1">
        <v>1117.4551247330321</v>
      </c>
      <c r="J396" s="1">
        <f t="shared" si="24"/>
        <v>-7.0273419241413337E-2</v>
      </c>
      <c r="K396" s="1">
        <f t="shared" si="25"/>
        <v>1.0296707092729618</v>
      </c>
      <c r="L396" s="30"/>
      <c r="M396" s="30"/>
      <c r="N396" s="2">
        <v>0</v>
      </c>
      <c r="O396" s="30"/>
      <c r="P396" s="30"/>
      <c r="Q396" s="30"/>
      <c r="R396" s="30"/>
      <c r="S396" s="30"/>
      <c r="T396" s="30"/>
      <c r="U396" s="30"/>
      <c r="V396" s="30"/>
    </row>
    <row r="397" spans="1:22" ht="14.5" x14ac:dyDescent="0.35">
      <c r="A397" s="15">
        <v>4</v>
      </c>
      <c r="B397" s="8">
        <v>90</v>
      </c>
      <c r="C397" s="8">
        <v>1966666.6667999998</v>
      </c>
      <c r="D397" s="8">
        <v>5199.9999989999997</v>
      </c>
      <c r="E397" s="2">
        <v>690</v>
      </c>
      <c r="F397" s="1">
        <v>6692.11572265625</v>
      </c>
      <c r="G397" s="1">
        <v>1129.10070800781</v>
      </c>
      <c r="H397" s="1">
        <v>6694.2012243616846</v>
      </c>
      <c r="I397" s="1">
        <v>1130.045049776239</v>
      </c>
      <c r="J397" s="1">
        <f t="shared" si="24"/>
        <v>3.1163563092223377E-2</v>
      </c>
      <c r="K397" s="1">
        <f t="shared" si="25"/>
        <v>8.3636628843782507E-2</v>
      </c>
      <c r="L397" s="30"/>
      <c r="M397" s="30"/>
      <c r="N397" s="2">
        <v>0</v>
      </c>
      <c r="O397" s="30"/>
      <c r="P397" s="30"/>
      <c r="Q397" s="30"/>
      <c r="R397" s="30"/>
      <c r="S397" s="30"/>
      <c r="T397" s="30"/>
      <c r="U397" s="30"/>
      <c r="V397" s="30"/>
    </row>
    <row r="398" spans="1:22" ht="14.5" x14ac:dyDescent="0.35">
      <c r="A398" s="15">
        <v>4</v>
      </c>
      <c r="B398" s="8">
        <v>90</v>
      </c>
      <c r="C398" s="8">
        <v>1966666.6667999998</v>
      </c>
      <c r="D398" s="8">
        <v>5199.9999989999997</v>
      </c>
      <c r="E398" s="2">
        <v>720</v>
      </c>
      <c r="F398" s="1">
        <v>7841.9833984375</v>
      </c>
      <c r="G398" s="1">
        <v>1147.19604492188</v>
      </c>
      <c r="H398" s="1">
        <v>8052.0815729230853</v>
      </c>
      <c r="I398" s="1">
        <v>1138.34965723102</v>
      </c>
      <c r="J398" s="1">
        <f t="shared" si="24"/>
        <v>2.6791458717885961</v>
      </c>
      <c r="K398" s="1">
        <f t="shared" si="25"/>
        <v>-0.771131292686976</v>
      </c>
      <c r="L398" s="30"/>
      <c r="M398" s="30"/>
      <c r="N398" s="2">
        <v>0</v>
      </c>
      <c r="O398" s="30"/>
      <c r="P398" s="30"/>
      <c r="Q398" s="30"/>
      <c r="R398" s="30"/>
      <c r="S398" s="30"/>
      <c r="T398" s="30"/>
      <c r="U398" s="30"/>
      <c r="V398" s="30"/>
    </row>
    <row r="399" spans="1:22" ht="14.5" x14ac:dyDescent="0.35">
      <c r="A399" s="15">
        <v>4</v>
      </c>
      <c r="B399" s="8">
        <v>90</v>
      </c>
      <c r="C399" s="8">
        <v>1966666.6667999998</v>
      </c>
      <c r="D399" s="8">
        <v>5199.9999989999997</v>
      </c>
      <c r="E399" s="2">
        <v>750</v>
      </c>
      <c r="F399" s="1">
        <v>8387.01953125</v>
      </c>
      <c r="G399" s="1">
        <v>1096.23425292969</v>
      </c>
      <c r="H399" s="1">
        <v>8746.740917091709</v>
      </c>
      <c r="I399" s="1">
        <v>1108.1093606438999</v>
      </c>
      <c r="J399" s="1">
        <f t="shared" si="24"/>
        <v>4.2890252550550114</v>
      </c>
      <c r="K399" s="1">
        <f t="shared" si="25"/>
        <v>1.0832636986550659</v>
      </c>
      <c r="L399" s="30"/>
      <c r="M399" s="30"/>
      <c r="N399" s="2">
        <v>1749999</v>
      </c>
      <c r="O399" s="30"/>
      <c r="P399" s="30"/>
      <c r="Q399" s="30"/>
      <c r="R399" s="30"/>
      <c r="S399" s="30"/>
      <c r="T399" s="30"/>
      <c r="U399" s="30"/>
      <c r="V399" s="30"/>
    </row>
    <row r="400" spans="1:22" ht="14.5" x14ac:dyDescent="0.35">
      <c r="A400" s="15">
        <v>4</v>
      </c>
      <c r="B400" s="8">
        <v>90</v>
      </c>
      <c r="C400" s="8">
        <v>1966666.6667999998</v>
      </c>
      <c r="D400" s="8">
        <v>5199.9999989999997</v>
      </c>
      <c r="E400" s="2">
        <v>780</v>
      </c>
      <c r="F400" s="1">
        <v>9361.5732421875</v>
      </c>
      <c r="G400" s="1">
        <v>1088.02600097656</v>
      </c>
      <c r="H400" s="1">
        <v>9283.3203880394049</v>
      </c>
      <c r="I400" s="1">
        <v>1098.977916799528</v>
      </c>
      <c r="J400" s="1">
        <f t="shared" si="24"/>
        <v>-0.83589426823530311</v>
      </c>
      <c r="K400" s="1">
        <f t="shared" si="25"/>
        <v>1.0065858548543933</v>
      </c>
      <c r="L400" s="30"/>
      <c r="M400" s="30"/>
      <c r="N400" s="2">
        <v>1749999</v>
      </c>
      <c r="O400" s="30"/>
      <c r="P400" s="30"/>
      <c r="Q400" s="30"/>
      <c r="R400" s="30"/>
      <c r="S400" s="30"/>
      <c r="T400" s="30"/>
      <c r="U400" s="30"/>
      <c r="V400" s="30"/>
    </row>
    <row r="401" spans="1:22" ht="14.5" x14ac:dyDescent="0.35">
      <c r="A401" s="15">
        <v>4</v>
      </c>
      <c r="B401" s="8">
        <v>90</v>
      </c>
      <c r="C401" s="8">
        <v>1966666.6667999998</v>
      </c>
      <c r="D401" s="8">
        <v>5199.9999989999997</v>
      </c>
      <c r="E401" s="2">
        <v>810</v>
      </c>
      <c r="F401" s="1">
        <v>10483.12109375</v>
      </c>
      <c r="G401" s="1">
        <v>1085.52770996094</v>
      </c>
      <c r="H401" s="1">
        <v>9719.3051973761594</v>
      </c>
      <c r="I401" s="1">
        <v>1094.728238710652</v>
      </c>
      <c r="J401" s="1">
        <f t="shared" si="24"/>
        <v>-7.286149702393736</v>
      </c>
      <c r="K401" s="1">
        <f t="shared" si="25"/>
        <v>0.84756277203122521</v>
      </c>
      <c r="L401" s="30"/>
      <c r="M401" s="30"/>
      <c r="N401" s="2">
        <v>1749999</v>
      </c>
      <c r="O401" s="30"/>
      <c r="P401" s="30"/>
      <c r="Q401" s="30"/>
      <c r="R401" s="30"/>
      <c r="S401" s="30"/>
      <c r="T401" s="30"/>
      <c r="U401" s="30"/>
      <c r="V401" s="30"/>
    </row>
    <row r="402" spans="1:22" ht="14.5" x14ac:dyDescent="0.35">
      <c r="A402" s="15">
        <v>4</v>
      </c>
      <c r="B402" s="8">
        <v>90</v>
      </c>
      <c r="C402" s="8">
        <v>1966666.6667999998</v>
      </c>
      <c r="D402" s="8">
        <v>5199.9999989999997</v>
      </c>
      <c r="E402" s="2">
        <v>840</v>
      </c>
      <c r="F402" s="1">
        <v>11678.0869140625</v>
      </c>
      <c r="G402" s="1">
        <v>1127.34411621094</v>
      </c>
      <c r="H402" s="1">
        <v>11144.929349542481</v>
      </c>
      <c r="I402" s="1">
        <v>1151.161513666349</v>
      </c>
      <c r="J402" s="1">
        <f t="shared" si="24"/>
        <v>-4.5654529585492494</v>
      </c>
      <c r="K402" s="1">
        <f t="shared" si="25"/>
        <v>2.1126998502871071</v>
      </c>
      <c r="L402" s="30"/>
      <c r="M402" s="30"/>
      <c r="N402" s="2">
        <v>0</v>
      </c>
      <c r="O402" s="30"/>
      <c r="P402" s="30"/>
      <c r="Q402" s="30"/>
      <c r="R402" s="30"/>
      <c r="S402" s="30"/>
      <c r="T402" s="30"/>
      <c r="U402" s="30"/>
      <c r="V402" s="30"/>
    </row>
    <row r="403" spans="1:22" ht="14.5" x14ac:dyDescent="0.35">
      <c r="A403" s="15">
        <v>4</v>
      </c>
      <c r="B403" s="8">
        <v>90</v>
      </c>
      <c r="C403" s="8">
        <v>1966666.6667999998</v>
      </c>
      <c r="D403" s="8">
        <v>5199.9999989999997</v>
      </c>
      <c r="E403" s="2">
        <v>870</v>
      </c>
      <c r="F403" s="1">
        <v>12404.4248046875</v>
      </c>
      <c r="G403" s="1">
        <v>1130.38757324219</v>
      </c>
      <c r="H403" s="1">
        <v>12089.83270622724</v>
      </c>
      <c r="I403" s="1">
        <v>1155.629015544009</v>
      </c>
      <c r="J403" s="1">
        <f t="shared" si="24"/>
        <v>-2.536128062474762</v>
      </c>
      <c r="K403" s="1">
        <f t="shared" si="25"/>
        <v>2.2329900734330637</v>
      </c>
      <c r="L403" s="30"/>
      <c r="M403" s="30"/>
      <c r="N403" s="2">
        <v>0</v>
      </c>
      <c r="O403" s="30"/>
      <c r="P403" s="30"/>
      <c r="Q403" s="30"/>
      <c r="R403" s="30"/>
      <c r="S403" s="30"/>
      <c r="T403" s="30"/>
      <c r="U403" s="30"/>
      <c r="V403" s="30"/>
    </row>
    <row r="404" spans="1:22" ht="14.5" x14ac:dyDescent="0.35">
      <c r="A404" s="15">
        <v>4</v>
      </c>
      <c r="B404" s="8">
        <v>90</v>
      </c>
      <c r="C404" s="8">
        <v>1966666.6667999998</v>
      </c>
      <c r="D404" s="8">
        <v>5199.9999989999997</v>
      </c>
      <c r="E404" s="2">
        <v>900</v>
      </c>
      <c r="F404" s="1">
        <v>12896.65234375</v>
      </c>
      <c r="G404" s="1">
        <v>1132.29431152344</v>
      </c>
      <c r="H404" s="1">
        <v>12954.037041600001</v>
      </c>
      <c r="I404" s="1">
        <v>1152.5926509940959</v>
      </c>
      <c r="J404" s="1">
        <f t="shared" si="24"/>
        <v>0.4449580892812886</v>
      </c>
      <c r="K404" s="1">
        <f t="shared" si="25"/>
        <v>1.7926734475372963</v>
      </c>
      <c r="L404" s="30"/>
      <c r="M404" s="30"/>
      <c r="N404" s="2">
        <v>0</v>
      </c>
      <c r="O404" s="30"/>
      <c r="P404" s="30"/>
      <c r="Q404" s="30"/>
      <c r="R404" s="30"/>
      <c r="S404" s="30"/>
      <c r="T404" s="30"/>
      <c r="U404" s="30"/>
      <c r="V404" s="30"/>
    </row>
    <row r="405" spans="1:22" ht="14.5" x14ac:dyDescent="0.35">
      <c r="A405" s="15">
        <v>4</v>
      </c>
      <c r="B405" s="8">
        <v>90</v>
      </c>
      <c r="C405" s="8">
        <v>1966666.6667999998</v>
      </c>
      <c r="D405" s="8">
        <v>5199.9999989999997</v>
      </c>
      <c r="E405" s="2">
        <v>930</v>
      </c>
      <c r="F405" s="1">
        <v>12226.0634765625</v>
      </c>
      <c r="G405" s="1">
        <v>1077.46130371094</v>
      </c>
      <c r="H405" s="1">
        <v>12761.399517511591</v>
      </c>
      <c r="I405" s="1">
        <v>1095.416745517239</v>
      </c>
      <c r="J405" s="1">
        <f t="shared" si="24"/>
        <v>4.378646012883344</v>
      </c>
      <c r="K405" s="1">
        <f t="shared" si="25"/>
        <v>1.6664581590501382</v>
      </c>
      <c r="L405" s="30"/>
      <c r="M405" s="30"/>
      <c r="N405" s="2">
        <v>1749999</v>
      </c>
      <c r="O405" s="30"/>
      <c r="P405" s="30"/>
      <c r="Q405" s="30"/>
      <c r="R405" s="30"/>
      <c r="S405" s="30"/>
      <c r="T405" s="30"/>
      <c r="U405" s="30"/>
      <c r="V405" s="30"/>
    </row>
    <row r="406" spans="1:22" ht="14.5" x14ac:dyDescent="0.35">
      <c r="A406" s="15">
        <v>4</v>
      </c>
      <c r="B406" s="8">
        <v>90</v>
      </c>
      <c r="C406" s="8">
        <v>1966666.6667999998</v>
      </c>
      <c r="D406" s="8">
        <v>5199.9999989999997</v>
      </c>
      <c r="E406" s="2">
        <v>960</v>
      </c>
      <c r="F406" s="1">
        <v>12796.107421875</v>
      </c>
      <c r="G406" s="1">
        <v>1076.55102539063</v>
      </c>
      <c r="H406" s="1">
        <v>13166.264338719069</v>
      </c>
      <c r="I406" s="1">
        <v>1082.064376807358</v>
      </c>
      <c r="J406" s="1">
        <f t="shared" si="24"/>
        <v>2.8927306143998477</v>
      </c>
      <c r="K406" s="1">
        <f t="shared" si="25"/>
        <v>0.51213098930703171</v>
      </c>
      <c r="L406" s="30"/>
      <c r="M406" s="30"/>
      <c r="N406" s="2">
        <v>1749999</v>
      </c>
      <c r="O406" s="30"/>
      <c r="P406" s="30"/>
      <c r="Q406" s="30"/>
      <c r="R406" s="30"/>
      <c r="S406" s="30"/>
      <c r="T406" s="30"/>
      <c r="U406" s="30"/>
      <c r="V406" s="30"/>
    </row>
    <row r="407" spans="1:22" ht="14.5" x14ac:dyDescent="0.35">
      <c r="A407" s="15">
        <v>4</v>
      </c>
      <c r="B407" s="8">
        <v>90</v>
      </c>
      <c r="C407" s="8">
        <v>1966666.6667999998</v>
      </c>
      <c r="D407" s="8">
        <v>5199.9999989999997</v>
      </c>
      <c r="E407" s="2">
        <v>990</v>
      </c>
      <c r="F407" s="1">
        <v>13769.0576171875</v>
      </c>
      <c r="G407" s="1">
        <v>1081.91333007812</v>
      </c>
      <c r="H407" s="1">
        <v>13592.222408800701</v>
      </c>
      <c r="I407" s="1">
        <v>1076.8151013649631</v>
      </c>
      <c r="J407" s="1">
        <f t="shared" si="24"/>
        <v>-1.2842942001060504</v>
      </c>
      <c r="K407" s="1">
        <f t="shared" si="25"/>
        <v>-0.47122339390982398</v>
      </c>
      <c r="L407" s="30"/>
      <c r="M407" s="30"/>
      <c r="N407" s="2">
        <v>1749999</v>
      </c>
      <c r="O407" s="30"/>
      <c r="P407" s="30"/>
      <c r="Q407" s="30"/>
      <c r="R407" s="30"/>
      <c r="S407" s="30"/>
      <c r="T407" s="30"/>
      <c r="U407" s="30"/>
      <c r="V407" s="30"/>
    </row>
    <row r="408" spans="1:22" ht="14.5" x14ac:dyDescent="0.35">
      <c r="A408" s="15">
        <v>4</v>
      </c>
      <c r="B408" s="8">
        <v>90</v>
      </c>
      <c r="C408" s="8">
        <v>1966666.6667999998</v>
      </c>
      <c r="D408" s="8">
        <v>5199.9999989999997</v>
      </c>
      <c r="E408" s="2">
        <v>1020</v>
      </c>
      <c r="F408" s="1">
        <v>15712.6044921875</v>
      </c>
      <c r="G408" s="1">
        <v>1134.521484375</v>
      </c>
      <c r="H408" s="1">
        <v>15705.10356054681</v>
      </c>
      <c r="I408" s="1">
        <v>1129.557090662043</v>
      </c>
      <c r="J408" s="1">
        <f t="shared" si="24"/>
        <v>-4.7738308721637791E-2</v>
      </c>
      <c r="K408" s="1">
        <f t="shared" si="25"/>
        <v>-0.43757599845646045</v>
      </c>
      <c r="L408" s="30"/>
      <c r="M408" s="30"/>
      <c r="N408" s="2">
        <v>0</v>
      </c>
      <c r="O408" s="30"/>
      <c r="P408" s="30"/>
      <c r="Q408" s="30"/>
      <c r="R408" s="30"/>
      <c r="S408" s="30"/>
      <c r="T408" s="30"/>
      <c r="U408" s="30"/>
      <c r="V408" s="30"/>
    </row>
    <row r="409" spans="1:22" ht="14.5" x14ac:dyDescent="0.35">
      <c r="A409" s="15">
        <v>4</v>
      </c>
      <c r="B409" s="8">
        <v>90</v>
      </c>
      <c r="C409" s="8">
        <v>1966666.6667999998</v>
      </c>
      <c r="D409" s="8">
        <v>5199.9999989999997</v>
      </c>
      <c r="E409" s="2">
        <v>1050</v>
      </c>
      <c r="F409" s="1">
        <v>17016.419921875</v>
      </c>
      <c r="G409" s="1">
        <v>1130.44604492188</v>
      </c>
      <c r="H409" s="1">
        <v>16931.281743746291</v>
      </c>
      <c r="I409" s="1">
        <v>1131.744147815868</v>
      </c>
      <c r="J409" s="1">
        <f t="shared" si="24"/>
        <v>-0.50032955533297596</v>
      </c>
      <c r="K409" s="1">
        <f t="shared" si="25"/>
        <v>0.11483103504313841</v>
      </c>
      <c r="L409" s="30"/>
      <c r="M409" s="30"/>
      <c r="N409" s="2">
        <v>0</v>
      </c>
      <c r="O409" s="30"/>
      <c r="P409" s="30"/>
      <c r="Q409" s="30"/>
      <c r="R409" s="30"/>
      <c r="S409" s="30"/>
      <c r="T409" s="30"/>
      <c r="U409" s="30"/>
      <c r="V409" s="30"/>
    </row>
    <row r="410" spans="1:22" ht="14.5" x14ac:dyDescent="0.35">
      <c r="A410" s="15">
        <v>4</v>
      </c>
      <c r="B410" s="8">
        <v>90</v>
      </c>
      <c r="C410" s="8">
        <v>1966666.6667999998</v>
      </c>
      <c r="D410" s="8">
        <v>5199.9999989999997</v>
      </c>
      <c r="E410" s="2">
        <v>1080</v>
      </c>
      <c r="F410" s="1">
        <v>18131.9453125</v>
      </c>
      <c r="G410" s="1">
        <v>1117.43225097656</v>
      </c>
      <c r="H410" s="1">
        <v>18319.69977336354</v>
      </c>
      <c r="I410" s="1">
        <v>1110.2457976271751</v>
      </c>
      <c r="J410" s="1">
        <f t="shared" si="24"/>
        <v>1.0354898916119255</v>
      </c>
      <c r="K410" s="1">
        <f t="shared" si="25"/>
        <v>-0.64312206338276412</v>
      </c>
      <c r="L410" s="30"/>
      <c r="M410" s="30"/>
      <c r="N410" s="2">
        <v>0</v>
      </c>
      <c r="O410" s="30"/>
      <c r="P410" s="30"/>
      <c r="Q410" s="30"/>
      <c r="R410" s="30"/>
      <c r="S410" s="30"/>
      <c r="T410" s="30"/>
      <c r="U410" s="30"/>
      <c r="V410" s="30"/>
    </row>
    <row r="411" spans="1:22" ht="14.5" x14ac:dyDescent="0.35">
      <c r="A411" s="15">
        <v>4</v>
      </c>
      <c r="B411" s="8">
        <v>90</v>
      </c>
      <c r="C411" s="8">
        <v>1966666.6667999998</v>
      </c>
      <c r="D411" s="8">
        <v>5199.9999989999997</v>
      </c>
      <c r="E411" s="2">
        <v>1110</v>
      </c>
      <c r="F411" s="1">
        <v>17999.423828125</v>
      </c>
      <c r="G411" s="1">
        <v>1050.2451171875</v>
      </c>
      <c r="H411" s="1">
        <v>17599.50452512964</v>
      </c>
      <c r="I411" s="1">
        <v>1044.76661362603</v>
      </c>
      <c r="J411" s="1">
        <f t="shared" si="24"/>
        <v>-2.2218450257861391</v>
      </c>
      <c r="K411" s="1">
        <f t="shared" si="25"/>
        <v>-0.52164046962114374</v>
      </c>
      <c r="L411" s="30"/>
      <c r="M411" s="30"/>
      <c r="N411" s="2">
        <v>1749999</v>
      </c>
      <c r="O411" s="30"/>
      <c r="P411" s="30"/>
      <c r="Q411" s="30"/>
      <c r="R411" s="30"/>
      <c r="S411" s="30"/>
      <c r="T411" s="30"/>
      <c r="U411" s="30"/>
      <c r="V411" s="30"/>
    </row>
    <row r="412" spans="1:22" ht="14.5" x14ac:dyDescent="0.35">
      <c r="A412" s="15">
        <v>4</v>
      </c>
      <c r="B412" s="8">
        <v>90</v>
      </c>
      <c r="C412" s="8">
        <v>1966666.6667999998</v>
      </c>
      <c r="D412" s="8">
        <v>5199.9999989999997</v>
      </c>
      <c r="E412" s="2">
        <v>1140</v>
      </c>
      <c r="F412" s="1">
        <v>18917.232421875</v>
      </c>
      <c r="G412" s="1">
        <v>1038.11157226563</v>
      </c>
      <c r="H412" s="1">
        <v>17643.770563605689</v>
      </c>
      <c r="I412" s="1">
        <v>1030.4826646414349</v>
      </c>
      <c r="J412" s="1">
        <f t="shared" si="24"/>
        <v>-6.7317556282532083</v>
      </c>
      <c r="K412" s="1">
        <f t="shared" si="25"/>
        <v>-0.73488320793355322</v>
      </c>
      <c r="L412" s="30"/>
      <c r="M412" s="30"/>
      <c r="N412" s="2">
        <v>1749999</v>
      </c>
      <c r="O412" s="30"/>
      <c r="P412" s="30"/>
      <c r="Q412" s="30"/>
      <c r="R412" s="30"/>
      <c r="S412" s="30"/>
      <c r="T412" s="30"/>
      <c r="U412" s="30"/>
      <c r="V412" s="30"/>
    </row>
    <row r="413" spans="1:22" ht="14.5" x14ac:dyDescent="0.35">
      <c r="A413" s="15">
        <v>4</v>
      </c>
      <c r="B413" s="8">
        <v>90</v>
      </c>
      <c r="C413" s="8">
        <v>1966666.6667999998</v>
      </c>
      <c r="D413" s="8">
        <v>5199.9999989999997</v>
      </c>
      <c r="E413" s="2">
        <v>1170</v>
      </c>
      <c r="F413" s="1">
        <v>16840.384765625</v>
      </c>
      <c r="G413" s="1">
        <v>940.92437744140602</v>
      </c>
      <c r="H413" s="1">
        <v>17920.451138907101</v>
      </c>
      <c r="I413" s="1">
        <v>1005.887302347661</v>
      </c>
      <c r="J413" s="1">
        <f t="shared" si="24"/>
        <v>6.4135492645438772</v>
      </c>
      <c r="K413" s="1">
        <f t="shared" si="25"/>
        <v>6.9041600434356312</v>
      </c>
      <c r="L413" s="30"/>
      <c r="M413" s="30"/>
      <c r="N413" s="2">
        <v>1749999</v>
      </c>
      <c r="O413" s="30"/>
      <c r="P413" s="30"/>
      <c r="Q413" s="30"/>
      <c r="R413" s="30"/>
      <c r="S413" s="30"/>
      <c r="T413" s="30"/>
      <c r="U413" s="30"/>
      <c r="V413" s="30"/>
    </row>
    <row r="414" spans="1:22" ht="14.5" x14ac:dyDescent="0.35">
      <c r="A414" s="15">
        <v>4</v>
      </c>
      <c r="B414" s="8">
        <v>90</v>
      </c>
      <c r="C414" s="8">
        <v>1966666.6667999998</v>
      </c>
      <c r="D414" s="8">
        <v>5199.9999989999997</v>
      </c>
      <c r="E414" s="2">
        <v>1200</v>
      </c>
      <c r="F414" s="1">
        <v>14846.7734375</v>
      </c>
      <c r="G414" s="1">
        <v>874.08319091796898</v>
      </c>
      <c r="H414" s="1">
        <v>17444.66613155941</v>
      </c>
      <c r="I414" s="1">
        <v>961.58728359346287</v>
      </c>
      <c r="J414" s="1">
        <f t="shared" si="24"/>
        <v>17.498028814110206</v>
      </c>
      <c r="K414" s="1">
        <f t="shared" si="25"/>
        <v>10.010957033002365</v>
      </c>
      <c r="L414" s="30"/>
      <c r="M414" s="30"/>
      <c r="N414" s="2">
        <v>0</v>
      </c>
      <c r="O414" s="30"/>
      <c r="P414" s="30"/>
      <c r="Q414" s="30"/>
      <c r="R414" s="30"/>
      <c r="S414" s="30"/>
      <c r="T414" s="30"/>
      <c r="U414" s="30"/>
      <c r="V414" s="30"/>
    </row>
    <row r="415" spans="1:22" ht="14.5" x14ac:dyDescent="0.35">
      <c r="A415" s="15">
        <v>4</v>
      </c>
      <c r="B415" s="8">
        <v>90</v>
      </c>
      <c r="C415" s="8">
        <v>1966666.6667999998</v>
      </c>
      <c r="D415" s="8">
        <v>5199.9999989999997</v>
      </c>
      <c r="E415" s="2">
        <v>1230</v>
      </c>
      <c r="F415" s="1">
        <v>16641.541015625</v>
      </c>
      <c r="G415" s="1">
        <v>924.75689697265602</v>
      </c>
      <c r="H415" s="1">
        <v>17417.63745254634</v>
      </c>
      <c r="I415" s="1">
        <v>941.10653172585899</v>
      </c>
      <c r="J415" s="1">
        <f t="shared" si="24"/>
        <v>4.6636091945610731</v>
      </c>
      <c r="K415" s="1">
        <f t="shared" si="25"/>
        <v>1.7679927348177866</v>
      </c>
      <c r="L415" s="30"/>
      <c r="M415" s="30"/>
      <c r="N415" s="2">
        <v>0</v>
      </c>
      <c r="O415" s="30"/>
      <c r="P415" s="30"/>
      <c r="Q415" s="30"/>
      <c r="R415" s="30"/>
      <c r="S415" s="30"/>
      <c r="T415" s="30"/>
      <c r="U415" s="30"/>
      <c r="V415" s="30"/>
    </row>
    <row r="416" spans="1:22" ht="14.5" x14ac:dyDescent="0.35">
      <c r="A416" s="15">
        <v>4</v>
      </c>
      <c r="B416" s="8">
        <v>90</v>
      </c>
      <c r="C416" s="8">
        <v>1966666.6667999998</v>
      </c>
      <c r="D416" s="8">
        <v>5199.9999989999997</v>
      </c>
      <c r="E416" s="2">
        <v>1260</v>
      </c>
      <c r="F416" s="1">
        <v>18590.583984375</v>
      </c>
      <c r="G416" s="1">
        <v>927.106201171875</v>
      </c>
      <c r="H416" s="1">
        <v>17606.629538172019</v>
      </c>
      <c r="I416" s="1">
        <v>929.56875719652476</v>
      </c>
      <c r="J416" s="1">
        <f t="shared" si="24"/>
        <v>-5.2927570593262381</v>
      </c>
      <c r="K416" s="1">
        <f t="shared" si="25"/>
        <v>0.26561746880099091</v>
      </c>
      <c r="L416" s="30"/>
      <c r="M416" s="30"/>
      <c r="N416" s="2">
        <v>0</v>
      </c>
      <c r="O416" s="30"/>
      <c r="P416" s="30"/>
      <c r="Q416" s="30"/>
      <c r="R416" s="30"/>
      <c r="S416" s="30"/>
      <c r="T416" s="30"/>
      <c r="U416" s="30"/>
      <c r="V416" s="30"/>
    </row>
    <row r="417" spans="1:22" ht="14.5" x14ac:dyDescent="0.35">
      <c r="A417" s="15">
        <v>4</v>
      </c>
      <c r="B417" s="8">
        <v>90</v>
      </c>
      <c r="C417" s="8">
        <v>1966666.6667999998</v>
      </c>
      <c r="D417" s="8">
        <v>5199.9999989999997</v>
      </c>
      <c r="E417" s="2">
        <v>1290</v>
      </c>
      <c r="F417" s="1">
        <v>18656.517578125</v>
      </c>
      <c r="G417" s="1">
        <v>867.44323730468795</v>
      </c>
      <c r="H417" s="1">
        <v>18261.353139651059</v>
      </c>
      <c r="I417" s="1">
        <v>903.50263128397751</v>
      </c>
      <c r="J417" s="1">
        <f t="shared" si="24"/>
        <v>-2.1181039645752344</v>
      </c>
      <c r="K417" s="1">
        <f t="shared" si="25"/>
        <v>4.1569744772387622</v>
      </c>
      <c r="L417" s="30"/>
      <c r="M417" s="30"/>
      <c r="N417" s="2">
        <v>1749999</v>
      </c>
      <c r="O417" s="30"/>
      <c r="P417" s="30"/>
      <c r="Q417" s="30"/>
      <c r="R417" s="30"/>
      <c r="S417" s="30"/>
      <c r="T417" s="30"/>
      <c r="U417" s="30"/>
      <c r="V417" s="30"/>
    </row>
    <row r="418" spans="1:22" ht="14.5" x14ac:dyDescent="0.35">
      <c r="A418" s="15">
        <v>4</v>
      </c>
      <c r="B418" s="8">
        <v>90</v>
      </c>
      <c r="C418" s="8">
        <v>1966666.6667999998</v>
      </c>
      <c r="D418" s="8">
        <v>5199.9999989999997</v>
      </c>
      <c r="E418" s="2">
        <v>1320</v>
      </c>
      <c r="F418" s="1">
        <v>19452.068359375</v>
      </c>
      <c r="G418" s="1">
        <v>852.89801025390602</v>
      </c>
      <c r="H418" s="1">
        <v>18683.683606096089</v>
      </c>
      <c r="I418" s="1">
        <v>879.74340789323753</v>
      </c>
      <c r="J418" s="1">
        <f t="shared" si="24"/>
        <v>-3.9501442164559606</v>
      </c>
      <c r="K418" s="1">
        <f t="shared" si="25"/>
        <v>3.1475507407198298</v>
      </c>
      <c r="L418" s="30"/>
      <c r="M418" s="30"/>
      <c r="N418" s="2">
        <v>1749999</v>
      </c>
      <c r="O418" s="30"/>
      <c r="P418" s="30"/>
      <c r="Q418" s="30"/>
      <c r="R418" s="30"/>
      <c r="S418" s="30"/>
      <c r="T418" s="30"/>
      <c r="U418" s="30"/>
      <c r="V418" s="30"/>
    </row>
    <row r="419" spans="1:22" ht="14.5" x14ac:dyDescent="0.35">
      <c r="A419" s="15">
        <v>4</v>
      </c>
      <c r="B419" s="8">
        <v>90</v>
      </c>
      <c r="C419" s="8">
        <v>1966666.6667999998</v>
      </c>
      <c r="D419" s="8">
        <v>5199.9999989999997</v>
      </c>
      <c r="E419" s="2">
        <v>1350</v>
      </c>
      <c r="F419" s="1">
        <v>20222.119140625</v>
      </c>
      <c r="G419" s="1">
        <v>845.94732666015602</v>
      </c>
      <c r="H419" s="1">
        <v>18958.985549336991</v>
      </c>
      <c r="I419" s="1">
        <v>854.16161673900012</v>
      </c>
      <c r="J419" s="1">
        <f t="shared" si="24"/>
        <v>-6.2462968519973332</v>
      </c>
      <c r="K419" s="1">
        <f t="shared" si="25"/>
        <v>0.9710167311804796</v>
      </c>
      <c r="L419" s="30"/>
      <c r="M419" s="30"/>
      <c r="N419" s="2">
        <v>1749999</v>
      </c>
      <c r="O419" s="30"/>
      <c r="P419" s="30"/>
      <c r="Q419" s="30"/>
      <c r="R419" s="30"/>
      <c r="S419" s="30"/>
      <c r="T419" s="30"/>
      <c r="U419" s="30"/>
      <c r="V419" s="30"/>
    </row>
    <row r="420" spans="1:22" ht="14.5" x14ac:dyDescent="0.35">
      <c r="A420" s="15">
        <v>4</v>
      </c>
      <c r="B420" s="8">
        <v>90</v>
      </c>
      <c r="C420" s="8">
        <v>1966666.6667999998</v>
      </c>
      <c r="D420" s="8">
        <v>5199.9999989999997</v>
      </c>
      <c r="E420" s="2">
        <v>1380</v>
      </c>
      <c r="F420" s="1">
        <v>20344.5859375</v>
      </c>
      <c r="G420" s="1">
        <v>824.61517333984398</v>
      </c>
      <c r="H420" s="1">
        <v>19349.860732921341</v>
      </c>
      <c r="I420" s="1">
        <v>838.12517087138178</v>
      </c>
      <c r="J420" s="1">
        <f t="shared" si="24"/>
        <v>-4.8893853511421907</v>
      </c>
      <c r="K420" s="1">
        <f t="shared" si="25"/>
        <v>1.6383396726523738</v>
      </c>
      <c r="L420" s="30"/>
      <c r="M420" s="30"/>
      <c r="N420" s="2">
        <v>0</v>
      </c>
      <c r="O420" s="30"/>
      <c r="P420" s="30"/>
      <c r="Q420" s="30"/>
      <c r="R420" s="30"/>
      <c r="S420" s="30"/>
      <c r="T420" s="30"/>
      <c r="U420" s="30"/>
      <c r="V420" s="30"/>
    </row>
    <row r="421" spans="1:22" ht="14.5" x14ac:dyDescent="0.35">
      <c r="A421" s="15">
        <v>4</v>
      </c>
      <c r="B421" s="8">
        <v>90</v>
      </c>
      <c r="C421" s="8">
        <v>1966666.6667999998</v>
      </c>
      <c r="D421" s="8">
        <v>5199.9999989999997</v>
      </c>
      <c r="E421" s="2">
        <v>1410</v>
      </c>
      <c r="F421" s="1">
        <v>21190.431640625</v>
      </c>
      <c r="G421" s="1">
        <v>827.68658447265602</v>
      </c>
      <c r="H421" s="1">
        <v>19816.227168585228</v>
      </c>
      <c r="I421" s="1">
        <v>817.09279203784058</v>
      </c>
      <c r="J421" s="1">
        <f t="shared" si="24"/>
        <v>-6.4850235018584081</v>
      </c>
      <c r="K421" s="1">
        <f t="shared" si="25"/>
        <v>-1.2799280106207187</v>
      </c>
      <c r="L421" s="30"/>
      <c r="M421" s="30"/>
      <c r="N421" s="2">
        <v>0</v>
      </c>
      <c r="O421" s="30"/>
      <c r="P421" s="30"/>
      <c r="Q421" s="30"/>
      <c r="R421" s="30"/>
      <c r="S421" s="30"/>
      <c r="T421" s="30"/>
      <c r="U421" s="30"/>
      <c r="V421" s="30"/>
    </row>
    <row r="422" spans="1:22" ht="14.5" x14ac:dyDescent="0.35">
      <c r="A422" s="15">
        <v>4</v>
      </c>
      <c r="B422" s="8">
        <v>90</v>
      </c>
      <c r="C422" s="8">
        <v>1966666.6667999998</v>
      </c>
      <c r="D422" s="8">
        <v>5199.9999989999997</v>
      </c>
      <c r="E422" s="2">
        <v>1440</v>
      </c>
      <c r="F422" s="1">
        <v>19683.564453125</v>
      </c>
      <c r="G422" s="1">
        <v>765.278076171875</v>
      </c>
      <c r="H422" s="1">
        <v>20201.350620739879</v>
      </c>
      <c r="I422" s="1">
        <v>792.72830121404195</v>
      </c>
      <c r="J422" s="1">
        <f t="shared" si="24"/>
        <v>2.6305508275594565</v>
      </c>
      <c r="K422" s="1">
        <f t="shared" si="25"/>
        <v>3.5869608573500882</v>
      </c>
      <c r="L422" s="30"/>
      <c r="M422" s="30"/>
      <c r="N422" s="2">
        <v>0</v>
      </c>
      <c r="O422" s="30"/>
      <c r="P422" s="30"/>
      <c r="Q422" s="30"/>
      <c r="R422" s="30"/>
      <c r="S422" s="30"/>
      <c r="T422" s="30"/>
      <c r="U422" s="30"/>
      <c r="V422" s="30"/>
    </row>
    <row r="423" spans="1:22" ht="14.5" x14ac:dyDescent="0.35">
      <c r="A423" s="15">
        <v>4</v>
      </c>
      <c r="B423" s="8">
        <v>90</v>
      </c>
      <c r="C423" s="8">
        <v>1966666.6667999998</v>
      </c>
      <c r="D423" s="8">
        <v>5199.9999989999997</v>
      </c>
      <c r="E423" s="2">
        <v>1470</v>
      </c>
      <c r="F423" s="1">
        <v>18202.45703125</v>
      </c>
      <c r="G423" s="1">
        <v>706.04431152343795</v>
      </c>
      <c r="H423" s="1">
        <v>19042.224249891129</v>
      </c>
      <c r="I423" s="1">
        <v>738.89078994431236</v>
      </c>
      <c r="J423" s="1">
        <f t="shared" si="24"/>
        <v>4.613482768833987</v>
      </c>
      <c r="K423" s="1">
        <f t="shared" si="25"/>
        <v>4.6521837064307299</v>
      </c>
      <c r="L423" s="30"/>
      <c r="M423" s="30"/>
      <c r="N423" s="2">
        <v>1749999</v>
      </c>
      <c r="O423" s="30"/>
      <c r="P423" s="30"/>
      <c r="Q423" s="30"/>
      <c r="R423" s="30"/>
      <c r="S423" s="30"/>
      <c r="T423" s="30"/>
      <c r="U423" s="30"/>
      <c r="V423" s="30"/>
    </row>
    <row r="424" spans="1:22" ht="14.5" x14ac:dyDescent="0.35">
      <c r="A424" s="15">
        <v>4</v>
      </c>
      <c r="B424" s="8">
        <v>90</v>
      </c>
      <c r="C424" s="8">
        <v>1966666.6667999998</v>
      </c>
      <c r="D424" s="8">
        <v>5199.9999989999997</v>
      </c>
      <c r="E424" s="2">
        <v>1500</v>
      </c>
      <c r="F424" s="1">
        <v>16900.095703125</v>
      </c>
      <c r="G424" s="1">
        <v>640.96081542968795</v>
      </c>
      <c r="H424" s="1">
        <v>18142.33064393239</v>
      </c>
      <c r="I424" s="1">
        <v>707.52561410186149</v>
      </c>
      <c r="J424" s="1">
        <f t="shared" si="24"/>
        <v>7.350460983352229</v>
      </c>
      <c r="K424" s="1">
        <f t="shared" si="25"/>
        <v>10.385158822470258</v>
      </c>
      <c r="L424" s="30"/>
      <c r="M424" s="30"/>
      <c r="N424" s="2">
        <v>1749999</v>
      </c>
      <c r="O424" s="30"/>
      <c r="P424" s="30"/>
      <c r="Q424" s="30"/>
      <c r="R424" s="30"/>
      <c r="S424" s="30"/>
      <c r="T424" s="30"/>
      <c r="U424" s="30"/>
      <c r="V424" s="30"/>
    </row>
    <row r="425" spans="1:22" ht="14.5" x14ac:dyDescent="0.35">
      <c r="A425" s="15">
        <v>4</v>
      </c>
      <c r="B425" s="8">
        <v>90</v>
      </c>
      <c r="C425" s="8">
        <v>1966666.6667999998</v>
      </c>
      <c r="D425" s="8">
        <v>5199.9999989999997</v>
      </c>
      <c r="E425" s="2">
        <v>1530</v>
      </c>
      <c r="F425" s="1">
        <v>17639.4296875</v>
      </c>
      <c r="G425" s="1">
        <v>630.58758544921898</v>
      </c>
      <c r="H425" s="1">
        <v>17902.06343315819</v>
      </c>
      <c r="I425" s="1">
        <v>685.53326420582857</v>
      </c>
      <c r="J425" s="1">
        <f t="shared" si="24"/>
        <v>1.4889015705780004</v>
      </c>
      <c r="K425" s="1">
        <f t="shared" si="25"/>
        <v>8.7134095285855189</v>
      </c>
      <c r="L425" s="30"/>
      <c r="M425" s="30"/>
      <c r="N425" s="2">
        <v>1749999</v>
      </c>
      <c r="O425" s="30"/>
      <c r="P425" s="30"/>
      <c r="Q425" s="30"/>
      <c r="R425" s="30"/>
      <c r="S425" s="30"/>
      <c r="T425" s="30"/>
      <c r="U425" s="30"/>
      <c r="V425" s="30"/>
    </row>
    <row r="426" spans="1:22" ht="14.5" x14ac:dyDescent="0.35">
      <c r="A426" s="15">
        <v>4</v>
      </c>
      <c r="B426" s="8">
        <v>90</v>
      </c>
      <c r="C426" s="8">
        <v>1966666.6667999998</v>
      </c>
      <c r="D426" s="8">
        <v>5199.9999989999997</v>
      </c>
      <c r="E426" s="2">
        <v>1560</v>
      </c>
      <c r="F426" s="1">
        <v>20235.8515625</v>
      </c>
      <c r="G426" s="1">
        <v>668.28009033203102</v>
      </c>
      <c r="H426" s="1">
        <v>19982.422779440531</v>
      </c>
      <c r="I426" s="1">
        <v>689.44515232607569</v>
      </c>
      <c r="J426" s="1">
        <f t="shared" si="24"/>
        <v>-1.2523751831087262</v>
      </c>
      <c r="K426" s="1">
        <f t="shared" si="25"/>
        <v>3.1670945012784877</v>
      </c>
      <c r="L426" s="30"/>
      <c r="M426" s="30"/>
      <c r="N426" s="2">
        <v>0</v>
      </c>
      <c r="O426" s="30"/>
      <c r="P426" s="30"/>
      <c r="Q426" s="30"/>
      <c r="R426" s="30"/>
      <c r="S426" s="30"/>
      <c r="T426" s="30"/>
      <c r="U426" s="30"/>
      <c r="V426" s="30"/>
    </row>
    <row r="427" spans="1:22" ht="14.5" x14ac:dyDescent="0.35">
      <c r="A427" s="15">
        <v>4</v>
      </c>
      <c r="B427" s="8">
        <v>90</v>
      </c>
      <c r="C427" s="8">
        <v>1966666.6667999998</v>
      </c>
      <c r="D427" s="8">
        <v>5199.9999989999997</v>
      </c>
      <c r="E427" s="2">
        <v>1590</v>
      </c>
      <c r="F427" s="1">
        <v>21356.857421875</v>
      </c>
      <c r="G427" s="1">
        <v>664.90069580078102</v>
      </c>
      <c r="H427" s="1">
        <v>21476.879551347531</v>
      </c>
      <c r="I427" s="1">
        <v>676.28946532897282</v>
      </c>
      <c r="J427" s="1">
        <f t="shared" si="24"/>
        <v>0.56198403679745801</v>
      </c>
      <c r="K427" s="1">
        <f t="shared" si="25"/>
        <v>1.7128527011805277</v>
      </c>
      <c r="L427" s="30"/>
      <c r="M427" s="30"/>
      <c r="N427" s="2">
        <v>0</v>
      </c>
      <c r="O427" s="30"/>
      <c r="P427" s="30"/>
      <c r="Q427" s="30"/>
      <c r="R427" s="30"/>
      <c r="S427" s="30"/>
      <c r="T427" s="30"/>
      <c r="U427" s="30"/>
      <c r="V427" s="30"/>
    </row>
    <row r="428" spans="1:22" ht="14.5" x14ac:dyDescent="0.35">
      <c r="A428" s="15">
        <v>4</v>
      </c>
      <c r="B428" s="8">
        <v>90</v>
      </c>
      <c r="C428" s="8">
        <v>1966666.6667999998</v>
      </c>
      <c r="D428" s="8">
        <v>5199.9999989999997</v>
      </c>
      <c r="E428" s="2">
        <v>1620</v>
      </c>
      <c r="F428" s="1">
        <v>21791.310546875</v>
      </c>
      <c r="G428" s="1">
        <v>661.91387939453102</v>
      </c>
      <c r="H428" s="1">
        <v>22521.566976795231</v>
      </c>
      <c r="I428" s="1">
        <v>665.69239237000011</v>
      </c>
      <c r="J428" s="1">
        <f t="shared" si="24"/>
        <v>3.351135895885593</v>
      </c>
      <c r="K428" s="1">
        <f t="shared" si="25"/>
        <v>0.57084661511031976</v>
      </c>
      <c r="L428" s="30"/>
      <c r="M428" s="30"/>
      <c r="N428" s="2">
        <v>0</v>
      </c>
      <c r="O428" s="30"/>
      <c r="P428" s="30"/>
      <c r="Q428" s="30"/>
      <c r="R428" s="30"/>
      <c r="S428" s="30"/>
      <c r="T428" s="30"/>
      <c r="U428" s="30"/>
      <c r="V428" s="30"/>
    </row>
    <row r="429" spans="1:22" ht="14.5" x14ac:dyDescent="0.35">
      <c r="A429" s="15">
        <v>4</v>
      </c>
      <c r="B429" s="8">
        <v>90</v>
      </c>
      <c r="C429" s="8">
        <v>1966666.6667999998</v>
      </c>
      <c r="D429" s="8">
        <v>5199.9999989999997</v>
      </c>
      <c r="E429" s="2">
        <v>1650</v>
      </c>
      <c r="F429" s="1">
        <v>21205.802734375</v>
      </c>
      <c r="G429" s="1">
        <v>631.00445556640602</v>
      </c>
      <c r="H429" s="1">
        <v>21311.98944976557</v>
      </c>
      <c r="I429" s="1">
        <v>632.03215356830481</v>
      </c>
      <c r="J429" s="1">
        <f t="shared" si="24"/>
        <v>0.5007436724780947</v>
      </c>
      <c r="K429" s="1">
        <f t="shared" si="25"/>
        <v>0.16286699607791133</v>
      </c>
      <c r="L429" s="30"/>
      <c r="M429" s="30"/>
      <c r="N429" s="2">
        <v>1749999</v>
      </c>
      <c r="O429" s="30"/>
      <c r="P429" s="30"/>
      <c r="Q429" s="30"/>
      <c r="R429" s="30"/>
      <c r="S429" s="30"/>
      <c r="T429" s="30"/>
      <c r="U429" s="30"/>
      <c r="V429" s="30"/>
    </row>
    <row r="430" spans="1:22" ht="14.5" x14ac:dyDescent="0.35">
      <c r="A430" s="15">
        <v>4</v>
      </c>
      <c r="B430" s="8">
        <v>90</v>
      </c>
      <c r="C430" s="8">
        <v>1966666.6667999998</v>
      </c>
      <c r="D430" s="8">
        <v>5199.9999989999997</v>
      </c>
      <c r="E430" s="2">
        <v>1680</v>
      </c>
      <c r="F430" s="1">
        <v>21673.91796875</v>
      </c>
      <c r="G430" s="1">
        <v>624.70367431640602</v>
      </c>
      <c r="H430" s="1">
        <v>21291.613160902201</v>
      </c>
      <c r="I430" s="1">
        <v>611.48380746341616</v>
      </c>
      <c r="J430" s="1">
        <f t="shared" si="24"/>
        <v>-1.7638933966577495</v>
      </c>
      <c r="K430" s="1">
        <f t="shared" si="25"/>
        <v>-2.1161820230137049</v>
      </c>
      <c r="L430" s="30"/>
      <c r="M430" s="30"/>
      <c r="N430" s="2">
        <v>1749999</v>
      </c>
      <c r="O430" s="30"/>
      <c r="P430" s="30"/>
      <c r="Q430" s="30"/>
      <c r="R430" s="30"/>
      <c r="S430" s="30"/>
      <c r="T430" s="30"/>
      <c r="U430" s="30"/>
      <c r="V430" s="30"/>
    </row>
    <row r="431" spans="1:22" ht="14.5" x14ac:dyDescent="0.35">
      <c r="A431" s="15">
        <v>4</v>
      </c>
      <c r="B431" s="8">
        <v>90</v>
      </c>
      <c r="C431" s="8">
        <v>1966666.6667999998</v>
      </c>
      <c r="D431" s="8">
        <v>5199.9999989999997</v>
      </c>
      <c r="E431" s="2">
        <v>1710</v>
      </c>
      <c r="F431" s="1">
        <v>22634.076171875</v>
      </c>
      <c r="G431" s="1">
        <v>616.21630859375</v>
      </c>
      <c r="H431" s="1">
        <v>21622.376062986361</v>
      </c>
      <c r="I431" s="1">
        <v>598.13832502971945</v>
      </c>
      <c r="J431" s="1">
        <f t="shared" si="24"/>
        <v>-4.4698095968492542</v>
      </c>
      <c r="K431" s="1">
        <f t="shared" si="25"/>
        <v>-2.9337074192803834</v>
      </c>
      <c r="L431" s="30"/>
      <c r="M431" s="30"/>
      <c r="N431" s="2">
        <v>1749999</v>
      </c>
      <c r="O431" s="30"/>
      <c r="P431" s="30"/>
      <c r="Q431" s="30"/>
      <c r="R431" s="30"/>
      <c r="S431" s="30"/>
      <c r="T431" s="30"/>
      <c r="U431" s="30"/>
      <c r="V431" s="30"/>
    </row>
    <row r="432" spans="1:22" ht="14.5" x14ac:dyDescent="0.35">
      <c r="A432" s="15">
        <v>4</v>
      </c>
      <c r="B432" s="8">
        <v>90</v>
      </c>
      <c r="C432" s="8">
        <v>1966666.6667999998</v>
      </c>
      <c r="D432" s="8">
        <v>5199.9999989999997</v>
      </c>
      <c r="E432" s="2">
        <v>1740</v>
      </c>
      <c r="F432" s="1">
        <v>24677.833984375</v>
      </c>
      <c r="G432" s="1">
        <v>646.2626953125</v>
      </c>
      <c r="H432" s="1">
        <v>24277.03464575826</v>
      </c>
      <c r="I432" s="1">
        <v>617.63186275975079</v>
      </c>
      <c r="J432" s="1">
        <f t="shared" si="24"/>
        <v>-1.6241268940803713</v>
      </c>
      <c r="K432" s="1">
        <f t="shared" si="25"/>
        <v>-4.4302158797677142</v>
      </c>
      <c r="L432" s="30"/>
      <c r="M432" s="30"/>
      <c r="N432" s="2">
        <v>0</v>
      </c>
      <c r="O432" s="30"/>
      <c r="P432" s="30"/>
      <c r="Q432" s="30"/>
      <c r="R432" s="30"/>
      <c r="S432" s="30"/>
      <c r="T432" s="30"/>
      <c r="U432" s="30"/>
      <c r="V432" s="30"/>
    </row>
    <row r="433" spans="1:22" ht="14.5" x14ac:dyDescent="0.35">
      <c r="A433" s="15">
        <v>4</v>
      </c>
      <c r="B433" s="8">
        <v>90</v>
      </c>
      <c r="C433" s="8">
        <v>1966666.6667999998</v>
      </c>
      <c r="D433" s="8">
        <v>5199.9999989999997</v>
      </c>
      <c r="E433" s="2">
        <v>1770</v>
      </c>
      <c r="F433" s="1">
        <v>25671.486328125</v>
      </c>
      <c r="G433" s="1">
        <v>640.57946777343795</v>
      </c>
      <c r="H433" s="1">
        <v>25701.546796514831</v>
      </c>
      <c r="I433" s="1">
        <v>616.39710511512499</v>
      </c>
      <c r="J433" s="1">
        <f t="shared" si="24"/>
        <v>0.11709671970530774</v>
      </c>
      <c r="K433" s="1">
        <f t="shared" si="25"/>
        <v>-3.7750761419761671</v>
      </c>
      <c r="L433" s="30"/>
      <c r="M433" s="30"/>
      <c r="N433" s="2">
        <v>0</v>
      </c>
      <c r="O433" s="30"/>
      <c r="P433" s="30"/>
      <c r="Q433" s="30"/>
      <c r="R433" s="30"/>
      <c r="S433" s="30"/>
      <c r="T433" s="30"/>
      <c r="U433" s="30"/>
      <c r="V433" s="30"/>
    </row>
    <row r="434" spans="1:22" ht="14.5" x14ac:dyDescent="0.35">
      <c r="A434" s="15">
        <v>4</v>
      </c>
      <c r="B434" s="8">
        <v>90</v>
      </c>
      <c r="C434" s="8">
        <v>1966666.6667999998</v>
      </c>
      <c r="D434" s="8">
        <v>5199.9999989999997</v>
      </c>
      <c r="E434" s="2">
        <v>1800</v>
      </c>
      <c r="F434" s="1">
        <v>26114.111328125</v>
      </c>
      <c r="G434" s="1">
        <v>629.68768310546898</v>
      </c>
      <c r="H434" s="1">
        <v>26644.877121534169</v>
      </c>
      <c r="I434" s="1">
        <v>605.99520372064455</v>
      </c>
      <c r="J434" s="1">
        <f t="shared" si="24"/>
        <v>2.0324865232443599</v>
      </c>
      <c r="K434" s="1">
        <f t="shared" si="25"/>
        <v>-3.7625762771758193</v>
      </c>
      <c r="L434" s="30"/>
      <c r="M434" s="30"/>
      <c r="N434" s="2">
        <v>0</v>
      </c>
      <c r="O434" s="30"/>
      <c r="P434" s="30"/>
      <c r="Q434" s="30"/>
      <c r="R434" s="30"/>
      <c r="S434" s="30"/>
      <c r="T434" s="30"/>
      <c r="U434" s="30"/>
      <c r="V434" s="30"/>
    </row>
    <row r="435" spans="1:22" ht="14.5" x14ac:dyDescent="0.35">
      <c r="A435" s="15">
        <v>4</v>
      </c>
      <c r="B435" s="8">
        <v>90</v>
      </c>
      <c r="C435" s="8">
        <v>1966666.6667999998</v>
      </c>
      <c r="D435" s="8">
        <v>5199.9999989999997</v>
      </c>
      <c r="E435" s="2">
        <v>1830</v>
      </c>
      <c r="F435" s="1">
        <v>25312.501953125</v>
      </c>
      <c r="G435" s="1">
        <v>599.89611816406205</v>
      </c>
      <c r="H435" s="1">
        <v>24716.34386668725</v>
      </c>
      <c r="I435" s="1">
        <v>579.67138610456152</v>
      </c>
      <c r="J435" s="1">
        <f t="shared" si="24"/>
        <v>-2.3551922585201042</v>
      </c>
      <c r="K435" s="1">
        <f t="shared" si="25"/>
        <v>-3.3713723838381933</v>
      </c>
      <c r="L435" s="30"/>
      <c r="M435" s="30"/>
      <c r="N435" s="2">
        <v>1749999</v>
      </c>
      <c r="O435" s="30"/>
      <c r="P435" s="30"/>
      <c r="Q435" s="30"/>
      <c r="R435" s="30"/>
      <c r="S435" s="30"/>
      <c r="T435" s="30"/>
      <c r="U435" s="30"/>
      <c r="V435" s="30"/>
    </row>
    <row r="436" spans="1:22" ht="14.5" x14ac:dyDescent="0.35">
      <c r="A436" s="15">
        <v>4</v>
      </c>
      <c r="B436" s="8">
        <v>90</v>
      </c>
      <c r="C436" s="8">
        <v>1966666.6667999998</v>
      </c>
      <c r="D436" s="8">
        <v>5199.9999989999997</v>
      </c>
      <c r="E436" s="2">
        <v>1860</v>
      </c>
      <c r="F436" s="1">
        <v>25648.759765625</v>
      </c>
      <c r="G436" s="1">
        <v>591.76947021484398</v>
      </c>
      <c r="H436" s="1">
        <v>24328.117154784479</v>
      </c>
      <c r="I436" s="1">
        <v>563.69703753446652</v>
      </c>
      <c r="J436" s="1">
        <f t="shared" si="24"/>
        <v>-5.1489530991298604</v>
      </c>
      <c r="K436" s="1">
        <f t="shared" si="25"/>
        <v>-4.7438122602346597</v>
      </c>
      <c r="L436" s="30"/>
      <c r="M436" s="30"/>
      <c r="N436" s="2">
        <v>1749999</v>
      </c>
      <c r="O436" s="30"/>
      <c r="P436" s="30"/>
      <c r="Q436" s="30"/>
      <c r="R436" s="30"/>
      <c r="S436" s="30"/>
      <c r="T436" s="30"/>
      <c r="U436" s="30"/>
      <c r="V436" s="30"/>
    </row>
    <row r="437" spans="1:22" ht="14.5" x14ac:dyDescent="0.35">
      <c r="A437" s="15">
        <v>4</v>
      </c>
      <c r="B437" s="8">
        <v>90</v>
      </c>
      <c r="C437" s="8">
        <v>1966666.6667999998</v>
      </c>
      <c r="D437" s="8">
        <v>5199.9999989999997</v>
      </c>
      <c r="E437" s="2">
        <v>1890</v>
      </c>
      <c r="F437" s="1">
        <v>25101.337890625</v>
      </c>
      <c r="G437" s="1">
        <v>545.74603271484398</v>
      </c>
      <c r="H437" s="1">
        <v>24336.440668143379</v>
      </c>
      <c r="I437" s="1">
        <v>552.43356633981489</v>
      </c>
      <c r="J437" s="1">
        <f t="shared" si="24"/>
        <v>-3.0472368676703052</v>
      </c>
      <c r="K437" s="1">
        <f t="shared" si="25"/>
        <v>1.2253929894283251</v>
      </c>
      <c r="L437" s="30"/>
      <c r="M437" s="30"/>
      <c r="N437" s="2">
        <v>1749999</v>
      </c>
      <c r="O437" s="30"/>
      <c r="P437" s="30"/>
      <c r="Q437" s="30"/>
      <c r="R437" s="30"/>
      <c r="S437" s="30"/>
      <c r="T437" s="30"/>
      <c r="U437" s="30"/>
      <c r="V437" s="30"/>
    </row>
    <row r="438" spans="1:22" ht="14.5" x14ac:dyDescent="0.35">
      <c r="A438" s="15">
        <v>4</v>
      </c>
      <c r="B438" s="8">
        <v>90</v>
      </c>
      <c r="C438" s="8">
        <v>1966666.6667999998</v>
      </c>
      <c r="D438" s="8">
        <v>5199.9999989999997</v>
      </c>
      <c r="E438" s="2">
        <v>1920</v>
      </c>
      <c r="F438" s="1">
        <v>25520.287109375</v>
      </c>
      <c r="G438" s="1">
        <v>523.643798828125</v>
      </c>
      <c r="H438" s="1">
        <v>26353.555937455571</v>
      </c>
      <c r="I438" s="1">
        <v>547.1964324896403</v>
      </c>
      <c r="J438" s="1">
        <f t="shared" si="24"/>
        <v>3.2651232508056904</v>
      </c>
      <c r="K438" s="1">
        <f t="shared" si="25"/>
        <v>4.497834924088532</v>
      </c>
      <c r="L438" s="30"/>
      <c r="M438" s="30"/>
      <c r="N438" s="2">
        <v>0</v>
      </c>
      <c r="O438" s="30"/>
      <c r="P438" s="30"/>
      <c r="Q438" s="30"/>
      <c r="R438" s="30"/>
      <c r="S438" s="30"/>
      <c r="T438" s="30"/>
      <c r="U438" s="30"/>
      <c r="V438" s="30"/>
    </row>
    <row r="439" spans="1:22" ht="14.5" x14ac:dyDescent="0.35">
      <c r="A439" s="15">
        <v>4</v>
      </c>
      <c r="B439" s="8">
        <v>90</v>
      </c>
      <c r="C439" s="8">
        <v>1966666.6667999998</v>
      </c>
      <c r="D439" s="8">
        <v>5199.9999989999997</v>
      </c>
      <c r="E439" s="2">
        <v>1950</v>
      </c>
      <c r="F439" s="1">
        <v>26031.08984375</v>
      </c>
      <c r="G439" s="1">
        <v>529.49664306640602</v>
      </c>
      <c r="H439" s="1">
        <v>27067.364534449229</v>
      </c>
      <c r="I439" s="1">
        <v>541.08347303947403</v>
      </c>
      <c r="J439" s="1">
        <f t="shared" si="24"/>
        <v>3.9809116595555674</v>
      </c>
      <c r="K439" s="1">
        <f t="shared" si="25"/>
        <v>2.1882726028189121</v>
      </c>
      <c r="L439" s="30"/>
      <c r="M439" s="30"/>
      <c r="N439" s="2">
        <v>0</v>
      </c>
      <c r="O439" s="30"/>
      <c r="P439" s="30"/>
      <c r="Q439" s="30"/>
      <c r="R439" s="30"/>
      <c r="S439" s="30"/>
      <c r="T439" s="30"/>
      <c r="U439" s="30"/>
      <c r="V439" s="30"/>
    </row>
    <row r="440" spans="1:22" ht="14.5" x14ac:dyDescent="0.35">
      <c r="A440" s="15">
        <v>4</v>
      </c>
      <c r="B440" s="8">
        <v>90</v>
      </c>
      <c r="C440" s="8">
        <v>1966666.6667999998</v>
      </c>
      <c r="D440" s="8">
        <v>5199.9999989999997</v>
      </c>
      <c r="E440" s="2">
        <v>1980</v>
      </c>
      <c r="F440" s="1">
        <v>26154.40234375</v>
      </c>
      <c r="G440" s="1">
        <v>532.33270263671898</v>
      </c>
      <c r="H440" s="1">
        <v>27223.164225148332</v>
      </c>
      <c r="I440" s="1">
        <v>534.52955028977408</v>
      </c>
      <c r="J440" s="1">
        <f t="shared" si="24"/>
        <v>4.0863555869160555</v>
      </c>
      <c r="K440" s="1">
        <f t="shared" si="25"/>
        <v>0.41268320397634883</v>
      </c>
      <c r="L440" s="30"/>
      <c r="M440" s="30"/>
      <c r="N440" s="2">
        <v>0</v>
      </c>
      <c r="O440" s="30"/>
      <c r="P440" s="30"/>
      <c r="Q440" s="30"/>
      <c r="R440" s="30"/>
      <c r="S440" s="30"/>
      <c r="T440" s="30"/>
      <c r="U440" s="30"/>
      <c r="V440" s="30"/>
    </row>
    <row r="441" spans="1:22" ht="14.5" x14ac:dyDescent="0.35">
      <c r="A441" s="15">
        <v>4</v>
      </c>
      <c r="B441" s="8">
        <v>90</v>
      </c>
      <c r="C441" s="8">
        <v>1966666.6667999998</v>
      </c>
      <c r="D441" s="8">
        <v>5199.9999989999997</v>
      </c>
      <c r="E441" s="2">
        <v>2010</v>
      </c>
      <c r="F441" s="1">
        <v>24852.0390625</v>
      </c>
      <c r="G441" s="1">
        <v>507.56460571289102</v>
      </c>
      <c r="H441" s="1">
        <v>25524.388118032119</v>
      </c>
      <c r="I441" s="1">
        <v>523.18833666135527</v>
      </c>
      <c r="J441" s="1">
        <f t="shared" si="24"/>
        <v>2.7054080103497289</v>
      </c>
      <c r="K441" s="1">
        <f t="shared" si="25"/>
        <v>3.0781758169524456</v>
      </c>
      <c r="L441" s="30"/>
      <c r="M441" s="30"/>
      <c r="N441" s="2">
        <v>1749999</v>
      </c>
      <c r="O441" s="30"/>
      <c r="P441" s="30"/>
      <c r="Q441" s="30"/>
      <c r="R441" s="30"/>
      <c r="S441" s="30"/>
      <c r="T441" s="30"/>
      <c r="U441" s="30"/>
      <c r="V441" s="30"/>
    </row>
    <row r="442" spans="1:22" ht="14.5" x14ac:dyDescent="0.35">
      <c r="A442" s="15">
        <v>4</v>
      </c>
      <c r="B442" s="8">
        <v>90</v>
      </c>
      <c r="C442" s="8">
        <v>1966666.6667999998</v>
      </c>
      <c r="D442" s="8">
        <v>5199.9999989999997</v>
      </c>
      <c r="E442" s="2">
        <v>2040</v>
      </c>
      <c r="F442" s="1">
        <v>24922.69140625</v>
      </c>
      <c r="G442" s="1">
        <v>509.02716064453102</v>
      </c>
      <c r="H442" s="1">
        <v>25195.496089209919</v>
      </c>
      <c r="I442" s="1">
        <v>514.03381775117225</v>
      </c>
      <c r="J442" s="1">
        <f t="shared" si="24"/>
        <v>1.0946036225104732</v>
      </c>
      <c r="K442" s="1">
        <f t="shared" si="25"/>
        <v>0.98357366634459953</v>
      </c>
      <c r="L442" s="30"/>
      <c r="M442" s="30"/>
      <c r="N442" s="2">
        <v>1749999</v>
      </c>
      <c r="O442" s="30"/>
      <c r="P442" s="30"/>
      <c r="Q442" s="30"/>
      <c r="R442" s="30"/>
      <c r="S442" s="30"/>
      <c r="T442" s="30"/>
      <c r="U442" s="30"/>
      <c r="V442" s="30"/>
    </row>
    <row r="443" spans="1:22" ht="14.5" x14ac:dyDescent="0.35">
      <c r="A443" s="15">
        <v>4</v>
      </c>
      <c r="B443" s="8">
        <v>90</v>
      </c>
      <c r="C443" s="8">
        <v>1966666.6667999998</v>
      </c>
      <c r="D443" s="8">
        <v>5199.9999989999997</v>
      </c>
      <c r="E443" s="2">
        <v>2070</v>
      </c>
      <c r="F443" s="1">
        <v>25447.16796875</v>
      </c>
      <c r="G443" s="1">
        <v>517.786376953125</v>
      </c>
      <c r="H443" s="1">
        <v>25220.354269881911</v>
      </c>
      <c r="I443" s="1">
        <v>505.87466777930661</v>
      </c>
      <c r="J443" s="1">
        <f t="shared" si="24"/>
        <v>-0.89131214580193774</v>
      </c>
      <c r="K443" s="1">
        <f t="shared" si="25"/>
        <v>-2.3005064837572498</v>
      </c>
      <c r="L443" s="30"/>
      <c r="M443" s="30"/>
      <c r="N443" s="2">
        <v>1749999</v>
      </c>
      <c r="O443" s="30"/>
      <c r="P443" s="30"/>
      <c r="Q443" s="30"/>
      <c r="R443" s="30"/>
      <c r="S443" s="30"/>
      <c r="T443" s="30"/>
      <c r="U443" s="30"/>
      <c r="V443" s="30"/>
    </row>
    <row r="444" spans="1:22" ht="14.5" x14ac:dyDescent="0.35">
      <c r="A444" s="15">
        <v>4</v>
      </c>
      <c r="B444" s="8">
        <v>90</v>
      </c>
      <c r="C444" s="8">
        <v>1966666.6667999998</v>
      </c>
      <c r="D444" s="8">
        <v>5199.9999989999997</v>
      </c>
      <c r="E444" s="2">
        <v>2100</v>
      </c>
      <c r="F444" s="1">
        <v>27343.80859375</v>
      </c>
      <c r="G444" s="1">
        <v>542.01110839843795</v>
      </c>
      <c r="H444" s="1">
        <v>26061.865572475901</v>
      </c>
      <c r="I444" s="1">
        <v>504.38979937554109</v>
      </c>
      <c r="J444" s="1">
        <f t="shared" si="24"/>
        <v>-4.6882387172908828</v>
      </c>
      <c r="K444" s="1">
        <f t="shared" si="25"/>
        <v>-6.9410586683476341</v>
      </c>
      <c r="L444" s="30"/>
      <c r="M444" s="30"/>
      <c r="N444" s="2">
        <v>0</v>
      </c>
      <c r="O444" s="30"/>
      <c r="P444" s="30"/>
      <c r="Q444" s="30"/>
      <c r="R444" s="30"/>
      <c r="S444" s="30"/>
      <c r="T444" s="30"/>
      <c r="U444" s="30"/>
      <c r="V444" s="30"/>
    </row>
    <row r="445" spans="1:22" ht="14.5" x14ac:dyDescent="0.35">
      <c r="A445" s="15">
        <v>4</v>
      </c>
      <c r="B445" s="8">
        <v>90</v>
      </c>
      <c r="C445" s="8">
        <v>1966666.6667999998</v>
      </c>
      <c r="D445" s="8">
        <v>5199.9999989999997</v>
      </c>
      <c r="E445" s="2">
        <v>2130</v>
      </c>
      <c r="F445" s="1">
        <v>26305.630859375</v>
      </c>
      <c r="G445" s="1">
        <v>491.77264404296898</v>
      </c>
      <c r="H445" s="1">
        <v>26583.396908869141</v>
      </c>
      <c r="I445" s="1">
        <v>501.95885327351567</v>
      </c>
      <c r="J445" s="1">
        <f t="shared" si="24"/>
        <v>1.0559186015307012</v>
      </c>
      <c r="K445" s="1">
        <f t="shared" si="25"/>
        <v>2.0713249006296226</v>
      </c>
      <c r="L445" s="30"/>
      <c r="M445" s="30"/>
      <c r="N445" s="2">
        <v>0</v>
      </c>
      <c r="O445" s="30"/>
      <c r="P445" s="30"/>
      <c r="Q445" s="30"/>
      <c r="R445" s="30"/>
      <c r="S445" s="30"/>
      <c r="T445" s="30"/>
      <c r="U445" s="30"/>
      <c r="V445" s="30"/>
    </row>
    <row r="446" spans="1:22" ht="14.5" x14ac:dyDescent="0.35">
      <c r="A446" s="15">
        <v>4</v>
      </c>
      <c r="B446" s="8">
        <v>90</v>
      </c>
      <c r="C446" s="8">
        <v>1966666.6667999998</v>
      </c>
      <c r="D446" s="8">
        <v>5199.9999989999997</v>
      </c>
      <c r="E446" s="2">
        <v>2160</v>
      </c>
      <c r="F446" s="1">
        <v>26040.546875</v>
      </c>
      <c r="G446" s="1">
        <v>473.20932006835898</v>
      </c>
      <c r="H446" s="1">
        <v>26957.92290733222</v>
      </c>
      <c r="I446" s="1">
        <v>499.08830300541399</v>
      </c>
      <c r="J446" s="1">
        <f t="shared" si="24"/>
        <v>3.5228754477999815</v>
      </c>
      <c r="K446" s="1">
        <f t="shared" si="25"/>
        <v>5.4688235923410344</v>
      </c>
      <c r="L446" s="30"/>
      <c r="M446" s="30"/>
      <c r="N446" s="2">
        <v>0</v>
      </c>
      <c r="O446" s="30"/>
      <c r="P446" s="30"/>
      <c r="Q446" s="30"/>
      <c r="R446" s="30"/>
      <c r="S446" s="30"/>
      <c r="T446" s="30"/>
      <c r="U446" s="30"/>
      <c r="V446" s="30"/>
    </row>
    <row r="447" spans="1:22" ht="14.5" x14ac:dyDescent="0.35">
      <c r="A447" s="15">
        <v>4</v>
      </c>
      <c r="B447" s="8">
        <v>90</v>
      </c>
      <c r="C447" s="8">
        <v>1966666.6667999998</v>
      </c>
      <c r="D447" s="8">
        <v>5199.9999989999997</v>
      </c>
      <c r="E447" s="2">
        <v>2190</v>
      </c>
      <c r="F447" s="1">
        <v>25165.1015625</v>
      </c>
      <c r="G447" s="1">
        <v>457.900634765625</v>
      </c>
      <c r="H447" s="1">
        <v>26114.612070780851</v>
      </c>
      <c r="I447" s="1">
        <v>489.04038036918939</v>
      </c>
      <c r="J447" s="1">
        <f t="shared" si="24"/>
        <v>3.7731240858402613</v>
      </c>
      <c r="K447" s="1">
        <f t="shared" si="25"/>
        <v>6.800546502737034</v>
      </c>
      <c r="L447" s="30"/>
      <c r="M447" s="30"/>
      <c r="N447" s="2">
        <v>1749999</v>
      </c>
      <c r="O447" s="30"/>
      <c r="P447" s="30"/>
      <c r="Q447" s="30"/>
      <c r="R447" s="30"/>
      <c r="S447" s="30"/>
      <c r="T447" s="30"/>
      <c r="U447" s="30"/>
      <c r="V447" s="30"/>
    </row>
    <row r="448" spans="1:22" ht="14.5" x14ac:dyDescent="0.35">
      <c r="A448" s="15">
        <v>4</v>
      </c>
      <c r="B448" s="8">
        <v>90</v>
      </c>
      <c r="C448" s="8">
        <v>1966666.6667999998</v>
      </c>
      <c r="D448" s="8">
        <v>5199.9999989999997</v>
      </c>
      <c r="E448" s="2">
        <v>2220</v>
      </c>
      <c r="F448" s="1">
        <v>25389.974609375</v>
      </c>
      <c r="G448" s="1">
        <v>459.06549072265602</v>
      </c>
      <c r="H448" s="1">
        <v>26006.629332441989</v>
      </c>
      <c r="I448" s="1">
        <v>482.74257876880762</v>
      </c>
      <c r="J448" s="1">
        <f t="shared" si="24"/>
        <v>2.4287331222430435</v>
      </c>
      <c r="K448" s="1">
        <f t="shared" si="25"/>
        <v>5.1576710784510018</v>
      </c>
      <c r="L448" s="30"/>
      <c r="M448" s="30"/>
      <c r="N448" s="2">
        <v>1749999</v>
      </c>
      <c r="O448" s="30"/>
      <c r="P448" s="30"/>
      <c r="Q448" s="30"/>
      <c r="R448" s="30"/>
      <c r="S448" s="30"/>
      <c r="T448" s="30"/>
      <c r="U448" s="30"/>
      <c r="V448" s="30"/>
    </row>
    <row r="449" spans="1:22" ht="14.5" x14ac:dyDescent="0.35">
      <c r="A449" s="15">
        <v>4</v>
      </c>
      <c r="B449" s="8">
        <v>90</v>
      </c>
      <c r="C449" s="8">
        <v>1966666.6667999998</v>
      </c>
      <c r="D449" s="8">
        <v>5199.9999989999997</v>
      </c>
      <c r="E449" s="2">
        <v>2250</v>
      </c>
      <c r="F449" s="1">
        <v>25828.197265625</v>
      </c>
      <c r="G449" s="1">
        <v>460.95037841796898</v>
      </c>
      <c r="H449" s="1">
        <v>26088.528637553129</v>
      </c>
      <c r="I449" s="1">
        <v>478.73277263369141</v>
      </c>
      <c r="J449" s="1">
        <f t="shared" si="24"/>
        <v>1.0079347360204896</v>
      </c>
      <c r="K449" s="1">
        <f t="shared" si="25"/>
        <v>3.8577675707206298</v>
      </c>
      <c r="L449" s="30"/>
      <c r="M449" s="30"/>
      <c r="N449" s="2">
        <v>1749999</v>
      </c>
      <c r="O449" s="30"/>
      <c r="P449" s="30"/>
      <c r="Q449" s="30"/>
      <c r="R449" s="30"/>
      <c r="S449" s="30"/>
      <c r="T449" s="30"/>
      <c r="U449" s="30"/>
      <c r="V449" s="30"/>
    </row>
    <row r="450" spans="1:22" ht="14.5" x14ac:dyDescent="0.35">
      <c r="A450" s="15">
        <v>4</v>
      </c>
      <c r="B450" s="8">
        <v>90</v>
      </c>
      <c r="C450" s="8">
        <v>1966666.6667999998</v>
      </c>
      <c r="D450" s="8">
        <v>5199.9999989999997</v>
      </c>
      <c r="E450" s="2">
        <v>2280</v>
      </c>
      <c r="F450" s="1">
        <v>27511.349609375</v>
      </c>
      <c r="G450" s="1">
        <v>484.15765380859398</v>
      </c>
      <c r="H450" s="1">
        <v>27345.9570031127</v>
      </c>
      <c r="I450" s="1">
        <v>481.33261372003142</v>
      </c>
      <c r="J450" s="1">
        <f t="shared" si="24"/>
        <v>-0.60117954448130362</v>
      </c>
      <c r="K450" s="1">
        <f t="shared" si="25"/>
        <v>-0.58349590600077672</v>
      </c>
      <c r="L450" s="30"/>
      <c r="M450" s="30"/>
      <c r="N450" s="2">
        <v>0</v>
      </c>
      <c r="O450" s="30"/>
      <c r="P450" s="30"/>
      <c r="Q450" s="30"/>
      <c r="R450" s="30"/>
      <c r="S450" s="30"/>
      <c r="T450" s="30"/>
      <c r="U450" s="30"/>
      <c r="V450" s="30"/>
    </row>
    <row r="451" spans="1:22" ht="14.5" x14ac:dyDescent="0.35">
      <c r="A451" s="15">
        <v>4</v>
      </c>
      <c r="B451" s="8">
        <v>90</v>
      </c>
      <c r="C451" s="8">
        <v>1966666.6667999998</v>
      </c>
      <c r="D451" s="8">
        <v>5199.9999989999997</v>
      </c>
      <c r="E451" s="2">
        <v>2310</v>
      </c>
      <c r="F451" s="1">
        <v>27996.951171875</v>
      </c>
      <c r="G451" s="1">
        <v>488.71682739257801</v>
      </c>
      <c r="H451" s="1">
        <v>28086.360892844259</v>
      </c>
      <c r="I451" s="1">
        <v>480.79968238987573</v>
      </c>
      <c r="J451" s="1">
        <f t="shared" si="24"/>
        <v>0.31935520557351876</v>
      </c>
      <c r="K451" s="1">
        <f t="shared" si="25"/>
        <v>-1.6199861676427552</v>
      </c>
      <c r="L451" s="30"/>
      <c r="M451" s="30"/>
      <c r="N451" s="2">
        <v>0</v>
      </c>
      <c r="O451" s="30"/>
      <c r="P451" s="30"/>
      <c r="Q451" s="30"/>
      <c r="R451" s="30"/>
      <c r="S451" s="30"/>
      <c r="T451" s="30"/>
      <c r="U451" s="30"/>
      <c r="V451" s="30"/>
    </row>
    <row r="452" spans="1:22" ht="14.5" x14ac:dyDescent="0.35">
      <c r="A452" s="15">
        <v>4</v>
      </c>
      <c r="B452" s="8">
        <v>90</v>
      </c>
      <c r="C452" s="8">
        <v>1966666.6667999998</v>
      </c>
      <c r="D452" s="8">
        <v>5199.9999989999997</v>
      </c>
      <c r="E452" s="2">
        <v>2340</v>
      </c>
      <c r="F452" s="1">
        <v>28231.08203125</v>
      </c>
      <c r="G452" s="1">
        <v>488.64324951171898</v>
      </c>
      <c r="H452" s="1">
        <v>28587.54269261333</v>
      </c>
      <c r="I452" s="1">
        <v>478.81105872084152</v>
      </c>
      <c r="J452" s="1">
        <f t="shared" si="24"/>
        <v>1.2626532024835266</v>
      </c>
      <c r="K452" s="1">
        <f t="shared" si="25"/>
        <v>-2.0121409229949179</v>
      </c>
      <c r="L452" s="30"/>
      <c r="M452" s="30"/>
      <c r="N452" s="2">
        <v>0</v>
      </c>
      <c r="O452" s="30"/>
      <c r="P452" s="30"/>
      <c r="Q452" s="30"/>
      <c r="R452" s="30"/>
      <c r="S452" s="30"/>
      <c r="T452" s="30"/>
      <c r="U452" s="30"/>
      <c r="V452" s="30"/>
    </row>
    <row r="453" spans="1:22" ht="14.5" x14ac:dyDescent="0.35">
      <c r="A453" s="15">
        <v>4</v>
      </c>
      <c r="B453" s="8">
        <v>90</v>
      </c>
      <c r="C453" s="8">
        <v>1966666.6667999998</v>
      </c>
      <c r="D453" s="8">
        <v>5199.9999989999997</v>
      </c>
      <c r="E453" s="2">
        <v>2370</v>
      </c>
      <c r="F453" s="1">
        <v>27191.2578125</v>
      </c>
      <c r="G453" s="1">
        <v>462.70379638671898</v>
      </c>
      <c r="H453" s="1">
        <v>27376.862973328309</v>
      </c>
      <c r="I453" s="1">
        <v>471.89204252150017</v>
      </c>
      <c r="J453" s="1">
        <f t="shared" si="24"/>
        <v>0.68259130235227594</v>
      </c>
      <c r="K453" s="1">
        <f t="shared" si="25"/>
        <v>1.9857728003385204</v>
      </c>
      <c r="L453" s="30"/>
      <c r="M453" s="30"/>
      <c r="N453" s="2">
        <v>1749999</v>
      </c>
      <c r="O453" s="30"/>
      <c r="P453" s="30"/>
      <c r="Q453" s="30"/>
      <c r="R453" s="30"/>
      <c r="S453" s="30"/>
      <c r="T453" s="30"/>
      <c r="U453" s="30"/>
      <c r="V453" s="30"/>
    </row>
    <row r="454" spans="1:22" ht="14.5" x14ac:dyDescent="0.35">
      <c r="A454" s="15">
        <v>4</v>
      </c>
      <c r="B454" s="8">
        <v>90</v>
      </c>
      <c r="C454" s="8">
        <v>1966666.6667999998</v>
      </c>
      <c r="D454" s="8">
        <v>5199.9999989999997</v>
      </c>
      <c r="E454" s="2">
        <v>2400</v>
      </c>
      <c r="F454" s="1">
        <v>27581.265625</v>
      </c>
      <c r="G454" s="1">
        <v>452.64865112304699</v>
      </c>
      <c r="H454" s="1">
        <v>27171.268448050181</v>
      </c>
      <c r="I454" s="1">
        <v>467.70986806101138</v>
      </c>
      <c r="J454" s="1">
        <f t="shared" si="24"/>
        <v>-1.4865060310292371</v>
      </c>
      <c r="K454" s="1">
        <f t="shared" si="25"/>
        <v>3.3273526609648907</v>
      </c>
      <c r="L454" s="30"/>
      <c r="M454" s="30"/>
      <c r="N454" s="2">
        <v>1749999</v>
      </c>
      <c r="O454" s="30"/>
      <c r="P454" s="30"/>
      <c r="Q454" s="30"/>
      <c r="R454" s="30"/>
      <c r="S454" s="30"/>
      <c r="T454" s="30"/>
      <c r="U454" s="30"/>
      <c r="V454" s="30"/>
    </row>
    <row r="455" spans="1:22" ht="14.5" x14ac:dyDescent="0.35">
      <c r="A455" s="15">
        <v>4</v>
      </c>
      <c r="B455" s="8">
        <v>90</v>
      </c>
      <c r="C455" s="8">
        <v>1966666.6667999998</v>
      </c>
      <c r="D455" s="8">
        <v>5199.9999989999997</v>
      </c>
      <c r="E455" s="2">
        <v>2430</v>
      </c>
      <c r="F455" s="1">
        <v>27779.76953125</v>
      </c>
      <c r="G455" s="1">
        <v>452.08642578125</v>
      </c>
      <c r="H455" s="1">
        <v>27233.353261321321</v>
      </c>
      <c r="I455" s="1">
        <v>464.68567530628462</v>
      </c>
      <c r="J455" s="1">
        <f t="shared" si="24"/>
        <v>-1.9669575347412611</v>
      </c>
      <c r="K455" s="1">
        <f t="shared" si="25"/>
        <v>2.7869117068184197</v>
      </c>
      <c r="L455" s="30"/>
      <c r="M455" s="30"/>
      <c r="N455" s="2">
        <v>1749999</v>
      </c>
      <c r="O455" s="30"/>
      <c r="P455" s="30"/>
      <c r="Q455" s="30"/>
      <c r="R455" s="30"/>
      <c r="S455" s="30"/>
      <c r="T455" s="30"/>
      <c r="U455" s="30"/>
      <c r="V455" s="30"/>
    </row>
    <row r="456" spans="1:22" ht="14.5" x14ac:dyDescent="0.35">
      <c r="A456" s="15">
        <v>4</v>
      </c>
      <c r="B456" s="8">
        <v>90</v>
      </c>
      <c r="C456" s="8">
        <v>1966666.6667999998</v>
      </c>
      <c r="D456" s="8">
        <v>5199.9999989999997</v>
      </c>
      <c r="E456" s="2">
        <v>2460</v>
      </c>
      <c r="F456" s="1">
        <v>29327.40234375</v>
      </c>
      <c r="G456" s="1">
        <v>475.90338134765602</v>
      </c>
      <c r="H456" s="1">
        <v>28827.310528255661</v>
      </c>
      <c r="I456" s="1">
        <v>464.35996652394402</v>
      </c>
      <c r="J456" s="1">
        <f t="shared" si="24"/>
        <v>-1.7052032417760807</v>
      </c>
      <c r="K456" s="1">
        <f t="shared" si="25"/>
        <v>-2.4255794928423349</v>
      </c>
      <c r="L456" s="30"/>
      <c r="M456" s="30"/>
      <c r="N456" s="2">
        <v>0</v>
      </c>
      <c r="O456" s="30"/>
      <c r="P456" s="30"/>
      <c r="Q456" s="30"/>
      <c r="R456" s="30"/>
      <c r="S456" s="30"/>
      <c r="T456" s="30"/>
      <c r="U456" s="30"/>
      <c r="V456" s="30"/>
    </row>
    <row r="457" spans="1:22" ht="14.5" x14ac:dyDescent="0.35">
      <c r="A457" s="15">
        <v>4</v>
      </c>
      <c r="B457" s="8">
        <v>90</v>
      </c>
      <c r="C457" s="8">
        <v>1966666.6667999998</v>
      </c>
      <c r="D457" s="8">
        <v>5199.9999989999997</v>
      </c>
      <c r="E457" s="2">
        <v>2490</v>
      </c>
      <c r="F457" s="1">
        <v>29826.435546875</v>
      </c>
      <c r="G457" s="1">
        <v>480.25259399414102</v>
      </c>
      <c r="H457" s="1">
        <v>29606.20018931173</v>
      </c>
      <c r="I457" s="1">
        <v>462.46756950369848</v>
      </c>
      <c r="J457" s="1">
        <f t="shared" ref="J457:J520" si="26">(H457-F457)/F457*100</f>
        <v>-0.73838979926766457</v>
      </c>
      <c r="K457" s="1">
        <f t="shared" ref="K457:K520" si="27">(I457-G457)/G457*100</f>
        <v>-3.7032646388286889</v>
      </c>
      <c r="L457" s="30"/>
      <c r="M457" s="30"/>
      <c r="N457" s="2">
        <v>0</v>
      </c>
      <c r="O457" s="30"/>
      <c r="P457" s="30"/>
      <c r="Q457" s="30"/>
      <c r="R457" s="30"/>
      <c r="S457" s="30"/>
      <c r="T457" s="30"/>
      <c r="U457" s="30"/>
      <c r="V457" s="30"/>
    </row>
    <row r="458" spans="1:22" ht="14.5" x14ac:dyDescent="0.35">
      <c r="A458" s="15">
        <v>4</v>
      </c>
      <c r="B458" s="8">
        <v>90</v>
      </c>
      <c r="C458" s="8">
        <v>1966666.6667999998</v>
      </c>
      <c r="D458" s="8">
        <v>5199.9999989999997</v>
      </c>
      <c r="E458" s="2">
        <v>2520</v>
      </c>
      <c r="F458" s="1">
        <v>29988.830078125</v>
      </c>
      <c r="G458" s="1">
        <v>480.12472534179699</v>
      </c>
      <c r="H458" s="1">
        <v>29959.340447752009</v>
      </c>
      <c r="I458" s="1">
        <v>459.86603705127811</v>
      </c>
      <c r="J458" s="1">
        <f t="shared" si="26"/>
        <v>-9.8335381194153193E-2</v>
      </c>
      <c r="K458" s="1">
        <f t="shared" si="27"/>
        <v>-4.2194636562607508</v>
      </c>
      <c r="L458" s="30"/>
      <c r="M458" s="30"/>
      <c r="N458" s="2">
        <v>0</v>
      </c>
      <c r="O458" s="30"/>
      <c r="P458" s="30"/>
      <c r="Q458" s="30"/>
      <c r="R458" s="30"/>
      <c r="S458" s="30"/>
      <c r="T458" s="30"/>
      <c r="U458" s="30"/>
      <c r="V458" s="30"/>
    </row>
    <row r="459" spans="1:22" ht="14.5" x14ac:dyDescent="0.35">
      <c r="A459" s="15">
        <v>4</v>
      </c>
      <c r="B459" s="8">
        <v>90</v>
      </c>
      <c r="C459" s="8">
        <v>1966666.6667999998</v>
      </c>
      <c r="D459" s="8">
        <v>5199.9999989999997</v>
      </c>
      <c r="E459" s="2">
        <v>2550</v>
      </c>
      <c r="F459" s="1">
        <v>28542.95703125</v>
      </c>
      <c r="G459" s="1">
        <v>455.12683105468801</v>
      </c>
      <c r="H459" s="1">
        <v>28686.702542461418</v>
      </c>
      <c r="I459" s="1">
        <v>452.67205305200832</v>
      </c>
      <c r="J459" s="1">
        <f t="shared" si="26"/>
        <v>0.50361113970791471</v>
      </c>
      <c r="K459" s="1">
        <f t="shared" si="27"/>
        <v>-0.5393613022091247</v>
      </c>
      <c r="L459" s="30"/>
      <c r="M459" s="30"/>
      <c r="N459" s="2">
        <v>1749999</v>
      </c>
      <c r="O459" s="30"/>
      <c r="P459" s="30"/>
      <c r="Q459" s="30"/>
      <c r="R459" s="30"/>
      <c r="S459" s="30"/>
      <c r="T459" s="30"/>
      <c r="U459" s="30"/>
      <c r="V459" s="30"/>
    </row>
    <row r="460" spans="1:22" ht="14.5" x14ac:dyDescent="0.35">
      <c r="A460" s="15">
        <v>4</v>
      </c>
      <c r="B460" s="8">
        <v>90</v>
      </c>
      <c r="C460" s="8">
        <v>1966666.6667999998</v>
      </c>
      <c r="D460" s="8">
        <v>5199.9999989999997</v>
      </c>
      <c r="E460" s="2">
        <v>2580</v>
      </c>
      <c r="F460" s="1">
        <v>26888.509765625</v>
      </c>
      <c r="G460" s="1">
        <v>462.96896362304699</v>
      </c>
      <c r="H460" s="1">
        <v>28221.154725317301</v>
      </c>
      <c r="I460" s="1">
        <v>447.2888274566389</v>
      </c>
      <c r="J460" s="1">
        <f t="shared" si="26"/>
        <v>4.9561874990781032</v>
      </c>
      <c r="K460" s="1">
        <f t="shared" si="27"/>
        <v>-3.3868655133381642</v>
      </c>
      <c r="L460" s="30"/>
      <c r="M460" s="30"/>
      <c r="N460" s="2">
        <v>1749999</v>
      </c>
      <c r="O460" s="30"/>
      <c r="P460" s="30"/>
      <c r="Q460" s="30"/>
      <c r="R460" s="30"/>
      <c r="S460" s="30"/>
      <c r="T460" s="30"/>
      <c r="U460" s="30"/>
      <c r="V460" s="30"/>
    </row>
    <row r="461" spans="1:22" ht="14.5" x14ac:dyDescent="0.35">
      <c r="A461" s="15">
        <v>4</v>
      </c>
      <c r="B461" s="8">
        <v>90</v>
      </c>
      <c r="C461" s="8">
        <v>1966666.6667999998</v>
      </c>
      <c r="D461" s="8">
        <v>5199.9999989999997</v>
      </c>
      <c r="E461" s="2">
        <v>2610</v>
      </c>
      <c r="F461" s="1">
        <v>30238.880859375</v>
      </c>
      <c r="G461" s="1">
        <v>442.66473388671898</v>
      </c>
      <c r="H461" s="1">
        <v>28214.00652700094</v>
      </c>
      <c r="I461" s="1">
        <v>442.47387066131932</v>
      </c>
      <c r="J461" s="1">
        <f t="shared" si="26"/>
        <v>-6.6962608232450025</v>
      </c>
      <c r="K461" s="1">
        <f t="shared" si="27"/>
        <v>-4.31168807426381E-2</v>
      </c>
      <c r="L461" s="30"/>
      <c r="M461" s="30"/>
      <c r="N461" s="2">
        <v>1749999</v>
      </c>
      <c r="O461" s="30"/>
      <c r="P461" s="30"/>
      <c r="Q461" s="30"/>
      <c r="R461" s="30"/>
      <c r="S461" s="30"/>
      <c r="T461" s="30"/>
      <c r="U461" s="30"/>
      <c r="V461" s="30"/>
    </row>
    <row r="462" spans="1:22" ht="14.5" x14ac:dyDescent="0.35">
      <c r="A462" s="15">
        <v>4</v>
      </c>
      <c r="B462" s="8">
        <v>90</v>
      </c>
      <c r="C462" s="8">
        <v>1966666.6667999998</v>
      </c>
      <c r="D462" s="8">
        <v>5199.9999989999997</v>
      </c>
      <c r="E462" s="2">
        <v>2640</v>
      </c>
      <c r="F462" s="1">
        <v>30706.490234375</v>
      </c>
      <c r="G462" s="1">
        <v>420.12448120117199</v>
      </c>
      <c r="H462" s="1">
        <v>30047.765515747262</v>
      </c>
      <c r="I462" s="1">
        <v>443.64402416226687</v>
      </c>
      <c r="J462" s="1">
        <f t="shared" si="26"/>
        <v>-2.145229603252786</v>
      </c>
      <c r="K462" s="1">
        <f t="shared" si="27"/>
        <v>5.5982319558837634</v>
      </c>
      <c r="L462" s="30"/>
      <c r="M462" s="30"/>
      <c r="N462" s="2">
        <v>0</v>
      </c>
      <c r="O462" s="30"/>
      <c r="P462" s="30"/>
      <c r="Q462" s="30"/>
      <c r="R462" s="30"/>
      <c r="S462" s="30"/>
      <c r="T462" s="30"/>
      <c r="U462" s="30"/>
      <c r="V462" s="30"/>
    </row>
    <row r="463" spans="1:22" ht="14.5" x14ac:dyDescent="0.35">
      <c r="A463" s="15">
        <v>4</v>
      </c>
      <c r="B463" s="8">
        <v>90</v>
      </c>
      <c r="C463" s="8">
        <v>1966666.6667999998</v>
      </c>
      <c r="D463" s="8">
        <v>5199.9999989999997</v>
      </c>
      <c r="E463" s="2">
        <v>2670</v>
      </c>
      <c r="F463" s="1">
        <v>27235.103515625</v>
      </c>
      <c r="G463" s="1">
        <v>445.47286987304699</v>
      </c>
      <c r="H463" s="1">
        <v>30710.778744415518</v>
      </c>
      <c r="I463" s="1">
        <v>442.57088258721672</v>
      </c>
      <c r="J463" s="1">
        <f t="shared" si="26"/>
        <v>12.761747818569866</v>
      </c>
      <c r="K463" s="1">
        <f t="shared" si="27"/>
        <v>-0.65143973563581903</v>
      </c>
      <c r="L463" s="30"/>
      <c r="M463" s="30"/>
      <c r="N463" s="2">
        <v>0</v>
      </c>
      <c r="O463" s="30"/>
      <c r="P463" s="30"/>
      <c r="Q463" s="30"/>
      <c r="R463" s="30"/>
      <c r="S463" s="30"/>
      <c r="T463" s="30"/>
      <c r="U463" s="30"/>
      <c r="V463" s="30"/>
    </row>
    <row r="464" spans="1:22" ht="14.5" x14ac:dyDescent="0.35">
      <c r="A464" s="15">
        <v>4</v>
      </c>
      <c r="B464" s="8">
        <v>90</v>
      </c>
      <c r="C464" s="8">
        <v>1966666.6667999998</v>
      </c>
      <c r="D464" s="8">
        <v>5199.9999989999997</v>
      </c>
      <c r="E464" s="2">
        <v>2700</v>
      </c>
      <c r="F464" s="1">
        <v>31607.9296875</v>
      </c>
      <c r="G464" s="1">
        <v>439.15133666992199</v>
      </c>
      <c r="H464" s="1">
        <v>31029.88658761809</v>
      </c>
      <c r="I464" s="1">
        <v>440.41312231014223</v>
      </c>
      <c r="J464" s="1">
        <f t="shared" si="26"/>
        <v>-1.8287914001229544</v>
      </c>
      <c r="K464" s="1">
        <f t="shared" si="27"/>
        <v>0.28732364787691206</v>
      </c>
      <c r="L464" s="30"/>
      <c r="M464" s="30"/>
      <c r="N464" s="2">
        <v>0</v>
      </c>
      <c r="O464" s="30"/>
      <c r="P464" s="30"/>
      <c r="Q464" s="30"/>
      <c r="R464" s="30"/>
      <c r="S464" s="30"/>
      <c r="T464" s="30"/>
      <c r="U464" s="30"/>
      <c r="V464" s="30"/>
    </row>
    <row r="465" spans="1:22" ht="14.5" x14ac:dyDescent="0.35">
      <c r="A465" s="15">
        <v>4</v>
      </c>
      <c r="B465" s="8">
        <v>90</v>
      </c>
      <c r="C465" s="8">
        <v>1966666.6667999998</v>
      </c>
      <c r="D465" s="8">
        <v>5199.9999989999997</v>
      </c>
      <c r="E465" s="2">
        <v>2730</v>
      </c>
      <c r="F465" s="1">
        <v>29575.9296875</v>
      </c>
      <c r="G465" s="1">
        <v>411.40838623046898</v>
      </c>
      <c r="H465" s="1">
        <v>30099.258225774669</v>
      </c>
      <c r="I465" s="1">
        <v>421.49516249786518</v>
      </c>
      <c r="J465" s="1">
        <f t="shared" si="26"/>
        <v>1.7694407033157407</v>
      </c>
      <c r="K465" s="1">
        <f t="shared" si="27"/>
        <v>2.45176729619353</v>
      </c>
      <c r="L465" s="30"/>
      <c r="M465" s="30"/>
      <c r="N465" s="2">
        <v>1749999</v>
      </c>
      <c r="O465" s="30"/>
      <c r="P465" s="30"/>
      <c r="Q465" s="30"/>
      <c r="R465" s="30"/>
      <c r="S465" s="30"/>
      <c r="T465" s="30"/>
      <c r="U465" s="30"/>
      <c r="V465" s="30"/>
    </row>
    <row r="466" spans="1:22" ht="14.5" x14ac:dyDescent="0.35">
      <c r="A466" s="15">
        <v>4</v>
      </c>
      <c r="B466" s="8">
        <v>90</v>
      </c>
      <c r="C466" s="8">
        <v>1966666.6667999998</v>
      </c>
      <c r="D466" s="8">
        <v>5199.9999989999997</v>
      </c>
      <c r="E466" s="2">
        <v>2760</v>
      </c>
      <c r="F466" s="1">
        <v>29872.8125</v>
      </c>
      <c r="G466" s="1">
        <v>407.93707275390602</v>
      </c>
      <c r="H466" s="1">
        <v>29705.30475119879</v>
      </c>
      <c r="I466" s="1">
        <v>415.22155347302629</v>
      </c>
      <c r="J466" s="1">
        <f t="shared" si="26"/>
        <v>-0.56073645158523411</v>
      </c>
      <c r="K466" s="1">
        <f t="shared" si="27"/>
        <v>1.7856873536754372</v>
      </c>
      <c r="L466" s="30"/>
      <c r="M466" s="30"/>
      <c r="N466" s="2">
        <v>1749999</v>
      </c>
      <c r="O466" s="30"/>
      <c r="P466" s="30"/>
      <c r="Q466" s="30"/>
      <c r="R466" s="30"/>
      <c r="S466" s="30"/>
      <c r="T466" s="30"/>
      <c r="U466" s="30"/>
      <c r="V466" s="30"/>
    </row>
    <row r="467" spans="1:22" ht="14.5" x14ac:dyDescent="0.35">
      <c r="A467" s="15">
        <v>4</v>
      </c>
      <c r="B467" s="8">
        <v>90</v>
      </c>
      <c r="C467" s="8">
        <v>1966666.6667999998</v>
      </c>
      <c r="D467" s="8">
        <v>5199.9999989999997</v>
      </c>
      <c r="E467" s="2">
        <v>2790</v>
      </c>
      <c r="F467" s="1">
        <v>30722.794921875</v>
      </c>
      <c r="G467" s="1">
        <v>414.15292358398398</v>
      </c>
      <c r="H467" s="1">
        <v>29632.276488609001</v>
      </c>
      <c r="I467" s="1">
        <v>409.37211489878013</v>
      </c>
      <c r="J467" s="1">
        <f t="shared" si="26"/>
        <v>-3.5495417524319604</v>
      </c>
      <c r="K467" s="1">
        <f t="shared" si="27"/>
        <v>-1.154358308962746</v>
      </c>
      <c r="L467" s="30"/>
      <c r="M467" s="30"/>
      <c r="N467" s="2">
        <v>1749999</v>
      </c>
      <c r="O467" s="30"/>
      <c r="P467" s="30"/>
      <c r="Q467" s="30"/>
      <c r="R467" s="30"/>
      <c r="S467" s="30"/>
      <c r="T467" s="30"/>
      <c r="U467" s="30"/>
      <c r="V467" s="30"/>
    </row>
    <row r="468" spans="1:22" ht="14.5" x14ac:dyDescent="0.35">
      <c r="A468" s="15">
        <v>4</v>
      </c>
      <c r="B468" s="8">
        <v>90</v>
      </c>
      <c r="C468" s="8">
        <v>1966666.6667999998</v>
      </c>
      <c r="D468" s="8">
        <v>5199.9999989999997</v>
      </c>
      <c r="E468" s="2">
        <v>2820</v>
      </c>
      <c r="F468" s="1">
        <v>33203.421875</v>
      </c>
      <c r="G468" s="1">
        <v>417.31311035156301</v>
      </c>
      <c r="H468" s="1">
        <v>31210.45350137589</v>
      </c>
      <c r="I468" s="1">
        <v>416.34371446144252</v>
      </c>
      <c r="J468" s="1">
        <f t="shared" si="26"/>
        <v>-6.0022981400139486</v>
      </c>
      <c r="K468" s="1">
        <f t="shared" si="27"/>
        <v>-0.23229461669771967</v>
      </c>
      <c r="L468" s="30"/>
      <c r="M468" s="30"/>
      <c r="N468" s="2">
        <v>0</v>
      </c>
      <c r="O468" s="30"/>
      <c r="P468" s="30"/>
      <c r="Q468" s="30"/>
      <c r="R468" s="30"/>
      <c r="S468" s="30"/>
      <c r="T468" s="30"/>
      <c r="U468" s="30"/>
      <c r="V468" s="30"/>
    </row>
    <row r="469" spans="1:22" ht="14.5" x14ac:dyDescent="0.35">
      <c r="A469" s="15">
        <v>4</v>
      </c>
      <c r="B469" s="8">
        <v>90</v>
      </c>
      <c r="C469" s="8">
        <v>1966666.6667999998</v>
      </c>
      <c r="D469" s="8">
        <v>5199.9999989999997</v>
      </c>
      <c r="E469" s="2">
        <v>2850</v>
      </c>
      <c r="F469" s="1">
        <v>32534.880859375</v>
      </c>
      <c r="G469" s="1">
        <v>408.52346801757801</v>
      </c>
      <c r="H469" s="1">
        <v>31798.389245931041</v>
      </c>
      <c r="I469" s="1">
        <v>414.82477711234321</v>
      </c>
      <c r="J469" s="1">
        <f t="shared" si="26"/>
        <v>-2.2636985106147618</v>
      </c>
      <c r="K469" s="1">
        <f t="shared" si="27"/>
        <v>1.5424595128752965</v>
      </c>
      <c r="L469" s="30"/>
      <c r="M469" s="30"/>
      <c r="N469" s="2">
        <v>0</v>
      </c>
      <c r="O469" s="30"/>
      <c r="P469" s="30"/>
      <c r="Q469" s="30"/>
      <c r="R469" s="30"/>
      <c r="S469" s="30"/>
      <c r="T469" s="30"/>
      <c r="U469" s="30"/>
      <c r="V469" s="30"/>
    </row>
    <row r="470" spans="1:22" ht="14.5" x14ac:dyDescent="0.35">
      <c r="A470" s="15">
        <v>4</v>
      </c>
      <c r="B470" s="8">
        <v>90</v>
      </c>
      <c r="C470" s="8">
        <v>1966666.6667999998</v>
      </c>
      <c r="D470" s="8">
        <v>5199.9999989999997</v>
      </c>
      <c r="E470" s="2">
        <v>2880</v>
      </c>
      <c r="F470" s="1">
        <v>32009.939453125</v>
      </c>
      <c r="G470" s="1">
        <v>399.54055786132801</v>
      </c>
      <c r="H470" s="1">
        <v>32095.438976165358</v>
      </c>
      <c r="I470" s="1">
        <v>410.5701759400543</v>
      </c>
      <c r="J470" s="1">
        <f t="shared" si="26"/>
        <v>0.26710304518245931</v>
      </c>
      <c r="K470" s="1">
        <f t="shared" si="27"/>
        <v>2.7605753312669781</v>
      </c>
      <c r="L470" s="30"/>
      <c r="M470" s="30"/>
      <c r="N470" s="2">
        <v>0</v>
      </c>
      <c r="O470" s="30"/>
      <c r="P470" s="30"/>
      <c r="Q470" s="30"/>
      <c r="R470" s="30"/>
      <c r="S470" s="30"/>
      <c r="T470" s="30"/>
      <c r="U470" s="30"/>
      <c r="V470" s="30"/>
    </row>
    <row r="471" spans="1:22" ht="14.5" x14ac:dyDescent="0.35">
      <c r="A471" s="15">
        <v>4</v>
      </c>
      <c r="B471" s="8">
        <v>90</v>
      </c>
      <c r="C471" s="8">
        <v>1966666.6667999998</v>
      </c>
      <c r="D471" s="8">
        <v>5199.9999989999997</v>
      </c>
      <c r="E471" s="2">
        <v>2910</v>
      </c>
      <c r="F471" s="1">
        <v>29894.390625</v>
      </c>
      <c r="G471" s="1">
        <v>373.86459350585898</v>
      </c>
      <c r="H471" s="1">
        <v>30994.548663107031</v>
      </c>
      <c r="I471" s="1">
        <v>387.72296130224038</v>
      </c>
      <c r="J471" s="1">
        <f t="shared" si="26"/>
        <v>3.6801487339467411</v>
      </c>
      <c r="K471" s="1">
        <f t="shared" si="27"/>
        <v>3.7067879754075244</v>
      </c>
      <c r="L471" s="30"/>
      <c r="M471" s="30"/>
      <c r="N471" s="2">
        <v>1749999</v>
      </c>
      <c r="O471" s="30"/>
      <c r="P471" s="30"/>
      <c r="Q471" s="30"/>
      <c r="R471" s="30"/>
      <c r="S471" s="30"/>
      <c r="T471" s="30"/>
      <c r="U471" s="30"/>
      <c r="V471" s="30"/>
    </row>
    <row r="472" spans="1:22" ht="14.5" x14ac:dyDescent="0.35">
      <c r="A472" s="15">
        <v>4</v>
      </c>
      <c r="B472" s="8">
        <v>90</v>
      </c>
      <c r="C472" s="8">
        <v>1966666.6667999998</v>
      </c>
      <c r="D472" s="8">
        <v>5199.9999989999997</v>
      </c>
      <c r="E472" s="2">
        <v>2940</v>
      </c>
      <c r="F472" s="1">
        <v>30166.41796875</v>
      </c>
      <c r="G472" s="1">
        <v>366.43099975585898</v>
      </c>
      <c r="H472" s="1">
        <v>30847.967794038981</v>
      </c>
      <c r="I472" s="1">
        <v>381.99068003202768</v>
      </c>
      <c r="J472" s="1">
        <f t="shared" si="26"/>
        <v>2.2592998147642596</v>
      </c>
      <c r="K472" s="1">
        <f t="shared" si="27"/>
        <v>4.246278367969853</v>
      </c>
      <c r="L472" s="30"/>
      <c r="M472" s="30"/>
      <c r="N472" s="2">
        <v>1749999</v>
      </c>
      <c r="O472" s="30"/>
      <c r="P472" s="30"/>
      <c r="Q472" s="30"/>
      <c r="R472" s="30"/>
      <c r="S472" s="30"/>
      <c r="T472" s="30"/>
      <c r="U472" s="30"/>
      <c r="V472" s="30"/>
    </row>
    <row r="473" spans="1:22" ht="14.5" x14ac:dyDescent="0.35">
      <c r="A473" s="15">
        <v>4</v>
      </c>
      <c r="B473" s="8">
        <v>90</v>
      </c>
      <c r="C473" s="8">
        <v>1966666.6667999998</v>
      </c>
      <c r="D473" s="8">
        <v>5199.9999989999997</v>
      </c>
      <c r="E473" s="2">
        <v>2970</v>
      </c>
      <c r="F473" s="1">
        <v>30746.337890625</v>
      </c>
      <c r="G473" s="1">
        <v>362.98452758789102</v>
      </c>
      <c r="H473" s="1">
        <v>30898.72927619471</v>
      </c>
      <c r="I473" s="1">
        <v>378.50713037164269</v>
      </c>
      <c r="J473" s="1">
        <f t="shared" si="26"/>
        <v>0.4956407690301759</v>
      </c>
      <c r="K473" s="1">
        <f t="shared" si="27"/>
        <v>4.2763813892847296</v>
      </c>
      <c r="L473" s="30"/>
      <c r="M473" s="30"/>
      <c r="N473" s="2">
        <v>1749999</v>
      </c>
      <c r="O473" s="30"/>
      <c r="P473" s="30"/>
      <c r="Q473" s="30"/>
      <c r="R473" s="30"/>
      <c r="S473" s="30"/>
      <c r="T473" s="30"/>
      <c r="U473" s="30"/>
      <c r="V473" s="30"/>
    </row>
    <row r="474" spans="1:22" ht="14.5" x14ac:dyDescent="0.35">
      <c r="A474" s="15">
        <v>4</v>
      </c>
      <c r="B474" s="8">
        <v>90</v>
      </c>
      <c r="C474" s="8">
        <v>1966666.6667999998</v>
      </c>
      <c r="D474" s="8">
        <v>5199.9999989999997</v>
      </c>
      <c r="E474" s="2">
        <v>3000</v>
      </c>
      <c r="F474" s="1">
        <v>32233.04296875</v>
      </c>
      <c r="G474" s="1">
        <v>383.01934814453102</v>
      </c>
      <c r="H474" s="1">
        <v>32328.547287727521</v>
      </c>
      <c r="I474" s="1">
        <v>386.07372835901862</v>
      </c>
      <c r="J474" s="1">
        <f t="shared" si="26"/>
        <v>0.29629321398576058</v>
      </c>
      <c r="K474" s="1">
        <f t="shared" si="27"/>
        <v>0.79744802169498596</v>
      </c>
      <c r="L474" s="30"/>
      <c r="M474" s="30"/>
      <c r="N474" s="2">
        <v>0</v>
      </c>
      <c r="O474" s="30"/>
      <c r="P474" s="30"/>
      <c r="Q474" s="30"/>
      <c r="R474" s="30"/>
      <c r="S474" s="30"/>
      <c r="T474" s="30"/>
      <c r="U474" s="30"/>
      <c r="V474" s="30"/>
    </row>
    <row r="475" spans="1:22" ht="14.5" x14ac:dyDescent="0.35">
      <c r="A475" s="15">
        <v>4</v>
      </c>
      <c r="B475" s="8">
        <v>90</v>
      </c>
      <c r="C475" s="8">
        <v>1966666.6667999998</v>
      </c>
      <c r="D475" s="8">
        <v>5199.9999989999997</v>
      </c>
      <c r="E475" s="2">
        <v>3030</v>
      </c>
      <c r="F475" s="1">
        <v>32700.220703125</v>
      </c>
      <c r="G475" s="1">
        <v>387.35070800781199</v>
      </c>
      <c r="H475" s="1">
        <v>32872.901851130351</v>
      </c>
      <c r="I475" s="1">
        <v>385.59335018921831</v>
      </c>
      <c r="J475" s="1">
        <f t="shared" si="26"/>
        <v>0.52807334107334891</v>
      </c>
      <c r="K475" s="1">
        <f t="shared" si="27"/>
        <v>-0.45368648675820505</v>
      </c>
      <c r="L475" s="30"/>
      <c r="M475" s="30"/>
      <c r="N475" s="2">
        <v>0</v>
      </c>
      <c r="O475" s="30"/>
      <c r="P475" s="30"/>
      <c r="Q475" s="30"/>
      <c r="R475" s="30"/>
      <c r="S475" s="30"/>
      <c r="T475" s="30"/>
      <c r="U475" s="30"/>
      <c r="V475" s="30"/>
    </row>
    <row r="476" spans="1:22" ht="14.5" x14ac:dyDescent="0.35">
      <c r="A476" s="15">
        <v>4</v>
      </c>
      <c r="B476" s="8">
        <v>90</v>
      </c>
      <c r="C476" s="8">
        <v>1966666.6667999998</v>
      </c>
      <c r="D476" s="8">
        <v>5199.9999989999997</v>
      </c>
      <c r="E476" s="2">
        <v>3060</v>
      </c>
      <c r="F476" s="1">
        <v>32916.80859375</v>
      </c>
      <c r="G476" s="1">
        <v>384.29611206054699</v>
      </c>
      <c r="H476" s="1">
        <v>33157.146176197151</v>
      </c>
      <c r="I476" s="1">
        <v>382.29325334262558</v>
      </c>
      <c r="J476" s="1">
        <f t="shared" si="26"/>
        <v>0.73013634284334861</v>
      </c>
      <c r="K476" s="1">
        <f t="shared" si="27"/>
        <v>-0.52117589927786112</v>
      </c>
      <c r="L476" s="30"/>
      <c r="M476" s="30"/>
      <c r="N476" s="2">
        <v>0</v>
      </c>
      <c r="O476" s="30"/>
      <c r="P476" s="30"/>
      <c r="Q476" s="30"/>
      <c r="R476" s="30"/>
      <c r="S476" s="30"/>
      <c r="T476" s="30"/>
      <c r="U476" s="30"/>
      <c r="V476" s="30"/>
    </row>
    <row r="477" spans="1:22" ht="14.5" x14ac:dyDescent="0.35">
      <c r="A477" s="15">
        <v>4</v>
      </c>
      <c r="B477" s="8">
        <v>90</v>
      </c>
      <c r="C477" s="8">
        <v>1966666.6667999998</v>
      </c>
      <c r="D477" s="8">
        <v>5199.9999989999997</v>
      </c>
      <c r="E477" s="2">
        <v>3090</v>
      </c>
      <c r="F477" s="1">
        <v>31045.681640625</v>
      </c>
      <c r="G477" s="1">
        <v>362.18923950195301</v>
      </c>
      <c r="H477" s="1">
        <v>31721.449805969049</v>
      </c>
      <c r="I477" s="1">
        <v>368.74112221746248</v>
      </c>
      <c r="J477" s="1">
        <f t="shared" si="26"/>
        <v>2.1766897347158531</v>
      </c>
      <c r="K477" s="1">
        <f t="shared" si="27"/>
        <v>1.8089666950125212</v>
      </c>
      <c r="L477" s="30"/>
      <c r="M477" s="30"/>
      <c r="N477" s="2">
        <v>1749999</v>
      </c>
      <c r="O477" s="30"/>
      <c r="P477" s="30"/>
      <c r="Q477" s="30"/>
      <c r="R477" s="30"/>
      <c r="S477" s="30"/>
      <c r="T477" s="30"/>
      <c r="U477" s="30"/>
      <c r="V477" s="30"/>
    </row>
    <row r="478" spans="1:22" ht="14.5" x14ac:dyDescent="0.35">
      <c r="A478" s="15">
        <v>4</v>
      </c>
      <c r="B478" s="8">
        <v>90</v>
      </c>
      <c r="C478" s="8">
        <v>1966666.6667999998</v>
      </c>
      <c r="D478" s="8">
        <v>5199.9999989999997</v>
      </c>
      <c r="E478" s="2">
        <v>3120</v>
      </c>
      <c r="F478" s="1">
        <v>31200.830078125</v>
      </c>
      <c r="G478" s="1">
        <v>359.22601318359398</v>
      </c>
      <c r="H478" s="1">
        <v>31556.513333839132</v>
      </c>
      <c r="I478" s="1">
        <v>363.83673444064158</v>
      </c>
      <c r="J478" s="1">
        <f t="shared" si="26"/>
        <v>1.1399801057328347</v>
      </c>
      <c r="K478" s="1">
        <f t="shared" si="27"/>
        <v>1.2835154158758384</v>
      </c>
      <c r="L478" s="30"/>
      <c r="M478" s="30"/>
      <c r="N478" s="2">
        <v>1749999</v>
      </c>
      <c r="O478" s="30"/>
      <c r="P478" s="30"/>
      <c r="Q478" s="30"/>
      <c r="R478" s="30"/>
      <c r="S478" s="30"/>
      <c r="T478" s="30"/>
      <c r="U478" s="30"/>
      <c r="V478" s="30"/>
    </row>
    <row r="479" spans="1:22" ht="14.5" x14ac:dyDescent="0.35">
      <c r="A479" s="15">
        <v>4</v>
      </c>
      <c r="B479" s="8">
        <v>90</v>
      </c>
      <c r="C479" s="8">
        <v>1966666.6667999998</v>
      </c>
      <c r="D479" s="8">
        <v>5199.9999989999997</v>
      </c>
      <c r="E479" s="2">
        <v>3150</v>
      </c>
      <c r="F479" s="1">
        <v>32019.005859375</v>
      </c>
      <c r="G479" s="1">
        <v>356.70712280273398</v>
      </c>
      <c r="H479" s="1">
        <v>31617.01263106654</v>
      </c>
      <c r="I479" s="1">
        <v>360.49522932804467</v>
      </c>
      <c r="J479" s="1">
        <f t="shared" si="26"/>
        <v>-1.2554831654486187</v>
      </c>
      <c r="K479" s="1">
        <f t="shared" si="27"/>
        <v>1.0619654846100712</v>
      </c>
      <c r="L479" s="30"/>
      <c r="M479" s="30"/>
      <c r="N479" s="2">
        <v>1749999</v>
      </c>
      <c r="O479" s="30"/>
      <c r="P479" s="30"/>
      <c r="Q479" s="30"/>
      <c r="R479" s="30"/>
      <c r="S479" s="30"/>
      <c r="T479" s="30"/>
      <c r="U479" s="30"/>
      <c r="V479" s="30"/>
    </row>
    <row r="480" spans="1:22" ht="14.5" x14ac:dyDescent="0.35">
      <c r="A480" s="15">
        <v>4</v>
      </c>
      <c r="B480" s="8">
        <v>90</v>
      </c>
      <c r="C480" s="8">
        <v>1966666.6667999998</v>
      </c>
      <c r="D480" s="8">
        <v>5199.9999989999997</v>
      </c>
      <c r="E480" s="2">
        <v>3180</v>
      </c>
      <c r="F480" s="1">
        <v>34047.91015625</v>
      </c>
      <c r="G480" s="1">
        <v>370.37799072265602</v>
      </c>
      <c r="H480" s="1">
        <v>33285.610428873602</v>
      </c>
      <c r="I480" s="1">
        <v>360.97125827078111</v>
      </c>
      <c r="J480" s="1">
        <f t="shared" si="26"/>
        <v>-2.2389031334907532</v>
      </c>
      <c r="K480" s="1">
        <f t="shared" si="27"/>
        <v>-2.5397655064549456</v>
      </c>
      <c r="L480" s="30"/>
      <c r="M480" s="30"/>
      <c r="N480" s="2">
        <v>0</v>
      </c>
      <c r="O480" s="30"/>
      <c r="P480" s="30"/>
      <c r="Q480" s="30"/>
      <c r="R480" s="30"/>
      <c r="S480" s="30"/>
      <c r="T480" s="30"/>
      <c r="U480" s="30"/>
      <c r="V480" s="30"/>
    </row>
    <row r="481" spans="1:22" ht="14.5" x14ac:dyDescent="0.35">
      <c r="A481" s="15">
        <v>4</v>
      </c>
      <c r="B481" s="8">
        <v>90</v>
      </c>
      <c r="C481" s="8">
        <v>1966666.6667999998</v>
      </c>
      <c r="D481" s="8">
        <v>5199.9999989999997</v>
      </c>
      <c r="E481" s="2">
        <v>3210</v>
      </c>
      <c r="F481" s="1">
        <v>33789.18359375</v>
      </c>
      <c r="G481" s="1">
        <v>374.84500122070301</v>
      </c>
      <c r="H481" s="1">
        <v>33900.109363479598</v>
      </c>
      <c r="I481" s="1">
        <v>358.95614660080912</v>
      </c>
      <c r="J481" s="1">
        <f t="shared" si="26"/>
        <v>0.32828780672320224</v>
      </c>
      <c r="K481" s="1">
        <f t="shared" si="27"/>
        <v>-4.2387799138713271</v>
      </c>
      <c r="L481" s="30"/>
      <c r="M481" s="30"/>
      <c r="N481" s="2">
        <v>0</v>
      </c>
      <c r="O481" s="30"/>
      <c r="P481" s="30"/>
      <c r="Q481" s="30"/>
      <c r="R481" s="30"/>
      <c r="S481" s="30"/>
      <c r="T481" s="30"/>
      <c r="U481" s="30"/>
      <c r="V481" s="30"/>
    </row>
    <row r="482" spans="1:22" ht="14.5" x14ac:dyDescent="0.35">
      <c r="A482" s="15">
        <v>4</v>
      </c>
      <c r="B482" s="8">
        <v>90</v>
      </c>
      <c r="C482" s="8">
        <v>1966666.6667999998</v>
      </c>
      <c r="D482" s="8">
        <v>5199.9999989999997</v>
      </c>
      <c r="E482" s="2">
        <v>3240</v>
      </c>
      <c r="F482" s="1">
        <v>34048.63671875</v>
      </c>
      <c r="G482" s="1">
        <v>371.17126464843801</v>
      </c>
      <c r="H482" s="1">
        <v>34204.963613632179</v>
      </c>
      <c r="I482" s="1">
        <v>356.0701928201895</v>
      </c>
      <c r="J482" s="1">
        <f t="shared" si="26"/>
        <v>0.45912820584705588</v>
      </c>
      <c r="K482" s="1">
        <f t="shared" si="27"/>
        <v>-4.0684916281306895</v>
      </c>
      <c r="L482" s="30"/>
      <c r="M482" s="30"/>
      <c r="N482" s="2">
        <v>0</v>
      </c>
      <c r="O482" s="30"/>
      <c r="P482" s="30"/>
      <c r="Q482" s="30"/>
      <c r="R482" s="30"/>
      <c r="S482" s="30"/>
      <c r="T482" s="30"/>
      <c r="U482" s="30"/>
      <c r="V482" s="30"/>
    </row>
    <row r="483" spans="1:22" ht="14.5" x14ac:dyDescent="0.35">
      <c r="A483" s="15">
        <v>4</v>
      </c>
      <c r="B483" s="8">
        <v>90</v>
      </c>
      <c r="C483" s="8">
        <v>1966666.6667999998</v>
      </c>
      <c r="D483" s="8">
        <v>5199.9999989999997</v>
      </c>
      <c r="E483" s="2">
        <v>3270</v>
      </c>
      <c r="F483" s="1">
        <v>32198.337890625</v>
      </c>
      <c r="G483" s="1">
        <v>350.24044799804699</v>
      </c>
      <c r="H483" s="1">
        <v>32445.889742823929</v>
      </c>
      <c r="I483" s="1">
        <v>349.27096158289959</v>
      </c>
      <c r="J483" s="1">
        <f t="shared" si="26"/>
        <v>0.76883425796648663</v>
      </c>
      <c r="K483" s="1">
        <f t="shared" si="27"/>
        <v>-0.2768059545060903</v>
      </c>
      <c r="L483" s="30"/>
      <c r="M483" s="30"/>
      <c r="N483" s="2">
        <v>1749999</v>
      </c>
      <c r="O483" s="30"/>
      <c r="P483" s="30"/>
      <c r="Q483" s="30"/>
      <c r="R483" s="30"/>
      <c r="S483" s="30"/>
      <c r="T483" s="30"/>
      <c r="U483" s="30"/>
      <c r="V483" s="30"/>
    </row>
    <row r="484" spans="1:22" ht="14.5" x14ac:dyDescent="0.35">
      <c r="A484" s="15">
        <v>4</v>
      </c>
      <c r="B484" s="8">
        <v>90</v>
      </c>
      <c r="C484" s="8">
        <v>1966666.6667999998</v>
      </c>
      <c r="D484" s="8">
        <v>5199.9999989999997</v>
      </c>
      <c r="E484" s="2">
        <v>3300</v>
      </c>
      <c r="F484" s="1">
        <v>32481.4609375</v>
      </c>
      <c r="G484" s="1">
        <v>346.18670654296898</v>
      </c>
      <c r="H484" s="1">
        <v>32223.58576893654</v>
      </c>
      <c r="I484" s="1">
        <v>345.58698504198679</v>
      </c>
      <c r="J484" s="1">
        <f t="shared" si="26"/>
        <v>-0.79391493215054765</v>
      </c>
      <c r="K484" s="1">
        <f t="shared" si="27"/>
        <v>-0.17323643272470557</v>
      </c>
      <c r="L484" s="30"/>
      <c r="M484" s="30"/>
      <c r="N484" s="2">
        <v>1749999</v>
      </c>
      <c r="O484" s="30"/>
      <c r="P484" s="30"/>
      <c r="Q484" s="30"/>
      <c r="R484" s="30"/>
      <c r="S484" s="30"/>
      <c r="T484" s="30"/>
      <c r="U484" s="30"/>
      <c r="V484" s="30"/>
    </row>
    <row r="485" spans="1:22" ht="14.5" x14ac:dyDescent="0.35">
      <c r="A485" s="15">
        <v>4</v>
      </c>
      <c r="B485" s="8">
        <v>90</v>
      </c>
      <c r="C485" s="8">
        <v>1966666.6667999998</v>
      </c>
      <c r="D485" s="8">
        <v>5199.9999989999997</v>
      </c>
      <c r="E485" s="2">
        <v>3330</v>
      </c>
      <c r="F485" s="1">
        <v>32897.94140625</v>
      </c>
      <c r="G485" s="1">
        <v>344.38092041015602</v>
      </c>
      <c r="H485" s="1">
        <v>32273.908514369261</v>
      </c>
      <c r="I485" s="1">
        <v>342.46602198508828</v>
      </c>
      <c r="J485" s="1">
        <f t="shared" si="26"/>
        <v>-1.8968752001065463</v>
      </c>
      <c r="K485" s="1">
        <f t="shared" si="27"/>
        <v>-0.55604080004987277</v>
      </c>
      <c r="L485" s="30"/>
      <c r="M485" s="30"/>
      <c r="N485" s="2">
        <v>1749999</v>
      </c>
      <c r="O485" s="30"/>
      <c r="P485" s="30"/>
      <c r="Q485" s="30"/>
      <c r="R485" s="30"/>
      <c r="S485" s="30"/>
      <c r="T485" s="30"/>
      <c r="U485" s="30"/>
      <c r="V485" s="30"/>
    </row>
    <row r="486" spans="1:22" ht="14.5" x14ac:dyDescent="0.35">
      <c r="A486" s="15">
        <v>4</v>
      </c>
      <c r="B486" s="8">
        <v>90</v>
      </c>
      <c r="C486" s="8">
        <v>1966666.6667999998</v>
      </c>
      <c r="D486" s="8">
        <v>5199.9999989999997</v>
      </c>
      <c r="E486" s="2">
        <v>3360</v>
      </c>
      <c r="F486" s="1">
        <v>34828.45703125</v>
      </c>
      <c r="G486" s="1">
        <v>357.30505371093699</v>
      </c>
      <c r="H486" s="1">
        <v>34224.646127758759</v>
      </c>
      <c r="I486" s="1">
        <v>341.25020159996978</v>
      </c>
      <c r="J486" s="1">
        <f t="shared" si="26"/>
        <v>-1.7336711268876168</v>
      </c>
      <c r="K486" s="1">
        <f t="shared" si="27"/>
        <v>-4.4933179489690973</v>
      </c>
      <c r="L486" s="30"/>
      <c r="M486" s="30"/>
      <c r="N486" s="2">
        <v>0</v>
      </c>
      <c r="O486" s="30"/>
      <c r="P486" s="30"/>
      <c r="Q486" s="30"/>
      <c r="R486" s="30"/>
      <c r="S486" s="30"/>
      <c r="T486" s="30"/>
      <c r="U486" s="30"/>
      <c r="V486" s="30"/>
    </row>
    <row r="487" spans="1:22" ht="14.5" x14ac:dyDescent="0.35">
      <c r="A487" s="15">
        <v>4</v>
      </c>
      <c r="B487" s="8">
        <v>90</v>
      </c>
      <c r="C487" s="8">
        <v>1966666.6667999998</v>
      </c>
      <c r="D487" s="8">
        <v>5199.9999989999997</v>
      </c>
      <c r="E487" s="2">
        <v>3390</v>
      </c>
      <c r="F487" s="1">
        <v>34162.73046875</v>
      </c>
      <c r="G487" s="1">
        <v>348.55474853515602</v>
      </c>
      <c r="H487" s="1">
        <v>34922.023499430907</v>
      </c>
      <c r="I487" s="1">
        <v>338.67473430696708</v>
      </c>
      <c r="J487" s="1">
        <f t="shared" si="26"/>
        <v>2.2225771191663442</v>
      </c>
      <c r="K487" s="1">
        <f t="shared" si="27"/>
        <v>-2.8345659526117228</v>
      </c>
      <c r="L487" s="30"/>
      <c r="M487" s="30"/>
      <c r="N487" s="2">
        <v>0</v>
      </c>
      <c r="O487" s="30"/>
      <c r="P487" s="30"/>
      <c r="Q487" s="30"/>
      <c r="R487" s="30"/>
      <c r="S487" s="30"/>
      <c r="T487" s="30"/>
      <c r="U487" s="30"/>
      <c r="V487" s="30"/>
    </row>
    <row r="488" spans="1:22" ht="14.5" x14ac:dyDescent="0.35">
      <c r="A488" s="15">
        <v>4</v>
      </c>
      <c r="B488" s="8">
        <v>90</v>
      </c>
      <c r="C488" s="8">
        <v>1966666.6667999998</v>
      </c>
      <c r="D488" s="8">
        <v>5199.9999989999997</v>
      </c>
      <c r="E488" s="2">
        <v>3420</v>
      </c>
      <c r="F488" s="1">
        <v>34611.546875</v>
      </c>
      <c r="G488" s="1">
        <v>334.48922729492199</v>
      </c>
      <c r="H488" s="1">
        <v>35251.222287262703</v>
      </c>
      <c r="I488" s="1">
        <v>335.57107754942689</v>
      </c>
      <c r="J488" s="1">
        <f t="shared" si="26"/>
        <v>1.8481560924534741</v>
      </c>
      <c r="K488" s="1">
        <f t="shared" si="27"/>
        <v>0.32343351182160002</v>
      </c>
      <c r="L488" s="30"/>
      <c r="M488" s="30"/>
      <c r="N488" s="2">
        <v>0</v>
      </c>
      <c r="O488" s="30"/>
      <c r="P488" s="30"/>
      <c r="Q488" s="30"/>
      <c r="R488" s="30"/>
      <c r="S488" s="30"/>
      <c r="T488" s="30"/>
      <c r="U488" s="30"/>
      <c r="V488" s="30"/>
    </row>
    <row r="489" spans="1:22" ht="14.5" x14ac:dyDescent="0.35">
      <c r="A489" s="15">
        <v>4</v>
      </c>
      <c r="B489" s="8">
        <v>90</v>
      </c>
      <c r="C489" s="8">
        <v>1966666.6667999998</v>
      </c>
      <c r="D489" s="8">
        <v>5199.9999989999997</v>
      </c>
      <c r="E489" s="2">
        <v>3450</v>
      </c>
      <c r="F489" s="1">
        <v>33319.56640625</v>
      </c>
      <c r="G489" s="1">
        <v>314.09677124023398</v>
      </c>
      <c r="H489" s="1">
        <v>33170.058590321503</v>
      </c>
      <c r="I489" s="1">
        <v>330.83528272726329</v>
      </c>
      <c r="J489" s="1">
        <f t="shared" si="26"/>
        <v>-0.44870876801221643</v>
      </c>
      <c r="K489" s="1">
        <f t="shared" si="27"/>
        <v>5.32909377607929</v>
      </c>
      <c r="L489" s="30"/>
      <c r="M489" s="30"/>
      <c r="N489" s="2">
        <v>1749999</v>
      </c>
      <c r="O489" s="30"/>
      <c r="P489" s="30"/>
      <c r="Q489" s="30"/>
      <c r="R489" s="30"/>
      <c r="S489" s="30"/>
      <c r="T489" s="30"/>
      <c r="U489" s="30"/>
      <c r="V489" s="30"/>
    </row>
    <row r="490" spans="1:22" ht="14.5" x14ac:dyDescent="0.35">
      <c r="A490" s="15">
        <v>4</v>
      </c>
      <c r="B490" s="8">
        <v>90</v>
      </c>
      <c r="C490" s="8">
        <v>1966666.6667999998</v>
      </c>
      <c r="D490" s="8">
        <v>5199.9999989999997</v>
      </c>
      <c r="E490" s="2">
        <v>3480</v>
      </c>
      <c r="F490" s="1">
        <v>33541.546875</v>
      </c>
      <c r="G490" s="1">
        <v>314.5322265625</v>
      </c>
      <c r="H490" s="1">
        <v>32890.608266520772</v>
      </c>
      <c r="I490" s="1">
        <v>327.52422220411381</v>
      </c>
      <c r="J490" s="1">
        <f t="shared" si="26"/>
        <v>-1.9406934656445469</v>
      </c>
      <c r="K490" s="1">
        <f t="shared" si="27"/>
        <v>4.1305769471072633</v>
      </c>
      <c r="L490" s="30"/>
      <c r="M490" s="30"/>
      <c r="N490" s="2">
        <v>1749999</v>
      </c>
      <c r="O490" s="30"/>
      <c r="P490" s="30"/>
      <c r="Q490" s="30"/>
      <c r="R490" s="30"/>
      <c r="S490" s="30"/>
      <c r="T490" s="30"/>
      <c r="U490" s="30"/>
      <c r="V490" s="30"/>
    </row>
    <row r="491" spans="1:22" ht="14.5" x14ac:dyDescent="0.35">
      <c r="A491" s="15">
        <v>4</v>
      </c>
      <c r="B491" s="8">
        <v>90</v>
      </c>
      <c r="C491" s="8">
        <v>1966666.6667999998</v>
      </c>
      <c r="D491" s="8">
        <v>5199.9999989999997</v>
      </c>
      <c r="E491" s="2">
        <v>3510</v>
      </c>
      <c r="F491" s="1">
        <v>33503.59375</v>
      </c>
      <c r="G491" s="1">
        <v>314.18658447265602</v>
      </c>
      <c r="H491" s="1">
        <v>32930.793696776287</v>
      </c>
      <c r="I491" s="1">
        <v>324.83476891847818</v>
      </c>
      <c r="J491" s="1">
        <f t="shared" si="26"/>
        <v>-1.7096674986506868</v>
      </c>
      <c r="K491" s="1">
        <f t="shared" si="27"/>
        <v>3.389127662371235</v>
      </c>
      <c r="L491" s="30"/>
      <c r="M491" s="30"/>
      <c r="N491" s="2">
        <v>1749999</v>
      </c>
      <c r="O491" s="30"/>
      <c r="P491" s="30"/>
      <c r="Q491" s="30"/>
      <c r="R491" s="30"/>
      <c r="S491" s="30"/>
      <c r="T491" s="30"/>
      <c r="U491" s="30"/>
      <c r="V491" s="30"/>
    </row>
    <row r="492" spans="1:22" ht="14.5" x14ac:dyDescent="0.35">
      <c r="A492" s="15">
        <v>4</v>
      </c>
      <c r="B492" s="8">
        <v>90</v>
      </c>
      <c r="C492" s="8">
        <v>1966666.6667999998</v>
      </c>
      <c r="D492" s="8">
        <v>5199.9999989999997</v>
      </c>
      <c r="E492" s="2">
        <v>3540</v>
      </c>
      <c r="F492" s="1">
        <v>35856.3828125</v>
      </c>
      <c r="G492" s="1">
        <v>325.79861450195301</v>
      </c>
      <c r="H492" s="1">
        <v>35003.214761944342</v>
      </c>
      <c r="I492" s="1">
        <v>322.76906728092268</v>
      </c>
      <c r="J492" s="1">
        <f t="shared" si="26"/>
        <v>-2.3794035639820099</v>
      </c>
      <c r="K492" s="1">
        <f t="shared" si="27"/>
        <v>-0.92988339611621229</v>
      </c>
      <c r="L492" s="30"/>
      <c r="M492" s="30"/>
      <c r="N492" s="2">
        <v>0</v>
      </c>
      <c r="O492" s="30"/>
      <c r="P492" s="30"/>
      <c r="Q492" s="30"/>
      <c r="R492" s="30"/>
      <c r="S492" s="30"/>
      <c r="T492" s="30"/>
      <c r="U492" s="30"/>
      <c r="V492" s="30"/>
    </row>
    <row r="493" spans="1:22" ht="14.5" x14ac:dyDescent="0.35">
      <c r="A493" s="15">
        <v>4</v>
      </c>
      <c r="B493" s="8">
        <v>90</v>
      </c>
      <c r="C493" s="8">
        <v>1966666.6667999998</v>
      </c>
      <c r="D493" s="8">
        <v>5199.9999989999997</v>
      </c>
      <c r="E493" s="2">
        <v>3570</v>
      </c>
      <c r="F493" s="1">
        <v>36924.06640625</v>
      </c>
      <c r="G493" s="1">
        <v>323.35061645507801</v>
      </c>
      <c r="H493" s="1">
        <v>35531.225490673743</v>
      </c>
      <c r="I493" s="1">
        <v>321.35064540174449</v>
      </c>
      <c r="J493" s="1">
        <f t="shared" si="26"/>
        <v>-3.7721763910068566</v>
      </c>
      <c r="K493" s="1">
        <f t="shared" si="27"/>
        <v>-0.61851468701664714</v>
      </c>
      <c r="L493" s="30"/>
      <c r="M493" s="30"/>
      <c r="N493" s="2">
        <v>0</v>
      </c>
      <c r="O493" s="30"/>
      <c r="P493" s="30"/>
      <c r="Q493" s="30"/>
      <c r="R493" s="30"/>
      <c r="S493" s="30"/>
      <c r="T493" s="30"/>
      <c r="U493" s="30"/>
      <c r="V493" s="30"/>
    </row>
    <row r="494" spans="1:22" ht="14.5" x14ac:dyDescent="0.35">
      <c r="A494" s="15">
        <v>4</v>
      </c>
      <c r="B494" s="8">
        <v>90</v>
      </c>
      <c r="C494" s="8">
        <v>1966666.6667999998</v>
      </c>
      <c r="D494" s="8">
        <v>5199.9999989999997</v>
      </c>
      <c r="E494" s="2">
        <v>3600</v>
      </c>
      <c r="F494" s="1">
        <v>35925.8515625</v>
      </c>
      <c r="G494" s="1">
        <v>313.284912109375</v>
      </c>
      <c r="H494" s="1">
        <v>35693.347627238982</v>
      </c>
      <c r="I494" s="1">
        <v>320.04255495634692</v>
      </c>
      <c r="J494" s="1">
        <f t="shared" si="26"/>
        <v>-0.64717724187144887</v>
      </c>
      <c r="K494" s="1">
        <f t="shared" si="27"/>
        <v>2.1570278637014826</v>
      </c>
      <c r="L494" s="30"/>
      <c r="M494" s="30"/>
      <c r="N494" s="2">
        <v>0</v>
      </c>
      <c r="O494" s="30"/>
      <c r="P494" s="30"/>
      <c r="Q494" s="30"/>
      <c r="R494" s="30"/>
      <c r="S494" s="30"/>
      <c r="T494" s="30"/>
      <c r="U494" s="30"/>
      <c r="V494" s="30"/>
    </row>
    <row r="495" spans="1:22" ht="14.5" x14ac:dyDescent="0.35">
      <c r="A495" s="15">
        <v>4</v>
      </c>
      <c r="B495" s="8">
        <v>90</v>
      </c>
      <c r="C495" s="8">
        <v>1966666.6667999998</v>
      </c>
      <c r="D495" s="8">
        <v>5199.9999989999997</v>
      </c>
      <c r="E495" s="2">
        <v>3630</v>
      </c>
      <c r="F495" s="1">
        <v>33143.4765625</v>
      </c>
      <c r="G495" s="1">
        <v>301.01370239257801</v>
      </c>
      <c r="H495" s="1">
        <v>33787.043699691232</v>
      </c>
      <c r="I495" s="1">
        <v>320.49750222900963</v>
      </c>
      <c r="J495" s="1">
        <f t="shared" si="26"/>
        <v>1.9417611063752818</v>
      </c>
      <c r="K495" s="1">
        <f t="shared" si="27"/>
        <v>6.4727285441049807</v>
      </c>
      <c r="L495" s="30"/>
      <c r="M495" s="30"/>
      <c r="N495" s="2">
        <v>1749999</v>
      </c>
      <c r="O495" s="30"/>
      <c r="P495" s="30"/>
      <c r="Q495" s="30"/>
      <c r="R495" s="30"/>
      <c r="S495" s="30"/>
      <c r="T495" s="30"/>
      <c r="U495" s="30"/>
      <c r="V495" s="30"/>
    </row>
    <row r="496" spans="1:22" ht="14.5" x14ac:dyDescent="0.35">
      <c r="A496" s="15">
        <v>4</v>
      </c>
      <c r="B496" s="8">
        <v>90</v>
      </c>
      <c r="C496" s="8">
        <v>1966666.6667999998</v>
      </c>
      <c r="D496" s="8">
        <v>5199.9999989999997</v>
      </c>
      <c r="E496" s="2">
        <v>3660</v>
      </c>
      <c r="F496" s="1">
        <v>34532.046875</v>
      </c>
      <c r="G496" s="1">
        <v>297.20333862304699</v>
      </c>
      <c r="H496" s="1">
        <v>33538.618839441217</v>
      </c>
      <c r="I496" s="1">
        <v>320.00770073390419</v>
      </c>
      <c r="J496" s="1">
        <f t="shared" si="26"/>
        <v>-2.8768292802185171</v>
      </c>
      <c r="K496" s="1">
        <f t="shared" si="27"/>
        <v>7.6729831557446744</v>
      </c>
      <c r="L496" s="30"/>
      <c r="M496" s="30"/>
      <c r="N496" s="16">
        <v>1749999</v>
      </c>
      <c r="O496" s="30"/>
      <c r="P496" s="30"/>
      <c r="Q496" s="30"/>
      <c r="R496" s="30"/>
      <c r="S496" s="30"/>
      <c r="T496" s="30"/>
      <c r="U496" s="30"/>
      <c r="V496" s="30"/>
    </row>
    <row r="497" spans="1:22" ht="14.5" x14ac:dyDescent="0.35">
      <c r="A497" s="15">
        <v>5</v>
      </c>
      <c r="B497" s="8">
        <v>90</v>
      </c>
      <c r="C497" s="8">
        <v>1366666.6668</v>
      </c>
      <c r="D497" s="8">
        <v>4400.0000010000003</v>
      </c>
      <c r="E497" s="2">
        <v>30</v>
      </c>
      <c r="F497" s="1">
        <v>186.64356994628901</v>
      </c>
      <c r="G497" s="1">
        <v>630.66857910156205</v>
      </c>
      <c r="H497" s="1">
        <v>194.85821074491511</v>
      </c>
      <c r="I497" s="1">
        <v>635.14493162149279</v>
      </c>
      <c r="J497" s="1">
        <f t="shared" si="26"/>
        <v>4.4012450045774729</v>
      </c>
      <c r="K497" s="1">
        <f t="shared" si="27"/>
        <v>0.7097789026223037</v>
      </c>
      <c r="L497" s="30">
        <f t="shared" ref="L497:M497" si="28">AVERAGE(J497:J618)</f>
        <v>1.8766538290061776</v>
      </c>
      <c r="M497" s="30">
        <f t="shared" si="28"/>
        <v>-0.521393837899366</v>
      </c>
      <c r="N497" s="2">
        <v>1638888</v>
      </c>
      <c r="O497" s="30">
        <f t="shared" ref="O497:P497" si="29">ABS(L497)</f>
        <v>1.8766538290061776</v>
      </c>
      <c r="P497" s="30">
        <f t="shared" si="29"/>
        <v>0.521393837899366</v>
      </c>
      <c r="Q497" s="30">
        <f>SUM(G497:G618)*30</f>
        <v>2198344.4705200195</v>
      </c>
      <c r="R497" s="30">
        <f>SUM(I497:I618)*30</f>
        <v>2187988.1662833476</v>
      </c>
      <c r="S497" s="30">
        <f>SUM(F497:F618)*30</f>
        <v>43772805.551605225</v>
      </c>
      <c r="T497" s="30">
        <f>SUM(H497:H618)*30</f>
        <v>43869839.738421135</v>
      </c>
      <c r="U497" s="30">
        <f t="shared" ref="U497" si="30">(R497-Q497)/Q497*100</f>
        <v>-0.47109560742416756</v>
      </c>
      <c r="V497" s="30">
        <f t="shared" ref="V497" si="31">(T497-S497)/S497*100</f>
        <v>0.22167687355911697</v>
      </c>
    </row>
    <row r="498" spans="1:22" ht="14.5" x14ac:dyDescent="0.35">
      <c r="A498" s="15">
        <v>5</v>
      </c>
      <c r="B498" s="8">
        <v>90</v>
      </c>
      <c r="C498" s="8">
        <v>1366666.6668</v>
      </c>
      <c r="D498" s="8">
        <v>4400.0000010000003</v>
      </c>
      <c r="E498" s="2">
        <v>60</v>
      </c>
      <c r="F498" s="1">
        <v>177.04057312011699</v>
      </c>
      <c r="G498" s="1">
        <v>598.22003173828102</v>
      </c>
      <c r="H498" s="1">
        <v>194.85821074491511</v>
      </c>
      <c r="I498" s="1">
        <v>600.70412737369134</v>
      </c>
      <c r="J498" s="1">
        <f t="shared" si="26"/>
        <v>10.064154962212738</v>
      </c>
      <c r="K498" s="1">
        <f t="shared" si="27"/>
        <v>0.41524781913306025</v>
      </c>
      <c r="L498" s="30"/>
      <c r="M498" s="30"/>
      <c r="N498" s="2">
        <v>1638888</v>
      </c>
      <c r="O498" s="30"/>
      <c r="P498" s="30"/>
      <c r="Q498" s="30"/>
      <c r="R498" s="30"/>
      <c r="S498" s="30"/>
      <c r="T498" s="30"/>
      <c r="U498" s="30"/>
      <c r="V498" s="30"/>
    </row>
    <row r="499" spans="1:22" ht="14.5" x14ac:dyDescent="0.35">
      <c r="A499" s="15">
        <v>5</v>
      </c>
      <c r="B499" s="8">
        <v>90</v>
      </c>
      <c r="C499" s="8">
        <v>1366666.6668</v>
      </c>
      <c r="D499" s="8">
        <v>4400.0000010000003</v>
      </c>
      <c r="E499" s="2">
        <v>90</v>
      </c>
      <c r="F499" s="1">
        <v>177.15988159179699</v>
      </c>
      <c r="G499" s="1">
        <v>598.62316894531295</v>
      </c>
      <c r="H499" s="1">
        <v>194.85821074491511</v>
      </c>
      <c r="I499" s="1">
        <v>602.21403403603995</v>
      </c>
      <c r="J499" s="1">
        <f t="shared" si="26"/>
        <v>9.9900321642219971</v>
      </c>
      <c r="K499" s="1">
        <f t="shared" si="27"/>
        <v>0.59985401117260051</v>
      </c>
      <c r="L499" s="30"/>
      <c r="M499" s="30"/>
      <c r="N499" s="2">
        <v>1638888</v>
      </c>
      <c r="O499" s="30"/>
      <c r="P499" s="30"/>
      <c r="Q499" s="30"/>
      <c r="R499" s="30"/>
      <c r="S499" s="30"/>
      <c r="T499" s="30"/>
      <c r="U499" s="30"/>
      <c r="V499" s="30"/>
    </row>
    <row r="500" spans="1:22" ht="14.5" x14ac:dyDescent="0.35">
      <c r="A500" s="15">
        <v>5</v>
      </c>
      <c r="B500" s="8">
        <v>90</v>
      </c>
      <c r="C500" s="8">
        <v>1366666.6668</v>
      </c>
      <c r="D500" s="8">
        <v>4400.0000010000003</v>
      </c>
      <c r="E500" s="2">
        <v>120</v>
      </c>
      <c r="F500" s="1">
        <v>221.55262756347699</v>
      </c>
      <c r="G500" s="1">
        <v>748.62628173828102</v>
      </c>
      <c r="H500" s="1">
        <v>194.85821074491511</v>
      </c>
      <c r="I500" s="1">
        <v>754.5192541509648</v>
      </c>
      <c r="J500" s="1">
        <f t="shared" si="26"/>
        <v>-12.048792700918732</v>
      </c>
      <c r="K500" s="1">
        <f t="shared" si="27"/>
        <v>0.78717145743274242</v>
      </c>
      <c r="L500" s="30"/>
      <c r="M500" s="30"/>
      <c r="N500" s="2">
        <v>0</v>
      </c>
      <c r="O500" s="30"/>
      <c r="P500" s="30"/>
      <c r="Q500" s="30"/>
      <c r="R500" s="30"/>
      <c r="S500" s="30"/>
      <c r="T500" s="30"/>
      <c r="U500" s="30"/>
      <c r="V500" s="30"/>
    </row>
    <row r="501" spans="1:22" ht="14.5" x14ac:dyDescent="0.35">
      <c r="A501" s="15">
        <v>5</v>
      </c>
      <c r="B501" s="8">
        <v>90</v>
      </c>
      <c r="C501" s="8">
        <v>1366666.6668</v>
      </c>
      <c r="D501" s="8">
        <v>4400.0000010000003</v>
      </c>
      <c r="E501" s="2">
        <v>150</v>
      </c>
      <c r="F501" s="1">
        <v>229.428146362305</v>
      </c>
      <c r="G501" s="1">
        <v>775.23760986328102</v>
      </c>
      <c r="H501" s="1">
        <v>194.85821074491511</v>
      </c>
      <c r="I501" s="1">
        <v>780.79233078463574</v>
      </c>
      <c r="J501" s="1">
        <f t="shared" si="26"/>
        <v>-15.067870340022814</v>
      </c>
      <c r="K501" s="1">
        <f t="shared" si="27"/>
        <v>0.71651850357651403</v>
      </c>
      <c r="L501" s="30"/>
      <c r="M501" s="30"/>
      <c r="N501" s="2">
        <v>0</v>
      </c>
      <c r="O501" s="30"/>
      <c r="P501" s="30"/>
      <c r="Q501" s="30"/>
      <c r="R501" s="30"/>
      <c r="S501" s="30"/>
      <c r="T501" s="30"/>
      <c r="U501" s="30"/>
      <c r="V501" s="30"/>
    </row>
    <row r="502" spans="1:22" ht="14.5" x14ac:dyDescent="0.35">
      <c r="A502" s="15">
        <v>5</v>
      </c>
      <c r="B502" s="8">
        <v>90</v>
      </c>
      <c r="C502" s="8">
        <v>1366666.6668</v>
      </c>
      <c r="D502" s="8">
        <v>4400.0000010000003</v>
      </c>
      <c r="E502" s="2">
        <v>180</v>
      </c>
      <c r="F502" s="1">
        <v>230.69444274902301</v>
      </c>
      <c r="G502" s="1">
        <v>779.51641845703102</v>
      </c>
      <c r="H502" s="1">
        <v>194.85821074491511</v>
      </c>
      <c r="I502" s="1">
        <v>782.87428161774926</v>
      </c>
      <c r="J502" s="1">
        <f t="shared" si="26"/>
        <v>-15.534068171332082</v>
      </c>
      <c r="K502" s="1">
        <f t="shared" si="27"/>
        <v>0.43076233947256271</v>
      </c>
      <c r="L502" s="30"/>
      <c r="M502" s="30"/>
      <c r="N502" s="2">
        <v>0</v>
      </c>
      <c r="O502" s="30"/>
      <c r="P502" s="30"/>
      <c r="Q502" s="30"/>
      <c r="R502" s="30"/>
      <c r="S502" s="30"/>
      <c r="T502" s="30"/>
      <c r="U502" s="30"/>
      <c r="V502" s="30"/>
    </row>
    <row r="503" spans="1:22" ht="14.5" x14ac:dyDescent="0.35">
      <c r="A503" s="15">
        <v>5</v>
      </c>
      <c r="B503" s="8">
        <v>90</v>
      </c>
      <c r="C503" s="8">
        <v>1366666.6668</v>
      </c>
      <c r="D503" s="8">
        <v>4400.0000010000003</v>
      </c>
      <c r="E503" s="2">
        <v>210</v>
      </c>
      <c r="F503" s="1">
        <v>188.588943481445</v>
      </c>
      <c r="G503" s="1">
        <v>637.24200439453102</v>
      </c>
      <c r="H503" s="1">
        <v>194.85821074491511</v>
      </c>
      <c r="I503" s="1">
        <v>635.3791254176972</v>
      </c>
      <c r="J503" s="1">
        <f t="shared" si="26"/>
        <v>3.3243026593904941</v>
      </c>
      <c r="K503" s="1">
        <f t="shared" si="27"/>
        <v>-0.29233461761577095</v>
      </c>
      <c r="L503" s="30"/>
      <c r="M503" s="30"/>
      <c r="N503" s="2">
        <v>1638888</v>
      </c>
      <c r="O503" s="30"/>
      <c r="P503" s="30"/>
      <c r="Q503" s="30"/>
      <c r="R503" s="30"/>
      <c r="S503" s="30"/>
      <c r="T503" s="30"/>
      <c r="U503" s="30"/>
      <c r="V503" s="30"/>
    </row>
    <row r="504" spans="1:22" ht="14.5" x14ac:dyDescent="0.35">
      <c r="A504" s="15">
        <v>5</v>
      </c>
      <c r="B504" s="8">
        <v>90</v>
      </c>
      <c r="C504" s="8">
        <v>1366666.6668</v>
      </c>
      <c r="D504" s="8">
        <v>4400.0000010000003</v>
      </c>
      <c r="E504" s="2">
        <v>240</v>
      </c>
      <c r="F504" s="1">
        <v>180.92951965332</v>
      </c>
      <c r="G504" s="1">
        <v>611.36077880859398</v>
      </c>
      <c r="H504" s="1">
        <v>194.85821074491511</v>
      </c>
      <c r="I504" s="1">
        <v>623.6254600893858</v>
      </c>
      <c r="J504" s="1">
        <f t="shared" si="26"/>
        <v>7.6984071578170052</v>
      </c>
      <c r="K504" s="1">
        <f t="shared" si="27"/>
        <v>2.0061282479868847</v>
      </c>
      <c r="L504" s="30"/>
      <c r="M504" s="30"/>
      <c r="N504" s="2">
        <v>1638888</v>
      </c>
      <c r="O504" s="30"/>
      <c r="P504" s="30"/>
      <c r="Q504" s="30"/>
      <c r="R504" s="30"/>
      <c r="S504" s="30"/>
      <c r="T504" s="30"/>
      <c r="U504" s="30"/>
      <c r="V504" s="30"/>
    </row>
    <row r="505" spans="1:22" ht="14.5" x14ac:dyDescent="0.35">
      <c r="A505" s="15">
        <v>5</v>
      </c>
      <c r="B505" s="8">
        <v>90</v>
      </c>
      <c r="C505" s="8">
        <v>1366666.6668</v>
      </c>
      <c r="D505" s="8">
        <v>4400.0000010000003</v>
      </c>
      <c r="E505" s="2">
        <v>270</v>
      </c>
      <c r="F505" s="1">
        <v>179.77952575683599</v>
      </c>
      <c r="G505" s="1">
        <v>607.47497558593795</v>
      </c>
      <c r="H505" s="1">
        <v>194.85821074491511</v>
      </c>
      <c r="I505" s="1">
        <v>623.66937520154488</v>
      </c>
      <c r="J505" s="1">
        <f t="shared" si="26"/>
        <v>8.3873204830198862</v>
      </c>
      <c r="K505" s="1">
        <f t="shared" si="27"/>
        <v>2.665854605778069</v>
      </c>
      <c r="L505" s="30"/>
      <c r="M505" s="30"/>
      <c r="N505" s="2">
        <v>1638888</v>
      </c>
      <c r="O505" s="30"/>
      <c r="P505" s="30"/>
      <c r="Q505" s="30"/>
      <c r="R505" s="30"/>
      <c r="S505" s="30"/>
      <c r="T505" s="30"/>
      <c r="U505" s="30"/>
      <c r="V505" s="30"/>
    </row>
    <row r="506" spans="1:22" ht="14.5" x14ac:dyDescent="0.35">
      <c r="A506" s="15">
        <v>5</v>
      </c>
      <c r="B506" s="8">
        <v>90</v>
      </c>
      <c r="C506" s="8">
        <v>1366666.6668</v>
      </c>
      <c r="D506" s="8">
        <v>4400.0000010000003</v>
      </c>
      <c r="E506" s="2">
        <v>300</v>
      </c>
      <c r="F506" s="1">
        <v>219.84745788574199</v>
      </c>
      <c r="G506" s="1">
        <v>742.86413574218705</v>
      </c>
      <c r="H506" s="1">
        <v>194.85821074491511</v>
      </c>
      <c r="I506" s="1">
        <v>741.95832395484956</v>
      </c>
      <c r="J506" s="1">
        <f t="shared" si="26"/>
        <v>-11.366630017534323</v>
      </c>
      <c r="K506" s="1">
        <f t="shared" si="27"/>
        <v>-0.12193505430606066</v>
      </c>
      <c r="L506" s="30"/>
      <c r="M506" s="30"/>
      <c r="N506" s="2">
        <v>0</v>
      </c>
      <c r="O506" s="30"/>
      <c r="P506" s="30"/>
      <c r="Q506" s="30"/>
      <c r="R506" s="30"/>
      <c r="S506" s="30"/>
      <c r="T506" s="30"/>
      <c r="U506" s="30"/>
      <c r="V506" s="30"/>
    </row>
    <row r="507" spans="1:22" ht="14.5" x14ac:dyDescent="0.35">
      <c r="A507" s="15">
        <v>5</v>
      </c>
      <c r="B507" s="8">
        <v>90</v>
      </c>
      <c r="C507" s="8">
        <v>1366666.6668</v>
      </c>
      <c r="D507" s="8">
        <v>4400.0000010000003</v>
      </c>
      <c r="E507" s="2">
        <v>330</v>
      </c>
      <c r="F507" s="1">
        <v>228.60992431640599</v>
      </c>
      <c r="G507" s="1">
        <v>772.465087890625</v>
      </c>
      <c r="H507" s="1">
        <v>194.85821074491511</v>
      </c>
      <c r="I507" s="1">
        <v>771.3727506472809</v>
      </c>
      <c r="J507" s="1">
        <f t="shared" si="26"/>
        <v>-14.763888169954098</v>
      </c>
      <c r="K507" s="1">
        <f t="shared" si="27"/>
        <v>-0.14140927020105937</v>
      </c>
      <c r="L507" s="30"/>
      <c r="M507" s="30"/>
      <c r="N507" s="2">
        <v>0</v>
      </c>
      <c r="O507" s="30"/>
      <c r="P507" s="30"/>
      <c r="Q507" s="30"/>
      <c r="R507" s="30"/>
      <c r="S507" s="30"/>
      <c r="T507" s="30"/>
      <c r="U507" s="30"/>
      <c r="V507" s="30"/>
    </row>
    <row r="508" spans="1:22" ht="14.5" x14ac:dyDescent="0.35">
      <c r="A508" s="15">
        <v>5</v>
      </c>
      <c r="B508" s="8">
        <v>90</v>
      </c>
      <c r="C508" s="8">
        <v>1366666.6668</v>
      </c>
      <c r="D508" s="8">
        <v>4400.0000010000003</v>
      </c>
      <c r="E508" s="2">
        <v>360</v>
      </c>
      <c r="F508" s="1">
        <v>232.32098388671901</v>
      </c>
      <c r="G508" s="1">
        <v>784.85974121093795</v>
      </c>
      <c r="H508" s="1">
        <v>194.85821074491511</v>
      </c>
      <c r="I508" s="1">
        <v>786.20023220299959</v>
      </c>
      <c r="J508" s="1">
        <f t="shared" si="26"/>
        <v>-16.125436676039108</v>
      </c>
      <c r="K508" s="1">
        <f t="shared" si="27"/>
        <v>0.17079370003020236</v>
      </c>
      <c r="L508" s="30"/>
      <c r="M508" s="30"/>
      <c r="N508" s="2">
        <v>0</v>
      </c>
      <c r="O508" s="30"/>
      <c r="P508" s="30"/>
      <c r="Q508" s="30"/>
      <c r="R508" s="30"/>
      <c r="S508" s="30"/>
      <c r="T508" s="30"/>
      <c r="U508" s="30"/>
      <c r="V508" s="30"/>
    </row>
    <row r="509" spans="1:22" ht="14.5" x14ac:dyDescent="0.35">
      <c r="A509" s="15">
        <v>5</v>
      </c>
      <c r="B509" s="8">
        <v>90</v>
      </c>
      <c r="C509" s="8">
        <v>1366666.6668</v>
      </c>
      <c r="D509" s="8">
        <v>4400.0000010000003</v>
      </c>
      <c r="E509" s="2">
        <v>390</v>
      </c>
      <c r="F509" s="1">
        <v>195.22975158691401</v>
      </c>
      <c r="G509" s="1">
        <v>655.98345947265602</v>
      </c>
      <c r="H509" s="1">
        <v>377.46874477595782</v>
      </c>
      <c r="I509" s="1">
        <v>661.59644737664621</v>
      </c>
      <c r="J509" s="1">
        <f t="shared" si="26"/>
        <v>93.345912550584359</v>
      </c>
      <c r="K509" s="1">
        <f t="shared" si="27"/>
        <v>0.85565997479608091</v>
      </c>
      <c r="L509" s="30"/>
      <c r="M509" s="30"/>
      <c r="N509" s="2">
        <v>1638888</v>
      </c>
      <c r="O509" s="30"/>
      <c r="P509" s="30"/>
      <c r="Q509" s="30"/>
      <c r="R509" s="30"/>
      <c r="S509" s="30"/>
      <c r="T509" s="30"/>
      <c r="U509" s="30"/>
      <c r="V509" s="30"/>
    </row>
    <row r="510" spans="1:22" ht="14.5" x14ac:dyDescent="0.35">
      <c r="A510" s="15">
        <v>5</v>
      </c>
      <c r="B510" s="8">
        <v>90</v>
      </c>
      <c r="C510" s="8">
        <v>1366666.6668</v>
      </c>
      <c r="D510" s="8">
        <v>4400.0000010000003</v>
      </c>
      <c r="E510" s="2">
        <v>420</v>
      </c>
      <c r="F510" s="1">
        <v>195.07363891601599</v>
      </c>
      <c r="G510" s="1">
        <v>638.83697509765602</v>
      </c>
      <c r="H510" s="1">
        <v>336.89184008668639</v>
      </c>
      <c r="I510" s="1">
        <v>644.2233390580576</v>
      </c>
      <c r="J510" s="1">
        <f t="shared" si="26"/>
        <v>72.69982861791317</v>
      </c>
      <c r="K510" s="1">
        <f t="shared" si="27"/>
        <v>0.84315156610623443</v>
      </c>
      <c r="L510" s="30"/>
      <c r="M510" s="30"/>
      <c r="N510" s="2">
        <v>1638888</v>
      </c>
      <c r="O510" s="30"/>
      <c r="P510" s="30"/>
      <c r="Q510" s="30"/>
      <c r="R510" s="30"/>
      <c r="S510" s="30"/>
      <c r="T510" s="30"/>
      <c r="U510" s="30"/>
      <c r="V510" s="30"/>
    </row>
    <row r="511" spans="1:22" ht="14.5" x14ac:dyDescent="0.35">
      <c r="A511" s="15">
        <v>5</v>
      </c>
      <c r="B511" s="8">
        <v>90</v>
      </c>
      <c r="C511" s="8">
        <v>1366666.6668</v>
      </c>
      <c r="D511" s="8">
        <v>4400.0000010000003</v>
      </c>
      <c r="E511" s="2">
        <v>450</v>
      </c>
      <c r="F511" s="1">
        <v>217.24174499511699</v>
      </c>
      <c r="G511" s="1">
        <v>640.41864013671898</v>
      </c>
      <c r="H511" s="1">
        <v>527.72002106333878</v>
      </c>
      <c r="I511" s="1">
        <v>643.24947463133401</v>
      </c>
      <c r="J511" s="1">
        <f t="shared" si="26"/>
        <v>142.91833094748918</v>
      </c>
      <c r="K511" s="1">
        <f t="shared" si="27"/>
        <v>0.44202874763462463</v>
      </c>
      <c r="L511" s="30"/>
      <c r="M511" s="30"/>
      <c r="N511" s="2">
        <v>1638888</v>
      </c>
      <c r="O511" s="30"/>
      <c r="P511" s="30"/>
      <c r="Q511" s="30"/>
      <c r="R511" s="30"/>
      <c r="S511" s="30"/>
      <c r="T511" s="30"/>
      <c r="U511" s="30"/>
      <c r="V511" s="30"/>
    </row>
    <row r="512" spans="1:22" ht="14.5" x14ac:dyDescent="0.35">
      <c r="A512" s="15">
        <v>5</v>
      </c>
      <c r="B512" s="8">
        <v>90</v>
      </c>
      <c r="C512" s="8">
        <v>1366666.6668</v>
      </c>
      <c r="D512" s="8">
        <v>4400.0000010000003</v>
      </c>
      <c r="E512" s="2">
        <v>480</v>
      </c>
      <c r="F512" s="1">
        <v>348.54025268554699</v>
      </c>
      <c r="G512" s="1">
        <v>787.50329589843705</v>
      </c>
      <c r="H512" s="1">
        <v>169.48190050667009</v>
      </c>
      <c r="I512" s="1">
        <v>786.00584591561608</v>
      </c>
      <c r="J512" s="1">
        <f t="shared" si="26"/>
        <v>-51.373794217227285</v>
      </c>
      <c r="K512" s="1">
        <f t="shared" si="27"/>
        <v>-0.19015158293560855</v>
      </c>
      <c r="L512" s="30"/>
      <c r="M512" s="30"/>
      <c r="N512" s="2">
        <v>0</v>
      </c>
      <c r="O512" s="30"/>
      <c r="P512" s="30"/>
      <c r="Q512" s="30"/>
      <c r="R512" s="30"/>
      <c r="S512" s="30"/>
      <c r="T512" s="30"/>
      <c r="U512" s="30"/>
      <c r="V512" s="30"/>
    </row>
    <row r="513" spans="1:22" ht="14.5" x14ac:dyDescent="0.35">
      <c r="A513" s="15">
        <v>5</v>
      </c>
      <c r="B513" s="8">
        <v>90</v>
      </c>
      <c r="C513" s="8">
        <v>1366666.6668</v>
      </c>
      <c r="D513" s="8">
        <v>4400.0000010000003</v>
      </c>
      <c r="E513" s="2">
        <v>510</v>
      </c>
      <c r="F513" s="1">
        <v>593.71472167968795</v>
      </c>
      <c r="G513" s="1">
        <v>826.21954345703102</v>
      </c>
      <c r="H513" s="1">
        <v>385.05099817346348</v>
      </c>
      <c r="I513" s="1">
        <v>826.38111008616977</v>
      </c>
      <c r="J513" s="1">
        <f t="shared" si="26"/>
        <v>-35.145452165290855</v>
      </c>
      <c r="K513" s="1">
        <f t="shared" si="27"/>
        <v>1.9554927067293407E-2</v>
      </c>
      <c r="L513" s="30"/>
      <c r="M513" s="30"/>
      <c r="N513" s="2">
        <v>0</v>
      </c>
      <c r="O513" s="30"/>
      <c r="P513" s="30"/>
      <c r="Q513" s="30"/>
      <c r="R513" s="30"/>
      <c r="S513" s="30"/>
      <c r="T513" s="30"/>
      <c r="U513" s="30"/>
      <c r="V513" s="30"/>
    </row>
    <row r="514" spans="1:22" ht="14.5" x14ac:dyDescent="0.35">
      <c r="A514" s="15">
        <v>5</v>
      </c>
      <c r="B514" s="8">
        <v>90</v>
      </c>
      <c r="C514" s="8">
        <v>1366666.6668</v>
      </c>
      <c r="D514" s="8">
        <v>4400.0000010000003</v>
      </c>
      <c r="E514" s="2">
        <v>540</v>
      </c>
      <c r="F514" s="1">
        <v>1069.73620605469</v>
      </c>
      <c r="G514" s="1">
        <v>853.28436279296898</v>
      </c>
      <c r="H514" s="1">
        <v>794.85383686807791</v>
      </c>
      <c r="I514" s="1">
        <v>842.71928358134585</v>
      </c>
      <c r="J514" s="1">
        <f t="shared" si="26"/>
        <v>-25.696276112819426</v>
      </c>
      <c r="K514" s="1">
        <f t="shared" si="27"/>
        <v>-1.2381662751959417</v>
      </c>
      <c r="L514" s="30"/>
      <c r="M514" s="30"/>
      <c r="N514" s="2">
        <v>0</v>
      </c>
      <c r="O514" s="30"/>
      <c r="P514" s="30"/>
      <c r="Q514" s="30"/>
      <c r="R514" s="30"/>
      <c r="S514" s="30"/>
      <c r="T514" s="30"/>
      <c r="U514" s="30"/>
      <c r="V514" s="30"/>
    </row>
    <row r="515" spans="1:22" ht="14.5" x14ac:dyDescent="0.35">
      <c r="A515" s="15">
        <v>5</v>
      </c>
      <c r="B515" s="8">
        <v>90</v>
      </c>
      <c r="C515" s="8">
        <v>1366666.6668</v>
      </c>
      <c r="D515" s="8">
        <v>4400.0000010000003</v>
      </c>
      <c r="E515" s="2">
        <v>570</v>
      </c>
      <c r="F515" s="1">
        <v>1289.478515625</v>
      </c>
      <c r="G515" s="1">
        <v>718.22711181640602</v>
      </c>
      <c r="H515" s="1">
        <v>1447.759400757607</v>
      </c>
      <c r="I515" s="1">
        <v>726.29965678247549</v>
      </c>
      <c r="J515" s="1">
        <f t="shared" si="26"/>
        <v>12.274798161789416</v>
      </c>
      <c r="K515" s="1">
        <f t="shared" si="27"/>
        <v>1.1239543639133724</v>
      </c>
      <c r="L515" s="30"/>
      <c r="M515" s="30"/>
      <c r="N515" s="2">
        <v>1638888</v>
      </c>
      <c r="O515" s="30"/>
      <c r="P515" s="30"/>
      <c r="Q515" s="30"/>
      <c r="R515" s="30"/>
      <c r="S515" s="30"/>
      <c r="T515" s="30"/>
      <c r="U515" s="30"/>
      <c r="V515" s="30"/>
    </row>
    <row r="516" spans="1:22" ht="14.5" x14ac:dyDescent="0.35">
      <c r="A516" s="15">
        <v>5</v>
      </c>
      <c r="B516" s="8">
        <v>90</v>
      </c>
      <c r="C516" s="8">
        <v>1366666.6668</v>
      </c>
      <c r="D516" s="8">
        <v>4400.0000010000003</v>
      </c>
      <c r="E516" s="2">
        <v>600</v>
      </c>
      <c r="F516" s="1">
        <v>1633.46618652344</v>
      </c>
      <c r="G516" s="1">
        <v>701.72857666015602</v>
      </c>
      <c r="H516" s="1">
        <v>1748.3504586570821</v>
      </c>
      <c r="I516" s="1">
        <v>700.34860416932713</v>
      </c>
      <c r="J516" s="1">
        <f t="shared" si="26"/>
        <v>7.0331588790432233</v>
      </c>
      <c r="K516" s="1">
        <f t="shared" si="27"/>
        <v>-0.19665331250963225</v>
      </c>
      <c r="L516" s="30"/>
      <c r="M516" s="30"/>
      <c r="N516" s="2">
        <v>1638888</v>
      </c>
      <c r="O516" s="30"/>
      <c r="P516" s="30"/>
      <c r="Q516" s="30"/>
      <c r="R516" s="30"/>
      <c r="S516" s="30"/>
      <c r="T516" s="30"/>
      <c r="U516" s="30"/>
      <c r="V516" s="30"/>
    </row>
    <row r="517" spans="1:22" ht="14.5" x14ac:dyDescent="0.35">
      <c r="A517" s="15">
        <v>5</v>
      </c>
      <c r="B517" s="8">
        <v>90</v>
      </c>
      <c r="C517" s="8">
        <v>1366666.6668</v>
      </c>
      <c r="D517" s="8">
        <v>4400.0000010000003</v>
      </c>
      <c r="E517" s="2">
        <v>630</v>
      </c>
      <c r="F517" s="1">
        <v>2008.78454589844</v>
      </c>
      <c r="G517" s="1">
        <v>704.520751953125</v>
      </c>
      <c r="H517" s="1">
        <v>1998.505297042532</v>
      </c>
      <c r="I517" s="1">
        <v>699.3801762764333</v>
      </c>
      <c r="J517" s="1">
        <f t="shared" si="26"/>
        <v>-0.51171485149546281</v>
      </c>
      <c r="K517" s="1">
        <f t="shared" si="27"/>
        <v>-0.72965567904715489</v>
      </c>
      <c r="L517" s="30"/>
      <c r="M517" s="30"/>
      <c r="N517" s="2">
        <v>1638888</v>
      </c>
      <c r="O517" s="30"/>
      <c r="P517" s="30"/>
      <c r="Q517" s="30"/>
      <c r="R517" s="30"/>
      <c r="S517" s="30"/>
      <c r="T517" s="30"/>
      <c r="U517" s="30"/>
      <c r="V517" s="30"/>
    </row>
    <row r="518" spans="1:22" ht="14.5" x14ac:dyDescent="0.35">
      <c r="A518" s="15">
        <v>5</v>
      </c>
      <c r="B518" s="8">
        <v>90</v>
      </c>
      <c r="C518" s="8">
        <v>1366666.6668</v>
      </c>
      <c r="D518" s="8">
        <v>4400.0000010000003</v>
      </c>
      <c r="E518" s="2">
        <v>660</v>
      </c>
      <c r="F518" s="1">
        <v>3011.982421875</v>
      </c>
      <c r="G518" s="1">
        <v>866.04534912109398</v>
      </c>
      <c r="H518" s="1">
        <v>3136.6249179239112</v>
      </c>
      <c r="I518" s="1">
        <v>849.06565155060775</v>
      </c>
      <c r="J518" s="1">
        <f t="shared" si="26"/>
        <v>4.1382212307640085</v>
      </c>
      <c r="K518" s="1">
        <f t="shared" si="27"/>
        <v>-1.9606014382177639</v>
      </c>
      <c r="L518" s="30"/>
      <c r="M518" s="30"/>
      <c r="N518" s="2">
        <v>0</v>
      </c>
      <c r="O518" s="30"/>
      <c r="P518" s="30"/>
      <c r="Q518" s="30"/>
      <c r="R518" s="30"/>
      <c r="S518" s="30"/>
      <c r="T518" s="30"/>
      <c r="U518" s="30"/>
      <c r="V518" s="30"/>
    </row>
    <row r="519" spans="1:22" ht="14.5" x14ac:dyDescent="0.35">
      <c r="A519" s="15">
        <v>5</v>
      </c>
      <c r="B519" s="8">
        <v>90</v>
      </c>
      <c r="C519" s="8">
        <v>1366666.6668</v>
      </c>
      <c r="D519" s="8">
        <v>4400.0000010000003</v>
      </c>
      <c r="E519" s="2">
        <v>690</v>
      </c>
      <c r="F519" s="1">
        <v>3509.9970703125</v>
      </c>
      <c r="G519" s="1">
        <v>897.3232421875</v>
      </c>
      <c r="H519" s="1">
        <v>3518.5358720203449</v>
      </c>
      <c r="I519" s="1">
        <v>891.21159478954939</v>
      </c>
      <c r="J519" s="1">
        <f t="shared" si="26"/>
        <v>0.24327090697784104</v>
      </c>
      <c r="K519" s="1">
        <f t="shared" si="27"/>
        <v>-0.68109763690636105</v>
      </c>
      <c r="L519" s="30"/>
      <c r="M519" s="30"/>
      <c r="N519" s="2">
        <v>0</v>
      </c>
      <c r="O519" s="30"/>
      <c r="P519" s="30"/>
      <c r="Q519" s="30"/>
      <c r="R519" s="30"/>
      <c r="S519" s="30"/>
      <c r="T519" s="30"/>
      <c r="U519" s="30"/>
      <c r="V519" s="30"/>
    </row>
    <row r="520" spans="1:22" ht="14.5" x14ac:dyDescent="0.35">
      <c r="A520" s="15">
        <v>5</v>
      </c>
      <c r="B520" s="8">
        <v>90</v>
      </c>
      <c r="C520" s="8">
        <v>1366666.6668</v>
      </c>
      <c r="D520" s="8">
        <v>4400.0000010000003</v>
      </c>
      <c r="E520" s="2">
        <v>720</v>
      </c>
      <c r="F520" s="1">
        <v>3792.4501953125</v>
      </c>
      <c r="G520" s="1">
        <v>911.544677734375</v>
      </c>
      <c r="H520" s="1">
        <v>3936.7498376572571</v>
      </c>
      <c r="I520" s="1">
        <v>923.34102647661689</v>
      </c>
      <c r="J520" s="1">
        <f t="shared" si="26"/>
        <v>3.8049185859609356</v>
      </c>
      <c r="K520" s="1">
        <f t="shared" si="27"/>
        <v>1.294105382915675</v>
      </c>
      <c r="L520" s="30"/>
      <c r="M520" s="30"/>
      <c r="N520" s="2">
        <v>0</v>
      </c>
      <c r="O520" s="30"/>
      <c r="P520" s="30"/>
      <c r="Q520" s="30"/>
      <c r="R520" s="30"/>
      <c r="S520" s="30"/>
      <c r="T520" s="30"/>
      <c r="U520" s="30"/>
      <c r="V520" s="30"/>
    </row>
    <row r="521" spans="1:22" ht="14.5" x14ac:dyDescent="0.35">
      <c r="A521" s="15">
        <v>5</v>
      </c>
      <c r="B521" s="8">
        <v>90</v>
      </c>
      <c r="C521" s="8">
        <v>1366666.6668</v>
      </c>
      <c r="D521" s="8">
        <v>4400.0000010000003</v>
      </c>
      <c r="E521" s="2">
        <v>750</v>
      </c>
      <c r="F521" s="1">
        <v>3187.88818359375</v>
      </c>
      <c r="G521" s="1">
        <v>760.29144287109398</v>
      </c>
      <c r="H521" s="1">
        <v>3139.0622698510801</v>
      </c>
      <c r="I521" s="1">
        <v>767.44419048995553</v>
      </c>
      <c r="J521" s="1">
        <f t="shared" ref="J521:J584" si="32">(H521-F521)/F521*100</f>
        <v>-1.5316068485070806</v>
      </c>
      <c r="K521" s="1">
        <f t="shared" ref="K521:K584" si="33">(I521-G521)/G521*100</f>
        <v>0.94079023063189848</v>
      </c>
      <c r="L521" s="30"/>
      <c r="M521" s="30"/>
      <c r="N521" s="2">
        <v>1638888</v>
      </c>
      <c r="O521" s="30"/>
      <c r="P521" s="30"/>
      <c r="Q521" s="30"/>
      <c r="R521" s="30"/>
      <c r="S521" s="30"/>
      <c r="T521" s="30"/>
      <c r="U521" s="30"/>
      <c r="V521" s="30"/>
    </row>
    <row r="522" spans="1:22" ht="14.5" x14ac:dyDescent="0.35">
      <c r="A522" s="15">
        <v>5</v>
      </c>
      <c r="B522" s="8">
        <v>90</v>
      </c>
      <c r="C522" s="8">
        <v>1366666.6668</v>
      </c>
      <c r="D522" s="8">
        <v>4400.0000010000003</v>
      </c>
      <c r="E522" s="2">
        <v>780</v>
      </c>
      <c r="F522" s="1">
        <v>3235.06420898438</v>
      </c>
      <c r="G522" s="1">
        <v>742.98541259765602</v>
      </c>
      <c r="H522" s="1">
        <v>3059.8283795063589</v>
      </c>
      <c r="I522" s="1">
        <v>742.65492515624987</v>
      </c>
      <c r="J522" s="1">
        <f t="shared" si="32"/>
        <v>-5.4167651136987729</v>
      </c>
      <c r="K522" s="1">
        <f t="shared" si="33"/>
        <v>-4.4481013463061811E-2</v>
      </c>
      <c r="L522" s="30"/>
      <c r="M522" s="30"/>
      <c r="N522" s="2">
        <v>1638888</v>
      </c>
      <c r="O522" s="30"/>
      <c r="P522" s="30"/>
      <c r="Q522" s="30"/>
      <c r="R522" s="30"/>
      <c r="S522" s="30"/>
      <c r="T522" s="30"/>
      <c r="U522" s="30"/>
      <c r="V522" s="30"/>
    </row>
    <row r="523" spans="1:22" ht="14.5" x14ac:dyDescent="0.35">
      <c r="A523" s="15">
        <v>5</v>
      </c>
      <c r="B523" s="8">
        <v>90</v>
      </c>
      <c r="C523" s="8">
        <v>1366666.6668</v>
      </c>
      <c r="D523" s="8">
        <v>4400.0000010000003</v>
      </c>
      <c r="E523" s="2">
        <v>810</v>
      </c>
      <c r="F523" s="1">
        <v>3393.89282226562</v>
      </c>
      <c r="G523" s="1">
        <v>747.49517822265602</v>
      </c>
      <c r="H523" s="1">
        <v>3163.79025629227</v>
      </c>
      <c r="I523" s="1">
        <v>746.53201945998592</v>
      </c>
      <c r="J523" s="1">
        <f t="shared" si="32"/>
        <v>-6.7799007813023167</v>
      </c>
      <c r="K523" s="1">
        <f t="shared" si="33"/>
        <v>-0.12885150175285937</v>
      </c>
      <c r="L523" s="30"/>
      <c r="M523" s="30"/>
      <c r="N523" s="2">
        <v>1638888</v>
      </c>
      <c r="O523" s="30"/>
      <c r="P523" s="30"/>
      <c r="Q523" s="30"/>
      <c r="R523" s="30"/>
      <c r="S523" s="30"/>
      <c r="T523" s="30"/>
      <c r="U523" s="30"/>
      <c r="V523" s="30"/>
    </row>
    <row r="524" spans="1:22" ht="14.5" x14ac:dyDescent="0.35">
      <c r="A524" s="15">
        <v>5</v>
      </c>
      <c r="B524" s="8">
        <v>90</v>
      </c>
      <c r="C524" s="8">
        <v>1366666.6668</v>
      </c>
      <c r="D524" s="8">
        <v>4400.0000010000003</v>
      </c>
      <c r="E524" s="2">
        <v>840</v>
      </c>
      <c r="F524" s="1">
        <v>4469.2626953125</v>
      </c>
      <c r="G524" s="1">
        <v>921.026123046875</v>
      </c>
      <c r="H524" s="1">
        <v>4705.6903409519064</v>
      </c>
      <c r="I524" s="1">
        <v>917.07777706902039</v>
      </c>
      <c r="J524" s="1">
        <f t="shared" si="32"/>
        <v>5.2900816478605961</v>
      </c>
      <c r="K524" s="1">
        <f t="shared" si="33"/>
        <v>-0.42868990130192719</v>
      </c>
      <c r="L524" s="30"/>
      <c r="M524" s="30"/>
      <c r="N524" s="2">
        <v>0</v>
      </c>
      <c r="O524" s="30"/>
      <c r="P524" s="30"/>
      <c r="Q524" s="30"/>
      <c r="R524" s="30"/>
      <c r="S524" s="30"/>
      <c r="T524" s="30"/>
      <c r="U524" s="30"/>
      <c r="V524" s="30"/>
    </row>
    <row r="525" spans="1:22" ht="14.5" x14ac:dyDescent="0.35">
      <c r="A525" s="15">
        <v>5</v>
      </c>
      <c r="B525" s="8">
        <v>90</v>
      </c>
      <c r="C525" s="8">
        <v>1366666.6668</v>
      </c>
      <c r="D525" s="8">
        <v>4400.0000010000003</v>
      </c>
      <c r="E525" s="2">
        <v>870</v>
      </c>
      <c r="F525" s="1">
        <v>4998.58154296875</v>
      </c>
      <c r="G525" s="1">
        <v>955.12463378906295</v>
      </c>
      <c r="H525" s="1">
        <v>5184.6659986957948</v>
      </c>
      <c r="I525" s="1">
        <v>942.91254826414104</v>
      </c>
      <c r="J525" s="1">
        <f t="shared" si="32"/>
        <v>3.7227452253689912</v>
      </c>
      <c r="K525" s="1">
        <f t="shared" si="33"/>
        <v>-1.2785855471526795</v>
      </c>
      <c r="L525" s="30"/>
      <c r="M525" s="30"/>
      <c r="N525" s="2">
        <v>0</v>
      </c>
      <c r="O525" s="30"/>
      <c r="P525" s="30"/>
      <c r="Q525" s="30"/>
      <c r="R525" s="30"/>
      <c r="S525" s="30"/>
      <c r="T525" s="30"/>
      <c r="U525" s="30"/>
      <c r="V525" s="30"/>
    </row>
    <row r="526" spans="1:22" ht="14.5" x14ac:dyDescent="0.35">
      <c r="A526" s="15">
        <v>5</v>
      </c>
      <c r="B526" s="8">
        <v>90</v>
      </c>
      <c r="C526" s="8">
        <v>1366666.6668</v>
      </c>
      <c r="D526" s="8">
        <v>4400.0000010000003</v>
      </c>
      <c r="E526" s="2">
        <v>900</v>
      </c>
      <c r="F526" s="1">
        <v>5486.66162109375</v>
      </c>
      <c r="G526" s="1">
        <v>966.6416015625</v>
      </c>
      <c r="H526" s="1">
        <v>5600.0654058327073</v>
      </c>
      <c r="I526" s="1">
        <v>954.45612176289376</v>
      </c>
      <c r="J526" s="1">
        <f t="shared" si="32"/>
        <v>2.0668995569723241</v>
      </c>
      <c r="K526" s="1">
        <f t="shared" si="33"/>
        <v>-1.2605995624344506</v>
      </c>
      <c r="L526" s="30"/>
      <c r="M526" s="30"/>
      <c r="N526" s="2">
        <v>0</v>
      </c>
      <c r="O526" s="30"/>
      <c r="P526" s="30"/>
      <c r="Q526" s="30"/>
      <c r="R526" s="30"/>
      <c r="S526" s="30"/>
      <c r="T526" s="30"/>
      <c r="U526" s="30"/>
      <c r="V526" s="30"/>
    </row>
    <row r="527" spans="1:22" ht="14.5" x14ac:dyDescent="0.35">
      <c r="A527" s="15">
        <v>5</v>
      </c>
      <c r="B527" s="8">
        <v>90</v>
      </c>
      <c r="C527" s="8">
        <v>1366666.6668</v>
      </c>
      <c r="D527" s="8">
        <v>4400.0000010000003</v>
      </c>
      <c r="E527" s="2">
        <v>930</v>
      </c>
      <c r="F527" s="1">
        <v>4824.65966796875</v>
      </c>
      <c r="G527" s="1">
        <v>800.92193603515602</v>
      </c>
      <c r="H527" s="1">
        <v>5210.9518572001934</v>
      </c>
      <c r="I527" s="1">
        <v>786.88741007909482</v>
      </c>
      <c r="J527" s="1">
        <f t="shared" si="32"/>
        <v>8.0066204834314849</v>
      </c>
      <c r="K527" s="1">
        <f t="shared" si="33"/>
        <v>-1.7522963630559325</v>
      </c>
      <c r="L527" s="30"/>
      <c r="M527" s="30"/>
      <c r="N527" s="2">
        <v>1638888</v>
      </c>
      <c r="O527" s="30"/>
      <c r="P527" s="30"/>
      <c r="Q527" s="30"/>
      <c r="R527" s="30"/>
      <c r="S527" s="30"/>
      <c r="T527" s="30"/>
      <c r="U527" s="30"/>
      <c r="V527" s="30"/>
    </row>
    <row r="528" spans="1:22" ht="14.5" x14ac:dyDescent="0.35">
      <c r="A528" s="15">
        <v>5</v>
      </c>
      <c r="B528" s="8">
        <v>90</v>
      </c>
      <c r="C528" s="8">
        <v>1366666.6668</v>
      </c>
      <c r="D528" s="8">
        <v>4400.0000010000003</v>
      </c>
      <c r="E528" s="2">
        <v>960</v>
      </c>
      <c r="F528" s="1">
        <v>4800.81591796875</v>
      </c>
      <c r="G528" s="1">
        <v>773.3603515625</v>
      </c>
      <c r="H528" s="1">
        <v>5384.2136261716169</v>
      </c>
      <c r="I528" s="1">
        <v>767.92151816021794</v>
      </c>
      <c r="J528" s="1">
        <f t="shared" si="32"/>
        <v>12.152053279512234</v>
      </c>
      <c r="K528" s="1">
        <f t="shared" si="33"/>
        <v>-0.70327285220834235</v>
      </c>
      <c r="L528" s="30"/>
      <c r="M528" s="30"/>
      <c r="N528" s="2">
        <v>1638888</v>
      </c>
      <c r="O528" s="30"/>
      <c r="P528" s="30"/>
      <c r="Q528" s="30"/>
      <c r="R528" s="30"/>
      <c r="S528" s="30"/>
      <c r="T528" s="30"/>
      <c r="U528" s="30"/>
      <c r="V528" s="30"/>
    </row>
    <row r="529" spans="1:22" ht="14.5" x14ac:dyDescent="0.35">
      <c r="A529" s="15">
        <v>5</v>
      </c>
      <c r="B529" s="8">
        <v>90</v>
      </c>
      <c r="C529" s="8">
        <v>1366666.6668</v>
      </c>
      <c r="D529" s="8">
        <v>4400.0000010000003</v>
      </c>
      <c r="E529" s="2">
        <v>990</v>
      </c>
      <c r="F529" s="1">
        <v>5124.673828125</v>
      </c>
      <c r="G529" s="1">
        <v>770.40930175781295</v>
      </c>
      <c r="H529" s="1">
        <v>5719.1583491146193</v>
      </c>
      <c r="I529" s="1">
        <v>763.80678692218532</v>
      </c>
      <c r="J529" s="1">
        <f t="shared" si="32"/>
        <v>11.600436260489335</v>
      </c>
      <c r="K529" s="1">
        <f t="shared" si="33"/>
        <v>-0.85701390424063273</v>
      </c>
      <c r="L529" s="30"/>
      <c r="M529" s="30"/>
      <c r="N529" s="2">
        <v>1638888</v>
      </c>
      <c r="O529" s="30"/>
      <c r="P529" s="30"/>
      <c r="Q529" s="30"/>
      <c r="R529" s="30"/>
      <c r="S529" s="30"/>
      <c r="T529" s="30"/>
      <c r="U529" s="30"/>
      <c r="V529" s="30"/>
    </row>
    <row r="530" spans="1:22" ht="14.5" x14ac:dyDescent="0.35">
      <c r="A530" s="15">
        <v>5</v>
      </c>
      <c r="B530" s="8">
        <v>90</v>
      </c>
      <c r="C530" s="8">
        <v>1366666.6668</v>
      </c>
      <c r="D530" s="8">
        <v>4400.0000010000003</v>
      </c>
      <c r="E530" s="2">
        <v>1020</v>
      </c>
      <c r="F530" s="1">
        <v>7308.51953125</v>
      </c>
      <c r="G530" s="1">
        <v>939.13415527343705</v>
      </c>
      <c r="H530" s="1">
        <v>6948.1744990234129</v>
      </c>
      <c r="I530" s="1">
        <v>950.0786247230842</v>
      </c>
      <c r="J530" s="1">
        <f t="shared" si="32"/>
        <v>-4.9304791577256157</v>
      </c>
      <c r="K530" s="1">
        <f t="shared" si="33"/>
        <v>1.1653787042236348</v>
      </c>
      <c r="L530" s="30"/>
      <c r="M530" s="30"/>
      <c r="N530" s="2">
        <v>0</v>
      </c>
      <c r="O530" s="30"/>
      <c r="P530" s="30"/>
      <c r="Q530" s="30"/>
      <c r="R530" s="30"/>
      <c r="S530" s="30"/>
      <c r="T530" s="30"/>
      <c r="U530" s="30"/>
      <c r="V530" s="30"/>
    </row>
    <row r="531" spans="1:22" ht="14.5" x14ac:dyDescent="0.35">
      <c r="A531" s="15">
        <v>5</v>
      </c>
      <c r="B531" s="8">
        <v>90</v>
      </c>
      <c r="C531" s="8">
        <v>1366666.6668</v>
      </c>
      <c r="D531" s="8">
        <v>4400.0000010000003</v>
      </c>
      <c r="E531" s="2">
        <v>1050</v>
      </c>
      <c r="F531" s="1">
        <v>8408.6982421875</v>
      </c>
      <c r="G531" s="1">
        <v>956.92657470703102</v>
      </c>
      <c r="H531" s="1">
        <v>7733.9278929189359</v>
      </c>
      <c r="I531" s="1">
        <v>969.99095677580965</v>
      </c>
      <c r="J531" s="1">
        <f t="shared" si="32"/>
        <v>-8.0246707615592161</v>
      </c>
      <c r="K531" s="1">
        <f t="shared" si="33"/>
        <v>1.3652439397221641</v>
      </c>
      <c r="L531" s="30"/>
      <c r="M531" s="30"/>
      <c r="N531" s="2">
        <v>0</v>
      </c>
      <c r="O531" s="30"/>
      <c r="P531" s="30"/>
      <c r="Q531" s="30"/>
      <c r="R531" s="30"/>
      <c r="S531" s="30"/>
      <c r="T531" s="30"/>
      <c r="U531" s="30"/>
      <c r="V531" s="30"/>
    </row>
    <row r="532" spans="1:22" ht="14.5" x14ac:dyDescent="0.35">
      <c r="A532" s="15">
        <v>5</v>
      </c>
      <c r="B532" s="8">
        <v>90</v>
      </c>
      <c r="C532" s="8">
        <v>1366666.6668</v>
      </c>
      <c r="D532" s="8">
        <v>4400.0000010000003</v>
      </c>
      <c r="E532" s="2">
        <v>1080</v>
      </c>
      <c r="F532" s="1">
        <v>9081.2392578125</v>
      </c>
      <c r="G532" s="1">
        <v>954.441162109375</v>
      </c>
      <c r="H532" s="1">
        <v>8354.023395967235</v>
      </c>
      <c r="I532" s="1">
        <v>970.35979539320044</v>
      </c>
      <c r="J532" s="1">
        <f t="shared" si="32"/>
        <v>-8.0078923283476797</v>
      </c>
      <c r="K532" s="1">
        <f t="shared" si="33"/>
        <v>1.6678485710574615</v>
      </c>
      <c r="L532" s="30"/>
      <c r="M532" s="30"/>
      <c r="N532" s="2">
        <v>0</v>
      </c>
      <c r="O532" s="30"/>
      <c r="P532" s="30"/>
      <c r="Q532" s="30"/>
      <c r="R532" s="30"/>
      <c r="S532" s="30"/>
      <c r="T532" s="30"/>
      <c r="U532" s="30"/>
      <c r="V532" s="30"/>
    </row>
    <row r="533" spans="1:22" ht="14.5" x14ac:dyDescent="0.35">
      <c r="A533" s="15">
        <v>5</v>
      </c>
      <c r="B533" s="8">
        <v>90</v>
      </c>
      <c r="C533" s="8">
        <v>1366666.6668</v>
      </c>
      <c r="D533" s="8">
        <v>4400.0000010000003</v>
      </c>
      <c r="E533" s="2">
        <v>1110</v>
      </c>
      <c r="F533" s="1">
        <v>7682.7666015625</v>
      </c>
      <c r="G533" s="1">
        <v>781.25958251953102</v>
      </c>
      <c r="H533" s="1">
        <v>7624.6280526697374</v>
      </c>
      <c r="I533" s="1">
        <v>772.37615357448021</v>
      </c>
      <c r="J533" s="1">
        <f t="shared" si="32"/>
        <v>-0.75673975154911732</v>
      </c>
      <c r="K533" s="1">
        <f t="shared" si="33"/>
        <v>-1.1370649581541266</v>
      </c>
      <c r="L533" s="30"/>
      <c r="M533" s="30"/>
      <c r="N533" s="2">
        <v>1638888</v>
      </c>
      <c r="O533" s="30"/>
      <c r="P533" s="30"/>
      <c r="Q533" s="30"/>
      <c r="R533" s="30"/>
      <c r="S533" s="30"/>
      <c r="T533" s="30"/>
      <c r="U533" s="30"/>
      <c r="V533" s="30"/>
    </row>
    <row r="534" spans="1:22" ht="14.5" x14ac:dyDescent="0.35">
      <c r="A534" s="15">
        <v>5</v>
      </c>
      <c r="B534" s="8">
        <v>90</v>
      </c>
      <c r="C534" s="8">
        <v>1366666.6668</v>
      </c>
      <c r="D534" s="8">
        <v>4400.0000010000003</v>
      </c>
      <c r="E534" s="2">
        <v>1140</v>
      </c>
      <c r="F534" s="1">
        <v>7824.8330078125</v>
      </c>
      <c r="G534" s="1">
        <v>757.656494140625</v>
      </c>
      <c r="H534" s="1">
        <v>7584.3115364420892</v>
      </c>
      <c r="I534" s="1">
        <v>756.15299297277159</v>
      </c>
      <c r="J534" s="1">
        <f t="shared" si="32"/>
        <v>-3.0738224206225033</v>
      </c>
      <c r="K534" s="1">
        <f t="shared" si="33"/>
        <v>-0.19844100584906449</v>
      </c>
      <c r="L534" s="30"/>
      <c r="M534" s="30"/>
      <c r="N534" s="2">
        <v>1638888</v>
      </c>
      <c r="O534" s="30"/>
      <c r="P534" s="30"/>
      <c r="Q534" s="30"/>
      <c r="R534" s="30"/>
      <c r="S534" s="30"/>
      <c r="T534" s="30"/>
      <c r="U534" s="30"/>
      <c r="V534" s="30"/>
    </row>
    <row r="535" spans="1:22" ht="14.5" x14ac:dyDescent="0.35">
      <c r="A535" s="15">
        <v>5</v>
      </c>
      <c r="B535" s="8">
        <v>90</v>
      </c>
      <c r="C535" s="8">
        <v>1366666.6668</v>
      </c>
      <c r="D535" s="8">
        <v>4400.0000010000003</v>
      </c>
      <c r="E535" s="2">
        <v>1170</v>
      </c>
      <c r="F535" s="1">
        <v>7652.48193359375</v>
      </c>
      <c r="G535" s="1">
        <v>748.5126953125</v>
      </c>
      <c r="H535" s="1">
        <v>7703.5979875876064</v>
      </c>
      <c r="I535" s="1">
        <v>754.76824740037273</v>
      </c>
      <c r="J535" s="1">
        <f t="shared" si="32"/>
        <v>0.66796699995411002</v>
      </c>
      <c r="K535" s="1">
        <f t="shared" si="33"/>
        <v>0.83573092708348395</v>
      </c>
      <c r="L535" s="30"/>
      <c r="M535" s="30"/>
      <c r="N535" s="2">
        <v>1638888</v>
      </c>
      <c r="O535" s="30"/>
      <c r="P535" s="30"/>
      <c r="Q535" s="30"/>
      <c r="R535" s="30"/>
      <c r="S535" s="30"/>
      <c r="T535" s="30"/>
      <c r="U535" s="30"/>
      <c r="V535" s="30"/>
    </row>
    <row r="536" spans="1:22" ht="14.5" x14ac:dyDescent="0.35">
      <c r="A536" s="15">
        <v>5</v>
      </c>
      <c r="B536" s="8">
        <v>90</v>
      </c>
      <c r="C536" s="8">
        <v>1366666.6668</v>
      </c>
      <c r="D536" s="8">
        <v>4400.0000010000003</v>
      </c>
      <c r="E536" s="2">
        <v>1200</v>
      </c>
      <c r="F536" s="1">
        <v>9713.20703125</v>
      </c>
      <c r="G536" s="1">
        <v>913.79748535156205</v>
      </c>
      <c r="H536" s="1">
        <v>9596.2047686609003</v>
      </c>
      <c r="I536" s="1">
        <v>927.8085283542764</v>
      </c>
      <c r="J536" s="1">
        <f t="shared" si="32"/>
        <v>-1.2045688124701959</v>
      </c>
      <c r="K536" s="1">
        <f t="shared" si="33"/>
        <v>1.5332765987339023</v>
      </c>
      <c r="L536" s="30"/>
      <c r="M536" s="30"/>
      <c r="N536" s="2">
        <v>0</v>
      </c>
      <c r="O536" s="30"/>
      <c r="P536" s="30"/>
      <c r="Q536" s="30"/>
      <c r="R536" s="30"/>
      <c r="S536" s="30"/>
      <c r="T536" s="30"/>
      <c r="U536" s="30"/>
      <c r="V536" s="30"/>
    </row>
    <row r="537" spans="1:22" ht="14.5" x14ac:dyDescent="0.35">
      <c r="A537" s="15">
        <v>5</v>
      </c>
      <c r="B537" s="8">
        <v>90</v>
      </c>
      <c r="C537" s="8">
        <v>1366666.6668</v>
      </c>
      <c r="D537" s="8">
        <v>4400.0000010000003</v>
      </c>
      <c r="E537" s="2">
        <v>1230</v>
      </c>
      <c r="F537" s="1">
        <v>9990.40625</v>
      </c>
      <c r="G537" s="1">
        <v>934.46875</v>
      </c>
      <c r="H537" s="1">
        <v>10375.85776027571</v>
      </c>
      <c r="I537" s="1">
        <v>948.22222963797867</v>
      </c>
      <c r="J537" s="1">
        <f t="shared" si="32"/>
        <v>3.8582165792878591</v>
      </c>
      <c r="K537" s="1">
        <f t="shared" si="33"/>
        <v>1.4717966371779336</v>
      </c>
      <c r="L537" s="30"/>
      <c r="M537" s="30"/>
      <c r="N537" s="2">
        <v>0</v>
      </c>
      <c r="O537" s="30"/>
      <c r="P537" s="30"/>
      <c r="Q537" s="30"/>
      <c r="R537" s="30"/>
      <c r="S537" s="30"/>
      <c r="T537" s="30"/>
      <c r="U537" s="30"/>
      <c r="V537" s="30"/>
    </row>
    <row r="538" spans="1:22" ht="14.5" x14ac:dyDescent="0.35">
      <c r="A538" s="15">
        <v>5</v>
      </c>
      <c r="B538" s="8">
        <v>90</v>
      </c>
      <c r="C538" s="8">
        <v>1366666.6668</v>
      </c>
      <c r="D538" s="8">
        <v>4400.0000010000003</v>
      </c>
      <c r="E538" s="2">
        <v>1260</v>
      </c>
      <c r="F538" s="1">
        <v>10340.7119140625</v>
      </c>
      <c r="G538" s="1">
        <v>939.80322265625</v>
      </c>
      <c r="H538" s="1">
        <v>10832.17070444526</v>
      </c>
      <c r="I538" s="1">
        <v>948.23044484465493</v>
      </c>
      <c r="J538" s="1">
        <f t="shared" si="32"/>
        <v>4.7526591444290878</v>
      </c>
      <c r="K538" s="1">
        <f t="shared" si="33"/>
        <v>0.89670071194119894</v>
      </c>
      <c r="L538" s="30"/>
      <c r="M538" s="30"/>
      <c r="N538" s="2">
        <v>0</v>
      </c>
      <c r="O538" s="30"/>
      <c r="P538" s="30"/>
      <c r="Q538" s="30"/>
      <c r="R538" s="30"/>
      <c r="S538" s="30"/>
      <c r="T538" s="30"/>
      <c r="U538" s="30"/>
      <c r="V538" s="30"/>
    </row>
    <row r="539" spans="1:22" ht="14.5" x14ac:dyDescent="0.35">
      <c r="A539" s="15">
        <v>5</v>
      </c>
      <c r="B539" s="8">
        <v>90</v>
      </c>
      <c r="C539" s="8">
        <v>1366666.6668</v>
      </c>
      <c r="D539" s="8">
        <v>4400.0000010000003</v>
      </c>
      <c r="E539" s="2">
        <v>1290</v>
      </c>
      <c r="F539" s="1">
        <v>8657.4736328125</v>
      </c>
      <c r="G539" s="1">
        <v>773.29833984375</v>
      </c>
      <c r="H539" s="1">
        <v>9200.6782624195948</v>
      </c>
      <c r="I539" s="1">
        <v>754.35325865135951</v>
      </c>
      <c r="J539" s="1">
        <f t="shared" si="32"/>
        <v>6.274401201157656</v>
      </c>
      <c r="K539" s="1">
        <f t="shared" si="33"/>
        <v>-2.4499058405089125</v>
      </c>
      <c r="L539" s="30"/>
      <c r="M539" s="30"/>
      <c r="N539" s="2">
        <v>1638888</v>
      </c>
      <c r="O539" s="30"/>
      <c r="P539" s="30"/>
      <c r="Q539" s="30"/>
      <c r="R539" s="30"/>
      <c r="S539" s="30"/>
      <c r="T539" s="30"/>
      <c r="U539" s="30"/>
      <c r="V539" s="30"/>
    </row>
    <row r="540" spans="1:22" ht="14.5" x14ac:dyDescent="0.35">
      <c r="A540" s="15">
        <v>5</v>
      </c>
      <c r="B540" s="8">
        <v>90</v>
      </c>
      <c r="C540" s="8">
        <v>1366666.6668</v>
      </c>
      <c r="D540" s="8">
        <v>4400.0000010000003</v>
      </c>
      <c r="E540" s="2">
        <v>1320</v>
      </c>
      <c r="F540" s="1">
        <v>8840.66796875</v>
      </c>
      <c r="G540" s="1">
        <v>753.56353759765602</v>
      </c>
      <c r="H540" s="1">
        <v>9160.8575543586012</v>
      </c>
      <c r="I540" s="1">
        <v>749.59526464939063</v>
      </c>
      <c r="J540" s="1">
        <f t="shared" si="32"/>
        <v>3.6217804665937865</v>
      </c>
      <c r="K540" s="1">
        <f t="shared" si="33"/>
        <v>-0.52660097659663319</v>
      </c>
      <c r="L540" s="30"/>
      <c r="M540" s="30"/>
      <c r="N540" s="2">
        <v>1638888</v>
      </c>
      <c r="O540" s="30"/>
      <c r="P540" s="30"/>
      <c r="Q540" s="30"/>
      <c r="R540" s="30"/>
      <c r="S540" s="30"/>
      <c r="T540" s="30"/>
      <c r="U540" s="30"/>
      <c r="V540" s="30"/>
    </row>
    <row r="541" spans="1:22" ht="14.5" x14ac:dyDescent="0.35">
      <c r="A541" s="15">
        <v>5</v>
      </c>
      <c r="B541" s="8">
        <v>90</v>
      </c>
      <c r="C541" s="8">
        <v>1366666.6668</v>
      </c>
      <c r="D541" s="8">
        <v>4400.0000010000003</v>
      </c>
      <c r="E541" s="2">
        <v>1350</v>
      </c>
      <c r="F541" s="1">
        <v>9285.0830078125</v>
      </c>
      <c r="G541" s="1">
        <v>751.31402587890602</v>
      </c>
      <c r="H541" s="1">
        <v>9511.6124048028323</v>
      </c>
      <c r="I541" s="1">
        <v>748.2017602169326</v>
      </c>
      <c r="J541" s="1">
        <f t="shared" si="32"/>
        <v>2.4397132131153776</v>
      </c>
      <c r="K541" s="1">
        <f t="shared" si="33"/>
        <v>-0.41424298692316014</v>
      </c>
      <c r="L541" s="30"/>
      <c r="M541" s="30"/>
      <c r="N541" s="2">
        <v>1638888</v>
      </c>
      <c r="O541" s="30"/>
      <c r="P541" s="30"/>
      <c r="Q541" s="30"/>
      <c r="R541" s="30"/>
      <c r="S541" s="30"/>
      <c r="T541" s="30"/>
      <c r="U541" s="30"/>
      <c r="V541" s="30"/>
    </row>
    <row r="542" spans="1:22" ht="14.5" x14ac:dyDescent="0.35">
      <c r="A542" s="15">
        <v>5</v>
      </c>
      <c r="B542" s="8">
        <v>90</v>
      </c>
      <c r="C542" s="8">
        <v>1366666.6668</v>
      </c>
      <c r="D542" s="8">
        <v>4400.0000010000003</v>
      </c>
      <c r="E542" s="2">
        <v>1380</v>
      </c>
      <c r="F542" s="1">
        <v>12278.12890625</v>
      </c>
      <c r="G542" s="1">
        <v>918.10308837890602</v>
      </c>
      <c r="H542" s="1">
        <v>11900.60341741392</v>
      </c>
      <c r="I542" s="1">
        <v>877.94590859128891</v>
      </c>
      <c r="J542" s="1">
        <f t="shared" si="32"/>
        <v>-3.0747803001474097</v>
      </c>
      <c r="K542" s="1">
        <f t="shared" si="33"/>
        <v>-4.373929278303879</v>
      </c>
      <c r="L542" s="30"/>
      <c r="M542" s="30"/>
      <c r="N542" s="2">
        <v>0</v>
      </c>
      <c r="O542" s="30"/>
      <c r="P542" s="30"/>
      <c r="Q542" s="30"/>
      <c r="R542" s="30"/>
      <c r="S542" s="30"/>
      <c r="T542" s="30"/>
      <c r="U542" s="30"/>
      <c r="V542" s="30"/>
    </row>
    <row r="543" spans="1:22" ht="14.5" x14ac:dyDescent="0.35">
      <c r="A543" s="15">
        <v>5</v>
      </c>
      <c r="B543" s="8">
        <v>90</v>
      </c>
      <c r="C543" s="8">
        <v>1366666.6668</v>
      </c>
      <c r="D543" s="8">
        <v>4400.0000010000003</v>
      </c>
      <c r="E543" s="2">
        <v>1410</v>
      </c>
      <c r="F543" s="1">
        <v>13311.73828125</v>
      </c>
      <c r="G543" s="1">
        <v>931.33135986328102</v>
      </c>
      <c r="H543" s="1">
        <v>13100.298667280171</v>
      </c>
      <c r="I543" s="1">
        <v>904.83180339944875</v>
      </c>
      <c r="J543" s="1">
        <f t="shared" si="32"/>
        <v>-1.5883696742118838</v>
      </c>
      <c r="K543" s="1">
        <f t="shared" si="33"/>
        <v>-2.8453413689111038</v>
      </c>
      <c r="L543" s="30"/>
      <c r="M543" s="30"/>
      <c r="N543" s="2">
        <v>0</v>
      </c>
      <c r="O543" s="30"/>
      <c r="P543" s="30"/>
      <c r="Q543" s="30"/>
      <c r="R543" s="30"/>
      <c r="S543" s="30"/>
      <c r="T543" s="30"/>
      <c r="U543" s="30"/>
      <c r="V543" s="30"/>
    </row>
    <row r="544" spans="1:22" ht="14.5" x14ac:dyDescent="0.35">
      <c r="A544" s="15">
        <v>5</v>
      </c>
      <c r="B544" s="8">
        <v>90</v>
      </c>
      <c r="C544" s="8">
        <v>1366666.6668</v>
      </c>
      <c r="D544" s="8">
        <v>4400.0000010000003</v>
      </c>
      <c r="E544" s="2">
        <v>1440</v>
      </c>
      <c r="F544" s="1">
        <v>13924.755859375</v>
      </c>
      <c r="G544" s="1">
        <v>925.76837158203102</v>
      </c>
      <c r="H544" s="1">
        <v>14017.31905677983</v>
      </c>
      <c r="I544" s="1">
        <v>905.0562718406909</v>
      </c>
      <c r="J544" s="1">
        <f t="shared" si="32"/>
        <v>0.66473838636467664</v>
      </c>
      <c r="K544" s="1">
        <f t="shared" si="33"/>
        <v>-2.2372874659722433</v>
      </c>
      <c r="L544" s="30"/>
      <c r="M544" s="30"/>
      <c r="N544" s="2">
        <v>0</v>
      </c>
      <c r="O544" s="30"/>
      <c r="P544" s="30"/>
      <c r="Q544" s="30"/>
      <c r="R544" s="30"/>
      <c r="S544" s="30"/>
      <c r="T544" s="30"/>
      <c r="U544" s="30"/>
      <c r="V544" s="30"/>
    </row>
    <row r="545" spans="1:22" ht="14.5" x14ac:dyDescent="0.35">
      <c r="A545" s="15">
        <v>5</v>
      </c>
      <c r="B545" s="8">
        <v>90</v>
      </c>
      <c r="C545" s="8">
        <v>1366666.6668</v>
      </c>
      <c r="D545" s="8">
        <v>4400.0000010000003</v>
      </c>
      <c r="E545" s="2">
        <v>1470</v>
      </c>
      <c r="F545" s="1">
        <v>11618.7548828125</v>
      </c>
      <c r="G545" s="1">
        <v>752.62298583984398</v>
      </c>
      <c r="H545" s="1">
        <v>12019.92197124648</v>
      </c>
      <c r="I545" s="1">
        <v>746.76711934516197</v>
      </c>
      <c r="J545" s="1">
        <f t="shared" si="32"/>
        <v>3.452754554857012</v>
      </c>
      <c r="K545" s="1">
        <f t="shared" si="33"/>
        <v>-0.77806107504775524</v>
      </c>
      <c r="L545" s="30"/>
      <c r="M545" s="30"/>
      <c r="N545" s="2">
        <v>1638888</v>
      </c>
      <c r="O545" s="30"/>
      <c r="P545" s="30"/>
      <c r="Q545" s="30"/>
      <c r="R545" s="30"/>
      <c r="S545" s="30"/>
      <c r="T545" s="30"/>
      <c r="U545" s="30"/>
      <c r="V545" s="30"/>
    </row>
    <row r="546" spans="1:22" ht="14.5" x14ac:dyDescent="0.35">
      <c r="A546" s="15">
        <v>5</v>
      </c>
      <c r="B546" s="8">
        <v>90</v>
      </c>
      <c r="C546" s="8">
        <v>1366666.6668</v>
      </c>
      <c r="D546" s="8">
        <v>4400.0000010000003</v>
      </c>
      <c r="E546" s="2">
        <v>1500</v>
      </c>
      <c r="F546" s="1">
        <v>11747.11328125</v>
      </c>
      <c r="G546" s="1">
        <v>732.26501464843705</v>
      </c>
      <c r="H546" s="1">
        <v>11925.543638286161</v>
      </c>
      <c r="I546" s="1">
        <v>726.71458512555728</v>
      </c>
      <c r="J546" s="1">
        <f t="shared" si="32"/>
        <v>1.518929397922467</v>
      </c>
      <c r="K546" s="1">
        <f t="shared" si="33"/>
        <v>-0.7579809784500694</v>
      </c>
      <c r="L546" s="30"/>
      <c r="M546" s="30"/>
      <c r="N546" s="2">
        <v>1638888</v>
      </c>
      <c r="O546" s="30"/>
      <c r="P546" s="30"/>
      <c r="Q546" s="30"/>
      <c r="R546" s="30"/>
      <c r="S546" s="30"/>
      <c r="T546" s="30"/>
      <c r="U546" s="30"/>
      <c r="V546" s="30"/>
    </row>
    <row r="547" spans="1:22" ht="14.5" x14ac:dyDescent="0.35">
      <c r="A547" s="15">
        <v>5</v>
      </c>
      <c r="B547" s="8">
        <v>90</v>
      </c>
      <c r="C547" s="8">
        <v>1366666.6668</v>
      </c>
      <c r="D547" s="8">
        <v>4400.0000010000003</v>
      </c>
      <c r="E547" s="2">
        <v>1530</v>
      </c>
      <c r="F547" s="1">
        <v>12271.2197265625</v>
      </c>
      <c r="G547" s="1">
        <v>728.55578613281205</v>
      </c>
      <c r="H547" s="1">
        <v>11998.55584953242</v>
      </c>
      <c r="I547" s="1">
        <v>719.12331131518704</v>
      </c>
      <c r="J547" s="1">
        <f t="shared" si="32"/>
        <v>-2.2219786060864561</v>
      </c>
      <c r="K547" s="1">
        <f t="shared" si="33"/>
        <v>-1.2946812031639694</v>
      </c>
      <c r="L547" s="30"/>
      <c r="M547" s="30"/>
      <c r="N547" s="2">
        <v>1638888</v>
      </c>
      <c r="O547" s="30"/>
      <c r="P547" s="30"/>
      <c r="Q547" s="30"/>
      <c r="R547" s="30"/>
      <c r="S547" s="30"/>
      <c r="T547" s="30"/>
      <c r="U547" s="30"/>
      <c r="V547" s="30"/>
    </row>
    <row r="548" spans="1:22" ht="14.5" x14ac:dyDescent="0.35">
      <c r="A548" s="15">
        <v>5</v>
      </c>
      <c r="B548" s="8">
        <v>90</v>
      </c>
      <c r="C548" s="8">
        <v>1366666.6668</v>
      </c>
      <c r="D548" s="8">
        <v>4400.0000010000003</v>
      </c>
      <c r="E548" s="2">
        <v>1560</v>
      </c>
      <c r="F548" s="1">
        <v>15833.0771484375</v>
      </c>
      <c r="G548" s="1">
        <v>886.743408203125</v>
      </c>
      <c r="H548" s="1">
        <v>15872.26225201359</v>
      </c>
      <c r="I548" s="1">
        <v>827.11812285570556</v>
      </c>
      <c r="J548" s="1">
        <f t="shared" si="32"/>
        <v>0.2474888690854205</v>
      </c>
      <c r="K548" s="1">
        <f t="shared" si="33"/>
        <v>-6.7240742694938822</v>
      </c>
      <c r="L548" s="30"/>
      <c r="M548" s="30"/>
      <c r="N548" s="2">
        <v>0</v>
      </c>
      <c r="O548" s="30"/>
      <c r="P548" s="30"/>
      <c r="Q548" s="30"/>
      <c r="R548" s="30"/>
      <c r="S548" s="30"/>
      <c r="T548" s="30"/>
      <c r="U548" s="30"/>
      <c r="V548" s="30"/>
    </row>
    <row r="549" spans="1:22" ht="14.5" x14ac:dyDescent="0.35">
      <c r="A549" s="15">
        <v>5</v>
      </c>
      <c r="B549" s="8">
        <v>90</v>
      </c>
      <c r="C549" s="8">
        <v>1366666.6668</v>
      </c>
      <c r="D549" s="8">
        <v>4400.0000010000003</v>
      </c>
      <c r="E549" s="2">
        <v>1590</v>
      </c>
      <c r="F549" s="1">
        <v>16753.962890625</v>
      </c>
      <c r="G549" s="1">
        <v>896.757568359375</v>
      </c>
      <c r="H549" s="1">
        <v>16504.351675640111</v>
      </c>
      <c r="I549" s="1">
        <v>852.4951379023513</v>
      </c>
      <c r="J549" s="1">
        <f t="shared" si="32"/>
        <v>-1.489863721284493</v>
      </c>
      <c r="K549" s="1">
        <f t="shared" si="33"/>
        <v>-4.9358301528474593</v>
      </c>
      <c r="L549" s="30"/>
      <c r="M549" s="30"/>
      <c r="N549" s="2">
        <v>0</v>
      </c>
      <c r="O549" s="30"/>
      <c r="P549" s="30"/>
      <c r="Q549" s="30"/>
      <c r="R549" s="30"/>
      <c r="S549" s="30"/>
      <c r="T549" s="30"/>
      <c r="U549" s="30"/>
      <c r="V549" s="30"/>
    </row>
    <row r="550" spans="1:22" ht="14.5" x14ac:dyDescent="0.35">
      <c r="A550" s="15">
        <v>5</v>
      </c>
      <c r="B550" s="8">
        <v>90</v>
      </c>
      <c r="C550" s="8">
        <v>1366666.6668</v>
      </c>
      <c r="D550" s="8">
        <v>4400.0000010000003</v>
      </c>
      <c r="E550" s="2">
        <v>1620</v>
      </c>
      <c r="F550" s="1">
        <v>14057.7783203125</v>
      </c>
      <c r="G550" s="1">
        <v>790.86431884765602</v>
      </c>
      <c r="H550" s="1">
        <v>14854.96733603219</v>
      </c>
      <c r="I550" s="1">
        <v>851.31492681381837</v>
      </c>
      <c r="J550" s="1">
        <f t="shared" si="32"/>
        <v>5.6708037184496529</v>
      </c>
      <c r="K550" s="1">
        <f t="shared" si="33"/>
        <v>7.643613009908333</v>
      </c>
      <c r="L550" s="30"/>
      <c r="M550" s="30"/>
      <c r="N550" s="2">
        <v>0</v>
      </c>
      <c r="O550" s="30"/>
      <c r="P550" s="30"/>
      <c r="Q550" s="30"/>
      <c r="R550" s="30"/>
      <c r="S550" s="30"/>
      <c r="T550" s="30"/>
      <c r="U550" s="30"/>
      <c r="V550" s="30"/>
    </row>
    <row r="551" spans="1:22" ht="14.5" x14ac:dyDescent="0.35">
      <c r="A551" s="15">
        <v>5</v>
      </c>
      <c r="B551" s="8">
        <v>90</v>
      </c>
      <c r="C551" s="8">
        <v>1366666.6668</v>
      </c>
      <c r="D551" s="8">
        <v>4400.0000010000003</v>
      </c>
      <c r="E551" s="2">
        <v>1650</v>
      </c>
      <c r="F551" s="1">
        <v>12457.1484375</v>
      </c>
      <c r="G551" s="1">
        <v>664.03082275390602</v>
      </c>
      <c r="H551" s="1">
        <v>12843.068753365529</v>
      </c>
      <c r="I551" s="1">
        <v>691.88035704626782</v>
      </c>
      <c r="J551" s="1">
        <f t="shared" si="32"/>
        <v>3.0979827992077671</v>
      </c>
      <c r="K551" s="1">
        <f t="shared" si="33"/>
        <v>4.1940122864873404</v>
      </c>
      <c r="L551" s="30"/>
      <c r="M551" s="30"/>
      <c r="N551" s="2">
        <v>1638888</v>
      </c>
      <c r="O551" s="30"/>
      <c r="P551" s="30"/>
      <c r="Q551" s="30"/>
      <c r="R551" s="30"/>
      <c r="S551" s="30"/>
      <c r="T551" s="30"/>
      <c r="U551" s="30"/>
      <c r="V551" s="30"/>
    </row>
    <row r="552" spans="1:22" ht="14.5" x14ac:dyDescent="0.35">
      <c r="A552" s="15">
        <v>5</v>
      </c>
      <c r="B552" s="8">
        <v>90</v>
      </c>
      <c r="C552" s="8">
        <v>1366666.6668</v>
      </c>
      <c r="D552" s="8">
        <v>4400.0000010000003</v>
      </c>
      <c r="E552" s="2">
        <v>1680</v>
      </c>
      <c r="F552" s="1">
        <v>12868.392578125</v>
      </c>
      <c r="G552" s="1">
        <v>644.49395751953102</v>
      </c>
      <c r="H552" s="1">
        <v>12696.91770360742</v>
      </c>
      <c r="I552" s="1">
        <v>657.30225011629648</v>
      </c>
      <c r="J552" s="1">
        <f t="shared" si="32"/>
        <v>-1.332527535793947</v>
      </c>
      <c r="K552" s="1">
        <f t="shared" si="33"/>
        <v>1.9873409901406729</v>
      </c>
      <c r="L552" s="30"/>
      <c r="M552" s="30"/>
      <c r="N552" s="2">
        <v>1638888</v>
      </c>
      <c r="O552" s="30"/>
      <c r="P552" s="30"/>
      <c r="Q552" s="30"/>
      <c r="R552" s="30"/>
      <c r="S552" s="30"/>
      <c r="T552" s="30"/>
      <c r="U552" s="30"/>
      <c r="V552" s="30"/>
    </row>
    <row r="553" spans="1:22" ht="14.5" x14ac:dyDescent="0.35">
      <c r="A553" s="15">
        <v>5</v>
      </c>
      <c r="B553" s="8">
        <v>90</v>
      </c>
      <c r="C553" s="8">
        <v>1366666.6668</v>
      </c>
      <c r="D553" s="8">
        <v>4400.0000010000003</v>
      </c>
      <c r="E553" s="2">
        <v>1710</v>
      </c>
      <c r="F553" s="1">
        <v>11602.4638671875</v>
      </c>
      <c r="G553" s="1">
        <v>579.64099121093795</v>
      </c>
      <c r="H553" s="1">
        <v>12772.68717897472</v>
      </c>
      <c r="I553" s="1">
        <v>638.81084678890409</v>
      </c>
      <c r="J553" s="1">
        <f t="shared" si="32"/>
        <v>10.085989710312182</v>
      </c>
      <c r="K553" s="1">
        <f t="shared" si="33"/>
        <v>10.208017803287749</v>
      </c>
      <c r="L553" s="30"/>
      <c r="M553" s="30"/>
      <c r="N553" s="2">
        <v>1638888</v>
      </c>
      <c r="O553" s="30"/>
      <c r="P553" s="30"/>
      <c r="Q553" s="30"/>
      <c r="R553" s="30"/>
      <c r="S553" s="30"/>
      <c r="T553" s="30"/>
      <c r="U553" s="30"/>
      <c r="V553" s="30"/>
    </row>
    <row r="554" spans="1:22" ht="14.5" x14ac:dyDescent="0.35">
      <c r="A554" s="15">
        <v>5</v>
      </c>
      <c r="B554" s="8">
        <v>90</v>
      </c>
      <c r="C554" s="8">
        <v>1366666.6668</v>
      </c>
      <c r="D554" s="8">
        <v>4400.0000010000003</v>
      </c>
      <c r="E554" s="2">
        <v>1740</v>
      </c>
      <c r="F554" s="1">
        <v>14824.6201171875</v>
      </c>
      <c r="G554" s="1">
        <v>706.73687744140602</v>
      </c>
      <c r="H554" s="1">
        <v>14622.54923224159</v>
      </c>
      <c r="I554" s="1">
        <v>727.50813784692366</v>
      </c>
      <c r="J554" s="1">
        <f t="shared" si="32"/>
        <v>-1.3630763105466086</v>
      </c>
      <c r="K554" s="1">
        <f t="shared" si="33"/>
        <v>2.9390372949994727</v>
      </c>
      <c r="L554" s="30"/>
      <c r="M554" s="30"/>
      <c r="N554" s="2">
        <v>0</v>
      </c>
      <c r="O554" s="30"/>
      <c r="P554" s="30"/>
      <c r="Q554" s="30"/>
      <c r="R554" s="30"/>
      <c r="S554" s="30"/>
      <c r="T554" s="30"/>
      <c r="U554" s="30"/>
      <c r="V554" s="30"/>
    </row>
    <row r="555" spans="1:22" ht="14.5" x14ac:dyDescent="0.35">
      <c r="A555" s="15">
        <v>5</v>
      </c>
      <c r="B555" s="8">
        <v>90</v>
      </c>
      <c r="C555" s="8">
        <v>1366666.6668</v>
      </c>
      <c r="D555" s="8">
        <v>4400.0000010000003</v>
      </c>
      <c r="E555" s="2">
        <v>1770</v>
      </c>
      <c r="F555" s="1">
        <v>15569.6005859375</v>
      </c>
      <c r="G555" s="1">
        <v>723.97399902343795</v>
      </c>
      <c r="H555" s="1">
        <v>15204.88840835444</v>
      </c>
      <c r="I555" s="1">
        <v>709.37004881254131</v>
      </c>
      <c r="J555" s="1">
        <f t="shared" si="32"/>
        <v>-2.3424632865178894</v>
      </c>
      <c r="K555" s="1">
        <f t="shared" si="33"/>
        <v>-2.0171926382157066</v>
      </c>
      <c r="L555" s="30"/>
      <c r="M555" s="30"/>
      <c r="N555" s="2">
        <v>0</v>
      </c>
      <c r="O555" s="30"/>
      <c r="P555" s="30"/>
      <c r="Q555" s="30"/>
      <c r="R555" s="30"/>
      <c r="S555" s="30"/>
      <c r="T555" s="30"/>
      <c r="U555" s="30"/>
      <c r="V555" s="30"/>
    </row>
    <row r="556" spans="1:22" ht="14.5" x14ac:dyDescent="0.35">
      <c r="A556" s="15">
        <v>5</v>
      </c>
      <c r="B556" s="8">
        <v>90</v>
      </c>
      <c r="C556" s="8">
        <v>1366666.6668</v>
      </c>
      <c r="D556" s="8">
        <v>4400.0000010000003</v>
      </c>
      <c r="E556" s="2">
        <v>1800</v>
      </c>
      <c r="F556" s="1">
        <v>15962.2294921875</v>
      </c>
      <c r="G556" s="1">
        <v>722.818359375</v>
      </c>
      <c r="H556" s="1">
        <v>15480.102960947261</v>
      </c>
      <c r="I556" s="1">
        <v>695.12699464353341</v>
      </c>
      <c r="J556" s="1">
        <f t="shared" si="32"/>
        <v>-3.0204209974315286</v>
      </c>
      <c r="K556" s="1">
        <f t="shared" si="33"/>
        <v>-3.831026754136476</v>
      </c>
      <c r="L556" s="30"/>
      <c r="M556" s="30"/>
      <c r="N556" s="2">
        <v>0</v>
      </c>
      <c r="O556" s="30"/>
      <c r="P556" s="30"/>
      <c r="Q556" s="30"/>
      <c r="R556" s="30"/>
      <c r="S556" s="30"/>
      <c r="T556" s="30"/>
      <c r="U556" s="30"/>
      <c r="V556" s="30"/>
    </row>
    <row r="557" spans="1:22" ht="14.5" x14ac:dyDescent="0.35">
      <c r="A557" s="15">
        <v>5</v>
      </c>
      <c r="B557" s="8">
        <v>90</v>
      </c>
      <c r="C557" s="8">
        <v>1366666.6668</v>
      </c>
      <c r="D557" s="8">
        <v>4400.0000010000003</v>
      </c>
      <c r="E557" s="2">
        <v>1830</v>
      </c>
      <c r="F557" s="1">
        <v>12905.5576171875</v>
      </c>
      <c r="G557" s="1">
        <v>586.89947509765602</v>
      </c>
      <c r="H557" s="1">
        <v>12624.15874689233</v>
      </c>
      <c r="I557" s="1">
        <v>569.87559782617984</v>
      </c>
      <c r="J557" s="1">
        <f t="shared" si="32"/>
        <v>-2.1804472045470225</v>
      </c>
      <c r="K557" s="1">
        <f t="shared" si="33"/>
        <v>-2.9006461913504906</v>
      </c>
      <c r="L557" s="30"/>
      <c r="M557" s="30"/>
      <c r="N557" s="2">
        <v>1638888</v>
      </c>
      <c r="O557" s="30"/>
      <c r="P557" s="30"/>
      <c r="Q557" s="30"/>
      <c r="R557" s="30"/>
      <c r="S557" s="30"/>
      <c r="T557" s="30"/>
      <c r="U557" s="30"/>
      <c r="V557" s="30"/>
    </row>
    <row r="558" spans="1:22" ht="14.5" x14ac:dyDescent="0.35">
      <c r="A558" s="15">
        <v>5</v>
      </c>
      <c r="B558" s="8">
        <v>90</v>
      </c>
      <c r="C558" s="8">
        <v>1366666.6668</v>
      </c>
      <c r="D558" s="8">
        <v>4400.0000010000003</v>
      </c>
      <c r="E558" s="2">
        <v>1860</v>
      </c>
      <c r="F558" s="1">
        <v>12491.6904296875</v>
      </c>
      <c r="G558" s="1">
        <v>557.91644287109398</v>
      </c>
      <c r="H558" s="1">
        <v>11954.729439520701</v>
      </c>
      <c r="I558" s="1">
        <v>542.84122523853318</v>
      </c>
      <c r="J558" s="1">
        <f t="shared" si="32"/>
        <v>-4.2985454465847823</v>
      </c>
      <c r="K558" s="1">
        <f t="shared" si="33"/>
        <v>-2.7020565221168624</v>
      </c>
      <c r="L558" s="30"/>
      <c r="M558" s="30"/>
      <c r="N558" s="2">
        <v>1638888</v>
      </c>
      <c r="O558" s="30"/>
      <c r="P558" s="30"/>
      <c r="Q558" s="30"/>
      <c r="R558" s="30"/>
      <c r="S558" s="30"/>
      <c r="T558" s="30"/>
      <c r="U558" s="30"/>
      <c r="V558" s="30"/>
    </row>
    <row r="559" spans="1:22" ht="14.5" x14ac:dyDescent="0.35">
      <c r="A559" s="15">
        <v>5</v>
      </c>
      <c r="B559" s="8">
        <v>90</v>
      </c>
      <c r="C559" s="8">
        <v>1366666.6668</v>
      </c>
      <c r="D559" s="8">
        <v>4400.0000010000003</v>
      </c>
      <c r="E559" s="2">
        <v>1890</v>
      </c>
      <c r="F559" s="1">
        <v>11760.853515625</v>
      </c>
      <c r="G559" s="1">
        <v>526.89880371093795</v>
      </c>
      <c r="H559" s="1">
        <v>11873.228742773759</v>
      </c>
      <c r="I559" s="1">
        <v>527.97671484683997</v>
      </c>
      <c r="J559" s="1">
        <f t="shared" si="32"/>
        <v>0.95550231111595751</v>
      </c>
      <c r="K559" s="1">
        <f t="shared" si="33"/>
        <v>0.20457650089738419</v>
      </c>
      <c r="L559" s="30"/>
      <c r="M559" s="30"/>
      <c r="N559" s="2">
        <v>1638888</v>
      </c>
      <c r="O559" s="30"/>
      <c r="P559" s="30"/>
      <c r="Q559" s="30"/>
      <c r="R559" s="30"/>
      <c r="S559" s="30"/>
      <c r="T559" s="30"/>
      <c r="U559" s="30"/>
      <c r="V559" s="30"/>
    </row>
    <row r="560" spans="1:22" ht="14.5" x14ac:dyDescent="0.35">
      <c r="A560" s="15">
        <v>5</v>
      </c>
      <c r="B560" s="8">
        <v>90</v>
      </c>
      <c r="C560" s="8">
        <v>1366666.6668</v>
      </c>
      <c r="D560" s="8">
        <v>4400.0000010000003</v>
      </c>
      <c r="E560" s="2">
        <v>1920</v>
      </c>
      <c r="F560" s="1">
        <v>15633.7373046875</v>
      </c>
      <c r="G560" s="1">
        <v>650.20782470703102</v>
      </c>
      <c r="H560" s="1">
        <v>14982.77883407196</v>
      </c>
      <c r="I560" s="1">
        <v>626.55979902109129</v>
      </c>
      <c r="J560" s="1">
        <f t="shared" si="32"/>
        <v>-4.1638058637480224</v>
      </c>
      <c r="K560" s="1">
        <f t="shared" si="33"/>
        <v>-3.6369949402862067</v>
      </c>
      <c r="L560" s="30"/>
      <c r="M560" s="30"/>
      <c r="N560" s="2">
        <v>0</v>
      </c>
      <c r="O560" s="30"/>
      <c r="P560" s="30"/>
      <c r="Q560" s="30"/>
      <c r="R560" s="30"/>
      <c r="S560" s="30"/>
      <c r="T560" s="30"/>
      <c r="U560" s="30"/>
      <c r="V560" s="30"/>
    </row>
    <row r="561" spans="1:22" ht="14.5" x14ac:dyDescent="0.35">
      <c r="A561" s="15">
        <v>5</v>
      </c>
      <c r="B561" s="8">
        <v>90</v>
      </c>
      <c r="C561" s="8">
        <v>1366666.6668</v>
      </c>
      <c r="D561" s="8">
        <v>4400.0000010000003</v>
      </c>
      <c r="E561" s="2">
        <v>1950</v>
      </c>
      <c r="F561" s="1">
        <v>16433.041015625</v>
      </c>
      <c r="G561" s="1">
        <v>645.46789550781295</v>
      </c>
      <c r="H561" s="1">
        <v>15375.510623057349</v>
      </c>
      <c r="I561" s="1">
        <v>620.29328769319693</v>
      </c>
      <c r="J561" s="1">
        <f t="shared" si="32"/>
        <v>-6.435390695867679</v>
      </c>
      <c r="K561" s="1">
        <f t="shared" si="33"/>
        <v>-3.9002106827962764</v>
      </c>
      <c r="L561" s="30"/>
      <c r="M561" s="30"/>
      <c r="N561" s="2">
        <v>0</v>
      </c>
      <c r="O561" s="30"/>
      <c r="P561" s="30"/>
      <c r="Q561" s="30"/>
      <c r="R561" s="30"/>
      <c r="S561" s="30"/>
      <c r="T561" s="30"/>
      <c r="U561" s="30"/>
      <c r="V561" s="30"/>
    </row>
    <row r="562" spans="1:22" ht="14.5" x14ac:dyDescent="0.35">
      <c r="A562" s="15">
        <v>5</v>
      </c>
      <c r="B562" s="8">
        <v>90</v>
      </c>
      <c r="C562" s="8">
        <v>1366666.6668</v>
      </c>
      <c r="D562" s="8">
        <v>4400.0000010000003</v>
      </c>
      <c r="E562" s="2">
        <v>1980</v>
      </c>
      <c r="F562" s="1">
        <v>14275.3369140625</v>
      </c>
      <c r="G562" s="1">
        <v>575.32623291015602</v>
      </c>
      <c r="H562" s="1">
        <v>15535.176904063301</v>
      </c>
      <c r="I562" s="1">
        <v>610.02029255641571</v>
      </c>
      <c r="J562" s="1">
        <f t="shared" si="32"/>
        <v>8.8252907625580743</v>
      </c>
      <c r="K562" s="1">
        <f t="shared" si="33"/>
        <v>6.0303281271858111</v>
      </c>
      <c r="L562" s="30"/>
      <c r="M562" s="30"/>
      <c r="N562" s="2">
        <v>0</v>
      </c>
      <c r="O562" s="30"/>
      <c r="P562" s="30"/>
      <c r="Q562" s="30"/>
      <c r="R562" s="30"/>
      <c r="S562" s="30"/>
      <c r="T562" s="30"/>
      <c r="U562" s="30"/>
      <c r="V562" s="30"/>
    </row>
    <row r="563" spans="1:22" ht="14.5" x14ac:dyDescent="0.35">
      <c r="A563" s="15">
        <v>5</v>
      </c>
      <c r="B563" s="8">
        <v>90</v>
      </c>
      <c r="C563" s="8">
        <v>1366666.6668</v>
      </c>
      <c r="D563" s="8">
        <v>4400.0000010000003</v>
      </c>
      <c r="E563" s="2">
        <v>2010</v>
      </c>
      <c r="F563" s="1">
        <v>11921.091796875</v>
      </c>
      <c r="G563" s="1">
        <v>472.729736328125</v>
      </c>
      <c r="H563" s="1">
        <v>13161.468553970401</v>
      </c>
      <c r="I563" s="1">
        <v>508.96781390477571</v>
      </c>
      <c r="J563" s="1">
        <f t="shared" si="32"/>
        <v>10.404892255091546</v>
      </c>
      <c r="K563" s="1">
        <f t="shared" si="33"/>
        <v>7.6657072301238971</v>
      </c>
      <c r="L563" s="30"/>
      <c r="M563" s="30"/>
      <c r="N563" s="2">
        <v>1638888</v>
      </c>
      <c r="O563" s="30"/>
      <c r="P563" s="30"/>
      <c r="Q563" s="30"/>
      <c r="R563" s="30"/>
      <c r="S563" s="30"/>
      <c r="T563" s="30"/>
      <c r="U563" s="30"/>
      <c r="V563" s="30"/>
    </row>
    <row r="564" spans="1:22" ht="14.5" x14ac:dyDescent="0.35">
      <c r="A564" s="15">
        <v>5</v>
      </c>
      <c r="B564" s="8">
        <v>90</v>
      </c>
      <c r="C564" s="8">
        <v>1366666.6668</v>
      </c>
      <c r="D564" s="8">
        <v>4400.0000010000003</v>
      </c>
      <c r="E564" s="2">
        <v>2040</v>
      </c>
      <c r="F564" s="1">
        <v>12005.52734375</v>
      </c>
      <c r="G564" s="1">
        <v>457.05633544921898</v>
      </c>
      <c r="H564" s="1">
        <v>12592.671361344601</v>
      </c>
      <c r="I564" s="1">
        <v>478.04052065935491</v>
      </c>
      <c r="J564" s="1">
        <f t="shared" si="32"/>
        <v>4.8906141378309735</v>
      </c>
      <c r="K564" s="1">
        <f t="shared" si="33"/>
        <v>4.5911594660451591</v>
      </c>
      <c r="L564" s="30"/>
      <c r="M564" s="30"/>
      <c r="N564" s="2">
        <v>1638888</v>
      </c>
      <c r="O564" s="30"/>
      <c r="P564" s="30"/>
      <c r="Q564" s="30"/>
      <c r="R564" s="30"/>
      <c r="S564" s="30"/>
      <c r="T564" s="30"/>
      <c r="U564" s="30"/>
      <c r="V564" s="30"/>
    </row>
    <row r="565" spans="1:22" ht="14.5" x14ac:dyDescent="0.35">
      <c r="A565" s="15">
        <v>5</v>
      </c>
      <c r="B565" s="8">
        <v>90</v>
      </c>
      <c r="C565" s="8">
        <v>1366666.6668</v>
      </c>
      <c r="D565" s="8">
        <v>4400.0000010000003</v>
      </c>
      <c r="E565" s="2">
        <v>2070</v>
      </c>
      <c r="F565" s="1">
        <v>12369.763671875</v>
      </c>
      <c r="G565" s="1">
        <v>453.67218017578102</v>
      </c>
      <c r="H565" s="1">
        <v>12523.062926666889</v>
      </c>
      <c r="I565" s="1">
        <v>458.51605509242478</v>
      </c>
      <c r="J565" s="1">
        <f t="shared" si="32"/>
        <v>1.2393062540106907</v>
      </c>
      <c r="K565" s="1">
        <f t="shared" si="33"/>
        <v>1.0677037579793709</v>
      </c>
      <c r="L565" s="30"/>
      <c r="M565" s="30"/>
      <c r="N565" s="2">
        <v>1638888</v>
      </c>
      <c r="O565" s="30"/>
      <c r="P565" s="30"/>
      <c r="Q565" s="30"/>
      <c r="R565" s="30"/>
      <c r="S565" s="30"/>
      <c r="T565" s="30"/>
      <c r="U565" s="30"/>
      <c r="V565" s="30"/>
    </row>
    <row r="566" spans="1:22" ht="14.5" x14ac:dyDescent="0.35">
      <c r="A566" s="15">
        <v>5</v>
      </c>
      <c r="B566" s="8">
        <v>90</v>
      </c>
      <c r="C566" s="8">
        <v>1366666.6668</v>
      </c>
      <c r="D566" s="8">
        <v>4400.0000010000003</v>
      </c>
      <c r="E566" s="2">
        <v>2100</v>
      </c>
      <c r="F566" s="1">
        <v>15966.943359375</v>
      </c>
      <c r="G566" s="1">
        <v>553.51495361328102</v>
      </c>
      <c r="H566" s="1">
        <v>15230.438580280619</v>
      </c>
      <c r="I566" s="1">
        <v>527.16920835531027</v>
      </c>
      <c r="J566" s="1">
        <f t="shared" si="32"/>
        <v>-4.6126848609501812</v>
      </c>
      <c r="K566" s="1">
        <f t="shared" si="33"/>
        <v>-4.7597169843359781</v>
      </c>
      <c r="L566" s="30"/>
      <c r="M566" s="30"/>
      <c r="N566" s="2">
        <v>0</v>
      </c>
      <c r="O566" s="30"/>
      <c r="P566" s="30"/>
      <c r="Q566" s="30"/>
      <c r="R566" s="30"/>
      <c r="S566" s="30"/>
      <c r="T566" s="30"/>
      <c r="U566" s="30"/>
      <c r="V566" s="30"/>
    </row>
    <row r="567" spans="1:22" ht="14.5" x14ac:dyDescent="0.35">
      <c r="A567" s="15">
        <v>5</v>
      </c>
      <c r="B567" s="8">
        <v>90</v>
      </c>
      <c r="C567" s="8">
        <v>1366666.6668</v>
      </c>
      <c r="D567" s="8">
        <v>4400.0000010000003</v>
      </c>
      <c r="E567" s="2">
        <v>2130</v>
      </c>
      <c r="F567" s="1">
        <v>16523.41796875</v>
      </c>
      <c r="G567" s="1">
        <v>558.87860107421898</v>
      </c>
      <c r="H567" s="1">
        <v>16022.210336256619</v>
      </c>
      <c r="I567" s="1">
        <v>553.33095685733178</v>
      </c>
      <c r="J567" s="1">
        <f t="shared" si="32"/>
        <v>-3.0333169168830088</v>
      </c>
      <c r="K567" s="1">
        <f t="shared" si="33"/>
        <v>-0.99263850972717182</v>
      </c>
      <c r="L567" s="30"/>
      <c r="M567" s="30"/>
      <c r="N567" s="2">
        <v>0</v>
      </c>
      <c r="O567" s="30"/>
      <c r="P567" s="30"/>
      <c r="Q567" s="30"/>
      <c r="R567" s="30"/>
      <c r="S567" s="30"/>
      <c r="T567" s="30"/>
      <c r="U567" s="30"/>
      <c r="V567" s="30"/>
    </row>
    <row r="568" spans="1:22" ht="14.5" x14ac:dyDescent="0.35">
      <c r="A568" s="15">
        <v>5</v>
      </c>
      <c r="B568" s="8">
        <v>90</v>
      </c>
      <c r="C568" s="8">
        <v>1366666.6668</v>
      </c>
      <c r="D568" s="8">
        <v>4400.0000010000003</v>
      </c>
      <c r="E568" s="2">
        <v>2160</v>
      </c>
      <c r="F568" s="1">
        <v>16541.736328125</v>
      </c>
      <c r="G568" s="1">
        <v>557.58557128906295</v>
      </c>
      <c r="H568" s="1">
        <v>16124.85154416697</v>
      </c>
      <c r="I568" s="1">
        <v>557.29358595999099</v>
      </c>
      <c r="J568" s="1">
        <f t="shared" si="32"/>
        <v>-2.5201996676081952</v>
      </c>
      <c r="K568" s="1">
        <f t="shared" si="33"/>
        <v>-5.2366012340838028E-2</v>
      </c>
      <c r="L568" s="30"/>
      <c r="M568" s="30"/>
      <c r="N568" s="2">
        <v>0</v>
      </c>
      <c r="O568" s="30"/>
      <c r="P568" s="30"/>
      <c r="Q568" s="30"/>
      <c r="R568" s="30"/>
      <c r="S568" s="30"/>
      <c r="T568" s="30"/>
      <c r="U568" s="30"/>
      <c r="V568" s="30"/>
    </row>
    <row r="569" spans="1:22" ht="14.5" x14ac:dyDescent="0.35">
      <c r="A569" s="15">
        <v>5</v>
      </c>
      <c r="B569" s="8">
        <v>90</v>
      </c>
      <c r="C569" s="8">
        <v>1366666.6668</v>
      </c>
      <c r="D569" s="8">
        <v>4400.0000010000003</v>
      </c>
      <c r="E569" s="2">
        <v>2190</v>
      </c>
      <c r="F569" s="1">
        <v>13487.5146484375</v>
      </c>
      <c r="G569" s="1">
        <v>456.96673583984398</v>
      </c>
      <c r="H569" s="1">
        <v>14070.498941359951</v>
      </c>
      <c r="I569" s="1">
        <v>454.55013386650188</v>
      </c>
      <c r="J569" s="1">
        <f t="shared" si="32"/>
        <v>4.322399701638048</v>
      </c>
      <c r="K569" s="1">
        <f t="shared" si="33"/>
        <v>-0.52883542363334257</v>
      </c>
      <c r="L569" s="30"/>
      <c r="M569" s="30"/>
      <c r="N569" s="2">
        <v>1638888</v>
      </c>
      <c r="O569" s="30"/>
      <c r="P569" s="30"/>
      <c r="Q569" s="30"/>
      <c r="R569" s="30"/>
      <c r="S569" s="30"/>
      <c r="T569" s="30"/>
      <c r="U569" s="30"/>
      <c r="V569" s="30"/>
    </row>
    <row r="570" spans="1:22" ht="14.5" x14ac:dyDescent="0.35">
      <c r="A570" s="15">
        <v>5</v>
      </c>
      <c r="B570" s="8">
        <v>90</v>
      </c>
      <c r="C570" s="8">
        <v>1366666.6668</v>
      </c>
      <c r="D570" s="8">
        <v>4400.0000010000003</v>
      </c>
      <c r="E570" s="2">
        <v>2220</v>
      </c>
      <c r="F570" s="1">
        <v>13289.3447265625</v>
      </c>
      <c r="G570" s="1">
        <v>442.25787353515602</v>
      </c>
      <c r="H570" s="1">
        <v>13423.979359904681</v>
      </c>
      <c r="I570" s="1">
        <v>433.94618410172012</v>
      </c>
      <c r="J570" s="1">
        <f t="shared" si="32"/>
        <v>1.0131021213790581</v>
      </c>
      <c r="K570" s="1">
        <f t="shared" si="33"/>
        <v>-1.8793762487475958</v>
      </c>
      <c r="L570" s="30"/>
      <c r="M570" s="30"/>
      <c r="N570" s="2">
        <v>1638888</v>
      </c>
      <c r="O570" s="30"/>
      <c r="P570" s="30"/>
      <c r="Q570" s="30"/>
      <c r="R570" s="30"/>
      <c r="S570" s="30"/>
      <c r="T570" s="30"/>
      <c r="U570" s="30"/>
      <c r="V570" s="30"/>
    </row>
    <row r="571" spans="1:22" ht="14.5" x14ac:dyDescent="0.35">
      <c r="A571" s="15">
        <v>5</v>
      </c>
      <c r="B571" s="8">
        <v>90</v>
      </c>
      <c r="C571" s="8">
        <v>1366666.6668</v>
      </c>
      <c r="D571" s="8">
        <v>4400.0000010000003</v>
      </c>
      <c r="E571" s="2">
        <v>2250</v>
      </c>
      <c r="F571" s="1">
        <v>13564.830078125</v>
      </c>
      <c r="G571" s="1">
        <v>438.94540405273398</v>
      </c>
      <c r="H571" s="1">
        <v>13329.991609636791</v>
      </c>
      <c r="I571" s="1">
        <v>423.76950622262473</v>
      </c>
      <c r="J571" s="1">
        <f t="shared" si="32"/>
        <v>-1.731230447677454</v>
      </c>
      <c r="K571" s="1">
        <f t="shared" si="33"/>
        <v>-3.4573543064790919</v>
      </c>
      <c r="L571" s="30"/>
      <c r="M571" s="30"/>
      <c r="N571" s="2">
        <v>1638888</v>
      </c>
      <c r="O571" s="30"/>
      <c r="P571" s="30"/>
      <c r="Q571" s="30"/>
      <c r="R571" s="30"/>
      <c r="S571" s="30"/>
      <c r="T571" s="30"/>
      <c r="U571" s="30"/>
      <c r="V571" s="30"/>
    </row>
    <row r="572" spans="1:22" ht="14.5" x14ac:dyDescent="0.35">
      <c r="A572" s="15">
        <v>5</v>
      </c>
      <c r="B572" s="8">
        <v>90</v>
      </c>
      <c r="C572" s="8">
        <v>1366666.6668</v>
      </c>
      <c r="D572" s="8">
        <v>4400.0000010000003</v>
      </c>
      <c r="E572" s="2">
        <v>2280</v>
      </c>
      <c r="F572" s="1">
        <v>17622.865234375</v>
      </c>
      <c r="G572" s="1">
        <v>534.68365478515602</v>
      </c>
      <c r="H572" s="1">
        <v>17019.400052731969</v>
      </c>
      <c r="I572" s="1">
        <v>503.74816757175381</v>
      </c>
      <c r="J572" s="1">
        <f t="shared" si="32"/>
        <v>-3.4243306841268741</v>
      </c>
      <c r="K572" s="1">
        <f t="shared" si="33"/>
        <v>-5.7857551725295515</v>
      </c>
      <c r="L572" s="30"/>
      <c r="M572" s="30"/>
      <c r="N572" s="2">
        <v>0</v>
      </c>
      <c r="O572" s="30"/>
      <c r="P572" s="30"/>
      <c r="Q572" s="30"/>
      <c r="R572" s="30"/>
      <c r="S572" s="30"/>
      <c r="T572" s="30"/>
      <c r="U572" s="30"/>
      <c r="V572" s="30"/>
    </row>
    <row r="573" spans="1:22" ht="14.5" x14ac:dyDescent="0.35">
      <c r="A573" s="15">
        <v>5</v>
      </c>
      <c r="B573" s="8">
        <v>90</v>
      </c>
      <c r="C573" s="8">
        <v>1366666.6668</v>
      </c>
      <c r="D573" s="8">
        <v>4400.0000010000003</v>
      </c>
      <c r="E573" s="2">
        <v>2310</v>
      </c>
      <c r="F573" s="1">
        <v>16376.7783203125</v>
      </c>
      <c r="G573" s="1">
        <v>477.63684082031301</v>
      </c>
      <c r="H573" s="1">
        <v>17249.824222960269</v>
      </c>
      <c r="I573" s="1">
        <v>518.04223454986527</v>
      </c>
      <c r="J573" s="1">
        <f t="shared" si="32"/>
        <v>5.3309990864620183</v>
      </c>
      <c r="K573" s="1">
        <f t="shared" si="33"/>
        <v>8.459438275355474</v>
      </c>
      <c r="L573" s="30"/>
      <c r="M573" s="30"/>
      <c r="N573" s="2">
        <v>0</v>
      </c>
      <c r="O573" s="30"/>
      <c r="P573" s="30"/>
      <c r="Q573" s="30"/>
      <c r="R573" s="30"/>
      <c r="S573" s="30"/>
      <c r="T573" s="30"/>
      <c r="U573" s="30"/>
      <c r="V573" s="30"/>
    </row>
    <row r="574" spans="1:22" ht="14.5" x14ac:dyDescent="0.35">
      <c r="A574" s="15">
        <v>5</v>
      </c>
      <c r="B574" s="8">
        <v>90</v>
      </c>
      <c r="C574" s="8">
        <v>1366666.6668</v>
      </c>
      <c r="D574" s="8">
        <v>4400.0000010000003</v>
      </c>
      <c r="E574" s="2">
        <v>2340</v>
      </c>
      <c r="F574" s="1">
        <v>16914.962890625</v>
      </c>
      <c r="G574" s="1">
        <v>489.78021240234398</v>
      </c>
      <c r="H574" s="1">
        <v>17484.477030466031</v>
      </c>
      <c r="I574" s="1">
        <v>517.9907082903444</v>
      </c>
      <c r="J574" s="1">
        <f t="shared" si="32"/>
        <v>3.3669251509660705</v>
      </c>
      <c r="K574" s="1">
        <f t="shared" si="33"/>
        <v>5.7598276070871774</v>
      </c>
      <c r="L574" s="30"/>
      <c r="M574" s="30"/>
      <c r="N574" s="2">
        <v>0</v>
      </c>
      <c r="O574" s="30"/>
      <c r="P574" s="30"/>
      <c r="Q574" s="30"/>
      <c r="R574" s="30"/>
      <c r="S574" s="30"/>
      <c r="T574" s="30"/>
      <c r="U574" s="30"/>
      <c r="V574" s="30"/>
    </row>
    <row r="575" spans="1:22" ht="14.5" x14ac:dyDescent="0.35">
      <c r="A575" s="15">
        <v>5</v>
      </c>
      <c r="B575" s="8">
        <v>90</v>
      </c>
      <c r="C575" s="8">
        <v>1366666.6668</v>
      </c>
      <c r="D575" s="8">
        <v>4400.0000010000003</v>
      </c>
      <c r="E575" s="2">
        <v>2370</v>
      </c>
      <c r="F575" s="1">
        <v>14037.1044921875</v>
      </c>
      <c r="G575" s="1">
        <v>405.69854736328102</v>
      </c>
      <c r="H575" s="1">
        <v>14808.12416517911</v>
      </c>
      <c r="I575" s="1">
        <v>428.99027006537818</v>
      </c>
      <c r="J575" s="1">
        <f t="shared" si="32"/>
        <v>5.4927258924426248</v>
      </c>
      <c r="K575" s="1">
        <f t="shared" si="33"/>
        <v>5.7411402760682524</v>
      </c>
      <c r="L575" s="30"/>
      <c r="M575" s="30"/>
      <c r="N575" s="2">
        <v>1638888</v>
      </c>
      <c r="O575" s="30"/>
      <c r="P575" s="30"/>
      <c r="Q575" s="30"/>
      <c r="R575" s="30"/>
      <c r="S575" s="30"/>
      <c r="T575" s="30"/>
      <c r="U575" s="30"/>
      <c r="V575" s="30"/>
    </row>
    <row r="576" spans="1:22" ht="14.5" x14ac:dyDescent="0.35">
      <c r="A576" s="15">
        <v>5</v>
      </c>
      <c r="B576" s="8">
        <v>90</v>
      </c>
      <c r="C576" s="8">
        <v>1366666.6668</v>
      </c>
      <c r="D576" s="8">
        <v>4400.0000010000003</v>
      </c>
      <c r="E576" s="2">
        <v>2400</v>
      </c>
      <c r="F576" s="1">
        <v>13812.9404296875</v>
      </c>
      <c r="G576" s="1">
        <v>394.45932006835898</v>
      </c>
      <c r="H576" s="1">
        <v>14379.94387576062</v>
      </c>
      <c r="I576" s="1">
        <v>408.55349371586482</v>
      </c>
      <c r="J576" s="1">
        <f t="shared" si="32"/>
        <v>4.1048714352990814</v>
      </c>
      <c r="K576" s="1">
        <f t="shared" si="33"/>
        <v>3.5730360345049901</v>
      </c>
      <c r="L576" s="30"/>
      <c r="M576" s="30"/>
      <c r="N576" s="2">
        <v>1638888</v>
      </c>
      <c r="O576" s="30"/>
      <c r="P576" s="30"/>
      <c r="Q576" s="30"/>
      <c r="R576" s="30"/>
      <c r="S576" s="30"/>
      <c r="T576" s="30"/>
      <c r="U576" s="30"/>
      <c r="V576" s="30"/>
    </row>
    <row r="577" spans="1:22" ht="14.5" x14ac:dyDescent="0.35">
      <c r="A577" s="15">
        <v>5</v>
      </c>
      <c r="B577" s="8">
        <v>90</v>
      </c>
      <c r="C577" s="8">
        <v>1366666.6668</v>
      </c>
      <c r="D577" s="8">
        <v>4400.0000010000003</v>
      </c>
      <c r="E577" s="2">
        <v>2430</v>
      </c>
      <c r="F577" s="1">
        <v>13967.248046875</v>
      </c>
      <c r="G577" s="1">
        <v>394.76058959960898</v>
      </c>
      <c r="H577" s="1">
        <v>14237.87521770563</v>
      </c>
      <c r="I577" s="1">
        <v>399.70061182434227</v>
      </c>
      <c r="J577" s="1">
        <f t="shared" si="32"/>
        <v>1.9375840532250006</v>
      </c>
      <c r="K577" s="1">
        <f t="shared" si="33"/>
        <v>1.2513970124889566</v>
      </c>
      <c r="L577" s="30"/>
      <c r="M577" s="30"/>
      <c r="N577" s="2">
        <v>1638888</v>
      </c>
      <c r="O577" s="30"/>
      <c r="P577" s="30"/>
      <c r="Q577" s="30"/>
      <c r="R577" s="30"/>
      <c r="S577" s="30"/>
      <c r="T577" s="30"/>
      <c r="U577" s="30"/>
      <c r="V577" s="30"/>
    </row>
    <row r="578" spans="1:22" ht="14.5" x14ac:dyDescent="0.35">
      <c r="A578" s="15">
        <v>5</v>
      </c>
      <c r="B578" s="8">
        <v>90</v>
      </c>
      <c r="C578" s="8">
        <v>1366666.6668</v>
      </c>
      <c r="D578" s="8">
        <v>4400.0000010000003</v>
      </c>
      <c r="E578" s="2">
        <v>2460</v>
      </c>
      <c r="F578" s="1">
        <v>17598.130859375</v>
      </c>
      <c r="G578" s="1">
        <v>487.75613403320301</v>
      </c>
      <c r="H578" s="1">
        <v>18262.53558862405</v>
      </c>
      <c r="I578" s="1">
        <v>480.46149978269221</v>
      </c>
      <c r="J578" s="1">
        <f t="shared" si="32"/>
        <v>3.7754278255926486</v>
      </c>
      <c r="K578" s="1">
        <f t="shared" si="33"/>
        <v>-1.4955494644818201</v>
      </c>
      <c r="L578" s="30"/>
      <c r="M578" s="30"/>
      <c r="N578" s="2">
        <v>0</v>
      </c>
      <c r="O578" s="30"/>
      <c r="P578" s="30"/>
      <c r="Q578" s="30"/>
      <c r="R578" s="30"/>
      <c r="S578" s="30"/>
      <c r="T578" s="30"/>
      <c r="U578" s="30"/>
      <c r="V578" s="30"/>
    </row>
    <row r="579" spans="1:22" ht="14.5" x14ac:dyDescent="0.35">
      <c r="A579" s="15">
        <v>5</v>
      </c>
      <c r="B579" s="8">
        <v>90</v>
      </c>
      <c r="C579" s="8">
        <v>1366666.6668</v>
      </c>
      <c r="D579" s="8">
        <v>4400.0000010000003</v>
      </c>
      <c r="E579" s="2">
        <v>2490</v>
      </c>
      <c r="F579" s="1">
        <v>18476.607421875</v>
      </c>
      <c r="G579" s="1">
        <v>505.86495971679699</v>
      </c>
      <c r="H579" s="1">
        <v>18534.819879282291</v>
      </c>
      <c r="I579" s="1">
        <v>495.97202140820241</v>
      </c>
      <c r="J579" s="1">
        <f t="shared" si="32"/>
        <v>0.31506031425645775</v>
      </c>
      <c r="K579" s="1">
        <f t="shared" si="33"/>
        <v>-1.9556480674472954</v>
      </c>
      <c r="L579" s="30"/>
      <c r="M579" s="30"/>
      <c r="N579" s="2">
        <v>0</v>
      </c>
      <c r="O579" s="30"/>
      <c r="P579" s="30"/>
      <c r="Q579" s="30"/>
      <c r="R579" s="30"/>
      <c r="S579" s="30"/>
      <c r="T579" s="30"/>
      <c r="U579" s="30"/>
      <c r="V579" s="30"/>
    </row>
    <row r="580" spans="1:22" ht="14.5" x14ac:dyDescent="0.35">
      <c r="A580" s="15">
        <v>5</v>
      </c>
      <c r="B580" s="8">
        <v>90</v>
      </c>
      <c r="C580" s="8">
        <v>1366666.6668</v>
      </c>
      <c r="D580" s="8">
        <v>4400.0000010000003</v>
      </c>
      <c r="E580" s="2">
        <v>2520</v>
      </c>
      <c r="F580" s="1">
        <v>19052.802734375</v>
      </c>
      <c r="G580" s="1">
        <v>509.69006347656301</v>
      </c>
      <c r="H580" s="1">
        <v>18747.47877919392</v>
      </c>
      <c r="I580" s="1">
        <v>495.27723238474522</v>
      </c>
      <c r="J580" s="1">
        <f t="shared" si="32"/>
        <v>-1.6025146506671999</v>
      </c>
      <c r="K580" s="1">
        <f t="shared" si="33"/>
        <v>-2.8277637969845446</v>
      </c>
      <c r="L580" s="30"/>
      <c r="M580" s="30"/>
      <c r="N580" s="2">
        <v>0</v>
      </c>
      <c r="O580" s="30"/>
      <c r="P580" s="30"/>
      <c r="Q580" s="30"/>
      <c r="R580" s="30"/>
      <c r="S580" s="30"/>
      <c r="T580" s="30"/>
      <c r="U580" s="30"/>
      <c r="V580" s="30"/>
    </row>
    <row r="581" spans="1:22" ht="14.5" x14ac:dyDescent="0.35">
      <c r="A581" s="15">
        <v>5</v>
      </c>
      <c r="B581" s="8">
        <v>90</v>
      </c>
      <c r="C581" s="8">
        <v>1366666.6668</v>
      </c>
      <c r="D581" s="8">
        <v>4400.0000010000003</v>
      </c>
      <c r="E581" s="2">
        <v>2550</v>
      </c>
      <c r="F581" s="1">
        <v>16026.75</v>
      </c>
      <c r="G581" s="1">
        <v>412.25701904296898</v>
      </c>
      <c r="H581" s="1">
        <v>15565.348079441999</v>
      </c>
      <c r="I581" s="1">
        <v>407.54438242814422</v>
      </c>
      <c r="J581" s="1">
        <f t="shared" si="32"/>
        <v>-2.8789487610276612</v>
      </c>
      <c r="K581" s="1">
        <f t="shared" si="33"/>
        <v>-1.1431307163101492</v>
      </c>
      <c r="L581" s="30"/>
      <c r="M581" s="30"/>
      <c r="N581" s="2">
        <v>1638888</v>
      </c>
      <c r="O581" s="30"/>
      <c r="P581" s="30"/>
      <c r="Q581" s="30"/>
      <c r="R581" s="30"/>
      <c r="S581" s="30"/>
      <c r="T581" s="30"/>
      <c r="U581" s="30"/>
      <c r="V581" s="30"/>
    </row>
    <row r="582" spans="1:22" ht="14.5" x14ac:dyDescent="0.35">
      <c r="A582" s="15">
        <v>5</v>
      </c>
      <c r="B582" s="8">
        <v>90</v>
      </c>
      <c r="C582" s="8">
        <v>1366666.6668</v>
      </c>
      <c r="D582" s="8">
        <v>4400.0000010000003</v>
      </c>
      <c r="E582" s="2">
        <v>2580</v>
      </c>
      <c r="F582" s="1">
        <v>15771.9501953125</v>
      </c>
      <c r="G582" s="1">
        <v>394.26473999023398</v>
      </c>
      <c r="H582" s="1">
        <v>15188.15042402335</v>
      </c>
      <c r="I582" s="1">
        <v>386.54586111917678</v>
      </c>
      <c r="J582" s="1">
        <f t="shared" si="32"/>
        <v>-3.7015065610761204</v>
      </c>
      <c r="K582" s="1">
        <f t="shared" si="33"/>
        <v>-1.957790816203447</v>
      </c>
      <c r="L582" s="30"/>
      <c r="M582" s="30"/>
      <c r="N582" s="2">
        <v>1638888</v>
      </c>
      <c r="O582" s="30"/>
      <c r="P582" s="30"/>
      <c r="Q582" s="30"/>
      <c r="R582" s="30"/>
      <c r="S582" s="30"/>
      <c r="T582" s="30"/>
      <c r="U582" s="30"/>
      <c r="V582" s="30"/>
    </row>
    <row r="583" spans="1:22" ht="14.5" x14ac:dyDescent="0.35">
      <c r="A583" s="15">
        <v>5</v>
      </c>
      <c r="B583" s="8">
        <v>90</v>
      </c>
      <c r="C583" s="8">
        <v>1366666.6668</v>
      </c>
      <c r="D583" s="8">
        <v>4400.0000010000003</v>
      </c>
      <c r="E583" s="2">
        <v>2610</v>
      </c>
      <c r="F583" s="1">
        <v>15929.8232421875</v>
      </c>
      <c r="G583" s="1">
        <v>390.89794921875</v>
      </c>
      <c r="H583" s="1">
        <v>15186.54528967087</v>
      </c>
      <c r="I583" s="1">
        <v>379.48011891236052</v>
      </c>
      <c r="J583" s="1">
        <f t="shared" si="32"/>
        <v>-4.6659522909719495</v>
      </c>
      <c r="K583" s="1">
        <f t="shared" si="33"/>
        <v>-2.9209235630959927</v>
      </c>
      <c r="L583" s="30"/>
      <c r="M583" s="30"/>
      <c r="N583" s="2">
        <v>1638888</v>
      </c>
      <c r="O583" s="30"/>
      <c r="P583" s="30"/>
      <c r="Q583" s="30"/>
      <c r="R583" s="30"/>
      <c r="S583" s="30"/>
      <c r="T583" s="30"/>
      <c r="U583" s="30"/>
      <c r="V583" s="30"/>
    </row>
    <row r="584" spans="1:22" ht="14.5" x14ac:dyDescent="0.35">
      <c r="A584" s="15">
        <v>5</v>
      </c>
      <c r="B584" s="8">
        <v>90</v>
      </c>
      <c r="C584" s="8">
        <v>1366666.6668</v>
      </c>
      <c r="D584" s="8">
        <v>4400.0000010000003</v>
      </c>
      <c r="E584" s="2">
        <v>2640</v>
      </c>
      <c r="F584" s="1">
        <v>19903.994140625</v>
      </c>
      <c r="G584" s="1">
        <v>477.4052734375</v>
      </c>
      <c r="H584" s="1">
        <v>19246.13338409915</v>
      </c>
      <c r="I584" s="1">
        <v>449.05316390222538</v>
      </c>
      <c r="J584" s="1">
        <f t="shared" si="32"/>
        <v>-3.3051695648519348</v>
      </c>
      <c r="K584" s="1">
        <f t="shared" si="33"/>
        <v>-5.9387927014564843</v>
      </c>
      <c r="L584" s="30"/>
      <c r="M584" s="30"/>
      <c r="N584" s="2">
        <v>0</v>
      </c>
      <c r="O584" s="30"/>
      <c r="P584" s="30"/>
      <c r="Q584" s="30"/>
      <c r="R584" s="30"/>
      <c r="S584" s="30"/>
      <c r="T584" s="30"/>
      <c r="U584" s="30"/>
      <c r="V584" s="30"/>
    </row>
    <row r="585" spans="1:22" ht="14.5" x14ac:dyDescent="0.35">
      <c r="A585" s="15">
        <v>5</v>
      </c>
      <c r="B585" s="8">
        <v>90</v>
      </c>
      <c r="C585" s="8">
        <v>1366666.6668</v>
      </c>
      <c r="D585" s="8">
        <v>4400.0000010000003</v>
      </c>
      <c r="E585" s="2">
        <v>2670</v>
      </c>
      <c r="F585" s="1">
        <v>20727.861328125</v>
      </c>
      <c r="G585" s="1">
        <v>490.07995605468699</v>
      </c>
      <c r="H585" s="1">
        <v>19565.815508703381</v>
      </c>
      <c r="I585" s="1">
        <v>472.34264056709912</v>
      </c>
      <c r="J585" s="1">
        <f t="shared" ref="J585:J648" si="34">(H585-F585)/F585*100</f>
        <v>-5.6062022078702087</v>
      </c>
      <c r="K585" s="1">
        <f t="shared" ref="K585:K648" si="35">(I585-G585)/G585*100</f>
        <v>-3.619269727001158</v>
      </c>
      <c r="L585" s="30"/>
      <c r="M585" s="30"/>
      <c r="N585" s="2">
        <v>0</v>
      </c>
      <c r="O585" s="30"/>
      <c r="P585" s="30"/>
      <c r="Q585" s="30"/>
      <c r="R585" s="30"/>
      <c r="S585" s="30"/>
      <c r="T585" s="30"/>
      <c r="U585" s="30"/>
      <c r="V585" s="30"/>
    </row>
    <row r="586" spans="1:22" ht="14.5" x14ac:dyDescent="0.35">
      <c r="A586" s="15">
        <v>5</v>
      </c>
      <c r="B586" s="8">
        <v>90</v>
      </c>
      <c r="C586" s="8">
        <v>1366666.6668</v>
      </c>
      <c r="D586" s="8">
        <v>4400.0000010000003</v>
      </c>
      <c r="E586" s="2">
        <v>2700</v>
      </c>
      <c r="F586" s="1">
        <v>20776.7109375</v>
      </c>
      <c r="G586" s="1">
        <v>491.87850952148398</v>
      </c>
      <c r="H586" s="1">
        <v>19796.334203510221</v>
      </c>
      <c r="I586" s="1">
        <v>471.97274484590798</v>
      </c>
      <c r="J586" s="1">
        <f t="shared" si="34"/>
        <v>-4.7186329777553544</v>
      </c>
      <c r="K586" s="1">
        <f t="shared" si="35"/>
        <v>-4.0468864344045032</v>
      </c>
      <c r="L586" s="30"/>
      <c r="M586" s="30"/>
      <c r="N586" s="2">
        <v>0</v>
      </c>
      <c r="O586" s="30"/>
      <c r="P586" s="30"/>
      <c r="Q586" s="30"/>
      <c r="R586" s="30"/>
      <c r="S586" s="30"/>
      <c r="T586" s="30"/>
      <c r="U586" s="30"/>
      <c r="V586" s="30"/>
    </row>
    <row r="587" spans="1:22" ht="14.5" x14ac:dyDescent="0.35">
      <c r="A587" s="15">
        <v>5</v>
      </c>
      <c r="B587" s="8">
        <v>90</v>
      </c>
      <c r="C587" s="8">
        <v>1366666.6668</v>
      </c>
      <c r="D587" s="8">
        <v>4400.0000010000003</v>
      </c>
      <c r="E587" s="2">
        <v>2730</v>
      </c>
      <c r="F587" s="1">
        <v>16830.68359375</v>
      </c>
      <c r="G587" s="1">
        <v>400.25439453125</v>
      </c>
      <c r="H587" s="1">
        <v>16320.67436820374</v>
      </c>
      <c r="I587" s="1">
        <v>389.19227517865932</v>
      </c>
      <c r="J587" s="1">
        <f t="shared" si="34"/>
        <v>-3.0302347656018571</v>
      </c>
      <c r="K587" s="1">
        <f t="shared" si="35"/>
        <v>-2.7637721168672904</v>
      </c>
      <c r="L587" s="30"/>
      <c r="M587" s="30"/>
      <c r="N587" s="2">
        <v>1638888</v>
      </c>
      <c r="O587" s="30"/>
      <c r="P587" s="30"/>
      <c r="Q587" s="30"/>
      <c r="R587" s="30"/>
      <c r="S587" s="30"/>
      <c r="T587" s="30"/>
      <c r="U587" s="30"/>
      <c r="V587" s="30"/>
    </row>
    <row r="588" spans="1:22" ht="14.5" x14ac:dyDescent="0.35">
      <c r="A588" s="15">
        <v>5</v>
      </c>
      <c r="B588" s="8">
        <v>90</v>
      </c>
      <c r="C588" s="8">
        <v>1366666.6668</v>
      </c>
      <c r="D588" s="8">
        <v>4400.0000010000003</v>
      </c>
      <c r="E588" s="2">
        <v>2760</v>
      </c>
      <c r="F588" s="1">
        <v>16384.783203125</v>
      </c>
      <c r="G588" s="1">
        <v>388.01916503906199</v>
      </c>
      <c r="H588" s="1">
        <v>15662.606736823711</v>
      </c>
      <c r="I588" s="1">
        <v>368.65516457701909</v>
      </c>
      <c r="J588" s="1">
        <f t="shared" si="34"/>
        <v>-4.4076046496822219</v>
      </c>
      <c r="K588" s="1">
        <f t="shared" si="35"/>
        <v>-4.9904752668836645</v>
      </c>
      <c r="L588" s="30"/>
      <c r="M588" s="30"/>
      <c r="N588" s="2">
        <v>1638888</v>
      </c>
      <c r="O588" s="30"/>
      <c r="P588" s="30"/>
      <c r="Q588" s="30"/>
      <c r="R588" s="30"/>
      <c r="S588" s="30"/>
      <c r="T588" s="30"/>
      <c r="U588" s="30"/>
      <c r="V588" s="30"/>
    </row>
    <row r="589" spans="1:22" ht="14.5" x14ac:dyDescent="0.35">
      <c r="A589" s="15">
        <v>5</v>
      </c>
      <c r="B589" s="8">
        <v>90</v>
      </c>
      <c r="C589" s="8">
        <v>1366666.6668</v>
      </c>
      <c r="D589" s="8">
        <v>4400.0000010000003</v>
      </c>
      <c r="E589" s="2">
        <v>2790</v>
      </c>
      <c r="F589" s="1">
        <v>16513.3359375</v>
      </c>
      <c r="G589" s="1">
        <v>386.29345703125</v>
      </c>
      <c r="H589" s="1">
        <v>15584.861162720261</v>
      </c>
      <c r="I589" s="1">
        <v>361.60715151108133</v>
      </c>
      <c r="J589" s="1">
        <f t="shared" si="34"/>
        <v>-5.6225754644237167</v>
      </c>
      <c r="K589" s="1">
        <f t="shared" si="35"/>
        <v>-6.3905575077269878</v>
      </c>
      <c r="L589" s="30"/>
      <c r="M589" s="30"/>
      <c r="N589" s="2">
        <v>1638888</v>
      </c>
      <c r="O589" s="30"/>
      <c r="P589" s="30"/>
      <c r="Q589" s="30"/>
      <c r="R589" s="30"/>
      <c r="S589" s="30"/>
      <c r="T589" s="30"/>
      <c r="U589" s="30"/>
      <c r="V589" s="30"/>
    </row>
    <row r="590" spans="1:22" ht="14.5" x14ac:dyDescent="0.35">
      <c r="A590" s="15">
        <v>5</v>
      </c>
      <c r="B590" s="8">
        <v>90</v>
      </c>
      <c r="C590" s="8">
        <v>1366666.6668</v>
      </c>
      <c r="D590" s="8">
        <v>4400.0000010000003</v>
      </c>
      <c r="E590" s="2">
        <v>2820</v>
      </c>
      <c r="F590" s="1">
        <v>20544.982421875</v>
      </c>
      <c r="G590" s="1">
        <v>471.72299194335898</v>
      </c>
      <c r="H590" s="1">
        <v>20098.26175869345</v>
      </c>
      <c r="I590" s="1">
        <v>428.04259160993507</v>
      </c>
      <c r="J590" s="1">
        <f t="shared" si="34"/>
        <v>-2.1743540783267346</v>
      </c>
      <c r="K590" s="1">
        <f t="shared" si="35"/>
        <v>-9.2597564840911382</v>
      </c>
      <c r="L590" s="30"/>
      <c r="M590" s="30"/>
      <c r="N590" s="2">
        <v>0</v>
      </c>
      <c r="O590" s="30"/>
      <c r="P590" s="30"/>
      <c r="Q590" s="30"/>
      <c r="R590" s="30"/>
      <c r="S590" s="30"/>
      <c r="T590" s="30"/>
      <c r="U590" s="30"/>
      <c r="V590" s="30"/>
    </row>
    <row r="591" spans="1:22" ht="14.5" x14ac:dyDescent="0.35">
      <c r="A591" s="15">
        <v>5</v>
      </c>
      <c r="B591" s="8">
        <v>90</v>
      </c>
      <c r="C591" s="8">
        <v>1366666.6668</v>
      </c>
      <c r="D591" s="8">
        <v>4400.0000010000003</v>
      </c>
      <c r="E591" s="2">
        <v>2850</v>
      </c>
      <c r="F591" s="1">
        <v>21376.205078125</v>
      </c>
      <c r="G591" s="1">
        <v>484.53338623046898</v>
      </c>
      <c r="H591" s="1">
        <v>20547.271341559241</v>
      </c>
      <c r="I591" s="1">
        <v>449.83246082377121</v>
      </c>
      <c r="J591" s="1">
        <f t="shared" si="34"/>
        <v>-3.8778339445013814</v>
      </c>
      <c r="K591" s="1">
        <f t="shared" si="35"/>
        <v>-7.161720201916534</v>
      </c>
      <c r="L591" s="30"/>
      <c r="M591" s="30"/>
      <c r="N591" s="2">
        <v>0</v>
      </c>
      <c r="O591" s="30"/>
      <c r="P591" s="30"/>
      <c r="Q591" s="30"/>
      <c r="R591" s="30"/>
      <c r="S591" s="30"/>
      <c r="T591" s="30"/>
      <c r="U591" s="30"/>
      <c r="V591" s="30"/>
    </row>
    <row r="592" spans="1:22" ht="14.5" x14ac:dyDescent="0.35">
      <c r="A592" s="15">
        <v>5</v>
      </c>
      <c r="B592" s="8">
        <v>90</v>
      </c>
      <c r="C592" s="8">
        <v>1366666.6668</v>
      </c>
      <c r="D592" s="8">
        <v>4400.0000010000003</v>
      </c>
      <c r="E592" s="2">
        <v>2880</v>
      </c>
      <c r="F592" s="1">
        <v>19361.46484375</v>
      </c>
      <c r="G592" s="1">
        <v>405.13558959960898</v>
      </c>
      <c r="H592" s="1">
        <v>20826.520131824611</v>
      </c>
      <c r="I592" s="1">
        <v>448.63237618379361</v>
      </c>
      <c r="J592" s="1">
        <f t="shared" si="34"/>
        <v>7.5668618046094771</v>
      </c>
      <c r="K592" s="1">
        <f t="shared" si="35"/>
        <v>10.736352890441452</v>
      </c>
      <c r="L592" s="30"/>
      <c r="M592" s="30"/>
      <c r="N592" s="2">
        <v>0</v>
      </c>
      <c r="O592" s="30"/>
      <c r="P592" s="30"/>
      <c r="Q592" s="30"/>
      <c r="R592" s="30"/>
      <c r="S592" s="30"/>
      <c r="T592" s="30"/>
      <c r="U592" s="30"/>
      <c r="V592" s="30"/>
    </row>
    <row r="593" spans="1:22" ht="14.5" x14ac:dyDescent="0.35">
      <c r="A593" s="15">
        <v>5</v>
      </c>
      <c r="B593" s="8">
        <v>90</v>
      </c>
      <c r="C593" s="8">
        <v>1366666.6668</v>
      </c>
      <c r="D593" s="8">
        <v>4400.0000010000003</v>
      </c>
      <c r="E593" s="2">
        <v>2910</v>
      </c>
      <c r="F593" s="1">
        <v>16001.3173828125</v>
      </c>
      <c r="G593" s="1">
        <v>333.69931030273398</v>
      </c>
      <c r="H593" s="1">
        <v>17168.946853386871</v>
      </c>
      <c r="I593" s="1">
        <v>370.83279840553843</v>
      </c>
      <c r="J593" s="1">
        <f t="shared" si="34"/>
        <v>7.2970833753260678</v>
      </c>
      <c r="K593" s="1">
        <f t="shared" si="35"/>
        <v>11.12782884361275</v>
      </c>
      <c r="L593" s="30"/>
      <c r="M593" s="30"/>
      <c r="N593" s="2">
        <v>1638888</v>
      </c>
      <c r="O593" s="30"/>
      <c r="P593" s="30"/>
      <c r="Q593" s="30"/>
      <c r="R593" s="30"/>
      <c r="S593" s="30"/>
      <c r="T593" s="30"/>
      <c r="U593" s="30"/>
      <c r="V593" s="30"/>
    </row>
    <row r="594" spans="1:22" ht="14.5" x14ac:dyDescent="0.35">
      <c r="A594" s="15">
        <v>5</v>
      </c>
      <c r="B594" s="8">
        <v>90</v>
      </c>
      <c r="C594" s="8">
        <v>1366666.6668</v>
      </c>
      <c r="D594" s="8">
        <v>4400.0000010000003</v>
      </c>
      <c r="E594" s="2">
        <v>2940</v>
      </c>
      <c r="F594" s="1">
        <v>15718.0302734375</v>
      </c>
      <c r="G594" s="1">
        <v>325.14627075195301</v>
      </c>
      <c r="H594" s="1">
        <v>16296.7899690389</v>
      </c>
      <c r="I594" s="1">
        <v>350.7670956928792</v>
      </c>
      <c r="J594" s="1">
        <f t="shared" si="34"/>
        <v>3.6821388274042741</v>
      </c>
      <c r="K594" s="1">
        <f t="shared" si="35"/>
        <v>7.879784344957705</v>
      </c>
      <c r="L594" s="30"/>
      <c r="M594" s="30"/>
      <c r="N594" s="2">
        <v>1638888</v>
      </c>
      <c r="O594" s="30"/>
      <c r="P594" s="30"/>
      <c r="Q594" s="30"/>
      <c r="R594" s="30"/>
      <c r="S594" s="30"/>
      <c r="T594" s="30"/>
      <c r="U594" s="30"/>
      <c r="V594" s="30"/>
    </row>
    <row r="595" spans="1:22" ht="14.5" x14ac:dyDescent="0.35">
      <c r="A595" s="15">
        <v>5</v>
      </c>
      <c r="B595" s="8">
        <v>90</v>
      </c>
      <c r="C595" s="8">
        <v>1366666.6668</v>
      </c>
      <c r="D595" s="8">
        <v>4400.0000010000003</v>
      </c>
      <c r="E595" s="2">
        <v>2970</v>
      </c>
      <c r="F595" s="1">
        <v>15878.5419921875</v>
      </c>
      <c r="G595" s="1">
        <v>324.97775268554699</v>
      </c>
      <c r="H595" s="1">
        <v>16212.589971355879</v>
      </c>
      <c r="I595" s="1">
        <v>343.8287495954761</v>
      </c>
      <c r="J595" s="1">
        <f t="shared" si="34"/>
        <v>2.1037698507377836</v>
      </c>
      <c r="K595" s="1">
        <f t="shared" si="35"/>
        <v>5.8007038186917352</v>
      </c>
      <c r="L595" s="30"/>
      <c r="M595" s="30"/>
      <c r="N595" s="2">
        <v>1638888</v>
      </c>
      <c r="O595" s="30"/>
      <c r="P595" s="30"/>
      <c r="Q595" s="30"/>
      <c r="R595" s="30"/>
      <c r="S595" s="30"/>
      <c r="T595" s="30"/>
      <c r="U595" s="30"/>
      <c r="V595" s="30"/>
    </row>
    <row r="596" spans="1:22" ht="14.5" x14ac:dyDescent="0.35">
      <c r="A596" s="15">
        <v>5</v>
      </c>
      <c r="B596" s="8">
        <v>90</v>
      </c>
      <c r="C596" s="8">
        <v>1366666.6668</v>
      </c>
      <c r="D596" s="8">
        <v>4400.0000010000003</v>
      </c>
      <c r="E596" s="2">
        <v>3000</v>
      </c>
      <c r="F596" s="1">
        <v>19746.578125</v>
      </c>
      <c r="G596" s="1">
        <v>399.16256713867199</v>
      </c>
      <c r="H596" s="1">
        <v>20902.48935724466</v>
      </c>
      <c r="I596" s="1">
        <v>407.07762579588427</v>
      </c>
      <c r="J596" s="1">
        <f t="shared" si="34"/>
        <v>5.8537293141500175</v>
      </c>
      <c r="K596" s="1">
        <f t="shared" si="35"/>
        <v>1.9829160619819683</v>
      </c>
      <c r="L596" s="30"/>
      <c r="M596" s="30"/>
      <c r="N596" s="2">
        <v>0</v>
      </c>
      <c r="O596" s="30"/>
      <c r="P596" s="30"/>
      <c r="Q596" s="30"/>
      <c r="R596" s="30"/>
      <c r="S596" s="30"/>
      <c r="T596" s="30"/>
      <c r="U596" s="30"/>
      <c r="V596" s="30"/>
    </row>
    <row r="597" spans="1:22" ht="14.5" x14ac:dyDescent="0.35">
      <c r="A597" s="15">
        <v>5</v>
      </c>
      <c r="B597" s="8">
        <v>90</v>
      </c>
      <c r="C597" s="8">
        <v>1366666.6668</v>
      </c>
      <c r="D597" s="8">
        <v>4400.0000010000003</v>
      </c>
      <c r="E597" s="2">
        <v>3030</v>
      </c>
      <c r="F597" s="1">
        <v>20545.927734375</v>
      </c>
      <c r="G597" s="1">
        <v>413.65701293945301</v>
      </c>
      <c r="H597" s="1">
        <v>21510.680113845428</v>
      </c>
      <c r="I597" s="1">
        <v>426.79889388745568</v>
      </c>
      <c r="J597" s="1">
        <f t="shared" si="34"/>
        <v>4.6955892765860341</v>
      </c>
      <c r="K597" s="1">
        <f t="shared" si="35"/>
        <v>3.1769994311510055</v>
      </c>
      <c r="L597" s="30"/>
      <c r="M597" s="30"/>
      <c r="N597" s="2">
        <v>0</v>
      </c>
      <c r="O597" s="30"/>
      <c r="P597" s="30"/>
      <c r="Q597" s="30"/>
      <c r="R597" s="30"/>
      <c r="S597" s="30"/>
      <c r="T597" s="30"/>
      <c r="U597" s="30"/>
      <c r="V597" s="30"/>
    </row>
    <row r="598" spans="1:22" ht="14.5" x14ac:dyDescent="0.35">
      <c r="A598" s="15">
        <v>5</v>
      </c>
      <c r="B598" s="8">
        <v>90</v>
      </c>
      <c r="C598" s="8">
        <v>1366666.6668</v>
      </c>
      <c r="D598" s="8">
        <v>4400.0000010000003</v>
      </c>
      <c r="E598" s="2">
        <v>3060</v>
      </c>
      <c r="F598" s="1">
        <v>20906.494140625</v>
      </c>
      <c r="G598" s="1">
        <v>418.86776733398398</v>
      </c>
      <c r="H598" s="1">
        <v>21849.909207897581</v>
      </c>
      <c r="I598" s="1">
        <v>425.2037242528753</v>
      </c>
      <c r="J598" s="1">
        <f t="shared" si="34"/>
        <v>4.5125455321528989</v>
      </c>
      <c r="K598" s="1">
        <f t="shared" si="35"/>
        <v>1.5126389311878838</v>
      </c>
      <c r="L598" s="30"/>
      <c r="M598" s="30"/>
      <c r="N598" s="2">
        <v>0</v>
      </c>
      <c r="O598" s="30"/>
      <c r="P598" s="30"/>
      <c r="Q598" s="30"/>
      <c r="R598" s="30"/>
      <c r="S598" s="30"/>
      <c r="T598" s="30"/>
      <c r="U598" s="30"/>
      <c r="V598" s="30"/>
    </row>
    <row r="599" spans="1:22" ht="14.5" x14ac:dyDescent="0.35">
      <c r="A599" s="15">
        <v>5</v>
      </c>
      <c r="B599" s="8">
        <v>90</v>
      </c>
      <c r="C599" s="8">
        <v>1366666.6668</v>
      </c>
      <c r="D599" s="8">
        <v>4400.0000010000003</v>
      </c>
      <c r="E599" s="2">
        <v>3090</v>
      </c>
      <c r="F599" s="1">
        <v>17190.06640625</v>
      </c>
      <c r="G599" s="1">
        <v>344.03851318359398</v>
      </c>
      <c r="H599" s="1">
        <v>17868.311024690862</v>
      </c>
      <c r="I599" s="1">
        <v>352.07186381204752</v>
      </c>
      <c r="J599" s="1">
        <f t="shared" si="34"/>
        <v>3.9455613632432751</v>
      </c>
      <c r="K599" s="1">
        <f t="shared" si="35"/>
        <v>2.3350149243804577</v>
      </c>
      <c r="L599" s="30"/>
      <c r="M599" s="30"/>
      <c r="N599" s="2">
        <v>1638888</v>
      </c>
      <c r="O599" s="30"/>
      <c r="P599" s="30"/>
      <c r="Q599" s="30"/>
      <c r="R599" s="30"/>
      <c r="S599" s="30"/>
      <c r="T599" s="30"/>
      <c r="U599" s="30"/>
      <c r="V599" s="30"/>
    </row>
    <row r="600" spans="1:22" ht="14.5" x14ac:dyDescent="0.35">
      <c r="A600" s="15">
        <v>5</v>
      </c>
      <c r="B600" s="8">
        <v>90</v>
      </c>
      <c r="C600" s="8">
        <v>1366666.6668</v>
      </c>
      <c r="D600" s="8">
        <v>4400.0000010000003</v>
      </c>
      <c r="E600" s="2">
        <v>3120</v>
      </c>
      <c r="F600" s="1">
        <v>16994.1953125</v>
      </c>
      <c r="G600" s="1">
        <v>330.59518432617199</v>
      </c>
      <c r="H600" s="1">
        <v>16949.24676411572</v>
      </c>
      <c r="I600" s="1">
        <v>332.78566944169421</v>
      </c>
      <c r="J600" s="1">
        <f t="shared" si="34"/>
        <v>-0.26449353769176887</v>
      </c>
      <c r="K600" s="1">
        <f t="shared" si="35"/>
        <v>0.662588331402022</v>
      </c>
      <c r="L600" s="30"/>
      <c r="M600" s="30"/>
      <c r="N600" s="2">
        <v>1638888</v>
      </c>
      <c r="O600" s="30"/>
      <c r="P600" s="30"/>
      <c r="Q600" s="30"/>
      <c r="R600" s="30"/>
      <c r="S600" s="30"/>
      <c r="T600" s="30"/>
      <c r="U600" s="30"/>
      <c r="V600" s="30"/>
    </row>
    <row r="601" spans="1:22" ht="14.5" x14ac:dyDescent="0.35">
      <c r="A601" s="15">
        <v>5</v>
      </c>
      <c r="B601" s="8">
        <v>90</v>
      </c>
      <c r="C601" s="8">
        <v>1366666.6668</v>
      </c>
      <c r="D601" s="8">
        <v>4400.0000010000003</v>
      </c>
      <c r="E601" s="2">
        <v>3150</v>
      </c>
      <c r="F601" s="1">
        <v>17159.07421875</v>
      </c>
      <c r="G601" s="1">
        <v>327.55160522460898</v>
      </c>
      <c r="H601" s="1">
        <v>16865.301804446481</v>
      </c>
      <c r="I601" s="1">
        <v>326.02869215344862</v>
      </c>
      <c r="J601" s="1">
        <f t="shared" si="34"/>
        <v>-1.7120528214891069</v>
      </c>
      <c r="K601" s="1">
        <f t="shared" si="35"/>
        <v>-0.46493836295385177</v>
      </c>
      <c r="L601" s="30"/>
      <c r="M601" s="30"/>
      <c r="N601" s="2">
        <v>1638888</v>
      </c>
      <c r="O601" s="30"/>
      <c r="P601" s="30"/>
      <c r="Q601" s="30"/>
      <c r="R601" s="30"/>
      <c r="S601" s="30"/>
      <c r="T601" s="30"/>
      <c r="U601" s="30"/>
      <c r="V601" s="30"/>
    </row>
    <row r="602" spans="1:22" ht="14.5" x14ac:dyDescent="0.35">
      <c r="A602" s="15">
        <v>5</v>
      </c>
      <c r="B602" s="8">
        <v>90</v>
      </c>
      <c r="C602" s="8">
        <v>1366666.6668</v>
      </c>
      <c r="D602" s="8">
        <v>4400.0000010000003</v>
      </c>
      <c r="E602" s="2">
        <v>3180</v>
      </c>
      <c r="F602" s="1">
        <v>21510.740234375</v>
      </c>
      <c r="G602" s="1">
        <v>397.20492553710898</v>
      </c>
      <c r="H602" s="1">
        <v>21551.133066493039</v>
      </c>
      <c r="I602" s="1">
        <v>378.76908069334519</v>
      </c>
      <c r="J602" s="1">
        <f t="shared" si="34"/>
        <v>0.18777983313419361</v>
      </c>
      <c r="K602" s="1">
        <f t="shared" si="35"/>
        <v>-4.6413938142470021</v>
      </c>
      <c r="L602" s="30"/>
      <c r="M602" s="30"/>
      <c r="N602" s="2">
        <v>0</v>
      </c>
      <c r="O602" s="30"/>
      <c r="P602" s="30"/>
      <c r="Q602" s="30"/>
      <c r="R602" s="30"/>
      <c r="S602" s="30"/>
      <c r="T602" s="30"/>
      <c r="U602" s="30"/>
      <c r="V602" s="30"/>
    </row>
    <row r="603" spans="1:22" ht="14.5" x14ac:dyDescent="0.35">
      <c r="A603" s="15">
        <v>5</v>
      </c>
      <c r="B603" s="8">
        <v>90</v>
      </c>
      <c r="C603" s="8">
        <v>1366666.6668</v>
      </c>
      <c r="D603" s="8">
        <v>4400.0000010000003</v>
      </c>
      <c r="E603" s="2">
        <v>3210</v>
      </c>
      <c r="F603" s="1">
        <v>22239.68359375</v>
      </c>
      <c r="G603" s="1">
        <v>405.79846191406301</v>
      </c>
      <c r="H603" s="1">
        <v>22388.768861367109</v>
      </c>
      <c r="I603" s="1">
        <v>402.43328555392537</v>
      </c>
      <c r="J603" s="1">
        <f t="shared" si="34"/>
        <v>0.67035696343722362</v>
      </c>
      <c r="K603" s="1">
        <f t="shared" si="35"/>
        <v>-0.82927282283546222</v>
      </c>
      <c r="L603" s="30"/>
      <c r="M603" s="30"/>
      <c r="N603" s="2">
        <v>0</v>
      </c>
      <c r="O603" s="30"/>
      <c r="P603" s="30"/>
      <c r="Q603" s="30"/>
      <c r="R603" s="30"/>
      <c r="S603" s="30"/>
      <c r="T603" s="30"/>
      <c r="U603" s="30"/>
      <c r="V603" s="30"/>
    </row>
    <row r="604" spans="1:22" ht="14.5" x14ac:dyDescent="0.35">
      <c r="A604" s="15">
        <v>5</v>
      </c>
      <c r="B604" s="8">
        <v>90</v>
      </c>
      <c r="C604" s="8">
        <v>1366666.6668</v>
      </c>
      <c r="D604" s="8">
        <v>4400.0000010000003</v>
      </c>
      <c r="E604" s="2">
        <v>3240</v>
      </c>
      <c r="F604" s="1">
        <v>22365.58984375</v>
      </c>
      <c r="G604" s="1">
        <v>408.20077514648398</v>
      </c>
      <c r="H604" s="1">
        <v>22796.357060525959</v>
      </c>
      <c r="I604" s="1">
        <v>404.95091416757151</v>
      </c>
      <c r="J604" s="1">
        <f t="shared" si="34"/>
        <v>1.9260266319170469</v>
      </c>
      <c r="K604" s="1">
        <f t="shared" si="35"/>
        <v>-0.79614277502198383</v>
      </c>
      <c r="L604" s="30"/>
      <c r="M604" s="30"/>
      <c r="N604" s="2">
        <v>0</v>
      </c>
      <c r="O604" s="30"/>
      <c r="P604" s="30"/>
      <c r="Q604" s="30"/>
      <c r="R604" s="30"/>
      <c r="S604" s="30"/>
      <c r="T604" s="30"/>
      <c r="U604" s="30"/>
      <c r="V604" s="30"/>
    </row>
    <row r="605" spans="1:22" ht="14.5" x14ac:dyDescent="0.35">
      <c r="A605" s="15">
        <v>5</v>
      </c>
      <c r="B605" s="8">
        <v>90</v>
      </c>
      <c r="C605" s="8">
        <v>1366666.6668</v>
      </c>
      <c r="D605" s="8">
        <v>4400.0000010000003</v>
      </c>
      <c r="E605" s="2">
        <v>3270</v>
      </c>
      <c r="F605" s="1">
        <v>18049.3125</v>
      </c>
      <c r="G605" s="1">
        <v>335.98751831054699</v>
      </c>
      <c r="H605" s="1">
        <v>18539.870702044751</v>
      </c>
      <c r="I605" s="1">
        <v>333.74322426692822</v>
      </c>
      <c r="J605" s="1">
        <f t="shared" si="34"/>
        <v>2.717877492811712</v>
      </c>
      <c r="K605" s="1">
        <f t="shared" si="35"/>
        <v>-0.66796946949213942</v>
      </c>
      <c r="L605" s="30"/>
      <c r="M605" s="30"/>
      <c r="N605" s="2">
        <v>1638888</v>
      </c>
      <c r="O605" s="30"/>
      <c r="P605" s="30"/>
      <c r="Q605" s="30"/>
      <c r="R605" s="30"/>
      <c r="S605" s="30"/>
      <c r="T605" s="30"/>
      <c r="U605" s="30"/>
      <c r="V605" s="30"/>
    </row>
    <row r="606" spans="1:22" ht="14.5" x14ac:dyDescent="0.35">
      <c r="A606" s="15">
        <v>5</v>
      </c>
      <c r="B606" s="8">
        <v>90</v>
      </c>
      <c r="C606" s="8">
        <v>1366666.6668</v>
      </c>
      <c r="D606" s="8">
        <v>4400.0000010000003</v>
      </c>
      <c r="E606" s="2">
        <v>3300</v>
      </c>
      <c r="F606" s="1">
        <v>16923.7734375</v>
      </c>
      <c r="G606" s="1">
        <v>331.19891357421898</v>
      </c>
      <c r="H606" s="1">
        <v>17476.720664578341</v>
      </c>
      <c r="I606" s="1">
        <v>314.90478886339588</v>
      </c>
      <c r="J606" s="1">
        <f t="shared" si="34"/>
        <v>3.2672809590626546</v>
      </c>
      <c r="K606" s="1">
        <f t="shared" si="35"/>
        <v>-4.9197397826523117</v>
      </c>
      <c r="L606" s="30"/>
      <c r="M606" s="30"/>
      <c r="N606" s="2">
        <v>1638888</v>
      </c>
      <c r="O606" s="30"/>
      <c r="P606" s="30"/>
      <c r="Q606" s="30"/>
      <c r="R606" s="30"/>
      <c r="S606" s="30"/>
      <c r="T606" s="30"/>
      <c r="U606" s="30"/>
      <c r="V606" s="30"/>
    </row>
    <row r="607" spans="1:22" ht="14.5" x14ac:dyDescent="0.35">
      <c r="A607" s="15">
        <v>5</v>
      </c>
      <c r="B607" s="8">
        <v>90</v>
      </c>
      <c r="C607" s="8">
        <v>1366666.6668</v>
      </c>
      <c r="D607" s="8">
        <v>4400.0000010000003</v>
      </c>
      <c r="E607" s="2">
        <v>3330</v>
      </c>
      <c r="F607" s="1">
        <v>17438.0625</v>
      </c>
      <c r="G607" s="1">
        <v>330.36999511718801</v>
      </c>
      <c r="H607" s="1">
        <v>17422.90942715291</v>
      </c>
      <c r="I607" s="1">
        <v>308.25195140095809</v>
      </c>
      <c r="J607" s="1">
        <f t="shared" si="34"/>
        <v>-8.6896539378097701E-2</v>
      </c>
      <c r="K607" s="1">
        <f t="shared" si="35"/>
        <v>-6.6949311508704854</v>
      </c>
      <c r="L607" s="30"/>
      <c r="M607" s="30"/>
      <c r="N607" s="2">
        <v>1638888</v>
      </c>
      <c r="O607" s="30"/>
      <c r="P607" s="30"/>
      <c r="Q607" s="30"/>
      <c r="R607" s="30"/>
      <c r="S607" s="30"/>
      <c r="T607" s="30"/>
      <c r="U607" s="30"/>
      <c r="V607" s="30"/>
    </row>
    <row r="608" spans="1:22" ht="14.5" x14ac:dyDescent="0.35">
      <c r="A608" s="15">
        <v>5</v>
      </c>
      <c r="B608" s="8">
        <v>90</v>
      </c>
      <c r="C608" s="8">
        <v>1366666.6668</v>
      </c>
      <c r="D608" s="8">
        <v>4400.0000010000003</v>
      </c>
      <c r="E608" s="2">
        <v>3360</v>
      </c>
      <c r="F608" s="1">
        <v>21966.486328125</v>
      </c>
      <c r="G608" s="1">
        <v>401.765380859375</v>
      </c>
      <c r="H608" s="1">
        <v>21354.441686423321</v>
      </c>
      <c r="I608" s="1">
        <v>350.4734624601349</v>
      </c>
      <c r="J608" s="1">
        <f t="shared" si="34"/>
        <v>-2.7862655527117326</v>
      </c>
      <c r="K608" s="1">
        <f t="shared" si="35"/>
        <v>-12.76663466860356</v>
      </c>
      <c r="L608" s="30"/>
      <c r="M608" s="30"/>
      <c r="N608" s="2">
        <v>0</v>
      </c>
      <c r="O608" s="30"/>
      <c r="P608" s="30"/>
      <c r="Q608" s="30"/>
      <c r="R608" s="30"/>
      <c r="S608" s="30"/>
      <c r="T608" s="30"/>
      <c r="U608" s="30"/>
      <c r="V608" s="30"/>
    </row>
    <row r="609" spans="1:22" ht="14.5" x14ac:dyDescent="0.35">
      <c r="A609" s="15">
        <v>5</v>
      </c>
      <c r="B609" s="8">
        <v>90</v>
      </c>
      <c r="C609" s="8">
        <v>1366666.6668</v>
      </c>
      <c r="D609" s="8">
        <v>4400.0000010000003</v>
      </c>
      <c r="E609" s="2">
        <v>3390</v>
      </c>
      <c r="F609" s="1">
        <v>23680.9296875</v>
      </c>
      <c r="G609" s="1">
        <v>403.956298828125</v>
      </c>
      <c r="H609" s="1">
        <v>22975.461518540389</v>
      </c>
      <c r="I609" s="1">
        <v>370.82557989673103</v>
      </c>
      <c r="J609" s="1">
        <f t="shared" si="34"/>
        <v>-2.9790560517224667</v>
      </c>
      <c r="K609" s="1">
        <f t="shared" si="35"/>
        <v>-8.2015601755699823</v>
      </c>
      <c r="L609" s="30"/>
      <c r="M609" s="30"/>
      <c r="N609" s="2">
        <v>0</v>
      </c>
      <c r="O609" s="30"/>
      <c r="P609" s="30"/>
      <c r="Q609" s="30"/>
      <c r="R609" s="30"/>
      <c r="S609" s="30"/>
      <c r="T609" s="30"/>
      <c r="U609" s="30"/>
      <c r="V609" s="30"/>
    </row>
    <row r="610" spans="1:22" ht="14.5" x14ac:dyDescent="0.35">
      <c r="A610" s="15">
        <v>5</v>
      </c>
      <c r="B610" s="8">
        <v>90</v>
      </c>
      <c r="C610" s="8">
        <v>1366666.6668</v>
      </c>
      <c r="D610" s="8">
        <v>4400.0000010000003</v>
      </c>
      <c r="E610" s="2">
        <v>3420</v>
      </c>
      <c r="F610" s="1">
        <v>23846.158203125</v>
      </c>
      <c r="G610" s="1">
        <v>398.47000122070301</v>
      </c>
      <c r="H610" s="1">
        <v>23679.402106231551</v>
      </c>
      <c r="I610" s="1">
        <v>379.0474010224687</v>
      </c>
      <c r="J610" s="1">
        <f t="shared" si="34"/>
        <v>-0.69929963339585433</v>
      </c>
      <c r="K610" s="1">
        <f t="shared" si="35"/>
        <v>-4.874294210036803</v>
      </c>
      <c r="L610" s="30"/>
      <c r="M610" s="30"/>
      <c r="N610" s="2">
        <v>0</v>
      </c>
      <c r="O610" s="30"/>
      <c r="P610" s="30"/>
      <c r="Q610" s="30"/>
      <c r="R610" s="30"/>
      <c r="S610" s="30"/>
      <c r="T610" s="30"/>
      <c r="U610" s="30"/>
      <c r="V610" s="30"/>
    </row>
    <row r="611" spans="1:22" ht="14.5" x14ac:dyDescent="0.35">
      <c r="A611" s="15">
        <v>5</v>
      </c>
      <c r="B611" s="8">
        <v>90</v>
      </c>
      <c r="C611" s="8">
        <v>1366666.6668</v>
      </c>
      <c r="D611" s="8">
        <v>4400.0000010000003</v>
      </c>
      <c r="E611" s="2">
        <v>3450</v>
      </c>
      <c r="F611" s="1">
        <v>19492.595703125</v>
      </c>
      <c r="G611" s="1">
        <v>320.69070434570301</v>
      </c>
      <c r="H611" s="1">
        <v>19188.517978258351</v>
      </c>
      <c r="I611" s="1">
        <v>314.09978921802121</v>
      </c>
      <c r="J611" s="1">
        <f t="shared" si="34"/>
        <v>-1.5599652786001208</v>
      </c>
      <c r="K611" s="1">
        <f t="shared" si="35"/>
        <v>-2.0552248750487081</v>
      </c>
      <c r="L611" s="30"/>
      <c r="M611" s="30"/>
      <c r="N611" s="2">
        <v>1638888</v>
      </c>
      <c r="O611" s="30"/>
      <c r="P611" s="30"/>
      <c r="Q611" s="30"/>
      <c r="R611" s="30"/>
      <c r="S611" s="30"/>
      <c r="T611" s="30"/>
      <c r="U611" s="30"/>
      <c r="V611" s="30"/>
    </row>
    <row r="612" spans="1:22" ht="14.5" x14ac:dyDescent="0.35">
      <c r="A612" s="15">
        <v>5</v>
      </c>
      <c r="B612" s="8">
        <v>90</v>
      </c>
      <c r="C612" s="8">
        <v>1366666.6668</v>
      </c>
      <c r="D612" s="8">
        <v>4400.0000010000003</v>
      </c>
      <c r="E612" s="2">
        <v>3480</v>
      </c>
      <c r="F612" s="1">
        <v>18608.939453125</v>
      </c>
      <c r="G612" s="1">
        <v>299.41180419921898</v>
      </c>
      <c r="H612" s="1">
        <v>18054.535145299829</v>
      </c>
      <c r="I612" s="1">
        <v>297.89157908434458</v>
      </c>
      <c r="J612" s="1">
        <f t="shared" si="34"/>
        <v>-2.9792364536500737</v>
      </c>
      <c r="K612" s="1">
        <f t="shared" si="35"/>
        <v>-0.50773720125706323</v>
      </c>
      <c r="L612" s="30"/>
      <c r="M612" s="30"/>
      <c r="N612" s="2">
        <v>1638888</v>
      </c>
      <c r="O612" s="30"/>
      <c r="P612" s="30"/>
      <c r="Q612" s="30"/>
      <c r="R612" s="30"/>
      <c r="S612" s="30"/>
      <c r="T612" s="30"/>
      <c r="U612" s="30"/>
      <c r="V612" s="30"/>
    </row>
    <row r="613" spans="1:22" ht="14.5" x14ac:dyDescent="0.35">
      <c r="A613" s="15">
        <v>5</v>
      </c>
      <c r="B613" s="8">
        <v>90</v>
      </c>
      <c r="C613" s="8">
        <v>1366666.6668</v>
      </c>
      <c r="D613" s="8">
        <v>4400.0000010000003</v>
      </c>
      <c r="E613" s="2">
        <v>3510</v>
      </c>
      <c r="F613" s="1">
        <v>18515.353515625</v>
      </c>
      <c r="G613" s="1">
        <v>291.33151245117199</v>
      </c>
      <c r="H613" s="1">
        <v>17817.92764084927</v>
      </c>
      <c r="I613" s="1">
        <v>293.6164398953652</v>
      </c>
      <c r="J613" s="1">
        <f t="shared" si="34"/>
        <v>-3.7667434985088275</v>
      </c>
      <c r="K613" s="1">
        <f t="shared" si="35"/>
        <v>0.78430494008991758</v>
      </c>
      <c r="L613" s="30"/>
      <c r="M613" s="30"/>
      <c r="N613" s="2">
        <v>1638888</v>
      </c>
      <c r="O613" s="30"/>
      <c r="P613" s="30"/>
      <c r="Q613" s="30"/>
      <c r="R613" s="30"/>
      <c r="S613" s="30"/>
      <c r="T613" s="30"/>
      <c r="U613" s="30"/>
      <c r="V613" s="30"/>
    </row>
    <row r="614" spans="1:22" ht="14.5" x14ac:dyDescent="0.35">
      <c r="A614" s="15">
        <v>5</v>
      </c>
      <c r="B614" s="8">
        <v>90</v>
      </c>
      <c r="C614" s="8">
        <v>1366666.6668</v>
      </c>
      <c r="D614" s="8">
        <v>4400.0000010000003</v>
      </c>
      <c r="E614" s="2">
        <v>3540</v>
      </c>
      <c r="F614" s="1">
        <v>22686.572265625</v>
      </c>
      <c r="G614" s="1">
        <v>354.46749877929699</v>
      </c>
      <c r="H614" s="1">
        <v>21309.046703452699</v>
      </c>
      <c r="I614" s="1">
        <v>323.92061575498587</v>
      </c>
      <c r="J614" s="1">
        <f t="shared" si="34"/>
        <v>-6.0719863099792564</v>
      </c>
      <c r="K614" s="1">
        <f t="shared" si="35"/>
        <v>-8.6176823346307962</v>
      </c>
      <c r="L614" s="30"/>
      <c r="M614" s="30"/>
      <c r="N614" s="2">
        <v>0</v>
      </c>
      <c r="O614" s="30"/>
      <c r="P614" s="30"/>
      <c r="Q614" s="30"/>
      <c r="R614" s="30"/>
      <c r="S614" s="30"/>
      <c r="T614" s="30"/>
      <c r="U614" s="30"/>
      <c r="V614" s="30"/>
    </row>
    <row r="615" spans="1:22" ht="14.5" x14ac:dyDescent="0.35">
      <c r="A615" s="15">
        <v>5</v>
      </c>
      <c r="B615" s="8">
        <v>90</v>
      </c>
      <c r="C615" s="8">
        <v>1366666.6668</v>
      </c>
      <c r="D615" s="8">
        <v>4400.0000010000003</v>
      </c>
      <c r="E615" s="2">
        <v>3570</v>
      </c>
      <c r="F615" s="1">
        <v>23739.716796875</v>
      </c>
      <c r="G615" s="1">
        <v>365.84634399414102</v>
      </c>
      <c r="H615" s="1">
        <v>23663.80733425594</v>
      </c>
      <c r="I615" s="1">
        <v>337.66106237142247</v>
      </c>
      <c r="J615" s="1">
        <f t="shared" si="34"/>
        <v>-0.31975723749599377</v>
      </c>
      <c r="K615" s="1">
        <f t="shared" si="35"/>
        <v>-7.7041310062045971</v>
      </c>
      <c r="L615" s="30"/>
      <c r="M615" s="30"/>
      <c r="N615" s="2">
        <v>0</v>
      </c>
      <c r="O615" s="30"/>
      <c r="P615" s="30"/>
      <c r="Q615" s="30"/>
      <c r="R615" s="30"/>
      <c r="S615" s="30"/>
      <c r="T615" s="30"/>
      <c r="U615" s="30"/>
      <c r="V615" s="30"/>
    </row>
    <row r="616" spans="1:22" ht="14.5" x14ac:dyDescent="0.35">
      <c r="A616" s="15">
        <v>5</v>
      </c>
      <c r="B616" s="8">
        <v>90</v>
      </c>
      <c r="C616" s="8">
        <v>1366666.6668</v>
      </c>
      <c r="D616" s="8">
        <v>4400.0000010000003</v>
      </c>
      <c r="E616" s="2">
        <v>3600</v>
      </c>
      <c r="F616" s="1">
        <v>23819.775390625</v>
      </c>
      <c r="G616" s="1">
        <v>365.32809448242199</v>
      </c>
      <c r="H616" s="1">
        <v>24633.210391607321</v>
      </c>
      <c r="I616" s="1">
        <v>342.21192443447342</v>
      </c>
      <c r="J616" s="1">
        <f t="shared" si="34"/>
        <v>3.4149566385184023</v>
      </c>
      <c r="K616" s="1">
        <f t="shared" si="35"/>
        <v>-6.327509544728108</v>
      </c>
      <c r="L616" s="30"/>
      <c r="M616" s="30"/>
      <c r="N616" s="2">
        <v>0</v>
      </c>
      <c r="O616" s="30"/>
      <c r="P616" s="30"/>
      <c r="Q616" s="30"/>
      <c r="R616" s="30"/>
      <c r="S616" s="30"/>
      <c r="T616" s="30"/>
      <c r="U616" s="30"/>
      <c r="V616" s="30"/>
    </row>
    <row r="617" spans="1:22" ht="14.5" x14ac:dyDescent="0.35">
      <c r="A617" s="15">
        <v>5</v>
      </c>
      <c r="B617" s="8">
        <v>90</v>
      </c>
      <c r="C617" s="8">
        <v>1366666.6668</v>
      </c>
      <c r="D617" s="8">
        <v>4400.0000010000003</v>
      </c>
      <c r="E617" s="2">
        <v>3630</v>
      </c>
      <c r="F617" s="1">
        <v>19474.75</v>
      </c>
      <c r="G617" s="1">
        <v>295.79214477539102</v>
      </c>
      <c r="H617" s="1">
        <v>19821.920045088671</v>
      </c>
      <c r="I617" s="1">
        <v>297.25903837323949</v>
      </c>
      <c r="J617" s="1">
        <f t="shared" si="34"/>
        <v>1.7826675314890874</v>
      </c>
      <c r="K617" s="1">
        <f t="shared" si="35"/>
        <v>0.49592040348547795</v>
      </c>
      <c r="L617" s="30"/>
      <c r="M617" s="30"/>
      <c r="N617" s="2">
        <v>1638888</v>
      </c>
      <c r="O617" s="30"/>
      <c r="P617" s="30"/>
      <c r="Q617" s="30"/>
      <c r="R617" s="30"/>
      <c r="S617" s="30"/>
      <c r="T617" s="30"/>
      <c r="U617" s="30"/>
      <c r="V617" s="30"/>
    </row>
    <row r="618" spans="1:22" ht="14.5" x14ac:dyDescent="0.35">
      <c r="A618" s="15">
        <v>5</v>
      </c>
      <c r="B618" s="8">
        <v>90</v>
      </c>
      <c r="C618" s="8">
        <v>1366666.6668</v>
      </c>
      <c r="D618" s="8">
        <v>4400.0000010000003</v>
      </c>
      <c r="E618" s="2">
        <v>3660</v>
      </c>
      <c r="F618" s="1">
        <v>17709.6171875</v>
      </c>
      <c r="G618" s="1">
        <v>291.30212402343801</v>
      </c>
      <c r="H618" s="1">
        <v>18568.137117991839</v>
      </c>
      <c r="I618" s="1">
        <v>289.22175736806008</v>
      </c>
      <c r="J618" s="1">
        <f t="shared" si="34"/>
        <v>4.8477610859810616</v>
      </c>
      <c r="K618" s="1">
        <f t="shared" si="35"/>
        <v>-0.71416116938802143</v>
      </c>
      <c r="L618" s="30"/>
      <c r="M618" s="30"/>
      <c r="N618" s="16">
        <v>1638888</v>
      </c>
      <c r="O618" s="30"/>
      <c r="P618" s="30"/>
      <c r="Q618" s="30"/>
      <c r="R618" s="30"/>
      <c r="S618" s="30"/>
      <c r="T618" s="30"/>
      <c r="U618" s="30"/>
      <c r="V618" s="30"/>
    </row>
    <row r="619" spans="1:22" ht="14.5" x14ac:dyDescent="0.35">
      <c r="A619" s="15">
        <v>6</v>
      </c>
      <c r="B619" s="8">
        <v>90</v>
      </c>
      <c r="C619" s="8">
        <v>1233333.3333000001</v>
      </c>
      <c r="D619" s="8">
        <v>6399.9999989999997</v>
      </c>
      <c r="E619" s="2">
        <v>30</v>
      </c>
      <c r="F619" s="1">
        <v>173.47227478027301</v>
      </c>
      <c r="G619" s="1">
        <v>586.16278076171898</v>
      </c>
      <c r="H619" s="1">
        <v>194.85821074491511</v>
      </c>
      <c r="I619" s="1">
        <v>586.06112553259959</v>
      </c>
      <c r="J619" s="1">
        <f t="shared" si="34"/>
        <v>12.328157909804546</v>
      </c>
      <c r="K619" s="1">
        <f t="shared" si="35"/>
        <v>-1.7342491276448237E-2</v>
      </c>
      <c r="L619" s="30">
        <f t="shared" ref="L619:M619" si="36">AVERAGE(J619:J740)</f>
        <v>2.5960463431972665</v>
      </c>
      <c r="M619" s="30">
        <f t="shared" si="36"/>
        <v>-0.28714814020235035</v>
      </c>
      <c r="N619" s="2">
        <v>1416666</v>
      </c>
      <c r="O619" s="30">
        <f t="shared" ref="O619:P619" si="37">ABS(L619)</f>
        <v>2.5960463431972665</v>
      </c>
      <c r="P619" s="30">
        <f t="shared" si="37"/>
        <v>0.28714814020235035</v>
      </c>
      <c r="Q619" s="30">
        <f>SUM(G619:G740)*30</f>
        <v>2534373.0468750005</v>
      </c>
      <c r="R619" s="30">
        <f>SUM(I619:I740)*30</f>
        <v>2528303.2281890949</v>
      </c>
      <c r="S619" s="30">
        <f>SUM(F619:F740)*30</f>
        <v>43523522.046203613</v>
      </c>
      <c r="T619" s="30">
        <f>SUM(H619:H740)*30</f>
        <v>44351692.336428143</v>
      </c>
      <c r="U619" s="30">
        <f t="shared" ref="U619" si="38">(R619-Q619)/Q619*100</f>
        <v>-0.23949981212868049</v>
      </c>
      <c r="V619" s="30">
        <f t="shared" ref="V619" si="39">(T619-S619)/S619*100</f>
        <v>1.9028108280055147</v>
      </c>
    </row>
    <row r="620" spans="1:22" ht="14.5" x14ac:dyDescent="0.35">
      <c r="A620" s="15">
        <v>6</v>
      </c>
      <c r="B620" s="8">
        <v>90</v>
      </c>
      <c r="C620" s="8">
        <v>1233333.3333000001</v>
      </c>
      <c r="D620" s="8">
        <v>6399.9999989999997</v>
      </c>
      <c r="E620" s="2">
        <v>60</v>
      </c>
      <c r="F620" s="1">
        <v>162.68696594238301</v>
      </c>
      <c r="G620" s="1">
        <v>549.71917724609398</v>
      </c>
      <c r="H620" s="1">
        <v>194.85821074491511</v>
      </c>
      <c r="I620" s="1">
        <v>551.6391679354083</v>
      </c>
      <c r="J620" s="1">
        <f t="shared" si="34"/>
        <v>19.774936864902763</v>
      </c>
      <c r="K620" s="1">
        <f t="shared" si="35"/>
        <v>0.34926754764729473</v>
      </c>
      <c r="L620" s="30"/>
      <c r="M620" s="30"/>
      <c r="N620" s="2">
        <v>1416666</v>
      </c>
      <c r="O620" s="30"/>
      <c r="P620" s="30"/>
      <c r="Q620" s="30"/>
      <c r="R620" s="30"/>
      <c r="S620" s="30"/>
      <c r="T620" s="30"/>
      <c r="U620" s="30"/>
      <c r="V620" s="30"/>
    </row>
    <row r="621" spans="1:22" ht="14.5" x14ac:dyDescent="0.35">
      <c r="A621" s="15">
        <v>6</v>
      </c>
      <c r="B621" s="8">
        <v>90</v>
      </c>
      <c r="C621" s="8">
        <v>1233333.3333000001</v>
      </c>
      <c r="D621" s="8">
        <v>6399.9999989999997</v>
      </c>
      <c r="E621" s="2">
        <v>90</v>
      </c>
      <c r="F621" s="1">
        <v>162.93734741210901</v>
      </c>
      <c r="G621" s="1">
        <v>550.56524658203102</v>
      </c>
      <c r="H621" s="1">
        <v>194.85821074491511</v>
      </c>
      <c r="I621" s="1">
        <v>547.91683362802928</v>
      </c>
      <c r="J621" s="1">
        <f t="shared" si="34"/>
        <v>19.590881918600477</v>
      </c>
      <c r="K621" s="1">
        <f t="shared" si="35"/>
        <v>-0.4810352579359809</v>
      </c>
      <c r="L621" s="30"/>
      <c r="M621" s="30"/>
      <c r="N621" s="2">
        <v>1416666</v>
      </c>
      <c r="O621" s="30"/>
      <c r="P621" s="30"/>
      <c r="Q621" s="30"/>
      <c r="R621" s="30"/>
      <c r="S621" s="30"/>
      <c r="T621" s="30"/>
      <c r="U621" s="30"/>
      <c r="V621" s="30"/>
    </row>
    <row r="622" spans="1:22" ht="14.5" x14ac:dyDescent="0.35">
      <c r="A622" s="15">
        <v>6</v>
      </c>
      <c r="B622" s="8">
        <v>90</v>
      </c>
      <c r="C622" s="8">
        <v>1233333.3333000001</v>
      </c>
      <c r="D622" s="8">
        <v>6399.9999989999997</v>
      </c>
      <c r="E622" s="2">
        <v>120</v>
      </c>
      <c r="F622" s="1">
        <v>302.19146728515602</v>
      </c>
      <c r="G622" s="1">
        <v>1021.10485839844</v>
      </c>
      <c r="H622" s="1">
        <v>194.85821074491511</v>
      </c>
      <c r="I622" s="1">
        <v>1025.8790077943031</v>
      </c>
      <c r="J622" s="1">
        <f t="shared" si="34"/>
        <v>-35.518294909021492</v>
      </c>
      <c r="K622" s="1">
        <f t="shared" si="35"/>
        <v>0.46754741754447798</v>
      </c>
      <c r="L622" s="30"/>
      <c r="M622" s="30"/>
      <c r="N622" s="2">
        <v>0</v>
      </c>
      <c r="O622" s="30"/>
      <c r="P622" s="30"/>
      <c r="Q622" s="30"/>
      <c r="R622" s="30"/>
      <c r="S622" s="30"/>
      <c r="T622" s="30"/>
      <c r="U622" s="30"/>
      <c r="V622" s="30"/>
    </row>
    <row r="623" spans="1:22" ht="14.5" x14ac:dyDescent="0.35">
      <c r="A623" s="15">
        <v>6</v>
      </c>
      <c r="B623" s="8">
        <v>90</v>
      </c>
      <c r="C623" s="8">
        <v>1233333.3333000001</v>
      </c>
      <c r="D623" s="8">
        <v>6399.9999989999997</v>
      </c>
      <c r="E623" s="2">
        <v>150</v>
      </c>
      <c r="F623" s="1">
        <v>316.17459106445301</v>
      </c>
      <c r="G623" s="1">
        <v>1068.35388183594</v>
      </c>
      <c r="H623" s="1">
        <v>194.85821074491511</v>
      </c>
      <c r="I623" s="1">
        <v>1079.5083602242801</v>
      </c>
      <c r="J623" s="1">
        <f t="shared" si="34"/>
        <v>-38.370060007385995</v>
      </c>
      <c r="K623" s="1">
        <f t="shared" si="35"/>
        <v>1.044080859159829</v>
      </c>
      <c r="L623" s="30"/>
      <c r="M623" s="30"/>
      <c r="N623" s="2">
        <v>0</v>
      </c>
      <c r="O623" s="30"/>
      <c r="P623" s="30"/>
      <c r="Q623" s="30"/>
      <c r="R623" s="30"/>
      <c r="S623" s="30"/>
      <c r="T623" s="30"/>
      <c r="U623" s="30"/>
      <c r="V623" s="30"/>
    </row>
    <row r="624" spans="1:22" ht="14.5" x14ac:dyDescent="0.35">
      <c r="A624" s="15">
        <v>6</v>
      </c>
      <c r="B624" s="8">
        <v>90</v>
      </c>
      <c r="C624" s="8">
        <v>1233333.3333000001</v>
      </c>
      <c r="D624" s="8">
        <v>6399.9999989999997</v>
      </c>
      <c r="E624" s="2">
        <v>180</v>
      </c>
      <c r="F624" s="1">
        <v>315.34686279296898</v>
      </c>
      <c r="G624" s="1">
        <v>1065.55700683594</v>
      </c>
      <c r="H624" s="1">
        <v>194.85821074491511</v>
      </c>
      <c r="I624" s="1">
        <v>1072.9593907609581</v>
      </c>
      <c r="J624" s="1">
        <f t="shared" si="34"/>
        <v>-38.208292602281851</v>
      </c>
      <c r="K624" s="1">
        <f t="shared" si="35"/>
        <v>0.69469618964814106</v>
      </c>
      <c r="L624" s="30"/>
      <c r="M624" s="30"/>
      <c r="N624" s="2">
        <v>0</v>
      </c>
      <c r="O624" s="30"/>
      <c r="P624" s="30"/>
      <c r="Q624" s="30"/>
      <c r="R624" s="30"/>
      <c r="S624" s="30"/>
      <c r="T624" s="30"/>
      <c r="U624" s="30"/>
      <c r="V624" s="30"/>
    </row>
    <row r="625" spans="1:22" ht="14.5" x14ac:dyDescent="0.35">
      <c r="A625" s="15">
        <v>6</v>
      </c>
      <c r="B625" s="8">
        <v>90</v>
      </c>
      <c r="C625" s="8">
        <v>1233333.3333000001</v>
      </c>
      <c r="D625" s="8">
        <v>6399.9999989999997</v>
      </c>
      <c r="E625" s="2">
        <v>210</v>
      </c>
      <c r="F625" s="1">
        <v>186.64268493652301</v>
      </c>
      <c r="G625" s="1">
        <v>630.66558837890602</v>
      </c>
      <c r="H625" s="1">
        <v>194.85821074491511</v>
      </c>
      <c r="I625" s="1">
        <v>623.61440580393173</v>
      </c>
      <c r="J625" s="1">
        <f t="shared" si="34"/>
        <v>4.4017400473992288</v>
      </c>
      <c r="K625" s="1">
        <f t="shared" si="35"/>
        <v>-1.1180541169368379</v>
      </c>
      <c r="L625" s="30"/>
      <c r="M625" s="30"/>
      <c r="N625" s="2">
        <v>1416666</v>
      </c>
      <c r="O625" s="30"/>
      <c r="P625" s="30"/>
      <c r="Q625" s="30"/>
      <c r="R625" s="30"/>
      <c r="S625" s="30"/>
      <c r="T625" s="30"/>
      <c r="U625" s="30"/>
      <c r="V625" s="30"/>
    </row>
    <row r="626" spans="1:22" ht="14.5" x14ac:dyDescent="0.35">
      <c r="A626" s="15">
        <v>6</v>
      </c>
      <c r="B626" s="8">
        <v>90</v>
      </c>
      <c r="C626" s="8">
        <v>1233333.3333000001</v>
      </c>
      <c r="D626" s="8">
        <v>6399.9999989999997</v>
      </c>
      <c r="E626" s="2">
        <v>240</v>
      </c>
      <c r="F626" s="1">
        <v>165.65823364257801</v>
      </c>
      <c r="G626" s="1">
        <v>559.75909423828102</v>
      </c>
      <c r="H626" s="1">
        <v>194.85821074491511</v>
      </c>
      <c r="I626" s="1">
        <v>567.5854881533138</v>
      </c>
      <c r="J626" s="1">
        <f t="shared" si="34"/>
        <v>17.626637964363777</v>
      </c>
      <c r="K626" s="1">
        <f t="shared" si="35"/>
        <v>1.3981718199117286</v>
      </c>
      <c r="L626" s="30"/>
      <c r="M626" s="30"/>
      <c r="N626" s="2">
        <v>1416666</v>
      </c>
      <c r="O626" s="30"/>
      <c r="P626" s="30"/>
      <c r="Q626" s="30"/>
      <c r="R626" s="30"/>
      <c r="S626" s="30"/>
      <c r="T626" s="30"/>
      <c r="U626" s="30"/>
      <c r="V626" s="30"/>
    </row>
    <row r="627" spans="1:22" ht="14.5" x14ac:dyDescent="0.35">
      <c r="A627" s="15">
        <v>6</v>
      </c>
      <c r="B627" s="8">
        <v>90</v>
      </c>
      <c r="C627" s="8">
        <v>1233333.3333000001</v>
      </c>
      <c r="D627" s="8">
        <v>6399.9999989999997</v>
      </c>
      <c r="E627" s="2">
        <v>270</v>
      </c>
      <c r="F627" s="1">
        <v>162.12065124511699</v>
      </c>
      <c r="G627" s="1">
        <v>547.80560302734398</v>
      </c>
      <c r="H627" s="1">
        <v>194.85821074491511</v>
      </c>
      <c r="I627" s="1">
        <v>560.47444149791522</v>
      </c>
      <c r="J627" s="1">
        <f t="shared" si="34"/>
        <v>20.19333086091595</v>
      </c>
      <c r="K627" s="1">
        <f t="shared" si="35"/>
        <v>2.3126522256361208</v>
      </c>
      <c r="L627" s="30"/>
      <c r="M627" s="30"/>
      <c r="N627" s="2">
        <v>1416666</v>
      </c>
      <c r="O627" s="30"/>
      <c r="P627" s="30"/>
      <c r="Q627" s="30"/>
      <c r="R627" s="30"/>
      <c r="S627" s="30"/>
      <c r="T627" s="30"/>
      <c r="U627" s="30"/>
      <c r="V627" s="30"/>
    </row>
    <row r="628" spans="1:22" ht="14.5" x14ac:dyDescent="0.35">
      <c r="A628" s="15">
        <v>6</v>
      </c>
      <c r="B628" s="8">
        <v>90</v>
      </c>
      <c r="C628" s="8">
        <v>1233333.3333000001</v>
      </c>
      <c r="D628" s="8">
        <v>6399.9999989999997</v>
      </c>
      <c r="E628" s="2">
        <v>300</v>
      </c>
      <c r="F628" s="1">
        <v>287.47872924804699</v>
      </c>
      <c r="G628" s="1">
        <v>971.39019775390602</v>
      </c>
      <c r="H628" s="1">
        <v>194.85821074491511</v>
      </c>
      <c r="I628" s="1">
        <v>991.39060367252409</v>
      </c>
      <c r="J628" s="1">
        <f t="shared" si="34"/>
        <v>-32.218216194776474</v>
      </c>
      <c r="K628" s="1">
        <f t="shared" si="35"/>
        <v>2.0589466483050733</v>
      </c>
      <c r="L628" s="30"/>
      <c r="M628" s="30"/>
      <c r="N628" s="2">
        <v>0</v>
      </c>
      <c r="O628" s="30"/>
      <c r="P628" s="30"/>
      <c r="Q628" s="30"/>
      <c r="R628" s="30"/>
      <c r="S628" s="30"/>
      <c r="T628" s="30"/>
      <c r="U628" s="30"/>
      <c r="V628" s="30"/>
    </row>
    <row r="629" spans="1:22" ht="14.5" x14ac:dyDescent="0.35">
      <c r="A629" s="15">
        <v>6</v>
      </c>
      <c r="B629" s="8">
        <v>90</v>
      </c>
      <c r="C629" s="8">
        <v>1233333.3333000001</v>
      </c>
      <c r="D629" s="8">
        <v>6399.9999989999997</v>
      </c>
      <c r="E629" s="2">
        <v>330</v>
      </c>
      <c r="F629" s="1">
        <v>309.53256225585898</v>
      </c>
      <c r="G629" s="1">
        <v>1045.87829589844</v>
      </c>
      <c r="H629" s="1">
        <v>194.85821074491511</v>
      </c>
      <c r="I629" s="1">
        <v>1058.8517062843141</v>
      </c>
      <c r="J629" s="1">
        <f t="shared" si="34"/>
        <v>-37.047589008149096</v>
      </c>
      <c r="K629" s="1">
        <f t="shared" si="35"/>
        <v>1.2404321264482849</v>
      </c>
      <c r="L629" s="30"/>
      <c r="M629" s="30"/>
      <c r="N629" s="2">
        <v>0</v>
      </c>
      <c r="O629" s="30"/>
      <c r="P629" s="30"/>
      <c r="Q629" s="30"/>
      <c r="R629" s="30"/>
      <c r="S629" s="30"/>
      <c r="T629" s="30"/>
      <c r="U629" s="30"/>
      <c r="V629" s="30"/>
    </row>
    <row r="630" spans="1:22" ht="14.5" x14ac:dyDescent="0.35">
      <c r="A630" s="15">
        <v>6</v>
      </c>
      <c r="B630" s="8">
        <v>90</v>
      </c>
      <c r="C630" s="8">
        <v>1233333.3333000001</v>
      </c>
      <c r="D630" s="8">
        <v>6399.9999989999997</v>
      </c>
      <c r="E630" s="2">
        <v>360</v>
      </c>
      <c r="F630" s="1">
        <v>314.21258544921898</v>
      </c>
      <c r="G630" s="1">
        <v>1061.24340820312</v>
      </c>
      <c r="H630" s="1">
        <v>194.85821074491511</v>
      </c>
      <c r="I630" s="1">
        <v>1075.9300336574611</v>
      </c>
      <c r="J630" s="1">
        <f t="shared" si="34"/>
        <v>-37.985230455892463</v>
      </c>
      <c r="K630" s="1">
        <f t="shared" si="35"/>
        <v>1.3839073431050315</v>
      </c>
      <c r="L630" s="30"/>
      <c r="M630" s="30"/>
      <c r="N630" s="2">
        <v>0</v>
      </c>
      <c r="O630" s="30"/>
      <c r="P630" s="30"/>
      <c r="Q630" s="30"/>
      <c r="R630" s="30"/>
      <c r="S630" s="30"/>
      <c r="T630" s="30"/>
      <c r="U630" s="30"/>
      <c r="V630" s="30"/>
    </row>
    <row r="631" spans="1:22" ht="14.5" x14ac:dyDescent="0.35">
      <c r="A631" s="15">
        <v>6</v>
      </c>
      <c r="B631" s="8">
        <v>90</v>
      </c>
      <c r="C631" s="8">
        <v>1233333.3333000001</v>
      </c>
      <c r="D631" s="8">
        <v>6399.9999989999997</v>
      </c>
      <c r="E631" s="2">
        <v>390</v>
      </c>
      <c r="F631" s="1">
        <v>191.29997253418</v>
      </c>
      <c r="G631" s="1">
        <v>643.94586181640602</v>
      </c>
      <c r="H631" s="1">
        <v>265.03398796224383</v>
      </c>
      <c r="I631" s="1">
        <v>647.1994788943216</v>
      </c>
      <c r="J631" s="1">
        <f t="shared" si="34"/>
        <v>38.543662318032794</v>
      </c>
      <c r="K631" s="1">
        <f t="shared" si="35"/>
        <v>0.5052625183020758</v>
      </c>
      <c r="L631" s="30"/>
      <c r="M631" s="30"/>
      <c r="N631" s="2">
        <v>1416666</v>
      </c>
      <c r="O631" s="30"/>
      <c r="P631" s="30"/>
      <c r="Q631" s="30"/>
      <c r="R631" s="30"/>
      <c r="S631" s="30"/>
      <c r="T631" s="30"/>
      <c r="U631" s="30"/>
      <c r="V631" s="30"/>
    </row>
    <row r="632" spans="1:22" ht="14.5" x14ac:dyDescent="0.35">
      <c r="A632" s="15">
        <v>6</v>
      </c>
      <c r="B632" s="8">
        <v>90</v>
      </c>
      <c r="C632" s="8">
        <v>1233333.3333000001</v>
      </c>
      <c r="D632" s="8">
        <v>6399.9999989999997</v>
      </c>
      <c r="E632" s="2">
        <v>420</v>
      </c>
      <c r="F632" s="1">
        <v>173.46954345703099</v>
      </c>
      <c r="G632" s="1">
        <v>575.36413574218795</v>
      </c>
      <c r="H632" s="1">
        <v>251.16116845032161</v>
      </c>
      <c r="I632" s="1">
        <v>581.4105936826677</v>
      </c>
      <c r="J632" s="1">
        <f t="shared" si="34"/>
        <v>44.786896561202454</v>
      </c>
      <c r="K632" s="1">
        <f t="shared" si="35"/>
        <v>1.0508923940280259</v>
      </c>
      <c r="L632" s="30"/>
      <c r="M632" s="30"/>
      <c r="N632" s="2">
        <v>1416666</v>
      </c>
      <c r="O632" s="30"/>
      <c r="P632" s="30"/>
      <c r="Q632" s="30"/>
      <c r="R632" s="30"/>
      <c r="S632" s="30"/>
      <c r="T632" s="30"/>
      <c r="U632" s="30"/>
      <c r="V632" s="30"/>
    </row>
    <row r="633" spans="1:22" ht="14.5" x14ac:dyDescent="0.35">
      <c r="A633" s="15">
        <v>6</v>
      </c>
      <c r="B633" s="8">
        <v>90</v>
      </c>
      <c r="C633" s="8">
        <v>1233333.3333000001</v>
      </c>
      <c r="D633" s="8">
        <v>6399.9999989999997</v>
      </c>
      <c r="E633" s="2">
        <v>450</v>
      </c>
      <c r="F633" s="1">
        <v>176.665451049805</v>
      </c>
      <c r="G633" s="1">
        <v>568.19921875</v>
      </c>
      <c r="H633" s="1">
        <v>227.68072809752729</v>
      </c>
      <c r="I633" s="1">
        <v>571.7127838250866</v>
      </c>
      <c r="J633" s="1">
        <f t="shared" si="34"/>
        <v>28.876770610536756</v>
      </c>
      <c r="K633" s="1">
        <f t="shared" si="35"/>
        <v>0.6183685156794495</v>
      </c>
      <c r="L633" s="30"/>
      <c r="M633" s="30"/>
      <c r="N633" s="2">
        <v>1416666</v>
      </c>
      <c r="O633" s="30"/>
      <c r="P633" s="30"/>
      <c r="Q633" s="30"/>
      <c r="R633" s="30"/>
      <c r="S633" s="30"/>
      <c r="T633" s="30"/>
      <c r="U633" s="30"/>
      <c r="V633" s="30"/>
    </row>
    <row r="634" spans="1:22" ht="14.5" x14ac:dyDescent="0.35">
      <c r="A634" s="15">
        <v>6</v>
      </c>
      <c r="B634" s="8">
        <v>90</v>
      </c>
      <c r="C634" s="8">
        <v>1233333.3333000001</v>
      </c>
      <c r="D634" s="8">
        <v>6399.9999989999997</v>
      </c>
      <c r="E634" s="2">
        <v>480</v>
      </c>
      <c r="F634" s="1">
        <v>373.02655029296898</v>
      </c>
      <c r="G634" s="1">
        <v>1025.39172363281</v>
      </c>
      <c r="H634" s="1">
        <v>448.62702584511322</v>
      </c>
      <c r="I634" s="1">
        <v>1025.2820763797829</v>
      </c>
      <c r="J634" s="1">
        <f t="shared" si="34"/>
        <v>20.266781410805439</v>
      </c>
      <c r="K634" s="1">
        <f t="shared" si="35"/>
        <v>-1.0693206362017619E-2</v>
      </c>
      <c r="L634" s="30"/>
      <c r="M634" s="30"/>
      <c r="N634" s="2">
        <v>0</v>
      </c>
      <c r="O634" s="30"/>
      <c r="P634" s="30"/>
      <c r="Q634" s="30"/>
      <c r="R634" s="30"/>
      <c r="S634" s="30"/>
      <c r="T634" s="30"/>
      <c r="U634" s="30"/>
      <c r="V634" s="30"/>
    </row>
    <row r="635" spans="1:22" ht="14.5" x14ac:dyDescent="0.35">
      <c r="A635" s="15">
        <v>6</v>
      </c>
      <c r="B635" s="8">
        <v>90</v>
      </c>
      <c r="C635" s="8">
        <v>1233333.3333000001</v>
      </c>
      <c r="D635" s="8">
        <v>6399.9999989999997</v>
      </c>
      <c r="E635" s="2">
        <v>510</v>
      </c>
      <c r="F635" s="1">
        <v>650.65863037109398</v>
      </c>
      <c r="G635" s="1">
        <v>1108.13989257813</v>
      </c>
      <c r="H635" s="1">
        <v>881.5547230463834</v>
      </c>
      <c r="I635" s="1">
        <v>1113.309224034374</v>
      </c>
      <c r="J635" s="1">
        <f t="shared" si="34"/>
        <v>35.486518106061403</v>
      </c>
      <c r="K635" s="1">
        <f t="shared" si="35"/>
        <v>0.46648726310333738</v>
      </c>
      <c r="L635" s="30"/>
      <c r="M635" s="30"/>
      <c r="N635" s="2">
        <v>0</v>
      </c>
      <c r="O635" s="30"/>
      <c r="P635" s="30"/>
      <c r="Q635" s="30"/>
      <c r="R635" s="30"/>
      <c r="S635" s="30"/>
      <c r="T635" s="30"/>
      <c r="U635" s="30"/>
      <c r="V635" s="30"/>
    </row>
    <row r="636" spans="1:22" ht="14.5" x14ac:dyDescent="0.35">
      <c r="A636" s="15">
        <v>6</v>
      </c>
      <c r="B636" s="8">
        <v>90</v>
      </c>
      <c r="C636" s="8">
        <v>1233333.3333000001</v>
      </c>
      <c r="D636" s="8">
        <v>6399.9999989999997</v>
      </c>
      <c r="E636" s="2">
        <v>540</v>
      </c>
      <c r="F636" s="1">
        <v>1119.82678222656</v>
      </c>
      <c r="G636" s="1">
        <v>1149.3251953125</v>
      </c>
      <c r="H636" s="1">
        <v>1321.2168505975951</v>
      </c>
      <c r="I636" s="1">
        <v>1170.9258511870389</v>
      </c>
      <c r="J636" s="1">
        <f t="shared" si="34"/>
        <v>17.984037492888831</v>
      </c>
      <c r="K636" s="1">
        <f t="shared" si="35"/>
        <v>1.8794207211881166</v>
      </c>
      <c r="L636" s="30"/>
      <c r="M636" s="30"/>
      <c r="N636" s="2">
        <v>0</v>
      </c>
      <c r="O636" s="30"/>
      <c r="P636" s="30"/>
      <c r="Q636" s="30"/>
      <c r="R636" s="30"/>
      <c r="S636" s="30"/>
      <c r="T636" s="30"/>
      <c r="U636" s="30"/>
      <c r="V636" s="30"/>
    </row>
    <row r="637" spans="1:22" ht="14.5" x14ac:dyDescent="0.35">
      <c r="A637" s="15">
        <v>6</v>
      </c>
      <c r="B637" s="8">
        <v>90</v>
      </c>
      <c r="C637" s="8">
        <v>1233333.3333000001</v>
      </c>
      <c r="D637" s="8">
        <v>6399.9999989999997</v>
      </c>
      <c r="E637" s="2">
        <v>570</v>
      </c>
      <c r="F637" s="1">
        <v>832.39074707031295</v>
      </c>
      <c r="G637" s="1">
        <v>694.73724365234398</v>
      </c>
      <c r="H637" s="1">
        <v>607.80039684366352</v>
      </c>
      <c r="I637" s="1">
        <v>701.1835953596634</v>
      </c>
      <c r="J637" s="1">
        <f t="shared" si="34"/>
        <v>-26.981360739186357</v>
      </c>
      <c r="K637" s="1">
        <f t="shared" si="35"/>
        <v>0.92788342156956038</v>
      </c>
      <c r="L637" s="30"/>
      <c r="M637" s="30"/>
      <c r="N637" s="2">
        <v>1416666</v>
      </c>
      <c r="O637" s="30"/>
      <c r="P637" s="30"/>
      <c r="Q637" s="30"/>
      <c r="R637" s="30"/>
      <c r="S637" s="30"/>
      <c r="T637" s="30"/>
      <c r="U637" s="30"/>
      <c r="V637" s="30"/>
    </row>
    <row r="638" spans="1:22" ht="14.5" x14ac:dyDescent="0.35">
      <c r="A638" s="15">
        <v>6</v>
      </c>
      <c r="B638" s="8">
        <v>90</v>
      </c>
      <c r="C638" s="8">
        <v>1233333.3333000001</v>
      </c>
      <c r="D638" s="8">
        <v>6399.9999989999997</v>
      </c>
      <c r="E638" s="2">
        <v>600</v>
      </c>
      <c r="F638" s="1">
        <v>875.8623046875</v>
      </c>
      <c r="G638" s="1">
        <v>622.41784667968795</v>
      </c>
      <c r="H638" s="1">
        <v>958.7440735096385</v>
      </c>
      <c r="I638" s="1">
        <v>632.1845577333354</v>
      </c>
      <c r="J638" s="1">
        <f t="shared" si="34"/>
        <v>9.4628765707310567</v>
      </c>
      <c r="K638" s="1">
        <f t="shared" si="35"/>
        <v>1.569156653484205</v>
      </c>
      <c r="L638" s="30"/>
      <c r="M638" s="30"/>
      <c r="N638" s="2">
        <v>1416666</v>
      </c>
      <c r="O638" s="30"/>
      <c r="P638" s="30"/>
      <c r="Q638" s="30"/>
      <c r="R638" s="30"/>
      <c r="S638" s="30"/>
      <c r="T638" s="30"/>
      <c r="U638" s="30"/>
      <c r="V638" s="30"/>
    </row>
    <row r="639" spans="1:22" ht="14.5" x14ac:dyDescent="0.35">
      <c r="A639" s="15">
        <v>6</v>
      </c>
      <c r="B639" s="8">
        <v>90</v>
      </c>
      <c r="C639" s="8">
        <v>1233333.3333000001</v>
      </c>
      <c r="D639" s="8">
        <v>6399.9999989999997</v>
      </c>
      <c r="E639" s="2">
        <v>630</v>
      </c>
      <c r="F639" s="1">
        <v>1004.87969970703</v>
      </c>
      <c r="G639" s="1">
        <v>616.48468017578102</v>
      </c>
      <c r="H639" s="1">
        <v>1136.862488573933</v>
      </c>
      <c r="I639" s="1">
        <v>621.06708767498139</v>
      </c>
      <c r="J639" s="1">
        <f t="shared" si="34"/>
        <v>13.134187993386892</v>
      </c>
      <c r="K639" s="1">
        <f t="shared" si="35"/>
        <v>0.74331246932101691</v>
      </c>
      <c r="L639" s="30"/>
      <c r="M639" s="30"/>
      <c r="N639" s="2">
        <v>1416666</v>
      </c>
      <c r="O639" s="30"/>
      <c r="P639" s="30"/>
      <c r="Q639" s="30"/>
      <c r="R639" s="30"/>
      <c r="S639" s="30"/>
      <c r="T639" s="30"/>
      <c r="U639" s="30"/>
      <c r="V639" s="30"/>
    </row>
    <row r="640" spans="1:22" ht="14.5" x14ac:dyDescent="0.35">
      <c r="A640" s="15">
        <v>6</v>
      </c>
      <c r="B640" s="8">
        <v>90</v>
      </c>
      <c r="C640" s="8">
        <v>1233333.3333000001</v>
      </c>
      <c r="D640" s="8">
        <v>6399.9999989999997</v>
      </c>
      <c r="E640" s="2">
        <v>660</v>
      </c>
      <c r="F640" s="1">
        <v>2386.6357421875</v>
      </c>
      <c r="G640" s="1">
        <v>1111.13037109375</v>
      </c>
      <c r="H640" s="1">
        <v>2585.1981771511441</v>
      </c>
      <c r="I640" s="1">
        <v>1104.967044090236</v>
      </c>
      <c r="J640" s="1">
        <f t="shared" si="34"/>
        <v>8.3197628969408335</v>
      </c>
      <c r="K640" s="1">
        <f t="shared" si="35"/>
        <v>-0.55468981533167172</v>
      </c>
      <c r="L640" s="30"/>
      <c r="M640" s="30"/>
      <c r="N640" s="2">
        <v>0</v>
      </c>
      <c r="O640" s="30"/>
      <c r="P640" s="30"/>
      <c r="Q640" s="30"/>
      <c r="R640" s="30"/>
      <c r="S640" s="30"/>
      <c r="T640" s="30"/>
      <c r="U640" s="30"/>
      <c r="V640" s="30"/>
    </row>
    <row r="641" spans="1:22" ht="14.5" x14ac:dyDescent="0.35">
      <c r="A641" s="15">
        <v>6</v>
      </c>
      <c r="B641" s="8">
        <v>90</v>
      </c>
      <c r="C641" s="8">
        <v>1233333.3333000001</v>
      </c>
      <c r="D641" s="8">
        <v>6399.9999989999997</v>
      </c>
      <c r="E641" s="2">
        <v>690</v>
      </c>
      <c r="F641" s="1">
        <v>3133.01635742187</v>
      </c>
      <c r="G641" s="1">
        <v>1203.56188964844</v>
      </c>
      <c r="H641" s="1">
        <v>3271.2820910416672</v>
      </c>
      <c r="I641" s="1">
        <v>1205.595714726873</v>
      </c>
      <c r="J641" s="1">
        <f t="shared" si="34"/>
        <v>4.4131826280528825</v>
      </c>
      <c r="K641" s="1">
        <f t="shared" si="35"/>
        <v>0.16898383838217595</v>
      </c>
      <c r="L641" s="30"/>
      <c r="M641" s="30"/>
      <c r="N641" s="2">
        <v>0</v>
      </c>
      <c r="O641" s="30"/>
      <c r="P641" s="30"/>
      <c r="Q641" s="30"/>
      <c r="R641" s="30"/>
      <c r="S641" s="30"/>
      <c r="T641" s="30"/>
      <c r="U641" s="30"/>
      <c r="V641" s="30"/>
    </row>
    <row r="642" spans="1:22" ht="14.5" x14ac:dyDescent="0.35">
      <c r="A642" s="15">
        <v>6</v>
      </c>
      <c r="B642" s="8">
        <v>90</v>
      </c>
      <c r="C642" s="8">
        <v>1233333.3333000001</v>
      </c>
      <c r="D642" s="8">
        <v>6399.9999989999997</v>
      </c>
      <c r="E642" s="2">
        <v>720</v>
      </c>
      <c r="F642" s="1">
        <v>3628.390625</v>
      </c>
      <c r="G642" s="1">
        <v>1232.67590332031</v>
      </c>
      <c r="H642" s="1">
        <v>3843.293565208297</v>
      </c>
      <c r="I642" s="1">
        <v>1239.534666496246</v>
      </c>
      <c r="J642" s="1">
        <f t="shared" si="34"/>
        <v>5.9228170949288836</v>
      </c>
      <c r="K642" s="1">
        <f t="shared" si="35"/>
        <v>0.55641252964071075</v>
      </c>
      <c r="L642" s="30"/>
      <c r="M642" s="30"/>
      <c r="N642" s="2">
        <v>0</v>
      </c>
      <c r="O642" s="30"/>
      <c r="P642" s="30"/>
      <c r="Q642" s="30"/>
      <c r="R642" s="30"/>
      <c r="S642" s="30"/>
      <c r="T642" s="30"/>
      <c r="U642" s="30"/>
      <c r="V642" s="30"/>
    </row>
    <row r="643" spans="1:22" ht="14.5" x14ac:dyDescent="0.35">
      <c r="A643" s="15">
        <v>6</v>
      </c>
      <c r="B643" s="8">
        <v>90</v>
      </c>
      <c r="C643" s="8">
        <v>1233333.3333000001</v>
      </c>
      <c r="D643" s="8">
        <v>6399.9999989999997</v>
      </c>
      <c r="E643" s="2">
        <v>750</v>
      </c>
      <c r="F643" s="1">
        <v>2119.05810546875</v>
      </c>
      <c r="G643" s="1">
        <v>737.346435546875</v>
      </c>
      <c r="H643" s="1">
        <v>2336.5396806787239</v>
      </c>
      <c r="I643" s="1">
        <v>742.81149733055008</v>
      </c>
      <c r="J643" s="1">
        <f t="shared" si="34"/>
        <v>10.263124670753921</v>
      </c>
      <c r="K643" s="1">
        <f t="shared" si="35"/>
        <v>0.74117965724235935</v>
      </c>
      <c r="L643" s="30"/>
      <c r="M643" s="30"/>
      <c r="N643" s="2">
        <v>1416666</v>
      </c>
      <c r="O643" s="30"/>
      <c r="P643" s="30"/>
      <c r="Q643" s="30"/>
      <c r="R643" s="30"/>
      <c r="S643" s="30"/>
      <c r="T643" s="30"/>
      <c r="U643" s="30"/>
      <c r="V643" s="30"/>
    </row>
    <row r="644" spans="1:22" ht="14.5" x14ac:dyDescent="0.35">
      <c r="A644" s="15">
        <v>6</v>
      </c>
      <c r="B644" s="8">
        <v>90</v>
      </c>
      <c r="C644" s="8">
        <v>1233333.3333000001</v>
      </c>
      <c r="D644" s="8">
        <v>6399.9999989999997</v>
      </c>
      <c r="E644" s="2">
        <v>780</v>
      </c>
      <c r="F644" s="1">
        <v>1946.75805664063</v>
      </c>
      <c r="G644" s="1">
        <v>663.95361328125</v>
      </c>
      <c r="H644" s="1">
        <v>2117.5888770407219</v>
      </c>
      <c r="I644" s="1">
        <v>672.30406319015958</v>
      </c>
      <c r="J644" s="1">
        <f t="shared" si="34"/>
        <v>8.7751438766295085</v>
      </c>
      <c r="K644" s="1">
        <f t="shared" si="35"/>
        <v>1.2576857391650855</v>
      </c>
      <c r="L644" s="30"/>
      <c r="M644" s="30"/>
      <c r="N644" s="2">
        <v>1416666</v>
      </c>
      <c r="O644" s="30"/>
      <c r="P644" s="30"/>
      <c r="Q644" s="30"/>
      <c r="R644" s="30"/>
      <c r="S644" s="30"/>
      <c r="T644" s="30"/>
      <c r="U644" s="30"/>
      <c r="V644" s="30"/>
    </row>
    <row r="645" spans="1:22" ht="14.5" x14ac:dyDescent="0.35">
      <c r="A645" s="15">
        <v>6</v>
      </c>
      <c r="B645" s="8">
        <v>90</v>
      </c>
      <c r="C645" s="8">
        <v>1233333.3333000001</v>
      </c>
      <c r="D645" s="8">
        <v>6399.9999989999997</v>
      </c>
      <c r="E645" s="2">
        <v>810</v>
      </c>
      <c r="F645" s="1">
        <v>2012.30944824219</v>
      </c>
      <c r="G645" s="1">
        <v>656.53033447265602</v>
      </c>
      <c r="H645" s="1">
        <v>2207.7909625253651</v>
      </c>
      <c r="I645" s="1">
        <v>660.70860099629738</v>
      </c>
      <c r="J645" s="1">
        <f t="shared" si="34"/>
        <v>9.7142869578997306</v>
      </c>
      <c r="K645" s="1">
        <f t="shared" si="35"/>
        <v>0.63641637015865504</v>
      </c>
      <c r="L645" s="30"/>
      <c r="M645" s="30"/>
      <c r="N645" s="2">
        <v>1416666</v>
      </c>
      <c r="O645" s="30"/>
      <c r="P645" s="30"/>
      <c r="Q645" s="30"/>
      <c r="R645" s="30"/>
      <c r="S645" s="30"/>
      <c r="T645" s="30"/>
      <c r="U645" s="30"/>
      <c r="V645" s="30"/>
    </row>
    <row r="646" spans="1:22" ht="14.5" x14ac:dyDescent="0.35">
      <c r="A646" s="15">
        <v>6</v>
      </c>
      <c r="B646" s="8">
        <v>90</v>
      </c>
      <c r="C646" s="8">
        <v>1233333.3333000001</v>
      </c>
      <c r="D646" s="8">
        <v>6399.9999989999997</v>
      </c>
      <c r="E646" s="2">
        <v>840</v>
      </c>
      <c r="F646" s="1">
        <v>4221.18798828125</v>
      </c>
      <c r="G646" s="1">
        <v>1184.08264160156</v>
      </c>
      <c r="H646" s="1">
        <v>4805.7080459372628</v>
      </c>
      <c r="I646" s="1">
        <v>1181.618425923624</v>
      </c>
      <c r="J646" s="1">
        <f t="shared" si="34"/>
        <v>13.847287997567079</v>
      </c>
      <c r="K646" s="1">
        <f t="shared" si="35"/>
        <v>-0.20811179822743778</v>
      </c>
      <c r="L646" s="30"/>
      <c r="M646" s="30"/>
      <c r="N646" s="2">
        <v>0</v>
      </c>
      <c r="O646" s="30"/>
      <c r="P646" s="30"/>
      <c r="Q646" s="30"/>
      <c r="R646" s="30"/>
      <c r="S646" s="30"/>
      <c r="T646" s="30"/>
      <c r="U646" s="30"/>
      <c r="V646" s="30"/>
    </row>
    <row r="647" spans="1:22" ht="14.5" x14ac:dyDescent="0.35">
      <c r="A647" s="15">
        <v>6</v>
      </c>
      <c r="B647" s="8">
        <v>90</v>
      </c>
      <c r="C647" s="8">
        <v>1233333.3333000001</v>
      </c>
      <c r="D647" s="8">
        <v>6399.9999989999997</v>
      </c>
      <c r="E647" s="2">
        <v>870</v>
      </c>
      <c r="F647" s="1">
        <v>5160.041015625</v>
      </c>
      <c r="G647" s="1">
        <v>1286.59899902344</v>
      </c>
      <c r="H647" s="1">
        <v>5987.185466773577</v>
      </c>
      <c r="I647" s="1">
        <v>1289.8497870916731</v>
      </c>
      <c r="J647" s="1">
        <f t="shared" si="34"/>
        <v>16.02980380667363</v>
      </c>
      <c r="K647" s="1">
        <f t="shared" si="35"/>
        <v>0.25266521042690887</v>
      </c>
      <c r="L647" s="30"/>
      <c r="M647" s="30"/>
      <c r="N647" s="2">
        <v>0</v>
      </c>
      <c r="O647" s="30"/>
      <c r="P647" s="30"/>
      <c r="Q647" s="30"/>
      <c r="R647" s="30"/>
      <c r="S647" s="30"/>
      <c r="T647" s="30"/>
      <c r="U647" s="30"/>
      <c r="V647" s="30"/>
    </row>
    <row r="648" spans="1:22" ht="14.5" x14ac:dyDescent="0.35">
      <c r="A648" s="15">
        <v>6</v>
      </c>
      <c r="B648" s="8">
        <v>90</v>
      </c>
      <c r="C648" s="8">
        <v>1233333.3333000001</v>
      </c>
      <c r="D648" s="8">
        <v>6399.9999989999997</v>
      </c>
      <c r="E648" s="2">
        <v>900</v>
      </c>
      <c r="F648" s="1">
        <v>5871.51123046875</v>
      </c>
      <c r="G648" s="1">
        <v>1310.95886230469</v>
      </c>
      <c r="H648" s="1">
        <v>6675.2120391012477</v>
      </c>
      <c r="I648" s="1">
        <v>1330.0080127505521</v>
      </c>
      <c r="J648" s="1">
        <f t="shared" si="34"/>
        <v>13.688142236054865</v>
      </c>
      <c r="K648" s="1">
        <f t="shared" si="35"/>
        <v>1.4530700385497479</v>
      </c>
      <c r="L648" s="30"/>
      <c r="M648" s="30"/>
      <c r="N648" s="2">
        <v>0</v>
      </c>
      <c r="O648" s="30"/>
      <c r="P648" s="30"/>
      <c r="Q648" s="30"/>
      <c r="R648" s="30"/>
      <c r="S648" s="30"/>
      <c r="T648" s="30"/>
      <c r="U648" s="30"/>
      <c r="V648" s="30"/>
    </row>
    <row r="649" spans="1:22" ht="14.5" x14ac:dyDescent="0.35">
      <c r="A649" s="15">
        <v>6</v>
      </c>
      <c r="B649" s="8">
        <v>90</v>
      </c>
      <c r="C649" s="8">
        <v>1233333.3333000001</v>
      </c>
      <c r="D649" s="8">
        <v>6399.9999989999997</v>
      </c>
      <c r="E649" s="2">
        <v>930</v>
      </c>
      <c r="F649" s="1">
        <v>3424.9248046875</v>
      </c>
      <c r="G649" s="1">
        <v>774.09344482421898</v>
      </c>
      <c r="H649" s="1">
        <v>3740.983193322822</v>
      </c>
      <c r="I649" s="1">
        <v>774.03538369935586</v>
      </c>
      <c r="J649" s="1">
        <f t="shared" ref="J649:J712" si="40">(H649-F649)/F649*100</f>
        <v>9.2281847532170875</v>
      </c>
      <c r="K649" s="1">
        <f t="shared" ref="K649:K712" si="41">(I649-G649)/G649*100</f>
        <v>-7.5005317835110039E-3</v>
      </c>
      <c r="L649" s="30"/>
      <c r="M649" s="30"/>
      <c r="N649" s="2">
        <v>1416666</v>
      </c>
      <c r="O649" s="30"/>
      <c r="P649" s="30"/>
      <c r="Q649" s="30"/>
      <c r="R649" s="30"/>
      <c r="S649" s="30"/>
      <c r="T649" s="30"/>
      <c r="U649" s="30"/>
      <c r="V649" s="30"/>
    </row>
    <row r="650" spans="1:22" ht="14.5" x14ac:dyDescent="0.35">
      <c r="A650" s="15">
        <v>6</v>
      </c>
      <c r="B650" s="8">
        <v>90</v>
      </c>
      <c r="C650" s="8">
        <v>1233333.3333000001</v>
      </c>
      <c r="D650" s="8">
        <v>6399.9999989999997</v>
      </c>
      <c r="E650" s="2">
        <v>960</v>
      </c>
      <c r="F650" s="1">
        <v>3213.63916015625</v>
      </c>
      <c r="G650" s="1">
        <v>695.568603515625</v>
      </c>
      <c r="H650" s="1">
        <v>3379.7541724227071</v>
      </c>
      <c r="I650" s="1">
        <v>695.82474355763122</v>
      </c>
      <c r="J650" s="1">
        <f t="shared" si="40"/>
        <v>5.169062361636783</v>
      </c>
      <c r="K650" s="1">
        <f t="shared" si="41"/>
        <v>3.6824554862253632E-2</v>
      </c>
      <c r="L650" s="30"/>
      <c r="M650" s="30"/>
      <c r="N650" s="2">
        <v>1416666</v>
      </c>
      <c r="O650" s="30"/>
      <c r="P650" s="30"/>
      <c r="Q650" s="30"/>
      <c r="R650" s="30"/>
      <c r="S650" s="30"/>
      <c r="T650" s="30"/>
      <c r="U650" s="30"/>
      <c r="V650" s="30"/>
    </row>
    <row r="651" spans="1:22" ht="14.5" x14ac:dyDescent="0.35">
      <c r="A651" s="15">
        <v>6</v>
      </c>
      <c r="B651" s="8">
        <v>90</v>
      </c>
      <c r="C651" s="8">
        <v>1233333.3333000001</v>
      </c>
      <c r="D651" s="8">
        <v>6399.9999989999997</v>
      </c>
      <c r="E651" s="2">
        <v>990</v>
      </c>
      <c r="F651" s="1">
        <v>3428.0107421875</v>
      </c>
      <c r="G651" s="1">
        <v>687.76837158203102</v>
      </c>
      <c r="H651" s="1">
        <v>3556.3909593055359</v>
      </c>
      <c r="I651" s="1">
        <v>687.27162610089454</v>
      </c>
      <c r="J651" s="1">
        <f t="shared" si="40"/>
        <v>3.7450354381361501</v>
      </c>
      <c r="K651" s="1">
        <f t="shared" si="41"/>
        <v>-7.2225694239741373E-2</v>
      </c>
      <c r="L651" s="30"/>
      <c r="M651" s="30"/>
      <c r="N651" s="2">
        <v>1416666</v>
      </c>
      <c r="O651" s="30"/>
      <c r="P651" s="30"/>
      <c r="Q651" s="30"/>
      <c r="R651" s="30"/>
      <c r="S651" s="30"/>
      <c r="T651" s="30"/>
      <c r="U651" s="30"/>
      <c r="V651" s="30"/>
    </row>
    <row r="652" spans="1:22" ht="14.5" x14ac:dyDescent="0.35">
      <c r="A652" s="15">
        <v>6</v>
      </c>
      <c r="B652" s="8">
        <v>90</v>
      </c>
      <c r="C652" s="8">
        <v>1233333.3333000001</v>
      </c>
      <c r="D652" s="8">
        <v>6399.9999989999997</v>
      </c>
      <c r="E652" s="2">
        <v>1020</v>
      </c>
      <c r="F652" s="1">
        <v>7297.771484375</v>
      </c>
      <c r="G652" s="1">
        <v>1235.07006835938</v>
      </c>
      <c r="H652" s="1">
        <v>7460.2734417425918</v>
      </c>
      <c r="I652" s="1">
        <v>1226.8911009859171</v>
      </c>
      <c r="J652" s="1">
        <f t="shared" si="40"/>
        <v>2.2267339792088445</v>
      </c>
      <c r="K652" s="1">
        <f t="shared" si="41"/>
        <v>-0.66222699286426234</v>
      </c>
      <c r="L652" s="30"/>
      <c r="M652" s="30"/>
      <c r="N652" s="2">
        <v>0</v>
      </c>
      <c r="O652" s="30"/>
      <c r="P652" s="30"/>
      <c r="Q652" s="30"/>
      <c r="R652" s="30"/>
      <c r="S652" s="30"/>
      <c r="T652" s="30"/>
      <c r="U652" s="30"/>
      <c r="V652" s="30"/>
    </row>
    <row r="653" spans="1:22" ht="14.5" x14ac:dyDescent="0.35">
      <c r="A653" s="15">
        <v>6</v>
      </c>
      <c r="B653" s="8">
        <v>90</v>
      </c>
      <c r="C653" s="8">
        <v>1233333.3333000001</v>
      </c>
      <c r="D653" s="8">
        <v>6399.9999989999997</v>
      </c>
      <c r="E653" s="2">
        <v>1050</v>
      </c>
      <c r="F653" s="1">
        <v>8570.03125</v>
      </c>
      <c r="G653" s="1">
        <v>1316.24304199219</v>
      </c>
      <c r="H653" s="1">
        <v>8814.9181069717943</v>
      </c>
      <c r="I653" s="1">
        <v>1325.182182887572</v>
      </c>
      <c r="J653" s="1">
        <f t="shared" si="40"/>
        <v>2.8574791599714908</v>
      </c>
      <c r="K653" s="1">
        <f t="shared" si="41"/>
        <v>0.67914060019282252</v>
      </c>
      <c r="L653" s="30"/>
      <c r="M653" s="30"/>
      <c r="N653" s="2">
        <v>0</v>
      </c>
      <c r="O653" s="30"/>
      <c r="P653" s="30"/>
      <c r="Q653" s="30"/>
      <c r="R653" s="30"/>
      <c r="S653" s="30"/>
      <c r="T653" s="30"/>
      <c r="U653" s="30"/>
      <c r="V653" s="30"/>
    </row>
    <row r="654" spans="1:22" ht="14.5" x14ac:dyDescent="0.35">
      <c r="A654" s="15">
        <v>6</v>
      </c>
      <c r="B654" s="8">
        <v>90</v>
      </c>
      <c r="C654" s="8">
        <v>1233333.3333000001</v>
      </c>
      <c r="D654" s="8">
        <v>6399.9999989999997</v>
      </c>
      <c r="E654" s="2">
        <v>1080</v>
      </c>
      <c r="F654" s="1">
        <v>9469.06640625</v>
      </c>
      <c r="G654" s="1">
        <v>1319.6083984375</v>
      </c>
      <c r="H654" s="1">
        <v>9535.379094115151</v>
      </c>
      <c r="I654" s="1">
        <v>1335.513409342265</v>
      </c>
      <c r="J654" s="1">
        <f t="shared" si="40"/>
        <v>0.70030861565593983</v>
      </c>
      <c r="K654" s="1">
        <f t="shared" si="41"/>
        <v>1.2052826371518695</v>
      </c>
      <c r="L654" s="30"/>
      <c r="M654" s="30"/>
      <c r="N654" s="2">
        <v>0</v>
      </c>
      <c r="O654" s="30"/>
      <c r="P654" s="30"/>
      <c r="Q654" s="30"/>
      <c r="R654" s="30"/>
      <c r="S654" s="30"/>
      <c r="T654" s="30"/>
      <c r="U654" s="30"/>
      <c r="V654" s="30"/>
    </row>
    <row r="655" spans="1:22" ht="14.5" x14ac:dyDescent="0.35">
      <c r="A655" s="15">
        <v>6</v>
      </c>
      <c r="B655" s="8">
        <v>90</v>
      </c>
      <c r="C655" s="8">
        <v>1233333.3333000001</v>
      </c>
      <c r="D655" s="8">
        <v>6399.9999989999997</v>
      </c>
      <c r="E655" s="2">
        <v>1110</v>
      </c>
      <c r="F655" s="1">
        <v>5448.4833984375</v>
      </c>
      <c r="G655" s="1">
        <v>766.61834716796898</v>
      </c>
      <c r="H655" s="1">
        <v>5241.9933720944537</v>
      </c>
      <c r="I655" s="1">
        <v>762.53814155001987</v>
      </c>
      <c r="J655" s="1">
        <f t="shared" si="40"/>
        <v>-3.7898624487368893</v>
      </c>
      <c r="K655" s="1">
        <f t="shared" si="41"/>
        <v>-0.53223427707178472</v>
      </c>
      <c r="L655" s="30"/>
      <c r="M655" s="30"/>
      <c r="N655" s="2">
        <v>1416666</v>
      </c>
      <c r="O655" s="30"/>
      <c r="P655" s="30"/>
      <c r="Q655" s="30"/>
      <c r="R655" s="30"/>
      <c r="S655" s="30"/>
      <c r="T655" s="30"/>
      <c r="U655" s="30"/>
      <c r="V655" s="30"/>
    </row>
    <row r="656" spans="1:22" ht="14.5" x14ac:dyDescent="0.35">
      <c r="A656" s="15">
        <v>6</v>
      </c>
      <c r="B656" s="8">
        <v>90</v>
      </c>
      <c r="C656" s="8">
        <v>1233333.3333000001</v>
      </c>
      <c r="D656" s="8">
        <v>6399.9999989999997</v>
      </c>
      <c r="E656" s="2">
        <v>1140</v>
      </c>
      <c r="F656" s="1">
        <v>5045.75830078125</v>
      </c>
      <c r="G656" s="1">
        <v>689.48858642578102</v>
      </c>
      <c r="H656" s="1">
        <v>4919.4795229700658</v>
      </c>
      <c r="I656" s="1">
        <v>687.39122984515154</v>
      </c>
      <c r="J656" s="1">
        <f t="shared" si="40"/>
        <v>-2.502671953027003</v>
      </c>
      <c r="K656" s="1">
        <f t="shared" si="41"/>
        <v>-0.30419018123300678</v>
      </c>
      <c r="L656" s="30"/>
      <c r="M656" s="30"/>
      <c r="N656" s="2">
        <v>1416666</v>
      </c>
      <c r="O656" s="30"/>
      <c r="P656" s="30"/>
      <c r="Q656" s="30"/>
      <c r="R656" s="30"/>
      <c r="S656" s="30"/>
      <c r="T656" s="30"/>
      <c r="U656" s="30"/>
      <c r="V656" s="30"/>
    </row>
    <row r="657" spans="1:22" ht="14.5" x14ac:dyDescent="0.35">
      <c r="A657" s="15">
        <v>6</v>
      </c>
      <c r="B657" s="8">
        <v>90</v>
      </c>
      <c r="C657" s="8">
        <v>1233333.3333000001</v>
      </c>
      <c r="D657" s="8">
        <v>6399.9999989999997</v>
      </c>
      <c r="E657" s="2">
        <v>1170</v>
      </c>
      <c r="F657" s="1">
        <v>5233.9287109375</v>
      </c>
      <c r="G657" s="1">
        <v>680.84857177734398</v>
      </c>
      <c r="H657" s="1">
        <v>5066.3631382118228</v>
      </c>
      <c r="I657" s="1">
        <v>678.95976993434101</v>
      </c>
      <c r="J657" s="1">
        <f t="shared" si="40"/>
        <v>-3.2015256985734304</v>
      </c>
      <c r="K657" s="1">
        <f t="shared" si="41"/>
        <v>-0.27741878609986359</v>
      </c>
      <c r="L657" s="30"/>
      <c r="M657" s="30"/>
      <c r="N657" s="2">
        <v>1416666</v>
      </c>
      <c r="O657" s="30"/>
      <c r="P657" s="30"/>
      <c r="Q657" s="30"/>
      <c r="R657" s="30"/>
      <c r="S657" s="30"/>
      <c r="T657" s="30"/>
      <c r="U657" s="30"/>
      <c r="V657" s="30"/>
    </row>
    <row r="658" spans="1:22" ht="14.5" x14ac:dyDescent="0.35">
      <c r="A658" s="15">
        <v>6</v>
      </c>
      <c r="B658" s="8">
        <v>90</v>
      </c>
      <c r="C658" s="8">
        <v>1233333.3333000001</v>
      </c>
      <c r="D658" s="8">
        <v>6399.9999989999997</v>
      </c>
      <c r="E658" s="2">
        <v>1200</v>
      </c>
      <c r="F658" s="1">
        <v>9933.705078125</v>
      </c>
      <c r="G658" s="1">
        <v>1217.10754394531</v>
      </c>
      <c r="H658" s="1">
        <v>10412.709861525929</v>
      </c>
      <c r="I658" s="1">
        <v>1215.058666323004</v>
      </c>
      <c r="J658" s="1">
        <f t="shared" si="40"/>
        <v>4.822015347080769</v>
      </c>
      <c r="K658" s="1">
        <f t="shared" si="41"/>
        <v>-0.16833989999474308</v>
      </c>
      <c r="L658" s="30"/>
      <c r="M658" s="30"/>
      <c r="N658" s="2">
        <v>0</v>
      </c>
      <c r="O658" s="30"/>
      <c r="P658" s="30"/>
      <c r="Q658" s="30"/>
      <c r="R658" s="30"/>
      <c r="S658" s="30"/>
      <c r="T658" s="30"/>
      <c r="U658" s="30"/>
      <c r="V658" s="30"/>
    </row>
    <row r="659" spans="1:22" ht="14.5" x14ac:dyDescent="0.35">
      <c r="A659" s="15">
        <v>6</v>
      </c>
      <c r="B659" s="8">
        <v>90</v>
      </c>
      <c r="C659" s="8">
        <v>1233333.3333000001</v>
      </c>
      <c r="D659" s="8">
        <v>6399.9999989999997</v>
      </c>
      <c r="E659" s="2">
        <v>1230</v>
      </c>
      <c r="F659" s="1">
        <v>10640.03515625</v>
      </c>
      <c r="G659" s="1">
        <v>1275.76000976563</v>
      </c>
      <c r="H659" s="1">
        <v>11492.40705068374</v>
      </c>
      <c r="I659" s="1">
        <v>1290.3285645042899</v>
      </c>
      <c r="J659" s="1">
        <f t="shared" si="40"/>
        <v>8.0109875758545126</v>
      </c>
      <c r="K659" s="1">
        <f t="shared" si="41"/>
        <v>1.1419510430755964</v>
      </c>
      <c r="L659" s="30"/>
      <c r="M659" s="30"/>
      <c r="N659" s="2">
        <v>0</v>
      </c>
      <c r="O659" s="30"/>
      <c r="P659" s="30"/>
      <c r="Q659" s="30"/>
      <c r="R659" s="30"/>
      <c r="S659" s="30"/>
      <c r="T659" s="30"/>
      <c r="U659" s="30"/>
      <c r="V659" s="30"/>
    </row>
    <row r="660" spans="1:22" ht="14.5" x14ac:dyDescent="0.35">
      <c r="A660" s="15">
        <v>6</v>
      </c>
      <c r="B660" s="8">
        <v>90</v>
      </c>
      <c r="C660" s="8">
        <v>1233333.3333000001</v>
      </c>
      <c r="D660" s="8">
        <v>6399.9999989999997</v>
      </c>
      <c r="E660" s="2">
        <v>1260</v>
      </c>
      <c r="F660" s="1">
        <v>11825.66015625</v>
      </c>
      <c r="G660" s="1">
        <v>1283.15502929687</v>
      </c>
      <c r="H660" s="1">
        <v>12086.62065403968</v>
      </c>
      <c r="I660" s="1">
        <v>1294.17110661524</v>
      </c>
      <c r="J660" s="1">
        <f t="shared" si="40"/>
        <v>2.2067309083946491</v>
      </c>
      <c r="K660" s="1">
        <f t="shared" si="41"/>
        <v>0.85851491572350813</v>
      </c>
      <c r="L660" s="30"/>
      <c r="M660" s="30"/>
      <c r="N660" s="2">
        <v>0</v>
      </c>
      <c r="O660" s="30"/>
      <c r="P660" s="30"/>
      <c r="Q660" s="30"/>
      <c r="R660" s="30"/>
      <c r="S660" s="30"/>
      <c r="T660" s="30"/>
      <c r="U660" s="30"/>
      <c r="V660" s="30"/>
    </row>
    <row r="661" spans="1:22" ht="14.5" x14ac:dyDescent="0.35">
      <c r="A661" s="15">
        <v>6</v>
      </c>
      <c r="B661" s="8">
        <v>90</v>
      </c>
      <c r="C661" s="8">
        <v>1233333.3333000001</v>
      </c>
      <c r="D661" s="8">
        <v>6399.9999989999997</v>
      </c>
      <c r="E661" s="2">
        <v>1290</v>
      </c>
      <c r="F661" s="1">
        <v>6773.775390625</v>
      </c>
      <c r="G661" s="1">
        <v>743.235595703125</v>
      </c>
      <c r="H661" s="1">
        <v>6779.0526390694167</v>
      </c>
      <c r="I661" s="1">
        <v>740.77587784685329</v>
      </c>
      <c r="J661" s="1">
        <f t="shared" si="40"/>
        <v>7.7907047991589942E-2</v>
      </c>
      <c r="K661" s="1">
        <f t="shared" si="41"/>
        <v>-0.3309472622802378</v>
      </c>
      <c r="L661" s="30"/>
      <c r="M661" s="30"/>
      <c r="N661" s="2">
        <v>1416666</v>
      </c>
      <c r="O661" s="30"/>
      <c r="P661" s="30"/>
      <c r="Q661" s="30"/>
      <c r="R661" s="30"/>
      <c r="S661" s="30"/>
      <c r="T661" s="30"/>
      <c r="U661" s="30"/>
      <c r="V661" s="30"/>
    </row>
    <row r="662" spans="1:22" ht="14.5" x14ac:dyDescent="0.35">
      <c r="A662" s="15">
        <v>6</v>
      </c>
      <c r="B662" s="8">
        <v>90</v>
      </c>
      <c r="C662" s="8">
        <v>1233333.3333000001</v>
      </c>
      <c r="D662" s="8">
        <v>6399.9999989999997</v>
      </c>
      <c r="E662" s="2">
        <v>1320</v>
      </c>
      <c r="F662" s="1">
        <v>6281.3359375</v>
      </c>
      <c r="G662" s="1">
        <v>671.8544921875</v>
      </c>
      <c r="H662" s="1">
        <v>6363.5141202886234</v>
      </c>
      <c r="I662" s="1">
        <v>667.77784674713735</v>
      </c>
      <c r="J662" s="1">
        <f t="shared" si="40"/>
        <v>1.308291478219054</v>
      </c>
      <c r="K662" s="1">
        <f t="shared" si="41"/>
        <v>-0.60677505140874322</v>
      </c>
      <c r="L662" s="30"/>
      <c r="M662" s="30"/>
      <c r="N662" s="2">
        <v>1416666</v>
      </c>
      <c r="O662" s="30"/>
      <c r="P662" s="30"/>
      <c r="Q662" s="30"/>
      <c r="R662" s="30"/>
      <c r="S662" s="30"/>
      <c r="T662" s="30"/>
      <c r="U662" s="30"/>
      <c r="V662" s="30"/>
    </row>
    <row r="663" spans="1:22" ht="14.5" x14ac:dyDescent="0.35">
      <c r="A663" s="15">
        <v>6</v>
      </c>
      <c r="B663" s="8">
        <v>90</v>
      </c>
      <c r="C663" s="8">
        <v>1233333.3333000001</v>
      </c>
      <c r="D663" s="8">
        <v>6399.9999989999997</v>
      </c>
      <c r="E663" s="2">
        <v>1350</v>
      </c>
      <c r="F663" s="1">
        <v>6436.037109375</v>
      </c>
      <c r="G663" s="1">
        <v>661.778076171875</v>
      </c>
      <c r="H663" s="1">
        <v>6534.8809389828184</v>
      </c>
      <c r="I663" s="1">
        <v>657.61901882078348</v>
      </c>
      <c r="J663" s="1">
        <f t="shared" si="40"/>
        <v>1.5357871300002042</v>
      </c>
      <c r="K663" s="1">
        <f t="shared" si="41"/>
        <v>-0.62846707995375495</v>
      </c>
      <c r="L663" s="30"/>
      <c r="M663" s="30"/>
      <c r="N663" s="2">
        <v>1416666</v>
      </c>
      <c r="O663" s="30"/>
      <c r="P663" s="30"/>
      <c r="Q663" s="30"/>
      <c r="R663" s="30"/>
      <c r="S663" s="30"/>
      <c r="T663" s="30"/>
      <c r="U663" s="30"/>
      <c r="V663" s="30"/>
    </row>
    <row r="664" spans="1:22" ht="14.5" x14ac:dyDescent="0.35">
      <c r="A664" s="15">
        <v>6</v>
      </c>
      <c r="B664" s="8">
        <v>90</v>
      </c>
      <c r="C664" s="8">
        <v>1233333.3333000001</v>
      </c>
      <c r="D664" s="8">
        <v>6399.9999989999997</v>
      </c>
      <c r="E664" s="2">
        <v>1380</v>
      </c>
      <c r="F664" s="1">
        <v>12821.7822265625</v>
      </c>
      <c r="G664" s="1">
        <v>1186.93981933594</v>
      </c>
      <c r="H664" s="1">
        <v>13900.94146577752</v>
      </c>
      <c r="I664" s="1">
        <v>1191.6896652493849</v>
      </c>
      <c r="J664" s="1">
        <f t="shared" si="40"/>
        <v>8.416608706544384</v>
      </c>
      <c r="K664" s="1">
        <f t="shared" si="41"/>
        <v>0.40017579965446964</v>
      </c>
      <c r="L664" s="30"/>
      <c r="M664" s="30"/>
      <c r="N664" s="2">
        <v>0</v>
      </c>
      <c r="O664" s="30"/>
      <c r="P664" s="30"/>
      <c r="Q664" s="30"/>
      <c r="R664" s="30"/>
      <c r="S664" s="30"/>
      <c r="T664" s="30"/>
      <c r="U664" s="30"/>
      <c r="V664" s="30"/>
    </row>
    <row r="665" spans="1:22" ht="14.5" x14ac:dyDescent="0.35">
      <c r="A665" s="15">
        <v>6</v>
      </c>
      <c r="B665" s="8">
        <v>90</v>
      </c>
      <c r="C665" s="8">
        <v>1233333.3333000001</v>
      </c>
      <c r="D665" s="8">
        <v>6399.9999989999997</v>
      </c>
      <c r="E665" s="2">
        <v>1410</v>
      </c>
      <c r="F665" s="1">
        <v>13605.91796875</v>
      </c>
      <c r="G665" s="1">
        <v>1247.16149902344</v>
      </c>
      <c r="H665" s="1">
        <v>14494.9285668415</v>
      </c>
      <c r="I665" s="1">
        <v>1250.483120758422</v>
      </c>
      <c r="J665" s="1">
        <f t="shared" si="40"/>
        <v>6.5339993974193753</v>
      </c>
      <c r="K665" s="1">
        <f t="shared" si="41"/>
        <v>0.26633453146067787</v>
      </c>
      <c r="L665" s="30"/>
      <c r="M665" s="30"/>
      <c r="N665" s="2">
        <v>0</v>
      </c>
      <c r="O665" s="30"/>
      <c r="P665" s="30"/>
      <c r="Q665" s="30"/>
      <c r="R665" s="30"/>
      <c r="S665" s="30"/>
      <c r="T665" s="30"/>
      <c r="U665" s="30"/>
      <c r="V665" s="30"/>
    </row>
    <row r="666" spans="1:22" ht="14.5" x14ac:dyDescent="0.35">
      <c r="A666" s="15">
        <v>6</v>
      </c>
      <c r="B666" s="8">
        <v>90</v>
      </c>
      <c r="C666" s="8">
        <v>1233333.3333000001</v>
      </c>
      <c r="D666" s="8">
        <v>6399.9999989999997</v>
      </c>
      <c r="E666" s="2">
        <v>1440</v>
      </c>
      <c r="F666" s="1">
        <v>14543.017578125</v>
      </c>
      <c r="G666" s="1">
        <v>1257.39562988281</v>
      </c>
      <c r="H666" s="1">
        <v>15238.194946168311</v>
      </c>
      <c r="I666" s="1">
        <v>1255.066360400727</v>
      </c>
      <c r="J666" s="1">
        <f t="shared" si="40"/>
        <v>4.7801452780265317</v>
      </c>
      <c r="K666" s="1">
        <f t="shared" si="41"/>
        <v>-0.1852455525314696</v>
      </c>
      <c r="L666" s="30"/>
      <c r="M666" s="30"/>
      <c r="N666" s="2">
        <v>0</v>
      </c>
      <c r="O666" s="30"/>
      <c r="P666" s="30"/>
      <c r="Q666" s="30"/>
      <c r="R666" s="30"/>
      <c r="S666" s="30"/>
      <c r="T666" s="30"/>
      <c r="U666" s="30"/>
      <c r="V666" s="30"/>
    </row>
    <row r="667" spans="1:22" ht="14.5" x14ac:dyDescent="0.35">
      <c r="A667" s="15">
        <v>6</v>
      </c>
      <c r="B667" s="8">
        <v>90</v>
      </c>
      <c r="C667" s="8">
        <v>1233333.3333000001</v>
      </c>
      <c r="D667" s="8">
        <v>6399.9999989999997</v>
      </c>
      <c r="E667" s="2">
        <v>1470</v>
      </c>
      <c r="F667" s="1">
        <v>8267.1533203125</v>
      </c>
      <c r="G667" s="1">
        <v>723.761474609375</v>
      </c>
      <c r="H667" s="1">
        <v>8442.7498725242331</v>
      </c>
      <c r="I667" s="1">
        <v>715.3372487501357</v>
      </c>
      <c r="J667" s="1">
        <f t="shared" si="40"/>
        <v>2.1240268011032302</v>
      </c>
      <c r="K667" s="1">
        <f t="shared" si="41"/>
        <v>-1.1639505769198315</v>
      </c>
      <c r="L667" s="30"/>
      <c r="M667" s="30"/>
      <c r="N667" s="2">
        <v>1416666</v>
      </c>
      <c r="O667" s="30"/>
      <c r="P667" s="30"/>
      <c r="Q667" s="30"/>
      <c r="R667" s="30"/>
      <c r="S667" s="30"/>
      <c r="T667" s="30"/>
      <c r="U667" s="30"/>
      <c r="V667" s="30"/>
    </row>
    <row r="668" spans="1:22" ht="14.5" x14ac:dyDescent="0.35">
      <c r="A668" s="15">
        <v>6</v>
      </c>
      <c r="B668" s="8">
        <v>90</v>
      </c>
      <c r="C668" s="8">
        <v>1233333.3333000001</v>
      </c>
      <c r="D668" s="8">
        <v>6399.9999989999997</v>
      </c>
      <c r="E668" s="2">
        <v>1500</v>
      </c>
      <c r="F668" s="1">
        <v>7729.82666015625</v>
      </c>
      <c r="G668" s="1">
        <v>655.51922607421898</v>
      </c>
      <c r="H668" s="1">
        <v>8002.9644617373388</v>
      </c>
      <c r="I668" s="1">
        <v>643.03654372299752</v>
      </c>
      <c r="J668" s="1">
        <f t="shared" si="40"/>
        <v>3.5335566189212262</v>
      </c>
      <c r="K668" s="1">
        <f t="shared" si="41"/>
        <v>-1.9042435148665109</v>
      </c>
      <c r="L668" s="30"/>
      <c r="M668" s="30"/>
      <c r="N668" s="2">
        <v>1416666</v>
      </c>
      <c r="O668" s="30"/>
      <c r="P668" s="30"/>
      <c r="Q668" s="30"/>
      <c r="R668" s="30"/>
      <c r="S668" s="30"/>
      <c r="T668" s="30"/>
      <c r="U668" s="30"/>
      <c r="V668" s="30"/>
    </row>
    <row r="669" spans="1:22" ht="14.5" x14ac:dyDescent="0.35">
      <c r="A669" s="15">
        <v>6</v>
      </c>
      <c r="B669" s="8">
        <v>90</v>
      </c>
      <c r="C669" s="8">
        <v>1233333.3333000001</v>
      </c>
      <c r="D669" s="8">
        <v>6399.9999989999997</v>
      </c>
      <c r="E669" s="2">
        <v>1530</v>
      </c>
      <c r="F669" s="1">
        <v>8007.87939453125</v>
      </c>
      <c r="G669" s="1">
        <v>646.33551025390602</v>
      </c>
      <c r="H669" s="1">
        <v>8370.8648222899283</v>
      </c>
      <c r="I669" s="1">
        <v>633.48117105175891</v>
      </c>
      <c r="J669" s="1">
        <f t="shared" si="40"/>
        <v>4.5328533295165352</v>
      </c>
      <c r="K669" s="1">
        <f t="shared" si="41"/>
        <v>-1.9888028737733172</v>
      </c>
      <c r="L669" s="30"/>
      <c r="M669" s="30"/>
      <c r="N669" s="2">
        <v>1416666</v>
      </c>
      <c r="O669" s="30"/>
      <c r="P669" s="30"/>
      <c r="Q669" s="30"/>
      <c r="R669" s="30"/>
      <c r="S669" s="30"/>
      <c r="T669" s="30"/>
      <c r="U669" s="30"/>
      <c r="V669" s="30"/>
    </row>
    <row r="670" spans="1:22" ht="14.5" x14ac:dyDescent="0.35">
      <c r="A670" s="15">
        <v>6</v>
      </c>
      <c r="B670" s="8">
        <v>90</v>
      </c>
      <c r="C670" s="8">
        <v>1233333.3333000001</v>
      </c>
      <c r="D670" s="8">
        <v>6399.9999989999997</v>
      </c>
      <c r="E670" s="2">
        <v>1560</v>
      </c>
      <c r="F670" s="1">
        <v>16946.94140625</v>
      </c>
      <c r="G670" s="1">
        <v>1185.12438964844</v>
      </c>
      <c r="H670" s="1">
        <v>17637.91003973654</v>
      </c>
      <c r="I670" s="1">
        <v>1167.665259819611</v>
      </c>
      <c r="J670" s="1">
        <f t="shared" si="40"/>
        <v>4.0772468430894087</v>
      </c>
      <c r="K670" s="1">
        <f t="shared" si="41"/>
        <v>-1.4731896483885636</v>
      </c>
      <c r="L670" s="30"/>
      <c r="M670" s="30"/>
      <c r="N670" s="2">
        <v>0</v>
      </c>
      <c r="O670" s="30"/>
      <c r="P670" s="30"/>
      <c r="Q670" s="30"/>
      <c r="R670" s="30"/>
      <c r="S670" s="30"/>
      <c r="T670" s="30"/>
      <c r="U670" s="30"/>
      <c r="V670" s="30"/>
    </row>
    <row r="671" spans="1:22" ht="14.5" x14ac:dyDescent="0.35">
      <c r="A671" s="15">
        <v>6</v>
      </c>
      <c r="B671" s="8">
        <v>90</v>
      </c>
      <c r="C671" s="8">
        <v>1233333.3333000001</v>
      </c>
      <c r="D671" s="8">
        <v>6399.9999989999997</v>
      </c>
      <c r="E671" s="2">
        <v>1590</v>
      </c>
      <c r="F671" s="1">
        <v>19090.107421875</v>
      </c>
      <c r="G671" s="1">
        <v>1214.10900878906</v>
      </c>
      <c r="H671" s="1">
        <v>19539.79449736714</v>
      </c>
      <c r="I671" s="1">
        <v>1200.437531429094</v>
      </c>
      <c r="J671" s="1">
        <f t="shared" si="40"/>
        <v>2.3556026456763259</v>
      </c>
      <c r="K671" s="1">
        <f t="shared" si="41"/>
        <v>-1.1260502360988029</v>
      </c>
      <c r="L671" s="30"/>
      <c r="M671" s="30"/>
      <c r="N671" s="2">
        <v>0</v>
      </c>
      <c r="O671" s="30"/>
      <c r="P671" s="30"/>
      <c r="Q671" s="30"/>
      <c r="R671" s="30"/>
      <c r="S671" s="30"/>
      <c r="T671" s="30"/>
      <c r="U671" s="30"/>
      <c r="V671" s="30"/>
    </row>
    <row r="672" spans="1:22" ht="14.5" x14ac:dyDescent="0.35">
      <c r="A672" s="15">
        <v>6</v>
      </c>
      <c r="B672" s="8">
        <v>90</v>
      </c>
      <c r="C672" s="8">
        <v>1233333.3333000001</v>
      </c>
      <c r="D672" s="8">
        <v>6399.9999989999997</v>
      </c>
      <c r="E672" s="2">
        <v>1620</v>
      </c>
      <c r="F672" s="1">
        <v>20163.29296875</v>
      </c>
      <c r="G672" s="1">
        <v>1195.90832519531</v>
      </c>
      <c r="H672" s="1">
        <v>20656.04951314388</v>
      </c>
      <c r="I672" s="1">
        <v>1199.6655436252529</v>
      </c>
      <c r="J672" s="1">
        <f t="shared" si="40"/>
        <v>2.4438297115336121</v>
      </c>
      <c r="K672" s="1">
        <f t="shared" si="41"/>
        <v>0.3141727798683302</v>
      </c>
      <c r="L672" s="30"/>
      <c r="M672" s="30"/>
      <c r="N672" s="2">
        <v>0</v>
      </c>
      <c r="O672" s="30"/>
      <c r="P672" s="30"/>
      <c r="Q672" s="30"/>
      <c r="R672" s="30"/>
      <c r="S672" s="30"/>
      <c r="T672" s="30"/>
      <c r="U672" s="30"/>
      <c r="V672" s="30"/>
    </row>
    <row r="673" spans="1:22" ht="14.5" x14ac:dyDescent="0.35">
      <c r="A673" s="15">
        <v>6</v>
      </c>
      <c r="B673" s="8">
        <v>90</v>
      </c>
      <c r="C673" s="8">
        <v>1233333.3333000001</v>
      </c>
      <c r="D673" s="8">
        <v>6399.9999989999997</v>
      </c>
      <c r="E673" s="2">
        <v>1650</v>
      </c>
      <c r="F673" s="1">
        <v>11179.6201171875</v>
      </c>
      <c r="G673" s="1">
        <v>678.08502197265602</v>
      </c>
      <c r="H673" s="1">
        <v>11585.833003928259</v>
      </c>
      <c r="I673" s="1">
        <v>680.4764420610112</v>
      </c>
      <c r="J673" s="1">
        <f t="shared" si="40"/>
        <v>3.6335124313951348</v>
      </c>
      <c r="K673" s="1">
        <f t="shared" si="41"/>
        <v>0.35267260164487313</v>
      </c>
      <c r="L673" s="30"/>
      <c r="M673" s="30"/>
      <c r="N673" s="2">
        <v>1416666</v>
      </c>
      <c r="O673" s="30"/>
      <c r="P673" s="30"/>
      <c r="Q673" s="30"/>
      <c r="R673" s="30"/>
      <c r="S673" s="30"/>
      <c r="T673" s="30"/>
      <c r="U673" s="30"/>
      <c r="V673" s="30"/>
    </row>
    <row r="674" spans="1:22" ht="14.5" x14ac:dyDescent="0.35">
      <c r="A674" s="15">
        <v>6</v>
      </c>
      <c r="B674" s="8">
        <v>90</v>
      </c>
      <c r="C674" s="8">
        <v>1233333.3333000001</v>
      </c>
      <c r="D674" s="8">
        <v>6399.9999989999997</v>
      </c>
      <c r="E674" s="2">
        <v>1680</v>
      </c>
      <c r="F674" s="1">
        <v>10250.6474609375</v>
      </c>
      <c r="G674" s="1">
        <v>616.84411621093795</v>
      </c>
      <c r="H674" s="1">
        <v>10660.528337687219</v>
      </c>
      <c r="I674" s="1">
        <v>613.95525574247415</v>
      </c>
      <c r="J674" s="1">
        <f t="shared" si="40"/>
        <v>3.9985852436313585</v>
      </c>
      <c r="K674" s="1">
        <f t="shared" si="41"/>
        <v>-0.46832909523545169</v>
      </c>
      <c r="L674" s="30"/>
      <c r="M674" s="30"/>
      <c r="N674" s="2">
        <v>1416666</v>
      </c>
      <c r="O674" s="30"/>
      <c r="P674" s="30"/>
      <c r="Q674" s="30"/>
      <c r="R674" s="30"/>
      <c r="S674" s="30"/>
      <c r="T674" s="30"/>
      <c r="U674" s="30"/>
      <c r="V674" s="30"/>
    </row>
    <row r="675" spans="1:22" ht="14.5" x14ac:dyDescent="0.35">
      <c r="A675" s="15">
        <v>6</v>
      </c>
      <c r="B675" s="8">
        <v>90</v>
      </c>
      <c r="C675" s="8">
        <v>1233333.3333000001</v>
      </c>
      <c r="D675" s="8">
        <v>6399.9999989999997</v>
      </c>
      <c r="E675" s="2">
        <v>1710</v>
      </c>
      <c r="F675" s="1">
        <v>10481.3828125</v>
      </c>
      <c r="G675" s="1">
        <v>611.08850097656295</v>
      </c>
      <c r="H675" s="1">
        <v>10763.1606281845</v>
      </c>
      <c r="I675" s="1">
        <v>604.8091332567617</v>
      </c>
      <c r="J675" s="1">
        <f t="shared" si="40"/>
        <v>2.6883648915909655</v>
      </c>
      <c r="K675" s="1">
        <f t="shared" si="41"/>
        <v>-1.0275709180857404</v>
      </c>
      <c r="L675" s="30"/>
      <c r="M675" s="30"/>
      <c r="N675" s="2">
        <v>1416666</v>
      </c>
      <c r="O675" s="30"/>
      <c r="P675" s="30"/>
      <c r="Q675" s="30"/>
      <c r="R675" s="30"/>
      <c r="S675" s="30"/>
      <c r="T675" s="30"/>
      <c r="U675" s="30"/>
      <c r="V675" s="30"/>
    </row>
    <row r="676" spans="1:22" ht="14.5" x14ac:dyDescent="0.35">
      <c r="A676" s="15">
        <v>6</v>
      </c>
      <c r="B676" s="8">
        <v>90</v>
      </c>
      <c r="C676" s="8">
        <v>1233333.3333000001</v>
      </c>
      <c r="D676" s="8">
        <v>6399.9999989999997</v>
      </c>
      <c r="E676" s="2">
        <v>1740</v>
      </c>
      <c r="F676" s="1">
        <v>21228.474609375</v>
      </c>
      <c r="G676" s="1">
        <v>1101.72473144531</v>
      </c>
      <c r="H676" s="1">
        <v>22701.916305674149</v>
      </c>
      <c r="I676" s="1">
        <v>1107.3553738076289</v>
      </c>
      <c r="J676" s="1">
        <f t="shared" si="40"/>
        <v>6.9408741014695519</v>
      </c>
      <c r="K676" s="1">
        <f t="shared" si="41"/>
        <v>0.51107524426108442</v>
      </c>
      <c r="L676" s="30"/>
      <c r="M676" s="30"/>
      <c r="N676" s="2">
        <v>0</v>
      </c>
      <c r="O676" s="30"/>
      <c r="P676" s="30"/>
      <c r="Q676" s="30"/>
      <c r="R676" s="30"/>
      <c r="S676" s="30"/>
      <c r="T676" s="30"/>
      <c r="U676" s="30"/>
      <c r="V676" s="30"/>
    </row>
    <row r="677" spans="1:22" ht="14.5" x14ac:dyDescent="0.35">
      <c r="A677" s="15">
        <v>6</v>
      </c>
      <c r="B677" s="8">
        <v>90</v>
      </c>
      <c r="C677" s="8">
        <v>1233333.3333000001</v>
      </c>
      <c r="D677" s="8">
        <v>6399.9999989999997</v>
      </c>
      <c r="E677" s="2">
        <v>1770</v>
      </c>
      <c r="F677" s="1">
        <v>23422.001953125</v>
      </c>
      <c r="G677" s="1">
        <v>1128.00805664063</v>
      </c>
      <c r="H677" s="1">
        <v>23913.168522878219</v>
      </c>
      <c r="I677" s="1">
        <v>1141.1538213804661</v>
      </c>
      <c r="J677" s="1">
        <f t="shared" si="40"/>
        <v>2.0970306924924782</v>
      </c>
      <c r="K677" s="1">
        <f t="shared" si="41"/>
        <v>1.1653963517766037</v>
      </c>
      <c r="L677" s="30"/>
      <c r="M677" s="30"/>
      <c r="N677" s="2">
        <v>0</v>
      </c>
      <c r="O677" s="30"/>
      <c r="P677" s="30"/>
      <c r="Q677" s="30"/>
      <c r="R677" s="30"/>
      <c r="S677" s="30"/>
      <c r="T677" s="30"/>
      <c r="U677" s="30"/>
      <c r="V677" s="30"/>
    </row>
    <row r="678" spans="1:22" ht="14.5" x14ac:dyDescent="0.35">
      <c r="A678" s="15">
        <v>6</v>
      </c>
      <c r="B678" s="8">
        <v>90</v>
      </c>
      <c r="C678" s="8">
        <v>1233333.3333000001</v>
      </c>
      <c r="D678" s="8">
        <v>6399.9999989999997</v>
      </c>
      <c r="E678" s="2">
        <v>1800</v>
      </c>
      <c r="F678" s="1">
        <v>23743.22265625</v>
      </c>
      <c r="G678" s="1">
        <v>1114.01196289062</v>
      </c>
      <c r="H678" s="1">
        <v>24509.121021782681</v>
      </c>
      <c r="I678" s="1">
        <v>1122.665015508125</v>
      </c>
      <c r="J678" s="1">
        <f t="shared" si="40"/>
        <v>3.2257557308930487</v>
      </c>
      <c r="K678" s="1">
        <f t="shared" si="41"/>
        <v>0.77674683089148833</v>
      </c>
      <c r="L678" s="30"/>
      <c r="M678" s="30"/>
      <c r="N678" s="2">
        <v>0</v>
      </c>
      <c r="O678" s="30"/>
      <c r="P678" s="30"/>
      <c r="Q678" s="30"/>
      <c r="R678" s="30"/>
      <c r="S678" s="30"/>
      <c r="T678" s="30"/>
      <c r="U678" s="30"/>
      <c r="V678" s="30"/>
    </row>
    <row r="679" spans="1:22" ht="14.5" x14ac:dyDescent="0.35">
      <c r="A679" s="15">
        <v>6</v>
      </c>
      <c r="B679" s="8">
        <v>90</v>
      </c>
      <c r="C679" s="8">
        <v>1233333.3333000001</v>
      </c>
      <c r="D679" s="8">
        <v>6399.9999989999997</v>
      </c>
      <c r="E679" s="2">
        <v>1830</v>
      </c>
      <c r="F679" s="1">
        <v>12935.53125</v>
      </c>
      <c r="G679" s="1">
        <v>630.60650634765602</v>
      </c>
      <c r="H679" s="1">
        <v>12901.12646289457</v>
      </c>
      <c r="I679" s="1">
        <v>622.8615666803579</v>
      </c>
      <c r="J679" s="1">
        <f t="shared" si="40"/>
        <v>-0.26597119546543502</v>
      </c>
      <c r="K679" s="1">
        <f t="shared" si="41"/>
        <v>-1.2281731300482821</v>
      </c>
      <c r="L679" s="30"/>
      <c r="M679" s="30"/>
      <c r="N679" s="2">
        <v>1416666</v>
      </c>
      <c r="O679" s="30"/>
      <c r="P679" s="30"/>
      <c r="Q679" s="30"/>
      <c r="R679" s="30"/>
      <c r="S679" s="30"/>
      <c r="T679" s="30"/>
      <c r="U679" s="30"/>
      <c r="V679" s="30"/>
    </row>
    <row r="680" spans="1:22" ht="14.5" x14ac:dyDescent="0.35">
      <c r="A680" s="15">
        <v>6</v>
      </c>
      <c r="B680" s="8">
        <v>90</v>
      </c>
      <c r="C680" s="8">
        <v>1233333.3333000001</v>
      </c>
      <c r="D680" s="8">
        <v>6399.9999989999997</v>
      </c>
      <c r="E680" s="2">
        <v>1860</v>
      </c>
      <c r="F680" s="1">
        <v>11858.9912109375</v>
      </c>
      <c r="G680" s="1">
        <v>577.69293212890602</v>
      </c>
      <c r="H680" s="1">
        <v>10973.445712737081</v>
      </c>
      <c r="I680" s="1">
        <v>581.82352863001188</v>
      </c>
      <c r="J680" s="1">
        <f t="shared" si="40"/>
        <v>-7.4672919681708194</v>
      </c>
      <c r="K680" s="1">
        <f t="shared" si="41"/>
        <v>0.71501593171372879</v>
      </c>
      <c r="L680" s="30"/>
      <c r="M680" s="30"/>
      <c r="N680" s="2">
        <v>1416666</v>
      </c>
      <c r="O680" s="30"/>
      <c r="P680" s="30"/>
      <c r="Q680" s="30"/>
      <c r="R680" s="30"/>
      <c r="S680" s="30"/>
      <c r="T680" s="30"/>
      <c r="U680" s="30"/>
      <c r="V680" s="30"/>
    </row>
    <row r="681" spans="1:22" ht="14.5" x14ac:dyDescent="0.35">
      <c r="A681" s="15">
        <v>6</v>
      </c>
      <c r="B681" s="8">
        <v>90</v>
      </c>
      <c r="C681" s="8">
        <v>1233333.3333000001</v>
      </c>
      <c r="D681" s="8">
        <v>6399.9999989999997</v>
      </c>
      <c r="E681" s="2">
        <v>1890</v>
      </c>
      <c r="F681" s="1">
        <v>12137.78515625</v>
      </c>
      <c r="G681" s="1">
        <v>572.393310546875</v>
      </c>
      <c r="H681" s="1">
        <v>10778.91948056058</v>
      </c>
      <c r="I681" s="1">
        <v>562.86536867035966</v>
      </c>
      <c r="J681" s="1">
        <f t="shared" si="40"/>
        <v>-11.195334718786906</v>
      </c>
      <c r="K681" s="1">
        <f t="shared" si="41"/>
        <v>-1.6645795296615491</v>
      </c>
      <c r="L681" s="30"/>
      <c r="M681" s="30"/>
      <c r="N681" s="2">
        <v>1416666</v>
      </c>
      <c r="O681" s="30"/>
      <c r="P681" s="30"/>
      <c r="Q681" s="30"/>
      <c r="R681" s="30"/>
      <c r="S681" s="30"/>
      <c r="T681" s="30"/>
      <c r="U681" s="30"/>
      <c r="V681" s="30"/>
    </row>
    <row r="682" spans="1:22" ht="14.5" x14ac:dyDescent="0.35">
      <c r="A682" s="15">
        <v>6</v>
      </c>
      <c r="B682" s="8">
        <v>90</v>
      </c>
      <c r="C682" s="8">
        <v>1233333.3333000001</v>
      </c>
      <c r="D682" s="8">
        <v>6399.9999989999997</v>
      </c>
      <c r="E682" s="2">
        <v>1920</v>
      </c>
      <c r="F682" s="1">
        <v>19993.572265625</v>
      </c>
      <c r="G682" s="1">
        <v>916.38275146484398</v>
      </c>
      <c r="H682" s="1">
        <v>21331.686231753061</v>
      </c>
      <c r="I682" s="1">
        <v>936.44005271002618</v>
      </c>
      <c r="J682" s="1">
        <f t="shared" si="40"/>
        <v>6.6927207822120112</v>
      </c>
      <c r="K682" s="1">
        <f t="shared" si="41"/>
        <v>2.1887471379312271</v>
      </c>
      <c r="L682" s="30"/>
      <c r="M682" s="30"/>
      <c r="N682" s="2">
        <v>0</v>
      </c>
      <c r="O682" s="30"/>
      <c r="P682" s="30"/>
      <c r="Q682" s="30"/>
      <c r="R682" s="30"/>
      <c r="S682" s="30"/>
      <c r="T682" s="30"/>
      <c r="U682" s="30"/>
      <c r="V682" s="30"/>
    </row>
    <row r="683" spans="1:22" ht="14.5" x14ac:dyDescent="0.35">
      <c r="A683" s="15">
        <v>6</v>
      </c>
      <c r="B683" s="8">
        <v>90</v>
      </c>
      <c r="C683" s="8">
        <v>1233333.3333000001</v>
      </c>
      <c r="D683" s="8">
        <v>6399.9999989999997</v>
      </c>
      <c r="E683" s="2">
        <v>1950</v>
      </c>
      <c r="F683" s="1">
        <v>22429.583984375</v>
      </c>
      <c r="G683" s="1">
        <v>955.31494140625</v>
      </c>
      <c r="H683" s="1">
        <v>22124.936494815949</v>
      </c>
      <c r="I683" s="1">
        <v>889.84038014579392</v>
      </c>
      <c r="J683" s="1">
        <f t="shared" si="40"/>
        <v>-1.3582395900489095</v>
      </c>
      <c r="K683" s="1">
        <f t="shared" si="41"/>
        <v>-6.8537147722274412</v>
      </c>
      <c r="L683" s="30"/>
      <c r="M683" s="30"/>
      <c r="N683" s="2">
        <v>0</v>
      </c>
      <c r="O683" s="30"/>
      <c r="P683" s="30"/>
      <c r="Q683" s="30"/>
      <c r="R683" s="30"/>
      <c r="S683" s="30"/>
      <c r="T683" s="30"/>
      <c r="U683" s="30"/>
      <c r="V683" s="30"/>
    </row>
    <row r="684" spans="1:22" ht="14.5" x14ac:dyDescent="0.35">
      <c r="A684" s="15">
        <v>6</v>
      </c>
      <c r="B684" s="8">
        <v>90</v>
      </c>
      <c r="C684" s="8">
        <v>1233333.3333000001</v>
      </c>
      <c r="D684" s="8">
        <v>6399.9999989999997</v>
      </c>
      <c r="E684" s="2">
        <v>1980</v>
      </c>
      <c r="F684" s="1">
        <v>20512.044921875</v>
      </c>
      <c r="G684" s="1">
        <v>895.42730712890602</v>
      </c>
      <c r="H684" s="1">
        <v>21088.524428696561</v>
      </c>
      <c r="I684" s="1">
        <v>861.62682337044885</v>
      </c>
      <c r="J684" s="1">
        <f t="shared" si="40"/>
        <v>2.8104438588020848</v>
      </c>
      <c r="K684" s="1">
        <f t="shared" si="41"/>
        <v>-3.7747881362737186</v>
      </c>
      <c r="L684" s="30"/>
      <c r="M684" s="30"/>
      <c r="N684" s="2">
        <v>0</v>
      </c>
      <c r="O684" s="30"/>
      <c r="P684" s="30"/>
      <c r="Q684" s="30"/>
      <c r="R684" s="30"/>
      <c r="S684" s="30"/>
      <c r="T684" s="30"/>
      <c r="U684" s="30"/>
      <c r="V684" s="30"/>
    </row>
    <row r="685" spans="1:22" ht="14.5" x14ac:dyDescent="0.35">
      <c r="A685" s="15">
        <v>6</v>
      </c>
      <c r="B685" s="8">
        <v>90</v>
      </c>
      <c r="C685" s="8">
        <v>1233333.3333000001</v>
      </c>
      <c r="D685" s="8">
        <v>6399.9999989999997</v>
      </c>
      <c r="E685" s="2">
        <v>2010</v>
      </c>
      <c r="F685" s="1">
        <v>11284.205078125</v>
      </c>
      <c r="G685" s="1">
        <v>510.074462890625</v>
      </c>
      <c r="H685" s="1">
        <v>11921.197291156181</v>
      </c>
      <c r="I685" s="1">
        <v>501.77062839113938</v>
      </c>
      <c r="J685" s="1">
        <f t="shared" si="40"/>
        <v>5.6449896879845101</v>
      </c>
      <c r="K685" s="1">
        <f t="shared" si="41"/>
        <v>-1.6279651508972335</v>
      </c>
      <c r="L685" s="30"/>
      <c r="M685" s="30"/>
      <c r="N685" s="2">
        <v>1416666</v>
      </c>
      <c r="O685" s="30"/>
      <c r="P685" s="30"/>
      <c r="Q685" s="30"/>
      <c r="R685" s="30"/>
      <c r="S685" s="30"/>
      <c r="T685" s="30"/>
      <c r="U685" s="30"/>
      <c r="V685" s="30"/>
    </row>
    <row r="686" spans="1:22" ht="14.5" x14ac:dyDescent="0.35">
      <c r="A686" s="15">
        <v>6</v>
      </c>
      <c r="B686" s="8">
        <v>90</v>
      </c>
      <c r="C686" s="8">
        <v>1233333.3333000001</v>
      </c>
      <c r="D686" s="8">
        <v>6399.9999989999997</v>
      </c>
      <c r="E686" s="2">
        <v>2040</v>
      </c>
      <c r="F686" s="1">
        <v>10243.8193359375</v>
      </c>
      <c r="G686" s="1">
        <v>459.51644897460898</v>
      </c>
      <c r="H686" s="1">
        <v>10735.466710156459</v>
      </c>
      <c r="I686" s="1">
        <v>463.54158696475457</v>
      </c>
      <c r="J686" s="1">
        <f t="shared" si="40"/>
        <v>4.799453778866984</v>
      </c>
      <c r="K686" s="1">
        <f t="shared" si="41"/>
        <v>0.87595079547805421</v>
      </c>
      <c r="L686" s="30"/>
      <c r="M686" s="30"/>
      <c r="N686" s="2">
        <v>1416666</v>
      </c>
      <c r="O686" s="30"/>
      <c r="P686" s="30"/>
      <c r="Q686" s="30"/>
      <c r="R686" s="30"/>
      <c r="S686" s="30"/>
      <c r="T686" s="30"/>
      <c r="U686" s="30"/>
      <c r="V686" s="30"/>
    </row>
    <row r="687" spans="1:22" ht="14.5" x14ac:dyDescent="0.35">
      <c r="A687" s="15">
        <v>6</v>
      </c>
      <c r="B687" s="8">
        <v>90</v>
      </c>
      <c r="C687" s="8">
        <v>1233333.3333000001</v>
      </c>
      <c r="D687" s="8">
        <v>6399.9999989999997</v>
      </c>
      <c r="E687" s="2">
        <v>2070</v>
      </c>
      <c r="F687" s="1">
        <v>10200.767578125</v>
      </c>
      <c r="G687" s="1">
        <v>449.95919799804699</v>
      </c>
      <c r="H687" s="1">
        <v>10387.765181947159</v>
      </c>
      <c r="I687" s="1">
        <v>444.34518601149131</v>
      </c>
      <c r="J687" s="1">
        <f t="shared" si="40"/>
        <v>1.8331718901542833</v>
      </c>
      <c r="K687" s="1">
        <f t="shared" si="41"/>
        <v>-1.2476713469873435</v>
      </c>
      <c r="L687" s="30"/>
      <c r="M687" s="30"/>
      <c r="N687" s="2">
        <v>1416666</v>
      </c>
      <c r="O687" s="30"/>
      <c r="P687" s="30"/>
      <c r="Q687" s="30"/>
      <c r="R687" s="30"/>
      <c r="S687" s="30"/>
      <c r="T687" s="30"/>
      <c r="U687" s="30"/>
      <c r="V687" s="30"/>
    </row>
    <row r="688" spans="1:22" ht="14.5" x14ac:dyDescent="0.35">
      <c r="A688" s="15">
        <v>6</v>
      </c>
      <c r="B688" s="8">
        <v>90</v>
      </c>
      <c r="C688" s="8">
        <v>1233333.3333000001</v>
      </c>
      <c r="D688" s="8">
        <v>6399.9999989999997</v>
      </c>
      <c r="E688" s="2">
        <v>2100</v>
      </c>
      <c r="F688" s="1">
        <v>19885.203125</v>
      </c>
      <c r="G688" s="1">
        <v>808.58441162109398</v>
      </c>
      <c r="H688" s="1">
        <v>20063.667546432382</v>
      </c>
      <c r="I688" s="1">
        <v>745.98147980081455</v>
      </c>
      <c r="J688" s="1">
        <f t="shared" si="40"/>
        <v>0.89747346461859012</v>
      </c>
      <c r="K688" s="1">
        <f t="shared" si="41"/>
        <v>-7.7422877464048145</v>
      </c>
      <c r="L688" s="30"/>
      <c r="M688" s="30"/>
      <c r="N688" s="2">
        <v>0</v>
      </c>
      <c r="O688" s="30"/>
      <c r="P688" s="30"/>
      <c r="Q688" s="30"/>
      <c r="R688" s="30"/>
      <c r="S688" s="30"/>
      <c r="T688" s="30"/>
      <c r="U688" s="30"/>
      <c r="V688" s="30"/>
    </row>
    <row r="689" spans="1:22" ht="14.5" x14ac:dyDescent="0.35">
      <c r="A689" s="15">
        <v>6</v>
      </c>
      <c r="B689" s="8">
        <v>90</v>
      </c>
      <c r="C689" s="8">
        <v>1233333.3333000001</v>
      </c>
      <c r="D689" s="8">
        <v>6399.9999989999997</v>
      </c>
      <c r="E689" s="2">
        <v>2130</v>
      </c>
      <c r="F689" s="1">
        <v>17779.248046875</v>
      </c>
      <c r="G689" s="1">
        <v>711.26556396484398</v>
      </c>
      <c r="H689" s="1">
        <v>18491.072834246879</v>
      </c>
      <c r="I689" s="1">
        <v>756.99058161815981</v>
      </c>
      <c r="J689" s="1">
        <f t="shared" si="40"/>
        <v>4.0036833138001828</v>
      </c>
      <c r="K689" s="1">
        <f t="shared" si="41"/>
        <v>6.4286843016029795</v>
      </c>
      <c r="L689" s="30"/>
      <c r="M689" s="30"/>
      <c r="N689" s="2">
        <v>0</v>
      </c>
      <c r="O689" s="30"/>
      <c r="P689" s="30"/>
      <c r="Q689" s="30"/>
      <c r="R689" s="30"/>
      <c r="S689" s="30"/>
      <c r="T689" s="30"/>
      <c r="U689" s="30"/>
      <c r="V689" s="30"/>
    </row>
    <row r="690" spans="1:22" ht="14.5" x14ac:dyDescent="0.35">
      <c r="A690" s="15">
        <v>6</v>
      </c>
      <c r="B690" s="8">
        <v>90</v>
      </c>
      <c r="C690" s="8">
        <v>1233333.3333000001</v>
      </c>
      <c r="D690" s="8">
        <v>6399.9999989999997</v>
      </c>
      <c r="E690" s="2">
        <v>2160</v>
      </c>
      <c r="F690" s="1">
        <v>17901.4765625</v>
      </c>
      <c r="G690" s="1">
        <v>724.76318359375</v>
      </c>
      <c r="H690" s="1">
        <v>18335.018105533989</v>
      </c>
      <c r="I690" s="1">
        <v>748.33936492875978</v>
      </c>
      <c r="J690" s="1">
        <f t="shared" si="40"/>
        <v>2.4218200187026557</v>
      </c>
      <c r="K690" s="1">
        <f t="shared" si="41"/>
        <v>3.2529496349561939</v>
      </c>
      <c r="L690" s="30"/>
      <c r="M690" s="30"/>
      <c r="N690" s="2">
        <v>0</v>
      </c>
      <c r="O690" s="30"/>
      <c r="P690" s="30"/>
      <c r="Q690" s="30"/>
      <c r="R690" s="30"/>
      <c r="S690" s="30"/>
      <c r="T690" s="30"/>
      <c r="U690" s="30"/>
      <c r="V690" s="30"/>
    </row>
    <row r="691" spans="1:22" ht="14.5" x14ac:dyDescent="0.35">
      <c r="A691" s="15">
        <v>6</v>
      </c>
      <c r="B691" s="8">
        <v>90</v>
      </c>
      <c r="C691" s="8">
        <v>1233333.3333000001</v>
      </c>
      <c r="D691" s="8">
        <v>6399.9999989999997</v>
      </c>
      <c r="E691" s="2">
        <v>2190</v>
      </c>
      <c r="F691" s="1">
        <v>10349.7255859375</v>
      </c>
      <c r="G691" s="1">
        <v>428.30169677734398</v>
      </c>
      <c r="H691" s="1">
        <v>11229.67152594011</v>
      </c>
      <c r="I691" s="1">
        <v>432.58034558586291</v>
      </c>
      <c r="J691" s="1">
        <f t="shared" si="40"/>
        <v>8.5021185604980705</v>
      </c>
      <c r="K691" s="1">
        <f t="shared" si="41"/>
        <v>0.99898012095507216</v>
      </c>
      <c r="L691" s="30"/>
      <c r="M691" s="30"/>
      <c r="N691" s="2">
        <v>1416666</v>
      </c>
      <c r="O691" s="30"/>
      <c r="P691" s="30"/>
      <c r="Q691" s="30"/>
      <c r="R691" s="30"/>
      <c r="S691" s="30"/>
      <c r="T691" s="30"/>
      <c r="U691" s="30"/>
      <c r="V691" s="30"/>
    </row>
    <row r="692" spans="1:22" ht="14.5" x14ac:dyDescent="0.35">
      <c r="A692" s="15">
        <v>6</v>
      </c>
      <c r="B692" s="8">
        <v>90</v>
      </c>
      <c r="C692" s="8">
        <v>1233333.3333000001</v>
      </c>
      <c r="D692" s="8">
        <v>6399.9999989999997</v>
      </c>
      <c r="E692" s="2">
        <v>2220</v>
      </c>
      <c r="F692" s="1">
        <v>9451.2197265625</v>
      </c>
      <c r="G692" s="1">
        <v>383.50344848632801</v>
      </c>
      <c r="H692" s="1">
        <v>10182.82876175355</v>
      </c>
      <c r="I692" s="1">
        <v>389.31103323987622</v>
      </c>
      <c r="J692" s="1">
        <f t="shared" si="40"/>
        <v>7.7408954225757167</v>
      </c>
      <c r="K692" s="1">
        <f t="shared" si="41"/>
        <v>1.5143500733749606</v>
      </c>
      <c r="L692" s="30"/>
      <c r="M692" s="30"/>
      <c r="N692" s="2">
        <v>1416666</v>
      </c>
      <c r="O692" s="30"/>
      <c r="P692" s="30"/>
      <c r="Q692" s="30"/>
      <c r="R692" s="30"/>
      <c r="S692" s="30"/>
      <c r="T692" s="30"/>
      <c r="U692" s="30"/>
      <c r="V692" s="30"/>
    </row>
    <row r="693" spans="1:22" ht="14.5" x14ac:dyDescent="0.35">
      <c r="A693" s="15">
        <v>6</v>
      </c>
      <c r="B693" s="8">
        <v>90</v>
      </c>
      <c r="C693" s="8">
        <v>1233333.3333000001</v>
      </c>
      <c r="D693" s="8">
        <v>6399.9999989999997</v>
      </c>
      <c r="E693" s="2">
        <v>2250</v>
      </c>
      <c r="F693" s="1">
        <v>9589.05078125</v>
      </c>
      <c r="G693" s="1">
        <v>377.73403930664102</v>
      </c>
      <c r="H693" s="1">
        <v>9809.325590569515</v>
      </c>
      <c r="I693" s="1">
        <v>369.85416191023069</v>
      </c>
      <c r="J693" s="1">
        <f t="shared" si="40"/>
        <v>2.2971492626802075</v>
      </c>
      <c r="K693" s="1">
        <f t="shared" si="41"/>
        <v>-2.0860914231808283</v>
      </c>
      <c r="L693" s="30"/>
      <c r="M693" s="30"/>
      <c r="N693" s="2">
        <v>1416666</v>
      </c>
      <c r="O693" s="30"/>
      <c r="P693" s="30"/>
      <c r="Q693" s="30"/>
      <c r="R693" s="30"/>
      <c r="S693" s="30"/>
      <c r="T693" s="30"/>
      <c r="U693" s="30"/>
      <c r="V693" s="30"/>
    </row>
    <row r="694" spans="1:22" ht="14.5" x14ac:dyDescent="0.35">
      <c r="A694" s="15">
        <v>6</v>
      </c>
      <c r="B694" s="8">
        <v>90</v>
      </c>
      <c r="C694" s="8">
        <v>1233333.3333000001</v>
      </c>
      <c r="D694" s="8">
        <v>6399.9999989999997</v>
      </c>
      <c r="E694" s="2">
        <v>2280</v>
      </c>
      <c r="F694" s="1">
        <v>19195.833984375</v>
      </c>
      <c r="G694" s="1">
        <v>683.06414794921898</v>
      </c>
      <c r="H694" s="1">
        <v>19550.53998011566</v>
      </c>
      <c r="I694" s="1">
        <v>643.79880617187644</v>
      </c>
      <c r="J694" s="1">
        <f t="shared" si="40"/>
        <v>1.8478280028332355</v>
      </c>
      <c r="K694" s="1">
        <f t="shared" si="41"/>
        <v>-5.7484120481553429</v>
      </c>
      <c r="L694" s="30"/>
      <c r="M694" s="30"/>
      <c r="N694" s="2">
        <v>0</v>
      </c>
      <c r="O694" s="30"/>
      <c r="P694" s="30"/>
      <c r="Q694" s="30"/>
      <c r="R694" s="30"/>
      <c r="S694" s="30"/>
      <c r="T694" s="30"/>
      <c r="U694" s="30"/>
      <c r="V694" s="30"/>
    </row>
    <row r="695" spans="1:22" ht="14.5" x14ac:dyDescent="0.35">
      <c r="A695" s="15">
        <v>6</v>
      </c>
      <c r="B695" s="8">
        <v>90</v>
      </c>
      <c r="C695" s="8">
        <v>1233333.3333000001</v>
      </c>
      <c r="D695" s="8">
        <v>6399.9999989999997</v>
      </c>
      <c r="E695" s="2">
        <v>2310</v>
      </c>
      <c r="F695" s="1">
        <v>21484.328125</v>
      </c>
      <c r="G695" s="1">
        <v>728.48980712890602</v>
      </c>
      <c r="H695" s="1">
        <v>20186.394335540041</v>
      </c>
      <c r="I695" s="1">
        <v>676.40604877665771</v>
      </c>
      <c r="J695" s="1">
        <f t="shared" si="40"/>
        <v>-6.0413050010609046</v>
      </c>
      <c r="K695" s="1">
        <f t="shared" si="41"/>
        <v>-7.1495521066408152</v>
      </c>
      <c r="L695" s="30"/>
      <c r="M695" s="30"/>
      <c r="N695" s="2">
        <v>0</v>
      </c>
      <c r="O695" s="30"/>
      <c r="P695" s="30"/>
      <c r="Q695" s="30"/>
      <c r="R695" s="30"/>
      <c r="S695" s="30"/>
      <c r="T695" s="30"/>
      <c r="U695" s="30"/>
      <c r="V695" s="30"/>
    </row>
    <row r="696" spans="1:22" ht="14.5" x14ac:dyDescent="0.35">
      <c r="A696" s="15">
        <v>6</v>
      </c>
      <c r="B696" s="8">
        <v>90</v>
      </c>
      <c r="C696" s="8">
        <v>1233333.3333000001</v>
      </c>
      <c r="D696" s="8">
        <v>6399.9999989999997</v>
      </c>
      <c r="E696" s="2">
        <v>2340</v>
      </c>
      <c r="F696" s="1">
        <v>19699.27734375</v>
      </c>
      <c r="G696" s="1">
        <v>661.08721923828102</v>
      </c>
      <c r="H696" s="1">
        <v>20704.40686073613</v>
      </c>
      <c r="I696" s="1">
        <v>680.31050696733735</v>
      </c>
      <c r="J696" s="1">
        <f t="shared" si="40"/>
        <v>5.1023674597130722</v>
      </c>
      <c r="K696" s="1">
        <f t="shared" si="41"/>
        <v>2.9078292802583317</v>
      </c>
      <c r="L696" s="30"/>
      <c r="M696" s="30"/>
      <c r="N696" s="2">
        <v>0</v>
      </c>
      <c r="O696" s="30"/>
      <c r="P696" s="30"/>
      <c r="Q696" s="30"/>
      <c r="R696" s="30"/>
      <c r="S696" s="30"/>
      <c r="T696" s="30"/>
      <c r="U696" s="30"/>
      <c r="V696" s="30"/>
    </row>
    <row r="697" spans="1:22" ht="14.5" x14ac:dyDescent="0.35">
      <c r="A697" s="15">
        <v>6</v>
      </c>
      <c r="B697" s="8">
        <v>90</v>
      </c>
      <c r="C697" s="8">
        <v>1233333.3333000001</v>
      </c>
      <c r="D697" s="8">
        <v>6399.9999989999997</v>
      </c>
      <c r="E697" s="2">
        <v>2370</v>
      </c>
      <c r="F697" s="1">
        <v>11067.05078125</v>
      </c>
      <c r="G697" s="1">
        <v>381.82742309570301</v>
      </c>
      <c r="H697" s="1">
        <v>11921.664563601011</v>
      </c>
      <c r="I697" s="1">
        <v>392.92877467696178</v>
      </c>
      <c r="J697" s="1">
        <f t="shared" si="40"/>
        <v>7.7221456668375739</v>
      </c>
      <c r="K697" s="1">
        <f t="shared" si="41"/>
        <v>2.9074264732620514</v>
      </c>
      <c r="L697" s="30"/>
      <c r="M697" s="30"/>
      <c r="N697" s="2">
        <v>1416666</v>
      </c>
      <c r="O697" s="30"/>
      <c r="P697" s="30"/>
      <c r="Q697" s="30"/>
      <c r="R697" s="30"/>
      <c r="S697" s="30"/>
      <c r="T697" s="30"/>
      <c r="U697" s="30"/>
      <c r="V697" s="30"/>
    </row>
    <row r="698" spans="1:22" ht="14.5" x14ac:dyDescent="0.35">
      <c r="A698" s="15">
        <v>6</v>
      </c>
      <c r="B698" s="8">
        <v>90</v>
      </c>
      <c r="C698" s="8">
        <v>1233333.3333000001</v>
      </c>
      <c r="D698" s="8">
        <v>6399.9999989999997</v>
      </c>
      <c r="E698" s="2">
        <v>2400</v>
      </c>
      <c r="F698" s="1">
        <v>10117.2451171875</v>
      </c>
      <c r="G698" s="1">
        <v>343.29129028320301</v>
      </c>
      <c r="H698" s="1">
        <v>10643.24817464152</v>
      </c>
      <c r="I698" s="1">
        <v>346.67498647617202</v>
      </c>
      <c r="J698" s="1">
        <f t="shared" si="40"/>
        <v>5.1990739708424067</v>
      </c>
      <c r="K698" s="1">
        <f t="shared" si="41"/>
        <v>0.98566328035225825</v>
      </c>
      <c r="L698" s="30"/>
      <c r="M698" s="30"/>
      <c r="N698" s="2">
        <v>1416666</v>
      </c>
      <c r="O698" s="30"/>
      <c r="P698" s="30"/>
      <c r="Q698" s="30"/>
      <c r="R698" s="30"/>
      <c r="S698" s="30"/>
      <c r="T698" s="30"/>
      <c r="U698" s="30"/>
      <c r="V698" s="30"/>
    </row>
    <row r="699" spans="1:22" ht="14.5" x14ac:dyDescent="0.35">
      <c r="A699" s="15">
        <v>6</v>
      </c>
      <c r="B699" s="8">
        <v>90</v>
      </c>
      <c r="C699" s="8">
        <v>1233333.3333000001</v>
      </c>
      <c r="D699" s="8">
        <v>6399.9999989999997</v>
      </c>
      <c r="E699" s="2">
        <v>2430</v>
      </c>
      <c r="F699" s="1">
        <v>10161.021484375</v>
      </c>
      <c r="G699" s="1">
        <v>337.86557006835898</v>
      </c>
      <c r="H699" s="1">
        <v>10249.21801031324</v>
      </c>
      <c r="I699" s="1">
        <v>333.94890646349148</v>
      </c>
      <c r="J699" s="1">
        <f t="shared" si="40"/>
        <v>0.86798877528074148</v>
      </c>
      <c r="K699" s="1">
        <f t="shared" si="41"/>
        <v>-1.1592372682647278</v>
      </c>
      <c r="L699" s="30"/>
      <c r="M699" s="30"/>
      <c r="N699" s="2">
        <v>1416666</v>
      </c>
      <c r="O699" s="30"/>
      <c r="P699" s="30"/>
      <c r="Q699" s="30"/>
      <c r="R699" s="30"/>
      <c r="S699" s="30"/>
      <c r="T699" s="30"/>
      <c r="U699" s="30"/>
      <c r="V699" s="30"/>
    </row>
    <row r="700" spans="1:22" ht="14.5" x14ac:dyDescent="0.35">
      <c r="A700" s="15">
        <v>6</v>
      </c>
      <c r="B700" s="8">
        <v>90</v>
      </c>
      <c r="C700" s="8">
        <v>1233333.3333000001</v>
      </c>
      <c r="D700" s="8">
        <v>6399.9999989999997</v>
      </c>
      <c r="E700" s="2">
        <v>2460</v>
      </c>
      <c r="F700" s="1">
        <v>19992.1953125</v>
      </c>
      <c r="G700" s="1">
        <v>617.55084228515602</v>
      </c>
      <c r="H700" s="1">
        <v>21160.036731064571</v>
      </c>
      <c r="I700" s="1">
        <v>600.35105470440715</v>
      </c>
      <c r="J700" s="1">
        <f t="shared" si="40"/>
        <v>5.841486641711553</v>
      </c>
      <c r="K700" s="1">
        <f t="shared" si="41"/>
        <v>-2.785161383167027</v>
      </c>
      <c r="L700" s="30"/>
      <c r="M700" s="30"/>
      <c r="N700" s="2">
        <v>0</v>
      </c>
      <c r="O700" s="30"/>
      <c r="P700" s="30"/>
      <c r="Q700" s="30"/>
      <c r="R700" s="30"/>
      <c r="S700" s="30"/>
      <c r="T700" s="30"/>
      <c r="U700" s="30"/>
      <c r="V700" s="30"/>
    </row>
    <row r="701" spans="1:22" ht="14.5" x14ac:dyDescent="0.35">
      <c r="A701" s="15">
        <v>6</v>
      </c>
      <c r="B701" s="8">
        <v>90</v>
      </c>
      <c r="C701" s="8">
        <v>1233333.3333000001</v>
      </c>
      <c r="D701" s="8">
        <v>6399.9999989999997</v>
      </c>
      <c r="E701" s="2">
        <v>2490</v>
      </c>
      <c r="F701" s="1">
        <v>22371.865234375</v>
      </c>
      <c r="G701" s="1">
        <v>655.27825927734398</v>
      </c>
      <c r="H701" s="1">
        <v>22917.906751108461</v>
      </c>
      <c r="I701" s="1">
        <v>618.6395545080826</v>
      </c>
      <c r="J701" s="1">
        <f t="shared" si="40"/>
        <v>2.4407509656121706</v>
      </c>
      <c r="K701" s="1">
        <f t="shared" si="41"/>
        <v>-5.5913200614449483</v>
      </c>
      <c r="L701" s="30"/>
      <c r="M701" s="30"/>
      <c r="N701" s="2">
        <v>0</v>
      </c>
      <c r="O701" s="30"/>
      <c r="P701" s="30"/>
      <c r="Q701" s="30"/>
      <c r="R701" s="30"/>
      <c r="S701" s="30"/>
      <c r="T701" s="30"/>
      <c r="U701" s="30"/>
      <c r="V701" s="30"/>
    </row>
    <row r="702" spans="1:22" ht="14.5" x14ac:dyDescent="0.35">
      <c r="A702" s="15">
        <v>6</v>
      </c>
      <c r="B702" s="8">
        <v>90</v>
      </c>
      <c r="C702" s="8">
        <v>1233333.3333000001</v>
      </c>
      <c r="D702" s="8">
        <v>6399.9999989999997</v>
      </c>
      <c r="E702" s="2">
        <v>2520</v>
      </c>
      <c r="F702" s="1">
        <v>23075.353515625</v>
      </c>
      <c r="G702" s="1">
        <v>653.75207519531205</v>
      </c>
      <c r="H702" s="1">
        <v>23584.822239735851</v>
      </c>
      <c r="I702" s="1">
        <v>624.99806406956452</v>
      </c>
      <c r="J702" s="1">
        <f t="shared" si="40"/>
        <v>2.2078479697651221</v>
      </c>
      <c r="K702" s="1">
        <f t="shared" si="41"/>
        <v>-4.3983051399350597</v>
      </c>
      <c r="L702" s="30"/>
      <c r="M702" s="30"/>
      <c r="N702" s="2">
        <v>0</v>
      </c>
      <c r="O702" s="30"/>
      <c r="P702" s="30"/>
      <c r="Q702" s="30"/>
      <c r="R702" s="30"/>
      <c r="S702" s="30"/>
      <c r="T702" s="30"/>
      <c r="U702" s="30"/>
      <c r="V702" s="30"/>
    </row>
    <row r="703" spans="1:22" ht="14.5" x14ac:dyDescent="0.35">
      <c r="A703" s="15">
        <v>6</v>
      </c>
      <c r="B703" s="8">
        <v>90</v>
      </c>
      <c r="C703" s="8">
        <v>1233333.3333000001</v>
      </c>
      <c r="D703" s="8">
        <v>6399.9999989999997</v>
      </c>
      <c r="E703" s="2">
        <v>2550</v>
      </c>
      <c r="F703" s="1">
        <v>12974.0009765625</v>
      </c>
      <c r="G703" s="1">
        <v>371.74826049804699</v>
      </c>
      <c r="H703" s="1">
        <v>13067.459401911139</v>
      </c>
      <c r="I703" s="1">
        <v>362.62097446145452</v>
      </c>
      <c r="J703" s="1">
        <f t="shared" si="40"/>
        <v>0.72035161333401743</v>
      </c>
      <c r="K703" s="1">
        <f t="shared" si="41"/>
        <v>-2.4552330182700119</v>
      </c>
      <c r="L703" s="30"/>
      <c r="M703" s="30"/>
      <c r="N703" s="2">
        <v>1416666</v>
      </c>
      <c r="O703" s="30"/>
      <c r="P703" s="30"/>
      <c r="Q703" s="30"/>
      <c r="R703" s="30"/>
      <c r="S703" s="30"/>
      <c r="T703" s="30"/>
      <c r="U703" s="30"/>
      <c r="V703" s="30"/>
    </row>
    <row r="704" spans="1:22" ht="14.5" x14ac:dyDescent="0.35">
      <c r="A704" s="15">
        <v>6</v>
      </c>
      <c r="B704" s="8">
        <v>90</v>
      </c>
      <c r="C704" s="8">
        <v>1233333.3333000001</v>
      </c>
      <c r="D704" s="8">
        <v>6399.9999989999997</v>
      </c>
      <c r="E704" s="2">
        <v>2580</v>
      </c>
      <c r="F704" s="1">
        <v>11594.47265625</v>
      </c>
      <c r="G704" s="1">
        <v>330.11978149414102</v>
      </c>
      <c r="H704" s="1">
        <v>11415.934883166579</v>
      </c>
      <c r="I704" s="1">
        <v>325.27268171847402</v>
      </c>
      <c r="J704" s="1">
        <f t="shared" si="40"/>
        <v>-1.5398524657107187</v>
      </c>
      <c r="K704" s="1">
        <f t="shared" si="41"/>
        <v>-1.4682851641694277</v>
      </c>
      <c r="L704" s="30"/>
      <c r="M704" s="30"/>
      <c r="N704" s="2">
        <v>1416666</v>
      </c>
      <c r="O704" s="30"/>
      <c r="P704" s="30"/>
      <c r="Q704" s="30"/>
      <c r="R704" s="30"/>
      <c r="S704" s="30"/>
      <c r="T704" s="30"/>
      <c r="U704" s="30"/>
      <c r="V704" s="30"/>
    </row>
    <row r="705" spans="1:22" ht="14.5" x14ac:dyDescent="0.35">
      <c r="A705" s="15">
        <v>6</v>
      </c>
      <c r="B705" s="8">
        <v>90</v>
      </c>
      <c r="C705" s="8">
        <v>1233333.3333000001</v>
      </c>
      <c r="D705" s="8">
        <v>6399.9999989999997</v>
      </c>
      <c r="E705" s="2">
        <v>2610</v>
      </c>
      <c r="F705" s="1">
        <v>11515.88671875</v>
      </c>
      <c r="G705" s="1">
        <v>324.2041015625</v>
      </c>
      <c r="H705" s="1">
        <v>10854.30729064851</v>
      </c>
      <c r="I705" s="1">
        <v>316.49802550817009</v>
      </c>
      <c r="J705" s="1">
        <f t="shared" si="40"/>
        <v>-5.7449282392150973</v>
      </c>
      <c r="K705" s="1">
        <f t="shared" si="41"/>
        <v>-2.376921210185349</v>
      </c>
      <c r="L705" s="30"/>
      <c r="M705" s="30"/>
      <c r="N705" s="2">
        <v>1416666</v>
      </c>
      <c r="O705" s="30"/>
      <c r="P705" s="30"/>
      <c r="Q705" s="30"/>
      <c r="R705" s="30"/>
      <c r="S705" s="30"/>
      <c r="T705" s="30"/>
      <c r="U705" s="30"/>
      <c r="V705" s="30"/>
    </row>
    <row r="706" spans="1:22" ht="14.5" x14ac:dyDescent="0.35">
      <c r="A706" s="15">
        <v>6</v>
      </c>
      <c r="B706" s="8">
        <v>90</v>
      </c>
      <c r="C706" s="8">
        <v>1233333.3333000001</v>
      </c>
      <c r="D706" s="8">
        <v>6399.9999989999997</v>
      </c>
      <c r="E706" s="2">
        <v>2640</v>
      </c>
      <c r="F706" s="1">
        <v>21560.5625</v>
      </c>
      <c r="G706" s="1">
        <v>577.27886962890602</v>
      </c>
      <c r="H706" s="1">
        <v>21989.12429377039</v>
      </c>
      <c r="I706" s="1">
        <v>566.87040273689183</v>
      </c>
      <c r="J706" s="1">
        <f t="shared" si="40"/>
        <v>1.9877115625827946</v>
      </c>
      <c r="K706" s="1">
        <f t="shared" si="41"/>
        <v>-1.8030223241507344</v>
      </c>
      <c r="L706" s="30"/>
      <c r="M706" s="30"/>
      <c r="N706" s="2">
        <v>0</v>
      </c>
      <c r="O706" s="30"/>
      <c r="P706" s="30"/>
      <c r="Q706" s="30"/>
      <c r="R706" s="30"/>
      <c r="S706" s="30"/>
      <c r="T706" s="30"/>
      <c r="U706" s="30"/>
      <c r="V706" s="30"/>
    </row>
    <row r="707" spans="1:22" ht="14.5" x14ac:dyDescent="0.35">
      <c r="A707" s="15">
        <v>6</v>
      </c>
      <c r="B707" s="8">
        <v>90</v>
      </c>
      <c r="C707" s="8">
        <v>1233333.3333000001</v>
      </c>
      <c r="D707" s="8">
        <v>6399.9999989999997</v>
      </c>
      <c r="E707" s="2">
        <v>2670</v>
      </c>
      <c r="F707" s="1">
        <v>23252.953125</v>
      </c>
      <c r="G707" s="1">
        <v>606.70812988281295</v>
      </c>
      <c r="H707" s="1">
        <v>23691.301502231228</v>
      </c>
      <c r="I707" s="1">
        <v>582.23151029097778</v>
      </c>
      <c r="J707" s="1">
        <f t="shared" si="40"/>
        <v>1.8851299225299083</v>
      </c>
      <c r="K707" s="1">
        <f t="shared" si="41"/>
        <v>-4.0343318947387257</v>
      </c>
      <c r="L707" s="30"/>
      <c r="M707" s="30"/>
      <c r="N707" s="2">
        <v>0</v>
      </c>
      <c r="O707" s="30"/>
      <c r="P707" s="30"/>
      <c r="Q707" s="30"/>
      <c r="R707" s="30"/>
      <c r="S707" s="30"/>
      <c r="T707" s="30"/>
      <c r="U707" s="30"/>
      <c r="V707" s="30"/>
    </row>
    <row r="708" spans="1:22" ht="14.5" x14ac:dyDescent="0.35">
      <c r="A708" s="15">
        <v>6</v>
      </c>
      <c r="B708" s="8">
        <v>90</v>
      </c>
      <c r="C708" s="8">
        <v>1233333.3333000001</v>
      </c>
      <c r="D708" s="8">
        <v>6399.9999989999997</v>
      </c>
      <c r="E708" s="2">
        <v>2700</v>
      </c>
      <c r="F708" s="1">
        <v>23819.685546875</v>
      </c>
      <c r="G708" s="1">
        <v>608.46228027343795</v>
      </c>
      <c r="H708" s="1">
        <v>24379.103355749561</v>
      </c>
      <c r="I708" s="1">
        <v>583.53579516269451</v>
      </c>
      <c r="J708" s="1">
        <f t="shared" si="40"/>
        <v>2.3485524516000731</v>
      </c>
      <c r="K708" s="1">
        <f t="shared" si="41"/>
        <v>-4.0966360477664585</v>
      </c>
      <c r="L708" s="30"/>
      <c r="M708" s="30"/>
      <c r="N708" s="2">
        <v>0</v>
      </c>
      <c r="O708" s="30"/>
      <c r="P708" s="30"/>
      <c r="Q708" s="30"/>
      <c r="R708" s="30"/>
      <c r="S708" s="30"/>
      <c r="T708" s="30"/>
      <c r="U708" s="30"/>
      <c r="V708" s="30"/>
    </row>
    <row r="709" spans="1:22" ht="14.5" x14ac:dyDescent="0.35">
      <c r="A709" s="15">
        <v>6</v>
      </c>
      <c r="B709" s="8">
        <v>90</v>
      </c>
      <c r="C709" s="8">
        <v>1233333.3333000001</v>
      </c>
      <c r="D709" s="8">
        <v>6399.9999989999997</v>
      </c>
      <c r="E709" s="2">
        <v>2730</v>
      </c>
      <c r="F709" s="1">
        <v>13418.68359375</v>
      </c>
      <c r="G709" s="1">
        <v>344.92074584960898</v>
      </c>
      <c r="H709" s="1">
        <v>13679.94478464609</v>
      </c>
      <c r="I709" s="1">
        <v>343.59072002262508</v>
      </c>
      <c r="J709" s="1">
        <f t="shared" si="40"/>
        <v>1.9469956875484944</v>
      </c>
      <c r="K709" s="1">
        <f t="shared" si="41"/>
        <v>-0.38560331409111931</v>
      </c>
      <c r="L709" s="30"/>
      <c r="M709" s="30"/>
      <c r="N709" s="2">
        <v>1416666</v>
      </c>
      <c r="O709" s="30"/>
      <c r="P709" s="30"/>
      <c r="Q709" s="30"/>
      <c r="R709" s="30"/>
      <c r="S709" s="30"/>
      <c r="T709" s="30"/>
      <c r="U709" s="30"/>
      <c r="V709" s="30"/>
    </row>
    <row r="710" spans="1:22" ht="14.5" x14ac:dyDescent="0.35">
      <c r="A710" s="15">
        <v>6</v>
      </c>
      <c r="B710" s="8">
        <v>90</v>
      </c>
      <c r="C710" s="8">
        <v>1233333.3333000001</v>
      </c>
      <c r="D710" s="8">
        <v>6399.9999989999997</v>
      </c>
      <c r="E710" s="2">
        <v>2760</v>
      </c>
      <c r="F710" s="1">
        <v>11891.7314453125</v>
      </c>
      <c r="G710" s="1">
        <v>305.89315795898398</v>
      </c>
      <c r="H710" s="1">
        <v>11949.870341139231</v>
      </c>
      <c r="I710" s="1">
        <v>309.79085291039928</v>
      </c>
      <c r="J710" s="1">
        <f t="shared" si="40"/>
        <v>0.48890185667326019</v>
      </c>
      <c r="K710" s="1">
        <f t="shared" si="41"/>
        <v>1.2742014164102127</v>
      </c>
      <c r="L710" s="30"/>
      <c r="M710" s="30"/>
      <c r="N710" s="2">
        <v>1416666</v>
      </c>
      <c r="O710" s="30"/>
      <c r="P710" s="30"/>
      <c r="Q710" s="30"/>
      <c r="R710" s="30"/>
      <c r="S710" s="30"/>
      <c r="T710" s="30"/>
      <c r="U710" s="30"/>
      <c r="V710" s="30"/>
    </row>
    <row r="711" spans="1:22" ht="14.5" x14ac:dyDescent="0.35">
      <c r="A711" s="15">
        <v>6</v>
      </c>
      <c r="B711" s="8">
        <v>90</v>
      </c>
      <c r="C711" s="8">
        <v>1233333.3333000001</v>
      </c>
      <c r="D711" s="8">
        <v>6399.9999989999997</v>
      </c>
      <c r="E711" s="2">
        <v>2790</v>
      </c>
      <c r="F711" s="1">
        <v>11710.212890625</v>
      </c>
      <c r="G711" s="1">
        <v>301.42150878906301</v>
      </c>
      <c r="H711" s="1">
        <v>11526.478702538951</v>
      </c>
      <c r="I711" s="1">
        <v>301.64780111926319</v>
      </c>
      <c r="J711" s="1">
        <f t="shared" si="40"/>
        <v>-1.569008094064148</v>
      </c>
      <c r="K711" s="1">
        <f t="shared" si="41"/>
        <v>7.5075043950676379E-2</v>
      </c>
      <c r="L711" s="30"/>
      <c r="M711" s="30"/>
      <c r="N711" s="2">
        <v>1416666</v>
      </c>
      <c r="O711" s="30"/>
      <c r="P711" s="30"/>
      <c r="Q711" s="30"/>
      <c r="R711" s="30"/>
      <c r="S711" s="30"/>
      <c r="T711" s="30"/>
      <c r="U711" s="30"/>
      <c r="V711" s="30"/>
    </row>
    <row r="712" spans="1:22" ht="14.5" x14ac:dyDescent="0.35">
      <c r="A712" s="15">
        <v>6</v>
      </c>
      <c r="B712" s="8">
        <v>90</v>
      </c>
      <c r="C712" s="8">
        <v>1233333.3333000001</v>
      </c>
      <c r="D712" s="8">
        <v>6399.9999989999997</v>
      </c>
      <c r="E712" s="2">
        <v>2820</v>
      </c>
      <c r="F712" s="1">
        <v>22521.578125</v>
      </c>
      <c r="G712" s="1">
        <v>556.42437744140602</v>
      </c>
      <c r="H712" s="1">
        <v>22626.284158468119</v>
      </c>
      <c r="I712" s="1">
        <v>542.78740355361754</v>
      </c>
      <c r="J712" s="1">
        <f t="shared" si="40"/>
        <v>0.46491428303547949</v>
      </c>
      <c r="K712" s="1">
        <f t="shared" si="41"/>
        <v>-2.4508225089804805</v>
      </c>
      <c r="L712" s="30"/>
      <c r="M712" s="30"/>
      <c r="N712" s="2">
        <v>0</v>
      </c>
      <c r="O712" s="30"/>
      <c r="P712" s="30"/>
      <c r="Q712" s="30"/>
      <c r="R712" s="30"/>
      <c r="S712" s="30"/>
      <c r="T712" s="30"/>
      <c r="U712" s="30"/>
      <c r="V712" s="30"/>
    </row>
    <row r="713" spans="1:22" ht="14.5" x14ac:dyDescent="0.35">
      <c r="A713" s="15">
        <v>6</v>
      </c>
      <c r="B713" s="8">
        <v>90</v>
      </c>
      <c r="C713" s="8">
        <v>1233333.3333000001</v>
      </c>
      <c r="D713" s="8">
        <v>6399.9999989999997</v>
      </c>
      <c r="E713" s="2">
        <v>2850</v>
      </c>
      <c r="F713" s="1">
        <v>24786.298828125</v>
      </c>
      <c r="G713" s="1">
        <v>590.39544677734398</v>
      </c>
      <c r="H713" s="1">
        <v>24516.597380899981</v>
      </c>
      <c r="I713" s="1">
        <v>553.36937502972944</v>
      </c>
      <c r="J713" s="1">
        <f t="shared" ref="J713:J776" si="42">(H713-F713)/F713*100</f>
        <v>-1.0881069783560797</v>
      </c>
      <c r="K713" s="1">
        <f t="shared" ref="K713:K776" si="43">(I713-G713)/G713*100</f>
        <v>-6.2714019814550142</v>
      </c>
      <c r="L713" s="30"/>
      <c r="M713" s="30"/>
      <c r="N713" s="2">
        <v>0</v>
      </c>
      <c r="O713" s="30"/>
      <c r="P713" s="30"/>
      <c r="Q713" s="30"/>
      <c r="R713" s="30"/>
      <c r="S713" s="30"/>
      <c r="T713" s="30"/>
      <c r="U713" s="30"/>
      <c r="V713" s="30"/>
    </row>
    <row r="714" spans="1:22" ht="14.5" x14ac:dyDescent="0.35">
      <c r="A714" s="15">
        <v>6</v>
      </c>
      <c r="B714" s="8">
        <v>90</v>
      </c>
      <c r="C714" s="8">
        <v>1233333.3333000001</v>
      </c>
      <c r="D714" s="8">
        <v>6399.9999989999997</v>
      </c>
      <c r="E714" s="2">
        <v>2880</v>
      </c>
      <c r="F714" s="1">
        <v>22089.404296875</v>
      </c>
      <c r="G714" s="1">
        <v>492.13290405273398</v>
      </c>
      <c r="H714" s="1">
        <v>25269.26806404968</v>
      </c>
      <c r="I714" s="1">
        <v>556.8995580691884</v>
      </c>
      <c r="J714" s="1">
        <f t="shared" si="42"/>
        <v>14.395425627772756</v>
      </c>
      <c r="K714" s="1">
        <f t="shared" si="43"/>
        <v>13.160399047309875</v>
      </c>
      <c r="L714" s="30"/>
      <c r="M714" s="30"/>
      <c r="N714" s="2">
        <v>0</v>
      </c>
      <c r="O714" s="30"/>
      <c r="P714" s="30"/>
      <c r="Q714" s="30"/>
      <c r="R714" s="30"/>
      <c r="S714" s="30"/>
      <c r="T714" s="30"/>
      <c r="U714" s="30"/>
      <c r="V714" s="30"/>
    </row>
    <row r="715" spans="1:22" ht="14.5" x14ac:dyDescent="0.35">
      <c r="A715" s="15">
        <v>6</v>
      </c>
      <c r="B715" s="8">
        <v>90</v>
      </c>
      <c r="C715" s="8">
        <v>1233333.3333000001</v>
      </c>
      <c r="D715" s="8">
        <v>6399.9999989999997</v>
      </c>
      <c r="E715" s="2">
        <v>2910</v>
      </c>
      <c r="F715" s="1">
        <v>15022.4765625</v>
      </c>
      <c r="G715" s="1">
        <v>353.34143066406301</v>
      </c>
      <c r="H715" s="1">
        <v>14302.99373490295</v>
      </c>
      <c r="I715" s="1">
        <v>325.69793947583258</v>
      </c>
      <c r="J715" s="1">
        <f t="shared" si="42"/>
        <v>-4.7893756039737561</v>
      </c>
      <c r="K715" s="1">
        <f t="shared" si="43"/>
        <v>-7.823450291769575</v>
      </c>
      <c r="L715" s="30"/>
      <c r="M715" s="30"/>
      <c r="N715" s="2">
        <v>1416666</v>
      </c>
      <c r="O715" s="30"/>
      <c r="P715" s="30"/>
      <c r="Q715" s="30"/>
      <c r="R715" s="30"/>
      <c r="S715" s="30"/>
      <c r="T715" s="30"/>
      <c r="U715" s="30"/>
      <c r="V715" s="30"/>
    </row>
    <row r="716" spans="1:22" ht="14.5" x14ac:dyDescent="0.35">
      <c r="A716" s="15">
        <v>6</v>
      </c>
      <c r="B716" s="8">
        <v>90</v>
      </c>
      <c r="C716" s="8">
        <v>1233333.3333000001</v>
      </c>
      <c r="D716" s="8">
        <v>6399.9999989999997</v>
      </c>
      <c r="E716" s="2">
        <v>2940</v>
      </c>
      <c r="F716" s="1">
        <v>12323.3291015625</v>
      </c>
      <c r="G716" s="1">
        <v>276.31936645507801</v>
      </c>
      <c r="H716" s="1">
        <v>12485.15411196796</v>
      </c>
      <c r="I716" s="1">
        <v>293.55546010757348</v>
      </c>
      <c r="J716" s="1">
        <f t="shared" si="42"/>
        <v>1.3131598537358089</v>
      </c>
      <c r="K716" s="1">
        <f t="shared" si="43"/>
        <v>6.2377436202241681</v>
      </c>
      <c r="L716" s="30"/>
      <c r="M716" s="30"/>
      <c r="N716" s="2">
        <v>1416666</v>
      </c>
      <c r="O716" s="30"/>
      <c r="P716" s="30"/>
      <c r="Q716" s="30"/>
      <c r="R716" s="30"/>
      <c r="S716" s="30"/>
      <c r="T716" s="30"/>
      <c r="U716" s="30"/>
      <c r="V716" s="30"/>
    </row>
    <row r="717" spans="1:22" ht="14.5" x14ac:dyDescent="0.35">
      <c r="A717" s="15">
        <v>6</v>
      </c>
      <c r="B717" s="8">
        <v>90</v>
      </c>
      <c r="C717" s="8">
        <v>1233333.3333000001</v>
      </c>
      <c r="D717" s="8">
        <v>6399.9999989999997</v>
      </c>
      <c r="E717" s="2">
        <v>2970</v>
      </c>
      <c r="F717" s="1">
        <v>11705.6171875</v>
      </c>
      <c r="G717" s="1">
        <v>258.04586791992199</v>
      </c>
      <c r="H717" s="1">
        <v>12183.713447538301</v>
      </c>
      <c r="I717" s="1">
        <v>285.9918824167699</v>
      </c>
      <c r="J717" s="1">
        <f t="shared" si="42"/>
        <v>4.0843319269729959</v>
      </c>
      <c r="K717" s="1">
        <f t="shared" si="43"/>
        <v>10.829863203048944</v>
      </c>
      <c r="L717" s="30"/>
      <c r="M717" s="30"/>
      <c r="N717" s="2">
        <v>1416666</v>
      </c>
      <c r="O717" s="30"/>
      <c r="P717" s="30"/>
      <c r="Q717" s="30"/>
      <c r="R717" s="30"/>
      <c r="S717" s="30"/>
      <c r="T717" s="30"/>
      <c r="U717" s="30"/>
      <c r="V717" s="30"/>
    </row>
    <row r="718" spans="1:22" ht="14.5" x14ac:dyDescent="0.35">
      <c r="A718" s="15">
        <v>6</v>
      </c>
      <c r="B718" s="8">
        <v>90</v>
      </c>
      <c r="C718" s="8">
        <v>1233333.3333000001</v>
      </c>
      <c r="D718" s="8">
        <v>6399.9999989999997</v>
      </c>
      <c r="E718" s="2">
        <v>3000</v>
      </c>
      <c r="F718" s="1">
        <v>21918.591796875</v>
      </c>
      <c r="G718" s="1">
        <v>477.17703247070301</v>
      </c>
      <c r="H718" s="1">
        <v>23188.828461049721</v>
      </c>
      <c r="I718" s="1">
        <v>518.41566401804573</v>
      </c>
      <c r="J718" s="1">
        <f t="shared" si="42"/>
        <v>5.7952475959510439</v>
      </c>
      <c r="K718" s="1">
        <f t="shared" si="43"/>
        <v>8.642207973384517</v>
      </c>
      <c r="L718" s="30"/>
      <c r="M718" s="30"/>
      <c r="N718" s="2">
        <v>0</v>
      </c>
      <c r="O718" s="30"/>
      <c r="P718" s="30"/>
      <c r="Q718" s="30"/>
      <c r="R718" s="30"/>
      <c r="S718" s="30"/>
      <c r="T718" s="30"/>
      <c r="U718" s="30"/>
      <c r="V718" s="30"/>
    </row>
    <row r="719" spans="1:22" ht="14.5" x14ac:dyDescent="0.35">
      <c r="A719" s="15">
        <v>6</v>
      </c>
      <c r="B719" s="8">
        <v>90</v>
      </c>
      <c r="C719" s="8">
        <v>1233333.3333000001</v>
      </c>
      <c r="D719" s="8">
        <v>6399.9999989999997</v>
      </c>
      <c r="E719" s="2">
        <v>3030</v>
      </c>
      <c r="F719" s="1">
        <v>24661.888671875</v>
      </c>
      <c r="G719" s="1">
        <v>515.65765380859398</v>
      </c>
      <c r="H719" s="1">
        <v>25354.63802632739</v>
      </c>
      <c r="I719" s="1">
        <v>532.20591532495712</v>
      </c>
      <c r="J719" s="1">
        <f t="shared" si="42"/>
        <v>2.8089874367262766</v>
      </c>
      <c r="K719" s="1">
        <f t="shared" si="43"/>
        <v>3.2091565778456692</v>
      </c>
      <c r="L719" s="30"/>
      <c r="M719" s="30"/>
      <c r="N719" s="2">
        <v>0</v>
      </c>
      <c r="O719" s="30"/>
      <c r="P719" s="30"/>
      <c r="Q719" s="30"/>
      <c r="R719" s="30"/>
      <c r="S719" s="30"/>
      <c r="T719" s="30"/>
      <c r="U719" s="30"/>
      <c r="V719" s="30"/>
    </row>
    <row r="720" spans="1:22" ht="14.5" x14ac:dyDescent="0.35">
      <c r="A720" s="15">
        <v>6</v>
      </c>
      <c r="B720" s="8">
        <v>90</v>
      </c>
      <c r="C720" s="8">
        <v>1233333.3333000001</v>
      </c>
      <c r="D720" s="8">
        <v>6399.9999989999997</v>
      </c>
      <c r="E720" s="2">
        <v>3060</v>
      </c>
      <c r="F720" s="1">
        <v>25799.576171875</v>
      </c>
      <c r="G720" s="1">
        <v>524.81439208984398</v>
      </c>
      <c r="H720" s="1">
        <v>26220.675781827202</v>
      </c>
      <c r="I720" s="1">
        <v>538.40591972233267</v>
      </c>
      <c r="J720" s="1">
        <f t="shared" si="42"/>
        <v>1.6321958436327215</v>
      </c>
      <c r="K720" s="1">
        <f t="shared" si="43"/>
        <v>2.5897779933904581</v>
      </c>
      <c r="L720" s="30"/>
      <c r="M720" s="30"/>
      <c r="N720" s="2">
        <v>0</v>
      </c>
      <c r="O720" s="30"/>
      <c r="P720" s="30"/>
      <c r="Q720" s="30"/>
      <c r="R720" s="30"/>
      <c r="S720" s="30"/>
      <c r="T720" s="30"/>
      <c r="U720" s="30"/>
      <c r="V720" s="30"/>
    </row>
    <row r="721" spans="1:22" ht="14.5" x14ac:dyDescent="0.35">
      <c r="A721" s="15">
        <v>6</v>
      </c>
      <c r="B721" s="8">
        <v>90</v>
      </c>
      <c r="C721" s="8">
        <v>1233333.3333000001</v>
      </c>
      <c r="D721" s="8">
        <v>6399.9999989999997</v>
      </c>
      <c r="E721" s="2">
        <v>3090</v>
      </c>
      <c r="F721" s="1">
        <v>15010.3369140625</v>
      </c>
      <c r="G721" s="1">
        <v>312.89083862304699</v>
      </c>
      <c r="H721" s="1">
        <v>14785.73075747947</v>
      </c>
      <c r="I721" s="1">
        <v>311.88150219764071</v>
      </c>
      <c r="J721" s="1">
        <f t="shared" si="42"/>
        <v>-1.4963432058117652</v>
      </c>
      <c r="K721" s="1">
        <f t="shared" si="43"/>
        <v>-0.32258420535676524</v>
      </c>
      <c r="L721" s="30"/>
      <c r="M721" s="30"/>
      <c r="N721" s="2">
        <v>1416666</v>
      </c>
      <c r="O721" s="30"/>
      <c r="P721" s="30"/>
      <c r="Q721" s="30"/>
      <c r="R721" s="30"/>
      <c r="S721" s="30"/>
      <c r="T721" s="30"/>
      <c r="U721" s="30"/>
      <c r="V721" s="30"/>
    </row>
    <row r="722" spans="1:22" ht="14.5" x14ac:dyDescent="0.35">
      <c r="A722" s="15">
        <v>6</v>
      </c>
      <c r="B722" s="8">
        <v>90</v>
      </c>
      <c r="C722" s="8">
        <v>1233333.3333000001</v>
      </c>
      <c r="D722" s="8">
        <v>6399.9999989999997</v>
      </c>
      <c r="E722" s="2">
        <v>3120</v>
      </c>
      <c r="F722" s="1">
        <v>12308.361328125</v>
      </c>
      <c r="G722" s="1">
        <v>277.32244873046898</v>
      </c>
      <c r="H722" s="1">
        <v>12925.00016116372</v>
      </c>
      <c r="I722" s="1">
        <v>278.68484871680448</v>
      </c>
      <c r="J722" s="1">
        <f t="shared" si="42"/>
        <v>5.0099181897567497</v>
      </c>
      <c r="K722" s="1">
        <f t="shared" si="43"/>
        <v>0.49126927609802951</v>
      </c>
      <c r="L722" s="30"/>
      <c r="M722" s="30"/>
      <c r="N722" s="2">
        <v>1416666</v>
      </c>
      <c r="O722" s="30"/>
      <c r="P722" s="30"/>
      <c r="Q722" s="30"/>
      <c r="R722" s="30"/>
      <c r="S722" s="30"/>
      <c r="T722" s="30"/>
      <c r="U722" s="30"/>
      <c r="V722" s="30"/>
    </row>
    <row r="723" spans="1:22" ht="14.5" x14ac:dyDescent="0.35">
      <c r="A723" s="15">
        <v>6</v>
      </c>
      <c r="B723" s="8">
        <v>90</v>
      </c>
      <c r="C723" s="8">
        <v>1233333.3333000001</v>
      </c>
      <c r="D723" s="8">
        <v>6399.9999989999997</v>
      </c>
      <c r="E723" s="2">
        <v>3150</v>
      </c>
      <c r="F723" s="1">
        <v>12504.8369140625</v>
      </c>
      <c r="G723" s="1">
        <v>281.15484619140602</v>
      </c>
      <c r="H723" s="1">
        <v>12737.4830156597</v>
      </c>
      <c r="I723" s="1">
        <v>272.7289144854243</v>
      </c>
      <c r="J723" s="1">
        <f t="shared" si="42"/>
        <v>1.8604489062594198</v>
      </c>
      <c r="K723" s="1">
        <f t="shared" si="43"/>
        <v>-2.996900754200579</v>
      </c>
      <c r="L723" s="30"/>
      <c r="M723" s="30"/>
      <c r="N723" s="2">
        <v>1416666</v>
      </c>
      <c r="O723" s="30"/>
      <c r="P723" s="30"/>
      <c r="Q723" s="30"/>
      <c r="R723" s="30"/>
      <c r="S723" s="30"/>
      <c r="T723" s="30"/>
      <c r="U723" s="30"/>
      <c r="V723" s="30"/>
    </row>
    <row r="724" spans="1:22" ht="14.5" x14ac:dyDescent="0.35">
      <c r="A724" s="15">
        <v>6</v>
      </c>
      <c r="B724" s="8">
        <v>90</v>
      </c>
      <c r="C724" s="8">
        <v>1233333.3333000001</v>
      </c>
      <c r="D724" s="8">
        <v>6399.9999989999997</v>
      </c>
      <c r="E724" s="2">
        <v>3180</v>
      </c>
      <c r="F724" s="1">
        <v>22986.263671875</v>
      </c>
      <c r="G724" s="1">
        <v>493.58596801757801</v>
      </c>
      <c r="H724" s="1">
        <v>23709.67672360185</v>
      </c>
      <c r="I724" s="1">
        <v>495.60713937932098</v>
      </c>
      <c r="J724" s="1">
        <f t="shared" si="42"/>
        <v>3.1471537177744398</v>
      </c>
      <c r="K724" s="1">
        <f t="shared" si="43"/>
        <v>0.40948720034743624</v>
      </c>
      <c r="L724" s="30"/>
      <c r="M724" s="30"/>
      <c r="N724" s="2">
        <v>0</v>
      </c>
      <c r="O724" s="30"/>
      <c r="P724" s="30"/>
      <c r="Q724" s="30"/>
      <c r="R724" s="30"/>
      <c r="S724" s="30"/>
      <c r="T724" s="30"/>
      <c r="U724" s="30"/>
      <c r="V724" s="30"/>
    </row>
    <row r="725" spans="1:22" ht="14.5" x14ac:dyDescent="0.35">
      <c r="A725" s="15">
        <v>6</v>
      </c>
      <c r="B725" s="8">
        <v>90</v>
      </c>
      <c r="C725" s="8">
        <v>1233333.3333000001</v>
      </c>
      <c r="D725" s="8">
        <v>6399.9999989999997</v>
      </c>
      <c r="E725" s="2">
        <v>3210</v>
      </c>
      <c r="F725" s="1">
        <v>26139.046875</v>
      </c>
      <c r="G725" s="1">
        <v>564.43310546875</v>
      </c>
      <c r="H725" s="1">
        <v>26179.628929469181</v>
      </c>
      <c r="I725" s="1">
        <v>513.00486311497264</v>
      </c>
      <c r="J725" s="1">
        <f t="shared" si="42"/>
        <v>0.15525453037078826</v>
      </c>
      <c r="K725" s="1">
        <f t="shared" si="43"/>
        <v>-9.1114858174499318</v>
      </c>
      <c r="L725" s="30"/>
      <c r="M725" s="30"/>
      <c r="N725" s="2">
        <v>0</v>
      </c>
      <c r="O725" s="30"/>
      <c r="P725" s="30"/>
      <c r="Q725" s="30"/>
      <c r="R725" s="30"/>
      <c r="S725" s="30"/>
      <c r="T725" s="30"/>
      <c r="U725" s="30"/>
      <c r="V725" s="30"/>
    </row>
    <row r="726" spans="1:22" ht="14.5" x14ac:dyDescent="0.35">
      <c r="A726" s="15">
        <v>6</v>
      </c>
      <c r="B726" s="8">
        <v>90</v>
      </c>
      <c r="C726" s="8">
        <v>1233333.3333000001</v>
      </c>
      <c r="D726" s="8">
        <v>6399.9999989999997</v>
      </c>
      <c r="E726" s="2">
        <v>3240</v>
      </c>
      <c r="F726" s="1">
        <v>25924.546875</v>
      </c>
      <c r="G726" s="1">
        <v>535.86700439453102</v>
      </c>
      <c r="H726" s="1">
        <v>26950.05953248771</v>
      </c>
      <c r="I726" s="1">
        <v>521.13248119062507</v>
      </c>
      <c r="J726" s="1">
        <f t="shared" si="42"/>
        <v>3.9557592363423337</v>
      </c>
      <c r="K726" s="1">
        <f t="shared" si="43"/>
        <v>-2.7496604722946678</v>
      </c>
      <c r="L726" s="30"/>
      <c r="M726" s="30"/>
      <c r="N726" s="2">
        <v>0</v>
      </c>
      <c r="O726" s="30"/>
      <c r="P726" s="30"/>
      <c r="Q726" s="30"/>
      <c r="R726" s="30"/>
      <c r="S726" s="30"/>
      <c r="T726" s="30"/>
      <c r="U726" s="30"/>
      <c r="V726" s="30"/>
    </row>
    <row r="727" spans="1:22" ht="14.5" x14ac:dyDescent="0.35">
      <c r="A727" s="15">
        <v>6</v>
      </c>
      <c r="B727" s="8">
        <v>90</v>
      </c>
      <c r="C727" s="8">
        <v>1233333.3333000001</v>
      </c>
      <c r="D727" s="8">
        <v>6399.9999989999997</v>
      </c>
      <c r="E727" s="2">
        <v>3270</v>
      </c>
      <c r="F727" s="1">
        <v>14862.033203125</v>
      </c>
      <c r="G727" s="1">
        <v>302.60177612304699</v>
      </c>
      <c r="H727" s="1">
        <v>15192.10618846089</v>
      </c>
      <c r="I727" s="1">
        <v>295.59485496198562</v>
      </c>
      <c r="J727" s="1">
        <f t="shared" si="42"/>
        <v>2.2209140621922865</v>
      </c>
      <c r="K727" s="1">
        <f t="shared" si="43"/>
        <v>-2.3155585042607769</v>
      </c>
      <c r="L727" s="30"/>
      <c r="M727" s="30"/>
      <c r="N727" s="2">
        <v>1416666</v>
      </c>
      <c r="O727" s="30"/>
      <c r="P727" s="30"/>
      <c r="Q727" s="30"/>
      <c r="R727" s="30"/>
      <c r="S727" s="30"/>
      <c r="T727" s="30"/>
      <c r="U727" s="30"/>
      <c r="V727" s="30"/>
    </row>
    <row r="728" spans="1:22" ht="14.5" x14ac:dyDescent="0.35">
      <c r="A728" s="15">
        <v>6</v>
      </c>
      <c r="B728" s="8">
        <v>90</v>
      </c>
      <c r="C728" s="8">
        <v>1233333.3333000001</v>
      </c>
      <c r="D728" s="8">
        <v>6399.9999989999997</v>
      </c>
      <c r="E728" s="2">
        <v>3300</v>
      </c>
      <c r="F728" s="1">
        <v>13312.3564453125</v>
      </c>
      <c r="G728" s="1">
        <v>266.42987060546898</v>
      </c>
      <c r="H728" s="1">
        <v>13343.1554948097</v>
      </c>
      <c r="I728" s="1">
        <v>264.92522321713483</v>
      </c>
      <c r="J728" s="1">
        <f t="shared" si="42"/>
        <v>0.23135685724554714</v>
      </c>
      <c r="K728" s="1">
        <f t="shared" si="43"/>
        <v>-0.56474425518234794</v>
      </c>
      <c r="L728" s="30"/>
      <c r="M728" s="30"/>
      <c r="N728" s="2">
        <v>1416666</v>
      </c>
      <c r="O728" s="30"/>
      <c r="P728" s="30"/>
      <c r="Q728" s="30"/>
      <c r="R728" s="30"/>
      <c r="S728" s="30"/>
      <c r="T728" s="30"/>
      <c r="U728" s="30"/>
      <c r="V728" s="30"/>
    </row>
    <row r="729" spans="1:22" ht="14.5" x14ac:dyDescent="0.35">
      <c r="A729" s="15">
        <v>6</v>
      </c>
      <c r="B729" s="8">
        <v>90</v>
      </c>
      <c r="C729" s="8">
        <v>1233333.3333000001</v>
      </c>
      <c r="D729" s="8">
        <v>6399.9999989999997</v>
      </c>
      <c r="E729" s="2">
        <v>3330</v>
      </c>
      <c r="F729" s="1">
        <v>13193.9453125</v>
      </c>
      <c r="G729" s="1">
        <v>261.59689331054699</v>
      </c>
      <c r="H729" s="1">
        <v>13227.960352780379</v>
      </c>
      <c r="I729" s="1">
        <v>259.4239040257944</v>
      </c>
      <c r="J729" s="1">
        <f t="shared" si="42"/>
        <v>0.25780795262318734</v>
      </c>
      <c r="K729" s="1">
        <f t="shared" si="43"/>
        <v>-0.83066326103995014</v>
      </c>
      <c r="L729" s="30"/>
      <c r="M729" s="30"/>
      <c r="N729" s="2">
        <v>1416666</v>
      </c>
      <c r="O729" s="30"/>
      <c r="P729" s="30"/>
      <c r="Q729" s="30"/>
      <c r="R729" s="30"/>
      <c r="S729" s="30"/>
      <c r="T729" s="30"/>
      <c r="U729" s="30"/>
      <c r="V729" s="30"/>
    </row>
    <row r="730" spans="1:22" ht="14.5" x14ac:dyDescent="0.35">
      <c r="A730" s="15">
        <v>6</v>
      </c>
      <c r="B730" s="8">
        <v>90</v>
      </c>
      <c r="C730" s="8">
        <v>1233333.3333000001</v>
      </c>
      <c r="D730" s="8">
        <v>6399.9999989999997</v>
      </c>
      <c r="E730" s="2">
        <v>3360</v>
      </c>
      <c r="F730" s="1">
        <v>24411.330078125</v>
      </c>
      <c r="G730" s="1">
        <v>480.39562988281199</v>
      </c>
      <c r="H730" s="1">
        <v>24223.119966341219</v>
      </c>
      <c r="I730" s="1">
        <v>474.49849805733311</v>
      </c>
      <c r="J730" s="1">
        <f t="shared" si="42"/>
        <v>-0.77099490761642753</v>
      </c>
      <c r="K730" s="1">
        <f t="shared" si="43"/>
        <v>-1.2275573420427304</v>
      </c>
      <c r="L730" s="30"/>
      <c r="M730" s="30"/>
      <c r="N730" s="2">
        <v>0</v>
      </c>
      <c r="O730" s="30"/>
      <c r="P730" s="30"/>
      <c r="Q730" s="30"/>
      <c r="R730" s="30"/>
      <c r="S730" s="30"/>
      <c r="T730" s="30"/>
      <c r="U730" s="30"/>
      <c r="V730" s="30"/>
    </row>
    <row r="731" spans="1:22" ht="14.5" x14ac:dyDescent="0.35">
      <c r="A731" s="15">
        <v>6</v>
      </c>
      <c r="B731" s="8">
        <v>90</v>
      </c>
      <c r="C731" s="8">
        <v>1233333.3333000001</v>
      </c>
      <c r="D731" s="8">
        <v>6399.9999989999997</v>
      </c>
      <c r="E731" s="2">
        <v>3390</v>
      </c>
      <c r="F731" s="1">
        <v>27364.322265625</v>
      </c>
      <c r="G731" s="1">
        <v>505.173583984375</v>
      </c>
      <c r="H731" s="1">
        <v>26804.605824431619</v>
      </c>
      <c r="I731" s="1">
        <v>494.71210469313053</v>
      </c>
      <c r="J731" s="1">
        <f t="shared" si="42"/>
        <v>-2.0454240955073657</v>
      </c>
      <c r="K731" s="1">
        <f t="shared" si="43"/>
        <v>-2.0708682367619695</v>
      </c>
      <c r="L731" s="30"/>
      <c r="M731" s="30"/>
      <c r="N731" s="2">
        <v>0</v>
      </c>
      <c r="O731" s="30"/>
      <c r="P731" s="30"/>
      <c r="Q731" s="30"/>
      <c r="R731" s="30"/>
      <c r="S731" s="30"/>
      <c r="T731" s="30"/>
      <c r="U731" s="30"/>
      <c r="V731" s="30"/>
    </row>
    <row r="732" spans="1:22" ht="14.5" x14ac:dyDescent="0.35">
      <c r="A732" s="15">
        <v>6</v>
      </c>
      <c r="B732" s="8">
        <v>90</v>
      </c>
      <c r="C732" s="8">
        <v>1233333.3333000001</v>
      </c>
      <c r="D732" s="8">
        <v>6399.9999989999997</v>
      </c>
      <c r="E732" s="2">
        <v>3420</v>
      </c>
      <c r="F732" s="1">
        <v>27785.84375</v>
      </c>
      <c r="G732" s="1">
        <v>510.477783203125</v>
      </c>
      <c r="H732" s="1">
        <v>27623.802192560961</v>
      </c>
      <c r="I732" s="1">
        <v>504.34440431806172</v>
      </c>
      <c r="J732" s="1">
        <f t="shared" si="42"/>
        <v>-0.58318026581085569</v>
      </c>
      <c r="K732" s="1">
        <f t="shared" si="43"/>
        <v>-1.201497711923486</v>
      </c>
      <c r="L732" s="30"/>
      <c r="M732" s="30"/>
      <c r="N732" s="2">
        <v>0</v>
      </c>
      <c r="O732" s="30"/>
      <c r="P732" s="30"/>
      <c r="Q732" s="30"/>
      <c r="R732" s="30"/>
      <c r="S732" s="30"/>
      <c r="T732" s="30"/>
      <c r="U732" s="30"/>
      <c r="V732" s="30"/>
    </row>
    <row r="733" spans="1:22" ht="14.5" x14ac:dyDescent="0.35">
      <c r="A733" s="15">
        <v>6</v>
      </c>
      <c r="B733" s="8">
        <v>90</v>
      </c>
      <c r="C733" s="8">
        <v>1233333.3333000001</v>
      </c>
      <c r="D733" s="8">
        <v>6399.9999989999997</v>
      </c>
      <c r="E733" s="2">
        <v>3450</v>
      </c>
      <c r="F733" s="1">
        <v>15766.21875</v>
      </c>
      <c r="G733" s="1">
        <v>286.052490234375</v>
      </c>
      <c r="H733" s="1">
        <v>15642.906387871</v>
      </c>
      <c r="I733" s="1">
        <v>282.65756561001479</v>
      </c>
      <c r="J733" s="1">
        <f t="shared" si="42"/>
        <v>-0.78213022465516446</v>
      </c>
      <c r="K733" s="1">
        <f t="shared" si="43"/>
        <v>-1.1868187623812008</v>
      </c>
      <c r="L733" s="30"/>
      <c r="M733" s="30"/>
      <c r="N733" s="2">
        <v>1416666</v>
      </c>
      <c r="O733" s="30"/>
      <c r="P733" s="30"/>
      <c r="Q733" s="30"/>
      <c r="R733" s="30"/>
      <c r="S733" s="30"/>
      <c r="T733" s="30"/>
      <c r="U733" s="30"/>
      <c r="V733" s="30"/>
    </row>
    <row r="734" spans="1:22" ht="14.5" x14ac:dyDescent="0.35">
      <c r="A734" s="15">
        <v>6</v>
      </c>
      <c r="B734" s="8">
        <v>90</v>
      </c>
      <c r="C734" s="8">
        <v>1233333.3333000001</v>
      </c>
      <c r="D734" s="8">
        <v>6399.9999989999997</v>
      </c>
      <c r="E734" s="2">
        <v>3480</v>
      </c>
      <c r="F734" s="1">
        <v>14050.8857421875</v>
      </c>
      <c r="G734" s="1">
        <v>253.78713989257801</v>
      </c>
      <c r="H734" s="1">
        <v>13760.855148647841</v>
      </c>
      <c r="I734" s="1">
        <v>254.35394359088829</v>
      </c>
      <c r="J734" s="1">
        <f t="shared" si="42"/>
        <v>-2.0641445590070391</v>
      </c>
      <c r="K734" s="1">
        <f t="shared" si="43"/>
        <v>0.22333822688974519</v>
      </c>
      <c r="L734" s="30"/>
      <c r="M734" s="30"/>
      <c r="N734" s="2">
        <v>1416666</v>
      </c>
      <c r="O734" s="30"/>
      <c r="P734" s="30"/>
      <c r="Q734" s="30"/>
      <c r="R734" s="30"/>
      <c r="S734" s="30"/>
      <c r="T734" s="30"/>
      <c r="U734" s="30"/>
      <c r="V734" s="30"/>
    </row>
    <row r="735" spans="1:22" ht="14.5" x14ac:dyDescent="0.35">
      <c r="A735" s="15">
        <v>6</v>
      </c>
      <c r="B735" s="8">
        <v>90</v>
      </c>
      <c r="C735" s="8">
        <v>1233333.3333000001</v>
      </c>
      <c r="D735" s="8">
        <v>6399.9999989999997</v>
      </c>
      <c r="E735" s="2">
        <v>3510</v>
      </c>
      <c r="F735" s="1">
        <v>13885.8583984375</v>
      </c>
      <c r="G735" s="1">
        <v>249.647705078125</v>
      </c>
      <c r="H735" s="1">
        <v>13637.27317962684</v>
      </c>
      <c r="I735" s="1">
        <v>249.76540332809981</v>
      </c>
      <c r="J735" s="1">
        <f t="shared" si="42"/>
        <v>-1.7902041895993412</v>
      </c>
      <c r="K735" s="1">
        <f t="shared" si="43"/>
        <v>4.7145736804580361E-2</v>
      </c>
      <c r="L735" s="30"/>
      <c r="M735" s="30"/>
      <c r="N735" s="2">
        <v>1416666</v>
      </c>
      <c r="O735" s="30"/>
      <c r="P735" s="30"/>
      <c r="Q735" s="30"/>
      <c r="R735" s="30"/>
      <c r="S735" s="30"/>
      <c r="T735" s="30"/>
      <c r="U735" s="30"/>
      <c r="V735" s="30"/>
    </row>
    <row r="736" spans="1:22" ht="14.5" x14ac:dyDescent="0.35">
      <c r="A736" s="15">
        <v>6</v>
      </c>
      <c r="B736" s="8">
        <v>90</v>
      </c>
      <c r="C736" s="8">
        <v>1233333.3333000001</v>
      </c>
      <c r="D736" s="8">
        <v>6399.9999989999997</v>
      </c>
      <c r="E736" s="2">
        <v>3540</v>
      </c>
      <c r="F736" s="1">
        <v>25650.9609375</v>
      </c>
      <c r="G736" s="1">
        <v>470.40100097656199</v>
      </c>
      <c r="H736" s="1">
        <v>24756.119095941591</v>
      </c>
      <c r="I736" s="1">
        <v>454.1111639627058</v>
      </c>
      <c r="J736" s="1">
        <f t="shared" si="42"/>
        <v>-3.4885314579003159</v>
      </c>
      <c r="K736" s="1">
        <f t="shared" si="43"/>
        <v>-3.4629681867254014</v>
      </c>
      <c r="L736" s="30"/>
      <c r="M736" s="30"/>
      <c r="N736" s="2">
        <v>0</v>
      </c>
      <c r="O736" s="30"/>
      <c r="P736" s="30"/>
      <c r="Q736" s="30"/>
      <c r="R736" s="30"/>
      <c r="S736" s="30"/>
      <c r="T736" s="30"/>
      <c r="U736" s="30"/>
      <c r="V736" s="30"/>
    </row>
    <row r="737" spans="1:22" ht="14.5" x14ac:dyDescent="0.35">
      <c r="A737" s="15">
        <v>6</v>
      </c>
      <c r="B737" s="8">
        <v>90</v>
      </c>
      <c r="C737" s="8">
        <v>1233333.3333000001</v>
      </c>
      <c r="D737" s="8">
        <v>6399.9999989999997</v>
      </c>
      <c r="E737" s="2">
        <v>3570</v>
      </c>
      <c r="F737" s="1">
        <v>27713.451171875</v>
      </c>
      <c r="G737" s="1">
        <v>501.60281372070301</v>
      </c>
      <c r="H737" s="1">
        <v>27164.840776709829</v>
      </c>
      <c r="I737" s="1">
        <v>476.80479651982603</v>
      </c>
      <c r="J737" s="1">
        <f t="shared" si="42"/>
        <v>-1.9795816542759876</v>
      </c>
      <c r="K737" s="1">
        <f t="shared" si="43"/>
        <v>-4.9437556015554458</v>
      </c>
      <c r="L737" s="30"/>
      <c r="M737" s="30"/>
      <c r="N737" s="2">
        <v>0</v>
      </c>
      <c r="O737" s="30"/>
      <c r="P737" s="30"/>
      <c r="Q737" s="30"/>
      <c r="R737" s="30"/>
      <c r="S737" s="30"/>
      <c r="T737" s="30"/>
      <c r="U737" s="30"/>
      <c r="V737" s="30"/>
    </row>
    <row r="738" spans="1:22" ht="14.5" x14ac:dyDescent="0.35">
      <c r="A738" s="15">
        <v>6</v>
      </c>
      <c r="B738" s="8">
        <v>90</v>
      </c>
      <c r="C738" s="8">
        <v>1233333.3333000001</v>
      </c>
      <c r="D738" s="8">
        <v>6399.9999989999997</v>
      </c>
      <c r="E738" s="2">
        <v>3600</v>
      </c>
      <c r="F738" s="1">
        <v>28118.033203125</v>
      </c>
      <c r="G738" s="1">
        <v>498.67108154296898</v>
      </c>
      <c r="H738" s="1">
        <v>27764.03564700628</v>
      </c>
      <c r="I738" s="1">
        <v>487.76237207765041</v>
      </c>
      <c r="J738" s="1">
        <f t="shared" si="42"/>
        <v>-1.2589698346304585</v>
      </c>
      <c r="K738" s="1">
        <f t="shared" si="43"/>
        <v>-2.1875560603123918</v>
      </c>
      <c r="L738" s="30"/>
      <c r="M738" s="30"/>
      <c r="N738" s="2">
        <v>0</v>
      </c>
      <c r="O738" s="30"/>
      <c r="P738" s="30"/>
      <c r="Q738" s="30"/>
      <c r="R738" s="30"/>
      <c r="S738" s="30"/>
      <c r="T738" s="30"/>
      <c r="U738" s="30"/>
      <c r="V738" s="30"/>
    </row>
    <row r="739" spans="1:22" ht="14.5" x14ac:dyDescent="0.35">
      <c r="A739" s="15">
        <v>6</v>
      </c>
      <c r="B739" s="8">
        <v>90</v>
      </c>
      <c r="C739" s="8">
        <v>1233333.3333000001</v>
      </c>
      <c r="D739" s="8">
        <v>6399.9999989999997</v>
      </c>
      <c r="E739" s="2">
        <v>3630</v>
      </c>
      <c r="F739" s="1">
        <v>16031.24609375</v>
      </c>
      <c r="G739" s="1">
        <v>275.72979736328102</v>
      </c>
      <c r="H739" s="1">
        <v>15936.715530195939</v>
      </c>
      <c r="I739" s="1">
        <v>271.91908236553411</v>
      </c>
      <c r="J739" s="1">
        <f t="shared" si="42"/>
        <v>-0.58966447774084652</v>
      </c>
      <c r="K739" s="1">
        <f t="shared" si="43"/>
        <v>-1.3820468568096758</v>
      </c>
      <c r="L739" s="30"/>
      <c r="M739" s="30"/>
      <c r="N739" s="2">
        <v>1416666</v>
      </c>
      <c r="O739" s="30"/>
      <c r="P739" s="30"/>
      <c r="Q739" s="30"/>
      <c r="R739" s="30"/>
      <c r="S739" s="30"/>
      <c r="T739" s="30"/>
      <c r="U739" s="30"/>
      <c r="V739" s="30"/>
    </row>
    <row r="740" spans="1:22" ht="14.5" x14ac:dyDescent="0.35">
      <c r="A740" s="15">
        <v>6</v>
      </c>
      <c r="B740" s="8">
        <v>90</v>
      </c>
      <c r="C740" s="8">
        <v>1233333.3333000001</v>
      </c>
      <c r="D740" s="8">
        <v>6399.9999989999997</v>
      </c>
      <c r="E740" s="2">
        <v>3660</v>
      </c>
      <c r="F740" s="1">
        <v>14241.9697265625</v>
      </c>
      <c r="G740" s="1">
        <v>243.22219848632801</v>
      </c>
      <c r="H740" s="1">
        <v>13980.476764683979</v>
      </c>
      <c r="I740" s="1">
        <v>247.1447523983777</v>
      </c>
      <c r="J740" s="1">
        <f t="shared" si="42"/>
        <v>-1.8360730074493417</v>
      </c>
      <c r="K740" s="1">
        <f t="shared" si="43"/>
        <v>1.6127450275761683</v>
      </c>
      <c r="L740" s="30"/>
      <c r="M740" s="30"/>
      <c r="N740" s="16">
        <v>1416666</v>
      </c>
      <c r="O740" s="30"/>
      <c r="P740" s="30"/>
      <c r="Q740" s="30"/>
      <c r="R740" s="30"/>
      <c r="S740" s="30"/>
      <c r="T740" s="30"/>
      <c r="U740" s="30"/>
      <c r="V740" s="30"/>
    </row>
    <row r="741" spans="1:22" ht="14.5" x14ac:dyDescent="0.35">
      <c r="A741" s="15">
        <v>7</v>
      </c>
      <c r="B741" s="8">
        <v>90</v>
      </c>
      <c r="C741" s="8">
        <v>1566666.6666000001</v>
      </c>
      <c r="D741" s="8">
        <v>3200.0000009999999</v>
      </c>
      <c r="E741" s="2">
        <v>30</v>
      </c>
      <c r="F741" s="1">
        <v>206.10530090332</v>
      </c>
      <c r="G741" s="1">
        <v>696.42974853515602</v>
      </c>
      <c r="H741" s="1">
        <v>194.85821074491511</v>
      </c>
      <c r="I741" s="1">
        <v>693.78906366800288</v>
      </c>
      <c r="J741" s="1">
        <f t="shared" si="42"/>
        <v>-5.4569630713577224</v>
      </c>
      <c r="K741" s="1">
        <f t="shared" si="43"/>
        <v>-0.37917462209324881</v>
      </c>
      <c r="L741" s="30">
        <f t="shared" ref="L741:M741" si="44">AVERAGE(J741:J862)</f>
        <v>6.8121211316227781E-2</v>
      </c>
      <c r="M741" s="30">
        <f t="shared" si="44"/>
        <v>-6.9050708877492789E-2</v>
      </c>
      <c r="N741" s="2">
        <v>1138890</v>
      </c>
      <c r="O741" s="30">
        <f t="shared" ref="O741:P741" si="45">ABS(L741)</f>
        <v>6.8121211316227781E-2</v>
      </c>
      <c r="P741" s="30">
        <f t="shared" si="45"/>
        <v>6.9050708877492789E-2</v>
      </c>
      <c r="Q741" s="30">
        <f>SUM(G741:G862)*30</f>
        <v>1984431.6522216797</v>
      </c>
      <c r="R741" s="30">
        <f>SUM(I741:I862)*30</f>
        <v>1991407.1282955827</v>
      </c>
      <c r="S741" s="30">
        <f>SUM(F741:F862)*30</f>
        <v>49192607.894439697</v>
      </c>
      <c r="T741" s="30">
        <f>SUM(H741:H862)*30</f>
        <v>48931259.330349714</v>
      </c>
      <c r="U741" s="30">
        <f t="shared" ref="U741" si="46">(R741-Q741)/Q741*100</f>
        <v>0.35151001880531407</v>
      </c>
      <c r="V741" s="30">
        <f t="shared" ref="V741" si="47">(T741-S741)/S741*100</f>
        <v>-0.5312760906085735</v>
      </c>
    </row>
    <row r="742" spans="1:22" ht="14.5" x14ac:dyDescent="0.35">
      <c r="A742" s="15">
        <v>7</v>
      </c>
      <c r="B742" s="8">
        <v>90</v>
      </c>
      <c r="C742" s="8">
        <v>1566666.6666000001</v>
      </c>
      <c r="D742" s="8">
        <v>3200.0000009999999</v>
      </c>
      <c r="E742" s="2">
        <v>60</v>
      </c>
      <c r="F742" s="1">
        <v>198.26075744628901</v>
      </c>
      <c r="G742" s="1">
        <v>669.92303466796898</v>
      </c>
      <c r="H742" s="1">
        <v>194.85821074491511</v>
      </c>
      <c r="I742" s="1">
        <v>665.12101266448099</v>
      </c>
      <c r="J742" s="1">
        <f t="shared" si="42"/>
        <v>-1.7161977716622412</v>
      </c>
      <c r="K742" s="1">
        <f t="shared" si="43"/>
        <v>-0.71680204366580658</v>
      </c>
      <c r="L742" s="30"/>
      <c r="M742" s="30"/>
      <c r="N742" s="2">
        <v>1138890</v>
      </c>
      <c r="O742" s="30"/>
      <c r="P742" s="30"/>
      <c r="Q742" s="30"/>
      <c r="R742" s="30"/>
      <c r="S742" s="30"/>
      <c r="T742" s="30"/>
      <c r="U742" s="30"/>
      <c r="V742" s="30"/>
    </row>
    <row r="743" spans="1:22" ht="14.5" x14ac:dyDescent="0.35">
      <c r="A743" s="15">
        <v>7</v>
      </c>
      <c r="B743" s="8">
        <v>90</v>
      </c>
      <c r="C743" s="8">
        <v>1566666.6666000001</v>
      </c>
      <c r="D743" s="8">
        <v>3200.0000009999999</v>
      </c>
      <c r="E743" s="2">
        <v>90</v>
      </c>
      <c r="F743" s="1">
        <v>198.265625</v>
      </c>
      <c r="G743" s="1">
        <v>669.93951416015602</v>
      </c>
      <c r="H743" s="1">
        <v>194.85821074491511</v>
      </c>
      <c r="I743" s="1">
        <v>666.2100107965349</v>
      </c>
      <c r="J743" s="1">
        <f t="shared" si="42"/>
        <v>-1.7186107047476775</v>
      </c>
      <c r="K743" s="1">
        <f t="shared" si="43"/>
        <v>-0.55669254981869054</v>
      </c>
      <c r="L743" s="30"/>
      <c r="M743" s="30"/>
      <c r="N743" s="2">
        <v>1138890</v>
      </c>
      <c r="O743" s="30"/>
      <c r="P743" s="30"/>
      <c r="Q743" s="30"/>
      <c r="R743" s="30"/>
      <c r="S743" s="30"/>
      <c r="T743" s="30"/>
      <c r="U743" s="30"/>
      <c r="V743" s="30"/>
    </row>
    <row r="744" spans="1:22" ht="14.5" x14ac:dyDescent="0.35">
      <c r="A744" s="15">
        <v>7</v>
      </c>
      <c r="B744" s="8">
        <v>90</v>
      </c>
      <c r="C744" s="8">
        <v>1566666.6666000001</v>
      </c>
      <c r="D744" s="8">
        <v>3200.0000009999999</v>
      </c>
      <c r="E744" s="2">
        <v>120</v>
      </c>
      <c r="F744" s="1">
        <v>174.25973510742199</v>
      </c>
      <c r="G744" s="1">
        <v>588.82360839843795</v>
      </c>
      <c r="H744" s="1">
        <v>194.85821074491511</v>
      </c>
      <c r="I744" s="1">
        <v>619.59324335370422</v>
      </c>
      <c r="J744" s="1">
        <f t="shared" si="42"/>
        <v>11.820559479672825</v>
      </c>
      <c r="K744" s="1">
        <f t="shared" si="43"/>
        <v>5.2256116290849279</v>
      </c>
      <c r="L744" s="30"/>
      <c r="M744" s="30"/>
      <c r="N744" s="2">
        <v>0</v>
      </c>
      <c r="O744" s="30"/>
      <c r="P744" s="30"/>
      <c r="Q744" s="30"/>
      <c r="R744" s="30"/>
      <c r="S744" s="30"/>
      <c r="T744" s="30"/>
      <c r="U744" s="30"/>
      <c r="V744" s="30"/>
    </row>
    <row r="745" spans="1:22" ht="14.5" x14ac:dyDescent="0.35">
      <c r="A745" s="15">
        <v>7</v>
      </c>
      <c r="B745" s="8">
        <v>90</v>
      </c>
      <c r="C745" s="8">
        <v>1566666.6666000001</v>
      </c>
      <c r="D745" s="8">
        <v>3200.0000009999999</v>
      </c>
      <c r="E745" s="2">
        <v>150</v>
      </c>
      <c r="F745" s="1">
        <v>173.99679565429699</v>
      </c>
      <c r="G745" s="1">
        <v>587.93511962890602</v>
      </c>
      <c r="H745" s="1">
        <v>194.85821074491511</v>
      </c>
      <c r="I745" s="1">
        <v>607.28547441626642</v>
      </c>
      <c r="J745" s="1">
        <f t="shared" si="42"/>
        <v>11.989539814322974</v>
      </c>
      <c r="K745" s="1">
        <f t="shared" si="43"/>
        <v>3.2912398224440129</v>
      </c>
      <c r="L745" s="30"/>
      <c r="M745" s="30"/>
      <c r="N745" s="2">
        <v>0</v>
      </c>
      <c r="O745" s="30"/>
      <c r="P745" s="30"/>
      <c r="Q745" s="30"/>
      <c r="R745" s="30"/>
      <c r="S745" s="30"/>
      <c r="T745" s="30"/>
      <c r="U745" s="30"/>
      <c r="V745" s="30"/>
    </row>
    <row r="746" spans="1:22" ht="14.5" x14ac:dyDescent="0.35">
      <c r="A746" s="15">
        <v>7</v>
      </c>
      <c r="B746" s="8">
        <v>90</v>
      </c>
      <c r="C746" s="8">
        <v>1566666.6666000001</v>
      </c>
      <c r="D746" s="8">
        <v>3200.0000009999999</v>
      </c>
      <c r="E746" s="2">
        <v>180</v>
      </c>
      <c r="F746" s="1">
        <v>175.48101806640599</v>
      </c>
      <c r="G746" s="1">
        <v>592.95025634765602</v>
      </c>
      <c r="H746" s="1">
        <v>194.85821074491511</v>
      </c>
      <c r="I746" s="1">
        <v>599.92628019450012</v>
      </c>
      <c r="J746" s="1">
        <f t="shared" si="42"/>
        <v>11.042329758524851</v>
      </c>
      <c r="K746" s="1">
        <f t="shared" si="43"/>
        <v>1.1764939423103897</v>
      </c>
      <c r="L746" s="30"/>
      <c r="M746" s="30"/>
      <c r="N746" s="2">
        <v>0</v>
      </c>
      <c r="O746" s="30"/>
      <c r="P746" s="30"/>
      <c r="Q746" s="30"/>
      <c r="R746" s="30"/>
      <c r="S746" s="30"/>
      <c r="T746" s="30"/>
      <c r="U746" s="30"/>
      <c r="V746" s="30"/>
    </row>
    <row r="747" spans="1:22" ht="14.5" x14ac:dyDescent="0.35">
      <c r="A747" s="15">
        <v>7</v>
      </c>
      <c r="B747" s="8">
        <v>90</v>
      </c>
      <c r="C747" s="8">
        <v>1566666.6666000001</v>
      </c>
      <c r="D747" s="8">
        <v>3200.0000009999999</v>
      </c>
      <c r="E747" s="2">
        <v>210</v>
      </c>
      <c r="F747" s="1">
        <v>200.60673522949199</v>
      </c>
      <c r="G747" s="1">
        <v>677.85009765625</v>
      </c>
      <c r="H747" s="1">
        <v>194.85821074491511</v>
      </c>
      <c r="I747" s="1">
        <v>676.57536660249241</v>
      </c>
      <c r="J747" s="1">
        <f t="shared" si="42"/>
        <v>-2.8655690338615125</v>
      </c>
      <c r="K747" s="1">
        <f t="shared" si="43"/>
        <v>-0.18805500776132225</v>
      </c>
      <c r="L747" s="30"/>
      <c r="M747" s="30"/>
      <c r="N747" s="2">
        <v>1138890</v>
      </c>
      <c r="O747" s="30"/>
      <c r="P747" s="30"/>
      <c r="Q747" s="30"/>
      <c r="R747" s="30"/>
      <c r="S747" s="30"/>
      <c r="T747" s="30"/>
      <c r="U747" s="30"/>
      <c r="V747" s="30"/>
    </row>
    <row r="748" spans="1:22" ht="14.5" x14ac:dyDescent="0.35">
      <c r="A748" s="15">
        <v>7</v>
      </c>
      <c r="B748" s="8">
        <v>90</v>
      </c>
      <c r="C748" s="8">
        <v>1566666.6666000001</v>
      </c>
      <c r="D748" s="8">
        <v>3200.0000009999999</v>
      </c>
      <c r="E748" s="2">
        <v>240</v>
      </c>
      <c r="F748" s="1">
        <v>202.95817565918</v>
      </c>
      <c r="G748" s="1">
        <v>685.795654296875</v>
      </c>
      <c r="H748" s="1">
        <v>194.85821074491511</v>
      </c>
      <c r="I748" s="1">
        <v>690.4558643709795</v>
      </c>
      <c r="J748" s="1">
        <f t="shared" si="42"/>
        <v>-3.9909527605662229</v>
      </c>
      <c r="K748" s="1">
        <f t="shared" si="43"/>
        <v>0.67953333400493277</v>
      </c>
      <c r="L748" s="30"/>
      <c r="M748" s="30"/>
      <c r="N748" s="2">
        <v>1138890</v>
      </c>
      <c r="O748" s="30"/>
      <c r="P748" s="30"/>
      <c r="Q748" s="30"/>
      <c r="R748" s="30"/>
      <c r="S748" s="30"/>
      <c r="T748" s="30"/>
      <c r="U748" s="30"/>
      <c r="V748" s="30"/>
    </row>
    <row r="749" spans="1:22" ht="14.5" x14ac:dyDescent="0.35">
      <c r="A749" s="15">
        <v>7</v>
      </c>
      <c r="B749" s="8">
        <v>90</v>
      </c>
      <c r="C749" s="8">
        <v>1566666.6666000001</v>
      </c>
      <c r="D749" s="8">
        <v>3200.0000009999999</v>
      </c>
      <c r="E749" s="2">
        <v>270</v>
      </c>
      <c r="F749" s="1">
        <v>203.375900268555</v>
      </c>
      <c r="G749" s="1">
        <v>687.20709228515602</v>
      </c>
      <c r="H749" s="1">
        <v>194.85821074491511</v>
      </c>
      <c r="I749" s="1">
        <v>696.71271074984293</v>
      </c>
      <c r="J749" s="1">
        <f t="shared" si="42"/>
        <v>-4.1881508636925018</v>
      </c>
      <c r="K749" s="1">
        <f t="shared" si="43"/>
        <v>1.3832247326025202</v>
      </c>
      <c r="L749" s="30"/>
      <c r="M749" s="30"/>
      <c r="N749" s="2">
        <v>1138890</v>
      </c>
      <c r="O749" s="30"/>
      <c r="P749" s="30"/>
      <c r="Q749" s="30"/>
      <c r="R749" s="30"/>
      <c r="S749" s="30"/>
      <c r="T749" s="30"/>
      <c r="U749" s="30"/>
      <c r="V749" s="30"/>
    </row>
    <row r="750" spans="1:22" ht="14.5" x14ac:dyDescent="0.35">
      <c r="A750" s="15">
        <v>7</v>
      </c>
      <c r="B750" s="8">
        <v>90</v>
      </c>
      <c r="C750" s="8">
        <v>1566666.6666000001</v>
      </c>
      <c r="D750" s="8">
        <v>3200.0000009999999</v>
      </c>
      <c r="E750" s="2">
        <v>300</v>
      </c>
      <c r="F750" s="1">
        <v>178.63366699218699</v>
      </c>
      <c r="G750" s="1">
        <v>603.60235595703102</v>
      </c>
      <c r="H750" s="1">
        <v>194.85821074491511</v>
      </c>
      <c r="I750" s="1">
        <v>628.52117961504473</v>
      </c>
      <c r="J750" s="1">
        <f t="shared" si="42"/>
        <v>9.0825789034705018</v>
      </c>
      <c r="K750" s="1">
        <f t="shared" si="43"/>
        <v>4.1283509602118942</v>
      </c>
      <c r="L750" s="30"/>
      <c r="M750" s="30"/>
      <c r="N750" s="2">
        <v>0</v>
      </c>
      <c r="O750" s="30"/>
      <c r="P750" s="30"/>
      <c r="Q750" s="30"/>
      <c r="R750" s="30"/>
      <c r="S750" s="30"/>
      <c r="T750" s="30"/>
      <c r="U750" s="30"/>
      <c r="V750" s="30"/>
    </row>
    <row r="751" spans="1:22" ht="14.5" x14ac:dyDescent="0.35">
      <c r="A751" s="15">
        <v>7</v>
      </c>
      <c r="B751" s="8">
        <v>90</v>
      </c>
      <c r="C751" s="8">
        <v>1566666.6666000001</v>
      </c>
      <c r="D751" s="8">
        <v>3200.0000009999999</v>
      </c>
      <c r="E751" s="2">
        <v>330</v>
      </c>
      <c r="F751" s="1">
        <v>176.94375610351599</v>
      </c>
      <c r="G751" s="1">
        <v>597.86956787109398</v>
      </c>
      <c r="H751" s="1">
        <v>194.85821074491511</v>
      </c>
      <c r="I751" s="1">
        <v>617.38003043156505</v>
      </c>
      <c r="J751" s="1">
        <f t="shared" si="42"/>
        <v>10.124377958224628</v>
      </c>
      <c r="K751" s="1">
        <f t="shared" si="43"/>
        <v>3.2633309351978426</v>
      </c>
      <c r="L751" s="30"/>
      <c r="M751" s="30"/>
      <c r="N751" s="2">
        <v>0</v>
      </c>
      <c r="O751" s="30"/>
      <c r="P751" s="30"/>
      <c r="Q751" s="30"/>
      <c r="R751" s="30"/>
      <c r="S751" s="30"/>
      <c r="T751" s="30"/>
      <c r="U751" s="30"/>
      <c r="V751" s="30"/>
    </row>
    <row r="752" spans="1:22" ht="14.5" x14ac:dyDescent="0.35">
      <c r="A752" s="15">
        <v>7</v>
      </c>
      <c r="B752" s="8">
        <v>90</v>
      </c>
      <c r="C752" s="8">
        <v>1566666.6666000001</v>
      </c>
      <c r="D752" s="8">
        <v>3200.0000009999999</v>
      </c>
      <c r="E752" s="2">
        <v>360</v>
      </c>
      <c r="F752" s="1">
        <v>179.41149902343699</v>
      </c>
      <c r="G752" s="1">
        <v>605.52044677734398</v>
      </c>
      <c r="H752" s="1">
        <v>194.85821074491511</v>
      </c>
      <c r="I752" s="1">
        <v>622.13276911749847</v>
      </c>
      <c r="J752" s="1">
        <f t="shared" si="42"/>
        <v>8.6096553484903886</v>
      </c>
      <c r="K752" s="1">
        <f t="shared" si="43"/>
        <v>2.7434783463659009</v>
      </c>
      <c r="L752" s="30"/>
      <c r="M752" s="30"/>
      <c r="N752" s="2">
        <v>0</v>
      </c>
      <c r="O752" s="30"/>
      <c r="P752" s="30"/>
      <c r="Q752" s="30"/>
      <c r="R752" s="30"/>
      <c r="S752" s="30"/>
      <c r="T752" s="30"/>
      <c r="U752" s="30"/>
      <c r="V752" s="30"/>
    </row>
    <row r="753" spans="1:22" ht="14.5" x14ac:dyDescent="0.35">
      <c r="A753" s="15">
        <v>7</v>
      </c>
      <c r="B753" s="8">
        <v>90</v>
      </c>
      <c r="C753" s="8">
        <v>1566666.6666000001</v>
      </c>
      <c r="D753" s="8">
        <v>3200.0000009999999</v>
      </c>
      <c r="E753" s="2">
        <v>390</v>
      </c>
      <c r="F753" s="1">
        <v>213.62924194335901</v>
      </c>
      <c r="G753" s="1">
        <v>705.66558837890602</v>
      </c>
      <c r="H753" s="1">
        <v>304.08935904656443</v>
      </c>
      <c r="I753" s="1">
        <v>713.60909545748359</v>
      </c>
      <c r="J753" s="1">
        <f t="shared" si="42"/>
        <v>42.344445114489396</v>
      </c>
      <c r="K753" s="1">
        <f t="shared" si="43"/>
        <v>1.1256758455270337</v>
      </c>
      <c r="L753" s="30"/>
      <c r="M753" s="30"/>
      <c r="N753" s="2">
        <v>1138890</v>
      </c>
      <c r="O753" s="30"/>
      <c r="P753" s="30"/>
      <c r="Q753" s="30"/>
      <c r="R753" s="30"/>
      <c r="S753" s="30"/>
      <c r="T753" s="30"/>
      <c r="U753" s="30"/>
      <c r="V753" s="30"/>
    </row>
    <row r="754" spans="1:22" ht="14.5" x14ac:dyDescent="0.35">
      <c r="A754" s="15">
        <v>7</v>
      </c>
      <c r="B754" s="8">
        <v>90</v>
      </c>
      <c r="C754" s="8">
        <v>1566666.6666000001</v>
      </c>
      <c r="D754" s="8">
        <v>3200.0000009999999</v>
      </c>
      <c r="E754" s="2">
        <v>420</v>
      </c>
      <c r="F754" s="1">
        <v>246.29580688476599</v>
      </c>
      <c r="G754" s="1">
        <v>725.83319091796898</v>
      </c>
      <c r="H754" s="1">
        <v>334.54945860870612</v>
      </c>
      <c r="I754" s="1">
        <v>740.26248783551944</v>
      </c>
      <c r="J754" s="1">
        <f t="shared" si="42"/>
        <v>35.832380924467465</v>
      </c>
      <c r="K754" s="1">
        <f t="shared" si="43"/>
        <v>1.9879632259998434</v>
      </c>
      <c r="L754" s="30"/>
      <c r="M754" s="30"/>
      <c r="N754" s="2">
        <v>1138890</v>
      </c>
      <c r="O754" s="30"/>
      <c r="P754" s="30"/>
      <c r="Q754" s="30"/>
      <c r="R754" s="30"/>
      <c r="S754" s="30"/>
      <c r="T754" s="30"/>
      <c r="U754" s="30"/>
      <c r="V754" s="30"/>
    </row>
    <row r="755" spans="1:22" ht="14.5" x14ac:dyDescent="0.35">
      <c r="A755" s="15">
        <v>7</v>
      </c>
      <c r="B755" s="8">
        <v>90</v>
      </c>
      <c r="C755" s="8">
        <v>1566666.6666000001</v>
      </c>
      <c r="D755" s="8">
        <v>3200.0000009999999</v>
      </c>
      <c r="E755" s="2">
        <v>450</v>
      </c>
      <c r="F755" s="1">
        <v>360.75448608398398</v>
      </c>
      <c r="G755" s="1">
        <v>741.60528564453102</v>
      </c>
      <c r="H755" s="1">
        <v>316.19586196478338</v>
      </c>
      <c r="I755" s="1">
        <v>757.41765155346172</v>
      </c>
      <c r="J755" s="1">
        <f t="shared" si="42"/>
        <v>-12.351509361085897</v>
      </c>
      <c r="K755" s="1">
        <f t="shared" si="43"/>
        <v>2.1321808534830131</v>
      </c>
      <c r="L755" s="30"/>
      <c r="M755" s="30"/>
      <c r="N755" s="2">
        <v>1138890</v>
      </c>
      <c r="O755" s="30"/>
      <c r="P755" s="30"/>
      <c r="Q755" s="30"/>
      <c r="R755" s="30"/>
      <c r="S755" s="30"/>
      <c r="T755" s="30"/>
      <c r="U755" s="30"/>
      <c r="V755" s="30"/>
    </row>
    <row r="756" spans="1:22" ht="14.5" x14ac:dyDescent="0.35">
      <c r="A756" s="15">
        <v>7</v>
      </c>
      <c r="B756" s="8">
        <v>90</v>
      </c>
      <c r="C756" s="8">
        <v>1566666.6666000001</v>
      </c>
      <c r="D756" s="8">
        <v>3200.0000009999999</v>
      </c>
      <c r="E756" s="2">
        <v>480</v>
      </c>
      <c r="F756" s="1">
        <v>512.70355224609398</v>
      </c>
      <c r="G756" s="1">
        <v>661.48626708984398</v>
      </c>
      <c r="H756" s="1">
        <v>423.43020641180391</v>
      </c>
      <c r="I756" s="1">
        <v>697.43129971028861</v>
      </c>
      <c r="J756" s="1">
        <f t="shared" si="42"/>
        <v>-17.412273709279766</v>
      </c>
      <c r="K756" s="1">
        <f t="shared" si="43"/>
        <v>5.4339801759728035</v>
      </c>
      <c r="L756" s="30"/>
      <c r="M756" s="30"/>
      <c r="N756" s="2">
        <v>0</v>
      </c>
      <c r="O756" s="30"/>
      <c r="P756" s="30"/>
      <c r="Q756" s="30"/>
      <c r="R756" s="30"/>
      <c r="S756" s="30"/>
      <c r="T756" s="30"/>
      <c r="U756" s="30"/>
      <c r="V756" s="30"/>
    </row>
    <row r="757" spans="1:22" ht="14.5" x14ac:dyDescent="0.35">
      <c r="A757" s="15">
        <v>7</v>
      </c>
      <c r="B757" s="8">
        <v>90</v>
      </c>
      <c r="C757" s="8">
        <v>1566666.6666000001</v>
      </c>
      <c r="D757" s="8">
        <v>3200.0000009999999</v>
      </c>
      <c r="E757" s="2">
        <v>510</v>
      </c>
      <c r="F757" s="1">
        <v>886.91540527343795</v>
      </c>
      <c r="G757" s="1">
        <v>661.541259765625</v>
      </c>
      <c r="H757" s="1">
        <v>665.06133551495623</v>
      </c>
      <c r="I757" s="1">
        <v>684.4675827633115</v>
      </c>
      <c r="J757" s="1">
        <f t="shared" si="42"/>
        <v>-25.014118419792659</v>
      </c>
      <c r="K757" s="1">
        <f t="shared" si="43"/>
        <v>3.4655923057329758</v>
      </c>
      <c r="L757" s="30"/>
      <c r="M757" s="30"/>
      <c r="N757" s="2">
        <v>0</v>
      </c>
      <c r="O757" s="30"/>
      <c r="P757" s="30"/>
      <c r="Q757" s="30"/>
      <c r="R757" s="30"/>
      <c r="S757" s="30"/>
      <c r="T757" s="30"/>
      <c r="U757" s="30"/>
      <c r="V757" s="30"/>
    </row>
    <row r="758" spans="1:22" ht="14.5" x14ac:dyDescent="0.35">
      <c r="A758" s="15">
        <v>7</v>
      </c>
      <c r="B758" s="8">
        <v>90</v>
      </c>
      <c r="C758" s="8">
        <v>1566666.6666000001</v>
      </c>
      <c r="D758" s="8">
        <v>3200.0000009999999</v>
      </c>
      <c r="E758" s="2">
        <v>540</v>
      </c>
      <c r="F758" s="1">
        <v>1470.48754882812</v>
      </c>
      <c r="G758" s="1">
        <v>673.66143798828102</v>
      </c>
      <c r="H758" s="1">
        <v>1026.6615437340811</v>
      </c>
      <c r="I758" s="1">
        <v>687.23888608605239</v>
      </c>
      <c r="J758" s="1">
        <f t="shared" si="42"/>
        <v>-30.182234827335908</v>
      </c>
      <c r="K758" s="1">
        <f t="shared" si="43"/>
        <v>2.0154705809370612</v>
      </c>
      <c r="L758" s="30"/>
      <c r="M758" s="30"/>
      <c r="N758" s="2">
        <v>0</v>
      </c>
      <c r="O758" s="30"/>
      <c r="P758" s="30"/>
      <c r="Q758" s="30"/>
      <c r="R758" s="30"/>
      <c r="S758" s="30"/>
      <c r="T758" s="30"/>
      <c r="U758" s="30"/>
      <c r="V758" s="30"/>
    </row>
    <row r="759" spans="1:22" ht="14.5" x14ac:dyDescent="0.35">
      <c r="A759" s="15">
        <v>7</v>
      </c>
      <c r="B759" s="8">
        <v>90</v>
      </c>
      <c r="C759" s="8">
        <v>1566666.6666000001</v>
      </c>
      <c r="D759" s="8">
        <v>3200.0000009999999</v>
      </c>
      <c r="E759" s="2">
        <v>570</v>
      </c>
      <c r="F759" s="1">
        <v>2493.12548828125</v>
      </c>
      <c r="G759" s="1">
        <v>787.72576904296898</v>
      </c>
      <c r="H759" s="1">
        <v>2078.8083852142631</v>
      </c>
      <c r="I759" s="1">
        <v>795.07531327432741</v>
      </c>
      <c r="J759" s="1">
        <f t="shared" si="42"/>
        <v>-16.618381425822864</v>
      </c>
      <c r="K759" s="1">
        <f t="shared" si="43"/>
        <v>0.9330079731030777</v>
      </c>
      <c r="L759" s="30"/>
      <c r="M759" s="30"/>
      <c r="N759" s="2">
        <v>1138890</v>
      </c>
      <c r="O759" s="30"/>
      <c r="P759" s="30"/>
      <c r="Q759" s="30"/>
      <c r="R759" s="30"/>
      <c r="S759" s="30"/>
      <c r="T759" s="30"/>
      <c r="U759" s="30"/>
      <c r="V759" s="30"/>
    </row>
    <row r="760" spans="1:22" ht="14.5" x14ac:dyDescent="0.35">
      <c r="A760" s="15">
        <v>7</v>
      </c>
      <c r="B760" s="8">
        <v>90</v>
      </c>
      <c r="C760" s="8">
        <v>1566666.6666000001</v>
      </c>
      <c r="D760" s="8">
        <v>3200.0000009999999</v>
      </c>
      <c r="E760" s="2">
        <v>600</v>
      </c>
      <c r="F760" s="1">
        <v>3189.71948242188</v>
      </c>
      <c r="G760" s="1">
        <v>808.24859619140602</v>
      </c>
      <c r="H760" s="1">
        <v>3027.9412709178009</v>
      </c>
      <c r="I760" s="1">
        <v>809.03162048677541</v>
      </c>
      <c r="J760" s="1">
        <f t="shared" si="42"/>
        <v>-5.0718632906629342</v>
      </c>
      <c r="K760" s="1">
        <f t="shared" si="43"/>
        <v>9.6879140781576362E-2</v>
      </c>
      <c r="L760" s="30"/>
      <c r="M760" s="30"/>
      <c r="N760" s="2">
        <v>1138890</v>
      </c>
      <c r="O760" s="30"/>
      <c r="P760" s="30"/>
      <c r="Q760" s="30"/>
      <c r="R760" s="30"/>
      <c r="S760" s="30"/>
      <c r="T760" s="30"/>
      <c r="U760" s="30"/>
      <c r="V760" s="30"/>
    </row>
    <row r="761" spans="1:22" ht="14.5" x14ac:dyDescent="0.35">
      <c r="A761" s="15">
        <v>7</v>
      </c>
      <c r="B761" s="8">
        <v>90</v>
      </c>
      <c r="C761" s="8">
        <v>1566666.6666000001</v>
      </c>
      <c r="D761" s="8">
        <v>3200.0000009999999</v>
      </c>
      <c r="E761" s="2">
        <v>630</v>
      </c>
      <c r="F761" s="1">
        <v>3784.18627929688</v>
      </c>
      <c r="G761" s="1">
        <v>818.86047363281295</v>
      </c>
      <c r="H761" s="1">
        <v>3916.0828411278289</v>
      </c>
      <c r="I761" s="1">
        <v>818.84830921743639</v>
      </c>
      <c r="J761" s="1">
        <f t="shared" si="42"/>
        <v>3.4854669431193002</v>
      </c>
      <c r="K761" s="1">
        <f t="shared" si="43"/>
        <v>-1.4855296803610004E-3</v>
      </c>
      <c r="L761" s="30"/>
      <c r="M761" s="30"/>
      <c r="N761" s="2">
        <v>1138890</v>
      </c>
      <c r="O761" s="30"/>
      <c r="P761" s="30"/>
      <c r="Q761" s="30"/>
      <c r="R761" s="30"/>
      <c r="S761" s="30"/>
      <c r="T761" s="30"/>
      <c r="U761" s="30"/>
      <c r="V761" s="30"/>
    </row>
    <row r="762" spans="1:22" ht="14.5" x14ac:dyDescent="0.35">
      <c r="A762" s="15">
        <v>7</v>
      </c>
      <c r="B762" s="8">
        <v>90</v>
      </c>
      <c r="C762" s="8">
        <v>1566666.6666000001</v>
      </c>
      <c r="D762" s="8">
        <v>3200.0000009999999</v>
      </c>
      <c r="E762" s="2">
        <v>660</v>
      </c>
      <c r="F762" s="1">
        <v>3602.04736328125</v>
      </c>
      <c r="G762" s="1">
        <v>716.77697753906205</v>
      </c>
      <c r="H762" s="1">
        <v>3622.176499000434</v>
      </c>
      <c r="I762" s="1">
        <v>741.94298084826301</v>
      </c>
      <c r="J762" s="1">
        <f t="shared" si="42"/>
        <v>0.55882484845639391</v>
      </c>
      <c r="K762" s="1">
        <f t="shared" si="43"/>
        <v>3.5109949255909925</v>
      </c>
      <c r="L762" s="30"/>
      <c r="M762" s="30"/>
      <c r="N762" s="2">
        <v>0</v>
      </c>
      <c r="O762" s="30"/>
      <c r="P762" s="30"/>
      <c r="Q762" s="30"/>
      <c r="R762" s="30"/>
      <c r="S762" s="30"/>
      <c r="T762" s="30"/>
      <c r="U762" s="30"/>
      <c r="V762" s="30"/>
    </row>
    <row r="763" spans="1:22" ht="14.5" x14ac:dyDescent="0.35">
      <c r="A763" s="15">
        <v>7</v>
      </c>
      <c r="B763" s="8">
        <v>90</v>
      </c>
      <c r="C763" s="8">
        <v>1566666.6666000001</v>
      </c>
      <c r="D763" s="8">
        <v>3200.0000009999999</v>
      </c>
      <c r="E763" s="2">
        <v>690</v>
      </c>
      <c r="F763" s="1">
        <v>3771.31567382813</v>
      </c>
      <c r="G763" s="1">
        <v>705.76599121093795</v>
      </c>
      <c r="H763" s="1">
        <v>3974.4401757359929</v>
      </c>
      <c r="I763" s="1">
        <v>721.96142359810381</v>
      </c>
      <c r="J763" s="1">
        <f t="shared" si="42"/>
        <v>5.3860381754168651</v>
      </c>
      <c r="K763" s="1">
        <f t="shared" si="43"/>
        <v>2.29473119827977</v>
      </c>
      <c r="L763" s="30"/>
      <c r="M763" s="30"/>
      <c r="N763" s="2">
        <v>0</v>
      </c>
      <c r="O763" s="30"/>
      <c r="P763" s="30"/>
      <c r="Q763" s="30"/>
      <c r="R763" s="30"/>
      <c r="S763" s="30"/>
      <c r="T763" s="30"/>
      <c r="U763" s="30"/>
      <c r="V763" s="30"/>
    </row>
    <row r="764" spans="1:22" ht="14.5" x14ac:dyDescent="0.35">
      <c r="A764" s="15">
        <v>7</v>
      </c>
      <c r="B764" s="8">
        <v>90</v>
      </c>
      <c r="C764" s="8">
        <v>1566666.6666000001</v>
      </c>
      <c r="D764" s="8">
        <v>3200.0000009999999</v>
      </c>
      <c r="E764" s="2">
        <v>720</v>
      </c>
      <c r="F764" s="1">
        <v>3910.47900390625</v>
      </c>
      <c r="G764" s="1">
        <v>711.14508056640602</v>
      </c>
      <c r="H764" s="1">
        <v>4257.5198866559422</v>
      </c>
      <c r="I764" s="1">
        <v>718.67775716486369</v>
      </c>
      <c r="J764" s="1">
        <f t="shared" si="42"/>
        <v>8.8746386926774594</v>
      </c>
      <c r="K764" s="1">
        <f t="shared" si="43"/>
        <v>1.0592320476235475</v>
      </c>
      <c r="L764" s="30"/>
      <c r="M764" s="30"/>
      <c r="N764" s="2">
        <v>0</v>
      </c>
      <c r="O764" s="30"/>
      <c r="P764" s="30"/>
      <c r="Q764" s="30"/>
      <c r="R764" s="30"/>
      <c r="S764" s="30"/>
      <c r="T764" s="30"/>
      <c r="U764" s="30"/>
      <c r="V764" s="30"/>
    </row>
    <row r="765" spans="1:22" ht="14.5" x14ac:dyDescent="0.35">
      <c r="A765" s="15">
        <v>7</v>
      </c>
      <c r="B765" s="8">
        <v>90</v>
      </c>
      <c r="C765" s="8">
        <v>1566666.6666000001</v>
      </c>
      <c r="D765" s="8">
        <v>3200.0000009999999</v>
      </c>
      <c r="E765" s="2">
        <v>750</v>
      </c>
      <c r="F765" s="1">
        <v>4809.216796875</v>
      </c>
      <c r="G765" s="1">
        <v>835.17315673828102</v>
      </c>
      <c r="H765" s="1">
        <v>4820.5791698422936</v>
      </c>
      <c r="I765" s="1">
        <v>845.39031305789138</v>
      </c>
      <c r="J765" s="1">
        <f t="shared" si="42"/>
        <v>0.23626244037650365</v>
      </c>
      <c r="K765" s="1">
        <f t="shared" si="43"/>
        <v>1.223357843481566</v>
      </c>
      <c r="L765" s="30"/>
      <c r="M765" s="30"/>
      <c r="N765" s="2">
        <v>1138890</v>
      </c>
      <c r="O765" s="30"/>
      <c r="P765" s="30"/>
      <c r="Q765" s="30"/>
      <c r="R765" s="30"/>
      <c r="S765" s="30"/>
      <c r="T765" s="30"/>
      <c r="U765" s="30"/>
      <c r="V765" s="30"/>
    </row>
    <row r="766" spans="1:22" ht="14.5" x14ac:dyDescent="0.35">
      <c r="A766" s="15">
        <v>7</v>
      </c>
      <c r="B766" s="8">
        <v>90</v>
      </c>
      <c r="C766" s="8">
        <v>1566666.6666000001</v>
      </c>
      <c r="D766" s="8">
        <v>3200.0000009999999</v>
      </c>
      <c r="E766" s="2">
        <v>780</v>
      </c>
      <c r="F766" s="1">
        <v>4714.5927734375</v>
      </c>
      <c r="G766" s="1">
        <v>858.74005126953102</v>
      </c>
      <c r="H766" s="1">
        <v>5276.2406969871308</v>
      </c>
      <c r="I766" s="1">
        <v>872.65006017575183</v>
      </c>
      <c r="J766" s="1">
        <f t="shared" si="42"/>
        <v>11.912967896485418</v>
      </c>
      <c r="K766" s="1">
        <f t="shared" si="43"/>
        <v>1.61981601832321</v>
      </c>
      <c r="L766" s="30"/>
      <c r="M766" s="30"/>
      <c r="N766" s="2">
        <v>1138890</v>
      </c>
      <c r="O766" s="30"/>
      <c r="P766" s="30"/>
      <c r="Q766" s="30"/>
      <c r="R766" s="30"/>
      <c r="S766" s="30"/>
      <c r="T766" s="30"/>
      <c r="U766" s="30"/>
      <c r="V766" s="30"/>
    </row>
    <row r="767" spans="1:22" ht="14.5" x14ac:dyDescent="0.35">
      <c r="A767" s="15">
        <v>7</v>
      </c>
      <c r="B767" s="8">
        <v>90</v>
      </c>
      <c r="C767" s="8">
        <v>1566666.6666000001</v>
      </c>
      <c r="D767" s="8">
        <v>3200.0000009999999</v>
      </c>
      <c r="E767" s="2">
        <v>810</v>
      </c>
      <c r="F767" s="1">
        <v>5291.650390625</v>
      </c>
      <c r="G767" s="1">
        <v>872.45941162109398</v>
      </c>
      <c r="H767" s="1">
        <v>5692.6651607563599</v>
      </c>
      <c r="I767" s="1">
        <v>890.0188192672764</v>
      </c>
      <c r="J767" s="1">
        <f t="shared" si="42"/>
        <v>7.578255185599966</v>
      </c>
      <c r="K767" s="1">
        <f t="shared" si="43"/>
        <v>2.0126331852568073</v>
      </c>
      <c r="L767" s="30"/>
      <c r="M767" s="30"/>
      <c r="N767" s="2">
        <v>1138890</v>
      </c>
      <c r="O767" s="30"/>
      <c r="P767" s="30"/>
      <c r="Q767" s="30"/>
      <c r="R767" s="30"/>
      <c r="S767" s="30"/>
      <c r="T767" s="30"/>
      <c r="U767" s="30"/>
      <c r="V767" s="30"/>
    </row>
    <row r="768" spans="1:22" ht="14.5" x14ac:dyDescent="0.35">
      <c r="A768" s="15">
        <v>7</v>
      </c>
      <c r="B768" s="8">
        <v>90</v>
      </c>
      <c r="C768" s="8">
        <v>1566666.6666000001</v>
      </c>
      <c r="D768" s="8">
        <v>3200.0000009999999</v>
      </c>
      <c r="E768" s="2">
        <v>840</v>
      </c>
      <c r="F768" s="1">
        <v>5117.37109375</v>
      </c>
      <c r="G768" s="1">
        <v>761.84197998046898</v>
      </c>
      <c r="H768" s="1">
        <v>5510.1306198048169</v>
      </c>
      <c r="I768" s="1">
        <v>778.1533164517549</v>
      </c>
      <c r="J768" s="1">
        <f t="shared" si="42"/>
        <v>7.6750252983315201</v>
      </c>
      <c r="K768" s="1">
        <f t="shared" si="43"/>
        <v>2.1410393362287667</v>
      </c>
      <c r="L768" s="30"/>
      <c r="M768" s="30"/>
      <c r="N768" s="2">
        <v>0</v>
      </c>
      <c r="O768" s="30"/>
      <c r="P768" s="30"/>
      <c r="Q768" s="30"/>
      <c r="R768" s="30"/>
      <c r="S768" s="30"/>
      <c r="T768" s="30"/>
      <c r="U768" s="30"/>
      <c r="V768" s="30"/>
    </row>
    <row r="769" spans="1:22" ht="14.5" x14ac:dyDescent="0.35">
      <c r="A769" s="15">
        <v>7</v>
      </c>
      <c r="B769" s="8">
        <v>90</v>
      </c>
      <c r="C769" s="8">
        <v>1566666.6666000001</v>
      </c>
      <c r="D769" s="8">
        <v>3200.0000009999999</v>
      </c>
      <c r="E769" s="2">
        <v>870</v>
      </c>
      <c r="F769" s="1">
        <v>5641.3212890625</v>
      </c>
      <c r="G769" s="1">
        <v>745.73181152343795</v>
      </c>
      <c r="H769" s="1">
        <v>5706.3128155882814</v>
      </c>
      <c r="I769" s="1">
        <v>745.94886059783539</v>
      </c>
      <c r="J769" s="1">
        <f t="shared" si="42"/>
        <v>1.1520621357232075</v>
      </c>
      <c r="K769" s="1">
        <f t="shared" si="43"/>
        <v>2.9105513677099609E-2</v>
      </c>
      <c r="L769" s="30"/>
      <c r="M769" s="30"/>
      <c r="N769" s="2">
        <v>0</v>
      </c>
      <c r="O769" s="30"/>
      <c r="P769" s="30"/>
      <c r="Q769" s="30"/>
      <c r="R769" s="30"/>
      <c r="S769" s="30"/>
      <c r="T769" s="30"/>
      <c r="U769" s="30"/>
      <c r="V769" s="30"/>
    </row>
    <row r="770" spans="1:22" ht="14.5" x14ac:dyDescent="0.35">
      <c r="A770" s="15">
        <v>7</v>
      </c>
      <c r="B770" s="8">
        <v>90</v>
      </c>
      <c r="C770" s="8">
        <v>1566666.6666000001</v>
      </c>
      <c r="D770" s="8">
        <v>3200.0000009999999</v>
      </c>
      <c r="E770" s="2">
        <v>900</v>
      </c>
      <c r="F770" s="1">
        <v>6250.736328125</v>
      </c>
      <c r="G770" s="1">
        <v>741.45166015625</v>
      </c>
      <c r="H770" s="1">
        <v>6029.7571967664517</v>
      </c>
      <c r="I770" s="1">
        <v>742.24162777331708</v>
      </c>
      <c r="J770" s="1">
        <f t="shared" si="42"/>
        <v>-3.5352496051426674</v>
      </c>
      <c r="K770" s="1">
        <f t="shared" si="43"/>
        <v>0.10654337423704779</v>
      </c>
      <c r="L770" s="30"/>
      <c r="M770" s="30"/>
      <c r="N770" s="2">
        <v>0</v>
      </c>
      <c r="O770" s="30"/>
      <c r="P770" s="30"/>
      <c r="Q770" s="30"/>
      <c r="R770" s="30"/>
      <c r="S770" s="30"/>
      <c r="T770" s="30"/>
      <c r="U770" s="30"/>
      <c r="V770" s="30"/>
    </row>
    <row r="771" spans="1:22" ht="14.5" x14ac:dyDescent="0.35">
      <c r="A771" s="15">
        <v>7</v>
      </c>
      <c r="B771" s="8">
        <v>90</v>
      </c>
      <c r="C771" s="8">
        <v>1566666.6666000001</v>
      </c>
      <c r="D771" s="8">
        <v>3200.0000009999999</v>
      </c>
      <c r="E771" s="2">
        <v>930</v>
      </c>
      <c r="F771" s="1">
        <v>8080.24560546875</v>
      </c>
      <c r="G771" s="1">
        <v>858.10729980468705</v>
      </c>
      <c r="H771" s="1">
        <v>7549.5425428848584</v>
      </c>
      <c r="I771" s="1">
        <v>856.14824701229668</v>
      </c>
      <c r="J771" s="1">
        <f t="shared" si="42"/>
        <v>-6.5679075673728171</v>
      </c>
      <c r="K771" s="1">
        <f t="shared" si="43"/>
        <v>-0.22829928061866675</v>
      </c>
      <c r="L771" s="30"/>
      <c r="M771" s="30"/>
      <c r="N771" s="2">
        <v>1138890</v>
      </c>
      <c r="O771" s="30"/>
      <c r="P771" s="30"/>
      <c r="Q771" s="30"/>
      <c r="R771" s="30"/>
      <c r="S771" s="30"/>
      <c r="T771" s="30"/>
      <c r="U771" s="30"/>
      <c r="V771" s="30"/>
    </row>
    <row r="772" spans="1:22" ht="14.5" x14ac:dyDescent="0.35">
      <c r="A772" s="15">
        <v>7</v>
      </c>
      <c r="B772" s="8">
        <v>90</v>
      </c>
      <c r="C772" s="8">
        <v>1566666.6666000001</v>
      </c>
      <c r="D772" s="8">
        <v>3200.0000009999999</v>
      </c>
      <c r="E772" s="2">
        <v>960</v>
      </c>
      <c r="F772" s="1">
        <v>8925.63671875</v>
      </c>
      <c r="G772" s="1">
        <v>870.15789794921898</v>
      </c>
      <c r="H772" s="1">
        <v>8876.7336143682351</v>
      </c>
      <c r="I772" s="1">
        <v>879.3191166307821</v>
      </c>
      <c r="J772" s="1">
        <f t="shared" si="42"/>
        <v>-0.54789485526600745</v>
      </c>
      <c r="K772" s="1">
        <f t="shared" si="43"/>
        <v>1.0528225627962711</v>
      </c>
      <c r="L772" s="30"/>
      <c r="M772" s="30"/>
      <c r="N772" s="2">
        <v>1138890</v>
      </c>
      <c r="O772" s="30"/>
      <c r="P772" s="30"/>
      <c r="Q772" s="30"/>
      <c r="R772" s="30"/>
      <c r="S772" s="30"/>
      <c r="T772" s="30"/>
      <c r="U772" s="30"/>
      <c r="V772" s="30"/>
    </row>
    <row r="773" spans="1:22" ht="14.5" x14ac:dyDescent="0.35">
      <c r="A773" s="15">
        <v>7</v>
      </c>
      <c r="B773" s="8">
        <v>90</v>
      </c>
      <c r="C773" s="8">
        <v>1566666.6666000001</v>
      </c>
      <c r="D773" s="8">
        <v>3200.0000009999999</v>
      </c>
      <c r="E773" s="2">
        <v>990</v>
      </c>
      <c r="F773" s="1">
        <v>9405.5234375</v>
      </c>
      <c r="G773" s="1">
        <v>869.16833496093705</v>
      </c>
      <c r="H773" s="1">
        <v>9408.3701632516149</v>
      </c>
      <c r="I773" s="1">
        <v>883.85874319058462</v>
      </c>
      <c r="J773" s="1">
        <f t="shared" si="42"/>
        <v>3.0266531900446828E-2</v>
      </c>
      <c r="K773" s="1">
        <f t="shared" si="43"/>
        <v>1.6901683642568277</v>
      </c>
      <c r="L773" s="30"/>
      <c r="M773" s="30"/>
      <c r="N773" s="2">
        <v>1138890</v>
      </c>
      <c r="O773" s="30"/>
      <c r="P773" s="30"/>
      <c r="Q773" s="30"/>
      <c r="R773" s="30"/>
      <c r="S773" s="30"/>
      <c r="T773" s="30"/>
      <c r="U773" s="30"/>
      <c r="V773" s="30"/>
    </row>
    <row r="774" spans="1:22" ht="14.5" x14ac:dyDescent="0.35">
      <c r="A774" s="15">
        <v>7</v>
      </c>
      <c r="B774" s="8">
        <v>90</v>
      </c>
      <c r="C774" s="8">
        <v>1566666.6666000001</v>
      </c>
      <c r="D774" s="8">
        <v>3200.0000009999999</v>
      </c>
      <c r="E774" s="2">
        <v>1020</v>
      </c>
      <c r="F774" s="1">
        <v>8309.2392578125</v>
      </c>
      <c r="G774" s="1">
        <v>750.07403564453102</v>
      </c>
      <c r="H774" s="1">
        <v>8271.9742783165329</v>
      </c>
      <c r="I774" s="1">
        <v>770.51474479706485</v>
      </c>
      <c r="J774" s="1">
        <f t="shared" si="42"/>
        <v>-0.44847642894540357</v>
      </c>
      <c r="K774" s="1">
        <f t="shared" si="43"/>
        <v>2.7251588751461489</v>
      </c>
      <c r="L774" s="30"/>
      <c r="M774" s="30"/>
      <c r="N774" s="2">
        <v>0</v>
      </c>
      <c r="O774" s="30"/>
      <c r="P774" s="30"/>
      <c r="Q774" s="30"/>
      <c r="R774" s="30"/>
      <c r="S774" s="30"/>
      <c r="T774" s="30"/>
      <c r="U774" s="30"/>
      <c r="V774" s="30"/>
    </row>
    <row r="775" spans="1:22" ht="14.5" x14ac:dyDescent="0.35">
      <c r="A775" s="15">
        <v>7</v>
      </c>
      <c r="B775" s="8">
        <v>90</v>
      </c>
      <c r="C775" s="8">
        <v>1566666.6666000001</v>
      </c>
      <c r="D775" s="8">
        <v>3200.0000009999999</v>
      </c>
      <c r="E775" s="2">
        <v>1050</v>
      </c>
      <c r="F775" s="1">
        <v>8483.9453125</v>
      </c>
      <c r="G775" s="1">
        <v>732.474365234375</v>
      </c>
      <c r="H775" s="1">
        <v>8158.7240240776309</v>
      </c>
      <c r="I775" s="1">
        <v>747.695075263989</v>
      </c>
      <c r="J775" s="1">
        <f t="shared" si="42"/>
        <v>-3.8333732295892737</v>
      </c>
      <c r="K775" s="1">
        <f t="shared" si="43"/>
        <v>2.0779853537596118</v>
      </c>
      <c r="L775" s="30"/>
      <c r="M775" s="30"/>
      <c r="N775" s="2">
        <v>0</v>
      </c>
      <c r="O775" s="30"/>
      <c r="P775" s="30"/>
      <c r="Q775" s="30"/>
      <c r="R775" s="30"/>
      <c r="S775" s="30"/>
      <c r="T775" s="30"/>
      <c r="U775" s="30"/>
      <c r="V775" s="30"/>
    </row>
    <row r="776" spans="1:22" ht="14.5" x14ac:dyDescent="0.35">
      <c r="A776" s="15">
        <v>7</v>
      </c>
      <c r="B776" s="8">
        <v>90</v>
      </c>
      <c r="C776" s="8">
        <v>1566666.6666000001</v>
      </c>
      <c r="D776" s="8">
        <v>3200.0000009999999</v>
      </c>
      <c r="E776" s="2">
        <v>1080</v>
      </c>
      <c r="F776" s="1">
        <v>8577.3271484375</v>
      </c>
      <c r="G776" s="1">
        <v>726.193359375</v>
      </c>
      <c r="H776" s="1">
        <v>8382.2479000728999</v>
      </c>
      <c r="I776" s="1">
        <v>742.39228016633581</v>
      </c>
      <c r="J776" s="1">
        <f t="shared" si="42"/>
        <v>-2.2743594244290533</v>
      </c>
      <c r="K776" s="1">
        <f t="shared" si="43"/>
        <v>2.230662203421613</v>
      </c>
      <c r="L776" s="30"/>
      <c r="M776" s="30"/>
      <c r="N776" s="2">
        <v>0</v>
      </c>
      <c r="O776" s="30"/>
      <c r="P776" s="30"/>
      <c r="Q776" s="30"/>
      <c r="R776" s="30"/>
      <c r="S776" s="30"/>
      <c r="T776" s="30"/>
      <c r="U776" s="30"/>
      <c r="V776" s="30"/>
    </row>
    <row r="777" spans="1:22" ht="14.5" x14ac:dyDescent="0.35">
      <c r="A777" s="15">
        <v>7</v>
      </c>
      <c r="B777" s="8">
        <v>90</v>
      </c>
      <c r="C777" s="8">
        <v>1566666.6666000001</v>
      </c>
      <c r="D777" s="8">
        <v>3200.0000009999999</v>
      </c>
      <c r="E777" s="2">
        <v>1110</v>
      </c>
      <c r="F777" s="1">
        <v>10438.32421875</v>
      </c>
      <c r="G777" s="1">
        <v>844.544677734375</v>
      </c>
      <c r="H777" s="1">
        <v>10276.093309821519</v>
      </c>
      <c r="I777" s="1">
        <v>853.17772492765687</v>
      </c>
      <c r="J777" s="1">
        <f t="shared" ref="J777:J840" si="48">(H777-F777)/F777*100</f>
        <v>-1.5541853800351506</v>
      </c>
      <c r="K777" s="1">
        <f t="shared" ref="K777:K840" si="49">(I777-G777)/G777*100</f>
        <v>1.0222132020820243</v>
      </c>
      <c r="L777" s="30"/>
      <c r="M777" s="30"/>
      <c r="N777" s="2">
        <v>1138890</v>
      </c>
      <c r="O777" s="30"/>
      <c r="P777" s="30"/>
      <c r="Q777" s="30"/>
      <c r="R777" s="30"/>
      <c r="S777" s="30"/>
      <c r="T777" s="30"/>
      <c r="U777" s="30"/>
      <c r="V777" s="30"/>
    </row>
    <row r="778" spans="1:22" ht="14.5" x14ac:dyDescent="0.35">
      <c r="A778" s="15">
        <v>7</v>
      </c>
      <c r="B778" s="8">
        <v>90</v>
      </c>
      <c r="C778" s="8">
        <v>1566666.6666000001</v>
      </c>
      <c r="D778" s="8">
        <v>3200.0000009999999</v>
      </c>
      <c r="E778" s="2">
        <v>1140</v>
      </c>
      <c r="F778" s="1">
        <v>11174.0859375</v>
      </c>
      <c r="G778" s="1">
        <v>858.19622802734398</v>
      </c>
      <c r="H778" s="1">
        <v>11360.80208512428</v>
      </c>
      <c r="I778" s="1">
        <v>868.43602158642693</v>
      </c>
      <c r="J778" s="1">
        <f t="shared" si="48"/>
        <v>1.6709746879399276</v>
      </c>
      <c r="K778" s="1">
        <f t="shared" si="49"/>
        <v>1.1931762485859694</v>
      </c>
      <c r="L778" s="30"/>
      <c r="M778" s="30"/>
      <c r="N778" s="2">
        <v>1138890</v>
      </c>
      <c r="O778" s="30"/>
      <c r="P778" s="30"/>
      <c r="Q778" s="30"/>
      <c r="R778" s="30"/>
      <c r="S778" s="30"/>
      <c r="T778" s="30"/>
      <c r="U778" s="30"/>
      <c r="V778" s="30"/>
    </row>
    <row r="779" spans="1:22" ht="14.5" x14ac:dyDescent="0.35">
      <c r="A779" s="15">
        <v>7</v>
      </c>
      <c r="B779" s="8">
        <v>90</v>
      </c>
      <c r="C779" s="8">
        <v>1566666.6666000001</v>
      </c>
      <c r="D779" s="8">
        <v>3200.0000009999999</v>
      </c>
      <c r="E779" s="2">
        <v>1170</v>
      </c>
      <c r="F779" s="1">
        <v>11655.8095703125</v>
      </c>
      <c r="G779" s="1">
        <v>862.51477050781295</v>
      </c>
      <c r="H779" s="1">
        <v>11936.14287546034</v>
      </c>
      <c r="I779" s="1">
        <v>867.32805599189987</v>
      </c>
      <c r="J779" s="1">
        <f t="shared" si="48"/>
        <v>2.4050951026332217</v>
      </c>
      <c r="K779" s="1">
        <f t="shared" si="49"/>
        <v>0.55805252833560814</v>
      </c>
      <c r="L779" s="30"/>
      <c r="M779" s="30"/>
      <c r="N779" s="2">
        <v>1138890</v>
      </c>
      <c r="O779" s="30"/>
      <c r="P779" s="30"/>
      <c r="Q779" s="30"/>
      <c r="R779" s="30"/>
      <c r="S779" s="30"/>
      <c r="T779" s="30"/>
      <c r="U779" s="30"/>
      <c r="V779" s="30"/>
    </row>
    <row r="780" spans="1:22" ht="14.5" x14ac:dyDescent="0.35">
      <c r="A780" s="15">
        <v>7</v>
      </c>
      <c r="B780" s="8">
        <v>90</v>
      </c>
      <c r="C780" s="8">
        <v>1566666.6666000001</v>
      </c>
      <c r="D780" s="8">
        <v>3200.0000009999999</v>
      </c>
      <c r="E780" s="2">
        <v>1200</v>
      </c>
      <c r="F780" s="1">
        <v>10428.1015625</v>
      </c>
      <c r="G780" s="1">
        <v>744.11535644531295</v>
      </c>
      <c r="H780" s="1">
        <v>10981.79241136995</v>
      </c>
      <c r="I780" s="1">
        <v>756.8633667265409</v>
      </c>
      <c r="J780" s="1">
        <f t="shared" si="48"/>
        <v>5.309603531874405</v>
      </c>
      <c r="K780" s="1">
        <f t="shared" si="49"/>
        <v>1.7131766158040356</v>
      </c>
      <c r="L780" s="30"/>
      <c r="M780" s="30"/>
      <c r="N780" s="2">
        <v>0</v>
      </c>
      <c r="O780" s="30"/>
      <c r="P780" s="30"/>
      <c r="Q780" s="30"/>
      <c r="R780" s="30"/>
      <c r="S780" s="30"/>
      <c r="T780" s="30"/>
      <c r="U780" s="30"/>
      <c r="V780" s="30"/>
    </row>
    <row r="781" spans="1:22" ht="14.5" x14ac:dyDescent="0.35">
      <c r="A781" s="15">
        <v>7</v>
      </c>
      <c r="B781" s="8">
        <v>90</v>
      </c>
      <c r="C781" s="8">
        <v>1566666.6666000001</v>
      </c>
      <c r="D781" s="8">
        <v>3200.0000009999999</v>
      </c>
      <c r="E781" s="2">
        <v>1230</v>
      </c>
      <c r="F781" s="1">
        <v>10661.1123046875</v>
      </c>
      <c r="G781" s="1">
        <v>727.18157958984398</v>
      </c>
      <c r="H781" s="1">
        <v>10855.33814359932</v>
      </c>
      <c r="I781" s="1">
        <v>727.68899320566391</v>
      </c>
      <c r="J781" s="1">
        <f t="shared" si="48"/>
        <v>1.8218158983882202</v>
      </c>
      <c r="K781" s="1">
        <f t="shared" si="49"/>
        <v>6.9778117331592365E-2</v>
      </c>
      <c r="L781" s="30"/>
      <c r="M781" s="30"/>
      <c r="N781" s="2">
        <v>0</v>
      </c>
      <c r="O781" s="30"/>
      <c r="P781" s="30"/>
      <c r="Q781" s="30"/>
      <c r="R781" s="30"/>
      <c r="S781" s="30"/>
      <c r="T781" s="30"/>
      <c r="U781" s="30"/>
      <c r="V781" s="30"/>
    </row>
    <row r="782" spans="1:22" ht="14.5" x14ac:dyDescent="0.35">
      <c r="A782" s="15">
        <v>7</v>
      </c>
      <c r="B782" s="8">
        <v>90</v>
      </c>
      <c r="C782" s="8">
        <v>1566666.6666000001</v>
      </c>
      <c r="D782" s="8">
        <v>3200.0000009999999</v>
      </c>
      <c r="E782" s="2">
        <v>1260</v>
      </c>
      <c r="F782" s="1">
        <v>11014.9921875</v>
      </c>
      <c r="G782" s="1">
        <v>721.81878662109398</v>
      </c>
      <c r="H782" s="1">
        <v>11078.55704406762</v>
      </c>
      <c r="I782" s="1">
        <v>718.02784974846873</v>
      </c>
      <c r="J782" s="1">
        <f t="shared" si="48"/>
        <v>0.57707582071419561</v>
      </c>
      <c r="K782" s="1">
        <f t="shared" si="49"/>
        <v>-0.52519232567650498</v>
      </c>
      <c r="L782" s="30"/>
      <c r="M782" s="30"/>
      <c r="N782" s="2">
        <v>0</v>
      </c>
      <c r="O782" s="30"/>
      <c r="P782" s="30"/>
      <c r="Q782" s="30"/>
      <c r="R782" s="30"/>
      <c r="S782" s="30"/>
      <c r="T782" s="30"/>
      <c r="U782" s="30"/>
      <c r="V782" s="30"/>
    </row>
    <row r="783" spans="1:22" ht="14.5" x14ac:dyDescent="0.35">
      <c r="A783" s="15">
        <v>7</v>
      </c>
      <c r="B783" s="8">
        <v>90</v>
      </c>
      <c r="C783" s="8">
        <v>1566666.6666000001</v>
      </c>
      <c r="D783" s="8">
        <v>3200.0000009999999</v>
      </c>
      <c r="E783" s="2">
        <v>1290</v>
      </c>
      <c r="F783" s="1">
        <v>13550.7568359375</v>
      </c>
      <c r="G783" s="1">
        <v>839.13330078125</v>
      </c>
      <c r="H783" s="1">
        <v>13092.78128806275</v>
      </c>
      <c r="I783" s="1">
        <v>847.95563215441166</v>
      </c>
      <c r="J783" s="1">
        <f t="shared" si="48"/>
        <v>-3.3797045686789158</v>
      </c>
      <c r="K783" s="1">
        <f t="shared" si="49"/>
        <v>1.0513623240726939</v>
      </c>
      <c r="L783" s="30"/>
      <c r="M783" s="30"/>
      <c r="N783" s="2">
        <v>1138890</v>
      </c>
      <c r="O783" s="30"/>
      <c r="P783" s="30"/>
      <c r="Q783" s="30"/>
      <c r="R783" s="30"/>
      <c r="S783" s="30"/>
      <c r="T783" s="30"/>
      <c r="U783" s="30"/>
      <c r="V783" s="30"/>
    </row>
    <row r="784" spans="1:22" ht="14.5" x14ac:dyDescent="0.35">
      <c r="A784" s="15">
        <v>7</v>
      </c>
      <c r="B784" s="8">
        <v>90</v>
      </c>
      <c r="C784" s="8">
        <v>1566666.6666000001</v>
      </c>
      <c r="D784" s="8">
        <v>3200.0000009999999</v>
      </c>
      <c r="E784" s="2">
        <v>1320</v>
      </c>
      <c r="F784" s="1">
        <v>14619.4521484375</v>
      </c>
      <c r="G784" s="1">
        <v>851.74212646484398</v>
      </c>
      <c r="H784" s="1">
        <v>13752.953428927131</v>
      </c>
      <c r="I784" s="1">
        <v>850.32668577541131</v>
      </c>
      <c r="J784" s="1">
        <f t="shared" si="48"/>
        <v>-5.9270259289639613</v>
      </c>
      <c r="K784" s="1">
        <f t="shared" si="49"/>
        <v>-0.16618183431967354</v>
      </c>
      <c r="L784" s="30"/>
      <c r="M784" s="30"/>
      <c r="N784" s="2">
        <v>1138890</v>
      </c>
      <c r="O784" s="30"/>
      <c r="P784" s="30"/>
      <c r="Q784" s="30"/>
      <c r="R784" s="30"/>
      <c r="S784" s="30"/>
      <c r="T784" s="30"/>
      <c r="U784" s="30"/>
      <c r="V784" s="30"/>
    </row>
    <row r="785" spans="1:22" ht="14.5" x14ac:dyDescent="0.35">
      <c r="A785" s="15">
        <v>7</v>
      </c>
      <c r="B785" s="8">
        <v>90</v>
      </c>
      <c r="C785" s="8">
        <v>1566666.6666000001</v>
      </c>
      <c r="D785" s="8">
        <v>3200.0000009999999</v>
      </c>
      <c r="E785" s="2">
        <v>1350</v>
      </c>
      <c r="F785" s="1">
        <v>12549.28125</v>
      </c>
      <c r="G785" s="1">
        <v>800.34680175781295</v>
      </c>
      <c r="H785" s="1">
        <v>13901.32134757427</v>
      </c>
      <c r="I785" s="1">
        <v>845.94266489500592</v>
      </c>
      <c r="J785" s="1">
        <f t="shared" si="48"/>
        <v>10.773844897087397</v>
      </c>
      <c r="K785" s="1">
        <f t="shared" si="49"/>
        <v>5.6970132243984892</v>
      </c>
      <c r="L785" s="30"/>
      <c r="M785" s="30"/>
      <c r="N785" s="2">
        <v>1138890</v>
      </c>
      <c r="O785" s="30"/>
      <c r="P785" s="30"/>
      <c r="Q785" s="30"/>
      <c r="R785" s="30"/>
      <c r="S785" s="30"/>
      <c r="T785" s="30"/>
      <c r="U785" s="30"/>
      <c r="V785" s="30"/>
    </row>
    <row r="786" spans="1:22" ht="14.5" x14ac:dyDescent="0.35">
      <c r="A786" s="15">
        <v>7</v>
      </c>
      <c r="B786" s="8">
        <v>90</v>
      </c>
      <c r="C786" s="8">
        <v>1566666.6666000001</v>
      </c>
      <c r="D786" s="8">
        <v>3200.0000009999999</v>
      </c>
      <c r="E786" s="2">
        <v>1380</v>
      </c>
      <c r="F786" s="1">
        <v>11534.166015625</v>
      </c>
      <c r="G786" s="1">
        <v>694.074462890625</v>
      </c>
      <c r="H786" s="1">
        <v>11685.269293581499</v>
      </c>
      <c r="I786" s="1">
        <v>698.28084873010266</v>
      </c>
      <c r="J786" s="1">
        <f t="shared" si="48"/>
        <v>1.3100494457232899</v>
      </c>
      <c r="K786" s="1">
        <f t="shared" si="49"/>
        <v>0.60604244420105113</v>
      </c>
      <c r="L786" s="30"/>
      <c r="M786" s="30"/>
      <c r="N786" s="2">
        <v>0</v>
      </c>
      <c r="O786" s="30"/>
      <c r="P786" s="30"/>
      <c r="Q786" s="30"/>
      <c r="R786" s="30"/>
      <c r="S786" s="30"/>
      <c r="T786" s="30"/>
      <c r="U786" s="30"/>
      <c r="V786" s="30"/>
    </row>
    <row r="787" spans="1:22" ht="14.5" x14ac:dyDescent="0.35">
      <c r="A787" s="15">
        <v>7</v>
      </c>
      <c r="B787" s="8">
        <v>90</v>
      </c>
      <c r="C787" s="8">
        <v>1566666.6666000001</v>
      </c>
      <c r="D787" s="8">
        <v>3200.0000009999999</v>
      </c>
      <c r="E787" s="2">
        <v>1410</v>
      </c>
      <c r="F787" s="1">
        <v>11684.5185546875</v>
      </c>
      <c r="G787" s="1">
        <v>670.45739746093795</v>
      </c>
      <c r="H787" s="1">
        <v>11020.39767602959</v>
      </c>
      <c r="I787" s="1">
        <v>675.85448221665195</v>
      </c>
      <c r="J787" s="1">
        <f t="shared" si="48"/>
        <v>-5.6837675899918301</v>
      </c>
      <c r="K787" s="1">
        <f t="shared" si="49"/>
        <v>0.80498548843715811</v>
      </c>
      <c r="L787" s="30"/>
      <c r="M787" s="30"/>
      <c r="N787" s="2">
        <v>0</v>
      </c>
      <c r="O787" s="30"/>
      <c r="P787" s="30"/>
      <c r="Q787" s="30"/>
      <c r="R787" s="30"/>
      <c r="S787" s="30"/>
      <c r="T787" s="30"/>
      <c r="U787" s="30"/>
      <c r="V787" s="30"/>
    </row>
    <row r="788" spans="1:22" ht="14.5" x14ac:dyDescent="0.35">
      <c r="A788" s="15">
        <v>7</v>
      </c>
      <c r="B788" s="8">
        <v>90</v>
      </c>
      <c r="C788" s="8">
        <v>1566666.6666000001</v>
      </c>
      <c r="D788" s="8">
        <v>3200.0000009999999</v>
      </c>
      <c r="E788" s="2">
        <v>1440</v>
      </c>
      <c r="F788" s="1">
        <v>11562.0107421875</v>
      </c>
      <c r="G788" s="1">
        <v>660.42626953125</v>
      </c>
      <c r="H788" s="1">
        <v>10960.476227169071</v>
      </c>
      <c r="I788" s="1">
        <v>662.26526184958277</v>
      </c>
      <c r="J788" s="1">
        <f t="shared" si="48"/>
        <v>-5.2026808176500685</v>
      </c>
      <c r="K788" s="1">
        <f t="shared" si="49"/>
        <v>0.2784553557565223</v>
      </c>
      <c r="L788" s="30"/>
      <c r="M788" s="30"/>
      <c r="N788" s="2">
        <v>0</v>
      </c>
      <c r="O788" s="30"/>
      <c r="P788" s="30"/>
      <c r="Q788" s="30"/>
      <c r="R788" s="30"/>
      <c r="S788" s="30"/>
      <c r="T788" s="30"/>
      <c r="U788" s="30"/>
      <c r="V788" s="30"/>
    </row>
    <row r="789" spans="1:22" ht="14.5" x14ac:dyDescent="0.35">
      <c r="A789" s="15">
        <v>7</v>
      </c>
      <c r="B789" s="8">
        <v>90</v>
      </c>
      <c r="C789" s="8">
        <v>1566666.6666000001</v>
      </c>
      <c r="D789" s="8">
        <v>3200.0000009999999</v>
      </c>
      <c r="E789" s="2">
        <v>1470</v>
      </c>
      <c r="F789" s="1">
        <v>13659.0869140625</v>
      </c>
      <c r="G789" s="1">
        <v>770.86016845703102</v>
      </c>
      <c r="H789" s="1">
        <v>13130.698128433451</v>
      </c>
      <c r="I789" s="1">
        <v>791.50212121168101</v>
      </c>
      <c r="J789" s="1">
        <f t="shared" si="48"/>
        <v>-3.8684048864573439</v>
      </c>
      <c r="K789" s="1">
        <f t="shared" si="49"/>
        <v>2.6777817299818896</v>
      </c>
      <c r="L789" s="30"/>
      <c r="M789" s="30"/>
      <c r="N789" s="2">
        <v>1138890</v>
      </c>
      <c r="O789" s="30"/>
      <c r="P789" s="30"/>
      <c r="Q789" s="30"/>
      <c r="R789" s="30"/>
      <c r="S789" s="30"/>
      <c r="T789" s="30"/>
      <c r="U789" s="30"/>
      <c r="V789" s="30"/>
    </row>
    <row r="790" spans="1:22" ht="14.5" x14ac:dyDescent="0.35">
      <c r="A790" s="15">
        <v>7</v>
      </c>
      <c r="B790" s="8">
        <v>90</v>
      </c>
      <c r="C790" s="8">
        <v>1566666.6666000001</v>
      </c>
      <c r="D790" s="8">
        <v>3200.0000009999999</v>
      </c>
      <c r="E790" s="2">
        <v>1500</v>
      </c>
      <c r="F790" s="1">
        <v>14380.849609375</v>
      </c>
      <c r="G790" s="1">
        <v>789.98101806640602</v>
      </c>
      <c r="H790" s="1">
        <v>13992.278960881211</v>
      </c>
      <c r="I790" s="1">
        <v>766.00447551994364</v>
      </c>
      <c r="J790" s="1">
        <f t="shared" si="48"/>
        <v>-2.7020006400767627</v>
      </c>
      <c r="K790" s="1">
        <f t="shared" si="49"/>
        <v>-3.035078311773677</v>
      </c>
      <c r="L790" s="30"/>
      <c r="M790" s="30"/>
      <c r="N790" s="2">
        <v>1138890</v>
      </c>
      <c r="O790" s="30"/>
      <c r="P790" s="30"/>
      <c r="Q790" s="30"/>
      <c r="R790" s="30"/>
      <c r="S790" s="30"/>
      <c r="T790" s="30"/>
      <c r="U790" s="30"/>
      <c r="V790" s="30"/>
    </row>
    <row r="791" spans="1:22" ht="14.5" x14ac:dyDescent="0.35">
      <c r="A791" s="15">
        <v>7</v>
      </c>
      <c r="B791" s="8">
        <v>90</v>
      </c>
      <c r="C791" s="8">
        <v>1566666.6666000001</v>
      </c>
      <c r="D791" s="8">
        <v>3200.0000009999999</v>
      </c>
      <c r="E791" s="2">
        <v>1530</v>
      </c>
      <c r="F791" s="1">
        <v>12059.1181640625</v>
      </c>
      <c r="G791" s="1">
        <v>700.65899658203102</v>
      </c>
      <c r="H791" s="1">
        <v>13844.25703786116</v>
      </c>
      <c r="I791" s="1">
        <v>749.52561661043694</v>
      </c>
      <c r="J791" s="1">
        <f t="shared" si="48"/>
        <v>14.803228971738333</v>
      </c>
      <c r="K791" s="1">
        <f t="shared" si="49"/>
        <v>6.974379871918873</v>
      </c>
      <c r="L791" s="30"/>
      <c r="M791" s="30"/>
      <c r="N791" s="2">
        <v>1138890</v>
      </c>
      <c r="O791" s="30"/>
      <c r="P791" s="30"/>
      <c r="Q791" s="30"/>
      <c r="R791" s="30"/>
      <c r="S791" s="30"/>
      <c r="T791" s="30"/>
      <c r="U791" s="30"/>
      <c r="V791" s="30"/>
    </row>
    <row r="792" spans="1:22" ht="14.5" x14ac:dyDescent="0.35">
      <c r="A792" s="15">
        <v>7</v>
      </c>
      <c r="B792" s="8">
        <v>90</v>
      </c>
      <c r="C792" s="8">
        <v>1566666.6666000001</v>
      </c>
      <c r="D792" s="8">
        <v>3200.0000009999999</v>
      </c>
      <c r="E792" s="2">
        <v>1560</v>
      </c>
      <c r="F792" s="1">
        <v>11495.59765625</v>
      </c>
      <c r="G792" s="1">
        <v>625.11260986328102</v>
      </c>
      <c r="H792" s="1">
        <v>12511.56392251402</v>
      </c>
      <c r="I792" s="1">
        <v>605.66363556295403</v>
      </c>
      <c r="J792" s="1">
        <f t="shared" si="48"/>
        <v>8.8378725199350825</v>
      </c>
      <c r="K792" s="1">
        <f t="shared" si="49"/>
        <v>-3.1112753115923706</v>
      </c>
      <c r="L792" s="30"/>
      <c r="M792" s="30"/>
      <c r="N792" s="2">
        <v>0</v>
      </c>
      <c r="O792" s="30"/>
      <c r="P792" s="30"/>
      <c r="Q792" s="30"/>
      <c r="R792" s="30"/>
      <c r="S792" s="30"/>
      <c r="T792" s="30"/>
      <c r="U792" s="30"/>
      <c r="V792" s="30"/>
    </row>
    <row r="793" spans="1:22" ht="14.5" x14ac:dyDescent="0.35">
      <c r="A793" s="15">
        <v>7</v>
      </c>
      <c r="B793" s="8">
        <v>90</v>
      </c>
      <c r="C793" s="8">
        <v>1566666.6666000001</v>
      </c>
      <c r="D793" s="8">
        <v>3200.0000009999999</v>
      </c>
      <c r="E793" s="2">
        <v>1590</v>
      </c>
      <c r="F793" s="1">
        <v>12241.947265625</v>
      </c>
      <c r="G793" s="1">
        <v>613.02520751953102</v>
      </c>
      <c r="H793" s="1">
        <v>12116.3958962781</v>
      </c>
      <c r="I793" s="1">
        <v>605.5060364878193</v>
      </c>
      <c r="J793" s="1">
        <f t="shared" si="48"/>
        <v>-1.0255833212044987</v>
      </c>
      <c r="K793" s="1">
        <f t="shared" si="49"/>
        <v>-1.2265680007085451</v>
      </c>
      <c r="L793" s="30"/>
      <c r="M793" s="30"/>
      <c r="N793" s="2">
        <v>0</v>
      </c>
      <c r="O793" s="30"/>
      <c r="P793" s="30"/>
      <c r="Q793" s="30"/>
      <c r="R793" s="30"/>
      <c r="S793" s="30"/>
      <c r="T793" s="30"/>
      <c r="U793" s="30"/>
      <c r="V793" s="30"/>
    </row>
    <row r="794" spans="1:22" ht="14.5" x14ac:dyDescent="0.35">
      <c r="A794" s="15">
        <v>7</v>
      </c>
      <c r="B794" s="8">
        <v>90</v>
      </c>
      <c r="C794" s="8">
        <v>1566666.6666000001</v>
      </c>
      <c r="D794" s="8">
        <v>3200.0000009999999</v>
      </c>
      <c r="E794" s="2">
        <v>1620</v>
      </c>
      <c r="F794" s="1">
        <v>12821.4150390625</v>
      </c>
      <c r="G794" s="1">
        <v>604.31805419921898</v>
      </c>
      <c r="H794" s="1">
        <v>12143.4673788739</v>
      </c>
      <c r="I794" s="1">
        <v>598.08190588975174</v>
      </c>
      <c r="J794" s="1">
        <f t="shared" si="48"/>
        <v>-5.2876196435660452</v>
      </c>
      <c r="K794" s="1">
        <f t="shared" si="49"/>
        <v>-1.0319314913949991</v>
      </c>
      <c r="L794" s="30"/>
      <c r="M794" s="30"/>
      <c r="N794" s="2">
        <v>0</v>
      </c>
      <c r="O794" s="30"/>
      <c r="P794" s="30"/>
      <c r="Q794" s="30"/>
      <c r="R794" s="30"/>
      <c r="S794" s="30"/>
      <c r="T794" s="30"/>
      <c r="U794" s="30"/>
      <c r="V794" s="30"/>
    </row>
    <row r="795" spans="1:22" ht="14.5" x14ac:dyDescent="0.35">
      <c r="A795" s="15">
        <v>7</v>
      </c>
      <c r="B795" s="8">
        <v>90</v>
      </c>
      <c r="C795" s="8">
        <v>1566666.6666000001</v>
      </c>
      <c r="D795" s="8">
        <v>3200.0000009999999</v>
      </c>
      <c r="E795" s="2">
        <v>1650</v>
      </c>
      <c r="F795" s="1">
        <v>15650.720703125</v>
      </c>
      <c r="G795" s="1">
        <v>698.13330078125</v>
      </c>
      <c r="H795" s="1">
        <v>14599.750973988601</v>
      </c>
      <c r="I795" s="1">
        <v>697.15343242565098</v>
      </c>
      <c r="J795" s="1">
        <f t="shared" si="48"/>
        <v>-6.7151522864154778</v>
      </c>
      <c r="K795" s="1">
        <f t="shared" si="49"/>
        <v>-0.14035548146786531</v>
      </c>
      <c r="L795" s="30"/>
      <c r="M795" s="30"/>
      <c r="N795" s="2">
        <v>1138890</v>
      </c>
      <c r="O795" s="30"/>
      <c r="P795" s="30"/>
      <c r="Q795" s="30"/>
      <c r="R795" s="30"/>
      <c r="S795" s="30"/>
      <c r="T795" s="30"/>
      <c r="U795" s="30"/>
      <c r="V795" s="30"/>
    </row>
    <row r="796" spans="1:22" ht="14.5" x14ac:dyDescent="0.35">
      <c r="A796" s="15">
        <v>7</v>
      </c>
      <c r="B796" s="8">
        <v>90</v>
      </c>
      <c r="C796" s="8">
        <v>1566666.6666000001</v>
      </c>
      <c r="D796" s="8">
        <v>3200.0000009999999</v>
      </c>
      <c r="E796" s="2">
        <v>1680</v>
      </c>
      <c r="F796" s="1">
        <v>14912.0927734375</v>
      </c>
      <c r="G796" s="1">
        <v>661.58355712890602</v>
      </c>
      <c r="H796" s="1">
        <v>15127.61010669582</v>
      </c>
      <c r="I796" s="1">
        <v>682.98763744295866</v>
      </c>
      <c r="J796" s="1">
        <f t="shared" si="48"/>
        <v>1.4452520952807846</v>
      </c>
      <c r="K796" s="1">
        <f t="shared" si="49"/>
        <v>3.2352799708234228</v>
      </c>
      <c r="L796" s="30"/>
      <c r="M796" s="30"/>
      <c r="N796" s="2">
        <v>1138890</v>
      </c>
      <c r="O796" s="30"/>
      <c r="P796" s="30"/>
      <c r="Q796" s="30"/>
      <c r="R796" s="30"/>
      <c r="S796" s="30"/>
      <c r="T796" s="30"/>
      <c r="U796" s="30"/>
      <c r="V796" s="30"/>
    </row>
    <row r="797" spans="1:22" ht="14.5" x14ac:dyDescent="0.35">
      <c r="A797" s="15">
        <v>7</v>
      </c>
      <c r="B797" s="8">
        <v>90</v>
      </c>
      <c r="C797" s="8">
        <v>1566666.6666000001</v>
      </c>
      <c r="D797" s="8">
        <v>3200.0000009999999</v>
      </c>
      <c r="E797" s="2">
        <v>1710</v>
      </c>
      <c r="F797" s="1">
        <v>16184.3916015625</v>
      </c>
      <c r="G797" s="1">
        <v>670.76947021484398</v>
      </c>
      <c r="H797" s="1">
        <v>15498.76710650132</v>
      </c>
      <c r="I797" s="1">
        <v>670.76177894855755</v>
      </c>
      <c r="J797" s="1">
        <f t="shared" si="48"/>
        <v>-4.2363315961471626</v>
      </c>
      <c r="K797" s="1">
        <f t="shared" si="49"/>
        <v>-1.1466333260464771E-3</v>
      </c>
      <c r="L797" s="30"/>
      <c r="M797" s="30"/>
      <c r="N797" s="2">
        <v>1138890</v>
      </c>
      <c r="O797" s="30"/>
      <c r="P797" s="30"/>
      <c r="Q797" s="30"/>
      <c r="R797" s="30"/>
      <c r="S797" s="30"/>
      <c r="T797" s="30"/>
      <c r="U797" s="30"/>
      <c r="V797" s="30"/>
    </row>
    <row r="798" spans="1:22" ht="14.5" x14ac:dyDescent="0.35">
      <c r="A798" s="15">
        <v>7</v>
      </c>
      <c r="B798" s="8">
        <v>90</v>
      </c>
      <c r="C798" s="8">
        <v>1566666.6666000001</v>
      </c>
      <c r="D798" s="8">
        <v>3200.0000009999999</v>
      </c>
      <c r="E798" s="2">
        <v>1740</v>
      </c>
      <c r="F798" s="1">
        <v>13726.0126953125</v>
      </c>
      <c r="G798" s="1">
        <v>558.24029541015602</v>
      </c>
      <c r="H798" s="1">
        <v>13751.68537278867</v>
      </c>
      <c r="I798" s="1">
        <v>553.91616952115135</v>
      </c>
      <c r="J798" s="1">
        <f t="shared" si="48"/>
        <v>0.18703667296575802</v>
      </c>
      <c r="K798" s="1">
        <f t="shared" si="49"/>
        <v>-0.77459938391362637</v>
      </c>
      <c r="L798" s="30"/>
      <c r="M798" s="30"/>
      <c r="N798" s="2">
        <v>0</v>
      </c>
      <c r="O798" s="30"/>
      <c r="P798" s="30"/>
      <c r="Q798" s="30"/>
      <c r="R798" s="30"/>
      <c r="S798" s="30"/>
      <c r="T798" s="30"/>
      <c r="U798" s="30"/>
      <c r="V798" s="30"/>
    </row>
    <row r="799" spans="1:22" ht="14.5" x14ac:dyDescent="0.35">
      <c r="A799" s="15">
        <v>7</v>
      </c>
      <c r="B799" s="8">
        <v>90</v>
      </c>
      <c r="C799" s="8">
        <v>1566666.6666000001</v>
      </c>
      <c r="D799" s="8">
        <v>3200.0000009999999</v>
      </c>
      <c r="E799" s="2">
        <v>1770</v>
      </c>
      <c r="F799" s="1">
        <v>13329.13671875</v>
      </c>
      <c r="G799" s="1">
        <v>538.17388916015602</v>
      </c>
      <c r="H799" s="1">
        <v>13321.58427259505</v>
      </c>
      <c r="I799" s="1">
        <v>540.78319515427097</v>
      </c>
      <c r="J799" s="1">
        <f t="shared" si="48"/>
        <v>-5.6661180047214404E-2</v>
      </c>
      <c r="K799" s="1">
        <f t="shared" si="49"/>
        <v>0.48484440562266667</v>
      </c>
      <c r="L799" s="30"/>
      <c r="M799" s="30"/>
      <c r="N799" s="2">
        <v>0</v>
      </c>
      <c r="O799" s="30"/>
      <c r="P799" s="30"/>
      <c r="Q799" s="30"/>
      <c r="R799" s="30"/>
      <c r="S799" s="30"/>
      <c r="T799" s="30"/>
      <c r="U799" s="30"/>
      <c r="V799" s="30"/>
    </row>
    <row r="800" spans="1:22" ht="14.5" x14ac:dyDescent="0.35">
      <c r="A800" s="15">
        <v>7</v>
      </c>
      <c r="B800" s="8">
        <v>90</v>
      </c>
      <c r="C800" s="8">
        <v>1566666.6666000001</v>
      </c>
      <c r="D800" s="8">
        <v>3200.0000009999999</v>
      </c>
      <c r="E800" s="2">
        <v>1800</v>
      </c>
      <c r="F800" s="1">
        <v>13642.59375</v>
      </c>
      <c r="G800" s="1">
        <v>532.36120605468795</v>
      </c>
      <c r="H800" s="1">
        <v>13270.62839083441</v>
      </c>
      <c r="I800" s="1">
        <v>529.10147329030815</v>
      </c>
      <c r="J800" s="1">
        <f t="shared" si="48"/>
        <v>-2.7265002973909538</v>
      </c>
      <c r="K800" s="1">
        <f t="shared" si="49"/>
        <v>-0.61231598533213605</v>
      </c>
      <c r="L800" s="30"/>
      <c r="M800" s="30"/>
      <c r="N800" s="2">
        <v>0</v>
      </c>
      <c r="O800" s="30"/>
      <c r="P800" s="30"/>
      <c r="Q800" s="30"/>
      <c r="R800" s="30"/>
      <c r="S800" s="30"/>
      <c r="T800" s="30"/>
      <c r="U800" s="30"/>
      <c r="V800" s="30"/>
    </row>
    <row r="801" spans="1:22" ht="14.5" x14ac:dyDescent="0.35">
      <c r="A801" s="15">
        <v>7</v>
      </c>
      <c r="B801" s="8">
        <v>90</v>
      </c>
      <c r="C801" s="8">
        <v>1566666.6666000001</v>
      </c>
      <c r="D801" s="8">
        <v>3200.0000009999999</v>
      </c>
      <c r="E801" s="2">
        <v>1830</v>
      </c>
      <c r="F801" s="1">
        <v>16863.833984375</v>
      </c>
      <c r="G801" s="1">
        <v>615.98773193359398</v>
      </c>
      <c r="H801" s="1">
        <v>15729.44453126079</v>
      </c>
      <c r="I801" s="1">
        <v>594.4562210726815</v>
      </c>
      <c r="J801" s="1">
        <f t="shared" si="48"/>
        <v>-6.7267588981560573</v>
      </c>
      <c r="K801" s="1">
        <f t="shared" si="49"/>
        <v>-3.4954447539604021</v>
      </c>
      <c r="L801" s="30"/>
      <c r="M801" s="30"/>
      <c r="N801" s="2">
        <v>1138890</v>
      </c>
      <c r="O801" s="30"/>
      <c r="P801" s="30"/>
      <c r="Q801" s="30"/>
      <c r="R801" s="30"/>
      <c r="S801" s="30"/>
      <c r="T801" s="30"/>
      <c r="U801" s="30"/>
      <c r="V801" s="30"/>
    </row>
    <row r="802" spans="1:22" ht="14.5" x14ac:dyDescent="0.35">
      <c r="A802" s="15">
        <v>7</v>
      </c>
      <c r="B802" s="8">
        <v>90</v>
      </c>
      <c r="C802" s="8">
        <v>1566666.6666000001</v>
      </c>
      <c r="D802" s="8">
        <v>3200.0000009999999</v>
      </c>
      <c r="E802" s="2">
        <v>1860</v>
      </c>
      <c r="F802" s="1">
        <v>15847.4912109375</v>
      </c>
      <c r="G802" s="1">
        <v>577.276123046875</v>
      </c>
      <c r="H802" s="1">
        <v>16369.70230525879</v>
      </c>
      <c r="I802" s="1">
        <v>590.69051530652632</v>
      </c>
      <c r="J802" s="1">
        <f t="shared" si="48"/>
        <v>3.2952287991229454</v>
      </c>
      <c r="K802" s="1">
        <f t="shared" si="49"/>
        <v>2.3237393205958163</v>
      </c>
      <c r="L802" s="30"/>
      <c r="M802" s="30"/>
      <c r="N802" s="2">
        <v>1138890</v>
      </c>
      <c r="O802" s="30"/>
      <c r="P802" s="30"/>
      <c r="Q802" s="30"/>
      <c r="R802" s="30"/>
      <c r="S802" s="30"/>
      <c r="T802" s="30"/>
      <c r="U802" s="30"/>
      <c r="V802" s="30"/>
    </row>
    <row r="803" spans="1:22" ht="14.5" x14ac:dyDescent="0.35">
      <c r="A803" s="15">
        <v>7</v>
      </c>
      <c r="B803" s="8">
        <v>90</v>
      </c>
      <c r="C803" s="8">
        <v>1566666.6666000001</v>
      </c>
      <c r="D803" s="8">
        <v>3200.0000009999999</v>
      </c>
      <c r="E803" s="2">
        <v>1890</v>
      </c>
      <c r="F803" s="1">
        <v>16625.779296875</v>
      </c>
      <c r="G803" s="1">
        <v>582.04968261718795</v>
      </c>
      <c r="H803" s="1">
        <v>16659.049174083852</v>
      </c>
      <c r="I803" s="1">
        <v>579.09450945928108</v>
      </c>
      <c r="J803" s="1">
        <f t="shared" si="48"/>
        <v>0.20011018199372457</v>
      </c>
      <c r="K803" s="1">
        <f t="shared" si="49"/>
        <v>-0.50771836943865789</v>
      </c>
      <c r="L803" s="30"/>
      <c r="M803" s="30"/>
      <c r="N803" s="2">
        <v>1138890</v>
      </c>
      <c r="O803" s="30"/>
      <c r="P803" s="30"/>
      <c r="Q803" s="30"/>
      <c r="R803" s="30"/>
      <c r="S803" s="30"/>
      <c r="T803" s="30"/>
      <c r="U803" s="30"/>
      <c r="V803" s="30"/>
    </row>
    <row r="804" spans="1:22" ht="14.5" x14ac:dyDescent="0.35">
      <c r="A804" s="15">
        <v>7</v>
      </c>
      <c r="B804" s="8">
        <v>90</v>
      </c>
      <c r="C804" s="8">
        <v>1566666.6666000001</v>
      </c>
      <c r="D804" s="8">
        <v>3200.0000009999999</v>
      </c>
      <c r="E804" s="2">
        <v>1920</v>
      </c>
      <c r="F804" s="1">
        <v>14874.4052734375</v>
      </c>
      <c r="G804" s="1">
        <v>497.8759765625</v>
      </c>
      <c r="H804" s="1">
        <v>15093.171057422151</v>
      </c>
      <c r="I804" s="1">
        <v>499.03562903319568</v>
      </c>
      <c r="J804" s="1">
        <f t="shared" si="48"/>
        <v>1.4707531492053629</v>
      </c>
      <c r="K804" s="1">
        <f t="shared" si="49"/>
        <v>0.23291994900061236</v>
      </c>
      <c r="L804" s="30"/>
      <c r="M804" s="30"/>
      <c r="N804" s="2">
        <v>0</v>
      </c>
      <c r="O804" s="30"/>
      <c r="P804" s="30"/>
      <c r="Q804" s="30"/>
      <c r="R804" s="30"/>
      <c r="S804" s="30"/>
      <c r="T804" s="30"/>
      <c r="U804" s="30"/>
      <c r="V804" s="30"/>
    </row>
    <row r="805" spans="1:22" ht="14.5" x14ac:dyDescent="0.35">
      <c r="A805" s="15">
        <v>7</v>
      </c>
      <c r="B805" s="8">
        <v>90</v>
      </c>
      <c r="C805" s="8">
        <v>1566666.6666000001</v>
      </c>
      <c r="D805" s="8">
        <v>3200.0000009999999</v>
      </c>
      <c r="E805" s="2">
        <v>1950</v>
      </c>
      <c r="F805" s="1">
        <v>13053.4404296875</v>
      </c>
      <c r="G805" s="1">
        <v>435.27084350585898</v>
      </c>
      <c r="H805" s="1">
        <v>13862.78653047787</v>
      </c>
      <c r="I805" s="1">
        <v>455.79537194023311</v>
      </c>
      <c r="J805" s="1">
        <f t="shared" si="48"/>
        <v>6.2002512299337589</v>
      </c>
      <c r="K805" s="1">
        <f t="shared" si="49"/>
        <v>4.7153464884210337</v>
      </c>
      <c r="L805" s="30"/>
      <c r="M805" s="30"/>
      <c r="N805" s="2">
        <v>0</v>
      </c>
      <c r="O805" s="30"/>
      <c r="P805" s="30"/>
      <c r="Q805" s="30"/>
      <c r="R805" s="30"/>
      <c r="S805" s="30"/>
      <c r="T805" s="30"/>
      <c r="U805" s="30"/>
      <c r="V805" s="30"/>
    </row>
    <row r="806" spans="1:22" ht="14.5" x14ac:dyDescent="0.35">
      <c r="A806" s="15">
        <v>7</v>
      </c>
      <c r="B806" s="8">
        <v>90</v>
      </c>
      <c r="C806" s="8">
        <v>1566666.6666000001</v>
      </c>
      <c r="D806" s="8">
        <v>3200.0000009999999</v>
      </c>
      <c r="E806" s="2">
        <v>1980</v>
      </c>
      <c r="F806" s="1">
        <v>13345.2060546875</v>
      </c>
      <c r="G806" s="1">
        <v>433.49783325195301</v>
      </c>
      <c r="H806" s="1">
        <v>13411.58504747965</v>
      </c>
      <c r="I806" s="1">
        <v>430.04051779241149</v>
      </c>
      <c r="J806" s="1">
        <f t="shared" si="48"/>
        <v>0.49739953448552554</v>
      </c>
      <c r="K806" s="1">
        <f t="shared" si="49"/>
        <v>-0.79753927109760081</v>
      </c>
      <c r="L806" s="30"/>
      <c r="M806" s="30"/>
      <c r="N806" s="2">
        <v>0</v>
      </c>
      <c r="O806" s="30"/>
      <c r="P806" s="30"/>
      <c r="Q806" s="30"/>
      <c r="R806" s="30"/>
      <c r="S806" s="30"/>
      <c r="T806" s="30"/>
      <c r="U806" s="30"/>
      <c r="V806" s="30"/>
    </row>
    <row r="807" spans="1:22" ht="14.5" x14ac:dyDescent="0.35">
      <c r="A807" s="15">
        <v>7</v>
      </c>
      <c r="B807" s="8">
        <v>90</v>
      </c>
      <c r="C807" s="8">
        <v>1566666.6666000001</v>
      </c>
      <c r="D807" s="8">
        <v>3200.0000009999999</v>
      </c>
      <c r="E807" s="2">
        <v>2010</v>
      </c>
      <c r="F807" s="1">
        <v>16111.3876953125</v>
      </c>
      <c r="G807" s="1">
        <v>506.09518432617199</v>
      </c>
      <c r="H807" s="1">
        <v>16395.944468439149</v>
      </c>
      <c r="I807" s="1">
        <v>509.74741285597872</v>
      </c>
      <c r="J807" s="1">
        <f t="shared" si="48"/>
        <v>1.7661841332850494</v>
      </c>
      <c r="K807" s="1">
        <f t="shared" si="49"/>
        <v>0.72164854417048141</v>
      </c>
      <c r="L807" s="30"/>
      <c r="M807" s="30"/>
      <c r="N807" s="2">
        <v>1138890</v>
      </c>
      <c r="O807" s="30"/>
      <c r="P807" s="30"/>
      <c r="Q807" s="30"/>
      <c r="R807" s="30"/>
      <c r="S807" s="30"/>
      <c r="T807" s="30"/>
      <c r="U807" s="30"/>
      <c r="V807" s="30"/>
    </row>
    <row r="808" spans="1:22" ht="14.5" x14ac:dyDescent="0.35">
      <c r="A808" s="15">
        <v>7</v>
      </c>
      <c r="B808" s="8">
        <v>90</v>
      </c>
      <c r="C808" s="8">
        <v>1566666.6666000001</v>
      </c>
      <c r="D808" s="8">
        <v>3200.0000009999999</v>
      </c>
      <c r="E808" s="2">
        <v>2040</v>
      </c>
      <c r="F808" s="1">
        <v>16621.6875</v>
      </c>
      <c r="G808" s="1">
        <v>524.45391845703102</v>
      </c>
      <c r="H808" s="1">
        <v>17301.63082592771</v>
      </c>
      <c r="I808" s="1">
        <v>530.57519679972245</v>
      </c>
      <c r="J808" s="1">
        <f t="shared" si="48"/>
        <v>4.0906997314665574</v>
      </c>
      <c r="K808" s="1">
        <f t="shared" si="49"/>
        <v>1.1671718195376486</v>
      </c>
      <c r="L808" s="30"/>
      <c r="M808" s="30"/>
      <c r="N808" s="2">
        <v>1138890</v>
      </c>
      <c r="O808" s="30"/>
      <c r="P808" s="30"/>
      <c r="Q808" s="30"/>
      <c r="R808" s="30"/>
      <c r="S808" s="30"/>
      <c r="T808" s="30"/>
      <c r="U808" s="30"/>
      <c r="V808" s="30"/>
    </row>
    <row r="809" spans="1:22" ht="14.5" x14ac:dyDescent="0.35">
      <c r="A809" s="15">
        <v>7</v>
      </c>
      <c r="B809" s="8">
        <v>90</v>
      </c>
      <c r="C809" s="8">
        <v>1566666.6666000001</v>
      </c>
      <c r="D809" s="8">
        <v>3200.0000009999999</v>
      </c>
      <c r="E809" s="2">
        <v>2070</v>
      </c>
      <c r="F809" s="1">
        <v>17685.6171875</v>
      </c>
      <c r="G809" s="1">
        <v>522.49768066406295</v>
      </c>
      <c r="H809" s="1">
        <v>17958.922642370711</v>
      </c>
      <c r="I809" s="1">
        <v>533.28657743847191</v>
      </c>
      <c r="J809" s="1">
        <f t="shared" si="48"/>
        <v>1.5453543519186919</v>
      </c>
      <c r="K809" s="1">
        <f t="shared" si="49"/>
        <v>2.0648697924738957</v>
      </c>
      <c r="L809" s="30"/>
      <c r="M809" s="30"/>
      <c r="N809" s="2">
        <v>1138890</v>
      </c>
      <c r="O809" s="30"/>
      <c r="P809" s="30"/>
      <c r="Q809" s="30"/>
      <c r="R809" s="30"/>
      <c r="S809" s="30"/>
      <c r="T809" s="30"/>
      <c r="U809" s="30"/>
      <c r="V809" s="30"/>
    </row>
    <row r="810" spans="1:22" ht="14.5" x14ac:dyDescent="0.35">
      <c r="A810" s="15">
        <v>7</v>
      </c>
      <c r="B810" s="8">
        <v>90</v>
      </c>
      <c r="C810" s="8">
        <v>1566666.6666000001</v>
      </c>
      <c r="D810" s="8">
        <v>3200.0000009999999</v>
      </c>
      <c r="E810" s="2">
        <v>2100</v>
      </c>
      <c r="F810" s="1">
        <v>15682.98828125</v>
      </c>
      <c r="G810" s="1">
        <v>436.80361938476602</v>
      </c>
      <c r="H810" s="1">
        <v>16222.07988234424</v>
      </c>
      <c r="I810" s="1">
        <v>456.16704963640183</v>
      </c>
      <c r="J810" s="1">
        <f t="shared" si="48"/>
        <v>3.437429088299186</v>
      </c>
      <c r="K810" s="1">
        <f t="shared" si="49"/>
        <v>4.4329830139477835</v>
      </c>
      <c r="L810" s="30"/>
      <c r="M810" s="30"/>
      <c r="N810" s="2">
        <v>0</v>
      </c>
      <c r="O810" s="30"/>
      <c r="P810" s="30"/>
      <c r="Q810" s="30"/>
      <c r="R810" s="30"/>
      <c r="S810" s="30"/>
      <c r="T810" s="30"/>
      <c r="U810" s="30"/>
      <c r="V810" s="30"/>
    </row>
    <row r="811" spans="1:22" ht="14.5" x14ac:dyDescent="0.35">
      <c r="A811" s="15">
        <v>7</v>
      </c>
      <c r="B811" s="8">
        <v>90</v>
      </c>
      <c r="C811" s="8">
        <v>1566666.6666000001</v>
      </c>
      <c r="D811" s="8">
        <v>3200.0000009999999</v>
      </c>
      <c r="E811" s="2">
        <v>2130</v>
      </c>
      <c r="F811" s="1">
        <v>15335.3154296875</v>
      </c>
      <c r="G811" s="1">
        <v>415.39678955078102</v>
      </c>
      <c r="H811" s="1">
        <v>15222.8195425542</v>
      </c>
      <c r="I811" s="1">
        <v>417.85772872712931</v>
      </c>
      <c r="J811" s="1">
        <f t="shared" si="48"/>
        <v>-0.73357400210706025</v>
      </c>
      <c r="K811" s="1">
        <f t="shared" si="49"/>
        <v>0.59243095716016547</v>
      </c>
      <c r="L811" s="30"/>
      <c r="M811" s="30"/>
      <c r="N811" s="2">
        <v>0</v>
      </c>
      <c r="O811" s="30"/>
      <c r="P811" s="30"/>
      <c r="Q811" s="30"/>
      <c r="R811" s="30"/>
      <c r="S811" s="30"/>
      <c r="T811" s="30"/>
      <c r="U811" s="30"/>
      <c r="V811" s="30"/>
    </row>
    <row r="812" spans="1:22" ht="14.5" x14ac:dyDescent="0.35">
      <c r="A812" s="15">
        <v>7</v>
      </c>
      <c r="B812" s="8">
        <v>90</v>
      </c>
      <c r="C812" s="8">
        <v>1566666.6666000001</v>
      </c>
      <c r="D812" s="8">
        <v>3200.0000009999999</v>
      </c>
      <c r="E812" s="2">
        <v>2160</v>
      </c>
      <c r="F812" s="1">
        <v>15275.32421875</v>
      </c>
      <c r="G812" s="1">
        <v>409.45565795898398</v>
      </c>
      <c r="H812" s="1">
        <v>14776.60913565087</v>
      </c>
      <c r="I812" s="1">
        <v>401.0978312215841</v>
      </c>
      <c r="J812" s="1">
        <f t="shared" si="48"/>
        <v>-3.2648412299293308</v>
      </c>
      <c r="K812" s="1">
        <f t="shared" si="49"/>
        <v>-2.0412043587481934</v>
      </c>
      <c r="L812" s="30"/>
      <c r="M812" s="30"/>
      <c r="N812" s="2">
        <v>0</v>
      </c>
      <c r="O812" s="30"/>
      <c r="P812" s="30"/>
      <c r="Q812" s="30"/>
      <c r="R812" s="30"/>
      <c r="S812" s="30"/>
      <c r="T812" s="30"/>
      <c r="U812" s="30"/>
      <c r="V812" s="30"/>
    </row>
    <row r="813" spans="1:22" ht="14.5" x14ac:dyDescent="0.35">
      <c r="A813" s="15">
        <v>7</v>
      </c>
      <c r="B813" s="8">
        <v>90</v>
      </c>
      <c r="C813" s="8">
        <v>1566666.6666000001</v>
      </c>
      <c r="D813" s="8">
        <v>3200.0000009999999</v>
      </c>
      <c r="E813" s="2">
        <v>2190</v>
      </c>
      <c r="F813" s="1">
        <v>18004.7265625</v>
      </c>
      <c r="G813" s="1">
        <v>475.87261962890602</v>
      </c>
      <c r="H813" s="1">
        <v>17610.69409504901</v>
      </c>
      <c r="I813" s="1">
        <v>451.56109736387492</v>
      </c>
      <c r="J813" s="1">
        <f t="shared" si="48"/>
        <v>-2.1884945938122473</v>
      </c>
      <c r="K813" s="1">
        <f t="shared" si="49"/>
        <v>-5.1088298133205603</v>
      </c>
      <c r="L813" s="30"/>
      <c r="M813" s="30"/>
      <c r="N813" s="2">
        <v>1138890</v>
      </c>
      <c r="O813" s="30"/>
      <c r="P813" s="30"/>
      <c r="Q813" s="30"/>
      <c r="R813" s="30"/>
      <c r="S813" s="30"/>
      <c r="T813" s="30"/>
      <c r="U813" s="30"/>
      <c r="V813" s="30"/>
    </row>
    <row r="814" spans="1:22" ht="14.5" x14ac:dyDescent="0.35">
      <c r="A814" s="15">
        <v>7</v>
      </c>
      <c r="B814" s="8">
        <v>90</v>
      </c>
      <c r="C814" s="8">
        <v>1566666.6666000001</v>
      </c>
      <c r="D814" s="8">
        <v>3200.0000009999999</v>
      </c>
      <c r="E814" s="2">
        <v>2220</v>
      </c>
      <c r="F814" s="1">
        <v>18823.013671875</v>
      </c>
      <c r="G814" s="1">
        <v>488.54177856445301</v>
      </c>
      <c r="H814" s="1">
        <v>19009.616837261899</v>
      </c>
      <c r="I814" s="1">
        <v>486.76525136732113</v>
      </c>
      <c r="J814" s="1">
        <f t="shared" si="48"/>
        <v>0.99135647797843596</v>
      </c>
      <c r="K814" s="1">
        <f t="shared" si="49"/>
        <v>-0.36363874597421103</v>
      </c>
      <c r="L814" s="30"/>
      <c r="M814" s="30"/>
      <c r="N814" s="2">
        <v>1138890</v>
      </c>
      <c r="O814" s="30"/>
      <c r="P814" s="30"/>
      <c r="Q814" s="30"/>
      <c r="R814" s="30"/>
      <c r="S814" s="30"/>
      <c r="T814" s="30"/>
      <c r="U814" s="30"/>
      <c r="V814" s="30"/>
    </row>
    <row r="815" spans="1:22" ht="14.5" x14ac:dyDescent="0.35">
      <c r="A815" s="15">
        <v>7</v>
      </c>
      <c r="B815" s="8">
        <v>90</v>
      </c>
      <c r="C815" s="8">
        <v>1566666.6666000001</v>
      </c>
      <c r="D815" s="8">
        <v>3200.0000009999999</v>
      </c>
      <c r="E815" s="2">
        <v>2250</v>
      </c>
      <c r="F815" s="1">
        <v>19447.142578125</v>
      </c>
      <c r="G815" s="1">
        <v>491.69985961914102</v>
      </c>
      <c r="H815" s="1">
        <v>19675.98658020945</v>
      </c>
      <c r="I815" s="1">
        <v>493.17752220778738</v>
      </c>
      <c r="J815" s="1">
        <f t="shared" si="48"/>
        <v>1.176748723701259</v>
      </c>
      <c r="K815" s="1">
        <f t="shared" si="49"/>
        <v>0.30052125493607335</v>
      </c>
      <c r="L815" s="30"/>
      <c r="M815" s="30"/>
      <c r="N815" s="2">
        <v>1138890</v>
      </c>
      <c r="O815" s="30"/>
      <c r="P815" s="30"/>
      <c r="Q815" s="30"/>
      <c r="R815" s="30"/>
      <c r="S815" s="30"/>
      <c r="T815" s="30"/>
      <c r="U815" s="30"/>
      <c r="V815" s="30"/>
    </row>
    <row r="816" spans="1:22" ht="14.5" x14ac:dyDescent="0.35">
      <c r="A816" s="15">
        <v>7</v>
      </c>
      <c r="B816" s="8">
        <v>90</v>
      </c>
      <c r="C816" s="8">
        <v>1566666.6666000001</v>
      </c>
      <c r="D816" s="8">
        <v>3200.0000009999999</v>
      </c>
      <c r="E816" s="2">
        <v>2280</v>
      </c>
      <c r="F816" s="1">
        <v>17103.400390625</v>
      </c>
      <c r="G816" s="1">
        <v>423.18078613281301</v>
      </c>
      <c r="H816" s="1">
        <v>17192.487040407232</v>
      </c>
      <c r="I816" s="1">
        <v>422.72750390523339</v>
      </c>
      <c r="J816" s="1">
        <f t="shared" si="48"/>
        <v>0.52087098324063874</v>
      </c>
      <c r="K816" s="1">
        <f t="shared" si="49"/>
        <v>-0.10711313992345589</v>
      </c>
      <c r="L816" s="30"/>
      <c r="M816" s="30"/>
      <c r="N816" s="2">
        <v>0</v>
      </c>
      <c r="O816" s="30"/>
      <c r="P816" s="30"/>
      <c r="Q816" s="30"/>
      <c r="R816" s="30"/>
      <c r="S816" s="30"/>
      <c r="T816" s="30"/>
      <c r="U816" s="30"/>
      <c r="V816" s="30"/>
    </row>
    <row r="817" spans="1:22" ht="14.5" x14ac:dyDescent="0.35">
      <c r="A817" s="15">
        <v>7</v>
      </c>
      <c r="B817" s="8">
        <v>90</v>
      </c>
      <c r="C817" s="8">
        <v>1566666.6666000001</v>
      </c>
      <c r="D817" s="8">
        <v>3200.0000009999999</v>
      </c>
      <c r="E817" s="2">
        <v>2310</v>
      </c>
      <c r="F817" s="1">
        <v>16908.478515625</v>
      </c>
      <c r="G817" s="1">
        <v>409.08932495117199</v>
      </c>
      <c r="H817" s="1">
        <v>16554.859903264671</v>
      </c>
      <c r="I817" s="1">
        <v>389.21066878478371</v>
      </c>
      <c r="J817" s="1">
        <f t="shared" si="48"/>
        <v>-2.091368611513762</v>
      </c>
      <c r="K817" s="1">
        <f t="shared" si="49"/>
        <v>-4.8592458795547788</v>
      </c>
      <c r="L817" s="30"/>
      <c r="M817" s="30"/>
      <c r="N817" s="2">
        <v>0</v>
      </c>
      <c r="O817" s="30"/>
      <c r="P817" s="30"/>
      <c r="Q817" s="30"/>
      <c r="R817" s="30"/>
      <c r="S817" s="30"/>
      <c r="T817" s="30"/>
      <c r="U817" s="30"/>
      <c r="V817" s="30"/>
    </row>
    <row r="818" spans="1:22" ht="14.5" x14ac:dyDescent="0.35">
      <c r="A818" s="15">
        <v>7</v>
      </c>
      <c r="B818" s="8">
        <v>90</v>
      </c>
      <c r="C818" s="8">
        <v>1566666.6666000001</v>
      </c>
      <c r="D818" s="8">
        <v>3200.0000009999999</v>
      </c>
      <c r="E818" s="2">
        <v>2340</v>
      </c>
      <c r="F818" s="1">
        <v>17040.87890625</v>
      </c>
      <c r="G818" s="1">
        <v>403.36703491210898</v>
      </c>
      <c r="H818" s="1">
        <v>16661.378402377552</v>
      </c>
      <c r="I818" s="1">
        <v>365.47995699368482</v>
      </c>
      <c r="J818" s="1">
        <f t="shared" si="48"/>
        <v>-2.2270007665699736</v>
      </c>
      <c r="K818" s="1">
        <f t="shared" si="49"/>
        <v>-9.392705560750521</v>
      </c>
      <c r="L818" s="30"/>
      <c r="M818" s="30"/>
      <c r="N818" s="2">
        <v>0</v>
      </c>
      <c r="O818" s="30"/>
      <c r="P818" s="30"/>
      <c r="Q818" s="30"/>
      <c r="R818" s="30"/>
      <c r="S818" s="30"/>
      <c r="T818" s="30"/>
      <c r="U818" s="30"/>
      <c r="V818" s="30"/>
    </row>
    <row r="819" spans="1:22" ht="14.5" x14ac:dyDescent="0.35">
      <c r="A819" s="15">
        <v>7</v>
      </c>
      <c r="B819" s="8">
        <v>90</v>
      </c>
      <c r="C819" s="8">
        <v>1566666.6666000001</v>
      </c>
      <c r="D819" s="8">
        <v>3200.0000009999999</v>
      </c>
      <c r="E819" s="2">
        <v>2370</v>
      </c>
      <c r="F819" s="1">
        <v>20310.298828125</v>
      </c>
      <c r="G819" s="1">
        <v>468.11959838867199</v>
      </c>
      <c r="H819" s="1">
        <v>19244.93666726525</v>
      </c>
      <c r="I819" s="1">
        <v>410.85686249068272</v>
      </c>
      <c r="J819" s="1">
        <f t="shared" si="48"/>
        <v>-5.2454282917023001</v>
      </c>
      <c r="K819" s="1">
        <f t="shared" si="49"/>
        <v>-12.232501287084538</v>
      </c>
      <c r="L819" s="30"/>
      <c r="M819" s="30"/>
      <c r="N819" s="2">
        <v>1138890</v>
      </c>
      <c r="O819" s="30"/>
      <c r="P819" s="30"/>
      <c r="Q819" s="30"/>
      <c r="R819" s="30"/>
      <c r="S819" s="30"/>
      <c r="T819" s="30"/>
      <c r="U819" s="30"/>
      <c r="V819" s="30"/>
    </row>
    <row r="820" spans="1:22" ht="14.5" x14ac:dyDescent="0.35">
      <c r="A820" s="15">
        <v>7</v>
      </c>
      <c r="B820" s="8">
        <v>90</v>
      </c>
      <c r="C820" s="8">
        <v>1566666.6666000001</v>
      </c>
      <c r="D820" s="8">
        <v>3200.0000009999999</v>
      </c>
      <c r="E820" s="2">
        <v>2400</v>
      </c>
      <c r="F820" s="1">
        <v>21385.103515625</v>
      </c>
      <c r="G820" s="1">
        <v>479.59188842773398</v>
      </c>
      <c r="H820" s="1">
        <v>20112.119418603161</v>
      </c>
      <c r="I820" s="1">
        <v>450.92801299938668</v>
      </c>
      <c r="J820" s="1">
        <f t="shared" si="48"/>
        <v>-5.9526674542011691</v>
      </c>
      <c r="K820" s="1">
        <f t="shared" si="49"/>
        <v>-5.976722317451463</v>
      </c>
      <c r="L820" s="30"/>
      <c r="M820" s="30"/>
      <c r="N820" s="2">
        <v>1138890</v>
      </c>
      <c r="O820" s="30"/>
      <c r="P820" s="30"/>
      <c r="Q820" s="30"/>
      <c r="R820" s="30"/>
      <c r="S820" s="30"/>
      <c r="T820" s="30"/>
      <c r="U820" s="30"/>
      <c r="V820" s="30"/>
    </row>
    <row r="821" spans="1:22" ht="14.5" x14ac:dyDescent="0.35">
      <c r="A821" s="15">
        <v>7</v>
      </c>
      <c r="B821" s="8">
        <v>90</v>
      </c>
      <c r="C821" s="8">
        <v>1566666.6666000001</v>
      </c>
      <c r="D821" s="8">
        <v>3200.0000009999999</v>
      </c>
      <c r="E821" s="2">
        <v>2430</v>
      </c>
      <c r="F821" s="1">
        <v>22007.091796875</v>
      </c>
      <c r="G821" s="1">
        <v>479.57168579101602</v>
      </c>
      <c r="H821" s="1">
        <v>20622.607430651369</v>
      </c>
      <c r="I821" s="1">
        <v>473.64940208200488</v>
      </c>
      <c r="J821" s="1">
        <f t="shared" si="48"/>
        <v>-6.2910827973200316</v>
      </c>
      <c r="K821" s="1">
        <f t="shared" si="49"/>
        <v>-1.2349110434330157</v>
      </c>
      <c r="L821" s="30"/>
      <c r="M821" s="30"/>
      <c r="N821" s="2">
        <v>1138890</v>
      </c>
      <c r="O821" s="30"/>
      <c r="P821" s="30"/>
      <c r="Q821" s="30"/>
      <c r="R821" s="30"/>
      <c r="S821" s="30"/>
      <c r="T821" s="30"/>
      <c r="U821" s="30"/>
      <c r="V821" s="30"/>
    </row>
    <row r="822" spans="1:22" ht="14.5" x14ac:dyDescent="0.35">
      <c r="A822" s="15">
        <v>7</v>
      </c>
      <c r="B822" s="8">
        <v>90</v>
      </c>
      <c r="C822" s="8">
        <v>1566666.6666000001</v>
      </c>
      <c r="D822" s="8">
        <v>3200.0000009999999</v>
      </c>
      <c r="E822" s="2">
        <v>2460</v>
      </c>
      <c r="F822" s="1">
        <v>19175.423828125</v>
      </c>
      <c r="G822" s="1">
        <v>409.16168212890602</v>
      </c>
      <c r="H822" s="1">
        <v>18028.485598241761</v>
      </c>
      <c r="I822" s="1">
        <v>398.56241306112798</v>
      </c>
      <c r="J822" s="1">
        <f t="shared" si="48"/>
        <v>-5.9812927222030954</v>
      </c>
      <c r="K822" s="1">
        <f t="shared" si="49"/>
        <v>-2.5904842830416235</v>
      </c>
      <c r="L822" s="30"/>
      <c r="M822" s="30"/>
      <c r="N822" s="2">
        <v>0</v>
      </c>
      <c r="O822" s="30"/>
      <c r="P822" s="30"/>
      <c r="Q822" s="30"/>
      <c r="R822" s="30"/>
      <c r="S822" s="30"/>
      <c r="T822" s="30"/>
      <c r="U822" s="30"/>
      <c r="V822" s="30"/>
    </row>
    <row r="823" spans="1:22" ht="14.5" x14ac:dyDescent="0.35">
      <c r="A823" s="15">
        <v>7</v>
      </c>
      <c r="B823" s="8">
        <v>90</v>
      </c>
      <c r="C823" s="8">
        <v>1566666.6666000001</v>
      </c>
      <c r="D823" s="8">
        <v>3200.0000009999999</v>
      </c>
      <c r="E823" s="2">
        <v>2490</v>
      </c>
      <c r="F823" s="1">
        <v>18893.986328125</v>
      </c>
      <c r="G823" s="1">
        <v>393.73550415039102</v>
      </c>
      <c r="H823" s="1">
        <v>17375.52764455045</v>
      </c>
      <c r="I823" s="1">
        <v>360.9951186137011</v>
      </c>
      <c r="J823" s="1">
        <f t="shared" si="48"/>
        <v>-8.0367300854569788</v>
      </c>
      <c r="K823" s="1">
        <f t="shared" si="49"/>
        <v>-8.3153246764824207</v>
      </c>
      <c r="L823" s="30"/>
      <c r="M823" s="30"/>
      <c r="N823" s="2">
        <v>0</v>
      </c>
      <c r="O823" s="30"/>
      <c r="P823" s="30"/>
      <c r="Q823" s="30"/>
      <c r="R823" s="30"/>
      <c r="S823" s="30"/>
      <c r="T823" s="30"/>
      <c r="U823" s="30"/>
      <c r="V823" s="30"/>
    </row>
    <row r="824" spans="1:22" ht="14.5" x14ac:dyDescent="0.35">
      <c r="A824" s="15">
        <v>7</v>
      </c>
      <c r="B824" s="8">
        <v>90</v>
      </c>
      <c r="C824" s="8">
        <v>1566666.6666000001</v>
      </c>
      <c r="D824" s="8">
        <v>3200.0000009999999</v>
      </c>
      <c r="E824" s="2">
        <v>2520</v>
      </c>
      <c r="F824" s="1">
        <v>17537.173828125</v>
      </c>
      <c r="G824" s="1">
        <v>339.83648681640602</v>
      </c>
      <c r="H824" s="1">
        <v>17410.07013581572</v>
      </c>
      <c r="I824" s="1">
        <v>333.51513146979948</v>
      </c>
      <c r="J824" s="1">
        <f t="shared" si="48"/>
        <v>-0.72476724901613809</v>
      </c>
      <c r="K824" s="1">
        <f t="shared" si="49"/>
        <v>-1.8601167302031343</v>
      </c>
      <c r="L824" s="30"/>
      <c r="M824" s="30"/>
      <c r="N824" s="2">
        <v>0</v>
      </c>
      <c r="O824" s="30"/>
      <c r="P824" s="30"/>
      <c r="Q824" s="30"/>
      <c r="R824" s="30"/>
      <c r="S824" s="30"/>
      <c r="T824" s="30"/>
      <c r="U824" s="30"/>
      <c r="V824" s="30"/>
    </row>
    <row r="825" spans="1:22" ht="14.5" x14ac:dyDescent="0.35">
      <c r="A825" s="15">
        <v>7</v>
      </c>
      <c r="B825" s="8">
        <v>90</v>
      </c>
      <c r="C825" s="8">
        <v>1566666.6666000001</v>
      </c>
      <c r="D825" s="8">
        <v>3200.0000009999999</v>
      </c>
      <c r="E825" s="2">
        <v>2550</v>
      </c>
      <c r="F825" s="1">
        <v>20459.939453125</v>
      </c>
      <c r="G825" s="1">
        <v>383.10562133789102</v>
      </c>
      <c r="H825" s="1">
        <v>20112.149737807591</v>
      </c>
      <c r="I825" s="1">
        <v>388.09309864715721</v>
      </c>
      <c r="J825" s="1">
        <f t="shared" si="48"/>
        <v>-1.6998570113768758</v>
      </c>
      <c r="K825" s="1">
        <f t="shared" si="49"/>
        <v>1.3018543794394846</v>
      </c>
      <c r="L825" s="30"/>
      <c r="M825" s="30"/>
      <c r="N825" s="2">
        <v>1138890</v>
      </c>
      <c r="O825" s="30"/>
      <c r="P825" s="30"/>
      <c r="Q825" s="30"/>
      <c r="R825" s="30"/>
      <c r="S825" s="30"/>
      <c r="T825" s="30"/>
      <c r="U825" s="30"/>
      <c r="V825" s="30"/>
    </row>
    <row r="826" spans="1:22" ht="14.5" x14ac:dyDescent="0.35">
      <c r="A826" s="15">
        <v>7</v>
      </c>
      <c r="B826" s="8">
        <v>90</v>
      </c>
      <c r="C826" s="8">
        <v>1566666.6666000001</v>
      </c>
      <c r="D826" s="8">
        <v>3200.0000009999999</v>
      </c>
      <c r="E826" s="2">
        <v>2580</v>
      </c>
      <c r="F826" s="1">
        <v>21310.30078125</v>
      </c>
      <c r="G826" s="1">
        <v>394.36380004882801</v>
      </c>
      <c r="H826" s="1">
        <v>21159.562324689279</v>
      </c>
      <c r="I826" s="1">
        <v>410.27968381574499</v>
      </c>
      <c r="J826" s="1">
        <f t="shared" si="48"/>
        <v>-0.70735020640041346</v>
      </c>
      <c r="K826" s="1">
        <f t="shared" si="49"/>
        <v>4.0358379153832979</v>
      </c>
      <c r="L826" s="30"/>
      <c r="M826" s="30"/>
      <c r="N826" s="2">
        <v>1138890</v>
      </c>
      <c r="O826" s="30"/>
      <c r="P826" s="30"/>
      <c r="Q826" s="30"/>
      <c r="R826" s="30"/>
      <c r="S826" s="30"/>
      <c r="T826" s="30"/>
      <c r="U826" s="30"/>
      <c r="V826" s="30"/>
    </row>
    <row r="827" spans="1:22" ht="14.5" x14ac:dyDescent="0.35">
      <c r="A827" s="15">
        <v>7</v>
      </c>
      <c r="B827" s="8">
        <v>90</v>
      </c>
      <c r="C827" s="8">
        <v>1566666.6666000001</v>
      </c>
      <c r="D827" s="8">
        <v>3200.0000009999999</v>
      </c>
      <c r="E827" s="2">
        <v>2610</v>
      </c>
      <c r="F827" s="1">
        <v>21704.443359375</v>
      </c>
      <c r="G827" s="1">
        <v>399.41806030273398</v>
      </c>
      <c r="H827" s="1">
        <v>21904.895760365551</v>
      </c>
      <c r="I827" s="1">
        <v>422.04020521727517</v>
      </c>
      <c r="J827" s="1">
        <f t="shared" si="48"/>
        <v>0.92355467344417097</v>
      </c>
      <c r="K827" s="1">
        <f t="shared" si="49"/>
        <v>5.6637761691083828</v>
      </c>
      <c r="L827" s="30"/>
      <c r="M827" s="30"/>
      <c r="N827" s="2">
        <v>1138890</v>
      </c>
      <c r="O827" s="30"/>
      <c r="P827" s="30"/>
      <c r="Q827" s="30"/>
      <c r="R827" s="30"/>
      <c r="S827" s="30"/>
      <c r="T827" s="30"/>
      <c r="U827" s="30"/>
      <c r="V827" s="30"/>
    </row>
    <row r="828" spans="1:22" ht="14.5" x14ac:dyDescent="0.35">
      <c r="A828" s="15">
        <v>7</v>
      </c>
      <c r="B828" s="8">
        <v>90</v>
      </c>
      <c r="C828" s="8">
        <v>1566666.6666000001</v>
      </c>
      <c r="D828" s="8">
        <v>3200.0000009999999</v>
      </c>
      <c r="E828" s="2">
        <v>2640</v>
      </c>
      <c r="F828" s="1">
        <v>18722.373046875</v>
      </c>
      <c r="G828" s="1">
        <v>343.06317138671898</v>
      </c>
      <c r="H828" s="1">
        <v>18700.53216634924</v>
      </c>
      <c r="I828" s="1">
        <v>359.96453301735238</v>
      </c>
      <c r="J828" s="1">
        <f t="shared" si="48"/>
        <v>-0.11665658232040174</v>
      </c>
      <c r="K828" s="1">
        <f t="shared" si="49"/>
        <v>4.9266033314841868</v>
      </c>
      <c r="L828" s="30"/>
      <c r="M828" s="30"/>
      <c r="N828" s="2">
        <v>0</v>
      </c>
      <c r="O828" s="30"/>
      <c r="P828" s="30"/>
      <c r="Q828" s="30"/>
      <c r="R828" s="30"/>
      <c r="S828" s="30"/>
      <c r="T828" s="30"/>
      <c r="U828" s="30"/>
      <c r="V828" s="30"/>
    </row>
    <row r="829" spans="1:22" ht="14.5" x14ac:dyDescent="0.35">
      <c r="A829" s="15">
        <v>7</v>
      </c>
      <c r="B829" s="8">
        <v>90</v>
      </c>
      <c r="C829" s="8">
        <v>1566666.6666000001</v>
      </c>
      <c r="D829" s="8">
        <v>3200.0000009999999</v>
      </c>
      <c r="E829" s="2">
        <v>2670</v>
      </c>
      <c r="F829" s="1">
        <v>18295.15625</v>
      </c>
      <c r="G829" s="1">
        <v>333.74356079101602</v>
      </c>
      <c r="H829" s="1">
        <v>18046.67533742054</v>
      </c>
      <c r="I829" s="1">
        <v>323.1210224404752</v>
      </c>
      <c r="J829" s="1">
        <f t="shared" si="48"/>
        <v>-1.3581786850246769</v>
      </c>
      <c r="K829" s="1">
        <f t="shared" si="49"/>
        <v>-3.1828444346204048</v>
      </c>
      <c r="L829" s="30"/>
      <c r="M829" s="30"/>
      <c r="N829" s="2">
        <v>0</v>
      </c>
      <c r="O829" s="30"/>
      <c r="P829" s="30"/>
      <c r="Q829" s="30"/>
      <c r="R829" s="30"/>
      <c r="S829" s="30"/>
      <c r="T829" s="30"/>
      <c r="U829" s="30"/>
      <c r="V829" s="30"/>
    </row>
    <row r="830" spans="1:22" ht="14.5" x14ac:dyDescent="0.35">
      <c r="A830" s="15">
        <v>7</v>
      </c>
      <c r="B830" s="8">
        <v>90</v>
      </c>
      <c r="C830" s="8">
        <v>1566666.6666000001</v>
      </c>
      <c r="D830" s="8">
        <v>3200.0000009999999</v>
      </c>
      <c r="E830" s="2">
        <v>2700</v>
      </c>
      <c r="F830" s="1">
        <v>18170.15625</v>
      </c>
      <c r="G830" s="1">
        <v>331.67117309570301</v>
      </c>
      <c r="H830" s="1">
        <v>17994.670767882952</v>
      </c>
      <c r="I830" s="1">
        <v>305.04040964986081</v>
      </c>
      <c r="J830" s="1">
        <f t="shared" si="48"/>
        <v>-0.96578961513910133</v>
      </c>
      <c r="K830" s="1">
        <f t="shared" si="49"/>
        <v>-8.0292668178786695</v>
      </c>
      <c r="L830" s="30"/>
      <c r="M830" s="30"/>
      <c r="N830" s="2">
        <v>0</v>
      </c>
      <c r="O830" s="30"/>
      <c r="P830" s="30"/>
      <c r="Q830" s="30"/>
      <c r="R830" s="30"/>
      <c r="S830" s="30"/>
      <c r="T830" s="30"/>
      <c r="U830" s="30"/>
      <c r="V830" s="30"/>
    </row>
    <row r="831" spans="1:22" ht="14.5" x14ac:dyDescent="0.35">
      <c r="A831" s="15">
        <v>7</v>
      </c>
      <c r="B831" s="8">
        <v>90</v>
      </c>
      <c r="C831" s="8">
        <v>1566666.6666000001</v>
      </c>
      <c r="D831" s="8">
        <v>3200.0000009999999</v>
      </c>
      <c r="E831" s="2">
        <v>2730</v>
      </c>
      <c r="F831" s="1">
        <v>21402.689453125</v>
      </c>
      <c r="G831" s="1">
        <v>389.78591918945301</v>
      </c>
      <c r="H831" s="1">
        <v>20623.96644440313</v>
      </c>
      <c r="I831" s="1">
        <v>363.39027420134647</v>
      </c>
      <c r="J831" s="1">
        <f t="shared" si="48"/>
        <v>-3.6384353023828475</v>
      </c>
      <c r="K831" s="1">
        <f t="shared" si="49"/>
        <v>-6.7718313280775808</v>
      </c>
      <c r="L831" s="30"/>
      <c r="M831" s="30"/>
      <c r="N831" s="2">
        <v>1138890</v>
      </c>
      <c r="O831" s="30"/>
      <c r="P831" s="30"/>
      <c r="Q831" s="30"/>
      <c r="R831" s="30"/>
      <c r="S831" s="30"/>
      <c r="T831" s="30"/>
      <c r="U831" s="30"/>
      <c r="V831" s="30"/>
    </row>
    <row r="832" spans="1:22" ht="14.5" x14ac:dyDescent="0.35">
      <c r="A832" s="15">
        <v>7</v>
      </c>
      <c r="B832" s="8">
        <v>90</v>
      </c>
      <c r="C832" s="8">
        <v>1566666.6666000001</v>
      </c>
      <c r="D832" s="8">
        <v>3200.0000009999999</v>
      </c>
      <c r="E832" s="2">
        <v>2760</v>
      </c>
      <c r="F832" s="1">
        <v>22258.220703125</v>
      </c>
      <c r="G832" s="1">
        <v>402.16226196289102</v>
      </c>
      <c r="H832" s="1">
        <v>22110.476017782759</v>
      </c>
      <c r="I832" s="1">
        <v>377.84786003587408</v>
      </c>
      <c r="J832" s="1">
        <f t="shared" si="48"/>
        <v>-0.66377581259897256</v>
      </c>
      <c r="K832" s="1">
        <f t="shared" si="49"/>
        <v>-6.04591833364527</v>
      </c>
      <c r="L832" s="30"/>
      <c r="M832" s="30"/>
      <c r="N832" s="2">
        <v>1138890</v>
      </c>
      <c r="O832" s="30"/>
      <c r="P832" s="30"/>
      <c r="Q832" s="30"/>
      <c r="R832" s="30"/>
      <c r="S832" s="30"/>
      <c r="T832" s="30"/>
      <c r="U832" s="30"/>
      <c r="V832" s="30"/>
    </row>
    <row r="833" spans="1:22" ht="14.5" x14ac:dyDescent="0.35">
      <c r="A833" s="15">
        <v>7</v>
      </c>
      <c r="B833" s="8">
        <v>90</v>
      </c>
      <c r="C833" s="8">
        <v>1566666.6666000001</v>
      </c>
      <c r="D833" s="8">
        <v>3200.0000009999999</v>
      </c>
      <c r="E833" s="2">
        <v>2790</v>
      </c>
      <c r="F833" s="1">
        <v>22807.94921875</v>
      </c>
      <c r="G833" s="1">
        <v>405.50466918945301</v>
      </c>
      <c r="H833" s="1">
        <v>22687.23110983161</v>
      </c>
      <c r="I833" s="1">
        <v>380.30450886172849</v>
      </c>
      <c r="J833" s="1">
        <f t="shared" si="48"/>
        <v>-0.52928085625142629</v>
      </c>
      <c r="K833" s="1">
        <f t="shared" si="49"/>
        <v>-6.2145179186459449</v>
      </c>
      <c r="L833" s="30"/>
      <c r="M833" s="30"/>
      <c r="N833" s="2">
        <v>1138890</v>
      </c>
      <c r="O833" s="30"/>
      <c r="P833" s="30"/>
      <c r="Q833" s="30"/>
      <c r="R833" s="30"/>
      <c r="S833" s="30"/>
      <c r="T833" s="30"/>
      <c r="U833" s="30"/>
      <c r="V833" s="30"/>
    </row>
    <row r="834" spans="1:22" ht="14.5" x14ac:dyDescent="0.35">
      <c r="A834" s="15">
        <v>7</v>
      </c>
      <c r="B834" s="8">
        <v>90</v>
      </c>
      <c r="C834" s="8">
        <v>1566666.6666000001</v>
      </c>
      <c r="D834" s="8">
        <v>3200.0000009999999</v>
      </c>
      <c r="E834" s="2">
        <v>2820</v>
      </c>
      <c r="F834" s="1">
        <v>19869.197265625</v>
      </c>
      <c r="G834" s="1">
        <v>348.29040527343801</v>
      </c>
      <c r="H834" s="1">
        <v>19260.559974962682</v>
      </c>
      <c r="I834" s="1">
        <v>325.5180204090297</v>
      </c>
      <c r="J834" s="1">
        <f t="shared" si="48"/>
        <v>-3.0632203330896526</v>
      </c>
      <c r="K834" s="1">
        <f t="shared" si="49"/>
        <v>-6.5383325292954941</v>
      </c>
      <c r="L834" s="30"/>
      <c r="M834" s="30"/>
      <c r="N834" s="2">
        <v>0</v>
      </c>
      <c r="O834" s="30"/>
      <c r="P834" s="30"/>
      <c r="Q834" s="30"/>
      <c r="R834" s="30"/>
      <c r="S834" s="30"/>
      <c r="T834" s="30"/>
      <c r="U834" s="30"/>
      <c r="V834" s="30"/>
    </row>
    <row r="835" spans="1:22" ht="14.5" x14ac:dyDescent="0.35">
      <c r="A835" s="15">
        <v>7</v>
      </c>
      <c r="B835" s="8">
        <v>90</v>
      </c>
      <c r="C835" s="8">
        <v>1566666.6666000001</v>
      </c>
      <c r="D835" s="8">
        <v>3200.0000009999999</v>
      </c>
      <c r="E835" s="2">
        <v>2850</v>
      </c>
      <c r="F835" s="1">
        <v>19445.55078125</v>
      </c>
      <c r="G835" s="1">
        <v>336.03970336914102</v>
      </c>
      <c r="H835" s="1">
        <v>18556.89404359406</v>
      </c>
      <c r="I835" s="1">
        <v>296.14334081948778</v>
      </c>
      <c r="J835" s="1">
        <f t="shared" si="48"/>
        <v>-4.5699746314864473</v>
      </c>
      <c r="K835" s="1">
        <f t="shared" si="49"/>
        <v>-11.872514512318483</v>
      </c>
      <c r="L835" s="30"/>
      <c r="M835" s="30"/>
      <c r="N835" s="2">
        <v>0</v>
      </c>
      <c r="O835" s="30"/>
      <c r="P835" s="30"/>
      <c r="Q835" s="30"/>
      <c r="R835" s="30"/>
      <c r="S835" s="30"/>
      <c r="T835" s="30"/>
      <c r="U835" s="30"/>
      <c r="V835" s="30"/>
    </row>
    <row r="836" spans="1:22" ht="14.5" x14ac:dyDescent="0.35">
      <c r="A836" s="15">
        <v>7</v>
      </c>
      <c r="B836" s="8">
        <v>90</v>
      </c>
      <c r="C836" s="8">
        <v>1566666.6666000001</v>
      </c>
      <c r="D836" s="8">
        <v>3200.0000009999999</v>
      </c>
      <c r="E836" s="2">
        <v>2880</v>
      </c>
      <c r="F836" s="1">
        <v>19413.3359375</v>
      </c>
      <c r="G836" s="1">
        <v>331.47613525390602</v>
      </c>
      <c r="H836" s="1">
        <v>18481.42062634066</v>
      </c>
      <c r="I836" s="1">
        <v>281.3248295445884</v>
      </c>
      <c r="J836" s="1">
        <f t="shared" si="48"/>
        <v>-4.8003872912908045</v>
      </c>
      <c r="K836" s="1">
        <f t="shared" si="49"/>
        <v>-15.129688196377225</v>
      </c>
      <c r="L836" s="30"/>
      <c r="M836" s="30"/>
      <c r="N836" s="2">
        <v>0</v>
      </c>
      <c r="O836" s="30"/>
      <c r="P836" s="30"/>
      <c r="Q836" s="30"/>
      <c r="R836" s="30"/>
      <c r="S836" s="30"/>
      <c r="T836" s="30"/>
      <c r="U836" s="30"/>
      <c r="V836" s="30"/>
    </row>
    <row r="837" spans="1:22" ht="14.5" x14ac:dyDescent="0.35">
      <c r="A837" s="15">
        <v>7</v>
      </c>
      <c r="B837" s="8">
        <v>90</v>
      </c>
      <c r="C837" s="8">
        <v>1566666.6666000001</v>
      </c>
      <c r="D837" s="8">
        <v>3200.0000009999999</v>
      </c>
      <c r="E837" s="2">
        <v>2910</v>
      </c>
      <c r="F837" s="1">
        <v>21716.357421875</v>
      </c>
      <c r="G837" s="1">
        <v>344.65756225585898</v>
      </c>
      <c r="H837" s="1">
        <v>21250.24349819107</v>
      </c>
      <c r="I837" s="1">
        <v>340.76308816881362</v>
      </c>
      <c r="J837" s="1">
        <f t="shared" si="48"/>
        <v>-2.1463724999037406</v>
      </c>
      <c r="K837" s="1">
        <f t="shared" si="49"/>
        <v>-1.1299546313608122</v>
      </c>
      <c r="L837" s="30"/>
      <c r="M837" s="30"/>
      <c r="N837" s="2">
        <v>1138890</v>
      </c>
      <c r="O837" s="30"/>
      <c r="P837" s="30"/>
      <c r="Q837" s="30"/>
      <c r="R837" s="30"/>
      <c r="S837" s="30"/>
      <c r="T837" s="30"/>
      <c r="U837" s="30"/>
      <c r="V837" s="30"/>
    </row>
    <row r="838" spans="1:22" ht="14.5" x14ac:dyDescent="0.35">
      <c r="A838" s="15">
        <v>7</v>
      </c>
      <c r="B838" s="8">
        <v>90</v>
      </c>
      <c r="C838" s="8">
        <v>1566666.6666000001</v>
      </c>
      <c r="D838" s="8">
        <v>3200.0000009999999</v>
      </c>
      <c r="E838" s="2">
        <v>2940</v>
      </c>
      <c r="F838" s="1">
        <v>22184.599609375</v>
      </c>
      <c r="G838" s="1">
        <v>334.48748779296898</v>
      </c>
      <c r="H838" s="1">
        <v>22667.10629201679</v>
      </c>
      <c r="I838" s="1">
        <v>350.30351037202013</v>
      </c>
      <c r="J838" s="1">
        <f t="shared" si="48"/>
        <v>2.1749623213298244</v>
      </c>
      <c r="K838" s="1">
        <f t="shared" si="49"/>
        <v>4.7284347415830625</v>
      </c>
      <c r="L838" s="30"/>
      <c r="M838" s="30"/>
      <c r="N838" s="2">
        <v>1138890</v>
      </c>
      <c r="O838" s="30"/>
      <c r="P838" s="30"/>
      <c r="Q838" s="30"/>
      <c r="R838" s="30"/>
      <c r="S838" s="30"/>
      <c r="T838" s="30"/>
      <c r="U838" s="30"/>
      <c r="V838" s="30"/>
    </row>
    <row r="839" spans="1:22" ht="14.5" x14ac:dyDescent="0.35">
      <c r="A839" s="15">
        <v>7</v>
      </c>
      <c r="B839" s="8">
        <v>90</v>
      </c>
      <c r="C839" s="8">
        <v>1566666.6666000001</v>
      </c>
      <c r="D839" s="8">
        <v>3200.0000009999999</v>
      </c>
      <c r="E839" s="2">
        <v>2970</v>
      </c>
      <c r="F839" s="1">
        <v>22178.958984375</v>
      </c>
      <c r="G839" s="1">
        <v>321.03311157226602</v>
      </c>
      <c r="H839" s="1">
        <v>23280.381757549691</v>
      </c>
      <c r="I839" s="1">
        <v>348.7271571850842</v>
      </c>
      <c r="J839" s="1">
        <f t="shared" si="48"/>
        <v>4.9660706525975318</v>
      </c>
      <c r="K839" s="1">
        <f t="shared" si="49"/>
        <v>8.6265387010037795</v>
      </c>
      <c r="L839" s="30"/>
      <c r="M839" s="30"/>
      <c r="N839" s="2">
        <v>1138890</v>
      </c>
      <c r="O839" s="30"/>
      <c r="P839" s="30"/>
      <c r="Q839" s="30"/>
      <c r="R839" s="30"/>
      <c r="S839" s="30"/>
      <c r="T839" s="30"/>
      <c r="U839" s="30"/>
      <c r="V839" s="30"/>
    </row>
    <row r="840" spans="1:22" ht="14.5" x14ac:dyDescent="0.35">
      <c r="A840" s="15">
        <v>7</v>
      </c>
      <c r="B840" s="8">
        <v>90</v>
      </c>
      <c r="C840" s="8">
        <v>1566666.6666000001</v>
      </c>
      <c r="D840" s="8">
        <v>3200.0000009999999</v>
      </c>
      <c r="E840" s="2">
        <v>3000</v>
      </c>
      <c r="F840" s="1">
        <v>19370.859375</v>
      </c>
      <c r="G840" s="1">
        <v>275.79928588867199</v>
      </c>
      <c r="H840" s="1">
        <v>19716.696354353451</v>
      </c>
      <c r="I840" s="1">
        <v>296.3362773645166</v>
      </c>
      <c r="J840" s="1">
        <f t="shared" si="48"/>
        <v>1.7853466005735803</v>
      </c>
      <c r="K840" s="1">
        <f t="shared" si="49"/>
        <v>7.4463541157008262</v>
      </c>
      <c r="L840" s="30"/>
      <c r="M840" s="30"/>
      <c r="N840" s="2">
        <v>0</v>
      </c>
      <c r="O840" s="30"/>
      <c r="P840" s="30"/>
      <c r="Q840" s="30"/>
      <c r="R840" s="30"/>
      <c r="S840" s="30"/>
      <c r="T840" s="30"/>
      <c r="U840" s="30"/>
      <c r="V840" s="30"/>
    </row>
    <row r="841" spans="1:22" ht="14.5" x14ac:dyDescent="0.35">
      <c r="A841" s="15">
        <v>7</v>
      </c>
      <c r="B841" s="8">
        <v>90</v>
      </c>
      <c r="C841" s="8">
        <v>1566666.6666000001</v>
      </c>
      <c r="D841" s="8">
        <v>3200.0000009999999</v>
      </c>
      <c r="E841" s="2">
        <v>3030</v>
      </c>
      <c r="F841" s="1">
        <v>18906.22265625</v>
      </c>
      <c r="G841" s="1">
        <v>265.75628662109398</v>
      </c>
      <c r="H841" s="1">
        <v>19043.832951208831</v>
      </c>
      <c r="I841" s="1">
        <v>271.46513179074009</v>
      </c>
      <c r="J841" s="1">
        <f t="shared" ref="J841:J904" si="50">(H841-F841)/F841*100</f>
        <v>0.72785715825334441</v>
      </c>
      <c r="K841" s="1">
        <f t="shared" ref="K841:K904" si="51">(I841-G841)/G841*100</f>
        <v>2.1481505638982616</v>
      </c>
      <c r="L841" s="30"/>
      <c r="M841" s="30"/>
      <c r="N841" s="2">
        <v>0</v>
      </c>
      <c r="O841" s="30"/>
      <c r="P841" s="30"/>
      <c r="Q841" s="30"/>
      <c r="R841" s="30"/>
      <c r="S841" s="30"/>
      <c r="T841" s="30"/>
      <c r="U841" s="30"/>
      <c r="V841" s="30"/>
    </row>
    <row r="842" spans="1:22" ht="14.5" x14ac:dyDescent="0.35">
      <c r="A842" s="15">
        <v>7</v>
      </c>
      <c r="B842" s="8">
        <v>90</v>
      </c>
      <c r="C842" s="8">
        <v>1566666.6666000001</v>
      </c>
      <c r="D842" s="8">
        <v>3200.0000009999999</v>
      </c>
      <c r="E842" s="2">
        <v>3060</v>
      </c>
      <c r="F842" s="1">
        <v>18835.083984375</v>
      </c>
      <c r="G842" s="1">
        <v>262.49893188476602</v>
      </c>
      <c r="H842" s="1">
        <v>18954.011416326921</v>
      </c>
      <c r="I842" s="1">
        <v>262.50962022169603</v>
      </c>
      <c r="J842" s="1">
        <f t="shared" si="50"/>
        <v>0.63141439693382506</v>
      </c>
      <c r="K842" s="1">
        <f t="shared" si="51"/>
        <v>4.0717639699555837E-3</v>
      </c>
      <c r="L842" s="30"/>
      <c r="M842" s="30"/>
      <c r="N842" s="2">
        <v>0</v>
      </c>
      <c r="O842" s="30"/>
      <c r="P842" s="30"/>
      <c r="Q842" s="30"/>
      <c r="R842" s="30"/>
      <c r="S842" s="30"/>
      <c r="T842" s="30"/>
      <c r="U842" s="30"/>
      <c r="V842" s="30"/>
    </row>
    <row r="843" spans="1:22" ht="14.5" x14ac:dyDescent="0.35">
      <c r="A843" s="15">
        <v>7</v>
      </c>
      <c r="B843" s="8">
        <v>90</v>
      </c>
      <c r="C843" s="8">
        <v>1566666.6666000001</v>
      </c>
      <c r="D843" s="8">
        <v>3200.0000009999999</v>
      </c>
      <c r="E843" s="2">
        <v>3090</v>
      </c>
      <c r="F843" s="1">
        <v>22122.736328125</v>
      </c>
      <c r="G843" s="1">
        <v>306.182373046875</v>
      </c>
      <c r="H843" s="1">
        <v>21984.262520165001</v>
      </c>
      <c r="I843" s="1">
        <v>322.60675654313548</v>
      </c>
      <c r="J843" s="1">
        <f t="shared" si="50"/>
        <v>-0.62593435959346133</v>
      </c>
      <c r="K843" s="1">
        <f t="shared" si="51"/>
        <v>5.3642485466483674</v>
      </c>
      <c r="L843" s="30"/>
      <c r="M843" s="30"/>
      <c r="N843" s="2">
        <v>1138890</v>
      </c>
      <c r="O843" s="30"/>
      <c r="P843" s="30"/>
      <c r="Q843" s="30"/>
      <c r="R843" s="30"/>
      <c r="S843" s="30"/>
      <c r="T843" s="30"/>
      <c r="U843" s="30"/>
      <c r="V843" s="30"/>
    </row>
    <row r="844" spans="1:22" ht="14.5" x14ac:dyDescent="0.35">
      <c r="A844" s="15">
        <v>7</v>
      </c>
      <c r="B844" s="8">
        <v>90</v>
      </c>
      <c r="C844" s="8">
        <v>1566666.6666000001</v>
      </c>
      <c r="D844" s="8">
        <v>3200.0000009999999</v>
      </c>
      <c r="E844" s="2">
        <v>3120</v>
      </c>
      <c r="F844" s="1">
        <v>23084.126953125</v>
      </c>
      <c r="G844" s="1">
        <v>316.46133422851602</v>
      </c>
      <c r="H844" s="1">
        <v>23265.593119715551</v>
      </c>
      <c r="I844" s="1">
        <v>330.27631644065582</v>
      </c>
      <c r="J844" s="1">
        <f t="shared" si="50"/>
        <v>0.78610799082434246</v>
      </c>
      <c r="K844" s="1">
        <f t="shared" si="51"/>
        <v>4.3654566033536426</v>
      </c>
      <c r="L844" s="30"/>
      <c r="M844" s="30"/>
      <c r="N844" s="2">
        <v>1138890</v>
      </c>
      <c r="O844" s="30"/>
      <c r="P844" s="30"/>
      <c r="Q844" s="30"/>
      <c r="R844" s="30"/>
      <c r="S844" s="30"/>
      <c r="T844" s="30"/>
      <c r="U844" s="30"/>
      <c r="V844" s="30"/>
    </row>
    <row r="845" spans="1:22" ht="14.5" x14ac:dyDescent="0.35">
      <c r="A845" s="15">
        <v>7</v>
      </c>
      <c r="B845" s="8">
        <v>90</v>
      </c>
      <c r="C845" s="8">
        <v>1566666.6666000001</v>
      </c>
      <c r="D845" s="8">
        <v>3200.0000009999999</v>
      </c>
      <c r="E845" s="2">
        <v>3150</v>
      </c>
      <c r="F845" s="1">
        <v>23513.3359375</v>
      </c>
      <c r="G845" s="1">
        <v>318.82806396484398</v>
      </c>
      <c r="H845" s="1">
        <v>23860.120616011529</v>
      </c>
      <c r="I845" s="1">
        <v>330.32642316078773</v>
      </c>
      <c r="J845" s="1">
        <f t="shared" si="50"/>
        <v>1.4748425295045564</v>
      </c>
      <c r="K845" s="1">
        <f t="shared" si="51"/>
        <v>3.6064451331397325</v>
      </c>
      <c r="L845" s="30"/>
      <c r="M845" s="30"/>
      <c r="N845" s="2">
        <v>1138890</v>
      </c>
      <c r="O845" s="30"/>
      <c r="P845" s="30"/>
      <c r="Q845" s="30"/>
      <c r="R845" s="30"/>
      <c r="S845" s="30"/>
      <c r="T845" s="30"/>
      <c r="U845" s="30"/>
      <c r="V845" s="30"/>
    </row>
    <row r="846" spans="1:22" ht="14.5" x14ac:dyDescent="0.35">
      <c r="A846" s="15">
        <v>7</v>
      </c>
      <c r="B846" s="8">
        <v>90</v>
      </c>
      <c r="C846" s="8">
        <v>1566666.6666000001</v>
      </c>
      <c r="D846" s="8">
        <v>3200.0000009999999</v>
      </c>
      <c r="E846" s="2">
        <v>3180</v>
      </c>
      <c r="F846" s="1">
        <v>20401.82421875</v>
      </c>
      <c r="G846" s="1">
        <v>274.18630981445301</v>
      </c>
      <c r="H846" s="1">
        <v>20142.592002543599</v>
      </c>
      <c r="I846" s="1">
        <v>275.34871973210608</v>
      </c>
      <c r="J846" s="1">
        <f t="shared" si="50"/>
        <v>-1.2706325347522476</v>
      </c>
      <c r="K846" s="1">
        <f t="shared" si="51"/>
        <v>0.42394892671325912</v>
      </c>
      <c r="L846" s="30"/>
      <c r="M846" s="30"/>
      <c r="N846" s="2">
        <v>0</v>
      </c>
      <c r="O846" s="30"/>
      <c r="P846" s="30"/>
      <c r="Q846" s="30"/>
      <c r="R846" s="30"/>
      <c r="S846" s="30"/>
      <c r="T846" s="30"/>
      <c r="U846" s="30"/>
      <c r="V846" s="30"/>
    </row>
    <row r="847" spans="1:22" ht="14.5" x14ac:dyDescent="0.35">
      <c r="A847" s="15">
        <v>7</v>
      </c>
      <c r="B847" s="8">
        <v>90</v>
      </c>
      <c r="C847" s="8">
        <v>1566666.6666000001</v>
      </c>
      <c r="D847" s="8">
        <v>3200.0000009999999</v>
      </c>
      <c r="E847" s="2">
        <v>3210</v>
      </c>
      <c r="F847" s="1">
        <v>19715.482421875</v>
      </c>
      <c r="G847" s="1">
        <v>263.808349609375</v>
      </c>
      <c r="H847" s="1">
        <v>19523.996408373561</v>
      </c>
      <c r="I847" s="1">
        <v>256.38473060006959</v>
      </c>
      <c r="J847" s="1">
        <f t="shared" si="50"/>
        <v>-0.97124690841436601</v>
      </c>
      <c r="K847" s="1">
        <f t="shared" si="51"/>
        <v>-2.8140197307240942</v>
      </c>
      <c r="L847" s="30"/>
      <c r="M847" s="30"/>
      <c r="N847" s="2">
        <v>0</v>
      </c>
      <c r="O847" s="30"/>
      <c r="P847" s="30"/>
      <c r="Q847" s="30"/>
      <c r="R847" s="30"/>
      <c r="S847" s="30"/>
      <c r="T847" s="30"/>
      <c r="U847" s="30"/>
      <c r="V847" s="30"/>
    </row>
    <row r="848" spans="1:22" ht="14.5" x14ac:dyDescent="0.35">
      <c r="A848" s="15">
        <v>7</v>
      </c>
      <c r="B848" s="8">
        <v>90</v>
      </c>
      <c r="C848" s="8">
        <v>1566666.6666000001</v>
      </c>
      <c r="D848" s="8">
        <v>3200.0000009999999</v>
      </c>
      <c r="E848" s="2">
        <v>3240</v>
      </c>
      <c r="F848" s="1">
        <v>19369.353515625</v>
      </c>
      <c r="G848" s="1">
        <v>258.86764526367199</v>
      </c>
      <c r="H848" s="1">
        <v>19449.39868108357</v>
      </c>
      <c r="I848" s="1">
        <v>251.72634597905031</v>
      </c>
      <c r="J848" s="1">
        <f t="shared" si="50"/>
        <v>0.4132567738721844</v>
      </c>
      <c r="K848" s="1">
        <f t="shared" si="51"/>
        <v>-2.7586681515752365</v>
      </c>
      <c r="L848" s="30"/>
      <c r="M848" s="30"/>
      <c r="N848" s="2">
        <v>0</v>
      </c>
      <c r="O848" s="30"/>
      <c r="P848" s="30"/>
      <c r="Q848" s="30"/>
      <c r="R848" s="30"/>
      <c r="S848" s="30"/>
      <c r="T848" s="30"/>
      <c r="U848" s="30"/>
      <c r="V848" s="30"/>
    </row>
    <row r="849" spans="1:22" ht="14.5" x14ac:dyDescent="0.35">
      <c r="A849" s="15">
        <v>7</v>
      </c>
      <c r="B849" s="8">
        <v>90</v>
      </c>
      <c r="C849" s="8">
        <v>1566666.6666000001</v>
      </c>
      <c r="D849" s="8">
        <v>3200.0000009999999</v>
      </c>
      <c r="E849" s="2">
        <v>3270</v>
      </c>
      <c r="F849" s="1">
        <v>22587.353515625</v>
      </c>
      <c r="G849" s="1">
        <v>299.68316650390602</v>
      </c>
      <c r="H849" s="1">
        <v>22717.864207207291</v>
      </c>
      <c r="I849" s="1">
        <v>308.20199569565472</v>
      </c>
      <c r="J849" s="1">
        <f t="shared" si="50"/>
        <v>0.57780426331047963</v>
      </c>
      <c r="K849" s="1">
        <f t="shared" si="51"/>
        <v>2.8426118460803371</v>
      </c>
      <c r="L849" s="30"/>
      <c r="M849" s="30"/>
      <c r="N849" s="2">
        <v>1138890</v>
      </c>
      <c r="O849" s="30"/>
      <c r="P849" s="30"/>
      <c r="Q849" s="30"/>
      <c r="R849" s="30"/>
      <c r="S849" s="30"/>
      <c r="T849" s="30"/>
      <c r="U849" s="30"/>
      <c r="V849" s="30"/>
    </row>
    <row r="850" spans="1:22" ht="14.5" x14ac:dyDescent="0.35">
      <c r="A850" s="15">
        <v>7</v>
      </c>
      <c r="B850" s="8">
        <v>90</v>
      </c>
      <c r="C850" s="8">
        <v>1566666.6666000001</v>
      </c>
      <c r="D850" s="8">
        <v>3200.0000009999999</v>
      </c>
      <c r="E850" s="2">
        <v>3300</v>
      </c>
      <c r="F850" s="1">
        <v>23342.080078125</v>
      </c>
      <c r="G850" s="1">
        <v>307.13177490234398</v>
      </c>
      <c r="H850" s="1">
        <v>23871.572357875131</v>
      </c>
      <c r="I850" s="1">
        <v>316.60319223481241</v>
      </c>
      <c r="J850" s="1">
        <f t="shared" si="50"/>
        <v>2.2684022931030223</v>
      </c>
      <c r="K850" s="1">
        <f t="shared" si="51"/>
        <v>3.0838285408535078</v>
      </c>
      <c r="L850" s="30"/>
      <c r="M850" s="30"/>
      <c r="N850" s="2">
        <v>1138890</v>
      </c>
      <c r="O850" s="30"/>
      <c r="P850" s="30"/>
      <c r="Q850" s="30"/>
      <c r="R850" s="30"/>
      <c r="S850" s="30"/>
      <c r="T850" s="30"/>
      <c r="U850" s="30"/>
      <c r="V850" s="30"/>
    </row>
    <row r="851" spans="1:22" ht="14.5" x14ac:dyDescent="0.35">
      <c r="A851" s="15">
        <v>7</v>
      </c>
      <c r="B851" s="8">
        <v>90</v>
      </c>
      <c r="C851" s="8">
        <v>1566666.6666000001</v>
      </c>
      <c r="D851" s="8">
        <v>3200.0000009999999</v>
      </c>
      <c r="E851" s="2">
        <v>3330</v>
      </c>
      <c r="F851" s="1">
        <v>23697.76953125</v>
      </c>
      <c r="G851" s="1">
        <v>308.91098022460898</v>
      </c>
      <c r="H851" s="1">
        <v>24410.997375333242</v>
      </c>
      <c r="I851" s="1">
        <v>316.81135107456493</v>
      </c>
      <c r="J851" s="1">
        <f t="shared" si="50"/>
        <v>3.0096834351550066</v>
      </c>
      <c r="K851" s="1">
        <f t="shared" si="51"/>
        <v>2.557491107700864</v>
      </c>
      <c r="L851" s="30"/>
      <c r="M851" s="30"/>
      <c r="N851" s="2">
        <v>1138890</v>
      </c>
      <c r="O851" s="30"/>
      <c r="P851" s="30"/>
      <c r="Q851" s="30"/>
      <c r="R851" s="30"/>
      <c r="S851" s="30"/>
      <c r="T851" s="30"/>
      <c r="U851" s="30"/>
      <c r="V851" s="30"/>
    </row>
    <row r="852" spans="1:22" ht="14.5" x14ac:dyDescent="0.35">
      <c r="A852" s="15">
        <v>7</v>
      </c>
      <c r="B852" s="8">
        <v>90</v>
      </c>
      <c r="C852" s="8">
        <v>1566666.6666000001</v>
      </c>
      <c r="D852" s="8">
        <v>3200.0000009999999</v>
      </c>
      <c r="E852" s="2">
        <v>3360</v>
      </c>
      <c r="F852" s="1">
        <v>20563.625</v>
      </c>
      <c r="G852" s="1">
        <v>265.79534912109398</v>
      </c>
      <c r="H852" s="1">
        <v>20564.678131870529</v>
      </c>
      <c r="I852" s="1">
        <v>257.07088157533042</v>
      </c>
      <c r="J852" s="1">
        <f t="shared" si="50"/>
        <v>5.1213337654663843E-3</v>
      </c>
      <c r="K852" s="1">
        <f t="shared" si="51"/>
        <v>-3.2824003785667335</v>
      </c>
      <c r="L852" s="30"/>
      <c r="M852" s="30"/>
      <c r="N852" s="2">
        <v>0</v>
      </c>
      <c r="O852" s="30"/>
      <c r="P852" s="30"/>
      <c r="Q852" s="30"/>
      <c r="R852" s="30"/>
      <c r="S852" s="30"/>
      <c r="T852" s="30"/>
      <c r="U852" s="30"/>
      <c r="V852" s="30"/>
    </row>
    <row r="853" spans="1:22" ht="14.5" x14ac:dyDescent="0.35">
      <c r="A853" s="15">
        <v>7</v>
      </c>
      <c r="B853" s="8">
        <v>90</v>
      </c>
      <c r="C853" s="8">
        <v>1566666.6666000001</v>
      </c>
      <c r="D853" s="8">
        <v>3200.0000009999999</v>
      </c>
      <c r="E853" s="2">
        <v>3390</v>
      </c>
      <c r="F853" s="1">
        <v>19935.423828125</v>
      </c>
      <c r="G853" s="1">
        <v>255.81181335449199</v>
      </c>
      <c r="H853" s="1">
        <v>20003.303793883621</v>
      </c>
      <c r="I853" s="1">
        <v>245.04544996145711</v>
      </c>
      <c r="J853" s="1">
        <f t="shared" si="50"/>
        <v>0.34049923565133899</v>
      </c>
      <c r="K853" s="1">
        <f t="shared" si="51"/>
        <v>-4.2087045362972972</v>
      </c>
      <c r="L853" s="30"/>
      <c r="M853" s="30"/>
      <c r="N853" s="2">
        <v>0</v>
      </c>
      <c r="O853" s="30"/>
      <c r="P853" s="30"/>
      <c r="Q853" s="30"/>
      <c r="R853" s="30"/>
      <c r="S853" s="30"/>
      <c r="T853" s="30"/>
      <c r="U853" s="30"/>
      <c r="V853" s="30"/>
    </row>
    <row r="854" spans="1:22" ht="14.5" x14ac:dyDescent="0.35">
      <c r="A854" s="15">
        <v>7</v>
      </c>
      <c r="B854" s="8">
        <v>90</v>
      </c>
      <c r="C854" s="8">
        <v>1566666.6666000001</v>
      </c>
      <c r="D854" s="8">
        <v>3200.0000009999999</v>
      </c>
      <c r="E854" s="2">
        <v>3420</v>
      </c>
      <c r="F854" s="1">
        <v>19704.08984375</v>
      </c>
      <c r="G854" s="1">
        <v>252.47128295898401</v>
      </c>
      <c r="H854" s="1">
        <v>19941.643449474592</v>
      </c>
      <c r="I854" s="1">
        <v>240.7382352228814</v>
      </c>
      <c r="J854" s="1">
        <f t="shared" si="50"/>
        <v>1.2056055753315706</v>
      </c>
      <c r="K854" s="1">
        <f t="shared" si="51"/>
        <v>-4.6472801177980836</v>
      </c>
      <c r="L854" s="30"/>
      <c r="M854" s="30"/>
      <c r="N854" s="2">
        <v>0</v>
      </c>
      <c r="O854" s="30"/>
      <c r="P854" s="30"/>
      <c r="Q854" s="30"/>
      <c r="R854" s="30"/>
      <c r="S854" s="30"/>
      <c r="T854" s="30"/>
      <c r="U854" s="30"/>
      <c r="V854" s="30"/>
    </row>
    <row r="855" spans="1:22" ht="14.5" x14ac:dyDescent="0.35">
      <c r="A855" s="15">
        <v>7</v>
      </c>
      <c r="B855" s="8">
        <v>90</v>
      </c>
      <c r="C855" s="8">
        <v>1566666.6666000001</v>
      </c>
      <c r="D855" s="8">
        <v>3200.0000009999999</v>
      </c>
      <c r="E855" s="2">
        <v>3450</v>
      </c>
      <c r="F855" s="1">
        <v>23319.908203125</v>
      </c>
      <c r="G855" s="1">
        <v>293.57821655273398</v>
      </c>
      <c r="H855" s="1">
        <v>23454.690430815441</v>
      </c>
      <c r="I855" s="1">
        <v>297.16559039729731</v>
      </c>
      <c r="J855" s="1">
        <f t="shared" si="50"/>
        <v>0.5779706614470258</v>
      </c>
      <c r="K855" s="1">
        <f t="shared" si="51"/>
        <v>1.2219482380835802</v>
      </c>
      <c r="L855" s="30"/>
      <c r="M855" s="30"/>
      <c r="N855" s="2">
        <v>1138890</v>
      </c>
      <c r="O855" s="30"/>
      <c r="P855" s="30"/>
      <c r="Q855" s="30"/>
      <c r="R855" s="30"/>
      <c r="S855" s="30"/>
      <c r="T855" s="30"/>
      <c r="U855" s="30"/>
      <c r="V855" s="30"/>
    </row>
    <row r="856" spans="1:22" ht="14.5" x14ac:dyDescent="0.35">
      <c r="A856" s="15">
        <v>7</v>
      </c>
      <c r="B856" s="8">
        <v>90</v>
      </c>
      <c r="C856" s="8">
        <v>1566666.6666000001</v>
      </c>
      <c r="D856" s="8">
        <v>3200.0000009999999</v>
      </c>
      <c r="E856" s="2">
        <v>3480</v>
      </c>
      <c r="F856" s="1">
        <v>24423.681640625</v>
      </c>
      <c r="G856" s="1">
        <v>301.10787963867199</v>
      </c>
      <c r="H856" s="1">
        <v>24478.917743716931</v>
      </c>
      <c r="I856" s="1">
        <v>305.73528928221509</v>
      </c>
      <c r="J856" s="1">
        <f t="shared" si="50"/>
        <v>0.2261579720235721</v>
      </c>
      <c r="K856" s="1">
        <f t="shared" si="51"/>
        <v>1.5367946030160262</v>
      </c>
      <c r="L856" s="30"/>
      <c r="M856" s="30"/>
      <c r="N856" s="2">
        <v>1138890</v>
      </c>
      <c r="O856" s="30"/>
      <c r="P856" s="30"/>
      <c r="Q856" s="30"/>
      <c r="R856" s="30"/>
      <c r="S856" s="30"/>
      <c r="T856" s="30"/>
      <c r="U856" s="30"/>
      <c r="V856" s="30"/>
    </row>
    <row r="857" spans="1:22" ht="14.5" x14ac:dyDescent="0.35">
      <c r="A857" s="15">
        <v>7</v>
      </c>
      <c r="B857" s="8">
        <v>90</v>
      </c>
      <c r="C857" s="8">
        <v>1566666.6666000001</v>
      </c>
      <c r="D857" s="8">
        <v>3200.0000009999999</v>
      </c>
      <c r="E857" s="2">
        <v>3510</v>
      </c>
      <c r="F857" s="1">
        <v>24939.3828125</v>
      </c>
      <c r="G857" s="1">
        <v>305.34246826171898</v>
      </c>
      <c r="H857" s="1">
        <v>24963.302704228659</v>
      </c>
      <c r="I857" s="1">
        <v>305.97238256312869</v>
      </c>
      <c r="J857" s="1">
        <f t="shared" si="50"/>
        <v>9.5912123842416847E-2</v>
      </c>
      <c r="K857" s="1">
        <f t="shared" si="51"/>
        <v>0.20629763851577715</v>
      </c>
      <c r="L857" s="30"/>
      <c r="M857" s="30"/>
      <c r="N857" s="2">
        <v>1138890</v>
      </c>
      <c r="O857" s="30"/>
      <c r="P857" s="30"/>
      <c r="Q857" s="30"/>
      <c r="R857" s="30"/>
      <c r="S857" s="30"/>
      <c r="T857" s="30"/>
      <c r="U857" s="30"/>
      <c r="V857" s="30"/>
    </row>
    <row r="858" spans="1:22" ht="14.5" x14ac:dyDescent="0.35">
      <c r="A858" s="15">
        <v>7</v>
      </c>
      <c r="B858" s="8">
        <v>90</v>
      </c>
      <c r="C858" s="8">
        <v>1566666.6666000001</v>
      </c>
      <c r="D858" s="8">
        <v>3200.0000009999999</v>
      </c>
      <c r="E858" s="2">
        <v>3540</v>
      </c>
      <c r="F858" s="1">
        <v>21585.6796875</v>
      </c>
      <c r="G858" s="1">
        <v>263.95233154296898</v>
      </c>
      <c r="H858" s="1">
        <v>20986.951526871919</v>
      </c>
      <c r="I858" s="1">
        <v>249.15726661329759</v>
      </c>
      <c r="J858" s="1">
        <f t="shared" si="50"/>
        <v>-2.7737285519658541</v>
      </c>
      <c r="K858" s="1">
        <f t="shared" si="51"/>
        <v>-5.6052033498567093</v>
      </c>
      <c r="L858" s="30"/>
      <c r="M858" s="30"/>
      <c r="N858" s="2">
        <v>0</v>
      </c>
      <c r="O858" s="30"/>
      <c r="P858" s="30"/>
      <c r="Q858" s="30"/>
      <c r="R858" s="30"/>
      <c r="S858" s="30"/>
      <c r="T858" s="30"/>
      <c r="U858" s="30"/>
      <c r="V858" s="30"/>
    </row>
    <row r="859" spans="1:22" ht="14.5" x14ac:dyDescent="0.35">
      <c r="A859" s="15">
        <v>7</v>
      </c>
      <c r="B859" s="8">
        <v>90</v>
      </c>
      <c r="C859" s="8">
        <v>1566666.6666000001</v>
      </c>
      <c r="D859" s="8">
        <v>3200.0000009999999</v>
      </c>
      <c r="E859" s="2">
        <v>3570</v>
      </c>
      <c r="F859" s="1">
        <v>20960.07421875</v>
      </c>
      <c r="G859" s="1">
        <v>254.06669616699199</v>
      </c>
      <c r="H859" s="1">
        <v>20482.65576645904</v>
      </c>
      <c r="I859" s="1">
        <v>234.4498418463219</v>
      </c>
      <c r="J859" s="1">
        <f t="shared" si="50"/>
        <v>-2.2777517260119318</v>
      </c>
      <c r="K859" s="1">
        <f t="shared" si="51"/>
        <v>-7.721143548769728</v>
      </c>
      <c r="L859" s="30"/>
      <c r="M859" s="30"/>
      <c r="N859" s="2">
        <v>0</v>
      </c>
      <c r="O859" s="30"/>
      <c r="P859" s="30"/>
      <c r="Q859" s="30"/>
      <c r="R859" s="30"/>
      <c r="S859" s="30"/>
      <c r="T859" s="30"/>
      <c r="U859" s="30"/>
      <c r="V859" s="30"/>
    </row>
    <row r="860" spans="1:22" ht="14.5" x14ac:dyDescent="0.35">
      <c r="A860" s="15">
        <v>7</v>
      </c>
      <c r="B860" s="8">
        <v>90</v>
      </c>
      <c r="C860" s="8">
        <v>1566666.6666000001</v>
      </c>
      <c r="D860" s="8">
        <v>3200.0000009999999</v>
      </c>
      <c r="E860" s="2">
        <v>3600</v>
      </c>
      <c r="F860" s="1">
        <v>20708.021484375</v>
      </c>
      <c r="G860" s="1">
        <v>249.41494750976599</v>
      </c>
      <c r="H860" s="1">
        <v>20433.784775873999</v>
      </c>
      <c r="I860" s="1">
        <v>227.26162661350489</v>
      </c>
      <c r="J860" s="1">
        <f t="shared" si="50"/>
        <v>-1.3243018349576425</v>
      </c>
      <c r="K860" s="1">
        <f t="shared" si="51"/>
        <v>-8.882114371029699</v>
      </c>
      <c r="L860" s="30"/>
      <c r="M860" s="30"/>
      <c r="N860" s="2">
        <v>0</v>
      </c>
      <c r="O860" s="30"/>
      <c r="P860" s="30"/>
      <c r="Q860" s="30"/>
      <c r="R860" s="30"/>
      <c r="S860" s="30"/>
      <c r="T860" s="30"/>
      <c r="U860" s="30"/>
      <c r="V860" s="30"/>
    </row>
    <row r="861" spans="1:22" ht="14.5" x14ac:dyDescent="0.35">
      <c r="A861" s="15">
        <v>7</v>
      </c>
      <c r="B861" s="8">
        <v>90</v>
      </c>
      <c r="C861" s="8">
        <v>1566666.6666000001</v>
      </c>
      <c r="D861" s="8">
        <v>3200.0000009999999</v>
      </c>
      <c r="E861" s="2">
        <v>3630</v>
      </c>
      <c r="F861" s="1">
        <v>24277.037109375</v>
      </c>
      <c r="G861" s="1">
        <v>289.32907104492199</v>
      </c>
      <c r="H861" s="1">
        <v>24187.93898830019</v>
      </c>
      <c r="I861" s="1">
        <v>287.28946223009638</v>
      </c>
      <c r="J861" s="1">
        <f t="shared" si="50"/>
        <v>-0.36700574569045613</v>
      </c>
      <c r="K861" s="1">
        <f t="shared" si="51"/>
        <v>-0.7049443069994642</v>
      </c>
      <c r="L861" s="30"/>
      <c r="M861" s="30"/>
      <c r="N861" s="2">
        <v>1138890</v>
      </c>
      <c r="O861" s="30"/>
      <c r="P861" s="30"/>
      <c r="Q861" s="30"/>
      <c r="R861" s="30"/>
      <c r="S861" s="30"/>
      <c r="T861" s="30"/>
      <c r="U861" s="30"/>
      <c r="V861" s="30"/>
    </row>
    <row r="862" spans="1:22" ht="14.5" x14ac:dyDescent="0.35">
      <c r="A862" s="15">
        <v>7</v>
      </c>
      <c r="B862" s="8">
        <v>90</v>
      </c>
      <c r="C862" s="8">
        <v>1566666.6666000001</v>
      </c>
      <c r="D862" s="8">
        <v>3200.0000009999999</v>
      </c>
      <c r="E862" s="2">
        <v>3660</v>
      </c>
      <c r="F862" s="1">
        <v>25199.681640625</v>
      </c>
      <c r="G862" s="1">
        <v>299.99993896484398</v>
      </c>
      <c r="H862" s="1">
        <v>25084.745385854341</v>
      </c>
      <c r="I862" s="1">
        <v>296.48599346559803</v>
      </c>
      <c r="J862" s="1">
        <f t="shared" si="50"/>
        <v>-0.45610201116734456</v>
      </c>
      <c r="K862" s="1">
        <f t="shared" si="51"/>
        <v>-1.1713154047200447</v>
      </c>
      <c r="L862" s="30"/>
      <c r="M862" s="30"/>
      <c r="N862" s="16">
        <v>1138890</v>
      </c>
      <c r="O862" s="30"/>
      <c r="P862" s="30"/>
      <c r="Q862" s="30"/>
      <c r="R862" s="30"/>
      <c r="S862" s="30"/>
      <c r="T862" s="30"/>
      <c r="U862" s="30"/>
      <c r="V862" s="30"/>
    </row>
    <row r="863" spans="1:22" ht="14.5" x14ac:dyDescent="0.35">
      <c r="A863" s="15">
        <v>8</v>
      </c>
      <c r="B863" s="8">
        <v>90</v>
      </c>
      <c r="C863" s="8">
        <v>1166666.6666999999</v>
      </c>
      <c r="D863" s="8">
        <v>7200</v>
      </c>
      <c r="E863" s="2">
        <v>30</v>
      </c>
      <c r="F863" s="1">
        <v>166.86460876464801</v>
      </c>
      <c r="G863" s="1">
        <v>563.83551025390602</v>
      </c>
      <c r="H863" s="1">
        <v>194.85821074491511</v>
      </c>
      <c r="I863" s="1">
        <v>563.47238787543006</v>
      </c>
      <c r="J863" s="1">
        <f t="shared" si="50"/>
        <v>16.776236847053834</v>
      </c>
      <c r="K863" s="1">
        <f t="shared" si="51"/>
        <v>-6.4402183238236099E-2</v>
      </c>
      <c r="L863" s="30">
        <f t="shared" ref="L863:M863" si="52">AVERAGE(J863:J984)</f>
        <v>1.9264902082632809</v>
      </c>
      <c r="M863" s="30">
        <f t="shared" si="52"/>
        <v>1.0344647977229904E-3</v>
      </c>
      <c r="N863" s="2">
        <v>1027779</v>
      </c>
      <c r="O863" s="30">
        <f t="shared" ref="O863:P863" si="53">ABS(L863)</f>
        <v>1.9264902082632809</v>
      </c>
      <c r="P863" s="30">
        <f t="shared" si="53"/>
        <v>1.0344647977229904E-3</v>
      </c>
      <c r="Q863" s="30">
        <f>SUM(G863:G984)*30</f>
        <v>2635380.7891845703</v>
      </c>
      <c r="R863" s="30">
        <f>SUM(I863:I984)*30</f>
        <v>2630710.1349781724</v>
      </c>
      <c r="S863" s="30">
        <f>SUM(F863:F984)*30</f>
        <v>41650610.220794678</v>
      </c>
      <c r="T863" s="30">
        <f>SUM(H863:H984)*30</f>
        <v>42485321.926675431</v>
      </c>
      <c r="U863" s="30">
        <f t="shared" ref="U863" si="54">(R863-Q863)/Q863*100</f>
        <v>-0.17722881739010929</v>
      </c>
      <c r="V863" s="30">
        <f t="shared" ref="V863" si="55">(T863-S863)/S863*100</f>
        <v>2.0040803759077019</v>
      </c>
    </row>
    <row r="864" spans="1:22" ht="14.5" x14ac:dyDescent="0.35">
      <c r="A864" s="15">
        <v>8</v>
      </c>
      <c r="B864" s="8">
        <v>90</v>
      </c>
      <c r="C864" s="8">
        <v>1166666.6666999999</v>
      </c>
      <c r="D864" s="8">
        <v>7200</v>
      </c>
      <c r="E864" s="2">
        <v>60</v>
      </c>
      <c r="F864" s="1">
        <v>155.36911010742199</v>
      </c>
      <c r="G864" s="1">
        <v>524.9921875</v>
      </c>
      <c r="H864" s="1">
        <v>194.85821074491511</v>
      </c>
      <c r="I864" s="1">
        <v>527.05534317454033</v>
      </c>
      <c r="J864" s="1">
        <f t="shared" si="50"/>
        <v>25.416313841400274</v>
      </c>
      <c r="K864" s="1">
        <f t="shared" si="51"/>
        <v>0.39298788127972395</v>
      </c>
      <c r="L864" s="30"/>
      <c r="M864" s="30"/>
      <c r="N864" s="2">
        <v>1027779</v>
      </c>
      <c r="O864" s="30"/>
      <c r="P864" s="30"/>
      <c r="Q864" s="30"/>
      <c r="R864" s="30"/>
      <c r="S864" s="30"/>
      <c r="T864" s="30"/>
      <c r="U864" s="30"/>
      <c r="V864" s="30"/>
    </row>
    <row r="865" spans="1:22" ht="14.5" x14ac:dyDescent="0.35">
      <c r="A865" s="15">
        <v>8</v>
      </c>
      <c r="B865" s="8">
        <v>90</v>
      </c>
      <c r="C865" s="8">
        <v>1166666.6666999999</v>
      </c>
      <c r="D865" s="8">
        <v>7200</v>
      </c>
      <c r="E865" s="2">
        <v>90</v>
      </c>
      <c r="F865" s="1">
        <v>155.67807006835901</v>
      </c>
      <c r="G865" s="1">
        <v>526.03619384765602</v>
      </c>
      <c r="H865" s="1">
        <v>194.85821074491511</v>
      </c>
      <c r="I865" s="1">
        <v>523.02010614228664</v>
      </c>
      <c r="J865" s="1">
        <f t="shared" si="50"/>
        <v>25.167411607397185</v>
      </c>
      <c r="K865" s="1">
        <f t="shared" si="51"/>
        <v>-0.57336125168658414</v>
      </c>
      <c r="L865" s="30"/>
      <c r="M865" s="30"/>
      <c r="N865" s="2">
        <v>1027779</v>
      </c>
      <c r="O865" s="30"/>
      <c r="P865" s="30"/>
      <c r="Q865" s="30"/>
      <c r="R865" s="30"/>
      <c r="S865" s="30"/>
      <c r="T865" s="30"/>
      <c r="U865" s="30"/>
      <c r="V865" s="30"/>
    </row>
    <row r="866" spans="1:22" ht="14.5" x14ac:dyDescent="0.35">
      <c r="A866" s="15">
        <v>8</v>
      </c>
      <c r="B866" s="8">
        <v>90</v>
      </c>
      <c r="C866" s="8">
        <v>1166666.6666999999</v>
      </c>
      <c r="D866" s="8">
        <v>7200</v>
      </c>
      <c r="E866" s="2">
        <v>120</v>
      </c>
      <c r="F866" s="1">
        <v>331.74874877929699</v>
      </c>
      <c r="G866" s="1">
        <v>1120.97888183594</v>
      </c>
      <c r="H866" s="1">
        <v>194.85821074491511</v>
      </c>
      <c r="I866" s="1">
        <v>1130.3708793704429</v>
      </c>
      <c r="J866" s="1">
        <f t="shared" si="50"/>
        <v>-41.263317054874946</v>
      </c>
      <c r="K866" s="1">
        <f t="shared" si="51"/>
        <v>0.83783893583443025</v>
      </c>
      <c r="L866" s="30"/>
      <c r="M866" s="30"/>
      <c r="N866" s="2">
        <v>0</v>
      </c>
      <c r="O866" s="30"/>
      <c r="P866" s="30"/>
      <c r="Q866" s="30"/>
      <c r="R866" s="30"/>
      <c r="S866" s="30"/>
      <c r="T866" s="30"/>
      <c r="U866" s="30"/>
      <c r="V866" s="30"/>
    </row>
    <row r="867" spans="1:22" ht="14.5" x14ac:dyDescent="0.35">
      <c r="A867" s="15">
        <v>8</v>
      </c>
      <c r="B867" s="8">
        <v>90</v>
      </c>
      <c r="C867" s="8">
        <v>1166666.6666999999</v>
      </c>
      <c r="D867" s="8">
        <v>7200</v>
      </c>
      <c r="E867" s="2">
        <v>150</v>
      </c>
      <c r="F867" s="1">
        <v>348.46578979492199</v>
      </c>
      <c r="G867" s="1">
        <v>1177.4658203125</v>
      </c>
      <c r="H867" s="1">
        <v>194.85821074491511</v>
      </c>
      <c r="I867" s="1">
        <v>1184.1118619617271</v>
      </c>
      <c r="J867" s="1">
        <f t="shared" si="50"/>
        <v>-44.081107399497533</v>
      </c>
      <c r="K867" s="1">
        <f t="shared" si="51"/>
        <v>0.56443605704522359</v>
      </c>
      <c r="L867" s="30"/>
      <c r="M867" s="30"/>
      <c r="N867" s="2">
        <v>0</v>
      </c>
      <c r="O867" s="30"/>
      <c r="P867" s="30"/>
      <c r="Q867" s="30"/>
      <c r="R867" s="30"/>
      <c r="S867" s="30"/>
      <c r="T867" s="30"/>
      <c r="U867" s="30"/>
      <c r="V867" s="30"/>
    </row>
    <row r="868" spans="1:22" ht="14.5" x14ac:dyDescent="0.35">
      <c r="A868" s="15">
        <v>8</v>
      </c>
      <c r="B868" s="8">
        <v>90</v>
      </c>
      <c r="C868" s="8">
        <v>1166666.6666999999</v>
      </c>
      <c r="D868" s="8">
        <v>7200</v>
      </c>
      <c r="E868" s="2">
        <v>180</v>
      </c>
      <c r="F868" s="1">
        <v>346.41122436523398</v>
      </c>
      <c r="G868" s="1">
        <v>1170.52331542969</v>
      </c>
      <c r="H868" s="1">
        <v>194.85821074491511</v>
      </c>
      <c r="I868" s="1">
        <v>1179.2198271978859</v>
      </c>
      <c r="J868" s="1">
        <f t="shared" si="50"/>
        <v>-43.749452373555599</v>
      </c>
      <c r="K868" s="1">
        <f t="shared" si="51"/>
        <v>0.74295929466415722</v>
      </c>
      <c r="L868" s="30"/>
      <c r="M868" s="30"/>
      <c r="N868" s="2">
        <v>0</v>
      </c>
      <c r="O868" s="30"/>
      <c r="P868" s="30"/>
      <c r="Q868" s="30"/>
      <c r="R868" s="30"/>
      <c r="S868" s="30"/>
      <c r="T868" s="30"/>
      <c r="U868" s="30"/>
      <c r="V868" s="30"/>
    </row>
    <row r="869" spans="1:22" ht="14.5" x14ac:dyDescent="0.35">
      <c r="A869" s="15">
        <v>8</v>
      </c>
      <c r="B869" s="8">
        <v>90</v>
      </c>
      <c r="C869" s="8">
        <v>1166666.6666999999</v>
      </c>
      <c r="D869" s="8">
        <v>7200</v>
      </c>
      <c r="E869" s="2">
        <v>210</v>
      </c>
      <c r="F869" s="1">
        <v>184.20101928710901</v>
      </c>
      <c r="G869" s="1">
        <v>622.41516113281295</v>
      </c>
      <c r="H869" s="1">
        <v>194.85821074491511</v>
      </c>
      <c r="I869" s="1">
        <v>614.94669829524764</v>
      </c>
      <c r="J869" s="1">
        <f t="shared" si="50"/>
        <v>5.7856310996819396</v>
      </c>
      <c r="K869" s="1">
        <f t="shared" si="51"/>
        <v>-1.1999165997133652</v>
      </c>
      <c r="L869" s="30"/>
      <c r="M869" s="30"/>
      <c r="N869" s="2">
        <v>1027779</v>
      </c>
      <c r="O869" s="30"/>
      <c r="P869" s="30"/>
      <c r="Q869" s="30"/>
      <c r="R869" s="30"/>
      <c r="S869" s="30"/>
      <c r="T869" s="30"/>
      <c r="U869" s="30"/>
      <c r="V869" s="30"/>
    </row>
    <row r="870" spans="1:22" ht="14.5" x14ac:dyDescent="0.35">
      <c r="A870" s="15">
        <v>8</v>
      </c>
      <c r="B870" s="8">
        <v>90</v>
      </c>
      <c r="C870" s="8">
        <v>1166666.6666999999</v>
      </c>
      <c r="D870" s="8">
        <v>7200</v>
      </c>
      <c r="E870" s="2">
        <v>240</v>
      </c>
      <c r="F870" s="1">
        <v>157.12544250488301</v>
      </c>
      <c r="G870" s="1">
        <v>530.92681884765602</v>
      </c>
      <c r="H870" s="1">
        <v>194.85821074491511</v>
      </c>
      <c r="I870" s="1">
        <v>545.1848545666578</v>
      </c>
      <c r="J870" s="1">
        <f t="shared" si="50"/>
        <v>24.0144228958079</v>
      </c>
      <c r="K870" s="1">
        <f t="shared" si="51"/>
        <v>2.6854992463835168</v>
      </c>
      <c r="L870" s="30"/>
      <c r="M870" s="30"/>
      <c r="N870" s="2">
        <v>1027779</v>
      </c>
      <c r="O870" s="30"/>
      <c r="P870" s="30"/>
      <c r="Q870" s="30"/>
      <c r="R870" s="30"/>
      <c r="S870" s="30"/>
      <c r="T870" s="30"/>
      <c r="U870" s="30"/>
      <c r="V870" s="30"/>
    </row>
    <row r="871" spans="1:22" ht="14.5" x14ac:dyDescent="0.35">
      <c r="A871" s="15">
        <v>8</v>
      </c>
      <c r="B871" s="8">
        <v>90</v>
      </c>
      <c r="C871" s="8">
        <v>1166666.6666999999</v>
      </c>
      <c r="D871" s="8">
        <v>7200</v>
      </c>
      <c r="E871" s="2">
        <v>270</v>
      </c>
      <c r="F871" s="1">
        <v>153.33114624023401</v>
      </c>
      <c r="G871" s="1">
        <v>518.10589599609398</v>
      </c>
      <c r="H871" s="1">
        <v>194.85821074491511</v>
      </c>
      <c r="I871" s="1">
        <v>535.92003442565988</v>
      </c>
      <c r="J871" s="1">
        <f t="shared" si="50"/>
        <v>27.083254461306851</v>
      </c>
      <c r="K871" s="1">
        <f t="shared" si="51"/>
        <v>3.4383199587638358</v>
      </c>
      <c r="L871" s="30"/>
      <c r="M871" s="30"/>
      <c r="N871" s="2">
        <v>1027779</v>
      </c>
      <c r="O871" s="30"/>
      <c r="P871" s="30"/>
      <c r="Q871" s="30"/>
      <c r="R871" s="30"/>
      <c r="S871" s="30"/>
      <c r="T871" s="30"/>
      <c r="U871" s="30"/>
      <c r="V871" s="30"/>
    </row>
    <row r="872" spans="1:22" ht="14.5" x14ac:dyDescent="0.35">
      <c r="A872" s="15">
        <v>8</v>
      </c>
      <c r="B872" s="8">
        <v>90</v>
      </c>
      <c r="C872" s="8">
        <v>1166666.6666999999</v>
      </c>
      <c r="D872" s="8">
        <v>7200</v>
      </c>
      <c r="E872" s="2">
        <v>300</v>
      </c>
      <c r="F872" s="1">
        <v>312.49398803710898</v>
      </c>
      <c r="G872" s="1">
        <v>1055.9169921875</v>
      </c>
      <c r="H872" s="1">
        <v>194.85821074491511</v>
      </c>
      <c r="I872" s="1">
        <v>1071.7318214221741</v>
      </c>
      <c r="J872" s="1">
        <f t="shared" si="50"/>
        <v>-37.644172942688584</v>
      </c>
      <c r="K872" s="1">
        <f t="shared" si="51"/>
        <v>1.4977341355129794</v>
      </c>
      <c r="L872" s="30"/>
      <c r="M872" s="30"/>
      <c r="N872" s="2">
        <v>0</v>
      </c>
      <c r="O872" s="30"/>
      <c r="P872" s="30"/>
      <c r="Q872" s="30"/>
      <c r="R872" s="30"/>
      <c r="S872" s="30"/>
      <c r="T872" s="30"/>
      <c r="U872" s="30"/>
      <c r="V872" s="30"/>
    </row>
    <row r="873" spans="1:22" ht="14.5" x14ac:dyDescent="0.35">
      <c r="A873" s="15">
        <v>8</v>
      </c>
      <c r="B873" s="8">
        <v>90</v>
      </c>
      <c r="C873" s="8">
        <v>1166666.6666999999</v>
      </c>
      <c r="D873" s="8">
        <v>7200</v>
      </c>
      <c r="E873" s="2">
        <v>330</v>
      </c>
      <c r="F873" s="1">
        <v>338.94714355468801</v>
      </c>
      <c r="G873" s="1">
        <v>1145.28515625</v>
      </c>
      <c r="H873" s="1">
        <v>194.85821074491511</v>
      </c>
      <c r="I873" s="1">
        <v>1151.7389943709441</v>
      </c>
      <c r="J873" s="1">
        <f t="shared" si="50"/>
        <v>-42.510738193173367</v>
      </c>
      <c r="K873" s="1">
        <f t="shared" si="51"/>
        <v>0.56351364424173778</v>
      </c>
      <c r="L873" s="30"/>
      <c r="M873" s="30"/>
      <c r="N873" s="2">
        <v>0</v>
      </c>
      <c r="O873" s="30"/>
      <c r="P873" s="30"/>
      <c r="Q873" s="30"/>
      <c r="R873" s="30"/>
      <c r="S873" s="30"/>
      <c r="T873" s="30"/>
      <c r="U873" s="30"/>
      <c r="V873" s="30"/>
    </row>
    <row r="874" spans="1:22" ht="14.5" x14ac:dyDescent="0.35">
      <c r="A874" s="15">
        <v>8</v>
      </c>
      <c r="B874" s="8">
        <v>90</v>
      </c>
      <c r="C874" s="8">
        <v>1166666.6666999999</v>
      </c>
      <c r="D874" s="8">
        <v>7200</v>
      </c>
      <c r="E874" s="2">
        <v>360</v>
      </c>
      <c r="F874" s="1">
        <v>343.76736450195301</v>
      </c>
      <c r="G874" s="1">
        <v>1161.23681640625</v>
      </c>
      <c r="H874" s="1">
        <v>194.85821074491511</v>
      </c>
      <c r="I874" s="1">
        <v>1169.241854630272</v>
      </c>
      <c r="J874" s="1">
        <f t="shared" si="50"/>
        <v>-43.31683840110189</v>
      </c>
      <c r="K874" s="1">
        <f t="shared" si="51"/>
        <v>0.68935449780137448</v>
      </c>
      <c r="L874" s="30"/>
      <c r="M874" s="30"/>
      <c r="N874" s="2">
        <v>0</v>
      </c>
      <c r="O874" s="30"/>
      <c r="P874" s="30"/>
      <c r="Q874" s="30"/>
      <c r="R874" s="30"/>
      <c r="S874" s="30"/>
      <c r="T874" s="30"/>
      <c r="U874" s="30"/>
      <c r="V874" s="30"/>
    </row>
    <row r="875" spans="1:22" ht="14.5" x14ac:dyDescent="0.35">
      <c r="A875" s="15">
        <v>8</v>
      </c>
      <c r="B875" s="8">
        <v>90</v>
      </c>
      <c r="C875" s="8">
        <v>1166666.6666999999</v>
      </c>
      <c r="D875" s="8">
        <v>7200</v>
      </c>
      <c r="E875" s="2">
        <v>390</v>
      </c>
      <c r="F875" s="1">
        <v>187.29891967773401</v>
      </c>
      <c r="G875" s="1">
        <v>631.44909667968795</v>
      </c>
      <c r="H875" s="1">
        <v>206.0292491652479</v>
      </c>
      <c r="I875" s="1">
        <v>630.00656146922745</v>
      </c>
      <c r="J875" s="1">
        <f t="shared" si="50"/>
        <v>10.000233594374837</v>
      </c>
      <c r="K875" s="1">
        <f t="shared" si="51"/>
        <v>-0.228448376606397</v>
      </c>
      <c r="L875" s="30"/>
      <c r="M875" s="30"/>
      <c r="N875" s="2">
        <v>1027779</v>
      </c>
      <c r="O875" s="30"/>
      <c r="P875" s="30"/>
      <c r="Q875" s="30"/>
      <c r="R875" s="30"/>
      <c r="S875" s="30"/>
      <c r="T875" s="30"/>
      <c r="U875" s="30"/>
      <c r="V875" s="30"/>
    </row>
    <row r="876" spans="1:22" ht="14.5" x14ac:dyDescent="0.35">
      <c r="A876" s="15">
        <v>8</v>
      </c>
      <c r="B876" s="8">
        <v>90</v>
      </c>
      <c r="C876" s="8">
        <v>1166666.6666999999</v>
      </c>
      <c r="D876" s="8">
        <v>7200</v>
      </c>
      <c r="E876" s="2">
        <v>420</v>
      </c>
      <c r="F876" s="1">
        <v>162.59744262695301</v>
      </c>
      <c r="G876" s="1">
        <v>544.25091552734398</v>
      </c>
      <c r="H876" s="1">
        <v>198.7651244789898</v>
      </c>
      <c r="I876" s="1">
        <v>555.72134037639319</v>
      </c>
      <c r="J876" s="1">
        <f t="shared" si="50"/>
        <v>22.243696621364599</v>
      </c>
      <c r="K876" s="1">
        <f t="shared" si="51"/>
        <v>2.107561884013573</v>
      </c>
      <c r="L876" s="30"/>
      <c r="M876" s="30"/>
      <c r="N876" s="2">
        <v>1027779</v>
      </c>
      <c r="O876" s="30"/>
      <c r="P876" s="30"/>
      <c r="Q876" s="30"/>
      <c r="R876" s="30"/>
      <c r="S876" s="30"/>
      <c r="T876" s="30"/>
      <c r="U876" s="30"/>
      <c r="V876" s="30"/>
    </row>
    <row r="877" spans="1:22" ht="14.5" x14ac:dyDescent="0.35">
      <c r="A877" s="15">
        <v>8</v>
      </c>
      <c r="B877" s="8">
        <v>90</v>
      </c>
      <c r="C877" s="8">
        <v>1166666.6666999999</v>
      </c>
      <c r="D877" s="8">
        <v>7200</v>
      </c>
      <c r="E877" s="2">
        <v>450</v>
      </c>
      <c r="F877" s="1">
        <v>161.66004943847699</v>
      </c>
      <c r="G877" s="1">
        <v>533.338134765625</v>
      </c>
      <c r="H877" s="1">
        <v>191.19513252445441</v>
      </c>
      <c r="I877" s="1">
        <v>544.18918359868326</v>
      </c>
      <c r="J877" s="1">
        <f t="shared" si="50"/>
        <v>18.269871368075755</v>
      </c>
      <c r="K877" s="1">
        <f t="shared" si="51"/>
        <v>2.0345533397544768</v>
      </c>
      <c r="L877" s="30"/>
      <c r="M877" s="30"/>
      <c r="N877" s="2">
        <v>1027779</v>
      </c>
      <c r="O877" s="30"/>
      <c r="P877" s="30"/>
      <c r="Q877" s="30"/>
      <c r="R877" s="30"/>
      <c r="S877" s="30"/>
      <c r="T877" s="30"/>
      <c r="U877" s="30"/>
      <c r="V877" s="30"/>
    </row>
    <row r="878" spans="1:22" ht="14.5" x14ac:dyDescent="0.35">
      <c r="A878" s="15">
        <v>8</v>
      </c>
      <c r="B878" s="8">
        <v>90</v>
      </c>
      <c r="C878" s="8">
        <v>1166666.6666999999</v>
      </c>
      <c r="D878" s="8">
        <v>7200</v>
      </c>
      <c r="E878" s="2">
        <v>480</v>
      </c>
      <c r="F878" s="1">
        <v>362.56704711914102</v>
      </c>
      <c r="G878" s="1">
        <v>1097.07897949219</v>
      </c>
      <c r="H878" s="1">
        <v>388.9249453460975</v>
      </c>
      <c r="I878" s="1">
        <v>1122.097441376287</v>
      </c>
      <c r="J878" s="1">
        <f t="shared" si="50"/>
        <v>7.2697997339772487</v>
      </c>
      <c r="K878" s="1">
        <f t="shared" si="51"/>
        <v>2.280461329746502</v>
      </c>
      <c r="L878" s="30"/>
      <c r="M878" s="30"/>
      <c r="N878" s="2">
        <v>0</v>
      </c>
      <c r="O878" s="30"/>
      <c r="P878" s="30"/>
      <c r="Q878" s="30"/>
      <c r="R878" s="30"/>
      <c r="S878" s="30"/>
      <c r="T878" s="30"/>
      <c r="U878" s="30"/>
      <c r="V878" s="30"/>
    </row>
    <row r="879" spans="1:22" ht="14.5" x14ac:dyDescent="0.35">
      <c r="A879" s="15">
        <v>8</v>
      </c>
      <c r="B879" s="8">
        <v>90</v>
      </c>
      <c r="C879" s="8">
        <v>1166666.6666999999</v>
      </c>
      <c r="D879" s="8">
        <v>7200</v>
      </c>
      <c r="E879" s="2">
        <v>510</v>
      </c>
      <c r="F879" s="1">
        <v>611.060302734375</v>
      </c>
      <c r="G879" s="1">
        <v>1214.08813476563</v>
      </c>
      <c r="H879" s="1">
        <v>750.38871714526158</v>
      </c>
      <c r="I879" s="1">
        <v>1213.861541573667</v>
      </c>
      <c r="J879" s="1">
        <f t="shared" si="50"/>
        <v>22.801090790453781</v>
      </c>
      <c r="K879" s="1">
        <f t="shared" si="51"/>
        <v>-1.8663652619155983E-2</v>
      </c>
      <c r="L879" s="30"/>
      <c r="M879" s="30"/>
      <c r="N879" s="2">
        <v>0</v>
      </c>
      <c r="O879" s="30"/>
      <c r="P879" s="30"/>
      <c r="Q879" s="30"/>
      <c r="R879" s="30"/>
      <c r="S879" s="30"/>
      <c r="T879" s="30"/>
      <c r="U879" s="30"/>
      <c r="V879" s="30"/>
    </row>
    <row r="880" spans="1:22" ht="14.5" x14ac:dyDescent="0.35">
      <c r="A880" s="15">
        <v>8</v>
      </c>
      <c r="B880" s="8">
        <v>90</v>
      </c>
      <c r="C880" s="8">
        <v>1166666.6666999999</v>
      </c>
      <c r="D880" s="8">
        <v>7200</v>
      </c>
      <c r="E880" s="2">
        <v>540</v>
      </c>
      <c r="F880" s="1">
        <v>1057.21618652344</v>
      </c>
      <c r="G880" s="1">
        <v>1257.15576171875</v>
      </c>
      <c r="H880" s="1">
        <v>1159.0724204996779</v>
      </c>
      <c r="I880" s="1">
        <v>1267.402218096285</v>
      </c>
      <c r="J880" s="1">
        <f t="shared" si="50"/>
        <v>9.6343808650133305</v>
      </c>
      <c r="K880" s="1">
        <f t="shared" si="51"/>
        <v>0.81505066353323508</v>
      </c>
      <c r="L880" s="30"/>
      <c r="M880" s="30"/>
      <c r="N880" s="2">
        <v>0</v>
      </c>
      <c r="O880" s="30"/>
      <c r="P880" s="30"/>
      <c r="Q880" s="30"/>
      <c r="R880" s="30"/>
      <c r="S880" s="30"/>
      <c r="T880" s="30"/>
      <c r="U880" s="30"/>
      <c r="V880" s="30"/>
    </row>
    <row r="881" spans="1:22" ht="14.5" x14ac:dyDescent="0.35">
      <c r="A881" s="15">
        <v>8</v>
      </c>
      <c r="B881" s="8">
        <v>90</v>
      </c>
      <c r="C881" s="8">
        <v>1166666.6666999999</v>
      </c>
      <c r="D881" s="8">
        <v>7200</v>
      </c>
      <c r="E881" s="2">
        <v>570</v>
      </c>
      <c r="F881" s="1">
        <v>684.06506347656295</v>
      </c>
      <c r="G881" s="1">
        <v>677.444091796875</v>
      </c>
      <c r="H881" s="1">
        <v>497.3642552341081</v>
      </c>
      <c r="I881" s="1">
        <v>672.83569579278924</v>
      </c>
      <c r="J881" s="1">
        <f t="shared" si="50"/>
        <v>-27.292843650515046</v>
      </c>
      <c r="K881" s="1">
        <f t="shared" si="51"/>
        <v>-0.68026218840617547</v>
      </c>
      <c r="L881" s="30"/>
      <c r="M881" s="30"/>
      <c r="N881" s="2">
        <v>1027779</v>
      </c>
      <c r="O881" s="30"/>
      <c r="P881" s="30"/>
      <c r="Q881" s="30"/>
      <c r="R881" s="30"/>
      <c r="S881" s="30"/>
      <c r="T881" s="30"/>
      <c r="U881" s="30"/>
      <c r="V881" s="30"/>
    </row>
    <row r="882" spans="1:22" ht="14.5" x14ac:dyDescent="0.35">
      <c r="A882" s="15">
        <v>8</v>
      </c>
      <c r="B882" s="8">
        <v>90</v>
      </c>
      <c r="C882" s="8">
        <v>1166666.6666999999</v>
      </c>
      <c r="D882" s="8">
        <v>7200</v>
      </c>
      <c r="E882" s="2">
        <v>600</v>
      </c>
      <c r="F882" s="1">
        <v>673.06591796875</v>
      </c>
      <c r="G882" s="1">
        <v>584.61334228515602</v>
      </c>
      <c r="H882" s="1">
        <v>673.05289817234313</v>
      </c>
      <c r="I882" s="1">
        <v>591.41744028551113</v>
      </c>
      <c r="J882" s="1">
        <f t="shared" si="50"/>
        <v>-1.9344013802033251E-3</v>
      </c>
      <c r="K882" s="1">
        <f t="shared" si="51"/>
        <v>1.1638629343899385</v>
      </c>
      <c r="L882" s="30"/>
      <c r="M882" s="30"/>
      <c r="N882" s="2">
        <v>1027779</v>
      </c>
      <c r="O882" s="30"/>
      <c r="P882" s="30"/>
      <c r="Q882" s="30"/>
      <c r="R882" s="30"/>
      <c r="S882" s="30"/>
      <c r="T882" s="30"/>
      <c r="U882" s="30"/>
      <c r="V882" s="30"/>
    </row>
    <row r="883" spans="1:22" ht="14.5" x14ac:dyDescent="0.35">
      <c r="A883" s="15">
        <v>8</v>
      </c>
      <c r="B883" s="8">
        <v>90</v>
      </c>
      <c r="C883" s="8">
        <v>1166666.6666999999</v>
      </c>
      <c r="D883" s="8">
        <v>7200</v>
      </c>
      <c r="E883" s="2">
        <v>630</v>
      </c>
      <c r="F883" s="1">
        <v>749.69781494140602</v>
      </c>
      <c r="G883" s="1">
        <v>574.95745849609398</v>
      </c>
      <c r="H883" s="1">
        <v>743.99136500934026</v>
      </c>
      <c r="I883" s="1">
        <v>583.89339827683693</v>
      </c>
      <c r="J883" s="1">
        <f t="shared" si="50"/>
        <v>-0.76116667520389714</v>
      </c>
      <c r="K883" s="1">
        <f t="shared" si="51"/>
        <v>1.554191470811864</v>
      </c>
      <c r="L883" s="30"/>
      <c r="M883" s="30"/>
      <c r="N883" s="2">
        <v>1027779</v>
      </c>
      <c r="O883" s="30"/>
      <c r="P883" s="30"/>
      <c r="Q883" s="30"/>
      <c r="R883" s="30"/>
      <c r="S883" s="30"/>
      <c r="T883" s="30"/>
      <c r="U883" s="30"/>
      <c r="V883" s="30"/>
    </row>
    <row r="884" spans="1:22" ht="14.5" x14ac:dyDescent="0.35">
      <c r="A884" s="15">
        <v>8</v>
      </c>
      <c r="B884" s="8">
        <v>90</v>
      </c>
      <c r="C884" s="8">
        <v>1166666.6666999999</v>
      </c>
      <c r="D884" s="8">
        <v>7200</v>
      </c>
      <c r="E884" s="2">
        <v>660</v>
      </c>
      <c r="F884" s="1">
        <v>2106.35498046875</v>
      </c>
      <c r="G884" s="1">
        <v>1194.56701660156</v>
      </c>
      <c r="H884" s="1">
        <v>2384.7663881695012</v>
      </c>
      <c r="I884" s="1">
        <v>1199.843257875558</v>
      </c>
      <c r="J884" s="1">
        <f t="shared" si="50"/>
        <v>13.217686965508218</v>
      </c>
      <c r="K884" s="1">
        <f t="shared" si="51"/>
        <v>0.44168650236204327</v>
      </c>
      <c r="L884" s="30"/>
      <c r="M884" s="30"/>
      <c r="N884" s="2">
        <v>0</v>
      </c>
      <c r="O884" s="30"/>
      <c r="P884" s="30"/>
      <c r="Q884" s="30"/>
      <c r="R884" s="30"/>
      <c r="S884" s="30"/>
      <c r="T884" s="30"/>
      <c r="U884" s="30"/>
      <c r="V884" s="30"/>
    </row>
    <row r="885" spans="1:22" ht="14.5" x14ac:dyDescent="0.35">
      <c r="A885" s="15">
        <v>8</v>
      </c>
      <c r="B885" s="8">
        <v>90</v>
      </c>
      <c r="C885" s="8">
        <v>1166666.6666999999</v>
      </c>
      <c r="D885" s="8">
        <v>7200</v>
      </c>
      <c r="E885" s="2">
        <v>690</v>
      </c>
      <c r="F885" s="1">
        <v>2890.216796875</v>
      </c>
      <c r="G885" s="1">
        <v>1317.94116210938</v>
      </c>
      <c r="H885" s="1">
        <v>3124.12961579587</v>
      </c>
      <c r="I885" s="1">
        <v>1321.8024710233381</v>
      </c>
      <c r="J885" s="1">
        <f t="shared" si="50"/>
        <v>8.0932620408885736</v>
      </c>
      <c r="K885" s="1">
        <f t="shared" si="51"/>
        <v>0.29298037158032048</v>
      </c>
      <c r="L885" s="30"/>
      <c r="M885" s="30"/>
      <c r="N885" s="2">
        <v>0</v>
      </c>
      <c r="O885" s="30"/>
      <c r="P885" s="30"/>
      <c r="Q885" s="30"/>
      <c r="R885" s="30"/>
      <c r="S885" s="30"/>
      <c r="T885" s="30"/>
      <c r="U885" s="30"/>
      <c r="V885" s="30"/>
    </row>
    <row r="886" spans="1:22" ht="14.5" x14ac:dyDescent="0.35">
      <c r="A886" s="15">
        <v>8</v>
      </c>
      <c r="B886" s="8">
        <v>90</v>
      </c>
      <c r="C886" s="8">
        <v>1166666.6666999999</v>
      </c>
      <c r="D886" s="8">
        <v>7200</v>
      </c>
      <c r="E886" s="2">
        <v>720</v>
      </c>
      <c r="F886" s="1">
        <v>3412.29956054688</v>
      </c>
      <c r="G886" s="1">
        <v>1352.33349609375</v>
      </c>
      <c r="H886" s="1">
        <v>3709.1333149338288</v>
      </c>
      <c r="I886" s="1">
        <v>1361.248510750504</v>
      </c>
      <c r="J886" s="1">
        <f t="shared" si="50"/>
        <v>8.6989359849571972</v>
      </c>
      <c r="K886" s="1">
        <f t="shared" si="51"/>
        <v>0.65923196330677747</v>
      </c>
      <c r="L886" s="30"/>
      <c r="M886" s="30"/>
      <c r="N886" s="2">
        <v>0</v>
      </c>
      <c r="O886" s="30"/>
      <c r="P886" s="30"/>
      <c r="Q886" s="30"/>
      <c r="R886" s="30"/>
      <c r="S886" s="30"/>
      <c r="T886" s="30"/>
      <c r="U886" s="30"/>
      <c r="V886" s="30"/>
    </row>
    <row r="887" spans="1:22" ht="14.5" x14ac:dyDescent="0.35">
      <c r="A887" s="15">
        <v>8</v>
      </c>
      <c r="B887" s="8">
        <v>90</v>
      </c>
      <c r="C887" s="8">
        <v>1166666.6666999999</v>
      </c>
      <c r="D887" s="8">
        <v>7200</v>
      </c>
      <c r="E887" s="2">
        <v>750</v>
      </c>
      <c r="F887" s="1">
        <v>1722.11950683594</v>
      </c>
      <c r="G887" s="1">
        <v>717.95489501953102</v>
      </c>
      <c r="H887" s="1">
        <v>1843.7803775536061</v>
      </c>
      <c r="I887" s="1">
        <v>721.59693420777694</v>
      </c>
      <c r="J887" s="1">
        <f t="shared" si="50"/>
        <v>7.0646009312788207</v>
      </c>
      <c r="K887" s="1">
        <f t="shared" si="51"/>
        <v>0.50727966527017554</v>
      </c>
      <c r="L887" s="30"/>
      <c r="M887" s="30"/>
      <c r="N887" s="2">
        <v>1027779</v>
      </c>
      <c r="O887" s="30"/>
      <c r="P887" s="30"/>
      <c r="Q887" s="30"/>
      <c r="R887" s="30"/>
      <c r="S887" s="30"/>
      <c r="T887" s="30"/>
      <c r="U887" s="30"/>
      <c r="V887" s="30"/>
    </row>
    <row r="888" spans="1:22" ht="14.5" x14ac:dyDescent="0.35">
      <c r="A888" s="15">
        <v>8</v>
      </c>
      <c r="B888" s="8">
        <v>90</v>
      </c>
      <c r="C888" s="8">
        <v>1166666.6666999999</v>
      </c>
      <c r="D888" s="8">
        <v>7200</v>
      </c>
      <c r="E888" s="2">
        <v>780</v>
      </c>
      <c r="F888" s="1">
        <v>1485.74475097656</v>
      </c>
      <c r="G888" s="1">
        <v>620.36242675781295</v>
      </c>
      <c r="H888" s="1">
        <v>1477.072275128382</v>
      </c>
      <c r="I888" s="1">
        <v>628.31869893284784</v>
      </c>
      <c r="J888" s="1">
        <f t="shared" si="50"/>
        <v>-0.58371236664155868</v>
      </c>
      <c r="K888" s="1">
        <f t="shared" si="51"/>
        <v>1.2825199966762302</v>
      </c>
      <c r="L888" s="30"/>
      <c r="M888" s="30"/>
      <c r="N888" s="2">
        <v>1027779</v>
      </c>
      <c r="O888" s="30"/>
      <c r="P888" s="30"/>
      <c r="Q888" s="30"/>
      <c r="R888" s="30"/>
      <c r="S888" s="30"/>
      <c r="T888" s="30"/>
      <c r="U888" s="30"/>
      <c r="V888" s="30"/>
    </row>
    <row r="889" spans="1:22" ht="14.5" x14ac:dyDescent="0.35">
      <c r="A889" s="15">
        <v>8</v>
      </c>
      <c r="B889" s="8">
        <v>90</v>
      </c>
      <c r="C889" s="8">
        <v>1166666.6666999999</v>
      </c>
      <c r="D889" s="8">
        <v>7200</v>
      </c>
      <c r="E889" s="2">
        <v>810</v>
      </c>
      <c r="F889" s="1">
        <v>1504.02575683594</v>
      </c>
      <c r="G889" s="1">
        <v>611.05993652343705</v>
      </c>
      <c r="H889" s="1">
        <v>1514.645349225257</v>
      </c>
      <c r="I889" s="1">
        <v>613.96105471189264</v>
      </c>
      <c r="J889" s="1">
        <f t="shared" si="50"/>
        <v>0.70607782752721437</v>
      </c>
      <c r="K889" s="1">
        <f t="shared" si="51"/>
        <v>0.47476818803752918</v>
      </c>
      <c r="L889" s="30"/>
      <c r="M889" s="30"/>
      <c r="N889" s="2">
        <v>1027779</v>
      </c>
      <c r="O889" s="30"/>
      <c r="P889" s="30"/>
      <c r="Q889" s="30"/>
      <c r="R889" s="30"/>
      <c r="S889" s="30"/>
      <c r="T889" s="30"/>
      <c r="U889" s="30"/>
      <c r="V889" s="30"/>
    </row>
    <row r="890" spans="1:22" ht="14.5" x14ac:dyDescent="0.35">
      <c r="A890" s="15">
        <v>8</v>
      </c>
      <c r="B890" s="8">
        <v>90</v>
      </c>
      <c r="C890" s="8">
        <v>1166666.6666999999</v>
      </c>
      <c r="D890" s="8">
        <v>7200</v>
      </c>
      <c r="E890" s="2">
        <v>840</v>
      </c>
      <c r="F890" s="1">
        <v>3713.33984375</v>
      </c>
      <c r="G890" s="1">
        <v>1275.57971191406</v>
      </c>
      <c r="H890" s="1">
        <v>4417.3752168189676</v>
      </c>
      <c r="I890" s="1">
        <v>1284.6661124908251</v>
      </c>
      <c r="J890" s="1">
        <f t="shared" si="50"/>
        <v>18.959626715931865</v>
      </c>
      <c r="K890" s="1">
        <f t="shared" si="51"/>
        <v>0.71233498713542198</v>
      </c>
      <c r="L890" s="30"/>
      <c r="M890" s="30"/>
      <c r="N890" s="2">
        <v>0</v>
      </c>
      <c r="O890" s="30"/>
      <c r="P890" s="30"/>
      <c r="Q890" s="30"/>
      <c r="R890" s="30"/>
      <c r="S890" s="30"/>
      <c r="T890" s="30"/>
      <c r="U890" s="30"/>
      <c r="V890" s="30"/>
    </row>
    <row r="891" spans="1:22" ht="14.5" x14ac:dyDescent="0.35">
      <c r="A891" s="15">
        <v>8</v>
      </c>
      <c r="B891" s="8">
        <v>90</v>
      </c>
      <c r="C891" s="8">
        <v>1166666.6666999999</v>
      </c>
      <c r="D891" s="8">
        <v>7200</v>
      </c>
      <c r="E891" s="2">
        <v>870</v>
      </c>
      <c r="F891" s="1">
        <v>4708.61083984375</v>
      </c>
      <c r="G891" s="1">
        <v>1403.59729003906</v>
      </c>
      <c r="H891" s="1">
        <v>5328.6024089181456</v>
      </c>
      <c r="I891" s="1">
        <v>1403.3847890404149</v>
      </c>
      <c r="J891" s="1">
        <f t="shared" si="50"/>
        <v>13.167186462472003</v>
      </c>
      <c r="K891" s="1">
        <f t="shared" si="51"/>
        <v>-1.5139741302802132E-2</v>
      </c>
      <c r="L891" s="30"/>
      <c r="M891" s="30"/>
      <c r="N891" s="2">
        <v>0</v>
      </c>
      <c r="O891" s="30"/>
      <c r="P891" s="30"/>
      <c r="Q891" s="30"/>
      <c r="R891" s="30"/>
      <c r="S891" s="30"/>
      <c r="T891" s="30"/>
      <c r="U891" s="30"/>
      <c r="V891" s="30"/>
    </row>
    <row r="892" spans="1:22" ht="14.5" x14ac:dyDescent="0.35">
      <c r="A892" s="15">
        <v>8</v>
      </c>
      <c r="B892" s="8">
        <v>90</v>
      </c>
      <c r="C892" s="8">
        <v>1166666.6666999999</v>
      </c>
      <c r="D892" s="8">
        <v>7200</v>
      </c>
      <c r="E892" s="2">
        <v>900</v>
      </c>
      <c r="F892" s="1">
        <v>5638.083984375</v>
      </c>
      <c r="G892" s="1">
        <v>1433.98767089844</v>
      </c>
      <c r="H892" s="1">
        <v>6390.4866195993591</v>
      </c>
      <c r="I892" s="1">
        <v>1430.9108055040761</v>
      </c>
      <c r="J892" s="1">
        <f t="shared" si="50"/>
        <v>13.345005808879687</v>
      </c>
      <c r="K892" s="1">
        <f t="shared" si="51"/>
        <v>-0.21456707451579363</v>
      </c>
      <c r="L892" s="30"/>
      <c r="M892" s="30"/>
      <c r="N892" s="2">
        <v>0</v>
      </c>
      <c r="O892" s="30"/>
      <c r="P892" s="30"/>
      <c r="Q892" s="30"/>
      <c r="R892" s="30"/>
      <c r="S892" s="30"/>
      <c r="T892" s="30"/>
      <c r="U892" s="30"/>
      <c r="V892" s="30"/>
    </row>
    <row r="893" spans="1:22" ht="14.5" x14ac:dyDescent="0.35">
      <c r="A893" s="15">
        <v>8</v>
      </c>
      <c r="B893" s="8">
        <v>90</v>
      </c>
      <c r="C893" s="8">
        <v>1166666.6666999999</v>
      </c>
      <c r="D893" s="8">
        <v>7200</v>
      </c>
      <c r="E893" s="2">
        <v>930</v>
      </c>
      <c r="F893" s="1">
        <v>2941.07055664063</v>
      </c>
      <c r="G893" s="1">
        <v>752.044921875</v>
      </c>
      <c r="H893" s="1">
        <v>3195.187130097343</v>
      </c>
      <c r="I893" s="1">
        <v>747.91338230022382</v>
      </c>
      <c r="J893" s="1">
        <f t="shared" si="50"/>
        <v>8.6402746402307251</v>
      </c>
      <c r="K893" s="1">
        <f t="shared" si="51"/>
        <v>-0.54937404064579298</v>
      </c>
      <c r="L893" s="30"/>
      <c r="M893" s="30"/>
      <c r="N893" s="2">
        <v>1027779</v>
      </c>
      <c r="O893" s="30"/>
      <c r="P893" s="30"/>
      <c r="Q893" s="30"/>
      <c r="R893" s="30"/>
      <c r="S893" s="30"/>
      <c r="T893" s="30"/>
      <c r="U893" s="30"/>
      <c r="V893" s="30"/>
    </row>
    <row r="894" spans="1:22" ht="14.5" x14ac:dyDescent="0.35">
      <c r="A894" s="15">
        <v>8</v>
      </c>
      <c r="B894" s="8">
        <v>90</v>
      </c>
      <c r="C894" s="8">
        <v>1166666.6666999999</v>
      </c>
      <c r="D894" s="8">
        <v>7200</v>
      </c>
      <c r="E894" s="2">
        <v>960</v>
      </c>
      <c r="F894" s="1">
        <v>2638.6083984375</v>
      </c>
      <c r="G894" s="1">
        <v>650.30291748046898</v>
      </c>
      <c r="H894" s="1">
        <v>2742.1816544351991</v>
      </c>
      <c r="I894" s="1">
        <v>651.02939616560059</v>
      </c>
      <c r="J894" s="1">
        <f t="shared" si="50"/>
        <v>3.9252985042809647</v>
      </c>
      <c r="K894" s="1">
        <f t="shared" si="51"/>
        <v>0.1117138898816995</v>
      </c>
      <c r="L894" s="30"/>
      <c r="M894" s="30"/>
      <c r="N894" s="2">
        <v>1027779</v>
      </c>
      <c r="O894" s="30"/>
      <c r="P894" s="30"/>
      <c r="Q894" s="30"/>
      <c r="R894" s="30"/>
      <c r="S894" s="30"/>
      <c r="T894" s="30"/>
      <c r="U894" s="30"/>
      <c r="V894" s="30"/>
    </row>
    <row r="895" spans="1:22" ht="14.5" x14ac:dyDescent="0.35">
      <c r="A895" s="15">
        <v>8</v>
      </c>
      <c r="B895" s="8">
        <v>90</v>
      </c>
      <c r="C895" s="8">
        <v>1166666.6666999999</v>
      </c>
      <c r="D895" s="8">
        <v>7200</v>
      </c>
      <c r="E895" s="2">
        <v>990</v>
      </c>
      <c r="F895" s="1">
        <v>2738.70092773438</v>
      </c>
      <c r="G895" s="1">
        <v>640.08270263671898</v>
      </c>
      <c r="H895" s="1">
        <v>2754.4928119833589</v>
      </c>
      <c r="I895" s="1">
        <v>639.1390926203652</v>
      </c>
      <c r="J895" s="1">
        <f t="shared" si="50"/>
        <v>0.57661952384274895</v>
      </c>
      <c r="K895" s="1">
        <f t="shared" si="51"/>
        <v>-0.14742001501785965</v>
      </c>
      <c r="L895" s="30"/>
      <c r="M895" s="30"/>
      <c r="N895" s="2">
        <v>1027779</v>
      </c>
      <c r="O895" s="30"/>
      <c r="P895" s="30"/>
      <c r="Q895" s="30"/>
      <c r="R895" s="30"/>
      <c r="S895" s="30"/>
      <c r="T895" s="30"/>
      <c r="U895" s="30"/>
      <c r="V895" s="30"/>
    </row>
    <row r="896" spans="1:22" ht="14.5" x14ac:dyDescent="0.35">
      <c r="A896" s="15">
        <v>8</v>
      </c>
      <c r="B896" s="8">
        <v>90</v>
      </c>
      <c r="C896" s="8">
        <v>1166666.6666999999</v>
      </c>
      <c r="D896" s="8">
        <v>7200</v>
      </c>
      <c r="E896" s="2">
        <v>1020</v>
      </c>
      <c r="F896" s="1">
        <v>6882.97705078125</v>
      </c>
      <c r="G896" s="1">
        <v>1333.32080078125</v>
      </c>
      <c r="H896" s="1">
        <v>7167.0203001225236</v>
      </c>
      <c r="I896" s="1">
        <v>1326.7828192589479</v>
      </c>
      <c r="J896" s="1">
        <f t="shared" si="50"/>
        <v>4.126749911348802</v>
      </c>
      <c r="K896" s="1">
        <f t="shared" si="51"/>
        <v>-0.4903532232056364</v>
      </c>
      <c r="L896" s="30"/>
      <c r="M896" s="30"/>
      <c r="N896" s="2">
        <v>0</v>
      </c>
      <c r="O896" s="30"/>
      <c r="P896" s="30"/>
      <c r="Q896" s="30"/>
      <c r="R896" s="30"/>
      <c r="S896" s="30"/>
      <c r="T896" s="30"/>
      <c r="U896" s="30"/>
      <c r="V896" s="30"/>
    </row>
    <row r="897" spans="1:22" ht="14.5" x14ac:dyDescent="0.35">
      <c r="A897" s="15">
        <v>8</v>
      </c>
      <c r="B897" s="8">
        <v>90</v>
      </c>
      <c r="C897" s="8">
        <v>1166666.6666999999</v>
      </c>
      <c r="D897" s="8">
        <v>7200</v>
      </c>
      <c r="E897" s="2">
        <v>1050</v>
      </c>
      <c r="F897" s="1">
        <v>8276.34765625</v>
      </c>
      <c r="G897" s="1">
        <v>1440.50134277344</v>
      </c>
      <c r="H897" s="1">
        <v>8481.0287598655432</v>
      </c>
      <c r="I897" s="1">
        <v>1458.490462434859</v>
      </c>
      <c r="J897" s="1">
        <f t="shared" si="50"/>
        <v>2.4730848934430076</v>
      </c>
      <c r="K897" s="1">
        <f t="shared" si="51"/>
        <v>1.2488096419808932</v>
      </c>
      <c r="L897" s="30"/>
      <c r="M897" s="30"/>
      <c r="N897" s="2">
        <v>0</v>
      </c>
      <c r="O897" s="30"/>
      <c r="P897" s="30"/>
      <c r="Q897" s="30"/>
      <c r="R897" s="30"/>
      <c r="S897" s="30"/>
      <c r="T897" s="30"/>
      <c r="U897" s="30"/>
      <c r="V897" s="30"/>
    </row>
    <row r="898" spans="1:22" ht="14.5" x14ac:dyDescent="0.35">
      <c r="A898" s="15">
        <v>8</v>
      </c>
      <c r="B898" s="8">
        <v>90</v>
      </c>
      <c r="C898" s="8">
        <v>1166666.6666999999</v>
      </c>
      <c r="D898" s="8">
        <v>7200</v>
      </c>
      <c r="E898" s="2">
        <v>1080</v>
      </c>
      <c r="F898" s="1">
        <v>9125.7490234375</v>
      </c>
      <c r="G898" s="1">
        <v>1450.78076171875</v>
      </c>
      <c r="H898" s="1">
        <v>9338.7055488715687</v>
      </c>
      <c r="I898" s="1">
        <v>1453.3623612909389</v>
      </c>
      <c r="J898" s="1">
        <f t="shared" si="50"/>
        <v>2.3335785905040365</v>
      </c>
      <c r="K898" s="1">
        <f t="shared" si="51"/>
        <v>0.17794553390206716</v>
      </c>
      <c r="L898" s="30"/>
      <c r="M898" s="30"/>
      <c r="N898" s="2">
        <v>0</v>
      </c>
      <c r="O898" s="30"/>
      <c r="P898" s="30"/>
      <c r="Q898" s="30"/>
      <c r="R898" s="30"/>
      <c r="S898" s="30"/>
      <c r="T898" s="30"/>
      <c r="U898" s="30"/>
      <c r="V898" s="30"/>
    </row>
    <row r="899" spans="1:22" ht="14.5" x14ac:dyDescent="0.35">
      <c r="A899" s="15">
        <v>8</v>
      </c>
      <c r="B899" s="8">
        <v>90</v>
      </c>
      <c r="C899" s="8">
        <v>1166666.6666999999</v>
      </c>
      <c r="D899" s="8">
        <v>7200</v>
      </c>
      <c r="E899" s="2">
        <v>1110</v>
      </c>
      <c r="F899" s="1">
        <v>4587.9052734375</v>
      </c>
      <c r="G899" s="1">
        <v>748.92938232421898</v>
      </c>
      <c r="H899" s="1">
        <v>4632.2072902955824</v>
      </c>
      <c r="I899" s="1">
        <v>737.41386492053152</v>
      </c>
      <c r="J899" s="1">
        <f t="shared" si="50"/>
        <v>0.96562623283826043</v>
      </c>
      <c r="K899" s="1">
        <f t="shared" si="51"/>
        <v>-1.5375972255154855</v>
      </c>
      <c r="L899" s="30"/>
      <c r="M899" s="30"/>
      <c r="N899" s="2">
        <v>1027779</v>
      </c>
      <c r="O899" s="30"/>
      <c r="P899" s="30"/>
      <c r="Q899" s="30"/>
      <c r="R899" s="30"/>
      <c r="S899" s="30"/>
      <c r="T899" s="30"/>
      <c r="U899" s="30"/>
      <c r="V899" s="30"/>
    </row>
    <row r="900" spans="1:22" ht="14.5" x14ac:dyDescent="0.35">
      <c r="A900" s="15">
        <v>8</v>
      </c>
      <c r="B900" s="8">
        <v>90</v>
      </c>
      <c r="C900" s="8">
        <v>1166666.6666999999</v>
      </c>
      <c r="D900" s="8">
        <v>7200</v>
      </c>
      <c r="E900" s="2">
        <v>1140</v>
      </c>
      <c r="F900" s="1">
        <v>4037.81787109375</v>
      </c>
      <c r="G900" s="1">
        <v>649.73699951171898</v>
      </c>
      <c r="H900" s="1">
        <v>3958.092774097338</v>
      </c>
      <c r="I900" s="1">
        <v>649.5238387303159</v>
      </c>
      <c r="J900" s="1">
        <f t="shared" si="50"/>
        <v>-1.9744599568780548</v>
      </c>
      <c r="K900" s="1">
        <f t="shared" si="51"/>
        <v>-3.2807240708666328E-2</v>
      </c>
      <c r="L900" s="30"/>
      <c r="M900" s="30"/>
      <c r="N900" s="2">
        <v>1027779</v>
      </c>
      <c r="O900" s="30"/>
      <c r="P900" s="30"/>
      <c r="Q900" s="30"/>
      <c r="R900" s="30"/>
      <c r="S900" s="30"/>
      <c r="T900" s="30"/>
      <c r="U900" s="30"/>
      <c r="V900" s="30"/>
    </row>
    <row r="901" spans="1:22" ht="14.5" x14ac:dyDescent="0.35">
      <c r="A901" s="15">
        <v>8</v>
      </c>
      <c r="B901" s="8">
        <v>90</v>
      </c>
      <c r="C901" s="8">
        <v>1166666.6666999999</v>
      </c>
      <c r="D901" s="8">
        <v>7200</v>
      </c>
      <c r="E901" s="2">
        <v>1170</v>
      </c>
      <c r="F901" s="1">
        <v>4109.16748046875</v>
      </c>
      <c r="G901" s="1">
        <v>639.47985839843795</v>
      </c>
      <c r="H901" s="1">
        <v>4021.0880552428489</v>
      </c>
      <c r="I901" s="1">
        <v>635.49250735101566</v>
      </c>
      <c r="J901" s="1">
        <f t="shared" si="50"/>
        <v>-2.1434858920827806</v>
      </c>
      <c r="K901" s="1">
        <f t="shared" si="51"/>
        <v>-0.62353035753284236</v>
      </c>
      <c r="L901" s="30"/>
      <c r="M901" s="30"/>
      <c r="N901" s="2">
        <v>1027779</v>
      </c>
      <c r="O901" s="30"/>
      <c r="P901" s="30"/>
      <c r="Q901" s="30"/>
      <c r="R901" s="30"/>
      <c r="S901" s="30"/>
      <c r="T901" s="30"/>
      <c r="U901" s="30"/>
      <c r="V901" s="30"/>
    </row>
    <row r="902" spans="1:22" ht="14.5" x14ac:dyDescent="0.35">
      <c r="A902" s="15">
        <v>8</v>
      </c>
      <c r="B902" s="8">
        <v>90</v>
      </c>
      <c r="C902" s="8">
        <v>1166666.6666999999</v>
      </c>
      <c r="D902" s="8">
        <v>7200</v>
      </c>
      <c r="E902" s="2">
        <v>1200</v>
      </c>
      <c r="F902" s="1">
        <v>9883.443359375</v>
      </c>
      <c r="G902" s="1">
        <v>1328.64904785156</v>
      </c>
      <c r="H902" s="1">
        <v>10299.10023554034</v>
      </c>
      <c r="I902" s="1">
        <v>1315.674530902174</v>
      </c>
      <c r="J902" s="1">
        <f t="shared" si="50"/>
        <v>4.2055876788231492</v>
      </c>
      <c r="K902" s="1">
        <f t="shared" si="51"/>
        <v>-0.97651949326769005</v>
      </c>
      <c r="L902" s="30"/>
      <c r="M902" s="30"/>
      <c r="N902" s="2">
        <v>0</v>
      </c>
      <c r="O902" s="30"/>
      <c r="P902" s="30"/>
      <c r="Q902" s="30"/>
      <c r="R902" s="30"/>
      <c r="S902" s="30"/>
      <c r="T902" s="30"/>
      <c r="U902" s="30"/>
      <c r="V902" s="30"/>
    </row>
    <row r="903" spans="1:22" ht="14.5" x14ac:dyDescent="0.35">
      <c r="A903" s="15">
        <v>8</v>
      </c>
      <c r="B903" s="8">
        <v>90</v>
      </c>
      <c r="C903" s="8">
        <v>1166666.6666999999</v>
      </c>
      <c r="D903" s="8">
        <v>7200</v>
      </c>
      <c r="E903" s="2">
        <v>1230</v>
      </c>
      <c r="F903" s="1">
        <v>11032.671875</v>
      </c>
      <c r="G903" s="1">
        <v>1416.2490234375</v>
      </c>
      <c r="H903" s="1">
        <v>11453.978350802859</v>
      </c>
      <c r="I903" s="1">
        <v>1414.7959527374451</v>
      </c>
      <c r="J903" s="1">
        <f t="shared" si="50"/>
        <v>3.8187166316215624</v>
      </c>
      <c r="K903" s="1">
        <f t="shared" si="51"/>
        <v>-0.10259994365454529</v>
      </c>
      <c r="L903" s="30"/>
      <c r="M903" s="30"/>
      <c r="N903" s="2">
        <v>0</v>
      </c>
      <c r="O903" s="30"/>
      <c r="P903" s="30"/>
      <c r="Q903" s="30"/>
      <c r="R903" s="30"/>
      <c r="S903" s="30"/>
      <c r="T903" s="30"/>
      <c r="U903" s="30"/>
      <c r="V903" s="30"/>
    </row>
    <row r="904" spans="1:22" ht="14.5" x14ac:dyDescent="0.35">
      <c r="A904" s="15">
        <v>8</v>
      </c>
      <c r="B904" s="8">
        <v>90</v>
      </c>
      <c r="C904" s="8">
        <v>1166666.6666999999</v>
      </c>
      <c r="D904" s="8">
        <v>7200</v>
      </c>
      <c r="E904" s="2">
        <v>1260</v>
      </c>
      <c r="F904" s="1">
        <v>11848.3828125</v>
      </c>
      <c r="G904" s="1">
        <v>1417.58215332031</v>
      </c>
      <c r="H904" s="1">
        <v>12066.067800397541</v>
      </c>
      <c r="I904" s="1">
        <v>1421.30614159278</v>
      </c>
      <c r="J904" s="1">
        <f t="shared" si="50"/>
        <v>1.8372548502390049</v>
      </c>
      <c r="K904" s="1">
        <f t="shared" si="51"/>
        <v>0.26269999687478918</v>
      </c>
      <c r="L904" s="30"/>
      <c r="M904" s="30"/>
      <c r="N904" s="2">
        <v>0</v>
      </c>
      <c r="O904" s="30"/>
      <c r="P904" s="30"/>
      <c r="Q904" s="30"/>
      <c r="R904" s="30"/>
      <c r="S904" s="30"/>
      <c r="T904" s="30"/>
      <c r="U904" s="30"/>
      <c r="V904" s="30"/>
    </row>
    <row r="905" spans="1:22" ht="14.5" x14ac:dyDescent="0.35">
      <c r="A905" s="15">
        <v>8</v>
      </c>
      <c r="B905" s="8">
        <v>90</v>
      </c>
      <c r="C905" s="8">
        <v>1166666.6666999999</v>
      </c>
      <c r="D905" s="8">
        <v>7200</v>
      </c>
      <c r="E905" s="2">
        <v>1290</v>
      </c>
      <c r="F905" s="1">
        <v>5393.61767578125</v>
      </c>
      <c r="G905" s="1">
        <v>719.77301025390602</v>
      </c>
      <c r="H905" s="1">
        <v>5702.3240567223802</v>
      </c>
      <c r="I905" s="1">
        <v>708.81685129238645</v>
      </c>
      <c r="J905" s="1">
        <f t="shared" ref="J905:J968" si="56">(H905-F905)/F905*100</f>
        <v>5.7235495635388167</v>
      </c>
      <c r="K905" s="1">
        <f t="shared" ref="K905:K968" si="57">(I905-G905)/G905*100</f>
        <v>-1.5221686289202063</v>
      </c>
      <c r="L905" s="30"/>
      <c r="M905" s="30"/>
      <c r="N905" s="2">
        <v>1027779</v>
      </c>
      <c r="O905" s="30"/>
      <c r="P905" s="30"/>
      <c r="Q905" s="30"/>
      <c r="R905" s="30"/>
      <c r="S905" s="30"/>
      <c r="T905" s="30"/>
      <c r="U905" s="30"/>
      <c r="V905" s="30"/>
    </row>
    <row r="906" spans="1:22" ht="14.5" x14ac:dyDescent="0.35">
      <c r="A906" s="15">
        <v>8</v>
      </c>
      <c r="B906" s="8">
        <v>90</v>
      </c>
      <c r="C906" s="8">
        <v>1166666.6666999999</v>
      </c>
      <c r="D906" s="8">
        <v>7200</v>
      </c>
      <c r="E906" s="2">
        <v>1320</v>
      </c>
      <c r="F906" s="1">
        <v>4782.68603515625</v>
      </c>
      <c r="G906" s="1">
        <v>626.44573974609398</v>
      </c>
      <c r="H906" s="1">
        <v>5128.3846378501657</v>
      </c>
      <c r="I906" s="1">
        <v>626.01916593467661</v>
      </c>
      <c r="J906" s="1">
        <f t="shared" si="56"/>
        <v>7.2281266249295371</v>
      </c>
      <c r="K906" s="1">
        <f t="shared" si="57"/>
        <v>-6.8094295220247736E-2</v>
      </c>
      <c r="L906" s="30"/>
      <c r="M906" s="30"/>
      <c r="N906" s="2">
        <v>1027779</v>
      </c>
      <c r="O906" s="30"/>
      <c r="P906" s="30"/>
      <c r="Q906" s="30"/>
      <c r="R906" s="30"/>
      <c r="S906" s="30"/>
      <c r="T906" s="30"/>
      <c r="U906" s="30"/>
      <c r="V906" s="30"/>
    </row>
    <row r="907" spans="1:22" ht="14.5" x14ac:dyDescent="0.35">
      <c r="A907" s="15">
        <v>8</v>
      </c>
      <c r="B907" s="8">
        <v>90</v>
      </c>
      <c r="C907" s="8">
        <v>1166666.6666999999</v>
      </c>
      <c r="D907" s="8">
        <v>7200</v>
      </c>
      <c r="E907" s="2">
        <v>1350</v>
      </c>
      <c r="F907" s="1">
        <v>4882.875</v>
      </c>
      <c r="G907" s="1">
        <v>616.71954345703102</v>
      </c>
      <c r="H907" s="1">
        <v>5212.0054495543327</v>
      </c>
      <c r="I907" s="1">
        <v>613.93218067666294</v>
      </c>
      <c r="J907" s="1">
        <f t="shared" si="56"/>
        <v>6.7405053284045309</v>
      </c>
      <c r="K907" s="1">
        <f t="shared" si="57"/>
        <v>-0.45196602085017107</v>
      </c>
      <c r="L907" s="30"/>
      <c r="M907" s="30"/>
      <c r="N907" s="2">
        <v>1027779</v>
      </c>
      <c r="O907" s="30"/>
      <c r="P907" s="30"/>
      <c r="Q907" s="30"/>
      <c r="R907" s="30"/>
      <c r="S907" s="30"/>
      <c r="T907" s="30"/>
      <c r="U907" s="30"/>
      <c r="V907" s="30"/>
    </row>
    <row r="908" spans="1:22" ht="14.5" x14ac:dyDescent="0.35">
      <c r="A908" s="15">
        <v>8</v>
      </c>
      <c r="B908" s="8">
        <v>90</v>
      </c>
      <c r="C908" s="8">
        <v>1166666.6666999999</v>
      </c>
      <c r="D908" s="8">
        <v>7200</v>
      </c>
      <c r="E908" s="2">
        <v>1380</v>
      </c>
      <c r="F908" s="1">
        <v>11961.7529296875</v>
      </c>
      <c r="G908" s="1">
        <v>1282.51416015625</v>
      </c>
      <c r="H908" s="1">
        <v>12846.924642776699</v>
      </c>
      <c r="I908" s="1">
        <v>1296.0461067272299</v>
      </c>
      <c r="J908" s="1">
        <f t="shared" si="56"/>
        <v>7.4000166889613599</v>
      </c>
      <c r="K908" s="1">
        <f t="shared" si="57"/>
        <v>1.0551108901075459</v>
      </c>
      <c r="L908" s="30"/>
      <c r="M908" s="30"/>
      <c r="N908" s="2">
        <v>0</v>
      </c>
      <c r="O908" s="30"/>
      <c r="P908" s="30"/>
      <c r="Q908" s="30"/>
      <c r="R908" s="30"/>
      <c r="S908" s="30"/>
      <c r="T908" s="30"/>
      <c r="U908" s="30"/>
      <c r="V908" s="30"/>
    </row>
    <row r="909" spans="1:22" ht="14.5" x14ac:dyDescent="0.35">
      <c r="A909" s="15">
        <v>8</v>
      </c>
      <c r="B909" s="8">
        <v>90</v>
      </c>
      <c r="C909" s="8">
        <v>1166666.6666999999</v>
      </c>
      <c r="D909" s="8">
        <v>7200</v>
      </c>
      <c r="E909" s="2">
        <v>1410</v>
      </c>
      <c r="F909" s="1">
        <v>14081.9892578125</v>
      </c>
      <c r="G909" s="1">
        <v>1369.95104980469</v>
      </c>
      <c r="H909" s="1">
        <v>14131.68844635893</v>
      </c>
      <c r="I909" s="1">
        <v>1361.166237871879</v>
      </c>
      <c r="J909" s="1">
        <f t="shared" si="56"/>
        <v>0.35292732892022288</v>
      </c>
      <c r="K909" s="1">
        <f t="shared" si="57"/>
        <v>-0.64125006028962706</v>
      </c>
      <c r="L909" s="30"/>
      <c r="M909" s="30"/>
      <c r="N909" s="2">
        <v>0</v>
      </c>
      <c r="O909" s="30"/>
      <c r="P909" s="30"/>
      <c r="Q909" s="30"/>
      <c r="R909" s="30"/>
      <c r="S909" s="30"/>
      <c r="T909" s="30"/>
      <c r="U909" s="30"/>
      <c r="V909" s="30"/>
    </row>
    <row r="910" spans="1:22" ht="14.5" x14ac:dyDescent="0.35">
      <c r="A910" s="15">
        <v>8</v>
      </c>
      <c r="B910" s="8">
        <v>90</v>
      </c>
      <c r="C910" s="8">
        <v>1166666.6666999999</v>
      </c>
      <c r="D910" s="8">
        <v>7200</v>
      </c>
      <c r="E910" s="2">
        <v>1440</v>
      </c>
      <c r="F910" s="1">
        <v>14599.19140625</v>
      </c>
      <c r="G910" s="1">
        <v>1367.35888671875</v>
      </c>
      <c r="H910" s="1">
        <v>14837.960045826399</v>
      </c>
      <c r="I910" s="1">
        <v>1364.635954573964</v>
      </c>
      <c r="J910" s="1">
        <f t="shared" si="56"/>
        <v>1.6354922196182806</v>
      </c>
      <c r="K910" s="1">
        <f t="shared" si="57"/>
        <v>-0.19913807349584853</v>
      </c>
      <c r="L910" s="30"/>
      <c r="M910" s="30"/>
      <c r="N910" s="2">
        <v>0</v>
      </c>
      <c r="O910" s="30"/>
      <c r="P910" s="30"/>
      <c r="Q910" s="30"/>
      <c r="R910" s="30"/>
      <c r="S910" s="30"/>
      <c r="T910" s="30"/>
      <c r="U910" s="30"/>
      <c r="V910" s="30"/>
    </row>
    <row r="911" spans="1:22" ht="14.5" x14ac:dyDescent="0.35">
      <c r="A911" s="15">
        <v>8</v>
      </c>
      <c r="B911" s="8">
        <v>90</v>
      </c>
      <c r="C911" s="8">
        <v>1166666.6666999999</v>
      </c>
      <c r="D911" s="8">
        <v>7200</v>
      </c>
      <c r="E911" s="2">
        <v>1470</v>
      </c>
      <c r="F911" s="1">
        <v>6736.67236328125</v>
      </c>
      <c r="G911" s="1">
        <v>694.199462890625</v>
      </c>
      <c r="H911" s="1">
        <v>7046.0564835786699</v>
      </c>
      <c r="I911" s="1">
        <v>680.32868915270171</v>
      </c>
      <c r="J911" s="1">
        <f t="shared" si="56"/>
        <v>4.5925362495546294</v>
      </c>
      <c r="K911" s="1">
        <f t="shared" si="57"/>
        <v>-1.9980962935588882</v>
      </c>
      <c r="L911" s="30"/>
      <c r="M911" s="30"/>
      <c r="N911" s="2">
        <v>1027779</v>
      </c>
      <c r="O911" s="30"/>
      <c r="P911" s="30"/>
      <c r="Q911" s="30"/>
      <c r="R911" s="30"/>
      <c r="S911" s="30"/>
      <c r="T911" s="30"/>
      <c r="U911" s="30"/>
      <c r="V911" s="30"/>
    </row>
    <row r="912" spans="1:22" ht="14.5" x14ac:dyDescent="0.35">
      <c r="A912" s="15">
        <v>8</v>
      </c>
      <c r="B912" s="8">
        <v>90</v>
      </c>
      <c r="C912" s="8">
        <v>1166666.6666999999</v>
      </c>
      <c r="D912" s="8">
        <v>7200</v>
      </c>
      <c r="E912" s="2">
        <v>1500</v>
      </c>
      <c r="F912" s="1">
        <v>5849.02197265625</v>
      </c>
      <c r="G912" s="1">
        <v>606.67578125</v>
      </c>
      <c r="H912" s="1">
        <v>6186.7941785289231</v>
      </c>
      <c r="I912" s="1">
        <v>600.54519936806491</v>
      </c>
      <c r="J912" s="1">
        <f t="shared" si="56"/>
        <v>5.7748493244124139</v>
      </c>
      <c r="K912" s="1">
        <f t="shared" si="57"/>
        <v>-1.0105202929484975</v>
      </c>
      <c r="L912" s="30"/>
      <c r="M912" s="30"/>
      <c r="N912" s="2">
        <v>1027779</v>
      </c>
      <c r="O912" s="30"/>
      <c r="P912" s="30"/>
      <c r="Q912" s="30"/>
      <c r="R912" s="30"/>
      <c r="S912" s="30"/>
      <c r="T912" s="30"/>
      <c r="U912" s="30"/>
      <c r="V912" s="30"/>
    </row>
    <row r="913" spans="1:22" ht="14.5" x14ac:dyDescent="0.35">
      <c r="A913" s="15">
        <v>8</v>
      </c>
      <c r="B913" s="8">
        <v>90</v>
      </c>
      <c r="C913" s="8">
        <v>1166666.6666999999</v>
      </c>
      <c r="D913" s="8">
        <v>7200</v>
      </c>
      <c r="E913" s="2">
        <v>1530</v>
      </c>
      <c r="F913" s="1">
        <v>5968.068359375</v>
      </c>
      <c r="G913" s="1">
        <v>599.42022705078102</v>
      </c>
      <c r="H913" s="1">
        <v>6482.7970044689118</v>
      </c>
      <c r="I913" s="1">
        <v>590.22877236657621</v>
      </c>
      <c r="J913" s="1">
        <f t="shared" si="56"/>
        <v>8.6247109466389613</v>
      </c>
      <c r="K913" s="1">
        <f t="shared" si="57"/>
        <v>-1.533390811556004</v>
      </c>
      <c r="L913" s="30"/>
      <c r="M913" s="30"/>
      <c r="N913" s="2">
        <v>1027779</v>
      </c>
      <c r="O913" s="30"/>
      <c r="P913" s="30"/>
      <c r="Q913" s="30"/>
      <c r="R913" s="30"/>
      <c r="S913" s="30"/>
      <c r="T913" s="30"/>
      <c r="U913" s="30"/>
      <c r="V913" s="30"/>
    </row>
    <row r="914" spans="1:22" ht="14.5" x14ac:dyDescent="0.35">
      <c r="A914" s="15">
        <v>8</v>
      </c>
      <c r="B914" s="8">
        <v>90</v>
      </c>
      <c r="C914" s="8">
        <v>1166666.6666999999</v>
      </c>
      <c r="D914" s="8">
        <v>7200</v>
      </c>
      <c r="E914" s="2">
        <v>1560</v>
      </c>
      <c r="F914" s="1">
        <v>14556.51953125</v>
      </c>
      <c r="G914" s="1">
        <v>1252.7080078125</v>
      </c>
      <c r="H914" s="1">
        <v>16369.094137687471</v>
      </c>
      <c r="I914" s="1">
        <v>1242.342213377852</v>
      </c>
      <c r="J914" s="1">
        <f t="shared" si="56"/>
        <v>12.451977978295069</v>
      </c>
      <c r="K914" s="1">
        <f t="shared" si="57"/>
        <v>-0.82747091660641259</v>
      </c>
      <c r="L914" s="30"/>
      <c r="M914" s="30"/>
      <c r="N914" s="2">
        <v>0</v>
      </c>
      <c r="O914" s="30"/>
      <c r="P914" s="30"/>
      <c r="Q914" s="30"/>
      <c r="R914" s="30"/>
      <c r="S914" s="30"/>
      <c r="T914" s="30"/>
      <c r="U914" s="30"/>
      <c r="V914" s="30"/>
    </row>
    <row r="915" spans="1:22" ht="14.5" x14ac:dyDescent="0.35">
      <c r="A915" s="15">
        <v>8</v>
      </c>
      <c r="B915" s="8">
        <v>90</v>
      </c>
      <c r="C915" s="8">
        <v>1166666.6666999999</v>
      </c>
      <c r="D915" s="8">
        <v>7200</v>
      </c>
      <c r="E915" s="2">
        <v>1590</v>
      </c>
      <c r="F915" s="1">
        <v>17395.283203125</v>
      </c>
      <c r="G915" s="1">
        <v>1330.96252441406</v>
      </c>
      <c r="H915" s="1">
        <v>18980.162621893978</v>
      </c>
      <c r="I915" s="1">
        <v>1305.528025785834</v>
      </c>
      <c r="J915" s="1">
        <f t="shared" si="56"/>
        <v>9.1109722116180354</v>
      </c>
      <c r="K915" s="1">
        <f t="shared" si="57"/>
        <v>-1.9109853329208697</v>
      </c>
      <c r="L915" s="30"/>
      <c r="M915" s="30"/>
      <c r="N915" s="2">
        <v>0</v>
      </c>
      <c r="O915" s="30"/>
      <c r="P915" s="30"/>
      <c r="Q915" s="30"/>
      <c r="R915" s="30"/>
      <c r="S915" s="30"/>
      <c r="T915" s="30"/>
      <c r="U915" s="30"/>
      <c r="V915" s="30"/>
    </row>
    <row r="916" spans="1:22" ht="14.5" x14ac:dyDescent="0.35">
      <c r="A916" s="15">
        <v>8</v>
      </c>
      <c r="B916" s="8">
        <v>90</v>
      </c>
      <c r="C916" s="8">
        <v>1166666.6666999999</v>
      </c>
      <c r="D916" s="8">
        <v>7200</v>
      </c>
      <c r="E916" s="2">
        <v>1620</v>
      </c>
      <c r="F916" s="1">
        <v>18984.55078125</v>
      </c>
      <c r="G916" s="1">
        <v>1319.01794433594</v>
      </c>
      <c r="H916" s="1">
        <v>20344.44478129784</v>
      </c>
      <c r="I916" s="1">
        <v>1310.3590505589179</v>
      </c>
      <c r="J916" s="1">
        <f t="shared" si="56"/>
        <v>7.1631613290051215</v>
      </c>
      <c r="K916" s="1">
        <f t="shared" si="57"/>
        <v>-0.65646519929502412</v>
      </c>
      <c r="L916" s="30"/>
      <c r="M916" s="30"/>
      <c r="N916" s="2">
        <v>0</v>
      </c>
      <c r="O916" s="30"/>
      <c r="P916" s="30"/>
      <c r="Q916" s="30"/>
      <c r="R916" s="30"/>
      <c r="S916" s="30"/>
      <c r="T916" s="30"/>
      <c r="U916" s="30"/>
      <c r="V916" s="30"/>
    </row>
    <row r="917" spans="1:22" ht="14.5" x14ac:dyDescent="0.35">
      <c r="A917" s="15">
        <v>8</v>
      </c>
      <c r="B917" s="8">
        <v>90</v>
      </c>
      <c r="C917" s="8">
        <v>1166666.6666999999</v>
      </c>
      <c r="D917" s="8">
        <v>7200</v>
      </c>
      <c r="E917" s="2">
        <v>1650</v>
      </c>
      <c r="F917" s="1">
        <v>9354.25</v>
      </c>
      <c r="G917" s="1">
        <v>662.22296142578102</v>
      </c>
      <c r="H917" s="1">
        <v>9703.0567790225741</v>
      </c>
      <c r="I917" s="1">
        <v>647.40075145788967</v>
      </c>
      <c r="J917" s="1">
        <f t="shared" si="56"/>
        <v>3.7288588504965561</v>
      </c>
      <c r="K917" s="1">
        <f t="shared" si="57"/>
        <v>-2.2382506846302643</v>
      </c>
      <c r="L917" s="30"/>
      <c r="M917" s="30"/>
      <c r="N917" s="2">
        <v>1027779</v>
      </c>
      <c r="O917" s="30"/>
      <c r="P917" s="30"/>
      <c r="Q917" s="30"/>
      <c r="R917" s="30"/>
      <c r="S917" s="30"/>
      <c r="T917" s="30"/>
      <c r="U917" s="30"/>
      <c r="V917" s="30"/>
    </row>
    <row r="918" spans="1:22" ht="14.5" x14ac:dyDescent="0.35">
      <c r="A918" s="15">
        <v>8</v>
      </c>
      <c r="B918" s="8">
        <v>90</v>
      </c>
      <c r="C918" s="8">
        <v>1166666.6666999999</v>
      </c>
      <c r="D918" s="8">
        <v>7200</v>
      </c>
      <c r="E918" s="2">
        <v>1680</v>
      </c>
      <c r="F918" s="1">
        <v>8312.3662109375</v>
      </c>
      <c r="G918" s="1">
        <v>578.832275390625</v>
      </c>
      <c r="H918" s="1">
        <v>8371.9331283756328</v>
      </c>
      <c r="I918" s="1">
        <v>569.1328464931571</v>
      </c>
      <c r="J918" s="1">
        <f t="shared" si="56"/>
        <v>0.71660602921649463</v>
      </c>
      <c r="K918" s="1">
        <f t="shared" si="57"/>
        <v>-1.6756890225104046</v>
      </c>
      <c r="L918" s="30"/>
      <c r="M918" s="30"/>
      <c r="N918" s="2">
        <v>1027779</v>
      </c>
      <c r="O918" s="30"/>
      <c r="P918" s="30"/>
      <c r="Q918" s="30"/>
      <c r="R918" s="30"/>
      <c r="S918" s="30"/>
      <c r="T918" s="30"/>
      <c r="U918" s="30"/>
      <c r="V918" s="30"/>
    </row>
    <row r="919" spans="1:22" ht="14.5" x14ac:dyDescent="0.35">
      <c r="A919" s="15">
        <v>8</v>
      </c>
      <c r="B919" s="8">
        <v>90</v>
      </c>
      <c r="C919" s="8">
        <v>1166666.6666999999</v>
      </c>
      <c r="D919" s="8">
        <v>7200</v>
      </c>
      <c r="E919" s="2">
        <v>1710</v>
      </c>
      <c r="F919" s="1">
        <v>8462.982421875</v>
      </c>
      <c r="G919" s="1">
        <v>570.71545410156295</v>
      </c>
      <c r="H919" s="1">
        <v>8551.0848486793329</v>
      </c>
      <c r="I919" s="1">
        <v>560.14498754782517</v>
      </c>
      <c r="J919" s="1">
        <f t="shared" si="56"/>
        <v>1.0410328464892826</v>
      </c>
      <c r="K919" s="1">
        <f t="shared" si="57"/>
        <v>-1.852143038666813</v>
      </c>
      <c r="L919" s="30"/>
      <c r="M919" s="30"/>
      <c r="N919" s="2">
        <v>1027779</v>
      </c>
      <c r="O919" s="30"/>
      <c r="P919" s="30"/>
      <c r="Q919" s="30"/>
      <c r="R919" s="30"/>
      <c r="S919" s="30"/>
      <c r="T919" s="30"/>
      <c r="U919" s="30"/>
      <c r="V919" s="30"/>
    </row>
    <row r="920" spans="1:22" ht="14.5" x14ac:dyDescent="0.35">
      <c r="A920" s="15">
        <v>8</v>
      </c>
      <c r="B920" s="8">
        <v>90</v>
      </c>
      <c r="C920" s="8">
        <v>1166666.6666999999</v>
      </c>
      <c r="D920" s="8">
        <v>7200</v>
      </c>
      <c r="E920" s="2">
        <v>1740</v>
      </c>
      <c r="F920" s="1">
        <v>19918.65625</v>
      </c>
      <c r="G920" s="1">
        <v>1188.14306640625</v>
      </c>
      <c r="H920" s="1">
        <v>20754.021563571139</v>
      </c>
      <c r="I920" s="1">
        <v>1178.4033806285031</v>
      </c>
      <c r="J920" s="1">
        <f t="shared" si="56"/>
        <v>4.1938838799486753</v>
      </c>
      <c r="K920" s="1">
        <f t="shared" si="57"/>
        <v>-0.81974015193358085</v>
      </c>
      <c r="L920" s="30"/>
      <c r="M920" s="30"/>
      <c r="N920" s="2">
        <v>0</v>
      </c>
      <c r="O920" s="30"/>
      <c r="P920" s="30"/>
      <c r="Q920" s="30"/>
      <c r="R920" s="30"/>
      <c r="S920" s="30"/>
      <c r="T920" s="30"/>
      <c r="U920" s="30"/>
      <c r="V920" s="30"/>
    </row>
    <row r="921" spans="1:22" ht="14.5" x14ac:dyDescent="0.35">
      <c r="A921" s="15">
        <v>8</v>
      </c>
      <c r="B921" s="8">
        <v>90</v>
      </c>
      <c r="C921" s="8">
        <v>1166666.6666999999</v>
      </c>
      <c r="D921" s="8">
        <v>7200</v>
      </c>
      <c r="E921" s="2">
        <v>1770</v>
      </c>
      <c r="F921" s="1">
        <v>22496.185546875</v>
      </c>
      <c r="G921" s="1">
        <v>1246.61572265625</v>
      </c>
      <c r="H921" s="1">
        <v>23586.32571557934</v>
      </c>
      <c r="I921" s="1">
        <v>1247.446031337332</v>
      </c>
      <c r="J921" s="1">
        <f t="shared" si="56"/>
        <v>4.8458889460741217</v>
      </c>
      <c r="K921" s="1">
        <f t="shared" si="57"/>
        <v>6.6605022381138579E-2</v>
      </c>
      <c r="L921" s="30"/>
      <c r="M921" s="30"/>
      <c r="N921" s="2">
        <v>0</v>
      </c>
      <c r="O921" s="30"/>
      <c r="P921" s="30"/>
      <c r="Q921" s="30"/>
      <c r="R921" s="30"/>
      <c r="S921" s="30"/>
      <c r="T921" s="30"/>
      <c r="U921" s="30"/>
      <c r="V921" s="30"/>
    </row>
    <row r="922" spans="1:22" ht="14.5" x14ac:dyDescent="0.35">
      <c r="A922" s="15">
        <v>8</v>
      </c>
      <c r="B922" s="8">
        <v>90</v>
      </c>
      <c r="C922" s="8">
        <v>1166666.6666999999</v>
      </c>
      <c r="D922" s="8">
        <v>7200</v>
      </c>
      <c r="E922" s="2">
        <v>1800</v>
      </c>
      <c r="F922" s="1">
        <v>23242.93359375</v>
      </c>
      <c r="G922" s="1">
        <v>1227.54211425781</v>
      </c>
      <c r="H922" s="1">
        <v>24381.58774703067</v>
      </c>
      <c r="I922" s="1">
        <v>1235.3569922776501</v>
      </c>
      <c r="J922" s="1">
        <f t="shared" si="56"/>
        <v>4.8989261561494652</v>
      </c>
      <c r="K922" s="1">
        <f t="shared" si="57"/>
        <v>0.63662809846365798</v>
      </c>
      <c r="L922" s="30"/>
      <c r="M922" s="30"/>
      <c r="N922" s="2">
        <v>0</v>
      </c>
      <c r="O922" s="30"/>
      <c r="P922" s="30"/>
      <c r="Q922" s="30"/>
      <c r="R922" s="30"/>
      <c r="S922" s="30"/>
      <c r="T922" s="30"/>
      <c r="U922" s="30"/>
      <c r="V922" s="30"/>
    </row>
    <row r="923" spans="1:22" ht="14.5" x14ac:dyDescent="0.35">
      <c r="A923" s="15">
        <v>8</v>
      </c>
      <c r="B923" s="8">
        <v>90</v>
      </c>
      <c r="C923" s="8">
        <v>1166666.6666999999</v>
      </c>
      <c r="D923" s="8">
        <v>7200</v>
      </c>
      <c r="E923" s="2">
        <v>1830</v>
      </c>
      <c r="F923" s="1">
        <v>11079.736328125</v>
      </c>
      <c r="G923" s="1">
        <v>613.137451171875</v>
      </c>
      <c r="H923" s="1">
        <v>11717.19541585224</v>
      </c>
      <c r="I923" s="1">
        <v>609.40753478785825</v>
      </c>
      <c r="J923" s="1">
        <f t="shared" si="56"/>
        <v>5.7533777776742108</v>
      </c>
      <c r="K923" s="1">
        <f t="shared" si="57"/>
        <v>-0.60833282600628069</v>
      </c>
      <c r="L923" s="30"/>
      <c r="M923" s="30"/>
      <c r="N923" s="2">
        <v>1027779</v>
      </c>
      <c r="O923" s="30"/>
      <c r="P923" s="30"/>
      <c r="Q923" s="30"/>
      <c r="R923" s="30"/>
      <c r="S923" s="30"/>
      <c r="T923" s="30"/>
      <c r="U923" s="30"/>
      <c r="V923" s="30"/>
    </row>
    <row r="924" spans="1:22" ht="14.5" x14ac:dyDescent="0.35">
      <c r="A924" s="15">
        <v>8</v>
      </c>
      <c r="B924" s="8">
        <v>90</v>
      </c>
      <c r="C924" s="8">
        <v>1166666.6666999999</v>
      </c>
      <c r="D924" s="8">
        <v>7200</v>
      </c>
      <c r="E924" s="2">
        <v>1860</v>
      </c>
      <c r="F924" s="1">
        <v>9758.5380859375</v>
      </c>
      <c r="G924" s="1">
        <v>540.66296386718795</v>
      </c>
      <c r="H924" s="1">
        <v>9843.7913920823903</v>
      </c>
      <c r="I924" s="1">
        <v>534.88534122597321</v>
      </c>
      <c r="J924" s="1">
        <f t="shared" si="56"/>
        <v>0.873627846651992</v>
      </c>
      <c r="K924" s="1">
        <f t="shared" si="57"/>
        <v>-1.0686181646120672</v>
      </c>
      <c r="L924" s="30"/>
      <c r="M924" s="30"/>
      <c r="N924" s="2">
        <v>1027779</v>
      </c>
      <c r="O924" s="30"/>
      <c r="P924" s="30"/>
      <c r="Q924" s="30"/>
      <c r="R924" s="30"/>
      <c r="S924" s="30"/>
      <c r="T924" s="30"/>
      <c r="U924" s="30"/>
      <c r="V924" s="30"/>
    </row>
    <row r="925" spans="1:22" ht="14.5" x14ac:dyDescent="0.35">
      <c r="A925" s="15">
        <v>8</v>
      </c>
      <c r="B925" s="8">
        <v>90</v>
      </c>
      <c r="C925" s="8">
        <v>1166666.6666999999</v>
      </c>
      <c r="D925" s="8">
        <v>7200</v>
      </c>
      <c r="E925" s="2">
        <v>1890</v>
      </c>
      <c r="F925" s="1">
        <v>9898.4599609375</v>
      </c>
      <c r="G925" s="1">
        <v>534.097900390625</v>
      </c>
      <c r="H925" s="1">
        <v>9587.4032819614931</v>
      </c>
      <c r="I925" s="1">
        <v>526.67653757846142</v>
      </c>
      <c r="J925" s="1">
        <f t="shared" si="56"/>
        <v>-3.1424754982445386</v>
      </c>
      <c r="K925" s="1">
        <f t="shared" si="57"/>
        <v>-1.3895135717133118</v>
      </c>
      <c r="L925" s="30"/>
      <c r="M925" s="30"/>
      <c r="N925" s="2">
        <v>1027779</v>
      </c>
      <c r="O925" s="30"/>
      <c r="P925" s="30"/>
      <c r="Q925" s="30"/>
      <c r="R925" s="30"/>
      <c r="S925" s="30"/>
      <c r="T925" s="30"/>
      <c r="U925" s="30"/>
      <c r="V925" s="30"/>
    </row>
    <row r="926" spans="1:22" ht="14.5" x14ac:dyDescent="0.35">
      <c r="A926" s="15">
        <v>8</v>
      </c>
      <c r="B926" s="8">
        <v>90</v>
      </c>
      <c r="C926" s="8">
        <v>1166666.6666999999</v>
      </c>
      <c r="D926" s="8">
        <v>7200</v>
      </c>
      <c r="E926" s="2">
        <v>1920</v>
      </c>
      <c r="F926" s="1">
        <v>24387.81640625</v>
      </c>
      <c r="G926" s="1">
        <v>1123.89953613281</v>
      </c>
      <c r="H926" s="1">
        <v>24679.252778766779</v>
      </c>
      <c r="I926" s="1">
        <v>1104.5637740919231</v>
      </c>
      <c r="J926" s="1">
        <f t="shared" si="56"/>
        <v>1.1950080632970923</v>
      </c>
      <c r="K926" s="1">
        <f t="shared" si="57"/>
        <v>-1.7204172988111333</v>
      </c>
      <c r="L926" s="30"/>
      <c r="M926" s="30"/>
      <c r="N926" s="2">
        <v>0</v>
      </c>
      <c r="O926" s="30"/>
      <c r="P926" s="30"/>
      <c r="Q926" s="30"/>
      <c r="R926" s="30"/>
      <c r="S926" s="30"/>
      <c r="T926" s="30"/>
      <c r="U926" s="30"/>
      <c r="V926" s="30"/>
    </row>
    <row r="927" spans="1:22" ht="14.5" x14ac:dyDescent="0.35">
      <c r="A927" s="15">
        <v>8</v>
      </c>
      <c r="B927" s="8">
        <v>90</v>
      </c>
      <c r="C927" s="8">
        <v>1166666.6666999999</v>
      </c>
      <c r="D927" s="8">
        <v>7200</v>
      </c>
      <c r="E927" s="2">
        <v>1950</v>
      </c>
      <c r="F927" s="1">
        <v>21371.03125</v>
      </c>
      <c r="G927" s="1">
        <v>1019.12933349609</v>
      </c>
      <c r="H927" s="1">
        <v>22122.719625926919</v>
      </c>
      <c r="I927" s="1">
        <v>1040.2807483452109</v>
      </c>
      <c r="J927" s="1">
        <f t="shared" si="56"/>
        <v>3.5173238349315432</v>
      </c>
      <c r="K927" s="1">
        <f t="shared" si="57"/>
        <v>2.0754397066132575</v>
      </c>
      <c r="L927" s="30"/>
      <c r="M927" s="30"/>
      <c r="N927" s="2">
        <v>0</v>
      </c>
      <c r="O927" s="30"/>
      <c r="P927" s="30"/>
      <c r="Q927" s="30"/>
      <c r="R927" s="30"/>
      <c r="S927" s="30"/>
      <c r="T927" s="30"/>
      <c r="U927" s="30"/>
      <c r="V927" s="30"/>
    </row>
    <row r="928" spans="1:22" ht="14.5" x14ac:dyDescent="0.35">
      <c r="A928" s="15">
        <v>8</v>
      </c>
      <c r="B928" s="8">
        <v>90</v>
      </c>
      <c r="C928" s="8">
        <v>1166666.6666999999</v>
      </c>
      <c r="D928" s="8">
        <v>7200</v>
      </c>
      <c r="E928" s="2">
        <v>1980</v>
      </c>
      <c r="F928" s="1">
        <v>22697.11328125</v>
      </c>
      <c r="G928" s="1">
        <v>1010.72259521484</v>
      </c>
      <c r="H928" s="1">
        <v>22639.431992297501</v>
      </c>
      <c r="I928" s="1">
        <v>998.23822006089995</v>
      </c>
      <c r="J928" s="1">
        <f t="shared" si="56"/>
        <v>-0.25413491239059605</v>
      </c>
      <c r="K928" s="1">
        <f t="shared" si="57"/>
        <v>-1.2351930404095064</v>
      </c>
      <c r="L928" s="30"/>
      <c r="M928" s="30"/>
      <c r="N928" s="2">
        <v>0</v>
      </c>
      <c r="O928" s="30"/>
      <c r="P928" s="30"/>
      <c r="Q928" s="30"/>
      <c r="R928" s="30"/>
      <c r="S928" s="30"/>
      <c r="T928" s="30"/>
      <c r="U928" s="30"/>
      <c r="V928" s="30"/>
    </row>
    <row r="929" spans="1:22" ht="14.5" x14ac:dyDescent="0.35">
      <c r="A929" s="15">
        <v>8</v>
      </c>
      <c r="B929" s="8">
        <v>90</v>
      </c>
      <c r="C929" s="8">
        <v>1166666.6666999999</v>
      </c>
      <c r="D929" s="8">
        <v>7200</v>
      </c>
      <c r="E929" s="2">
        <v>2010</v>
      </c>
      <c r="F929" s="1">
        <v>11111.849609375</v>
      </c>
      <c r="G929" s="1">
        <v>509.84707641601602</v>
      </c>
      <c r="H929" s="1">
        <v>11206.447015342401</v>
      </c>
      <c r="I929" s="1">
        <v>516.25397735542742</v>
      </c>
      <c r="J929" s="1">
        <f t="shared" si="56"/>
        <v>0.85132007085111716</v>
      </c>
      <c r="K929" s="1">
        <f t="shared" si="57"/>
        <v>1.2566318874374813</v>
      </c>
      <c r="L929" s="30"/>
      <c r="M929" s="30"/>
      <c r="N929" s="2">
        <v>1027779</v>
      </c>
      <c r="O929" s="30"/>
      <c r="P929" s="30"/>
      <c r="Q929" s="30"/>
      <c r="R929" s="30"/>
      <c r="S929" s="30"/>
      <c r="T929" s="30"/>
      <c r="U929" s="30"/>
      <c r="V929" s="30"/>
    </row>
    <row r="930" spans="1:22" ht="14.5" x14ac:dyDescent="0.35">
      <c r="A930" s="15">
        <v>8</v>
      </c>
      <c r="B930" s="8">
        <v>90</v>
      </c>
      <c r="C930" s="8">
        <v>1166666.6666999999</v>
      </c>
      <c r="D930" s="8">
        <v>7200</v>
      </c>
      <c r="E930" s="2">
        <v>2040</v>
      </c>
      <c r="F930" s="1">
        <v>9714.7109375</v>
      </c>
      <c r="G930" s="1">
        <v>446.11370849609398</v>
      </c>
      <c r="H930" s="1">
        <v>9641.0031766971824</v>
      </c>
      <c r="I930" s="1">
        <v>474.8488222567367</v>
      </c>
      <c r="J930" s="1">
        <f t="shared" si="56"/>
        <v>-0.75872314963378262</v>
      </c>
      <c r="K930" s="1">
        <f t="shared" si="57"/>
        <v>6.4412084213938279</v>
      </c>
      <c r="L930" s="30"/>
      <c r="M930" s="30"/>
      <c r="N930" s="2">
        <v>1027779</v>
      </c>
      <c r="O930" s="30"/>
      <c r="P930" s="30"/>
      <c r="Q930" s="30"/>
      <c r="R930" s="30"/>
      <c r="S930" s="30"/>
      <c r="T930" s="30"/>
      <c r="U930" s="30"/>
      <c r="V930" s="30"/>
    </row>
    <row r="931" spans="1:22" ht="14.5" x14ac:dyDescent="0.35">
      <c r="A931" s="15">
        <v>8</v>
      </c>
      <c r="B931" s="8">
        <v>90</v>
      </c>
      <c r="C931" s="8">
        <v>1166666.6666999999</v>
      </c>
      <c r="D931" s="8">
        <v>7200</v>
      </c>
      <c r="E931" s="2">
        <v>2070</v>
      </c>
      <c r="F931" s="1">
        <v>9651.9541015625</v>
      </c>
      <c r="G931" s="1">
        <v>437.02600097656301</v>
      </c>
      <c r="H931" s="1">
        <v>9577.2329723559487</v>
      </c>
      <c r="I931" s="1">
        <v>455.02903209098179</v>
      </c>
      <c r="J931" s="1">
        <f t="shared" si="56"/>
        <v>-0.77415545515757356</v>
      </c>
      <c r="K931" s="1">
        <f t="shared" si="57"/>
        <v>4.119441652027529</v>
      </c>
      <c r="L931" s="30"/>
      <c r="M931" s="30"/>
      <c r="N931" s="2">
        <v>1027779</v>
      </c>
      <c r="O931" s="30"/>
      <c r="P931" s="30"/>
      <c r="Q931" s="30"/>
      <c r="R931" s="30"/>
      <c r="S931" s="30"/>
      <c r="T931" s="30"/>
      <c r="U931" s="30"/>
      <c r="V931" s="30"/>
    </row>
    <row r="932" spans="1:22" ht="14.5" x14ac:dyDescent="0.35">
      <c r="A932" s="15">
        <v>8</v>
      </c>
      <c r="B932" s="8">
        <v>90</v>
      </c>
      <c r="C932" s="8">
        <v>1166666.6666999999</v>
      </c>
      <c r="D932" s="8">
        <v>7200</v>
      </c>
      <c r="E932" s="2">
        <v>2100</v>
      </c>
      <c r="F932" s="1">
        <v>19071.52734375</v>
      </c>
      <c r="G932" s="1">
        <v>847.71350097656205</v>
      </c>
      <c r="H932" s="1">
        <v>19709.69796857666</v>
      </c>
      <c r="I932" s="1">
        <v>847.97725747786819</v>
      </c>
      <c r="J932" s="1">
        <f t="shared" si="56"/>
        <v>3.3461956838805431</v>
      </c>
      <c r="K932" s="1">
        <f t="shared" si="57"/>
        <v>3.1113872906624859E-2</v>
      </c>
      <c r="L932" s="30"/>
      <c r="M932" s="30"/>
      <c r="N932" s="2">
        <v>0</v>
      </c>
      <c r="O932" s="30"/>
      <c r="P932" s="30"/>
      <c r="Q932" s="30"/>
      <c r="R932" s="30"/>
      <c r="S932" s="30"/>
      <c r="T932" s="30"/>
      <c r="U932" s="30"/>
      <c r="V932" s="30"/>
    </row>
    <row r="933" spans="1:22" ht="14.5" x14ac:dyDescent="0.35">
      <c r="A933" s="15">
        <v>8</v>
      </c>
      <c r="B933" s="8">
        <v>90</v>
      </c>
      <c r="C933" s="8">
        <v>1166666.6666999999</v>
      </c>
      <c r="D933" s="8">
        <v>7200</v>
      </c>
      <c r="E933" s="2">
        <v>2130</v>
      </c>
      <c r="F933" s="1">
        <v>21639.3359375</v>
      </c>
      <c r="G933" s="1">
        <v>916.31756591796898</v>
      </c>
      <c r="H933" s="1">
        <v>21757.025433367671</v>
      </c>
      <c r="I933" s="1">
        <v>876.03810805852538</v>
      </c>
      <c r="J933" s="1">
        <f t="shared" si="56"/>
        <v>0.54386833407267632</v>
      </c>
      <c r="K933" s="1">
        <f t="shared" si="57"/>
        <v>-4.3957967584187418</v>
      </c>
      <c r="L933" s="30"/>
      <c r="M933" s="30"/>
      <c r="N933" s="2">
        <v>0</v>
      </c>
      <c r="O933" s="30"/>
      <c r="P933" s="30"/>
      <c r="Q933" s="30"/>
      <c r="R933" s="30"/>
      <c r="S933" s="30"/>
      <c r="T933" s="30"/>
      <c r="U933" s="30"/>
      <c r="V933" s="30"/>
    </row>
    <row r="934" spans="1:22" ht="14.5" x14ac:dyDescent="0.35">
      <c r="A934" s="15">
        <v>8</v>
      </c>
      <c r="B934" s="8">
        <v>90</v>
      </c>
      <c r="C934" s="8">
        <v>1166666.6666999999</v>
      </c>
      <c r="D934" s="8">
        <v>7200</v>
      </c>
      <c r="E934" s="2">
        <v>2160</v>
      </c>
      <c r="F934" s="1">
        <v>22781.19140625</v>
      </c>
      <c r="G934" s="1">
        <v>909.23986816406205</v>
      </c>
      <c r="H934" s="1">
        <v>22971.359508528509</v>
      </c>
      <c r="I934" s="1">
        <v>870.53977896079141</v>
      </c>
      <c r="J934" s="1">
        <f t="shared" si="56"/>
        <v>0.83475924892293507</v>
      </c>
      <c r="K934" s="1">
        <f t="shared" si="57"/>
        <v>-4.2563123943755228</v>
      </c>
      <c r="L934" s="30"/>
      <c r="M934" s="30"/>
      <c r="N934" s="2">
        <v>0</v>
      </c>
      <c r="O934" s="30"/>
      <c r="P934" s="30"/>
      <c r="Q934" s="30"/>
      <c r="R934" s="30"/>
      <c r="S934" s="30"/>
      <c r="T934" s="30"/>
      <c r="U934" s="30"/>
      <c r="V934" s="30"/>
    </row>
    <row r="935" spans="1:22" ht="14.5" x14ac:dyDescent="0.35">
      <c r="A935" s="15">
        <v>8</v>
      </c>
      <c r="B935" s="8">
        <v>90</v>
      </c>
      <c r="C935" s="8">
        <v>1166666.6666999999</v>
      </c>
      <c r="D935" s="8">
        <v>7200</v>
      </c>
      <c r="E935" s="2">
        <v>2190</v>
      </c>
      <c r="F935" s="1">
        <v>11016.408203125</v>
      </c>
      <c r="G935" s="1">
        <v>458.35537719726602</v>
      </c>
      <c r="H935" s="1">
        <v>11275.46957598146</v>
      </c>
      <c r="I935" s="1">
        <v>433.41817585497699</v>
      </c>
      <c r="J935" s="1">
        <f t="shared" si="56"/>
        <v>2.3515956206395203</v>
      </c>
      <c r="K935" s="1">
        <f t="shared" si="57"/>
        <v>-5.4405822605974592</v>
      </c>
      <c r="L935" s="30"/>
      <c r="M935" s="30"/>
      <c r="N935" s="2">
        <v>1027779</v>
      </c>
      <c r="O935" s="30"/>
      <c r="P935" s="30"/>
      <c r="Q935" s="30"/>
      <c r="R935" s="30"/>
      <c r="S935" s="30"/>
      <c r="T935" s="30"/>
      <c r="U935" s="30"/>
      <c r="V935" s="30"/>
    </row>
    <row r="936" spans="1:22" ht="14.5" x14ac:dyDescent="0.35">
      <c r="A936" s="15">
        <v>8</v>
      </c>
      <c r="B936" s="8">
        <v>90</v>
      </c>
      <c r="C936" s="8">
        <v>1166666.6666999999</v>
      </c>
      <c r="D936" s="8">
        <v>7200</v>
      </c>
      <c r="E936" s="2">
        <v>2220</v>
      </c>
      <c r="F936" s="1">
        <v>9523.0615234375</v>
      </c>
      <c r="G936" s="1">
        <v>395.63317871093801</v>
      </c>
      <c r="H936" s="1">
        <v>9652.5735201546086</v>
      </c>
      <c r="I936" s="1">
        <v>382.08527572066743</v>
      </c>
      <c r="J936" s="1">
        <f t="shared" si="56"/>
        <v>1.3599827786301979</v>
      </c>
      <c r="K936" s="1">
        <f t="shared" si="57"/>
        <v>-3.4243596642760608</v>
      </c>
      <c r="L936" s="30"/>
      <c r="M936" s="30"/>
      <c r="N936" s="2">
        <v>1027779</v>
      </c>
      <c r="O936" s="30"/>
      <c r="P936" s="30"/>
      <c r="Q936" s="30"/>
      <c r="R936" s="30"/>
      <c r="S936" s="30"/>
      <c r="T936" s="30"/>
      <c r="U936" s="30"/>
      <c r="V936" s="30"/>
    </row>
    <row r="937" spans="1:22" ht="14.5" x14ac:dyDescent="0.35">
      <c r="A937" s="15">
        <v>8</v>
      </c>
      <c r="B937" s="8">
        <v>90</v>
      </c>
      <c r="C937" s="8">
        <v>1166666.6666999999</v>
      </c>
      <c r="D937" s="8">
        <v>7200</v>
      </c>
      <c r="E937" s="2">
        <v>2250</v>
      </c>
      <c r="F937" s="1">
        <v>9495.1640625</v>
      </c>
      <c r="G937" s="1">
        <v>387.74539184570301</v>
      </c>
      <c r="H937" s="1">
        <v>9274.2451367587691</v>
      </c>
      <c r="I937" s="1">
        <v>364.51026057623068</v>
      </c>
      <c r="J937" s="1">
        <f t="shared" si="56"/>
        <v>-2.3266467465656899</v>
      </c>
      <c r="K937" s="1">
        <f t="shared" si="57"/>
        <v>-5.9923681256071193</v>
      </c>
      <c r="L937" s="30"/>
      <c r="M937" s="30"/>
      <c r="N937" s="2">
        <v>1027779</v>
      </c>
      <c r="O937" s="30"/>
      <c r="P937" s="30"/>
      <c r="Q937" s="30"/>
      <c r="R937" s="30"/>
      <c r="S937" s="30"/>
      <c r="T937" s="30"/>
      <c r="U937" s="30"/>
      <c r="V937" s="30"/>
    </row>
    <row r="938" spans="1:22" ht="14.5" x14ac:dyDescent="0.35">
      <c r="A938" s="15">
        <v>8</v>
      </c>
      <c r="B938" s="8">
        <v>90</v>
      </c>
      <c r="C938" s="8">
        <v>1166666.6666999999</v>
      </c>
      <c r="D938" s="8">
        <v>7200</v>
      </c>
      <c r="E938" s="2">
        <v>2280</v>
      </c>
      <c r="F938" s="1">
        <v>21715.166015625</v>
      </c>
      <c r="G938" s="1">
        <v>791.6884765625</v>
      </c>
      <c r="H938" s="1">
        <v>20573.663317279159</v>
      </c>
      <c r="I938" s="1">
        <v>730.86320409112943</v>
      </c>
      <c r="J938" s="1">
        <f t="shared" si="56"/>
        <v>-5.2567072134032067</v>
      </c>
      <c r="K938" s="1">
        <f t="shared" si="57"/>
        <v>-7.6829806511107783</v>
      </c>
      <c r="L938" s="30"/>
      <c r="M938" s="30"/>
      <c r="N938" s="2">
        <v>0</v>
      </c>
      <c r="O938" s="30"/>
      <c r="P938" s="30"/>
      <c r="Q938" s="30"/>
      <c r="R938" s="30"/>
      <c r="S938" s="30"/>
      <c r="T938" s="30"/>
      <c r="U938" s="30"/>
      <c r="V938" s="30"/>
    </row>
    <row r="939" spans="1:22" ht="14.5" x14ac:dyDescent="0.35">
      <c r="A939" s="15">
        <v>8</v>
      </c>
      <c r="B939" s="8">
        <v>90</v>
      </c>
      <c r="C939" s="8">
        <v>1166666.6666999999</v>
      </c>
      <c r="D939" s="8">
        <v>7200</v>
      </c>
      <c r="E939" s="2">
        <v>2310</v>
      </c>
      <c r="F939" s="1">
        <v>23519.50390625</v>
      </c>
      <c r="G939" s="1">
        <v>837.880615234375</v>
      </c>
      <c r="H939" s="1">
        <v>22367.30821507451</v>
      </c>
      <c r="I939" s="1">
        <v>760.18037723393763</v>
      </c>
      <c r="J939" s="1">
        <f t="shared" si="56"/>
        <v>-4.8988945335250405</v>
      </c>
      <c r="K939" s="1">
        <f t="shared" si="57"/>
        <v>-9.2734259019350596</v>
      </c>
      <c r="L939" s="30"/>
      <c r="M939" s="30"/>
      <c r="N939" s="2">
        <v>0</v>
      </c>
      <c r="O939" s="30"/>
      <c r="P939" s="30"/>
      <c r="Q939" s="30"/>
      <c r="R939" s="30"/>
      <c r="S939" s="30"/>
      <c r="T939" s="30"/>
      <c r="U939" s="30"/>
      <c r="V939" s="30"/>
    </row>
    <row r="940" spans="1:22" ht="14.5" x14ac:dyDescent="0.35">
      <c r="A940" s="15">
        <v>8</v>
      </c>
      <c r="B940" s="8">
        <v>90</v>
      </c>
      <c r="C940" s="8">
        <v>1166666.6666999999</v>
      </c>
      <c r="D940" s="8">
        <v>7200</v>
      </c>
      <c r="E940" s="2">
        <v>2340</v>
      </c>
      <c r="F940" s="1">
        <v>18525.880859375</v>
      </c>
      <c r="G940" s="1">
        <v>688.30651855468795</v>
      </c>
      <c r="H940" s="1">
        <v>21643.068028272381</v>
      </c>
      <c r="I940" s="1">
        <v>760.66797391254534</v>
      </c>
      <c r="J940" s="1">
        <f t="shared" si="56"/>
        <v>16.82612121150467</v>
      </c>
      <c r="K940" s="1">
        <f t="shared" si="57"/>
        <v>10.512969644658108</v>
      </c>
      <c r="L940" s="30"/>
      <c r="M940" s="30"/>
      <c r="N940" s="2">
        <v>0</v>
      </c>
      <c r="O940" s="30"/>
      <c r="P940" s="30"/>
      <c r="Q940" s="30"/>
      <c r="R940" s="30"/>
      <c r="S940" s="30"/>
      <c r="T940" s="30"/>
      <c r="U940" s="30"/>
      <c r="V940" s="30"/>
    </row>
    <row r="941" spans="1:22" ht="14.5" x14ac:dyDescent="0.35">
      <c r="A941" s="15">
        <v>8</v>
      </c>
      <c r="B941" s="8">
        <v>90</v>
      </c>
      <c r="C941" s="8">
        <v>1166666.6666999999</v>
      </c>
      <c r="D941" s="8">
        <v>7200</v>
      </c>
      <c r="E941" s="2">
        <v>2370</v>
      </c>
      <c r="F941" s="1">
        <v>9699.46875</v>
      </c>
      <c r="G941" s="1">
        <v>369.42654418945301</v>
      </c>
      <c r="H941" s="1">
        <v>10880.412125667601</v>
      </c>
      <c r="I941" s="1">
        <v>390.10745524298608</v>
      </c>
      <c r="J941" s="1">
        <f t="shared" si="56"/>
        <v>12.175340795521413</v>
      </c>
      <c r="K941" s="1">
        <f t="shared" si="57"/>
        <v>5.5981118246141177</v>
      </c>
      <c r="L941" s="30"/>
      <c r="M941" s="30"/>
      <c r="N941" s="2">
        <v>1027779</v>
      </c>
      <c r="O941" s="30"/>
      <c r="P941" s="30"/>
      <c r="Q941" s="30"/>
      <c r="R941" s="30"/>
      <c r="S941" s="30"/>
      <c r="T941" s="30"/>
      <c r="U941" s="30"/>
      <c r="V941" s="30"/>
    </row>
    <row r="942" spans="1:22" ht="14.5" x14ac:dyDescent="0.35">
      <c r="A942" s="15">
        <v>8</v>
      </c>
      <c r="B942" s="8">
        <v>90</v>
      </c>
      <c r="C942" s="8">
        <v>1166666.6666999999</v>
      </c>
      <c r="D942" s="8">
        <v>7200</v>
      </c>
      <c r="E942" s="2">
        <v>2400</v>
      </c>
      <c r="F942" s="1">
        <v>8440.7490234375</v>
      </c>
      <c r="G942" s="1">
        <v>314.7119140625</v>
      </c>
      <c r="H942" s="1">
        <v>9206.6136925585251</v>
      </c>
      <c r="I942" s="1">
        <v>332.68352301162412</v>
      </c>
      <c r="J942" s="1">
        <f t="shared" si="56"/>
        <v>9.0734206999217992</v>
      </c>
      <c r="K942" s="1">
        <f t="shared" si="57"/>
        <v>5.7104952644262008</v>
      </c>
      <c r="L942" s="30"/>
      <c r="M942" s="30"/>
      <c r="N942" s="2">
        <v>1027779</v>
      </c>
      <c r="O942" s="30"/>
      <c r="P942" s="30"/>
      <c r="Q942" s="30"/>
      <c r="R942" s="30"/>
      <c r="S942" s="30"/>
      <c r="T942" s="30"/>
      <c r="U942" s="30"/>
      <c r="V942" s="30"/>
    </row>
    <row r="943" spans="1:22" ht="14.5" x14ac:dyDescent="0.35">
      <c r="A943" s="15">
        <v>8</v>
      </c>
      <c r="B943" s="8">
        <v>90</v>
      </c>
      <c r="C943" s="8">
        <v>1166666.6666999999</v>
      </c>
      <c r="D943" s="8">
        <v>7200</v>
      </c>
      <c r="E943" s="2">
        <v>2430</v>
      </c>
      <c r="F943" s="1">
        <v>8433.484375</v>
      </c>
      <c r="G943" s="1">
        <v>307.07806396484398</v>
      </c>
      <c r="H943" s="1">
        <v>8735.4265033893698</v>
      </c>
      <c r="I943" s="1">
        <v>317.72438672832538</v>
      </c>
      <c r="J943" s="1">
        <f t="shared" si="56"/>
        <v>3.580277320302379</v>
      </c>
      <c r="K943" s="1">
        <f t="shared" si="57"/>
        <v>3.4669759949705359</v>
      </c>
      <c r="L943" s="30"/>
      <c r="M943" s="30"/>
      <c r="N943" s="2">
        <v>1027779</v>
      </c>
      <c r="O943" s="30"/>
      <c r="P943" s="30"/>
      <c r="Q943" s="30"/>
      <c r="R943" s="30"/>
      <c r="S943" s="30"/>
      <c r="T943" s="30"/>
      <c r="U943" s="30"/>
      <c r="V943" s="30"/>
    </row>
    <row r="944" spans="1:22" ht="14.5" x14ac:dyDescent="0.35">
      <c r="A944" s="15">
        <v>8</v>
      </c>
      <c r="B944" s="8">
        <v>90</v>
      </c>
      <c r="C944" s="8">
        <v>1166666.6666999999</v>
      </c>
      <c r="D944" s="8">
        <v>7200</v>
      </c>
      <c r="E944" s="2">
        <v>2460</v>
      </c>
      <c r="F944" s="1">
        <v>19295.455078125</v>
      </c>
      <c r="G944" s="1">
        <v>647.45074462890602</v>
      </c>
      <c r="H944" s="1">
        <v>20024.21156056592</v>
      </c>
      <c r="I944" s="1">
        <v>665.92284099845506</v>
      </c>
      <c r="J944" s="1">
        <f t="shared" si="56"/>
        <v>3.7768297222857501</v>
      </c>
      <c r="K944" s="1">
        <f t="shared" si="57"/>
        <v>2.8530504478972425</v>
      </c>
      <c r="L944" s="30"/>
      <c r="M944" s="30"/>
      <c r="N944" s="2">
        <v>0</v>
      </c>
      <c r="O944" s="30"/>
      <c r="P944" s="30"/>
      <c r="Q944" s="30"/>
      <c r="R944" s="30"/>
      <c r="S944" s="30"/>
      <c r="T944" s="30"/>
      <c r="U944" s="30"/>
      <c r="V944" s="30"/>
    </row>
    <row r="945" spans="1:22" ht="14.5" x14ac:dyDescent="0.35">
      <c r="A945" s="15">
        <v>8</v>
      </c>
      <c r="B945" s="8">
        <v>90</v>
      </c>
      <c r="C945" s="8">
        <v>1166666.6666999999</v>
      </c>
      <c r="D945" s="8">
        <v>7200</v>
      </c>
      <c r="E945" s="2">
        <v>2490</v>
      </c>
      <c r="F945" s="1">
        <v>22400.267578125</v>
      </c>
      <c r="G945" s="1">
        <v>710.97271728515602</v>
      </c>
      <c r="H945" s="1">
        <v>21585.329562131221</v>
      </c>
      <c r="I945" s="1">
        <v>684.70219940103607</v>
      </c>
      <c r="J945" s="1">
        <f t="shared" si="56"/>
        <v>-3.6380726844067146</v>
      </c>
      <c r="K945" s="1">
        <f t="shared" si="57"/>
        <v>-3.6950106868282839</v>
      </c>
      <c r="L945" s="30"/>
      <c r="M945" s="30"/>
      <c r="N945" s="2">
        <v>0</v>
      </c>
      <c r="O945" s="30"/>
      <c r="P945" s="30"/>
      <c r="Q945" s="30"/>
      <c r="R945" s="30"/>
      <c r="S945" s="30"/>
      <c r="T945" s="30"/>
      <c r="U945" s="30"/>
      <c r="V945" s="30"/>
    </row>
    <row r="946" spans="1:22" ht="14.5" x14ac:dyDescent="0.35">
      <c r="A946" s="15">
        <v>8</v>
      </c>
      <c r="B946" s="8">
        <v>90</v>
      </c>
      <c r="C946" s="8">
        <v>1166666.6666999999</v>
      </c>
      <c r="D946" s="8">
        <v>7200</v>
      </c>
      <c r="E946" s="2">
        <v>2520</v>
      </c>
      <c r="F946" s="1">
        <v>21142.7109375</v>
      </c>
      <c r="G946" s="1">
        <v>651.16693115234398</v>
      </c>
      <c r="H946" s="1">
        <v>22066.334823089681</v>
      </c>
      <c r="I946" s="1">
        <v>685.9887249289086</v>
      </c>
      <c r="J946" s="1">
        <f t="shared" si="56"/>
        <v>4.3685215596051368</v>
      </c>
      <c r="K946" s="1">
        <f t="shared" si="57"/>
        <v>5.3475986126847515</v>
      </c>
      <c r="L946" s="30"/>
      <c r="M946" s="30"/>
      <c r="N946" s="2">
        <v>0</v>
      </c>
      <c r="O946" s="30"/>
      <c r="P946" s="30"/>
      <c r="Q946" s="30"/>
      <c r="R946" s="30"/>
      <c r="S946" s="30"/>
      <c r="T946" s="30"/>
      <c r="U946" s="30"/>
      <c r="V946" s="30"/>
    </row>
    <row r="947" spans="1:22" ht="14.5" x14ac:dyDescent="0.35">
      <c r="A947" s="15">
        <v>8</v>
      </c>
      <c r="B947" s="8">
        <v>90</v>
      </c>
      <c r="C947" s="8">
        <v>1166666.6666999999</v>
      </c>
      <c r="D947" s="8">
        <v>7200</v>
      </c>
      <c r="E947" s="2">
        <v>2550</v>
      </c>
      <c r="F947" s="1">
        <v>10335.2900390625</v>
      </c>
      <c r="G947" s="1">
        <v>326.01535034179699</v>
      </c>
      <c r="H947" s="1">
        <v>11006.727281794339</v>
      </c>
      <c r="I947" s="1">
        <v>350.95353860027802</v>
      </c>
      <c r="J947" s="1">
        <f t="shared" si="56"/>
        <v>6.4965495907141912</v>
      </c>
      <c r="K947" s="1">
        <f t="shared" si="57"/>
        <v>7.649390813142892</v>
      </c>
      <c r="L947" s="30"/>
      <c r="M947" s="30"/>
      <c r="N947" s="2">
        <v>1027779</v>
      </c>
      <c r="O947" s="30"/>
      <c r="P947" s="30"/>
      <c r="Q947" s="30"/>
      <c r="R947" s="30"/>
      <c r="S947" s="30"/>
      <c r="T947" s="30"/>
      <c r="U947" s="30"/>
      <c r="V947" s="30"/>
    </row>
    <row r="948" spans="1:22" ht="14.5" x14ac:dyDescent="0.35">
      <c r="A948" s="15">
        <v>8</v>
      </c>
      <c r="B948" s="8">
        <v>90</v>
      </c>
      <c r="C948" s="8">
        <v>1166666.6666999999</v>
      </c>
      <c r="D948" s="8">
        <v>7200</v>
      </c>
      <c r="E948" s="2">
        <v>2580</v>
      </c>
      <c r="F948" s="1">
        <v>8856.1923828125</v>
      </c>
      <c r="G948" s="1">
        <v>276.68194580078102</v>
      </c>
      <c r="H948" s="1">
        <v>9233.3151025119532</v>
      </c>
      <c r="I948" s="1">
        <v>297.8747560324378</v>
      </c>
      <c r="J948" s="1">
        <f t="shared" si="56"/>
        <v>4.2582941223289987</v>
      </c>
      <c r="K948" s="1">
        <f t="shared" si="57"/>
        <v>7.6596288819351486</v>
      </c>
      <c r="L948" s="30"/>
      <c r="M948" s="30"/>
      <c r="N948" s="2">
        <v>1027779</v>
      </c>
      <c r="O948" s="30"/>
      <c r="P948" s="30"/>
      <c r="Q948" s="30"/>
      <c r="R948" s="30"/>
      <c r="S948" s="30"/>
      <c r="T948" s="30"/>
      <c r="U948" s="30"/>
      <c r="V948" s="30"/>
    </row>
    <row r="949" spans="1:22" ht="14.5" x14ac:dyDescent="0.35">
      <c r="A949" s="15">
        <v>8</v>
      </c>
      <c r="B949" s="8">
        <v>90</v>
      </c>
      <c r="C949" s="8">
        <v>1166666.6666999999</v>
      </c>
      <c r="D949" s="8">
        <v>7200</v>
      </c>
      <c r="E949" s="2">
        <v>2610</v>
      </c>
      <c r="F949" s="1">
        <v>8750.96875</v>
      </c>
      <c r="G949" s="1">
        <v>269.93124389648398</v>
      </c>
      <c r="H949" s="1">
        <v>9044.3720626581526</v>
      </c>
      <c r="I949" s="1">
        <v>284.83565248301989</v>
      </c>
      <c r="J949" s="1">
        <f t="shared" si="56"/>
        <v>3.3528095121828949</v>
      </c>
      <c r="K949" s="1">
        <f t="shared" si="57"/>
        <v>5.5215574052819179</v>
      </c>
      <c r="L949" s="30"/>
      <c r="M949" s="30"/>
      <c r="N949" s="2">
        <v>1027779</v>
      </c>
      <c r="O949" s="30"/>
      <c r="P949" s="30"/>
      <c r="Q949" s="30"/>
      <c r="R949" s="30"/>
      <c r="S949" s="30"/>
      <c r="T949" s="30"/>
      <c r="U949" s="30"/>
      <c r="V949" s="30"/>
    </row>
    <row r="950" spans="1:22" ht="14.5" x14ac:dyDescent="0.35">
      <c r="A950" s="15">
        <v>8</v>
      </c>
      <c r="B950" s="8">
        <v>90</v>
      </c>
      <c r="C950" s="8">
        <v>1166666.6666999999</v>
      </c>
      <c r="D950" s="8">
        <v>7200</v>
      </c>
      <c r="E950" s="2">
        <v>2640</v>
      </c>
      <c r="F950" s="1">
        <v>19785.546875</v>
      </c>
      <c r="G950" s="1">
        <v>573.75872802734398</v>
      </c>
      <c r="H950" s="1">
        <v>20687.074976694621</v>
      </c>
      <c r="I950" s="1">
        <v>617.65620635012237</v>
      </c>
      <c r="J950" s="1">
        <f t="shared" si="56"/>
        <v>4.5564982731599173</v>
      </c>
      <c r="K950" s="1">
        <f t="shared" si="57"/>
        <v>7.6508602272079687</v>
      </c>
      <c r="L950" s="30"/>
      <c r="M950" s="30"/>
      <c r="N950" s="2">
        <v>0</v>
      </c>
      <c r="O950" s="30"/>
      <c r="P950" s="30"/>
      <c r="Q950" s="30"/>
      <c r="R950" s="30"/>
      <c r="S950" s="30"/>
      <c r="T950" s="30"/>
      <c r="U950" s="30"/>
      <c r="V950" s="30"/>
    </row>
    <row r="951" spans="1:22" ht="14.5" x14ac:dyDescent="0.35">
      <c r="A951" s="15">
        <v>8</v>
      </c>
      <c r="B951" s="8">
        <v>90</v>
      </c>
      <c r="C951" s="8">
        <v>1166666.6666999999</v>
      </c>
      <c r="D951" s="8">
        <v>7200</v>
      </c>
      <c r="E951" s="2">
        <v>2670</v>
      </c>
      <c r="F951" s="1">
        <v>22198.50390625</v>
      </c>
      <c r="G951" s="1">
        <v>628.15283203125</v>
      </c>
      <c r="H951" s="1">
        <v>22704.700322034379</v>
      </c>
      <c r="I951" s="1">
        <v>632.79876524424753</v>
      </c>
      <c r="J951" s="1">
        <f t="shared" si="56"/>
        <v>2.2803177093473388</v>
      </c>
      <c r="K951" s="1">
        <f t="shared" si="57"/>
        <v>0.73961828652018291</v>
      </c>
      <c r="L951" s="30"/>
      <c r="M951" s="30"/>
      <c r="N951" s="2">
        <v>0</v>
      </c>
      <c r="O951" s="30"/>
      <c r="P951" s="30"/>
      <c r="Q951" s="30"/>
      <c r="R951" s="30"/>
      <c r="S951" s="30"/>
      <c r="T951" s="30"/>
      <c r="U951" s="30"/>
      <c r="V951" s="30"/>
    </row>
    <row r="952" spans="1:22" ht="14.5" x14ac:dyDescent="0.35">
      <c r="A952" s="15">
        <v>8</v>
      </c>
      <c r="B952" s="8">
        <v>90</v>
      </c>
      <c r="C952" s="8">
        <v>1166666.6666999999</v>
      </c>
      <c r="D952" s="8">
        <v>7200</v>
      </c>
      <c r="E952" s="2">
        <v>2700</v>
      </c>
      <c r="F952" s="1">
        <v>22821.953125</v>
      </c>
      <c r="G952" s="1">
        <v>621.55340576171898</v>
      </c>
      <c r="H952" s="1">
        <v>23590.94493554924</v>
      </c>
      <c r="I952" s="1">
        <v>634.01848181194418</v>
      </c>
      <c r="J952" s="1">
        <f t="shared" si="56"/>
        <v>3.369526728660476</v>
      </c>
      <c r="K952" s="1">
        <f t="shared" si="57"/>
        <v>2.0054714421440822</v>
      </c>
      <c r="L952" s="30"/>
      <c r="M952" s="30"/>
      <c r="N952" s="2">
        <v>0</v>
      </c>
      <c r="O952" s="30"/>
      <c r="P952" s="30"/>
      <c r="Q952" s="30"/>
      <c r="R952" s="30"/>
      <c r="S952" s="30"/>
      <c r="T952" s="30"/>
      <c r="U952" s="30"/>
      <c r="V952" s="30"/>
    </row>
    <row r="953" spans="1:22" ht="14.5" x14ac:dyDescent="0.35">
      <c r="A953" s="15">
        <v>8</v>
      </c>
      <c r="B953" s="8">
        <v>90</v>
      </c>
      <c r="C953" s="8">
        <v>1166666.6666999999</v>
      </c>
      <c r="D953" s="8">
        <v>7200</v>
      </c>
      <c r="E953" s="2">
        <v>2730</v>
      </c>
      <c r="F953" s="1">
        <v>11339.6728515625</v>
      </c>
      <c r="G953" s="1">
        <v>314.98080444335898</v>
      </c>
      <c r="H953" s="1">
        <v>11576.69443901484</v>
      </c>
      <c r="I953" s="1">
        <v>325.17144137737557</v>
      </c>
      <c r="J953" s="1">
        <f t="shared" si="56"/>
        <v>2.0901977557463729</v>
      </c>
      <c r="K953" s="1">
        <f t="shared" si="57"/>
        <v>3.2353199910152348</v>
      </c>
      <c r="L953" s="30"/>
      <c r="M953" s="30"/>
      <c r="N953" s="2">
        <v>1027779</v>
      </c>
      <c r="O953" s="30"/>
      <c r="P953" s="30"/>
      <c r="Q953" s="30"/>
      <c r="R953" s="30"/>
      <c r="S953" s="30"/>
      <c r="T953" s="30"/>
      <c r="U953" s="30"/>
      <c r="V953" s="30"/>
    </row>
    <row r="954" spans="1:22" ht="14.5" x14ac:dyDescent="0.35">
      <c r="A954" s="15">
        <v>8</v>
      </c>
      <c r="B954" s="8">
        <v>90</v>
      </c>
      <c r="C954" s="8">
        <v>1166666.6666999999</v>
      </c>
      <c r="D954" s="8">
        <v>7200</v>
      </c>
      <c r="E954" s="2">
        <v>2760</v>
      </c>
      <c r="F954" s="1">
        <v>9539.474609375</v>
      </c>
      <c r="G954" s="1">
        <v>264.92291259765602</v>
      </c>
      <c r="H954" s="1">
        <v>9653.1174823518359</v>
      </c>
      <c r="I954" s="1">
        <v>279.47202861240368</v>
      </c>
      <c r="J954" s="1">
        <f t="shared" si="56"/>
        <v>1.1912906908432079</v>
      </c>
      <c r="K954" s="1">
        <f t="shared" si="57"/>
        <v>5.4918300089972591</v>
      </c>
      <c r="L954" s="30"/>
      <c r="M954" s="30"/>
      <c r="N954" s="2">
        <v>1027779</v>
      </c>
      <c r="O954" s="30"/>
      <c r="P954" s="30"/>
      <c r="Q954" s="30"/>
      <c r="R954" s="30"/>
      <c r="S954" s="30"/>
      <c r="T954" s="30"/>
      <c r="U954" s="30"/>
      <c r="V954" s="30"/>
    </row>
    <row r="955" spans="1:22" ht="14.5" x14ac:dyDescent="0.35">
      <c r="A955" s="15">
        <v>8</v>
      </c>
      <c r="B955" s="8">
        <v>90</v>
      </c>
      <c r="C955" s="8">
        <v>1166666.6666999999</v>
      </c>
      <c r="D955" s="8">
        <v>7200</v>
      </c>
      <c r="E955" s="2">
        <v>2790</v>
      </c>
      <c r="F955" s="1">
        <v>9390.78515625</v>
      </c>
      <c r="G955" s="1">
        <v>258.53158569335898</v>
      </c>
      <c r="H955" s="1">
        <v>9416.0632155065068</v>
      </c>
      <c r="I955" s="1">
        <v>271.9294419827765</v>
      </c>
      <c r="J955" s="1">
        <f t="shared" si="56"/>
        <v>0.26917940125254713</v>
      </c>
      <c r="K955" s="1">
        <f t="shared" si="57"/>
        <v>5.1822899138167768</v>
      </c>
      <c r="L955" s="30"/>
      <c r="M955" s="30"/>
      <c r="N955" s="2">
        <v>1027779</v>
      </c>
      <c r="O955" s="30"/>
      <c r="P955" s="30"/>
      <c r="Q955" s="30"/>
      <c r="R955" s="30"/>
      <c r="S955" s="30"/>
      <c r="T955" s="30"/>
      <c r="U955" s="30"/>
      <c r="V955" s="30"/>
    </row>
    <row r="956" spans="1:22" ht="14.5" x14ac:dyDescent="0.35">
      <c r="A956" s="15">
        <v>8</v>
      </c>
      <c r="B956" s="8">
        <v>90</v>
      </c>
      <c r="C956" s="8">
        <v>1166666.6666999999</v>
      </c>
      <c r="D956" s="8">
        <v>7200</v>
      </c>
      <c r="E956" s="2">
        <v>2820</v>
      </c>
      <c r="F956" s="1">
        <v>20679.1875</v>
      </c>
      <c r="G956" s="1">
        <v>552.22528076171898</v>
      </c>
      <c r="H956" s="1">
        <v>22038.048788833839</v>
      </c>
      <c r="I956" s="1">
        <v>570.12857786706309</v>
      </c>
      <c r="J956" s="1">
        <f t="shared" si="56"/>
        <v>6.5711541560026925</v>
      </c>
      <c r="K956" s="1">
        <f t="shared" si="57"/>
        <v>3.2420277971788916</v>
      </c>
      <c r="L956" s="30"/>
      <c r="M956" s="30"/>
      <c r="N956" s="2">
        <v>0</v>
      </c>
      <c r="O956" s="30"/>
      <c r="P956" s="30"/>
      <c r="Q956" s="30"/>
      <c r="R956" s="30"/>
      <c r="S956" s="30"/>
      <c r="T956" s="30"/>
      <c r="U956" s="30"/>
      <c r="V956" s="30"/>
    </row>
    <row r="957" spans="1:22" ht="14.5" x14ac:dyDescent="0.35">
      <c r="A957" s="15">
        <v>8</v>
      </c>
      <c r="B957" s="8">
        <v>90</v>
      </c>
      <c r="C957" s="8">
        <v>1166666.6666999999</v>
      </c>
      <c r="D957" s="8">
        <v>7200</v>
      </c>
      <c r="E957" s="2">
        <v>2850</v>
      </c>
      <c r="F957" s="1">
        <v>23724.31640625</v>
      </c>
      <c r="G957" s="1">
        <v>615.062255859375</v>
      </c>
      <c r="H957" s="1">
        <v>24374.503754088411</v>
      </c>
      <c r="I957" s="1">
        <v>588.7019520434236</v>
      </c>
      <c r="J957" s="1">
        <f t="shared" si="56"/>
        <v>2.7405946569955719</v>
      </c>
      <c r="K957" s="1">
        <f t="shared" si="57"/>
        <v>-4.2857944159035339</v>
      </c>
      <c r="L957" s="30"/>
      <c r="M957" s="30"/>
      <c r="N957" s="2">
        <v>0</v>
      </c>
      <c r="O957" s="30"/>
      <c r="P957" s="30"/>
      <c r="Q957" s="30"/>
      <c r="R957" s="30"/>
      <c r="S957" s="30"/>
      <c r="T957" s="30"/>
      <c r="U957" s="30"/>
      <c r="V957" s="30"/>
    </row>
    <row r="958" spans="1:22" ht="14.5" x14ac:dyDescent="0.35">
      <c r="A958" s="15">
        <v>8</v>
      </c>
      <c r="B958" s="8">
        <v>90</v>
      </c>
      <c r="C958" s="8">
        <v>1166666.6666999999</v>
      </c>
      <c r="D958" s="8">
        <v>7200</v>
      </c>
      <c r="E958" s="2">
        <v>2880</v>
      </c>
      <c r="F958" s="1">
        <v>24846.513671875</v>
      </c>
      <c r="G958" s="1">
        <v>620.74304199218795</v>
      </c>
      <c r="H958" s="1">
        <v>25281.21204711471</v>
      </c>
      <c r="I958" s="1">
        <v>593.48525613066704</v>
      </c>
      <c r="J958" s="1">
        <f t="shared" si="56"/>
        <v>1.7495346871612281</v>
      </c>
      <c r="K958" s="1">
        <f t="shared" si="57"/>
        <v>-4.3911544741670996</v>
      </c>
      <c r="L958" s="30"/>
      <c r="M958" s="30"/>
      <c r="N958" s="2">
        <v>0</v>
      </c>
      <c r="O958" s="30"/>
      <c r="P958" s="30"/>
      <c r="Q958" s="30"/>
      <c r="R958" s="30"/>
      <c r="S958" s="30"/>
      <c r="T958" s="30"/>
      <c r="U958" s="30"/>
      <c r="V958" s="30"/>
    </row>
    <row r="959" spans="1:22" ht="14.5" x14ac:dyDescent="0.35">
      <c r="A959" s="15">
        <v>8</v>
      </c>
      <c r="B959" s="8">
        <v>90</v>
      </c>
      <c r="C959" s="8">
        <v>1166666.6666999999</v>
      </c>
      <c r="D959" s="8">
        <v>7200</v>
      </c>
      <c r="E959" s="2">
        <v>2910</v>
      </c>
      <c r="F959" s="1">
        <v>12316.4228515625</v>
      </c>
      <c r="G959" s="1">
        <v>314.87167358398398</v>
      </c>
      <c r="H959" s="1">
        <v>12549.052727057389</v>
      </c>
      <c r="I959" s="1">
        <v>305.42619213102142</v>
      </c>
      <c r="J959" s="1">
        <f t="shared" si="56"/>
        <v>1.888777921142722</v>
      </c>
      <c r="K959" s="1">
        <f t="shared" si="57"/>
        <v>-2.9997876104416275</v>
      </c>
      <c r="L959" s="30"/>
      <c r="M959" s="30"/>
      <c r="N959" s="2">
        <v>1027779</v>
      </c>
      <c r="O959" s="30"/>
      <c r="P959" s="30"/>
      <c r="Q959" s="30"/>
      <c r="R959" s="30"/>
      <c r="S959" s="30"/>
      <c r="T959" s="30"/>
      <c r="U959" s="30"/>
      <c r="V959" s="30"/>
    </row>
    <row r="960" spans="1:22" ht="14.5" x14ac:dyDescent="0.35">
      <c r="A960" s="15">
        <v>8</v>
      </c>
      <c r="B960" s="8">
        <v>90</v>
      </c>
      <c r="C960" s="8">
        <v>1166666.6666999999</v>
      </c>
      <c r="D960" s="8">
        <v>7200</v>
      </c>
      <c r="E960" s="2">
        <v>2940</v>
      </c>
      <c r="F960" s="1">
        <v>10507.2685546875</v>
      </c>
      <c r="G960" s="1">
        <v>265.567138671875</v>
      </c>
      <c r="H960" s="1">
        <v>10416.669192928701</v>
      </c>
      <c r="I960" s="1">
        <v>265.5743151534553</v>
      </c>
      <c r="J960" s="1">
        <f t="shared" si="56"/>
        <v>-0.86225417469110976</v>
      </c>
      <c r="K960" s="1">
        <f t="shared" si="57"/>
        <v>2.7023228913759354E-3</v>
      </c>
      <c r="L960" s="30"/>
      <c r="M960" s="30"/>
      <c r="N960" s="2">
        <v>1027779</v>
      </c>
      <c r="O960" s="30"/>
      <c r="P960" s="30"/>
      <c r="Q960" s="30"/>
      <c r="R960" s="30"/>
      <c r="S960" s="30"/>
      <c r="T960" s="30"/>
      <c r="U960" s="30"/>
      <c r="V960" s="30"/>
    </row>
    <row r="961" spans="1:22" ht="14.5" x14ac:dyDescent="0.35">
      <c r="A961" s="15">
        <v>8</v>
      </c>
      <c r="B961" s="8">
        <v>90</v>
      </c>
      <c r="C961" s="8">
        <v>1166666.6666999999</v>
      </c>
      <c r="D961" s="8">
        <v>7200</v>
      </c>
      <c r="E961" s="2">
        <v>2970</v>
      </c>
      <c r="F961" s="1">
        <v>10424.12890625</v>
      </c>
      <c r="G961" s="1">
        <v>258.88177490234398</v>
      </c>
      <c r="H961" s="1">
        <v>10065.695865864271</v>
      </c>
      <c r="I961" s="1">
        <v>260.08770480642119</v>
      </c>
      <c r="J961" s="1">
        <f t="shared" si="56"/>
        <v>-3.4384939366091634</v>
      </c>
      <c r="K961" s="1">
        <f t="shared" si="57"/>
        <v>0.46582263449488198</v>
      </c>
      <c r="L961" s="30"/>
      <c r="M961" s="30"/>
      <c r="N961" s="2">
        <v>1027779</v>
      </c>
      <c r="O961" s="30"/>
      <c r="P961" s="30"/>
      <c r="Q961" s="30"/>
      <c r="R961" s="30"/>
      <c r="S961" s="30"/>
      <c r="T961" s="30"/>
      <c r="U961" s="30"/>
      <c r="V961" s="30"/>
    </row>
    <row r="962" spans="1:22" ht="14.5" x14ac:dyDescent="0.35">
      <c r="A962" s="15">
        <v>8</v>
      </c>
      <c r="B962" s="8">
        <v>90</v>
      </c>
      <c r="C962" s="8">
        <v>1166666.6666999999</v>
      </c>
      <c r="D962" s="8">
        <v>7200</v>
      </c>
      <c r="E962" s="2">
        <v>3000</v>
      </c>
      <c r="F962" s="1">
        <v>23504.935546875</v>
      </c>
      <c r="G962" s="1">
        <v>547.18701171875</v>
      </c>
      <c r="H962" s="1">
        <v>23475.36991172317</v>
      </c>
      <c r="I962" s="1">
        <v>539.65644331506519</v>
      </c>
      <c r="J962" s="1">
        <f t="shared" si="56"/>
        <v>-0.12578479567777773</v>
      </c>
      <c r="K962" s="1">
        <f t="shared" si="57"/>
        <v>-1.3762330322919774</v>
      </c>
      <c r="L962" s="30"/>
      <c r="M962" s="30"/>
      <c r="N962" s="2">
        <v>0</v>
      </c>
      <c r="O962" s="30"/>
      <c r="P962" s="30"/>
      <c r="Q962" s="30"/>
      <c r="R962" s="30"/>
      <c r="S962" s="30"/>
      <c r="T962" s="30"/>
      <c r="U962" s="30"/>
      <c r="V962" s="30"/>
    </row>
    <row r="963" spans="1:22" ht="14.5" x14ac:dyDescent="0.35">
      <c r="A963" s="15">
        <v>8</v>
      </c>
      <c r="B963" s="8">
        <v>90</v>
      </c>
      <c r="C963" s="8">
        <v>1166666.6666999999</v>
      </c>
      <c r="D963" s="8">
        <v>7200</v>
      </c>
      <c r="E963" s="2">
        <v>3030</v>
      </c>
      <c r="F963" s="1">
        <v>26195.328125</v>
      </c>
      <c r="G963" s="1">
        <v>587.50158691406295</v>
      </c>
      <c r="H963" s="1">
        <v>25491.05661146167</v>
      </c>
      <c r="I963" s="1">
        <v>560.51944391684026</v>
      </c>
      <c r="J963" s="1">
        <f t="shared" si="56"/>
        <v>-2.6885386210001125</v>
      </c>
      <c r="K963" s="1">
        <f t="shared" si="57"/>
        <v>-4.5926927855548954</v>
      </c>
      <c r="L963" s="30"/>
      <c r="M963" s="30"/>
      <c r="N963" s="2">
        <v>0</v>
      </c>
      <c r="O963" s="30"/>
      <c r="P963" s="30"/>
      <c r="Q963" s="30"/>
      <c r="R963" s="30"/>
      <c r="S963" s="30"/>
      <c r="T963" s="30"/>
      <c r="U963" s="30"/>
      <c r="V963" s="30"/>
    </row>
    <row r="964" spans="1:22" ht="14.5" x14ac:dyDescent="0.35">
      <c r="A964" s="15">
        <v>8</v>
      </c>
      <c r="B964" s="8">
        <v>90</v>
      </c>
      <c r="C964" s="8">
        <v>1166666.6666999999</v>
      </c>
      <c r="D964" s="8">
        <v>7200</v>
      </c>
      <c r="E964" s="2">
        <v>3060</v>
      </c>
      <c r="F964" s="1">
        <v>26493.775390625</v>
      </c>
      <c r="G964" s="1">
        <v>590.19757080078102</v>
      </c>
      <c r="H964" s="1">
        <v>26480.752133993559</v>
      </c>
      <c r="I964" s="1">
        <v>569.1537469454363</v>
      </c>
      <c r="J964" s="1">
        <f t="shared" si="56"/>
        <v>-4.9155910924077326E-2</v>
      </c>
      <c r="K964" s="1">
        <f t="shared" si="57"/>
        <v>-3.5655558234156115</v>
      </c>
      <c r="L964" s="30"/>
      <c r="M964" s="30"/>
      <c r="N964" s="2">
        <v>0</v>
      </c>
      <c r="O964" s="30"/>
      <c r="P964" s="30"/>
      <c r="Q964" s="30"/>
      <c r="R964" s="30"/>
      <c r="S964" s="30"/>
      <c r="T964" s="30"/>
      <c r="U964" s="30"/>
      <c r="V964" s="30"/>
    </row>
    <row r="965" spans="1:22" ht="14.5" x14ac:dyDescent="0.35">
      <c r="A965" s="15">
        <v>8</v>
      </c>
      <c r="B965" s="8">
        <v>90</v>
      </c>
      <c r="C965" s="8">
        <v>1166666.6666999999</v>
      </c>
      <c r="D965" s="8">
        <v>7200</v>
      </c>
      <c r="E965" s="2">
        <v>3090</v>
      </c>
      <c r="F965" s="1">
        <v>13013.134765625</v>
      </c>
      <c r="G965" s="1">
        <v>299.11932373046898</v>
      </c>
      <c r="H965" s="1">
        <v>13444.369916628961</v>
      </c>
      <c r="I965" s="1">
        <v>287.84066635451359</v>
      </c>
      <c r="J965" s="1">
        <f t="shared" si="56"/>
        <v>3.3138452707267354</v>
      </c>
      <c r="K965" s="1">
        <f t="shared" si="57"/>
        <v>-3.7706214480875149</v>
      </c>
      <c r="L965" s="30"/>
      <c r="M965" s="30"/>
      <c r="N965" s="2">
        <v>1027779</v>
      </c>
      <c r="O965" s="30"/>
      <c r="P965" s="30"/>
      <c r="Q965" s="30"/>
      <c r="R965" s="30"/>
      <c r="S965" s="30"/>
      <c r="T965" s="30"/>
      <c r="U965" s="30"/>
      <c r="V965" s="30"/>
    </row>
    <row r="966" spans="1:22" ht="14.5" x14ac:dyDescent="0.35">
      <c r="A966" s="15">
        <v>8</v>
      </c>
      <c r="B966" s="8">
        <v>90</v>
      </c>
      <c r="C966" s="8">
        <v>1166666.6666999999</v>
      </c>
      <c r="D966" s="8">
        <v>7200</v>
      </c>
      <c r="E966" s="2">
        <v>3120</v>
      </c>
      <c r="F966" s="1">
        <v>11017.3271484375</v>
      </c>
      <c r="G966" s="1">
        <v>252.54568481445301</v>
      </c>
      <c r="H966" s="1">
        <v>11091.729846653599</v>
      </c>
      <c r="I966" s="1">
        <v>253.1929113855885</v>
      </c>
      <c r="J966" s="1">
        <f t="shared" si="56"/>
        <v>0.67532439777511188</v>
      </c>
      <c r="K966" s="1">
        <f t="shared" si="57"/>
        <v>0.25628098599705335</v>
      </c>
      <c r="L966" s="30"/>
      <c r="M966" s="30"/>
      <c r="N966" s="2">
        <v>1027779</v>
      </c>
      <c r="O966" s="30"/>
      <c r="P966" s="30"/>
      <c r="Q966" s="30"/>
      <c r="R966" s="30"/>
      <c r="S966" s="30"/>
      <c r="T966" s="30"/>
      <c r="U966" s="30"/>
      <c r="V966" s="30"/>
    </row>
    <row r="967" spans="1:22" ht="14.5" x14ac:dyDescent="0.35">
      <c r="A967" s="15">
        <v>8</v>
      </c>
      <c r="B967" s="8">
        <v>90</v>
      </c>
      <c r="C967" s="8">
        <v>1166666.6666999999</v>
      </c>
      <c r="D967" s="8">
        <v>7200</v>
      </c>
      <c r="E967" s="2">
        <v>3150</v>
      </c>
      <c r="F967" s="1">
        <v>10864.5791015625</v>
      </c>
      <c r="G967" s="1">
        <v>246.53126525878901</v>
      </c>
      <c r="H967" s="1">
        <v>10767.28225650513</v>
      </c>
      <c r="I967" s="1">
        <v>249.12304665313519</v>
      </c>
      <c r="J967" s="1">
        <f t="shared" si="56"/>
        <v>-0.89554177983183003</v>
      </c>
      <c r="K967" s="1">
        <f t="shared" si="57"/>
        <v>1.0512992709567843</v>
      </c>
      <c r="L967" s="30"/>
      <c r="M967" s="30"/>
      <c r="N967" s="2">
        <v>1027779</v>
      </c>
      <c r="O967" s="30"/>
      <c r="P967" s="30"/>
      <c r="Q967" s="30"/>
      <c r="R967" s="30"/>
      <c r="S967" s="30"/>
      <c r="T967" s="30"/>
      <c r="U967" s="30"/>
      <c r="V967" s="30"/>
    </row>
    <row r="968" spans="1:22" ht="14.5" x14ac:dyDescent="0.35">
      <c r="A968" s="15">
        <v>8</v>
      </c>
      <c r="B968" s="8">
        <v>90</v>
      </c>
      <c r="C968" s="8">
        <v>1166666.6666999999</v>
      </c>
      <c r="D968" s="8">
        <v>7200</v>
      </c>
      <c r="E968" s="2">
        <v>3180</v>
      </c>
      <c r="F968" s="1">
        <v>23796.072265625</v>
      </c>
      <c r="G968" s="1">
        <v>525.70690917968705</v>
      </c>
      <c r="H968" s="1">
        <v>24110.919291620579</v>
      </c>
      <c r="I968" s="1">
        <v>523.83395525661786</v>
      </c>
      <c r="J968" s="1">
        <f t="shared" si="56"/>
        <v>1.3231050170006278</v>
      </c>
      <c r="K968" s="1">
        <f t="shared" si="57"/>
        <v>-0.35627340831257986</v>
      </c>
      <c r="L968" s="30"/>
      <c r="M968" s="30"/>
      <c r="N968" s="2">
        <v>0</v>
      </c>
      <c r="O968" s="30"/>
      <c r="P968" s="30"/>
      <c r="Q968" s="30"/>
      <c r="R968" s="30"/>
      <c r="S968" s="30"/>
      <c r="T968" s="30"/>
      <c r="U968" s="30"/>
      <c r="V968" s="30"/>
    </row>
    <row r="969" spans="1:22" ht="14.5" x14ac:dyDescent="0.35">
      <c r="A969" s="15">
        <v>8</v>
      </c>
      <c r="B969" s="8">
        <v>90</v>
      </c>
      <c r="C969" s="8">
        <v>1166666.6666999999</v>
      </c>
      <c r="D969" s="8">
        <v>7200</v>
      </c>
      <c r="E969" s="2">
        <v>3210</v>
      </c>
      <c r="F969" s="1">
        <v>27044.783203125</v>
      </c>
      <c r="G969" s="1">
        <v>570.14300537109398</v>
      </c>
      <c r="H969" s="1">
        <v>26482.963652434752</v>
      </c>
      <c r="I969" s="1">
        <v>542.32421087131274</v>
      </c>
      <c r="J969" s="1">
        <f t="shared" ref="J969:J1032" si="58">(H969-F969)/F969*100</f>
        <v>-2.0773675517033934</v>
      </c>
      <c r="K969" s="1">
        <f t="shared" ref="K969:K1032" si="59">(I969-G969)/G969*100</f>
        <v>-4.8792661205541883</v>
      </c>
      <c r="L969" s="30"/>
      <c r="M969" s="30"/>
      <c r="N969" s="2">
        <v>0</v>
      </c>
      <c r="O969" s="30"/>
      <c r="P969" s="30"/>
      <c r="Q969" s="30"/>
      <c r="R969" s="30"/>
      <c r="S969" s="30"/>
      <c r="T969" s="30"/>
      <c r="U969" s="30"/>
      <c r="V969" s="30"/>
    </row>
    <row r="970" spans="1:22" ht="14.5" x14ac:dyDescent="0.35">
      <c r="A970" s="15">
        <v>8</v>
      </c>
      <c r="B970" s="8">
        <v>90</v>
      </c>
      <c r="C970" s="8">
        <v>1166666.6666999999</v>
      </c>
      <c r="D970" s="8">
        <v>7200</v>
      </c>
      <c r="E970" s="2">
        <v>3240</v>
      </c>
      <c r="F970" s="1">
        <v>28393.982421875</v>
      </c>
      <c r="G970" s="1">
        <v>561.07568359375</v>
      </c>
      <c r="H970" s="1">
        <v>27619.48973160065</v>
      </c>
      <c r="I970" s="1">
        <v>549.8682472432946</v>
      </c>
      <c r="J970" s="1">
        <f t="shared" si="58"/>
        <v>-2.727664893099579</v>
      </c>
      <c r="K970" s="1">
        <f t="shared" si="59"/>
        <v>-1.997491012027212</v>
      </c>
      <c r="L970" s="30"/>
      <c r="M970" s="30"/>
      <c r="N970" s="2">
        <v>0</v>
      </c>
      <c r="O970" s="30"/>
      <c r="P970" s="30"/>
      <c r="Q970" s="30"/>
      <c r="R970" s="30"/>
      <c r="S970" s="30"/>
      <c r="T970" s="30"/>
      <c r="U970" s="30"/>
      <c r="V970" s="30"/>
    </row>
    <row r="971" spans="1:22" ht="14.5" x14ac:dyDescent="0.35">
      <c r="A971" s="15">
        <v>8</v>
      </c>
      <c r="B971" s="8">
        <v>90</v>
      </c>
      <c r="C971" s="8">
        <v>1166666.6666999999</v>
      </c>
      <c r="D971" s="8">
        <v>7200</v>
      </c>
      <c r="E971" s="2">
        <v>3270</v>
      </c>
      <c r="F971" s="1">
        <v>14328.51171875</v>
      </c>
      <c r="G971" s="1">
        <v>276.68154907226602</v>
      </c>
      <c r="H971" s="1">
        <v>14147.668450579131</v>
      </c>
      <c r="I971" s="1">
        <v>275.83115170357547</v>
      </c>
      <c r="J971" s="1">
        <f t="shared" si="58"/>
        <v>-1.2621217871094126</v>
      </c>
      <c r="K971" s="1">
        <f t="shared" si="59"/>
        <v>-0.30735600965875653</v>
      </c>
      <c r="L971" s="30"/>
      <c r="M971" s="30"/>
      <c r="N971" s="2">
        <v>1027779</v>
      </c>
      <c r="O971" s="30"/>
      <c r="P971" s="30"/>
      <c r="Q971" s="30"/>
      <c r="R971" s="30"/>
      <c r="S971" s="30"/>
      <c r="T971" s="30"/>
      <c r="U971" s="30"/>
      <c r="V971" s="30"/>
    </row>
    <row r="972" spans="1:22" ht="14.5" x14ac:dyDescent="0.35">
      <c r="A972" s="15">
        <v>8</v>
      </c>
      <c r="B972" s="8">
        <v>90</v>
      </c>
      <c r="C972" s="8">
        <v>1166666.6666999999</v>
      </c>
      <c r="D972" s="8">
        <v>7200</v>
      </c>
      <c r="E972" s="2">
        <v>3300</v>
      </c>
      <c r="F972" s="1">
        <v>11105.99609375</v>
      </c>
      <c r="G972" s="1">
        <v>240.41648864746099</v>
      </c>
      <c r="H972" s="1">
        <v>11600.937318185061</v>
      </c>
      <c r="I972" s="1">
        <v>241.84514371360819</v>
      </c>
      <c r="J972" s="1">
        <f t="shared" si="58"/>
        <v>4.4565225870518113</v>
      </c>
      <c r="K972" s="1">
        <f t="shared" si="59"/>
        <v>0.59424171536010351</v>
      </c>
      <c r="L972" s="30"/>
      <c r="M972" s="30"/>
      <c r="N972" s="2">
        <v>1027779</v>
      </c>
      <c r="O972" s="30"/>
      <c r="P972" s="30"/>
      <c r="Q972" s="30"/>
      <c r="R972" s="30"/>
      <c r="S972" s="30"/>
      <c r="T972" s="30"/>
      <c r="U972" s="30"/>
      <c r="V972" s="30"/>
    </row>
    <row r="973" spans="1:22" ht="14.5" x14ac:dyDescent="0.35">
      <c r="A973" s="15">
        <v>8</v>
      </c>
      <c r="B973" s="8">
        <v>90</v>
      </c>
      <c r="C973" s="8">
        <v>1166666.6666999999</v>
      </c>
      <c r="D973" s="8">
        <v>7200</v>
      </c>
      <c r="E973" s="2">
        <v>3330</v>
      </c>
      <c r="F973" s="1">
        <v>11020.974609375</v>
      </c>
      <c r="G973" s="1">
        <v>237.84886169433599</v>
      </c>
      <c r="H973" s="1">
        <v>11434.301187124131</v>
      </c>
      <c r="I973" s="1">
        <v>237.6849721136476</v>
      </c>
      <c r="J973" s="1">
        <f t="shared" si="58"/>
        <v>3.7503632155865239</v>
      </c>
      <c r="K973" s="1">
        <f t="shared" si="59"/>
        <v>-6.8904925388715316E-2</v>
      </c>
      <c r="L973" s="30"/>
      <c r="M973" s="30"/>
      <c r="N973" s="2">
        <v>1027779</v>
      </c>
      <c r="O973" s="30"/>
      <c r="P973" s="30"/>
      <c r="Q973" s="30"/>
      <c r="R973" s="30"/>
      <c r="S973" s="30"/>
      <c r="T973" s="30"/>
      <c r="U973" s="30"/>
      <c r="V973" s="30"/>
    </row>
    <row r="974" spans="1:22" ht="14.5" x14ac:dyDescent="0.35">
      <c r="A974" s="15">
        <v>8</v>
      </c>
      <c r="B974" s="8">
        <v>90</v>
      </c>
      <c r="C974" s="8">
        <v>1166666.6666999999</v>
      </c>
      <c r="D974" s="8">
        <v>7200</v>
      </c>
      <c r="E974" s="2">
        <v>3360</v>
      </c>
      <c r="F974" s="1">
        <v>24702.712890625</v>
      </c>
      <c r="G974" s="1">
        <v>509.96502685546898</v>
      </c>
      <c r="H974" s="1">
        <v>24743.970012375969</v>
      </c>
      <c r="I974" s="1">
        <v>508.70903489447392</v>
      </c>
      <c r="J974" s="1">
        <f t="shared" si="58"/>
        <v>0.16701453777016581</v>
      </c>
      <c r="K974" s="1">
        <f t="shared" si="59"/>
        <v>-0.24628982280210879</v>
      </c>
      <c r="L974" s="30"/>
      <c r="M974" s="30"/>
      <c r="N974" s="2">
        <v>0</v>
      </c>
      <c r="O974" s="30"/>
      <c r="P974" s="30"/>
      <c r="Q974" s="30"/>
      <c r="R974" s="30"/>
      <c r="S974" s="30"/>
      <c r="T974" s="30"/>
      <c r="U974" s="30"/>
      <c r="V974" s="30"/>
    </row>
    <row r="975" spans="1:22" ht="14.5" x14ac:dyDescent="0.35">
      <c r="A975" s="15">
        <v>8</v>
      </c>
      <c r="B975" s="8">
        <v>90</v>
      </c>
      <c r="C975" s="8">
        <v>1166666.6666999999</v>
      </c>
      <c r="D975" s="8">
        <v>7200</v>
      </c>
      <c r="E975" s="2">
        <v>3390</v>
      </c>
      <c r="F975" s="1">
        <v>27282.1328125</v>
      </c>
      <c r="G975" s="1">
        <v>555.10662841796898</v>
      </c>
      <c r="H975" s="1">
        <v>27355.964124059079</v>
      </c>
      <c r="I975" s="1">
        <v>526.06148438450896</v>
      </c>
      <c r="J975" s="1">
        <f t="shared" si="58"/>
        <v>0.27062147987657093</v>
      </c>
      <c r="K975" s="1">
        <f t="shared" si="59"/>
        <v>-5.2323540283129892</v>
      </c>
      <c r="L975" s="30"/>
      <c r="M975" s="30"/>
      <c r="N975" s="2">
        <v>0</v>
      </c>
      <c r="O975" s="30"/>
      <c r="P975" s="30"/>
      <c r="Q975" s="30"/>
      <c r="R975" s="30"/>
      <c r="S975" s="30"/>
      <c r="T975" s="30"/>
      <c r="U975" s="30"/>
      <c r="V975" s="30"/>
    </row>
    <row r="976" spans="1:22" ht="14.5" x14ac:dyDescent="0.35">
      <c r="A976" s="15">
        <v>8</v>
      </c>
      <c r="B976" s="8">
        <v>90</v>
      </c>
      <c r="C976" s="8">
        <v>1166666.6666999999</v>
      </c>
      <c r="D976" s="8">
        <v>7200</v>
      </c>
      <c r="E976" s="2">
        <v>3420</v>
      </c>
      <c r="F976" s="1">
        <v>28729.59765625</v>
      </c>
      <c r="G976" s="1">
        <v>550.4716796875</v>
      </c>
      <c r="H976" s="1">
        <v>28557.33763106498</v>
      </c>
      <c r="I976" s="1">
        <v>534.16494008758423</v>
      </c>
      <c r="J976" s="1">
        <f t="shared" si="58"/>
        <v>-0.59959080264928633</v>
      </c>
      <c r="K976" s="1">
        <f t="shared" si="59"/>
        <v>-2.9623212604094413</v>
      </c>
      <c r="L976" s="30"/>
      <c r="M976" s="30"/>
      <c r="N976" s="2">
        <v>0</v>
      </c>
      <c r="O976" s="30"/>
      <c r="P976" s="30"/>
      <c r="Q976" s="30"/>
      <c r="R976" s="30"/>
      <c r="S976" s="30"/>
      <c r="T976" s="30"/>
      <c r="U976" s="30"/>
      <c r="V976" s="30"/>
    </row>
    <row r="977" spans="1:22" ht="14.5" x14ac:dyDescent="0.35">
      <c r="A977" s="15">
        <v>8</v>
      </c>
      <c r="B977" s="8">
        <v>90</v>
      </c>
      <c r="C977" s="8">
        <v>1166666.6666999999</v>
      </c>
      <c r="D977" s="8">
        <v>7200</v>
      </c>
      <c r="E977" s="2">
        <v>3450</v>
      </c>
      <c r="F977" s="1">
        <v>14547.7158203125</v>
      </c>
      <c r="G977" s="1">
        <v>270.41888427734398</v>
      </c>
      <c r="H977" s="1">
        <v>14615.63823711288</v>
      </c>
      <c r="I977" s="1">
        <v>265.55000176604949</v>
      </c>
      <c r="J977" s="1">
        <f t="shared" si="58"/>
        <v>0.4668940309209394</v>
      </c>
      <c r="K977" s="1">
        <f t="shared" si="59"/>
        <v>-1.8004964868876976</v>
      </c>
      <c r="L977" s="30"/>
      <c r="M977" s="30"/>
      <c r="N977" s="2">
        <v>1027779</v>
      </c>
      <c r="O977" s="30"/>
      <c r="P977" s="30"/>
      <c r="Q977" s="30"/>
      <c r="R977" s="30"/>
      <c r="S977" s="30"/>
      <c r="T977" s="30"/>
      <c r="U977" s="30"/>
      <c r="V977" s="30"/>
    </row>
    <row r="978" spans="1:22" ht="14.5" x14ac:dyDescent="0.35">
      <c r="A978" s="15">
        <v>8</v>
      </c>
      <c r="B978" s="8">
        <v>90</v>
      </c>
      <c r="C978" s="8">
        <v>1166666.6666999999</v>
      </c>
      <c r="D978" s="8">
        <v>7200</v>
      </c>
      <c r="E978" s="2">
        <v>3480</v>
      </c>
      <c r="F978" s="1">
        <v>12023.05078125</v>
      </c>
      <c r="G978" s="1">
        <v>231.37324523925801</v>
      </c>
      <c r="H978" s="1">
        <v>12080.301775138771</v>
      </c>
      <c r="I978" s="1">
        <v>231.59992020380801</v>
      </c>
      <c r="J978" s="1">
        <f t="shared" si="58"/>
        <v>0.47617692822235919</v>
      </c>
      <c r="K978" s="1">
        <f t="shared" si="59"/>
        <v>9.7969393269995542E-2</v>
      </c>
      <c r="L978" s="30"/>
      <c r="M978" s="30"/>
      <c r="N978" s="2">
        <v>1027779</v>
      </c>
      <c r="O978" s="30"/>
      <c r="P978" s="30"/>
      <c r="Q978" s="30"/>
      <c r="R978" s="30"/>
      <c r="S978" s="30"/>
      <c r="T978" s="30"/>
      <c r="U978" s="30"/>
      <c r="V978" s="30"/>
    </row>
    <row r="979" spans="1:22" ht="14.5" x14ac:dyDescent="0.35">
      <c r="A979" s="15">
        <v>8</v>
      </c>
      <c r="B979" s="8">
        <v>90</v>
      </c>
      <c r="C979" s="8">
        <v>1166666.6666999999</v>
      </c>
      <c r="D979" s="8">
        <v>7200</v>
      </c>
      <c r="E979" s="2">
        <v>3510</v>
      </c>
      <c r="F979" s="1">
        <v>12015.5302734375</v>
      </c>
      <c r="G979" s="1">
        <v>226.82559204101599</v>
      </c>
      <c r="H979" s="1">
        <v>12052.267211931479</v>
      </c>
      <c r="I979" s="1">
        <v>226.16544017560921</v>
      </c>
      <c r="J979" s="1">
        <f t="shared" si="58"/>
        <v>0.30574546156479637</v>
      </c>
      <c r="K979" s="1">
        <f t="shared" si="59"/>
        <v>-0.29103941026522973</v>
      </c>
      <c r="L979" s="30"/>
      <c r="M979" s="30"/>
      <c r="N979" s="2">
        <v>1027779</v>
      </c>
      <c r="O979" s="30"/>
      <c r="P979" s="30"/>
      <c r="Q979" s="30"/>
      <c r="R979" s="30"/>
      <c r="S979" s="30"/>
      <c r="T979" s="30"/>
      <c r="U979" s="30"/>
      <c r="V979" s="30"/>
    </row>
    <row r="980" spans="1:22" ht="14.5" x14ac:dyDescent="0.35">
      <c r="A980" s="15">
        <v>8</v>
      </c>
      <c r="B980" s="8">
        <v>90</v>
      </c>
      <c r="C980" s="8">
        <v>1166666.6666999999</v>
      </c>
      <c r="D980" s="8">
        <v>7200</v>
      </c>
      <c r="E980" s="2">
        <v>3540</v>
      </c>
      <c r="F980" s="1">
        <v>24901.48828125</v>
      </c>
      <c r="G980" s="1">
        <v>508.12554931640602</v>
      </c>
      <c r="H980" s="1">
        <v>25373.478736660229</v>
      </c>
      <c r="I980" s="1">
        <v>488.29240392309669</v>
      </c>
      <c r="J980" s="1">
        <f t="shared" si="58"/>
        <v>1.895430707110072</v>
      </c>
      <c r="K980" s="1">
        <f t="shared" si="59"/>
        <v>-3.9031978258112319</v>
      </c>
      <c r="L980" s="30"/>
      <c r="M980" s="30"/>
      <c r="N980" s="2">
        <v>0</v>
      </c>
      <c r="O980" s="30"/>
      <c r="P980" s="30"/>
      <c r="Q980" s="30"/>
      <c r="R980" s="30"/>
      <c r="S980" s="30"/>
      <c r="T980" s="30"/>
      <c r="U980" s="30"/>
      <c r="V980" s="30"/>
    </row>
    <row r="981" spans="1:22" ht="14.5" x14ac:dyDescent="0.35">
      <c r="A981" s="15">
        <v>8</v>
      </c>
      <c r="B981" s="8">
        <v>90</v>
      </c>
      <c r="C981" s="8">
        <v>1166666.6666999999</v>
      </c>
      <c r="D981" s="8">
        <v>7200</v>
      </c>
      <c r="E981" s="2">
        <v>3570</v>
      </c>
      <c r="F981" s="1">
        <v>29213.513671875</v>
      </c>
      <c r="G981" s="1">
        <v>541.404052734375</v>
      </c>
      <c r="H981" s="1">
        <v>28111.292196303431</v>
      </c>
      <c r="I981" s="1">
        <v>508.13850087199501</v>
      </c>
      <c r="J981" s="1">
        <f t="shared" si="58"/>
        <v>-3.7729849546743175</v>
      </c>
      <c r="K981" s="1">
        <f t="shared" si="59"/>
        <v>-6.1443115718051011</v>
      </c>
      <c r="L981" s="30"/>
      <c r="M981" s="30"/>
      <c r="N981" s="2">
        <v>0</v>
      </c>
      <c r="O981" s="30"/>
      <c r="P981" s="30"/>
      <c r="Q981" s="30"/>
      <c r="R981" s="30"/>
      <c r="S981" s="30"/>
      <c r="T981" s="30"/>
      <c r="U981" s="30"/>
      <c r="V981" s="30"/>
    </row>
    <row r="982" spans="1:22" ht="14.5" x14ac:dyDescent="0.35">
      <c r="A982" s="15">
        <v>8</v>
      </c>
      <c r="B982" s="8">
        <v>90</v>
      </c>
      <c r="C982" s="8">
        <v>1166666.6666999999</v>
      </c>
      <c r="D982" s="8">
        <v>7200</v>
      </c>
      <c r="E982" s="2">
        <v>3600</v>
      </c>
      <c r="F982" s="1">
        <v>29720.6484375</v>
      </c>
      <c r="G982" s="1">
        <v>526.652099609375</v>
      </c>
      <c r="H982" s="1">
        <v>29135.765629805621</v>
      </c>
      <c r="I982" s="1">
        <v>517.57457182863379</v>
      </c>
      <c r="J982" s="1">
        <f t="shared" si="58"/>
        <v>-1.9679342088526028</v>
      </c>
      <c r="K982" s="1">
        <f t="shared" si="59"/>
        <v>-1.7236288979905583</v>
      </c>
      <c r="L982" s="30"/>
      <c r="M982" s="30"/>
      <c r="N982" s="2">
        <v>0</v>
      </c>
      <c r="O982" s="30"/>
      <c r="P982" s="30"/>
      <c r="Q982" s="30"/>
      <c r="R982" s="30"/>
      <c r="S982" s="30"/>
      <c r="T982" s="30"/>
      <c r="U982" s="30"/>
      <c r="V982" s="30"/>
    </row>
    <row r="983" spans="1:22" ht="14.5" x14ac:dyDescent="0.35">
      <c r="A983" s="15">
        <v>8</v>
      </c>
      <c r="B983" s="8">
        <v>90</v>
      </c>
      <c r="C983" s="8">
        <v>1166666.6666999999</v>
      </c>
      <c r="D983" s="8">
        <v>7200</v>
      </c>
      <c r="E983" s="2">
        <v>3630</v>
      </c>
      <c r="F983" s="1">
        <v>14291.87890625</v>
      </c>
      <c r="G983" s="1">
        <v>251.413009643555</v>
      </c>
      <c r="H983" s="1">
        <v>14999.367005863491</v>
      </c>
      <c r="I983" s="1">
        <v>255.13879785812679</v>
      </c>
      <c r="J983" s="1">
        <f t="shared" si="58"/>
        <v>4.9502805352212871</v>
      </c>
      <c r="K983" s="1">
        <f t="shared" si="59"/>
        <v>1.4819393076969609</v>
      </c>
      <c r="L983" s="30"/>
      <c r="M983" s="30"/>
      <c r="N983" s="2">
        <v>1027779</v>
      </c>
      <c r="O983" s="30"/>
      <c r="P983" s="30"/>
      <c r="Q983" s="30"/>
      <c r="R983" s="30"/>
      <c r="S983" s="30"/>
      <c r="T983" s="30"/>
      <c r="U983" s="30"/>
      <c r="V983" s="30"/>
    </row>
    <row r="984" spans="1:22" ht="14.5" x14ac:dyDescent="0.35">
      <c r="A984" s="15">
        <v>8</v>
      </c>
      <c r="B984" s="8">
        <v>90</v>
      </c>
      <c r="C984" s="8">
        <v>1166666.6666999999</v>
      </c>
      <c r="D984" s="8">
        <v>7200</v>
      </c>
      <c r="E984" s="2">
        <v>3660</v>
      </c>
      <c r="F984" s="1">
        <v>12352.3203125</v>
      </c>
      <c r="G984" s="1">
        <v>222.15553283691401</v>
      </c>
      <c r="H984" s="1">
        <v>12566.89468712646</v>
      </c>
      <c r="I984" s="1">
        <v>224.43104997053561</v>
      </c>
      <c r="J984" s="1">
        <f t="shared" si="58"/>
        <v>1.7371179600104769</v>
      </c>
      <c r="K984" s="1">
        <f t="shared" si="59"/>
        <v>1.0242901018774442</v>
      </c>
      <c r="L984" s="30"/>
      <c r="M984" s="30"/>
      <c r="N984" s="16">
        <v>1027779</v>
      </c>
      <c r="O984" s="30"/>
      <c r="P984" s="30"/>
      <c r="Q984" s="30"/>
      <c r="R984" s="30"/>
      <c r="S984" s="30"/>
      <c r="T984" s="30"/>
      <c r="U984" s="30"/>
      <c r="V984" s="30"/>
    </row>
    <row r="985" spans="1:22" ht="14.5" x14ac:dyDescent="0.35">
      <c r="A985" s="15">
        <v>9</v>
      </c>
      <c r="B985" s="8">
        <v>90</v>
      </c>
      <c r="C985" s="8">
        <v>1033333.3332</v>
      </c>
      <c r="D985" s="8">
        <v>3600</v>
      </c>
      <c r="E985" s="2">
        <v>30</v>
      </c>
      <c r="F985" s="1">
        <v>154.02435302734401</v>
      </c>
      <c r="G985" s="1">
        <v>520.4482421875</v>
      </c>
      <c r="H985" s="1">
        <v>194.85821074491511</v>
      </c>
      <c r="I985" s="1">
        <v>530.80552461631453</v>
      </c>
      <c r="J985" s="1">
        <f t="shared" si="58"/>
        <v>26.511299619172469</v>
      </c>
      <c r="K985" s="1">
        <f t="shared" si="59"/>
        <v>1.9900696340680786</v>
      </c>
      <c r="L985" s="30">
        <f t="shared" ref="L985:M985" si="60">AVERAGE(J985:J1106)</f>
        <v>-9.8818346289697008</v>
      </c>
      <c r="M985" s="30">
        <f t="shared" si="60"/>
        <v>-2.0910001103513145</v>
      </c>
      <c r="N985" s="2">
        <v>1361112</v>
      </c>
      <c r="O985" s="30">
        <f t="shared" ref="O985:P985" si="61">ABS(L985)</f>
        <v>9.8818346289697008</v>
      </c>
      <c r="P985" s="30">
        <f t="shared" si="61"/>
        <v>2.0910001103513145</v>
      </c>
      <c r="Q985" s="30">
        <f>SUM(G985:G1106)*30</f>
        <v>1978082.082824707</v>
      </c>
      <c r="R985" s="30">
        <f>SUM(I985:I1106)*30</f>
        <v>1929915.8220193353</v>
      </c>
      <c r="S985" s="30">
        <f>SUM(F985:F1106)*30</f>
        <v>27524713.493499756</v>
      </c>
      <c r="T985" s="30">
        <f>SUM(H985:H1106)*30</f>
        <v>27011563.265944391</v>
      </c>
      <c r="U985" s="30">
        <f t="shared" ref="U985" si="62">(R985-Q985)/Q985*100</f>
        <v>-2.4349980834258464</v>
      </c>
      <c r="V985" s="30">
        <f t="shared" ref="V985" si="63">(T985-S985)/S985*100</f>
        <v>-1.8643254095144353</v>
      </c>
    </row>
    <row r="986" spans="1:22" ht="14.5" x14ac:dyDescent="0.35">
      <c r="A986" s="15">
        <v>9</v>
      </c>
      <c r="B986" s="8">
        <v>90</v>
      </c>
      <c r="C986" s="8">
        <v>1033333.3332</v>
      </c>
      <c r="D986" s="8">
        <v>3600</v>
      </c>
      <c r="E986" s="2">
        <v>60</v>
      </c>
      <c r="F986" s="1">
        <v>140.710372924805</v>
      </c>
      <c r="G986" s="1">
        <v>475.46032714843699</v>
      </c>
      <c r="H986" s="1">
        <v>194.85821074491511</v>
      </c>
      <c r="I986" s="1">
        <v>496.88578193314032</v>
      </c>
      <c r="J986" s="1">
        <f t="shared" si="58"/>
        <v>38.481766976089588</v>
      </c>
      <c r="K986" s="1">
        <f t="shared" si="59"/>
        <v>4.5062550041140206</v>
      </c>
      <c r="L986" s="30"/>
      <c r="M986" s="30"/>
      <c r="N986" s="2">
        <v>1361112</v>
      </c>
      <c r="O986" s="30"/>
      <c r="P986" s="30"/>
      <c r="Q986" s="30"/>
      <c r="R986" s="30"/>
      <c r="S986" s="30"/>
      <c r="T986" s="30"/>
      <c r="U986" s="30"/>
      <c r="V986" s="30"/>
    </row>
    <row r="987" spans="1:22" ht="14.5" x14ac:dyDescent="0.35">
      <c r="A987" s="15">
        <v>9</v>
      </c>
      <c r="B987" s="8">
        <v>90</v>
      </c>
      <c r="C987" s="8">
        <v>1033333.3332</v>
      </c>
      <c r="D987" s="8">
        <v>3600</v>
      </c>
      <c r="E987" s="2">
        <v>90</v>
      </c>
      <c r="F987" s="1">
        <v>140.77743530273401</v>
      </c>
      <c r="G987" s="1">
        <v>475.68692016601602</v>
      </c>
      <c r="H987" s="1">
        <v>194.85821074491511</v>
      </c>
      <c r="I987" s="1">
        <v>496.20452383832628</v>
      </c>
      <c r="J987" s="1">
        <f t="shared" si="58"/>
        <v>38.415798189449482</v>
      </c>
      <c r="K987" s="1">
        <f t="shared" si="59"/>
        <v>4.3132579018884014</v>
      </c>
      <c r="L987" s="30"/>
      <c r="M987" s="30"/>
      <c r="N987" s="2">
        <v>1361112</v>
      </c>
      <c r="O987" s="30"/>
      <c r="P987" s="30"/>
      <c r="Q987" s="30"/>
      <c r="R987" s="30"/>
      <c r="S987" s="30"/>
      <c r="T987" s="30"/>
      <c r="U987" s="30"/>
      <c r="V987" s="30"/>
    </row>
    <row r="988" spans="1:22" ht="14.5" x14ac:dyDescent="0.35">
      <c r="A988" s="15">
        <v>9</v>
      </c>
      <c r="B988" s="8">
        <v>90</v>
      </c>
      <c r="C988" s="8">
        <v>1033333.3332</v>
      </c>
      <c r="D988" s="8">
        <v>3600</v>
      </c>
      <c r="E988" s="2">
        <v>120</v>
      </c>
      <c r="F988" s="1">
        <v>187.70372009277301</v>
      </c>
      <c r="G988" s="1">
        <v>634.25079345703102</v>
      </c>
      <c r="H988" s="1">
        <v>194.85821074491511</v>
      </c>
      <c r="I988" s="1">
        <v>597.69446224547653</v>
      </c>
      <c r="J988" s="1">
        <f t="shared" si="58"/>
        <v>3.8115870312032056</v>
      </c>
      <c r="K988" s="1">
        <f t="shared" si="59"/>
        <v>-5.7637028741109644</v>
      </c>
      <c r="L988" s="30"/>
      <c r="M988" s="30"/>
      <c r="N988" s="2">
        <v>0</v>
      </c>
      <c r="O988" s="30"/>
      <c r="P988" s="30"/>
      <c r="Q988" s="30"/>
      <c r="R988" s="30"/>
      <c r="S988" s="30"/>
      <c r="T988" s="30"/>
      <c r="U988" s="30"/>
      <c r="V988" s="30"/>
    </row>
    <row r="989" spans="1:22" ht="14.5" x14ac:dyDescent="0.35">
      <c r="A989" s="15">
        <v>9</v>
      </c>
      <c r="B989" s="8">
        <v>90</v>
      </c>
      <c r="C989" s="8">
        <v>1033333.3332</v>
      </c>
      <c r="D989" s="8">
        <v>3600</v>
      </c>
      <c r="E989" s="2">
        <v>150</v>
      </c>
      <c r="F989" s="1">
        <v>195.43092346191401</v>
      </c>
      <c r="G989" s="1">
        <v>660.36102294921898</v>
      </c>
      <c r="H989" s="1">
        <v>194.85821074491511</v>
      </c>
      <c r="I989" s="1">
        <v>617.71757877646837</v>
      </c>
      <c r="J989" s="1">
        <f t="shared" si="58"/>
        <v>-0.29305122590310262</v>
      </c>
      <c r="K989" s="1">
        <f t="shared" si="59"/>
        <v>-6.4575955713288415</v>
      </c>
      <c r="L989" s="30"/>
      <c r="M989" s="30"/>
      <c r="N989" s="2">
        <v>0</v>
      </c>
      <c r="O989" s="30"/>
      <c r="P989" s="30"/>
      <c r="Q989" s="30"/>
      <c r="R989" s="30"/>
      <c r="S989" s="30"/>
      <c r="T989" s="30"/>
      <c r="U989" s="30"/>
      <c r="V989" s="30"/>
    </row>
    <row r="990" spans="1:22" ht="14.5" x14ac:dyDescent="0.35">
      <c r="A990" s="15">
        <v>9</v>
      </c>
      <c r="B990" s="8">
        <v>90</v>
      </c>
      <c r="C990" s="8">
        <v>1033333.3332</v>
      </c>
      <c r="D990" s="8">
        <v>3600</v>
      </c>
      <c r="E990" s="2">
        <v>180</v>
      </c>
      <c r="F990" s="1">
        <v>197.00688171386699</v>
      </c>
      <c r="G990" s="1">
        <v>665.68621826171898</v>
      </c>
      <c r="H990" s="1">
        <v>194.85821074491511</v>
      </c>
      <c r="I990" s="1">
        <v>616.7202164424134</v>
      </c>
      <c r="J990" s="1">
        <f t="shared" si="58"/>
        <v>-1.0906578238584621</v>
      </c>
      <c r="K990" s="1">
        <f t="shared" si="59"/>
        <v>-7.3557181260517339</v>
      </c>
      <c r="L990" s="30"/>
      <c r="M990" s="30"/>
      <c r="N990" s="2">
        <v>0</v>
      </c>
      <c r="O990" s="30"/>
      <c r="P990" s="30"/>
      <c r="Q990" s="30"/>
      <c r="R990" s="30"/>
      <c r="S990" s="30"/>
      <c r="T990" s="30"/>
      <c r="U990" s="30"/>
      <c r="V990" s="30"/>
    </row>
    <row r="991" spans="1:22" ht="14.5" x14ac:dyDescent="0.35">
      <c r="A991" s="15">
        <v>9</v>
      </c>
      <c r="B991" s="8">
        <v>90</v>
      </c>
      <c r="C991" s="8">
        <v>1033333.3332</v>
      </c>
      <c r="D991" s="8">
        <v>3600</v>
      </c>
      <c r="E991" s="2">
        <v>210</v>
      </c>
      <c r="F991" s="1">
        <v>153.05563354492199</v>
      </c>
      <c r="G991" s="1">
        <v>517.17492675781295</v>
      </c>
      <c r="H991" s="1">
        <v>194.85821074491511</v>
      </c>
      <c r="I991" s="1">
        <v>516.02715308285906</v>
      </c>
      <c r="J991" s="1">
        <f t="shared" si="58"/>
        <v>27.312014743791853</v>
      </c>
      <c r="K991" s="1">
        <f t="shared" si="59"/>
        <v>-0.2219314231162226</v>
      </c>
      <c r="L991" s="30"/>
      <c r="M991" s="30"/>
      <c r="N991" s="2">
        <v>1361112</v>
      </c>
      <c r="O991" s="30"/>
      <c r="P991" s="30"/>
      <c r="Q991" s="30"/>
      <c r="R991" s="30"/>
      <c r="S991" s="30"/>
      <c r="T991" s="30"/>
      <c r="U991" s="30"/>
      <c r="V991" s="30"/>
    </row>
    <row r="992" spans="1:22" ht="14.5" x14ac:dyDescent="0.35">
      <c r="A992" s="15">
        <v>9</v>
      </c>
      <c r="B992" s="8">
        <v>90</v>
      </c>
      <c r="C992" s="8">
        <v>1033333.3332</v>
      </c>
      <c r="D992" s="8">
        <v>3600</v>
      </c>
      <c r="E992" s="2">
        <v>240</v>
      </c>
      <c r="F992" s="1">
        <v>145.56059265136699</v>
      </c>
      <c r="G992" s="1">
        <v>491.84921264648398</v>
      </c>
      <c r="H992" s="1">
        <v>194.85821074491511</v>
      </c>
      <c r="I992" s="1">
        <v>513.65036089837224</v>
      </c>
      <c r="J992" s="1">
        <f t="shared" si="58"/>
        <v>33.86742056733798</v>
      </c>
      <c r="K992" s="1">
        <f t="shared" si="59"/>
        <v>4.4324861545641658</v>
      </c>
      <c r="L992" s="30"/>
      <c r="M992" s="30"/>
      <c r="N992" s="2">
        <v>1361112</v>
      </c>
      <c r="O992" s="30"/>
      <c r="P992" s="30"/>
      <c r="Q992" s="30"/>
      <c r="R992" s="30"/>
      <c r="S992" s="30"/>
      <c r="T992" s="30"/>
      <c r="U992" s="30"/>
      <c r="V992" s="30"/>
    </row>
    <row r="993" spans="1:22" ht="14.5" x14ac:dyDescent="0.35">
      <c r="A993" s="15">
        <v>9</v>
      </c>
      <c r="B993" s="8">
        <v>90</v>
      </c>
      <c r="C993" s="8">
        <v>1033333.3332</v>
      </c>
      <c r="D993" s="8">
        <v>3600</v>
      </c>
      <c r="E993" s="2">
        <v>270</v>
      </c>
      <c r="F993" s="1">
        <v>144.40948486328099</v>
      </c>
      <c r="G993" s="1">
        <v>487.95962524414102</v>
      </c>
      <c r="H993" s="1">
        <v>194.85821074491511</v>
      </c>
      <c r="I993" s="1">
        <v>516.21990841009358</v>
      </c>
      <c r="J993" s="1">
        <f t="shared" si="58"/>
        <v>34.934496116647892</v>
      </c>
      <c r="K993" s="1">
        <f t="shared" si="59"/>
        <v>5.7915207947405651</v>
      </c>
      <c r="L993" s="30"/>
      <c r="M993" s="30"/>
      <c r="N993" s="2">
        <v>1361112</v>
      </c>
      <c r="O993" s="30"/>
      <c r="P993" s="30"/>
      <c r="Q993" s="30"/>
      <c r="R993" s="30"/>
      <c r="S993" s="30"/>
      <c r="T993" s="30"/>
      <c r="U993" s="30"/>
      <c r="V993" s="30"/>
    </row>
    <row r="994" spans="1:22" ht="14.5" x14ac:dyDescent="0.35">
      <c r="A994" s="15">
        <v>9</v>
      </c>
      <c r="B994" s="8">
        <v>90</v>
      </c>
      <c r="C994" s="8">
        <v>1033333.3332</v>
      </c>
      <c r="D994" s="8">
        <v>3600</v>
      </c>
      <c r="E994" s="2">
        <v>300</v>
      </c>
      <c r="F994" s="1">
        <v>187.04335021972699</v>
      </c>
      <c r="G994" s="1">
        <v>632.01940917968795</v>
      </c>
      <c r="H994" s="1">
        <v>194.85821074491511</v>
      </c>
      <c r="I994" s="1">
        <v>582.16506376639052</v>
      </c>
      <c r="J994" s="1">
        <f t="shared" si="58"/>
        <v>4.178101234824819</v>
      </c>
      <c r="K994" s="1">
        <f t="shared" si="59"/>
        <v>-7.888103543845987</v>
      </c>
      <c r="L994" s="30"/>
      <c r="M994" s="30"/>
      <c r="N994" s="2">
        <v>0</v>
      </c>
      <c r="O994" s="30"/>
      <c r="P994" s="30"/>
      <c r="Q994" s="30"/>
      <c r="R994" s="30"/>
      <c r="S994" s="30"/>
      <c r="T994" s="30"/>
      <c r="U994" s="30"/>
      <c r="V994" s="30"/>
    </row>
    <row r="995" spans="1:22" ht="14.5" x14ac:dyDescent="0.35">
      <c r="A995" s="15">
        <v>9</v>
      </c>
      <c r="B995" s="8">
        <v>90</v>
      </c>
      <c r="C995" s="8">
        <v>1033333.3332</v>
      </c>
      <c r="D995" s="8">
        <v>3600</v>
      </c>
      <c r="E995" s="2">
        <v>330</v>
      </c>
      <c r="F995" s="1">
        <v>195.41087341308599</v>
      </c>
      <c r="G995" s="1">
        <v>660.29327392578102</v>
      </c>
      <c r="H995" s="1">
        <v>194.85821074491511</v>
      </c>
      <c r="I995" s="1">
        <v>608.57284562717916</v>
      </c>
      <c r="J995" s="1">
        <f t="shared" si="58"/>
        <v>-0.28282083720212881</v>
      </c>
      <c r="K995" s="1">
        <f t="shared" si="59"/>
        <v>-7.8329479249572662</v>
      </c>
      <c r="L995" s="30"/>
      <c r="M995" s="30"/>
      <c r="N995" s="2">
        <v>0</v>
      </c>
      <c r="O995" s="30"/>
      <c r="P995" s="30"/>
      <c r="Q995" s="30"/>
      <c r="R995" s="30"/>
      <c r="S995" s="30"/>
      <c r="T995" s="30"/>
      <c r="U995" s="30"/>
      <c r="V995" s="30"/>
    </row>
    <row r="996" spans="1:22" ht="14.5" x14ac:dyDescent="0.35">
      <c r="A996" s="15">
        <v>9</v>
      </c>
      <c r="B996" s="8">
        <v>90</v>
      </c>
      <c r="C996" s="8">
        <v>1033333.3332</v>
      </c>
      <c r="D996" s="8">
        <v>3600</v>
      </c>
      <c r="E996" s="2">
        <v>360</v>
      </c>
      <c r="F996" s="1">
        <v>197.676193237305</v>
      </c>
      <c r="G996" s="1">
        <v>667.94775390625</v>
      </c>
      <c r="H996" s="1">
        <v>194.85821074491511</v>
      </c>
      <c r="I996" s="1">
        <v>623.26652804475168</v>
      </c>
      <c r="J996" s="1">
        <f t="shared" si="58"/>
        <v>-1.4255548158027178</v>
      </c>
      <c r="K996" s="1">
        <f t="shared" si="59"/>
        <v>-6.689329457311052</v>
      </c>
      <c r="L996" s="30"/>
      <c r="M996" s="30"/>
      <c r="N996" s="2">
        <v>0</v>
      </c>
      <c r="O996" s="30"/>
      <c r="P996" s="30"/>
      <c r="Q996" s="30"/>
      <c r="R996" s="30"/>
      <c r="S996" s="30"/>
      <c r="T996" s="30"/>
      <c r="U996" s="30"/>
      <c r="V996" s="30"/>
    </row>
    <row r="997" spans="1:22" ht="14.5" x14ac:dyDescent="0.35">
      <c r="A997" s="15">
        <v>9</v>
      </c>
      <c r="B997" s="8">
        <v>90</v>
      </c>
      <c r="C997" s="8">
        <v>1033333.3332</v>
      </c>
      <c r="D997" s="8">
        <v>3600</v>
      </c>
      <c r="E997" s="2">
        <v>390</v>
      </c>
      <c r="F997" s="1">
        <v>155.75123596191401</v>
      </c>
      <c r="G997" s="1">
        <v>526.282958984375</v>
      </c>
      <c r="H997" s="1">
        <v>154.69883605569831</v>
      </c>
      <c r="I997" s="1">
        <v>538.15046303826034</v>
      </c>
      <c r="J997" s="1">
        <f t="shared" si="58"/>
        <v>-0.67569281214117738</v>
      </c>
      <c r="K997" s="1">
        <f t="shared" si="59"/>
        <v>2.2549664303756565</v>
      </c>
      <c r="L997" s="30"/>
      <c r="M997" s="30"/>
      <c r="N997" s="2">
        <v>1361112</v>
      </c>
      <c r="O997" s="30"/>
      <c r="P997" s="30"/>
      <c r="Q997" s="30"/>
      <c r="R997" s="30"/>
      <c r="S997" s="30"/>
      <c r="T997" s="30"/>
      <c r="U997" s="30"/>
      <c r="V997" s="30"/>
    </row>
    <row r="998" spans="1:22" ht="14.5" x14ac:dyDescent="0.35">
      <c r="A998" s="15">
        <v>9</v>
      </c>
      <c r="B998" s="8">
        <v>90</v>
      </c>
      <c r="C998" s="8">
        <v>1033333.3332</v>
      </c>
      <c r="D998" s="8">
        <v>3600</v>
      </c>
      <c r="E998" s="2">
        <v>420</v>
      </c>
      <c r="F998" s="1">
        <v>149.37887573242199</v>
      </c>
      <c r="G998" s="1">
        <v>504.7470703125</v>
      </c>
      <c r="H998" s="1">
        <v>166.55297618405589</v>
      </c>
      <c r="I998" s="1">
        <v>527.5379261608382</v>
      </c>
      <c r="J998" s="1">
        <f t="shared" si="58"/>
        <v>11.497007436578494</v>
      </c>
      <c r="K998" s="1">
        <f t="shared" si="59"/>
        <v>4.5153022550934026</v>
      </c>
      <c r="L998" s="30"/>
      <c r="M998" s="30"/>
      <c r="N998" s="2">
        <v>1361112</v>
      </c>
      <c r="O998" s="30"/>
      <c r="P998" s="30"/>
      <c r="Q998" s="30"/>
      <c r="R998" s="30"/>
      <c r="S998" s="30"/>
      <c r="T998" s="30"/>
      <c r="U998" s="30"/>
      <c r="V998" s="30"/>
    </row>
    <row r="999" spans="1:22" ht="14.5" x14ac:dyDescent="0.35">
      <c r="A999" s="15">
        <v>9</v>
      </c>
      <c r="B999" s="8">
        <v>90</v>
      </c>
      <c r="C999" s="8">
        <v>1033333.3332</v>
      </c>
      <c r="D999" s="8">
        <v>3600</v>
      </c>
      <c r="E999" s="2">
        <v>450</v>
      </c>
      <c r="F999" s="1">
        <v>148.30014038085901</v>
      </c>
      <c r="G999" s="1">
        <v>501.09005737304699</v>
      </c>
      <c r="H999" s="1">
        <v>180.47305798524539</v>
      </c>
      <c r="I999" s="1">
        <v>527.05534317454033</v>
      </c>
      <c r="J999" s="1">
        <f t="shared" si="58"/>
        <v>21.694462002369701</v>
      </c>
      <c r="K999" s="1">
        <f t="shared" si="59"/>
        <v>5.1817603281964413</v>
      </c>
      <c r="L999" s="30"/>
      <c r="M999" s="30"/>
      <c r="N999" s="2">
        <v>1361112</v>
      </c>
      <c r="O999" s="30"/>
      <c r="P999" s="30"/>
      <c r="Q999" s="30"/>
      <c r="R999" s="30"/>
      <c r="S999" s="30"/>
      <c r="T999" s="30"/>
      <c r="U999" s="30"/>
      <c r="V999" s="30"/>
    </row>
    <row r="1000" spans="1:22" ht="14.5" x14ac:dyDescent="0.35">
      <c r="A1000" s="15">
        <v>9</v>
      </c>
      <c r="B1000" s="8">
        <v>90</v>
      </c>
      <c r="C1000" s="8">
        <v>1033333.3332</v>
      </c>
      <c r="D1000" s="8">
        <v>3600</v>
      </c>
      <c r="E1000" s="2">
        <v>480</v>
      </c>
      <c r="F1000" s="1">
        <v>192.086502075195</v>
      </c>
      <c r="G1000" s="1">
        <v>648.58575439453102</v>
      </c>
      <c r="H1000" s="1">
        <v>-590.91638987356282</v>
      </c>
      <c r="I1000" s="1">
        <v>626.59181416475599</v>
      </c>
      <c r="J1000" s="1">
        <f t="shared" si="58"/>
        <v>-407.63035584990774</v>
      </c>
      <c r="K1000" s="1">
        <f t="shared" si="59"/>
        <v>-3.3910612560873861</v>
      </c>
      <c r="L1000" s="30"/>
      <c r="M1000" s="30"/>
      <c r="N1000" s="2">
        <v>0</v>
      </c>
      <c r="O1000" s="30"/>
      <c r="P1000" s="30"/>
      <c r="Q1000" s="30"/>
      <c r="R1000" s="30"/>
      <c r="S1000" s="30"/>
      <c r="T1000" s="30"/>
      <c r="U1000" s="30"/>
      <c r="V1000" s="30"/>
    </row>
    <row r="1001" spans="1:22" ht="14.5" x14ac:dyDescent="0.35">
      <c r="A1001" s="15">
        <v>9</v>
      </c>
      <c r="B1001" s="8">
        <v>90</v>
      </c>
      <c r="C1001" s="8">
        <v>1033333.3332</v>
      </c>
      <c r="D1001" s="8">
        <v>3600</v>
      </c>
      <c r="E1001" s="2">
        <v>510</v>
      </c>
      <c r="F1001" s="1">
        <v>202.81025695800801</v>
      </c>
      <c r="G1001" s="1">
        <v>679.11468505859398</v>
      </c>
      <c r="H1001" s="1">
        <v>-870.0146987933922</v>
      </c>
      <c r="I1001" s="1">
        <v>662.12083126750269</v>
      </c>
      <c r="J1001" s="1">
        <f t="shared" si="58"/>
        <v>-528.97963438482759</v>
      </c>
      <c r="K1001" s="1">
        <f t="shared" si="59"/>
        <v>-2.5023540449026003</v>
      </c>
      <c r="L1001" s="30"/>
      <c r="M1001" s="30"/>
      <c r="N1001" s="2">
        <v>0</v>
      </c>
      <c r="O1001" s="30"/>
      <c r="P1001" s="30"/>
      <c r="Q1001" s="30"/>
      <c r="R1001" s="30"/>
      <c r="S1001" s="30"/>
      <c r="T1001" s="30"/>
      <c r="U1001" s="30"/>
      <c r="V1001" s="30"/>
    </row>
    <row r="1002" spans="1:22" ht="14.5" x14ac:dyDescent="0.35">
      <c r="A1002" s="15">
        <v>9</v>
      </c>
      <c r="B1002" s="8">
        <v>90</v>
      </c>
      <c r="C1002" s="8">
        <v>1033333.3332</v>
      </c>
      <c r="D1002" s="8">
        <v>3600</v>
      </c>
      <c r="E1002" s="2">
        <v>540</v>
      </c>
      <c r="F1002" s="1">
        <v>222.552810668945</v>
      </c>
      <c r="G1002" s="1">
        <v>691.00762939453102</v>
      </c>
      <c r="H1002" s="1">
        <v>-972.82689809934277</v>
      </c>
      <c r="I1002" s="1">
        <v>676.55162707143529</v>
      </c>
      <c r="J1002" s="1">
        <f t="shared" si="58"/>
        <v>-537.12182073784561</v>
      </c>
      <c r="K1002" s="1">
        <f t="shared" si="59"/>
        <v>-2.092017759016966</v>
      </c>
      <c r="L1002" s="30"/>
      <c r="M1002" s="30"/>
      <c r="N1002" s="2">
        <v>0</v>
      </c>
      <c r="O1002" s="30"/>
      <c r="P1002" s="30"/>
      <c r="Q1002" s="30"/>
      <c r="R1002" s="30"/>
      <c r="S1002" s="30"/>
      <c r="T1002" s="30"/>
      <c r="U1002" s="30"/>
      <c r="V1002" s="30"/>
    </row>
    <row r="1003" spans="1:22" ht="14.5" x14ac:dyDescent="0.35">
      <c r="A1003" s="15">
        <v>9</v>
      </c>
      <c r="B1003" s="8">
        <v>90</v>
      </c>
      <c r="C1003" s="8">
        <v>1033333.3332</v>
      </c>
      <c r="D1003" s="8">
        <v>3600</v>
      </c>
      <c r="E1003" s="2">
        <v>570</v>
      </c>
      <c r="F1003" s="1">
        <v>198.396728515625</v>
      </c>
      <c r="G1003" s="1">
        <v>548.97705078125</v>
      </c>
      <c r="H1003" s="1">
        <v>187.16713704104811</v>
      </c>
      <c r="I1003" s="1">
        <v>570.06702422292267</v>
      </c>
      <c r="J1003" s="1">
        <f t="shared" si="58"/>
        <v>-5.6601696805159216</v>
      </c>
      <c r="K1003" s="1">
        <f t="shared" si="59"/>
        <v>3.8416858066579462</v>
      </c>
      <c r="L1003" s="30"/>
      <c r="M1003" s="30"/>
      <c r="N1003" s="2">
        <v>1361112</v>
      </c>
      <c r="O1003" s="30"/>
      <c r="P1003" s="30"/>
      <c r="Q1003" s="30"/>
      <c r="R1003" s="30"/>
      <c r="S1003" s="30"/>
      <c r="T1003" s="30"/>
      <c r="U1003" s="30"/>
      <c r="V1003" s="30"/>
    </row>
    <row r="1004" spans="1:22" ht="14.5" x14ac:dyDescent="0.35">
      <c r="A1004" s="15">
        <v>9</v>
      </c>
      <c r="B1004" s="8">
        <v>90</v>
      </c>
      <c r="C1004" s="8">
        <v>1033333.3332</v>
      </c>
      <c r="D1004" s="8">
        <v>3600</v>
      </c>
      <c r="E1004" s="2">
        <v>600</v>
      </c>
      <c r="F1004" s="1">
        <v>225.18202209472699</v>
      </c>
      <c r="G1004" s="1">
        <v>532.451416015625</v>
      </c>
      <c r="H1004" s="1">
        <v>231.6097402958643</v>
      </c>
      <c r="I1004" s="1">
        <v>553.93350602347539</v>
      </c>
      <c r="J1004" s="1">
        <f t="shared" si="58"/>
        <v>2.8544544281751638</v>
      </c>
      <c r="K1004" s="1">
        <f t="shared" si="59"/>
        <v>4.034563410236097</v>
      </c>
      <c r="L1004" s="30"/>
      <c r="M1004" s="30"/>
      <c r="N1004" s="2">
        <v>1361112</v>
      </c>
      <c r="O1004" s="30"/>
      <c r="P1004" s="30"/>
      <c r="Q1004" s="30"/>
      <c r="R1004" s="30"/>
      <c r="S1004" s="30"/>
      <c r="T1004" s="30"/>
      <c r="U1004" s="30"/>
      <c r="V1004" s="30"/>
    </row>
    <row r="1005" spans="1:22" ht="14.5" x14ac:dyDescent="0.35">
      <c r="A1005" s="15">
        <v>9</v>
      </c>
      <c r="B1005" s="8">
        <v>90</v>
      </c>
      <c r="C1005" s="8">
        <v>1033333.3332</v>
      </c>
      <c r="D1005" s="8">
        <v>3600</v>
      </c>
      <c r="E1005" s="2">
        <v>630</v>
      </c>
      <c r="F1005" s="1">
        <v>282.29193115234398</v>
      </c>
      <c r="G1005" s="1">
        <v>533.11846923828102</v>
      </c>
      <c r="H1005" s="1">
        <v>240.00347828267701</v>
      </c>
      <c r="I1005" s="1">
        <v>553.33276903527508</v>
      </c>
      <c r="J1005" s="1">
        <f t="shared" si="58"/>
        <v>-14.980397313179042</v>
      </c>
      <c r="K1005" s="1">
        <f t="shared" si="59"/>
        <v>3.7917087783276799</v>
      </c>
      <c r="L1005" s="30"/>
      <c r="M1005" s="30"/>
      <c r="N1005" s="2">
        <v>1361112</v>
      </c>
      <c r="O1005" s="30"/>
      <c r="P1005" s="30"/>
      <c r="Q1005" s="30"/>
      <c r="R1005" s="30"/>
      <c r="S1005" s="30"/>
      <c r="T1005" s="30"/>
      <c r="U1005" s="30"/>
      <c r="V1005" s="30"/>
    </row>
    <row r="1006" spans="1:22" ht="14.5" x14ac:dyDescent="0.35">
      <c r="A1006" s="15">
        <v>9</v>
      </c>
      <c r="B1006" s="8">
        <v>90</v>
      </c>
      <c r="C1006" s="8">
        <v>1033333.3332</v>
      </c>
      <c r="D1006" s="8">
        <v>3600</v>
      </c>
      <c r="E1006" s="2">
        <v>660</v>
      </c>
      <c r="F1006" s="1">
        <v>562.47393798828102</v>
      </c>
      <c r="G1006" s="1">
        <v>695.07415771484398</v>
      </c>
      <c r="H1006" s="1">
        <v>1372.046105092649</v>
      </c>
      <c r="I1006" s="1">
        <v>674.32506443844716</v>
      </c>
      <c r="J1006" s="1">
        <f t="shared" si="58"/>
        <v>143.93060947852044</v>
      </c>
      <c r="K1006" s="1">
        <f t="shared" si="59"/>
        <v>-2.9851625249041684</v>
      </c>
      <c r="L1006" s="30"/>
      <c r="M1006" s="30"/>
      <c r="N1006" s="2">
        <v>0</v>
      </c>
      <c r="O1006" s="30"/>
      <c r="P1006" s="30"/>
      <c r="Q1006" s="30"/>
      <c r="R1006" s="30"/>
      <c r="S1006" s="30"/>
      <c r="T1006" s="30"/>
      <c r="U1006" s="30"/>
      <c r="V1006" s="30"/>
    </row>
    <row r="1007" spans="1:22" ht="14.5" x14ac:dyDescent="0.35">
      <c r="A1007" s="15">
        <v>9</v>
      </c>
      <c r="B1007" s="8">
        <v>90</v>
      </c>
      <c r="C1007" s="8">
        <v>1033333.3332</v>
      </c>
      <c r="D1007" s="8">
        <v>3600</v>
      </c>
      <c r="E1007" s="2">
        <v>690</v>
      </c>
      <c r="F1007" s="1">
        <v>952.380859375</v>
      </c>
      <c r="G1007" s="1">
        <v>728.48016357421898</v>
      </c>
      <c r="H1007" s="1">
        <v>2505.954477652047</v>
      </c>
      <c r="I1007" s="1">
        <v>713.70665103676401</v>
      </c>
      <c r="J1007" s="1">
        <f t="shared" si="58"/>
        <v>163.12524584928971</v>
      </c>
      <c r="K1007" s="1">
        <f t="shared" si="59"/>
        <v>-2.0279910526279976</v>
      </c>
      <c r="L1007" s="30"/>
      <c r="M1007" s="30"/>
      <c r="N1007" s="2">
        <v>0</v>
      </c>
      <c r="O1007" s="30"/>
      <c r="P1007" s="30"/>
      <c r="Q1007" s="30"/>
      <c r="R1007" s="30"/>
      <c r="S1007" s="30"/>
      <c r="T1007" s="30"/>
      <c r="U1007" s="30"/>
      <c r="V1007" s="30"/>
    </row>
    <row r="1008" spans="1:22" ht="14.5" x14ac:dyDescent="0.35">
      <c r="A1008" s="15">
        <v>9</v>
      </c>
      <c r="B1008" s="8">
        <v>90</v>
      </c>
      <c r="C1008" s="8">
        <v>1033333.3332</v>
      </c>
      <c r="D1008" s="8">
        <v>3600</v>
      </c>
      <c r="E1008" s="2">
        <v>720</v>
      </c>
      <c r="F1008" s="1">
        <v>1448.56567382813</v>
      </c>
      <c r="G1008" s="1">
        <v>742.53594970703102</v>
      </c>
      <c r="H1008" s="1">
        <v>2659.6632579217262</v>
      </c>
      <c r="I1008" s="1">
        <v>732.52388395835976</v>
      </c>
      <c r="J1008" s="1">
        <f t="shared" si="58"/>
        <v>83.606674241632689</v>
      </c>
      <c r="K1008" s="1">
        <f t="shared" si="59"/>
        <v>-1.3483610797055066</v>
      </c>
      <c r="L1008" s="30"/>
      <c r="M1008" s="30"/>
      <c r="N1008" s="2">
        <v>0</v>
      </c>
      <c r="O1008" s="30"/>
      <c r="P1008" s="30"/>
      <c r="Q1008" s="30"/>
      <c r="R1008" s="30"/>
      <c r="S1008" s="30"/>
      <c r="T1008" s="30"/>
      <c r="U1008" s="30"/>
      <c r="V1008" s="30"/>
    </row>
    <row r="1009" spans="1:22" ht="14.5" x14ac:dyDescent="0.35">
      <c r="A1009" s="15">
        <v>9</v>
      </c>
      <c r="B1009" s="8">
        <v>90</v>
      </c>
      <c r="C1009" s="8">
        <v>1033333.3332</v>
      </c>
      <c r="D1009" s="8">
        <v>3600</v>
      </c>
      <c r="E1009" s="2">
        <v>750</v>
      </c>
      <c r="F1009" s="1">
        <v>1390.880859375</v>
      </c>
      <c r="G1009" s="1">
        <v>587.84436035156295</v>
      </c>
      <c r="H1009" s="1">
        <v>329.77128575084419</v>
      </c>
      <c r="I1009" s="1">
        <v>595.0323728467846</v>
      </c>
      <c r="J1009" s="1">
        <f t="shared" si="58"/>
        <v>-76.290472075442267</v>
      </c>
      <c r="K1009" s="1">
        <f t="shared" si="59"/>
        <v>1.2227747648923295</v>
      </c>
      <c r="L1009" s="30"/>
      <c r="M1009" s="30"/>
      <c r="N1009" s="2">
        <v>1361112</v>
      </c>
      <c r="O1009" s="30"/>
      <c r="P1009" s="30"/>
      <c r="Q1009" s="30"/>
      <c r="R1009" s="30"/>
      <c r="S1009" s="30"/>
      <c r="T1009" s="30"/>
      <c r="U1009" s="30"/>
      <c r="V1009" s="30"/>
    </row>
    <row r="1010" spans="1:22" ht="14.5" x14ac:dyDescent="0.35">
      <c r="A1010" s="15">
        <v>9</v>
      </c>
      <c r="B1010" s="8">
        <v>90</v>
      </c>
      <c r="C1010" s="8">
        <v>1033333.3332</v>
      </c>
      <c r="D1010" s="8">
        <v>3600</v>
      </c>
      <c r="E1010" s="2">
        <v>780</v>
      </c>
      <c r="F1010" s="1">
        <v>1554.517578125</v>
      </c>
      <c r="G1010" s="1">
        <v>568.42102050781295</v>
      </c>
      <c r="H1010" s="1">
        <v>516.74402318698128</v>
      </c>
      <c r="I1010" s="1">
        <v>580.88210218847314</v>
      </c>
      <c r="J1010" s="1">
        <f t="shared" si="58"/>
        <v>-66.758560311022137</v>
      </c>
      <c r="K1010" s="1">
        <f t="shared" si="59"/>
        <v>2.1922274566003508</v>
      </c>
      <c r="L1010" s="30"/>
      <c r="M1010" s="30"/>
      <c r="N1010" s="2">
        <v>1361112</v>
      </c>
      <c r="O1010" s="30"/>
      <c r="P1010" s="30"/>
      <c r="Q1010" s="30"/>
      <c r="R1010" s="30"/>
      <c r="S1010" s="30"/>
      <c r="T1010" s="30"/>
      <c r="U1010" s="30"/>
      <c r="V1010" s="30"/>
    </row>
    <row r="1011" spans="1:22" ht="14.5" x14ac:dyDescent="0.35">
      <c r="A1011" s="15">
        <v>9</v>
      </c>
      <c r="B1011" s="8">
        <v>90</v>
      </c>
      <c r="C1011" s="8">
        <v>1033333.3332</v>
      </c>
      <c r="D1011" s="8">
        <v>3600</v>
      </c>
      <c r="E1011" s="2">
        <v>810</v>
      </c>
      <c r="F1011" s="1">
        <v>1749.91528320313</v>
      </c>
      <c r="G1011" s="1">
        <v>566.743896484375</v>
      </c>
      <c r="H1011" s="1">
        <v>762.68047931999547</v>
      </c>
      <c r="I1011" s="1">
        <v>582.87398777780527</v>
      </c>
      <c r="J1011" s="1">
        <f t="shared" si="58"/>
        <v>-56.416148447829542</v>
      </c>
      <c r="K1011" s="1">
        <f t="shared" si="59"/>
        <v>2.8460988099719167</v>
      </c>
      <c r="L1011" s="30"/>
      <c r="M1011" s="30"/>
      <c r="N1011" s="2">
        <v>1361112</v>
      </c>
      <c r="O1011" s="30"/>
      <c r="P1011" s="30"/>
      <c r="Q1011" s="30"/>
      <c r="R1011" s="30"/>
      <c r="S1011" s="30"/>
      <c r="T1011" s="30"/>
      <c r="U1011" s="30"/>
      <c r="V1011" s="30"/>
    </row>
    <row r="1012" spans="1:22" ht="14.5" x14ac:dyDescent="0.35">
      <c r="A1012" s="15">
        <v>9</v>
      </c>
      <c r="B1012" s="8">
        <v>90</v>
      </c>
      <c r="C1012" s="8">
        <v>1033333.3332</v>
      </c>
      <c r="D1012" s="8">
        <v>3600</v>
      </c>
      <c r="E1012" s="2">
        <v>840</v>
      </c>
      <c r="F1012" s="1">
        <v>2479.19458007813</v>
      </c>
      <c r="G1012" s="1">
        <v>707.93841552734398</v>
      </c>
      <c r="H1012" s="1">
        <v>2413.6231368617809</v>
      </c>
      <c r="I1012" s="1">
        <v>686.96186448445485</v>
      </c>
      <c r="J1012" s="1">
        <f t="shared" si="58"/>
        <v>-2.6448687708200223</v>
      </c>
      <c r="K1012" s="1">
        <f t="shared" si="59"/>
        <v>-2.9630474322068929</v>
      </c>
      <c r="L1012" s="30"/>
      <c r="M1012" s="30"/>
      <c r="N1012" s="2">
        <v>0</v>
      </c>
      <c r="O1012" s="30"/>
      <c r="P1012" s="30"/>
      <c r="Q1012" s="30"/>
      <c r="R1012" s="30"/>
      <c r="S1012" s="30"/>
      <c r="T1012" s="30"/>
      <c r="U1012" s="30"/>
      <c r="V1012" s="30"/>
    </row>
    <row r="1013" spans="1:22" ht="14.5" x14ac:dyDescent="0.35">
      <c r="A1013" s="15">
        <v>9</v>
      </c>
      <c r="B1013" s="8">
        <v>90</v>
      </c>
      <c r="C1013" s="8">
        <v>1033333.3332</v>
      </c>
      <c r="D1013" s="8">
        <v>3600</v>
      </c>
      <c r="E1013" s="2">
        <v>870</v>
      </c>
      <c r="F1013" s="1">
        <v>2908.04809570313</v>
      </c>
      <c r="G1013" s="1">
        <v>758.272216796875</v>
      </c>
      <c r="H1013" s="1">
        <v>2854.4012786586159</v>
      </c>
      <c r="I1013" s="1">
        <v>722.23808276411273</v>
      </c>
      <c r="J1013" s="1">
        <f t="shared" si="58"/>
        <v>-1.8447706254852363</v>
      </c>
      <c r="K1013" s="1">
        <f t="shared" si="59"/>
        <v>-4.7521369284739396</v>
      </c>
      <c r="L1013" s="30"/>
      <c r="M1013" s="30"/>
      <c r="N1013" s="2">
        <v>0</v>
      </c>
      <c r="O1013" s="30"/>
      <c r="P1013" s="30"/>
      <c r="Q1013" s="30"/>
      <c r="R1013" s="30"/>
      <c r="S1013" s="30"/>
      <c r="T1013" s="30"/>
      <c r="U1013" s="30"/>
      <c r="V1013" s="30"/>
    </row>
    <row r="1014" spans="1:22" ht="14.5" x14ac:dyDescent="0.35">
      <c r="A1014" s="15">
        <v>9</v>
      </c>
      <c r="B1014" s="8">
        <v>90</v>
      </c>
      <c r="C1014" s="8">
        <v>1033333.3332</v>
      </c>
      <c r="D1014" s="8">
        <v>3600</v>
      </c>
      <c r="E1014" s="2">
        <v>900</v>
      </c>
      <c r="F1014" s="1">
        <v>3106.11962890625</v>
      </c>
      <c r="G1014" s="1">
        <v>770.74792480468705</v>
      </c>
      <c r="H1014" s="1">
        <v>2936.9272549731991</v>
      </c>
      <c r="I1014" s="1">
        <v>735.72624400787765</v>
      </c>
      <c r="J1014" s="1">
        <f t="shared" si="58"/>
        <v>-5.447065604251315</v>
      </c>
      <c r="K1014" s="1">
        <f t="shared" si="59"/>
        <v>-4.5438566449185229</v>
      </c>
      <c r="L1014" s="30"/>
      <c r="M1014" s="30"/>
      <c r="N1014" s="2">
        <v>0</v>
      </c>
      <c r="O1014" s="30"/>
      <c r="P1014" s="30"/>
      <c r="Q1014" s="30"/>
      <c r="R1014" s="30"/>
      <c r="S1014" s="30"/>
      <c r="T1014" s="30"/>
      <c r="U1014" s="30"/>
      <c r="V1014" s="30"/>
    </row>
    <row r="1015" spans="1:22" ht="14.5" x14ac:dyDescent="0.35">
      <c r="A1015" s="15">
        <v>9</v>
      </c>
      <c r="B1015" s="8">
        <v>90</v>
      </c>
      <c r="C1015" s="8">
        <v>1033333.3332</v>
      </c>
      <c r="D1015" s="8">
        <v>3600</v>
      </c>
      <c r="E1015" s="2">
        <v>930</v>
      </c>
      <c r="F1015" s="1">
        <v>2443.38940429688</v>
      </c>
      <c r="G1015" s="1">
        <v>609.33264160156295</v>
      </c>
      <c r="H1015" s="1">
        <v>1725.716503739892</v>
      </c>
      <c r="I1015" s="1">
        <v>614.43294584832518</v>
      </c>
      <c r="J1015" s="1">
        <f t="shared" si="58"/>
        <v>-29.372023112439933</v>
      </c>
      <c r="K1015" s="1">
        <f t="shared" si="59"/>
        <v>0.8370311876541916</v>
      </c>
      <c r="L1015" s="30"/>
      <c r="M1015" s="30"/>
      <c r="N1015" s="2">
        <v>1361112</v>
      </c>
      <c r="O1015" s="30"/>
      <c r="P1015" s="30"/>
      <c r="Q1015" s="30"/>
      <c r="R1015" s="30"/>
      <c r="S1015" s="30"/>
      <c r="T1015" s="30"/>
      <c r="U1015" s="30"/>
      <c r="V1015" s="30"/>
    </row>
    <row r="1016" spans="1:22" ht="14.5" x14ac:dyDescent="0.35">
      <c r="A1016" s="15">
        <v>9</v>
      </c>
      <c r="B1016" s="8">
        <v>90</v>
      </c>
      <c r="C1016" s="8">
        <v>1033333.3332</v>
      </c>
      <c r="D1016" s="8">
        <v>3600</v>
      </c>
      <c r="E1016" s="2">
        <v>960</v>
      </c>
      <c r="F1016" s="1">
        <v>2436.4970703125</v>
      </c>
      <c r="G1016" s="1">
        <v>589.889892578125</v>
      </c>
      <c r="H1016" s="1">
        <v>2214.0674837141969</v>
      </c>
      <c r="I1016" s="1">
        <v>602.07661054200719</v>
      </c>
      <c r="J1016" s="1">
        <f t="shared" si="58"/>
        <v>-9.1290726062631702</v>
      </c>
      <c r="K1016" s="1">
        <f t="shared" si="59"/>
        <v>2.0659309673233941</v>
      </c>
      <c r="L1016" s="30"/>
      <c r="M1016" s="30"/>
      <c r="N1016" s="2">
        <v>1361112</v>
      </c>
      <c r="O1016" s="30"/>
      <c r="P1016" s="30"/>
      <c r="Q1016" s="30"/>
      <c r="R1016" s="30"/>
      <c r="S1016" s="30"/>
      <c r="T1016" s="30"/>
      <c r="U1016" s="30"/>
      <c r="V1016" s="30"/>
    </row>
    <row r="1017" spans="1:22" ht="14.5" x14ac:dyDescent="0.35">
      <c r="A1017" s="15">
        <v>9</v>
      </c>
      <c r="B1017" s="8">
        <v>90</v>
      </c>
      <c r="C1017" s="8">
        <v>1033333.3332</v>
      </c>
      <c r="D1017" s="8">
        <v>3600</v>
      </c>
      <c r="E1017" s="2">
        <v>990</v>
      </c>
      <c r="F1017" s="1">
        <v>2538.65161132813</v>
      </c>
      <c r="G1017" s="1">
        <v>588.69372558593795</v>
      </c>
      <c r="H1017" s="1">
        <v>2533.7988770256338</v>
      </c>
      <c r="I1017" s="1">
        <v>603.74834469469158</v>
      </c>
      <c r="J1017" s="1">
        <f t="shared" si="58"/>
        <v>-0.19115400793247875</v>
      </c>
      <c r="K1017" s="1">
        <f t="shared" si="59"/>
        <v>2.5572922649667245</v>
      </c>
      <c r="L1017" s="30"/>
      <c r="M1017" s="30"/>
      <c r="N1017" s="2">
        <v>1361112</v>
      </c>
      <c r="O1017" s="30"/>
      <c r="P1017" s="30"/>
      <c r="Q1017" s="30"/>
      <c r="R1017" s="30"/>
      <c r="S1017" s="30"/>
      <c r="T1017" s="30"/>
      <c r="U1017" s="30"/>
      <c r="V1017" s="30"/>
    </row>
    <row r="1018" spans="1:22" ht="14.5" x14ac:dyDescent="0.35">
      <c r="A1018" s="15">
        <v>9</v>
      </c>
      <c r="B1018" s="8">
        <v>90</v>
      </c>
      <c r="C1018" s="8">
        <v>1033333.3332</v>
      </c>
      <c r="D1018" s="8">
        <v>3600</v>
      </c>
      <c r="E1018" s="2">
        <v>1020</v>
      </c>
      <c r="F1018" s="1">
        <v>3506.20727539062</v>
      </c>
      <c r="G1018" s="1">
        <v>763.604248046875</v>
      </c>
      <c r="H1018" s="1">
        <v>3550.3420550852979</v>
      </c>
      <c r="I1018" s="1">
        <v>694.05835331037576</v>
      </c>
      <c r="J1018" s="1">
        <f t="shared" si="58"/>
        <v>1.2587612832946671</v>
      </c>
      <c r="K1018" s="1">
        <f t="shared" si="59"/>
        <v>-9.1075835309169282</v>
      </c>
      <c r="L1018" s="30"/>
      <c r="M1018" s="30"/>
      <c r="N1018" s="2">
        <v>0</v>
      </c>
      <c r="O1018" s="30"/>
      <c r="P1018" s="30"/>
      <c r="Q1018" s="30"/>
      <c r="R1018" s="30"/>
      <c r="S1018" s="30"/>
      <c r="T1018" s="30"/>
      <c r="U1018" s="30"/>
      <c r="V1018" s="30"/>
    </row>
    <row r="1019" spans="1:22" ht="14.5" x14ac:dyDescent="0.35">
      <c r="A1019" s="15">
        <v>9</v>
      </c>
      <c r="B1019" s="8">
        <v>90</v>
      </c>
      <c r="C1019" s="8">
        <v>1033333.3332</v>
      </c>
      <c r="D1019" s="8">
        <v>3600</v>
      </c>
      <c r="E1019" s="2">
        <v>1050</v>
      </c>
      <c r="F1019" s="1">
        <v>3712.53955078125</v>
      </c>
      <c r="G1019" s="1">
        <v>793.53918457031295</v>
      </c>
      <c r="H1019" s="1">
        <v>3846.6875326224758</v>
      </c>
      <c r="I1019" s="1">
        <v>728.96573297264274</v>
      </c>
      <c r="J1019" s="1">
        <f t="shared" si="58"/>
        <v>3.6133751575251587</v>
      </c>
      <c r="K1019" s="1">
        <f t="shared" si="59"/>
        <v>-8.1373992429416795</v>
      </c>
      <c r="L1019" s="30"/>
      <c r="M1019" s="30"/>
      <c r="N1019" s="2">
        <v>0</v>
      </c>
      <c r="O1019" s="30"/>
      <c r="P1019" s="30"/>
      <c r="Q1019" s="30"/>
      <c r="R1019" s="30"/>
      <c r="S1019" s="30"/>
      <c r="T1019" s="30"/>
      <c r="U1019" s="30"/>
      <c r="V1019" s="30"/>
    </row>
    <row r="1020" spans="1:22" ht="14.5" x14ac:dyDescent="0.35">
      <c r="A1020" s="15">
        <v>9</v>
      </c>
      <c r="B1020" s="8">
        <v>90</v>
      </c>
      <c r="C1020" s="8">
        <v>1033333.3332</v>
      </c>
      <c r="D1020" s="8">
        <v>3600</v>
      </c>
      <c r="E1020" s="2">
        <v>1080</v>
      </c>
      <c r="F1020" s="1">
        <v>3877.93530273438</v>
      </c>
      <c r="G1020" s="1">
        <v>803.04498291015602</v>
      </c>
      <c r="H1020" s="1">
        <v>4016.080036063126</v>
      </c>
      <c r="I1020" s="1">
        <v>744.528717149611</v>
      </c>
      <c r="J1020" s="1">
        <f t="shared" si="58"/>
        <v>3.5623269225594991</v>
      </c>
      <c r="K1020" s="1">
        <f t="shared" si="59"/>
        <v>-7.2867980008402302</v>
      </c>
      <c r="L1020" s="30"/>
      <c r="M1020" s="30"/>
      <c r="N1020" s="2">
        <v>0</v>
      </c>
      <c r="O1020" s="30"/>
      <c r="P1020" s="30"/>
      <c r="Q1020" s="30"/>
      <c r="R1020" s="30"/>
      <c r="S1020" s="30"/>
      <c r="T1020" s="30"/>
      <c r="U1020" s="30"/>
      <c r="V1020" s="30"/>
    </row>
    <row r="1021" spans="1:22" ht="14.5" x14ac:dyDescent="0.35">
      <c r="A1021" s="15">
        <v>9</v>
      </c>
      <c r="B1021" s="8">
        <v>90</v>
      </c>
      <c r="C1021" s="8">
        <v>1033333.3332</v>
      </c>
      <c r="D1021" s="8">
        <v>3600</v>
      </c>
      <c r="E1021" s="2">
        <v>1110</v>
      </c>
      <c r="F1021" s="1">
        <v>3118.943359375</v>
      </c>
      <c r="G1021" s="1">
        <v>632.09149169921898</v>
      </c>
      <c r="H1021" s="1">
        <v>3417.2913539319779</v>
      </c>
      <c r="I1021" s="1">
        <v>618.14537358294763</v>
      </c>
      <c r="J1021" s="1">
        <f t="shared" si="58"/>
        <v>9.5656753002646191</v>
      </c>
      <c r="K1021" s="1">
        <f t="shared" si="59"/>
        <v>-2.2063448566252206</v>
      </c>
      <c r="L1021" s="30"/>
      <c r="M1021" s="30"/>
      <c r="N1021" s="2">
        <v>1361112</v>
      </c>
      <c r="O1021" s="30"/>
      <c r="P1021" s="30"/>
      <c r="Q1021" s="30"/>
      <c r="R1021" s="30"/>
      <c r="S1021" s="30"/>
      <c r="T1021" s="30"/>
      <c r="U1021" s="30"/>
      <c r="V1021" s="30"/>
    </row>
    <row r="1022" spans="1:22" ht="14.5" x14ac:dyDescent="0.35">
      <c r="A1022" s="15">
        <v>9</v>
      </c>
      <c r="B1022" s="8">
        <v>90</v>
      </c>
      <c r="C1022" s="8">
        <v>1033333.3332</v>
      </c>
      <c r="D1022" s="8">
        <v>3600</v>
      </c>
      <c r="E1022" s="2">
        <v>1140</v>
      </c>
      <c r="F1022" s="1">
        <v>3219.015625</v>
      </c>
      <c r="G1022" s="1">
        <v>611.37322998046898</v>
      </c>
      <c r="H1022" s="1">
        <v>3789.2852529540351</v>
      </c>
      <c r="I1022" s="1">
        <v>607.72631690393735</v>
      </c>
      <c r="J1022" s="1">
        <f t="shared" si="58"/>
        <v>17.715652683544679</v>
      </c>
      <c r="K1022" s="1">
        <f t="shared" si="59"/>
        <v>-0.59651173746160546</v>
      </c>
      <c r="L1022" s="30"/>
      <c r="M1022" s="30"/>
      <c r="N1022" s="2">
        <v>1361112</v>
      </c>
      <c r="O1022" s="30"/>
      <c r="P1022" s="30"/>
      <c r="Q1022" s="30"/>
      <c r="R1022" s="30"/>
      <c r="S1022" s="30"/>
      <c r="T1022" s="30"/>
      <c r="U1022" s="30"/>
      <c r="V1022" s="30"/>
    </row>
    <row r="1023" spans="1:22" ht="14.5" x14ac:dyDescent="0.35">
      <c r="A1023" s="15">
        <v>9</v>
      </c>
      <c r="B1023" s="8">
        <v>90</v>
      </c>
      <c r="C1023" s="8">
        <v>1033333.3332</v>
      </c>
      <c r="D1023" s="8">
        <v>3600</v>
      </c>
      <c r="E1023" s="2">
        <v>1170</v>
      </c>
      <c r="F1023" s="1">
        <v>3500.73291015625</v>
      </c>
      <c r="G1023" s="1">
        <v>608.84588623046898</v>
      </c>
      <c r="H1023" s="1">
        <v>3936.703021238643</v>
      </c>
      <c r="I1023" s="1">
        <v>606.92799211398699</v>
      </c>
      <c r="J1023" s="1">
        <f t="shared" si="58"/>
        <v>12.453681051118354</v>
      </c>
      <c r="K1023" s="1">
        <f t="shared" si="59"/>
        <v>-0.31500485752744339</v>
      </c>
      <c r="L1023" s="30"/>
      <c r="M1023" s="30"/>
      <c r="N1023" s="2">
        <v>1361112</v>
      </c>
      <c r="O1023" s="30"/>
      <c r="P1023" s="30"/>
      <c r="Q1023" s="30"/>
      <c r="R1023" s="30"/>
      <c r="S1023" s="30"/>
      <c r="T1023" s="30"/>
      <c r="U1023" s="30"/>
      <c r="V1023" s="30"/>
    </row>
    <row r="1024" spans="1:22" ht="14.5" x14ac:dyDescent="0.35">
      <c r="A1024" s="15">
        <v>9</v>
      </c>
      <c r="B1024" s="8">
        <v>90</v>
      </c>
      <c r="C1024" s="8">
        <v>1033333.3332</v>
      </c>
      <c r="D1024" s="8">
        <v>3600</v>
      </c>
      <c r="E1024" s="2">
        <v>1200</v>
      </c>
      <c r="F1024" s="1">
        <v>5158.43212890625</v>
      </c>
      <c r="G1024" s="1">
        <v>785.80596923828102</v>
      </c>
      <c r="H1024" s="1">
        <v>4812.7099986792837</v>
      </c>
      <c r="I1024" s="1">
        <v>702.77057999053329</v>
      </c>
      <c r="J1024" s="1">
        <f t="shared" si="58"/>
        <v>-6.702077716398497</v>
      </c>
      <c r="K1024" s="1">
        <f t="shared" si="59"/>
        <v>-10.566907417137321</v>
      </c>
      <c r="L1024" s="30"/>
      <c r="M1024" s="30"/>
      <c r="N1024" s="2">
        <v>0</v>
      </c>
      <c r="O1024" s="30"/>
      <c r="P1024" s="30"/>
      <c r="Q1024" s="30"/>
      <c r="R1024" s="30"/>
      <c r="S1024" s="30"/>
      <c r="T1024" s="30"/>
      <c r="U1024" s="30"/>
      <c r="V1024" s="30"/>
    </row>
    <row r="1025" spans="1:22" ht="14.5" x14ac:dyDescent="0.35">
      <c r="A1025" s="15">
        <v>9</v>
      </c>
      <c r="B1025" s="8">
        <v>90</v>
      </c>
      <c r="C1025" s="8">
        <v>1033333.3332</v>
      </c>
      <c r="D1025" s="8">
        <v>3600</v>
      </c>
      <c r="E1025" s="2">
        <v>1230</v>
      </c>
      <c r="F1025" s="1">
        <v>5932.490234375</v>
      </c>
      <c r="G1025" s="1">
        <v>805.93359375</v>
      </c>
      <c r="H1025" s="1">
        <v>5355.6663117128419</v>
      </c>
      <c r="I1025" s="1">
        <v>740.00564181502386</v>
      </c>
      <c r="J1025" s="1">
        <f t="shared" si="58"/>
        <v>-9.7231331173514803</v>
      </c>
      <c r="K1025" s="1">
        <f t="shared" si="59"/>
        <v>-8.1803206177588539</v>
      </c>
      <c r="L1025" s="30"/>
      <c r="M1025" s="30"/>
      <c r="N1025" s="2">
        <v>0</v>
      </c>
      <c r="O1025" s="30"/>
      <c r="P1025" s="30"/>
      <c r="Q1025" s="30"/>
      <c r="R1025" s="30"/>
      <c r="S1025" s="30"/>
      <c r="T1025" s="30"/>
      <c r="U1025" s="30"/>
      <c r="V1025" s="30"/>
    </row>
    <row r="1026" spans="1:22" ht="14.5" x14ac:dyDescent="0.35">
      <c r="A1026" s="15">
        <v>9</v>
      </c>
      <c r="B1026" s="8">
        <v>90</v>
      </c>
      <c r="C1026" s="8">
        <v>1033333.3332</v>
      </c>
      <c r="D1026" s="8">
        <v>3600</v>
      </c>
      <c r="E1026" s="2">
        <v>1260</v>
      </c>
      <c r="F1026" s="1">
        <v>6527.8583984375</v>
      </c>
      <c r="G1026" s="1">
        <v>804.55169677734398</v>
      </c>
      <c r="H1026" s="1">
        <v>5795.3273245874188</v>
      </c>
      <c r="I1026" s="1">
        <v>752.93462535142123</v>
      </c>
      <c r="J1026" s="1">
        <f t="shared" si="58"/>
        <v>-11.221614029272125</v>
      </c>
      <c r="K1026" s="1">
        <f t="shared" si="59"/>
        <v>-6.4156314171825723</v>
      </c>
      <c r="L1026" s="30"/>
      <c r="M1026" s="30"/>
      <c r="N1026" s="2">
        <v>0</v>
      </c>
      <c r="O1026" s="30"/>
      <c r="P1026" s="30"/>
      <c r="Q1026" s="30"/>
      <c r="R1026" s="30"/>
      <c r="S1026" s="30"/>
      <c r="T1026" s="30"/>
      <c r="U1026" s="30"/>
      <c r="V1026" s="30"/>
    </row>
    <row r="1027" spans="1:22" ht="14.5" x14ac:dyDescent="0.35">
      <c r="A1027" s="15">
        <v>9</v>
      </c>
      <c r="B1027" s="8">
        <v>90</v>
      </c>
      <c r="C1027" s="8">
        <v>1033333.3332</v>
      </c>
      <c r="D1027" s="8">
        <v>3600</v>
      </c>
      <c r="E1027" s="2">
        <v>1290</v>
      </c>
      <c r="F1027" s="1">
        <v>5240.70458984375</v>
      </c>
      <c r="G1027" s="1">
        <v>624.67053222656205</v>
      </c>
      <c r="H1027" s="1">
        <v>4794.514463182014</v>
      </c>
      <c r="I1027" s="1">
        <v>618.49500311413954</v>
      </c>
      <c r="J1027" s="1">
        <f t="shared" si="58"/>
        <v>-8.5139339379371322</v>
      </c>
      <c r="K1027" s="1">
        <f t="shared" si="59"/>
        <v>-0.98860579999037068</v>
      </c>
      <c r="L1027" s="30"/>
      <c r="M1027" s="30"/>
      <c r="N1027" s="2">
        <v>1361112</v>
      </c>
      <c r="O1027" s="30"/>
      <c r="P1027" s="30"/>
      <c r="Q1027" s="30"/>
      <c r="R1027" s="30"/>
      <c r="S1027" s="30"/>
      <c r="T1027" s="30"/>
      <c r="U1027" s="30"/>
      <c r="V1027" s="30"/>
    </row>
    <row r="1028" spans="1:22" ht="14.5" x14ac:dyDescent="0.35">
      <c r="A1028" s="15">
        <v>9</v>
      </c>
      <c r="B1028" s="8">
        <v>90</v>
      </c>
      <c r="C1028" s="8">
        <v>1033333.3332</v>
      </c>
      <c r="D1028" s="8">
        <v>3600</v>
      </c>
      <c r="E1028" s="2">
        <v>1320</v>
      </c>
      <c r="F1028" s="1">
        <v>5295.3125</v>
      </c>
      <c r="G1028" s="1">
        <v>602.62225341796898</v>
      </c>
      <c r="H1028" s="1">
        <v>4861.6318185188129</v>
      </c>
      <c r="I1028" s="1">
        <v>606.73843830111889</v>
      </c>
      <c r="J1028" s="1">
        <f t="shared" si="58"/>
        <v>-8.1898977913236877</v>
      </c>
      <c r="K1028" s="1">
        <f t="shared" si="59"/>
        <v>0.68304561602291081</v>
      </c>
      <c r="L1028" s="30"/>
      <c r="M1028" s="30"/>
      <c r="N1028" s="2">
        <v>1361112</v>
      </c>
      <c r="O1028" s="30"/>
      <c r="P1028" s="30"/>
      <c r="Q1028" s="30"/>
      <c r="R1028" s="30"/>
      <c r="S1028" s="30"/>
      <c r="T1028" s="30"/>
      <c r="U1028" s="30"/>
      <c r="V1028" s="30"/>
    </row>
    <row r="1029" spans="1:22" ht="14.5" x14ac:dyDescent="0.35">
      <c r="A1029" s="15">
        <v>9</v>
      </c>
      <c r="B1029" s="8">
        <v>90</v>
      </c>
      <c r="C1029" s="8">
        <v>1033333.3332</v>
      </c>
      <c r="D1029" s="8">
        <v>3600</v>
      </c>
      <c r="E1029" s="2">
        <v>1350</v>
      </c>
      <c r="F1029" s="1">
        <v>5197.658203125</v>
      </c>
      <c r="G1029" s="1">
        <v>594.25048828125</v>
      </c>
      <c r="H1029" s="1">
        <v>5038.1150029615228</v>
      </c>
      <c r="I1029" s="1">
        <v>605.16631352938396</v>
      </c>
      <c r="J1029" s="1">
        <f t="shared" si="58"/>
        <v>-3.0695208097284015</v>
      </c>
      <c r="K1029" s="1">
        <f t="shared" si="59"/>
        <v>1.8369063994723478</v>
      </c>
      <c r="L1029" s="30"/>
      <c r="M1029" s="30"/>
      <c r="N1029" s="2">
        <v>1361112</v>
      </c>
      <c r="O1029" s="30"/>
      <c r="P1029" s="30"/>
      <c r="Q1029" s="30"/>
      <c r="R1029" s="30"/>
      <c r="S1029" s="30"/>
      <c r="T1029" s="30"/>
      <c r="U1029" s="30"/>
      <c r="V1029" s="30"/>
    </row>
    <row r="1030" spans="1:22" ht="14.5" x14ac:dyDescent="0.35">
      <c r="A1030" s="15">
        <v>9</v>
      </c>
      <c r="B1030" s="8">
        <v>90</v>
      </c>
      <c r="C1030" s="8">
        <v>1033333.3332</v>
      </c>
      <c r="D1030" s="8">
        <v>3600</v>
      </c>
      <c r="E1030" s="2">
        <v>1380</v>
      </c>
      <c r="F1030" s="1">
        <v>7261.87646484375</v>
      </c>
      <c r="G1030" s="1">
        <v>765.78546142578102</v>
      </c>
      <c r="H1030" s="1">
        <v>6868.8545556425743</v>
      </c>
      <c r="I1030" s="1">
        <v>709.64163388030886</v>
      </c>
      <c r="J1030" s="1">
        <f t="shared" si="58"/>
        <v>-5.4121260682948318</v>
      </c>
      <c r="K1030" s="1">
        <f t="shared" si="59"/>
        <v>-7.3315347931704702</v>
      </c>
      <c r="L1030" s="30"/>
      <c r="M1030" s="30"/>
      <c r="N1030" s="2">
        <v>0</v>
      </c>
      <c r="O1030" s="30"/>
      <c r="P1030" s="30"/>
      <c r="Q1030" s="30"/>
      <c r="R1030" s="30"/>
      <c r="S1030" s="30"/>
      <c r="T1030" s="30"/>
      <c r="U1030" s="30"/>
      <c r="V1030" s="30"/>
    </row>
    <row r="1031" spans="1:22" ht="14.5" x14ac:dyDescent="0.35">
      <c r="A1031" s="15">
        <v>9</v>
      </c>
      <c r="B1031" s="8">
        <v>90</v>
      </c>
      <c r="C1031" s="8">
        <v>1033333.3332</v>
      </c>
      <c r="D1031" s="8">
        <v>3600</v>
      </c>
      <c r="E1031" s="2">
        <v>1410</v>
      </c>
      <c r="F1031" s="1">
        <v>7578.02587890625</v>
      </c>
      <c r="G1031" s="1">
        <v>782.48010253906205</v>
      </c>
      <c r="H1031" s="1">
        <v>7542.4531994947583</v>
      </c>
      <c r="I1031" s="1">
        <v>746.62359485205343</v>
      </c>
      <c r="J1031" s="1">
        <f t="shared" si="58"/>
        <v>-0.46941881671992824</v>
      </c>
      <c r="K1031" s="1">
        <f t="shared" si="59"/>
        <v>-4.582417823872861</v>
      </c>
      <c r="L1031" s="30"/>
      <c r="M1031" s="30"/>
      <c r="N1031" s="2">
        <v>0</v>
      </c>
      <c r="O1031" s="30"/>
      <c r="P1031" s="30"/>
      <c r="Q1031" s="30"/>
      <c r="R1031" s="30"/>
      <c r="S1031" s="30"/>
      <c r="T1031" s="30"/>
      <c r="U1031" s="30"/>
      <c r="V1031" s="30"/>
    </row>
    <row r="1032" spans="1:22" ht="14.5" x14ac:dyDescent="0.35">
      <c r="A1032" s="15">
        <v>9</v>
      </c>
      <c r="B1032" s="8">
        <v>90</v>
      </c>
      <c r="C1032" s="8">
        <v>1033333.3332</v>
      </c>
      <c r="D1032" s="8">
        <v>3600</v>
      </c>
      <c r="E1032" s="2">
        <v>1440</v>
      </c>
      <c r="F1032" s="1">
        <v>7619.42138671875</v>
      </c>
      <c r="G1032" s="1">
        <v>780.72613525390602</v>
      </c>
      <c r="H1032" s="1">
        <v>7814.4824521392211</v>
      </c>
      <c r="I1032" s="1">
        <v>756.70661333444639</v>
      </c>
      <c r="J1032" s="1">
        <f t="shared" si="58"/>
        <v>2.5600508952094163</v>
      </c>
      <c r="K1032" s="1">
        <f t="shared" si="59"/>
        <v>-3.0765617845812292</v>
      </c>
      <c r="L1032" s="30"/>
      <c r="M1032" s="30"/>
      <c r="N1032" s="2">
        <v>0</v>
      </c>
      <c r="O1032" s="30"/>
      <c r="P1032" s="30"/>
      <c r="Q1032" s="30"/>
      <c r="R1032" s="30"/>
      <c r="S1032" s="30"/>
      <c r="T1032" s="30"/>
      <c r="U1032" s="30"/>
      <c r="V1032" s="30"/>
    </row>
    <row r="1033" spans="1:22" ht="14.5" x14ac:dyDescent="0.35">
      <c r="A1033" s="15">
        <v>9</v>
      </c>
      <c r="B1033" s="8">
        <v>90</v>
      </c>
      <c r="C1033" s="8">
        <v>1033333.3332</v>
      </c>
      <c r="D1033" s="8">
        <v>3600</v>
      </c>
      <c r="E1033" s="2">
        <v>1470</v>
      </c>
      <c r="F1033" s="1">
        <v>5816.560546875</v>
      </c>
      <c r="G1033" s="1">
        <v>608.54901123046898</v>
      </c>
      <c r="H1033" s="1">
        <v>6033.1507183099766</v>
      </c>
      <c r="I1033" s="1">
        <v>614.79085099212477</v>
      </c>
      <c r="J1033" s="1">
        <f t="shared" ref="J1033:J1096" si="64">(H1033-F1033)/F1033*100</f>
        <v>3.723681197668296</v>
      </c>
      <c r="K1033" s="1">
        <f t="shared" ref="K1033:K1096" si="65">(I1033-G1033)/G1033*100</f>
        <v>1.025692203333791</v>
      </c>
      <c r="L1033" s="30"/>
      <c r="M1033" s="30"/>
      <c r="N1033" s="2">
        <v>1361112</v>
      </c>
      <c r="O1033" s="30"/>
      <c r="P1033" s="30"/>
      <c r="Q1033" s="30"/>
      <c r="R1033" s="30"/>
      <c r="S1033" s="30"/>
      <c r="T1033" s="30"/>
      <c r="U1033" s="30"/>
      <c r="V1033" s="30"/>
    </row>
    <row r="1034" spans="1:22" ht="14.5" x14ac:dyDescent="0.35">
      <c r="A1034" s="15">
        <v>9</v>
      </c>
      <c r="B1034" s="8">
        <v>90</v>
      </c>
      <c r="C1034" s="8">
        <v>1033333.3332</v>
      </c>
      <c r="D1034" s="8">
        <v>3600</v>
      </c>
      <c r="E1034" s="2">
        <v>1500</v>
      </c>
      <c r="F1034" s="1">
        <v>5713.65576171875</v>
      </c>
      <c r="G1034" s="1">
        <v>589.5322265625</v>
      </c>
      <c r="H1034" s="1">
        <v>6030.9481172818578</v>
      </c>
      <c r="I1034" s="1">
        <v>602.4177832427971</v>
      </c>
      <c r="J1034" s="1">
        <f t="shared" si="64"/>
        <v>5.5532284196915231</v>
      </c>
      <c r="K1034" s="1">
        <f t="shared" si="65"/>
        <v>2.1857255803353475</v>
      </c>
      <c r="L1034" s="30"/>
      <c r="M1034" s="30"/>
      <c r="N1034" s="2">
        <v>1361112</v>
      </c>
      <c r="O1034" s="30"/>
      <c r="P1034" s="30"/>
      <c r="Q1034" s="30"/>
      <c r="R1034" s="30"/>
      <c r="S1034" s="30"/>
      <c r="T1034" s="30"/>
      <c r="U1034" s="30"/>
      <c r="V1034" s="30"/>
    </row>
    <row r="1035" spans="1:22" ht="14.5" x14ac:dyDescent="0.35">
      <c r="A1035" s="15">
        <v>9</v>
      </c>
      <c r="B1035" s="8">
        <v>90</v>
      </c>
      <c r="C1035" s="8">
        <v>1033333.3332</v>
      </c>
      <c r="D1035" s="8">
        <v>3600</v>
      </c>
      <c r="E1035" s="2">
        <v>1530</v>
      </c>
      <c r="F1035" s="1">
        <v>5801.8349609375</v>
      </c>
      <c r="G1035" s="1">
        <v>584.44982910156205</v>
      </c>
      <c r="H1035" s="1">
        <v>6205.958590956172</v>
      </c>
      <c r="I1035" s="1">
        <v>601.11754556848712</v>
      </c>
      <c r="J1035" s="1">
        <f t="shared" si="64"/>
        <v>6.9654451176144949</v>
      </c>
      <c r="K1035" s="1">
        <f t="shared" si="65"/>
        <v>2.8518643751761044</v>
      </c>
      <c r="L1035" s="30"/>
      <c r="M1035" s="30"/>
      <c r="N1035" s="2">
        <v>1361112</v>
      </c>
      <c r="O1035" s="30"/>
      <c r="P1035" s="30"/>
      <c r="Q1035" s="30"/>
      <c r="R1035" s="30"/>
      <c r="S1035" s="30"/>
      <c r="T1035" s="30"/>
      <c r="U1035" s="30"/>
      <c r="V1035" s="30"/>
    </row>
    <row r="1036" spans="1:22" ht="14.5" x14ac:dyDescent="0.35">
      <c r="A1036" s="15">
        <v>9</v>
      </c>
      <c r="B1036" s="8">
        <v>90</v>
      </c>
      <c r="C1036" s="8">
        <v>1033333.3332</v>
      </c>
      <c r="D1036" s="8">
        <v>3600</v>
      </c>
      <c r="E1036" s="2">
        <v>1560</v>
      </c>
      <c r="F1036" s="1">
        <v>7429.22119140625</v>
      </c>
      <c r="G1036" s="1">
        <v>729.29669189453102</v>
      </c>
      <c r="H1036" s="1">
        <v>8112.3543678585374</v>
      </c>
      <c r="I1036" s="1">
        <v>715.36533750825663</v>
      </c>
      <c r="J1036" s="1">
        <f t="shared" si="64"/>
        <v>9.195219241049136</v>
      </c>
      <c r="K1036" s="1">
        <f t="shared" si="65"/>
        <v>-1.9102451088985757</v>
      </c>
      <c r="L1036" s="30"/>
      <c r="M1036" s="30"/>
      <c r="N1036" s="2">
        <v>0</v>
      </c>
      <c r="O1036" s="30"/>
      <c r="P1036" s="30"/>
      <c r="Q1036" s="30"/>
      <c r="R1036" s="30"/>
      <c r="S1036" s="30"/>
      <c r="T1036" s="30"/>
      <c r="U1036" s="30"/>
      <c r="V1036" s="30"/>
    </row>
    <row r="1037" spans="1:22" ht="14.5" x14ac:dyDescent="0.35">
      <c r="A1037" s="15">
        <v>9</v>
      </c>
      <c r="B1037" s="8">
        <v>90</v>
      </c>
      <c r="C1037" s="8">
        <v>1033333.3332</v>
      </c>
      <c r="D1037" s="8">
        <v>3600</v>
      </c>
      <c r="E1037" s="2">
        <v>1590</v>
      </c>
      <c r="F1037" s="1">
        <v>8283.90234375</v>
      </c>
      <c r="G1037" s="1">
        <v>776.53399658203102</v>
      </c>
      <c r="H1037" s="1">
        <v>8598.4907082970803</v>
      </c>
      <c r="I1037" s="1">
        <v>744.88795122390241</v>
      </c>
      <c r="J1037" s="1">
        <f t="shared" si="64"/>
        <v>3.7975865901464845</v>
      </c>
      <c r="K1037" s="1">
        <f t="shared" si="65"/>
        <v>-4.0752942559399727</v>
      </c>
      <c r="L1037" s="30"/>
      <c r="M1037" s="30"/>
      <c r="N1037" s="2">
        <v>0</v>
      </c>
      <c r="O1037" s="30"/>
      <c r="P1037" s="30"/>
      <c r="Q1037" s="30"/>
      <c r="R1037" s="30"/>
      <c r="S1037" s="30"/>
      <c r="T1037" s="30"/>
      <c r="U1037" s="30"/>
      <c r="V1037" s="30"/>
    </row>
    <row r="1038" spans="1:22" ht="14.5" x14ac:dyDescent="0.35">
      <c r="A1038" s="15">
        <v>9</v>
      </c>
      <c r="B1038" s="8">
        <v>90</v>
      </c>
      <c r="C1038" s="8">
        <v>1033333.3332</v>
      </c>
      <c r="D1038" s="8">
        <v>3600</v>
      </c>
      <c r="E1038" s="2">
        <v>1620</v>
      </c>
      <c r="F1038" s="1">
        <v>8883.8251953125</v>
      </c>
      <c r="G1038" s="1">
        <v>780.97613525390602</v>
      </c>
      <c r="H1038" s="1">
        <v>8831.9236136949639</v>
      </c>
      <c r="I1038" s="1">
        <v>742.50475601068263</v>
      </c>
      <c r="J1038" s="1">
        <f t="shared" si="64"/>
        <v>-0.58422560638542997</v>
      </c>
      <c r="K1038" s="1">
        <f t="shared" si="65"/>
        <v>-4.9260633592492331</v>
      </c>
      <c r="L1038" s="30"/>
      <c r="M1038" s="30"/>
      <c r="N1038" s="2">
        <v>0</v>
      </c>
      <c r="O1038" s="30"/>
      <c r="P1038" s="30"/>
      <c r="Q1038" s="30"/>
      <c r="R1038" s="30"/>
      <c r="S1038" s="30"/>
      <c r="T1038" s="30"/>
      <c r="U1038" s="30"/>
      <c r="V1038" s="30"/>
    </row>
    <row r="1039" spans="1:22" ht="14.5" x14ac:dyDescent="0.35">
      <c r="A1039" s="15">
        <v>9</v>
      </c>
      <c r="B1039" s="8">
        <v>90</v>
      </c>
      <c r="C1039" s="8">
        <v>1033333.3332</v>
      </c>
      <c r="D1039" s="8">
        <v>3600</v>
      </c>
      <c r="E1039" s="2">
        <v>1650</v>
      </c>
      <c r="F1039" s="1">
        <v>7018.416015625</v>
      </c>
      <c r="G1039" s="1">
        <v>604.64611816406205</v>
      </c>
      <c r="H1039" s="1">
        <v>7406.4421401377549</v>
      </c>
      <c r="I1039" s="1">
        <v>604.51006349018746</v>
      </c>
      <c r="J1039" s="1">
        <f t="shared" si="64"/>
        <v>5.5286851570054818</v>
      </c>
      <c r="K1039" s="1">
        <f t="shared" si="65"/>
        <v>-2.2501537641173772E-2</v>
      </c>
      <c r="L1039" s="30"/>
      <c r="M1039" s="30"/>
      <c r="N1039" s="2">
        <v>1361112</v>
      </c>
      <c r="O1039" s="30"/>
      <c r="P1039" s="30"/>
      <c r="Q1039" s="30"/>
      <c r="R1039" s="30"/>
      <c r="S1039" s="30"/>
      <c r="T1039" s="30"/>
      <c r="U1039" s="30"/>
      <c r="V1039" s="30"/>
    </row>
    <row r="1040" spans="1:22" ht="14.5" x14ac:dyDescent="0.35">
      <c r="A1040" s="15">
        <v>9</v>
      </c>
      <c r="B1040" s="8">
        <v>90</v>
      </c>
      <c r="C1040" s="8">
        <v>1033333.3332</v>
      </c>
      <c r="D1040" s="8">
        <v>3600</v>
      </c>
      <c r="E1040" s="2">
        <v>1680</v>
      </c>
      <c r="F1040" s="1">
        <v>7021.20751953125</v>
      </c>
      <c r="G1040" s="1">
        <v>584.25012207031205</v>
      </c>
      <c r="H1040" s="1">
        <v>7191.3077663580907</v>
      </c>
      <c r="I1040" s="1">
        <v>591.37793480634741</v>
      </c>
      <c r="J1040" s="1">
        <f t="shared" si="64"/>
        <v>2.4226637135231255</v>
      </c>
      <c r="K1040" s="1">
        <f t="shared" si="65"/>
        <v>1.2199933670150886</v>
      </c>
      <c r="L1040" s="30"/>
      <c r="M1040" s="30"/>
      <c r="N1040" s="2">
        <v>1361112</v>
      </c>
      <c r="O1040" s="30"/>
      <c r="P1040" s="30"/>
      <c r="Q1040" s="30"/>
      <c r="R1040" s="30"/>
      <c r="S1040" s="30"/>
      <c r="T1040" s="30"/>
      <c r="U1040" s="30"/>
      <c r="V1040" s="30"/>
    </row>
    <row r="1041" spans="1:22" ht="14.5" x14ac:dyDescent="0.35">
      <c r="A1041" s="15">
        <v>9</v>
      </c>
      <c r="B1041" s="8">
        <v>90</v>
      </c>
      <c r="C1041" s="8">
        <v>1033333.3332</v>
      </c>
      <c r="D1041" s="8">
        <v>3600</v>
      </c>
      <c r="E1041" s="2">
        <v>1710</v>
      </c>
      <c r="F1041" s="1">
        <v>7348.373046875</v>
      </c>
      <c r="G1041" s="1">
        <v>580.77825927734398</v>
      </c>
      <c r="H1041" s="1">
        <v>7286.8917335653869</v>
      </c>
      <c r="I1041" s="1">
        <v>586.64440520661287</v>
      </c>
      <c r="J1041" s="1">
        <f t="shared" si="64"/>
        <v>-0.83666565262032999</v>
      </c>
      <c r="K1041" s="1">
        <f t="shared" si="65"/>
        <v>1.0100491599957748</v>
      </c>
      <c r="L1041" s="30"/>
      <c r="M1041" s="30"/>
      <c r="N1041" s="2">
        <v>1361112</v>
      </c>
      <c r="O1041" s="30"/>
      <c r="P1041" s="30"/>
      <c r="Q1041" s="30"/>
      <c r="R1041" s="30"/>
      <c r="S1041" s="30"/>
      <c r="T1041" s="30"/>
      <c r="U1041" s="30"/>
      <c r="V1041" s="30"/>
    </row>
    <row r="1042" spans="1:22" ht="14.5" x14ac:dyDescent="0.35">
      <c r="A1042" s="15">
        <v>9</v>
      </c>
      <c r="B1042" s="8">
        <v>90</v>
      </c>
      <c r="C1042" s="8">
        <v>1033333.3332</v>
      </c>
      <c r="D1042" s="8">
        <v>3600</v>
      </c>
      <c r="E1042" s="2">
        <v>1740</v>
      </c>
      <c r="F1042" s="1">
        <v>10270.326171875</v>
      </c>
      <c r="G1042" s="1">
        <v>751.28887939453102</v>
      </c>
      <c r="H1042" s="1">
        <v>9798.7441882214753</v>
      </c>
      <c r="I1042" s="1">
        <v>705.37383401199975</v>
      </c>
      <c r="J1042" s="1">
        <f t="shared" si="64"/>
        <v>-4.5916943216948534</v>
      </c>
      <c r="K1042" s="1">
        <f t="shared" si="65"/>
        <v>-6.1115033966075112</v>
      </c>
      <c r="L1042" s="30"/>
      <c r="M1042" s="30"/>
      <c r="N1042" s="2">
        <v>0</v>
      </c>
      <c r="O1042" s="30"/>
      <c r="P1042" s="30"/>
      <c r="Q1042" s="30"/>
      <c r="R1042" s="30"/>
      <c r="S1042" s="30"/>
      <c r="T1042" s="30"/>
      <c r="U1042" s="30"/>
      <c r="V1042" s="30"/>
    </row>
    <row r="1043" spans="1:22" ht="14.5" x14ac:dyDescent="0.35">
      <c r="A1043" s="15">
        <v>9</v>
      </c>
      <c r="B1043" s="8">
        <v>90</v>
      </c>
      <c r="C1043" s="8">
        <v>1033333.3332</v>
      </c>
      <c r="D1043" s="8">
        <v>3600</v>
      </c>
      <c r="E1043" s="2">
        <v>1770</v>
      </c>
      <c r="F1043" s="1">
        <v>11065.37109375</v>
      </c>
      <c r="G1043" s="1">
        <v>763.8017578125</v>
      </c>
      <c r="H1043" s="1">
        <v>10456.11269441687</v>
      </c>
      <c r="I1043" s="1">
        <v>716.39392970886763</v>
      </c>
      <c r="J1043" s="1">
        <f t="shared" si="64"/>
        <v>-5.5059915674880031</v>
      </c>
      <c r="K1043" s="1">
        <f t="shared" si="65"/>
        <v>-6.2068236448429541</v>
      </c>
      <c r="L1043" s="30"/>
      <c r="M1043" s="30"/>
      <c r="N1043" s="2">
        <v>0</v>
      </c>
      <c r="O1043" s="30"/>
      <c r="P1043" s="30"/>
      <c r="Q1043" s="30"/>
      <c r="R1043" s="30"/>
      <c r="S1043" s="30"/>
      <c r="T1043" s="30"/>
      <c r="U1043" s="30"/>
      <c r="V1043" s="30"/>
    </row>
    <row r="1044" spans="1:22" ht="14.5" x14ac:dyDescent="0.35">
      <c r="A1044" s="15">
        <v>9</v>
      </c>
      <c r="B1044" s="8">
        <v>90</v>
      </c>
      <c r="C1044" s="8">
        <v>1033333.3332</v>
      </c>
      <c r="D1044" s="8">
        <v>3600</v>
      </c>
      <c r="E1044" s="2">
        <v>1800</v>
      </c>
      <c r="F1044" s="1">
        <v>11450.32421875</v>
      </c>
      <c r="G1044" s="1">
        <v>758.127197265625</v>
      </c>
      <c r="H1044" s="1">
        <v>10903.64198671315</v>
      </c>
      <c r="I1044" s="1">
        <v>715.46802759170976</v>
      </c>
      <c r="J1044" s="1">
        <f t="shared" si="64"/>
        <v>-4.7743821187320918</v>
      </c>
      <c r="K1044" s="1">
        <f t="shared" si="65"/>
        <v>-5.6269145636479196</v>
      </c>
      <c r="L1044" s="30"/>
      <c r="M1044" s="30"/>
      <c r="N1044" s="2">
        <v>0</v>
      </c>
      <c r="O1044" s="30"/>
      <c r="P1044" s="30"/>
      <c r="Q1044" s="30"/>
      <c r="R1044" s="30"/>
      <c r="S1044" s="30"/>
      <c r="T1044" s="30"/>
      <c r="U1044" s="30"/>
      <c r="V1044" s="30"/>
    </row>
    <row r="1045" spans="1:22" ht="14.5" x14ac:dyDescent="0.35">
      <c r="A1045" s="15">
        <v>9</v>
      </c>
      <c r="B1045" s="8">
        <v>90</v>
      </c>
      <c r="C1045" s="8">
        <v>1033333.3332</v>
      </c>
      <c r="D1045" s="8">
        <v>3600</v>
      </c>
      <c r="E1045" s="2">
        <v>1830</v>
      </c>
      <c r="F1045" s="1">
        <v>8913.5869140625</v>
      </c>
      <c r="G1045" s="1">
        <v>582.493408203125</v>
      </c>
      <c r="H1045" s="1">
        <v>8725.4755621453296</v>
      </c>
      <c r="I1045" s="1">
        <v>577.76165258199183</v>
      </c>
      <c r="J1045" s="1">
        <f t="shared" si="64"/>
        <v>-2.1103889346767568</v>
      </c>
      <c r="K1045" s="1">
        <f t="shared" si="65"/>
        <v>-0.81232775418518288</v>
      </c>
      <c r="L1045" s="30"/>
      <c r="M1045" s="30"/>
      <c r="N1045" s="2">
        <v>1361112</v>
      </c>
      <c r="O1045" s="30"/>
      <c r="P1045" s="30"/>
      <c r="Q1045" s="30"/>
      <c r="R1045" s="30"/>
      <c r="S1045" s="30"/>
      <c r="T1045" s="30"/>
      <c r="U1045" s="30"/>
      <c r="V1045" s="30"/>
    </row>
    <row r="1046" spans="1:22" ht="14.5" x14ac:dyDescent="0.35">
      <c r="A1046" s="15">
        <v>9</v>
      </c>
      <c r="B1046" s="8">
        <v>90</v>
      </c>
      <c r="C1046" s="8">
        <v>1033333.3332</v>
      </c>
      <c r="D1046" s="8">
        <v>3600</v>
      </c>
      <c r="E1046" s="2">
        <v>1860</v>
      </c>
      <c r="F1046" s="1">
        <v>8892.453125</v>
      </c>
      <c r="G1046" s="1">
        <v>563.28479003906295</v>
      </c>
      <c r="H1046" s="1">
        <v>8403.791478307041</v>
      </c>
      <c r="I1046" s="1">
        <v>564.02552498965338</v>
      </c>
      <c r="J1046" s="1">
        <f t="shared" si="64"/>
        <v>-5.4952400628252853</v>
      </c>
      <c r="K1046" s="1">
        <f t="shared" si="65"/>
        <v>0.13150274313976298</v>
      </c>
      <c r="L1046" s="30"/>
      <c r="M1046" s="30"/>
      <c r="N1046" s="2">
        <v>1361112</v>
      </c>
      <c r="O1046" s="30"/>
      <c r="P1046" s="30"/>
      <c r="Q1046" s="30"/>
      <c r="R1046" s="30"/>
      <c r="S1046" s="30"/>
      <c r="T1046" s="30"/>
      <c r="U1046" s="30"/>
      <c r="V1046" s="30"/>
    </row>
    <row r="1047" spans="1:22" ht="14.5" x14ac:dyDescent="0.35">
      <c r="A1047" s="15">
        <v>9</v>
      </c>
      <c r="B1047" s="8">
        <v>90</v>
      </c>
      <c r="C1047" s="8">
        <v>1033333.3332</v>
      </c>
      <c r="D1047" s="8">
        <v>3600</v>
      </c>
      <c r="E1047" s="2">
        <v>1890</v>
      </c>
      <c r="F1047" s="1">
        <v>9038.1787109375</v>
      </c>
      <c r="G1047" s="1">
        <v>560.21710205078102</v>
      </c>
      <c r="H1047" s="1">
        <v>8462.5679313294622</v>
      </c>
      <c r="I1047" s="1">
        <v>559.2797933917675</v>
      </c>
      <c r="J1047" s="1">
        <f t="shared" si="64"/>
        <v>-6.3686589745284152</v>
      </c>
      <c r="K1047" s="1">
        <f t="shared" si="65"/>
        <v>-0.16731168248565212</v>
      </c>
      <c r="L1047" s="30"/>
      <c r="M1047" s="30"/>
      <c r="N1047" s="2">
        <v>1361112</v>
      </c>
      <c r="O1047" s="30"/>
      <c r="P1047" s="30"/>
      <c r="Q1047" s="30"/>
      <c r="R1047" s="30"/>
      <c r="S1047" s="30"/>
      <c r="T1047" s="30"/>
      <c r="U1047" s="30"/>
      <c r="V1047" s="30"/>
    </row>
    <row r="1048" spans="1:22" ht="14.5" x14ac:dyDescent="0.35">
      <c r="A1048" s="15">
        <v>9</v>
      </c>
      <c r="B1048" s="8">
        <v>90</v>
      </c>
      <c r="C1048" s="8">
        <v>1033333.3332</v>
      </c>
      <c r="D1048" s="8">
        <v>3600</v>
      </c>
      <c r="E1048" s="2">
        <v>1920</v>
      </c>
      <c r="F1048" s="1">
        <v>11897.32421875</v>
      </c>
      <c r="G1048" s="1">
        <v>697.69818115234398</v>
      </c>
      <c r="H1048" s="1">
        <v>10845.85536654142</v>
      </c>
      <c r="I1048" s="1">
        <v>678.32792389144743</v>
      </c>
      <c r="J1048" s="1">
        <f t="shared" si="64"/>
        <v>-8.8378599496471733</v>
      </c>
      <c r="K1048" s="1">
        <f t="shared" si="65"/>
        <v>-2.7763089806116339</v>
      </c>
      <c r="L1048" s="30"/>
      <c r="M1048" s="30"/>
      <c r="N1048" s="2">
        <v>0</v>
      </c>
      <c r="O1048" s="30"/>
      <c r="P1048" s="30"/>
      <c r="Q1048" s="30"/>
      <c r="R1048" s="30"/>
      <c r="S1048" s="30"/>
      <c r="T1048" s="30"/>
      <c r="U1048" s="30"/>
      <c r="V1048" s="30"/>
    </row>
    <row r="1049" spans="1:22" ht="14.5" x14ac:dyDescent="0.35">
      <c r="A1049" s="15">
        <v>9</v>
      </c>
      <c r="B1049" s="8">
        <v>90</v>
      </c>
      <c r="C1049" s="8">
        <v>1033333.3332</v>
      </c>
      <c r="D1049" s="8">
        <v>3600</v>
      </c>
      <c r="E1049" s="2">
        <v>1950</v>
      </c>
      <c r="F1049" s="1">
        <v>12900.33984375</v>
      </c>
      <c r="G1049" s="1">
        <v>729.70391845703102</v>
      </c>
      <c r="H1049" s="1">
        <v>10845.85536654142</v>
      </c>
      <c r="I1049" s="1">
        <v>690.30931958129884</v>
      </c>
      <c r="J1049" s="1">
        <f t="shared" si="64"/>
        <v>-15.925816700123164</v>
      </c>
      <c r="K1049" s="1">
        <f t="shared" si="65"/>
        <v>-5.3987100629845335</v>
      </c>
      <c r="L1049" s="30"/>
      <c r="M1049" s="30"/>
      <c r="N1049" s="2">
        <v>0</v>
      </c>
      <c r="O1049" s="30"/>
      <c r="P1049" s="30"/>
      <c r="Q1049" s="30"/>
      <c r="R1049" s="30"/>
      <c r="S1049" s="30"/>
      <c r="T1049" s="30"/>
      <c r="U1049" s="30"/>
      <c r="V1049" s="30"/>
    </row>
    <row r="1050" spans="1:22" ht="14.5" x14ac:dyDescent="0.35">
      <c r="A1050" s="15">
        <v>9</v>
      </c>
      <c r="B1050" s="8">
        <v>90</v>
      </c>
      <c r="C1050" s="8">
        <v>1033333.3332</v>
      </c>
      <c r="D1050" s="8">
        <v>3600</v>
      </c>
      <c r="E1050" s="2">
        <v>1980</v>
      </c>
      <c r="F1050" s="1">
        <v>13155.18359375</v>
      </c>
      <c r="G1050" s="1">
        <v>727.58819580078102</v>
      </c>
      <c r="H1050" s="1">
        <v>10845.85536654142</v>
      </c>
      <c r="I1050" s="1">
        <v>685.46059587030265</v>
      </c>
      <c r="J1050" s="1">
        <f t="shared" si="64"/>
        <v>-17.554511579038216</v>
      </c>
      <c r="K1050" s="1">
        <f t="shared" si="65"/>
        <v>-5.7900334521113113</v>
      </c>
      <c r="L1050" s="30"/>
      <c r="M1050" s="30"/>
      <c r="N1050" s="2">
        <v>0</v>
      </c>
      <c r="O1050" s="30"/>
      <c r="P1050" s="30"/>
      <c r="Q1050" s="30"/>
      <c r="R1050" s="30"/>
      <c r="S1050" s="30"/>
      <c r="T1050" s="30"/>
      <c r="U1050" s="30"/>
      <c r="V1050" s="30"/>
    </row>
    <row r="1051" spans="1:22" ht="14.5" x14ac:dyDescent="0.35">
      <c r="A1051" s="15">
        <v>9</v>
      </c>
      <c r="B1051" s="8">
        <v>90</v>
      </c>
      <c r="C1051" s="8">
        <v>1033333.3332</v>
      </c>
      <c r="D1051" s="8">
        <v>3600</v>
      </c>
      <c r="E1051" s="2">
        <v>2010</v>
      </c>
      <c r="F1051" s="1">
        <v>10075.2783203125</v>
      </c>
      <c r="G1051" s="1">
        <v>559.45788574218795</v>
      </c>
      <c r="H1051" s="1">
        <v>8967.3461237893935</v>
      </c>
      <c r="I1051" s="1">
        <v>552.47814591721976</v>
      </c>
      <c r="J1051" s="1">
        <f t="shared" si="64"/>
        <v>-10.996541845295074</v>
      </c>
      <c r="K1051" s="1">
        <f t="shared" si="65"/>
        <v>-1.2475898549018987</v>
      </c>
      <c r="L1051" s="30"/>
      <c r="M1051" s="30"/>
      <c r="N1051" s="2">
        <v>1361112</v>
      </c>
      <c r="O1051" s="30"/>
      <c r="P1051" s="30"/>
      <c r="Q1051" s="30"/>
      <c r="R1051" s="30"/>
      <c r="S1051" s="30"/>
      <c r="T1051" s="30"/>
      <c r="U1051" s="30"/>
      <c r="V1051" s="30"/>
    </row>
    <row r="1052" spans="1:22" ht="14.5" x14ac:dyDescent="0.35">
      <c r="A1052" s="15">
        <v>9</v>
      </c>
      <c r="B1052" s="8">
        <v>90</v>
      </c>
      <c r="C1052" s="8">
        <v>1033333.3332</v>
      </c>
      <c r="D1052" s="8">
        <v>3600</v>
      </c>
      <c r="E1052" s="2">
        <v>2040</v>
      </c>
      <c r="F1052" s="1">
        <v>9931.841796875</v>
      </c>
      <c r="G1052" s="1">
        <v>544.03656005859398</v>
      </c>
      <c r="H1052" s="1">
        <v>8769.2449007134128</v>
      </c>
      <c r="I1052" s="1">
        <v>543.57630501826281</v>
      </c>
      <c r="J1052" s="1">
        <f t="shared" si="64"/>
        <v>-11.705753272543991</v>
      </c>
      <c r="K1052" s="1">
        <f t="shared" si="65"/>
        <v>-8.4600020315103816E-2</v>
      </c>
      <c r="L1052" s="30"/>
      <c r="M1052" s="30"/>
      <c r="N1052" s="2">
        <v>1361112</v>
      </c>
      <c r="O1052" s="30"/>
      <c r="P1052" s="30"/>
      <c r="Q1052" s="30"/>
      <c r="R1052" s="30"/>
      <c r="S1052" s="30"/>
      <c r="T1052" s="30"/>
      <c r="U1052" s="30"/>
      <c r="V1052" s="30"/>
    </row>
    <row r="1053" spans="1:22" ht="14.5" x14ac:dyDescent="0.35">
      <c r="A1053" s="15">
        <v>9</v>
      </c>
      <c r="B1053" s="8">
        <v>90</v>
      </c>
      <c r="C1053" s="8">
        <v>1033333.3332</v>
      </c>
      <c r="D1053" s="8">
        <v>3600</v>
      </c>
      <c r="E1053" s="2">
        <v>2070</v>
      </c>
      <c r="F1053" s="1">
        <v>10172.0185546875</v>
      </c>
      <c r="G1053" s="1">
        <v>541.42999267578102</v>
      </c>
      <c r="H1053" s="1">
        <v>8841.0675290562322</v>
      </c>
      <c r="I1053" s="1">
        <v>539.48561534094438</v>
      </c>
      <c r="J1053" s="1">
        <f t="shared" si="64"/>
        <v>-13.084433718594967</v>
      </c>
      <c r="K1053" s="1">
        <f t="shared" si="65"/>
        <v>-0.35911888169094769</v>
      </c>
      <c r="L1053" s="30"/>
      <c r="M1053" s="30"/>
      <c r="N1053" s="2">
        <v>1361112</v>
      </c>
      <c r="O1053" s="30"/>
      <c r="P1053" s="30"/>
      <c r="Q1053" s="30"/>
      <c r="R1053" s="30"/>
      <c r="S1053" s="30"/>
      <c r="T1053" s="30"/>
      <c r="U1053" s="30"/>
      <c r="V1053" s="30"/>
    </row>
    <row r="1054" spans="1:22" ht="14.5" x14ac:dyDescent="0.35">
      <c r="A1054" s="15">
        <v>9</v>
      </c>
      <c r="B1054" s="8">
        <v>90</v>
      </c>
      <c r="C1054" s="8">
        <v>1033333.3332</v>
      </c>
      <c r="D1054" s="8">
        <v>3600</v>
      </c>
      <c r="E1054" s="2">
        <v>2100</v>
      </c>
      <c r="F1054" s="1">
        <v>13987.96484375</v>
      </c>
      <c r="G1054" s="1">
        <v>701.564208984375</v>
      </c>
      <c r="H1054" s="1">
        <v>10845.85536654142</v>
      </c>
      <c r="I1054" s="1">
        <v>639.25507200873574</v>
      </c>
      <c r="J1054" s="1">
        <f t="shared" si="64"/>
        <v>-22.462949487698449</v>
      </c>
      <c r="K1054" s="1">
        <f t="shared" si="65"/>
        <v>-8.8814589139091886</v>
      </c>
      <c r="L1054" s="30"/>
      <c r="M1054" s="30"/>
      <c r="N1054" s="2">
        <v>0</v>
      </c>
      <c r="O1054" s="30"/>
      <c r="P1054" s="30"/>
      <c r="Q1054" s="30"/>
      <c r="R1054" s="30"/>
      <c r="S1054" s="30"/>
      <c r="T1054" s="30"/>
      <c r="U1054" s="30"/>
      <c r="V1054" s="30"/>
    </row>
    <row r="1055" spans="1:22" ht="14.5" x14ac:dyDescent="0.35">
      <c r="A1055" s="15">
        <v>9</v>
      </c>
      <c r="B1055" s="8">
        <v>90</v>
      </c>
      <c r="C1055" s="8">
        <v>1033333.3332</v>
      </c>
      <c r="D1055" s="8">
        <v>3600</v>
      </c>
      <c r="E1055" s="2">
        <v>2130</v>
      </c>
      <c r="F1055" s="1">
        <v>12403.794921875</v>
      </c>
      <c r="G1055" s="1">
        <v>650.59222412109398</v>
      </c>
      <c r="H1055" s="1">
        <v>10845.85536654142</v>
      </c>
      <c r="I1055" s="1">
        <v>608.62727137140928</v>
      </c>
      <c r="J1055" s="1">
        <f t="shared" si="64"/>
        <v>-12.560184726901921</v>
      </c>
      <c r="K1055" s="1">
        <f t="shared" si="65"/>
        <v>-6.4502696456872828</v>
      </c>
      <c r="L1055" s="30"/>
      <c r="M1055" s="30"/>
      <c r="N1055" s="2">
        <v>0</v>
      </c>
      <c r="O1055" s="30"/>
      <c r="P1055" s="30"/>
      <c r="Q1055" s="30"/>
      <c r="R1055" s="30"/>
      <c r="S1055" s="30"/>
      <c r="T1055" s="30"/>
      <c r="U1055" s="30"/>
      <c r="V1055" s="30"/>
    </row>
    <row r="1056" spans="1:22" ht="14.5" x14ac:dyDescent="0.35">
      <c r="A1056" s="15">
        <v>9</v>
      </c>
      <c r="B1056" s="8">
        <v>90</v>
      </c>
      <c r="C1056" s="8">
        <v>1033333.3332</v>
      </c>
      <c r="D1056" s="8">
        <v>3600</v>
      </c>
      <c r="E1056" s="2">
        <v>2160</v>
      </c>
      <c r="F1056" s="1">
        <v>13110.904296875</v>
      </c>
      <c r="G1056" s="1">
        <v>651.09930419921898</v>
      </c>
      <c r="H1056" s="1">
        <v>10845.85536654142</v>
      </c>
      <c r="I1056" s="1">
        <v>602.84865875177991</v>
      </c>
      <c r="J1056" s="1">
        <f t="shared" si="64"/>
        <v>-17.276069438425061</v>
      </c>
      <c r="K1056" s="1">
        <f t="shared" si="65"/>
        <v>-7.4106430672325931</v>
      </c>
      <c r="L1056" s="30"/>
      <c r="M1056" s="30"/>
      <c r="N1056" s="2">
        <v>0</v>
      </c>
      <c r="O1056" s="30"/>
      <c r="P1056" s="30"/>
      <c r="Q1056" s="30"/>
      <c r="R1056" s="30"/>
      <c r="S1056" s="30"/>
      <c r="T1056" s="30"/>
      <c r="U1056" s="30"/>
      <c r="V1056" s="30"/>
    </row>
    <row r="1057" spans="1:22" ht="14.5" x14ac:dyDescent="0.35">
      <c r="A1057" s="15">
        <v>9</v>
      </c>
      <c r="B1057" s="8">
        <v>90</v>
      </c>
      <c r="C1057" s="8">
        <v>1033333.3332</v>
      </c>
      <c r="D1057" s="8">
        <v>3600</v>
      </c>
      <c r="E1057" s="2">
        <v>2190</v>
      </c>
      <c r="F1057" s="1">
        <v>10300.875</v>
      </c>
      <c r="G1057" s="1">
        <v>499.66561889648398</v>
      </c>
      <c r="H1057" s="1">
        <v>9119.8695569268348</v>
      </c>
      <c r="I1057" s="1">
        <v>495.74906311524632</v>
      </c>
      <c r="J1057" s="1">
        <f t="shared" si="64"/>
        <v>-11.46509828605012</v>
      </c>
      <c r="K1057" s="1">
        <f t="shared" si="65"/>
        <v>-0.78383535570996676</v>
      </c>
      <c r="L1057" s="30"/>
      <c r="M1057" s="30"/>
      <c r="N1057" s="2">
        <v>1361112</v>
      </c>
      <c r="O1057" s="30"/>
      <c r="P1057" s="30"/>
      <c r="Q1057" s="30"/>
      <c r="R1057" s="30"/>
      <c r="S1057" s="30"/>
      <c r="T1057" s="30"/>
      <c r="U1057" s="30"/>
      <c r="V1057" s="30"/>
    </row>
    <row r="1058" spans="1:22" ht="14.5" x14ac:dyDescent="0.35">
      <c r="A1058" s="15">
        <v>9</v>
      </c>
      <c r="B1058" s="8">
        <v>90</v>
      </c>
      <c r="C1058" s="8">
        <v>1033333.3332</v>
      </c>
      <c r="D1058" s="8">
        <v>3600</v>
      </c>
      <c r="E1058" s="2">
        <v>2220</v>
      </c>
      <c r="F1058" s="1">
        <v>10274.728515625</v>
      </c>
      <c r="G1058" s="1">
        <v>483.30532836914102</v>
      </c>
      <c r="H1058" s="1">
        <v>9132.7186574183997</v>
      </c>
      <c r="I1058" s="1">
        <v>482.80201820534751</v>
      </c>
      <c r="J1058" s="1">
        <f t="shared" si="64"/>
        <v>-11.114744846736548</v>
      </c>
      <c r="K1058" s="1">
        <f t="shared" si="65"/>
        <v>-0.10413917129609923</v>
      </c>
      <c r="L1058" s="30"/>
      <c r="M1058" s="30"/>
      <c r="N1058" s="2">
        <v>1361112</v>
      </c>
      <c r="O1058" s="30"/>
      <c r="P1058" s="30"/>
      <c r="Q1058" s="30"/>
      <c r="R1058" s="30"/>
      <c r="S1058" s="30"/>
      <c r="T1058" s="30"/>
      <c r="U1058" s="30"/>
      <c r="V1058" s="30"/>
    </row>
    <row r="1059" spans="1:22" ht="14.5" x14ac:dyDescent="0.35">
      <c r="A1059" s="15">
        <v>9</v>
      </c>
      <c r="B1059" s="8">
        <v>90</v>
      </c>
      <c r="C1059" s="8">
        <v>1033333.3332</v>
      </c>
      <c r="D1059" s="8">
        <v>3600</v>
      </c>
      <c r="E1059" s="2">
        <v>2250</v>
      </c>
      <c r="F1059" s="1">
        <v>10547.7275390625</v>
      </c>
      <c r="G1059" s="1">
        <v>479.62313842773398</v>
      </c>
      <c r="H1059" s="1">
        <v>9121.6735495907542</v>
      </c>
      <c r="I1059" s="1">
        <v>475.76061958890273</v>
      </c>
      <c r="J1059" s="1">
        <f t="shared" si="64"/>
        <v>-13.520011625162779</v>
      </c>
      <c r="K1059" s="1">
        <f t="shared" si="65"/>
        <v>-0.80532370716998369</v>
      </c>
      <c r="L1059" s="30"/>
      <c r="M1059" s="30"/>
      <c r="N1059" s="2">
        <v>1361112</v>
      </c>
      <c r="O1059" s="30"/>
      <c r="P1059" s="30"/>
      <c r="Q1059" s="30"/>
      <c r="R1059" s="30"/>
      <c r="S1059" s="30"/>
      <c r="T1059" s="30"/>
      <c r="U1059" s="30"/>
      <c r="V1059" s="30"/>
    </row>
    <row r="1060" spans="1:22" ht="14.5" x14ac:dyDescent="0.35">
      <c r="A1060" s="15">
        <v>9</v>
      </c>
      <c r="B1060" s="8">
        <v>90</v>
      </c>
      <c r="C1060" s="8">
        <v>1033333.3332</v>
      </c>
      <c r="D1060" s="8">
        <v>3600</v>
      </c>
      <c r="E1060" s="2">
        <v>2280</v>
      </c>
      <c r="F1060" s="1">
        <v>12516.2958984375</v>
      </c>
      <c r="G1060" s="1">
        <v>558.861572265625</v>
      </c>
      <c r="H1060" s="1">
        <v>10845.85536654142</v>
      </c>
      <c r="I1060" s="1">
        <v>586.99475960898212</v>
      </c>
      <c r="J1060" s="1">
        <f t="shared" si="64"/>
        <v>-13.346125286991761</v>
      </c>
      <c r="K1060" s="1">
        <f t="shared" si="65"/>
        <v>5.0340171411867116</v>
      </c>
      <c r="L1060" s="30"/>
      <c r="M1060" s="30"/>
      <c r="N1060" s="2">
        <v>0</v>
      </c>
      <c r="O1060" s="30"/>
      <c r="P1060" s="30"/>
      <c r="Q1060" s="30"/>
      <c r="R1060" s="30"/>
      <c r="S1060" s="30"/>
      <c r="T1060" s="30"/>
      <c r="U1060" s="30"/>
      <c r="V1060" s="30"/>
    </row>
    <row r="1061" spans="1:22" ht="14.5" x14ac:dyDescent="0.35">
      <c r="A1061" s="15">
        <v>9</v>
      </c>
      <c r="B1061" s="8">
        <v>90</v>
      </c>
      <c r="C1061" s="8">
        <v>1033333.3332</v>
      </c>
      <c r="D1061" s="8">
        <v>3600</v>
      </c>
      <c r="E1061" s="2">
        <v>2310</v>
      </c>
      <c r="F1061" s="1">
        <v>12913.1630859375</v>
      </c>
      <c r="G1061" s="1">
        <v>558.37646484375</v>
      </c>
      <c r="H1061" s="1">
        <v>10845.85536654142</v>
      </c>
      <c r="I1061" s="1">
        <v>566.29201594332528</v>
      </c>
      <c r="J1061" s="1">
        <f t="shared" si="64"/>
        <v>-16.009305432279319</v>
      </c>
      <c r="K1061" s="1">
        <f t="shared" si="65"/>
        <v>1.4176011343512274</v>
      </c>
      <c r="L1061" s="30"/>
      <c r="M1061" s="30"/>
      <c r="N1061" s="2">
        <v>0</v>
      </c>
      <c r="O1061" s="30"/>
      <c r="P1061" s="30"/>
      <c r="Q1061" s="30"/>
      <c r="R1061" s="30"/>
      <c r="S1061" s="30"/>
      <c r="T1061" s="30"/>
      <c r="U1061" s="30"/>
      <c r="V1061" s="30"/>
    </row>
    <row r="1062" spans="1:22" ht="14.5" x14ac:dyDescent="0.35">
      <c r="A1062" s="15">
        <v>9</v>
      </c>
      <c r="B1062" s="8">
        <v>90</v>
      </c>
      <c r="C1062" s="8">
        <v>1033333.3332</v>
      </c>
      <c r="D1062" s="8">
        <v>3600</v>
      </c>
      <c r="E1062" s="2">
        <v>2340</v>
      </c>
      <c r="F1062" s="1">
        <v>11685.0517578125</v>
      </c>
      <c r="G1062" s="1">
        <v>526.06530761718795</v>
      </c>
      <c r="H1062" s="1">
        <v>10845.85536654142</v>
      </c>
      <c r="I1062" s="1">
        <v>559.93513734199234</v>
      </c>
      <c r="J1062" s="1">
        <f t="shared" si="64"/>
        <v>-7.1817943870894894</v>
      </c>
      <c r="K1062" s="1">
        <f t="shared" si="65"/>
        <v>6.4383317497627308</v>
      </c>
      <c r="L1062" s="30"/>
      <c r="M1062" s="30"/>
      <c r="N1062" s="2">
        <v>0</v>
      </c>
      <c r="O1062" s="30"/>
      <c r="P1062" s="30"/>
      <c r="Q1062" s="30"/>
      <c r="R1062" s="30"/>
      <c r="S1062" s="30"/>
      <c r="T1062" s="30"/>
      <c r="U1062" s="30"/>
      <c r="V1062" s="30"/>
    </row>
    <row r="1063" spans="1:22" ht="14.5" x14ac:dyDescent="0.35">
      <c r="A1063" s="15">
        <v>9</v>
      </c>
      <c r="B1063" s="8">
        <v>90</v>
      </c>
      <c r="C1063" s="8">
        <v>1033333.3332</v>
      </c>
      <c r="D1063" s="8">
        <v>3600</v>
      </c>
      <c r="E1063" s="2">
        <v>2370</v>
      </c>
      <c r="F1063" s="1">
        <v>8129.17236328125</v>
      </c>
      <c r="G1063" s="1">
        <v>395.02093505859398</v>
      </c>
      <c r="H1063" s="1">
        <v>9370.8305294537495</v>
      </c>
      <c r="I1063" s="1">
        <v>462.15436474916658</v>
      </c>
      <c r="J1063" s="1">
        <f t="shared" si="64"/>
        <v>15.274103078204607</v>
      </c>
      <c r="K1063" s="1">
        <f t="shared" si="65"/>
        <v>16.994904252508693</v>
      </c>
      <c r="L1063" s="30"/>
      <c r="M1063" s="30"/>
      <c r="N1063" s="2">
        <v>1361112</v>
      </c>
      <c r="O1063" s="30"/>
      <c r="P1063" s="30"/>
      <c r="Q1063" s="30"/>
      <c r="R1063" s="30"/>
      <c r="S1063" s="30"/>
      <c r="T1063" s="30"/>
      <c r="U1063" s="30"/>
      <c r="V1063" s="30"/>
    </row>
    <row r="1064" spans="1:22" ht="14.5" x14ac:dyDescent="0.35">
      <c r="A1064" s="15">
        <v>9</v>
      </c>
      <c r="B1064" s="8">
        <v>90</v>
      </c>
      <c r="C1064" s="8">
        <v>1033333.3332</v>
      </c>
      <c r="D1064" s="8">
        <v>3600</v>
      </c>
      <c r="E1064" s="2">
        <v>2400</v>
      </c>
      <c r="F1064" s="1">
        <v>7970.19384765625</v>
      </c>
      <c r="G1064" s="1">
        <v>384.89495849609398</v>
      </c>
      <c r="H1064" s="1">
        <v>9036.7619423448068</v>
      </c>
      <c r="I1064" s="1">
        <v>427.60289683496171</v>
      </c>
      <c r="J1064" s="1">
        <f t="shared" si="64"/>
        <v>13.381959273201321</v>
      </c>
      <c r="K1064" s="1">
        <f t="shared" si="65"/>
        <v>11.095998374658146</v>
      </c>
      <c r="L1064" s="30"/>
      <c r="M1064" s="30"/>
      <c r="N1064" s="2">
        <v>1361112</v>
      </c>
      <c r="O1064" s="30"/>
      <c r="P1064" s="30"/>
      <c r="Q1064" s="30"/>
      <c r="R1064" s="30"/>
      <c r="S1064" s="30"/>
      <c r="T1064" s="30"/>
      <c r="U1064" s="30"/>
      <c r="V1064" s="30"/>
    </row>
    <row r="1065" spans="1:22" ht="14.5" x14ac:dyDescent="0.35">
      <c r="A1065" s="15">
        <v>9</v>
      </c>
      <c r="B1065" s="8">
        <v>90</v>
      </c>
      <c r="C1065" s="8">
        <v>1033333.3332</v>
      </c>
      <c r="D1065" s="8">
        <v>3600</v>
      </c>
      <c r="E1065" s="2">
        <v>2430</v>
      </c>
      <c r="F1065" s="1">
        <v>8199.1630859375</v>
      </c>
      <c r="G1065" s="1">
        <v>385.04739379882801</v>
      </c>
      <c r="H1065" s="1">
        <v>8762.2911020019674</v>
      </c>
      <c r="I1065" s="1">
        <v>414.76110926060232</v>
      </c>
      <c r="J1065" s="1">
        <f t="shared" si="64"/>
        <v>6.8681158084328899</v>
      </c>
      <c r="K1065" s="1">
        <f t="shared" si="65"/>
        <v>7.7168982157293993</v>
      </c>
      <c r="L1065" s="30"/>
      <c r="M1065" s="30"/>
      <c r="N1065" s="2">
        <v>1361112</v>
      </c>
      <c r="O1065" s="30"/>
      <c r="P1065" s="30"/>
      <c r="Q1065" s="30"/>
      <c r="R1065" s="30"/>
      <c r="S1065" s="30"/>
      <c r="T1065" s="30"/>
      <c r="U1065" s="30"/>
      <c r="V1065" s="30"/>
    </row>
    <row r="1066" spans="1:22" ht="14.5" x14ac:dyDescent="0.35">
      <c r="A1066" s="15">
        <v>9</v>
      </c>
      <c r="B1066" s="8">
        <v>90</v>
      </c>
      <c r="C1066" s="8">
        <v>1033333.3332</v>
      </c>
      <c r="D1066" s="8">
        <v>3600</v>
      </c>
      <c r="E1066" s="2">
        <v>2460</v>
      </c>
      <c r="F1066" s="1">
        <v>10886.7197265625</v>
      </c>
      <c r="G1066" s="1">
        <v>483.429931640625</v>
      </c>
      <c r="H1066" s="1">
        <v>10845.85536654142</v>
      </c>
      <c r="I1066" s="1">
        <v>509.9990639663701</v>
      </c>
      <c r="J1066" s="1">
        <f t="shared" si="64"/>
        <v>-0.37535971392167766</v>
      </c>
      <c r="K1066" s="1">
        <f t="shared" si="65"/>
        <v>5.4959634451216024</v>
      </c>
      <c r="L1066" s="30"/>
      <c r="M1066" s="30"/>
      <c r="N1066" s="2">
        <v>0</v>
      </c>
      <c r="O1066" s="30"/>
      <c r="P1066" s="30"/>
      <c r="Q1066" s="30"/>
      <c r="R1066" s="30"/>
      <c r="S1066" s="30"/>
      <c r="T1066" s="30"/>
      <c r="U1066" s="30"/>
      <c r="V1066" s="30"/>
    </row>
    <row r="1067" spans="1:22" ht="14.5" x14ac:dyDescent="0.35">
      <c r="A1067" s="15">
        <v>9</v>
      </c>
      <c r="B1067" s="8">
        <v>90</v>
      </c>
      <c r="C1067" s="8">
        <v>1033333.3332</v>
      </c>
      <c r="D1067" s="8">
        <v>3600</v>
      </c>
      <c r="E1067" s="2">
        <v>2490</v>
      </c>
      <c r="F1067" s="1">
        <v>10522.65234375</v>
      </c>
      <c r="G1067" s="1">
        <v>465.0146484375</v>
      </c>
      <c r="H1067" s="1">
        <v>10953.303060096119</v>
      </c>
      <c r="I1067" s="1">
        <v>517.08854570424353</v>
      </c>
      <c r="J1067" s="1">
        <f t="shared" si="64"/>
        <v>4.0926061441334909</v>
      </c>
      <c r="K1067" s="1">
        <f t="shared" si="65"/>
        <v>11.198334814121989</v>
      </c>
      <c r="L1067" s="30"/>
      <c r="M1067" s="30"/>
      <c r="N1067" s="2">
        <v>0</v>
      </c>
      <c r="O1067" s="30"/>
      <c r="P1067" s="30"/>
      <c r="Q1067" s="30"/>
      <c r="R1067" s="30"/>
      <c r="S1067" s="30"/>
      <c r="T1067" s="30"/>
      <c r="U1067" s="30"/>
      <c r="V1067" s="30"/>
    </row>
    <row r="1068" spans="1:22" ht="14.5" x14ac:dyDescent="0.35">
      <c r="A1068" s="15">
        <v>9</v>
      </c>
      <c r="B1068" s="8">
        <v>90</v>
      </c>
      <c r="C1068" s="8">
        <v>1033333.3332</v>
      </c>
      <c r="D1068" s="8">
        <v>3600</v>
      </c>
      <c r="E1068" s="2">
        <v>2520</v>
      </c>
      <c r="F1068" s="1">
        <v>10873.5751953125</v>
      </c>
      <c r="G1068" s="1">
        <v>466.10336303710898</v>
      </c>
      <c r="H1068" s="1">
        <v>11099.736791848531</v>
      </c>
      <c r="I1068" s="1">
        <v>508.2433051630486</v>
      </c>
      <c r="J1068" s="1">
        <f t="shared" si="64"/>
        <v>2.0799193685028898</v>
      </c>
      <c r="K1068" s="1">
        <f t="shared" si="65"/>
        <v>9.0409006816337101</v>
      </c>
      <c r="L1068" s="30"/>
      <c r="M1068" s="30"/>
      <c r="N1068" s="2">
        <v>0</v>
      </c>
      <c r="O1068" s="30"/>
      <c r="P1068" s="30"/>
      <c r="Q1068" s="30"/>
      <c r="R1068" s="30"/>
      <c r="S1068" s="30"/>
      <c r="T1068" s="30"/>
      <c r="U1068" s="30"/>
      <c r="V1068" s="30"/>
    </row>
    <row r="1069" spans="1:22" ht="14.5" x14ac:dyDescent="0.35">
      <c r="A1069" s="15">
        <v>9</v>
      </c>
      <c r="B1069" s="8">
        <v>90</v>
      </c>
      <c r="C1069" s="8">
        <v>1033333.3332</v>
      </c>
      <c r="D1069" s="8">
        <v>3600</v>
      </c>
      <c r="E1069" s="2">
        <v>2550</v>
      </c>
      <c r="F1069" s="1">
        <v>8651.0732421875</v>
      </c>
      <c r="G1069" s="1">
        <v>358.00155639648398</v>
      </c>
      <c r="H1069" s="1">
        <v>9570.3041424010953</v>
      </c>
      <c r="I1069" s="1">
        <v>409.60078155225739</v>
      </c>
      <c r="J1069" s="1">
        <f t="shared" si="64"/>
        <v>10.625628456489171</v>
      </c>
      <c r="K1069" s="1">
        <f t="shared" si="65"/>
        <v>14.413128723559979</v>
      </c>
      <c r="L1069" s="30"/>
      <c r="M1069" s="30"/>
      <c r="N1069" s="2">
        <v>1361112</v>
      </c>
      <c r="O1069" s="30"/>
      <c r="P1069" s="30"/>
      <c r="Q1069" s="30"/>
      <c r="R1069" s="30"/>
      <c r="S1069" s="30"/>
      <c r="T1069" s="30"/>
      <c r="U1069" s="30"/>
      <c r="V1069" s="30"/>
    </row>
    <row r="1070" spans="1:22" ht="14.5" x14ac:dyDescent="0.35">
      <c r="A1070" s="15">
        <v>9</v>
      </c>
      <c r="B1070" s="8">
        <v>90</v>
      </c>
      <c r="C1070" s="8">
        <v>1033333.3332</v>
      </c>
      <c r="D1070" s="8">
        <v>3600</v>
      </c>
      <c r="E1070" s="2">
        <v>2580</v>
      </c>
      <c r="F1070" s="1">
        <v>8612.5498046875</v>
      </c>
      <c r="G1070" s="1">
        <v>343.23376464843699</v>
      </c>
      <c r="H1070" s="1">
        <v>8928.1425007127946</v>
      </c>
      <c r="I1070" s="1">
        <v>378.44328130210761</v>
      </c>
      <c r="J1070" s="1">
        <f t="shared" si="64"/>
        <v>3.6643352222303416</v>
      </c>
      <c r="K1070" s="1">
        <f t="shared" si="65"/>
        <v>10.258173956089244</v>
      </c>
      <c r="L1070" s="30"/>
      <c r="M1070" s="30"/>
      <c r="N1070" s="2">
        <v>1361112</v>
      </c>
      <c r="O1070" s="30"/>
      <c r="P1070" s="30"/>
      <c r="Q1070" s="30"/>
      <c r="R1070" s="30"/>
      <c r="S1070" s="30"/>
      <c r="T1070" s="30"/>
      <c r="U1070" s="30"/>
      <c r="V1070" s="30"/>
    </row>
    <row r="1071" spans="1:22" ht="14.5" x14ac:dyDescent="0.35">
      <c r="A1071" s="15">
        <v>9</v>
      </c>
      <c r="B1071" s="8">
        <v>90</v>
      </c>
      <c r="C1071" s="8">
        <v>1033333.3332</v>
      </c>
      <c r="D1071" s="8">
        <v>3600</v>
      </c>
      <c r="E1071" s="2">
        <v>2610</v>
      </c>
      <c r="F1071" s="1">
        <v>8932.0654296875</v>
      </c>
      <c r="G1071" s="1">
        <v>338.79605102539102</v>
      </c>
      <c r="H1071" s="1">
        <v>8478.7209333632072</v>
      </c>
      <c r="I1071" s="1">
        <v>366.37375335828091</v>
      </c>
      <c r="J1071" s="1">
        <f t="shared" si="64"/>
        <v>-5.0754721838188956</v>
      </c>
      <c r="K1071" s="1">
        <f t="shared" si="65"/>
        <v>8.1399125666972658</v>
      </c>
      <c r="L1071" s="30"/>
      <c r="M1071" s="30"/>
      <c r="N1071" s="2">
        <v>1361112</v>
      </c>
      <c r="O1071" s="30"/>
      <c r="P1071" s="30"/>
      <c r="Q1071" s="30"/>
      <c r="R1071" s="30"/>
      <c r="S1071" s="30"/>
      <c r="T1071" s="30"/>
      <c r="U1071" s="30"/>
      <c r="V1071" s="30"/>
    </row>
    <row r="1072" spans="1:22" ht="14.5" x14ac:dyDescent="0.35">
      <c r="A1072" s="15">
        <v>9</v>
      </c>
      <c r="B1072" s="8">
        <v>90</v>
      </c>
      <c r="C1072" s="8">
        <v>1033333.3332</v>
      </c>
      <c r="D1072" s="8">
        <v>3600</v>
      </c>
      <c r="E1072" s="2">
        <v>2640</v>
      </c>
      <c r="F1072" s="1">
        <v>12311.341796875</v>
      </c>
      <c r="G1072" s="1">
        <v>433.81918334960898</v>
      </c>
      <c r="H1072" s="1">
        <v>10845.85536654142</v>
      </c>
      <c r="I1072" s="1">
        <v>406.30316134885391</v>
      </c>
      <c r="J1072" s="1">
        <f t="shared" si="64"/>
        <v>-11.903547594670515</v>
      </c>
      <c r="K1072" s="1">
        <f t="shared" si="65"/>
        <v>-6.3427397996322092</v>
      </c>
      <c r="L1072" s="30"/>
      <c r="M1072" s="30"/>
      <c r="N1072" s="2">
        <v>0</v>
      </c>
      <c r="O1072" s="30"/>
      <c r="P1072" s="30"/>
      <c r="Q1072" s="30"/>
      <c r="R1072" s="30"/>
      <c r="S1072" s="30"/>
      <c r="T1072" s="30"/>
      <c r="U1072" s="30"/>
      <c r="V1072" s="30"/>
    </row>
    <row r="1073" spans="1:22" ht="14.5" x14ac:dyDescent="0.35">
      <c r="A1073" s="15">
        <v>9</v>
      </c>
      <c r="B1073" s="8">
        <v>90</v>
      </c>
      <c r="C1073" s="8">
        <v>1033333.3332</v>
      </c>
      <c r="D1073" s="8">
        <v>3600</v>
      </c>
      <c r="E1073" s="2">
        <v>2670</v>
      </c>
      <c r="F1073" s="1">
        <v>13025.53125</v>
      </c>
      <c r="G1073" s="1">
        <v>443.76760864257801</v>
      </c>
      <c r="H1073" s="1">
        <v>11589.65411542846</v>
      </c>
      <c r="I1073" s="1">
        <v>435.60236372705782</v>
      </c>
      <c r="J1073" s="1">
        <f t="shared" si="64"/>
        <v>-11.023559093388528</v>
      </c>
      <c r="K1073" s="1">
        <f t="shared" si="65"/>
        <v>-1.8399821790726263</v>
      </c>
      <c r="L1073" s="30"/>
      <c r="M1073" s="30"/>
      <c r="N1073" s="2">
        <v>0</v>
      </c>
      <c r="O1073" s="30"/>
      <c r="P1073" s="30"/>
      <c r="Q1073" s="30"/>
      <c r="R1073" s="30"/>
      <c r="S1073" s="30"/>
      <c r="T1073" s="30"/>
      <c r="U1073" s="30"/>
      <c r="V1073" s="30"/>
    </row>
    <row r="1074" spans="1:22" ht="14.5" x14ac:dyDescent="0.35">
      <c r="A1074" s="15">
        <v>9</v>
      </c>
      <c r="B1074" s="8">
        <v>90</v>
      </c>
      <c r="C1074" s="8">
        <v>1033333.3332</v>
      </c>
      <c r="D1074" s="8">
        <v>3600</v>
      </c>
      <c r="E1074" s="2">
        <v>2700</v>
      </c>
      <c r="F1074" s="1">
        <v>12974.8486328125</v>
      </c>
      <c r="G1074" s="1">
        <v>437.82473754882801</v>
      </c>
      <c r="H1074" s="1">
        <v>12337.7243051757</v>
      </c>
      <c r="I1074" s="1">
        <v>458.76770620281621</v>
      </c>
      <c r="J1074" s="1">
        <f t="shared" si="64"/>
        <v>-4.9104567279926243</v>
      </c>
      <c r="K1074" s="1">
        <f t="shared" si="65"/>
        <v>4.7834137402189514</v>
      </c>
      <c r="L1074" s="30"/>
      <c r="M1074" s="30"/>
      <c r="N1074" s="2">
        <v>0</v>
      </c>
      <c r="O1074" s="30"/>
      <c r="P1074" s="30"/>
      <c r="Q1074" s="30"/>
      <c r="R1074" s="30"/>
      <c r="S1074" s="30"/>
      <c r="T1074" s="30"/>
      <c r="U1074" s="30"/>
      <c r="V1074" s="30"/>
    </row>
    <row r="1075" spans="1:22" ht="14.5" x14ac:dyDescent="0.35">
      <c r="A1075" s="15">
        <v>9</v>
      </c>
      <c r="B1075" s="8">
        <v>90</v>
      </c>
      <c r="C1075" s="8">
        <v>1033333.3332</v>
      </c>
      <c r="D1075" s="8">
        <v>3600</v>
      </c>
      <c r="E1075" s="2">
        <v>2730</v>
      </c>
      <c r="F1075" s="1">
        <v>9894.572265625</v>
      </c>
      <c r="G1075" s="1">
        <v>336.80108642578102</v>
      </c>
      <c r="H1075" s="1">
        <v>9922.2610601270717</v>
      </c>
      <c r="I1075" s="1">
        <v>368.62900880870433</v>
      </c>
      <c r="J1075" s="1">
        <f t="shared" si="64"/>
        <v>0.27983821593042552</v>
      </c>
      <c r="K1075" s="1">
        <f t="shared" si="65"/>
        <v>9.4500652360386752</v>
      </c>
      <c r="L1075" s="30"/>
      <c r="M1075" s="30"/>
      <c r="N1075" s="2">
        <v>1361112</v>
      </c>
      <c r="O1075" s="30"/>
      <c r="P1075" s="30"/>
      <c r="Q1075" s="30"/>
      <c r="R1075" s="30"/>
      <c r="S1075" s="30"/>
      <c r="T1075" s="30"/>
      <c r="U1075" s="30"/>
      <c r="V1075" s="30"/>
    </row>
    <row r="1076" spans="1:22" ht="14.5" x14ac:dyDescent="0.35">
      <c r="A1076" s="15">
        <v>9</v>
      </c>
      <c r="B1076" s="8">
        <v>90</v>
      </c>
      <c r="C1076" s="8">
        <v>1033333.3332</v>
      </c>
      <c r="D1076" s="8">
        <v>3600</v>
      </c>
      <c r="E1076" s="2">
        <v>2760</v>
      </c>
      <c r="F1076" s="1">
        <v>9478.83984375</v>
      </c>
      <c r="G1076" s="1">
        <v>322.79891967773398</v>
      </c>
      <c r="H1076" s="1">
        <v>9380.6833791540284</v>
      </c>
      <c r="I1076" s="1">
        <v>342.1666199858912</v>
      </c>
      <c r="J1076" s="1">
        <f t="shared" si="64"/>
        <v>-1.0355324724754404</v>
      </c>
      <c r="K1076" s="1">
        <f t="shared" si="65"/>
        <v>5.9999272387568556</v>
      </c>
      <c r="L1076" s="30"/>
      <c r="M1076" s="30"/>
      <c r="N1076" s="2">
        <v>1361112</v>
      </c>
      <c r="O1076" s="30"/>
      <c r="P1076" s="30"/>
      <c r="Q1076" s="30"/>
      <c r="R1076" s="30"/>
      <c r="S1076" s="30"/>
      <c r="T1076" s="30"/>
      <c r="U1076" s="30"/>
      <c r="V1076" s="30"/>
    </row>
    <row r="1077" spans="1:22" ht="14.5" x14ac:dyDescent="0.35">
      <c r="A1077" s="15">
        <v>9</v>
      </c>
      <c r="B1077" s="8">
        <v>90</v>
      </c>
      <c r="C1077" s="8">
        <v>1033333.3332</v>
      </c>
      <c r="D1077" s="8">
        <v>3600</v>
      </c>
      <c r="E1077" s="2">
        <v>2790</v>
      </c>
      <c r="F1077" s="1">
        <v>9537.2568359375</v>
      </c>
      <c r="G1077" s="1">
        <v>321.68460083007801</v>
      </c>
      <c r="H1077" s="1">
        <v>9036.4212971655579</v>
      </c>
      <c r="I1077" s="1">
        <v>334.69824204304172</v>
      </c>
      <c r="J1077" s="1">
        <f t="shared" si="64"/>
        <v>-5.2513584082661495</v>
      </c>
      <c r="K1077" s="1">
        <f t="shared" si="65"/>
        <v>4.0454660183866995</v>
      </c>
      <c r="L1077" s="30"/>
      <c r="M1077" s="30"/>
      <c r="N1077" s="2">
        <v>1361112</v>
      </c>
      <c r="O1077" s="30"/>
      <c r="P1077" s="30"/>
      <c r="Q1077" s="30"/>
      <c r="R1077" s="30"/>
      <c r="S1077" s="30"/>
      <c r="T1077" s="30"/>
      <c r="U1077" s="30"/>
      <c r="V1077" s="30"/>
    </row>
    <row r="1078" spans="1:22" ht="14.5" x14ac:dyDescent="0.35">
      <c r="A1078" s="15">
        <v>9</v>
      </c>
      <c r="B1078" s="8">
        <v>90</v>
      </c>
      <c r="C1078" s="8">
        <v>1033333.3332</v>
      </c>
      <c r="D1078" s="8">
        <v>3600</v>
      </c>
      <c r="E1078" s="2">
        <v>2820</v>
      </c>
      <c r="F1078" s="1">
        <v>12715.302734375</v>
      </c>
      <c r="G1078" s="1">
        <v>419.09793090820301</v>
      </c>
      <c r="H1078" s="1">
        <v>11245.231520004751</v>
      </c>
      <c r="I1078" s="1">
        <v>369.35101070427652</v>
      </c>
      <c r="J1078" s="1">
        <f t="shared" si="64"/>
        <v>-11.561433062824426</v>
      </c>
      <c r="K1078" s="1">
        <f t="shared" si="65"/>
        <v>-11.869998999069932</v>
      </c>
      <c r="L1078" s="30"/>
      <c r="M1078" s="30"/>
      <c r="N1078" s="2">
        <v>0</v>
      </c>
      <c r="O1078" s="30"/>
      <c r="P1078" s="30"/>
      <c r="Q1078" s="30"/>
      <c r="R1078" s="30"/>
      <c r="S1078" s="30"/>
      <c r="T1078" s="30"/>
      <c r="U1078" s="30"/>
      <c r="V1078" s="30"/>
    </row>
    <row r="1079" spans="1:22" ht="14.5" x14ac:dyDescent="0.35">
      <c r="A1079" s="15">
        <v>9</v>
      </c>
      <c r="B1079" s="8">
        <v>90</v>
      </c>
      <c r="C1079" s="8">
        <v>1033333.3332</v>
      </c>
      <c r="D1079" s="8">
        <v>3600</v>
      </c>
      <c r="E1079" s="2">
        <v>2850</v>
      </c>
      <c r="F1079" s="1">
        <v>13354.5546875</v>
      </c>
      <c r="G1079" s="1">
        <v>435.02404785156199</v>
      </c>
      <c r="H1079" s="1">
        <v>12728.339992039741</v>
      </c>
      <c r="I1079" s="1">
        <v>394.29817714277402</v>
      </c>
      <c r="J1079" s="1">
        <f t="shared" si="64"/>
        <v>-4.6891469623199251</v>
      </c>
      <c r="K1079" s="1">
        <f t="shared" si="65"/>
        <v>-9.3617515881982616</v>
      </c>
      <c r="L1079" s="30"/>
      <c r="M1079" s="30"/>
      <c r="N1079" s="2">
        <v>0</v>
      </c>
      <c r="O1079" s="30"/>
      <c r="P1079" s="30"/>
      <c r="Q1079" s="30"/>
      <c r="R1079" s="30"/>
      <c r="S1079" s="30"/>
      <c r="T1079" s="30"/>
      <c r="U1079" s="30"/>
      <c r="V1079" s="30"/>
    </row>
    <row r="1080" spans="1:22" ht="14.5" x14ac:dyDescent="0.35">
      <c r="A1080" s="15">
        <v>9</v>
      </c>
      <c r="B1080" s="8">
        <v>90</v>
      </c>
      <c r="C1080" s="8">
        <v>1033333.3332</v>
      </c>
      <c r="D1080" s="8">
        <v>3600</v>
      </c>
      <c r="E1080" s="2">
        <v>2880</v>
      </c>
      <c r="F1080" s="1">
        <v>13583.125</v>
      </c>
      <c r="G1080" s="1">
        <v>437.41262817382801</v>
      </c>
      <c r="H1080" s="1">
        <v>13944.365700459821</v>
      </c>
      <c r="I1080" s="1">
        <v>411.83504594150452</v>
      </c>
      <c r="J1080" s="1">
        <f t="shared" si="64"/>
        <v>2.6594815291755087</v>
      </c>
      <c r="K1080" s="1">
        <f t="shared" si="65"/>
        <v>-5.8474722915770387</v>
      </c>
      <c r="L1080" s="30"/>
      <c r="M1080" s="30"/>
      <c r="N1080" s="2">
        <v>0</v>
      </c>
      <c r="O1080" s="30"/>
      <c r="P1080" s="30"/>
      <c r="Q1080" s="30"/>
      <c r="R1080" s="30"/>
      <c r="S1080" s="30"/>
      <c r="T1080" s="30"/>
      <c r="U1080" s="30"/>
      <c r="V1080" s="30"/>
    </row>
    <row r="1081" spans="1:22" ht="14.5" x14ac:dyDescent="0.35">
      <c r="A1081" s="15">
        <v>9</v>
      </c>
      <c r="B1081" s="8">
        <v>90</v>
      </c>
      <c r="C1081" s="8">
        <v>1033333.3332</v>
      </c>
      <c r="D1081" s="8">
        <v>3600</v>
      </c>
      <c r="E1081" s="2">
        <v>2910</v>
      </c>
      <c r="F1081" s="1">
        <v>10476.96484375</v>
      </c>
      <c r="G1081" s="1">
        <v>337.97085571289102</v>
      </c>
      <c r="H1081" s="1">
        <v>10572.82201318535</v>
      </c>
      <c r="I1081" s="1">
        <v>342.55744636232731</v>
      </c>
      <c r="J1081" s="1">
        <f t="shared" si="64"/>
        <v>0.91493262471462555</v>
      </c>
      <c r="K1081" s="1">
        <f t="shared" si="65"/>
        <v>1.3570964986793519</v>
      </c>
      <c r="L1081" s="30"/>
      <c r="M1081" s="30"/>
      <c r="N1081" s="2">
        <v>1361112</v>
      </c>
      <c r="O1081" s="30"/>
      <c r="P1081" s="30"/>
      <c r="Q1081" s="30"/>
      <c r="R1081" s="30"/>
      <c r="S1081" s="30"/>
      <c r="T1081" s="30"/>
      <c r="U1081" s="30"/>
      <c r="V1081" s="30"/>
    </row>
    <row r="1082" spans="1:22" ht="14.5" x14ac:dyDescent="0.35">
      <c r="A1082" s="15">
        <v>9</v>
      </c>
      <c r="B1082" s="8">
        <v>90</v>
      </c>
      <c r="C1082" s="8">
        <v>1033333.3332</v>
      </c>
      <c r="D1082" s="8">
        <v>3600</v>
      </c>
      <c r="E1082" s="2">
        <v>2940</v>
      </c>
      <c r="F1082" s="1">
        <v>10183.388671875</v>
      </c>
      <c r="G1082" s="1">
        <v>324.43997192382801</v>
      </c>
      <c r="H1082" s="1">
        <v>9658.3252515843124</v>
      </c>
      <c r="I1082" s="1">
        <v>325.2178331327238</v>
      </c>
      <c r="J1082" s="1">
        <f t="shared" si="64"/>
        <v>-5.1560775809415436</v>
      </c>
      <c r="K1082" s="1">
        <f t="shared" si="65"/>
        <v>0.23975504753107668</v>
      </c>
      <c r="L1082" s="30"/>
      <c r="M1082" s="30"/>
      <c r="N1082" s="2">
        <v>1361112</v>
      </c>
      <c r="O1082" s="30"/>
      <c r="P1082" s="30"/>
      <c r="Q1082" s="30"/>
      <c r="R1082" s="30"/>
      <c r="S1082" s="30"/>
      <c r="T1082" s="30"/>
      <c r="U1082" s="30"/>
      <c r="V1082" s="30"/>
    </row>
    <row r="1083" spans="1:22" ht="14.5" x14ac:dyDescent="0.35">
      <c r="A1083" s="15">
        <v>9</v>
      </c>
      <c r="B1083" s="8">
        <v>90</v>
      </c>
      <c r="C1083" s="8">
        <v>1033333.3332</v>
      </c>
      <c r="D1083" s="8">
        <v>3600</v>
      </c>
      <c r="E1083" s="2">
        <v>2970</v>
      </c>
      <c r="F1083" s="1">
        <v>10317.0634765625</v>
      </c>
      <c r="G1083" s="1">
        <v>323.08148193359398</v>
      </c>
      <c r="H1083" s="1">
        <v>9440.3676248269057</v>
      </c>
      <c r="I1083" s="1">
        <v>319.78163153547888</v>
      </c>
      <c r="J1083" s="1">
        <f t="shared" si="64"/>
        <v>-8.4975327885420455</v>
      </c>
      <c r="K1083" s="1">
        <f t="shared" si="65"/>
        <v>-1.0213678538200301</v>
      </c>
      <c r="L1083" s="30"/>
      <c r="M1083" s="30"/>
      <c r="N1083" s="2">
        <v>1361112</v>
      </c>
      <c r="O1083" s="30"/>
      <c r="P1083" s="30"/>
      <c r="Q1083" s="30"/>
      <c r="R1083" s="30"/>
      <c r="S1083" s="30"/>
      <c r="T1083" s="30"/>
      <c r="U1083" s="30"/>
      <c r="V1083" s="30"/>
    </row>
    <row r="1084" spans="1:22" ht="14.5" x14ac:dyDescent="0.35">
      <c r="A1084" s="15">
        <v>9</v>
      </c>
      <c r="B1084" s="8">
        <v>90</v>
      </c>
      <c r="C1084" s="8">
        <v>1033333.3332</v>
      </c>
      <c r="D1084" s="8">
        <v>3600</v>
      </c>
      <c r="E1084" s="2">
        <v>3000</v>
      </c>
      <c r="F1084" s="1">
        <v>13817.5419921875</v>
      </c>
      <c r="G1084" s="1">
        <v>420.25042724609398</v>
      </c>
      <c r="H1084" s="1">
        <v>12444.36318936502</v>
      </c>
      <c r="I1084" s="1">
        <v>352.92250013862753</v>
      </c>
      <c r="J1084" s="1">
        <f t="shared" si="64"/>
        <v>-9.93793833663673</v>
      </c>
      <c r="K1084" s="1">
        <f t="shared" si="65"/>
        <v>-16.020906284061901</v>
      </c>
      <c r="L1084" s="30"/>
      <c r="M1084" s="30"/>
      <c r="N1084" s="2">
        <v>0</v>
      </c>
      <c r="O1084" s="30"/>
      <c r="P1084" s="30"/>
      <c r="Q1084" s="30"/>
      <c r="R1084" s="30"/>
      <c r="S1084" s="30"/>
      <c r="T1084" s="30"/>
      <c r="U1084" s="30"/>
      <c r="V1084" s="30"/>
    </row>
    <row r="1085" spans="1:22" ht="14.5" x14ac:dyDescent="0.35">
      <c r="A1085" s="15">
        <v>9</v>
      </c>
      <c r="B1085" s="8">
        <v>90</v>
      </c>
      <c r="C1085" s="8">
        <v>1033333.3332</v>
      </c>
      <c r="D1085" s="8">
        <v>3600</v>
      </c>
      <c r="E1085" s="2">
        <v>3030</v>
      </c>
      <c r="F1085" s="1">
        <v>14849.580078125</v>
      </c>
      <c r="G1085" s="1">
        <v>445.78631591796898</v>
      </c>
      <c r="H1085" s="1">
        <v>14140.571973258569</v>
      </c>
      <c r="I1085" s="1">
        <v>369.92299446911011</v>
      </c>
      <c r="J1085" s="1">
        <f t="shared" si="64"/>
        <v>-4.7746003667192882</v>
      </c>
      <c r="K1085" s="1">
        <f t="shared" si="65"/>
        <v>-17.017866798499664</v>
      </c>
      <c r="L1085" s="30"/>
      <c r="M1085" s="30"/>
      <c r="N1085" s="2">
        <v>0</v>
      </c>
      <c r="O1085" s="30"/>
      <c r="P1085" s="30"/>
      <c r="Q1085" s="30"/>
      <c r="R1085" s="30"/>
      <c r="S1085" s="30"/>
      <c r="T1085" s="30"/>
      <c r="U1085" s="30"/>
      <c r="V1085" s="30"/>
    </row>
    <row r="1086" spans="1:22" ht="14.5" x14ac:dyDescent="0.35">
      <c r="A1086" s="15">
        <v>9</v>
      </c>
      <c r="B1086" s="8">
        <v>90</v>
      </c>
      <c r="C1086" s="8">
        <v>1033333.3332</v>
      </c>
      <c r="D1086" s="8">
        <v>3600</v>
      </c>
      <c r="E1086" s="2">
        <v>3060</v>
      </c>
      <c r="F1086" s="1">
        <v>13728.6982421875</v>
      </c>
      <c r="G1086" s="1">
        <v>405.88705444335898</v>
      </c>
      <c r="H1086" s="1">
        <v>15595.71365442561</v>
      </c>
      <c r="I1086" s="1">
        <v>380.40487331682101</v>
      </c>
      <c r="J1086" s="1">
        <f t="shared" si="64"/>
        <v>13.599362294240535</v>
      </c>
      <c r="K1086" s="1">
        <f t="shared" si="65"/>
        <v>-6.2781458160779975</v>
      </c>
      <c r="L1086" s="30"/>
      <c r="M1086" s="30"/>
      <c r="N1086" s="2">
        <v>0</v>
      </c>
      <c r="O1086" s="30"/>
      <c r="P1086" s="30"/>
      <c r="Q1086" s="30"/>
      <c r="R1086" s="30"/>
      <c r="S1086" s="30"/>
      <c r="T1086" s="30"/>
      <c r="U1086" s="30"/>
      <c r="V1086" s="30"/>
    </row>
    <row r="1087" spans="1:22" ht="14.5" x14ac:dyDescent="0.35">
      <c r="A1087" s="15">
        <v>9</v>
      </c>
      <c r="B1087" s="8">
        <v>90</v>
      </c>
      <c r="C1087" s="8">
        <v>1033333.3332</v>
      </c>
      <c r="D1087" s="8">
        <v>3600</v>
      </c>
      <c r="E1087" s="2">
        <v>3090</v>
      </c>
      <c r="F1087" s="1">
        <v>10411.4072265625</v>
      </c>
      <c r="G1087" s="1">
        <v>312.59274291992199</v>
      </c>
      <c r="H1087" s="1">
        <v>11278.27677761568</v>
      </c>
      <c r="I1087" s="1">
        <v>322.72657170815262</v>
      </c>
      <c r="J1087" s="1">
        <f t="shared" si="64"/>
        <v>8.326151616099942</v>
      </c>
      <c r="K1087" s="1">
        <f t="shared" si="65"/>
        <v>3.2418631007139695</v>
      </c>
      <c r="L1087" s="30"/>
      <c r="M1087" s="30"/>
      <c r="N1087" s="2">
        <v>1361112</v>
      </c>
      <c r="O1087" s="30"/>
      <c r="P1087" s="30"/>
      <c r="Q1087" s="30"/>
      <c r="R1087" s="30"/>
      <c r="S1087" s="30"/>
      <c r="T1087" s="30"/>
      <c r="U1087" s="30"/>
      <c r="V1087" s="30"/>
    </row>
    <row r="1088" spans="1:22" ht="14.5" x14ac:dyDescent="0.35">
      <c r="A1088" s="15">
        <v>9</v>
      </c>
      <c r="B1088" s="8">
        <v>90</v>
      </c>
      <c r="C1088" s="8">
        <v>1033333.3332</v>
      </c>
      <c r="D1088" s="8">
        <v>3600</v>
      </c>
      <c r="E1088" s="2">
        <v>3120</v>
      </c>
      <c r="F1088" s="1">
        <v>10097.908203125</v>
      </c>
      <c r="G1088" s="1">
        <v>302.7060546875</v>
      </c>
      <c r="H1088" s="1">
        <v>10206.45277245676</v>
      </c>
      <c r="I1088" s="1">
        <v>309.96699660648699</v>
      </c>
      <c r="J1088" s="1">
        <f t="shared" si="64"/>
        <v>1.0749213317087634</v>
      </c>
      <c r="K1088" s="1">
        <f t="shared" si="65"/>
        <v>2.3986774650024278</v>
      </c>
      <c r="L1088" s="30"/>
      <c r="M1088" s="30"/>
      <c r="N1088" s="2">
        <v>1361112</v>
      </c>
      <c r="O1088" s="30"/>
      <c r="P1088" s="30"/>
      <c r="Q1088" s="30"/>
      <c r="R1088" s="30"/>
      <c r="S1088" s="30"/>
      <c r="T1088" s="30"/>
      <c r="U1088" s="30"/>
      <c r="V1088" s="30"/>
    </row>
    <row r="1089" spans="1:22" ht="14.5" x14ac:dyDescent="0.35">
      <c r="A1089" s="15">
        <v>9</v>
      </c>
      <c r="B1089" s="8">
        <v>90</v>
      </c>
      <c r="C1089" s="8">
        <v>1033333.3332</v>
      </c>
      <c r="D1089" s="8">
        <v>3600</v>
      </c>
      <c r="E1089" s="2">
        <v>3150</v>
      </c>
      <c r="F1089" s="1">
        <v>10142.5986328125</v>
      </c>
      <c r="G1089" s="1">
        <v>303.94595336914102</v>
      </c>
      <c r="H1089" s="1">
        <v>9998.6476204787614</v>
      </c>
      <c r="I1089" s="1">
        <v>306.57876750591907</v>
      </c>
      <c r="J1089" s="1">
        <f t="shared" si="64"/>
        <v>-1.4192715057070302</v>
      </c>
      <c r="K1089" s="1">
        <f t="shared" si="65"/>
        <v>0.86621128118146407</v>
      </c>
      <c r="L1089" s="30"/>
      <c r="M1089" s="30"/>
      <c r="N1089" s="2">
        <v>1361112</v>
      </c>
      <c r="O1089" s="30"/>
      <c r="P1089" s="30"/>
      <c r="Q1089" s="30"/>
      <c r="R1089" s="30"/>
      <c r="S1089" s="30"/>
      <c r="T1089" s="30"/>
      <c r="U1089" s="30"/>
      <c r="V1089" s="30"/>
    </row>
    <row r="1090" spans="1:22" ht="14.5" x14ac:dyDescent="0.35">
      <c r="A1090" s="15">
        <v>9</v>
      </c>
      <c r="B1090" s="8">
        <v>90</v>
      </c>
      <c r="C1090" s="8">
        <v>1033333.3332</v>
      </c>
      <c r="D1090" s="8">
        <v>3600</v>
      </c>
      <c r="E1090" s="2">
        <v>3180</v>
      </c>
      <c r="F1090" s="1">
        <v>13374.5302734375</v>
      </c>
      <c r="G1090" s="1">
        <v>397.91317749023398</v>
      </c>
      <c r="H1090" s="1">
        <v>13478.43800151894</v>
      </c>
      <c r="I1090" s="1">
        <v>337.44348020636488</v>
      </c>
      <c r="J1090" s="1">
        <f t="shared" si="64"/>
        <v>0.776907494746234</v>
      </c>
      <c r="K1090" s="1">
        <f t="shared" si="65"/>
        <v>-15.196706393407444</v>
      </c>
      <c r="L1090" s="30"/>
      <c r="M1090" s="30"/>
      <c r="N1090" s="2">
        <v>0</v>
      </c>
      <c r="O1090" s="30"/>
      <c r="P1090" s="30"/>
      <c r="Q1090" s="30"/>
      <c r="R1090" s="30"/>
      <c r="S1090" s="30"/>
      <c r="T1090" s="30"/>
      <c r="U1090" s="30"/>
      <c r="V1090" s="30"/>
    </row>
    <row r="1091" spans="1:22" ht="14.5" x14ac:dyDescent="0.35">
      <c r="A1091" s="15">
        <v>9</v>
      </c>
      <c r="B1091" s="8">
        <v>90</v>
      </c>
      <c r="C1091" s="8">
        <v>1033333.3332</v>
      </c>
      <c r="D1091" s="8">
        <v>3600</v>
      </c>
      <c r="E1091" s="2">
        <v>3210</v>
      </c>
      <c r="F1091" s="1">
        <v>13972.642578125</v>
      </c>
      <c r="G1091" s="1">
        <v>416.27258300781301</v>
      </c>
      <c r="H1091" s="1">
        <v>15486.484261739661</v>
      </c>
      <c r="I1091" s="1">
        <v>353.18287990611242</v>
      </c>
      <c r="J1091" s="1">
        <f t="shared" si="64"/>
        <v>10.834326256828966</v>
      </c>
      <c r="K1091" s="1">
        <f t="shared" si="65"/>
        <v>-15.155863171636375</v>
      </c>
      <c r="L1091" s="30"/>
      <c r="M1091" s="30"/>
      <c r="N1091" s="2">
        <v>0</v>
      </c>
      <c r="O1091" s="30"/>
      <c r="P1091" s="30"/>
      <c r="Q1091" s="30"/>
      <c r="R1091" s="30"/>
      <c r="S1091" s="30"/>
      <c r="T1091" s="30"/>
      <c r="U1091" s="30"/>
      <c r="V1091" s="30"/>
    </row>
    <row r="1092" spans="1:22" ht="14.5" x14ac:dyDescent="0.35">
      <c r="A1092" s="15">
        <v>9</v>
      </c>
      <c r="B1092" s="8">
        <v>90</v>
      </c>
      <c r="C1092" s="8">
        <v>1033333.3332</v>
      </c>
      <c r="D1092" s="8">
        <v>3600</v>
      </c>
      <c r="E1092" s="2">
        <v>3240</v>
      </c>
      <c r="F1092" s="1">
        <v>14045.66015625</v>
      </c>
      <c r="G1092" s="1">
        <v>421.84851074218699</v>
      </c>
      <c r="H1092" s="1">
        <v>16614.620838689949</v>
      </c>
      <c r="I1092" s="1">
        <v>360.54240636050167</v>
      </c>
      <c r="J1092" s="1">
        <f t="shared" si="64"/>
        <v>18.290067208388347</v>
      </c>
      <c r="K1092" s="1">
        <f t="shared" si="65"/>
        <v>-14.532729835605036</v>
      </c>
      <c r="L1092" s="30"/>
      <c r="M1092" s="30"/>
      <c r="N1092" s="2">
        <v>0</v>
      </c>
      <c r="O1092" s="30"/>
      <c r="P1092" s="30"/>
      <c r="Q1092" s="30"/>
      <c r="R1092" s="30"/>
      <c r="S1092" s="30"/>
      <c r="T1092" s="30"/>
      <c r="U1092" s="30"/>
      <c r="V1092" s="30"/>
    </row>
    <row r="1093" spans="1:22" ht="14.5" x14ac:dyDescent="0.35">
      <c r="A1093" s="15">
        <v>9</v>
      </c>
      <c r="B1093" s="8">
        <v>90</v>
      </c>
      <c r="C1093" s="8">
        <v>1033333.3332</v>
      </c>
      <c r="D1093" s="8">
        <v>3600</v>
      </c>
      <c r="E1093" s="2">
        <v>3270</v>
      </c>
      <c r="F1093" s="1">
        <v>10796.8779296875</v>
      </c>
      <c r="G1093" s="1">
        <v>325.38040161132801</v>
      </c>
      <c r="H1093" s="1">
        <v>12015.284916450441</v>
      </c>
      <c r="I1093" s="1">
        <v>306.88565984061512</v>
      </c>
      <c r="J1093" s="1">
        <f t="shared" si="64"/>
        <v>11.28480839273697</v>
      </c>
      <c r="K1093" s="1">
        <f t="shared" si="65"/>
        <v>-5.6840368009641686</v>
      </c>
      <c r="L1093" s="30"/>
      <c r="M1093" s="30"/>
      <c r="N1093" s="2">
        <v>1361112</v>
      </c>
      <c r="O1093" s="30"/>
      <c r="P1093" s="30"/>
      <c r="Q1093" s="30"/>
      <c r="R1093" s="30"/>
      <c r="S1093" s="30"/>
      <c r="T1093" s="30"/>
      <c r="U1093" s="30"/>
      <c r="V1093" s="30"/>
    </row>
    <row r="1094" spans="1:22" ht="14.5" x14ac:dyDescent="0.35">
      <c r="A1094" s="15">
        <v>9</v>
      </c>
      <c r="B1094" s="8">
        <v>90</v>
      </c>
      <c r="C1094" s="8">
        <v>1033333.3332</v>
      </c>
      <c r="D1094" s="8">
        <v>3600</v>
      </c>
      <c r="E1094" s="2">
        <v>3300</v>
      </c>
      <c r="F1094" s="1">
        <v>10501.453125</v>
      </c>
      <c r="G1094" s="1">
        <v>313.500732421875</v>
      </c>
      <c r="H1094" s="1">
        <v>10780.702071433139</v>
      </c>
      <c r="I1094" s="1">
        <v>297.85424821871288</v>
      </c>
      <c r="J1094" s="1">
        <f t="shared" si="64"/>
        <v>2.6591457687732074</v>
      </c>
      <c r="K1094" s="1">
        <f t="shared" si="65"/>
        <v>-4.9908923919535821</v>
      </c>
      <c r="L1094" s="30"/>
      <c r="M1094" s="30"/>
      <c r="N1094" s="2">
        <v>1361112</v>
      </c>
      <c r="O1094" s="30"/>
      <c r="P1094" s="30"/>
      <c r="Q1094" s="30"/>
      <c r="R1094" s="30"/>
      <c r="S1094" s="30"/>
      <c r="T1094" s="30"/>
      <c r="U1094" s="30"/>
      <c r="V1094" s="30"/>
    </row>
    <row r="1095" spans="1:22" ht="14.5" x14ac:dyDescent="0.35">
      <c r="A1095" s="15">
        <v>9</v>
      </c>
      <c r="B1095" s="8">
        <v>90</v>
      </c>
      <c r="C1095" s="8">
        <v>1033333.3332</v>
      </c>
      <c r="D1095" s="8">
        <v>3600</v>
      </c>
      <c r="E1095" s="2">
        <v>3330</v>
      </c>
      <c r="F1095" s="1">
        <v>10617.2529296875</v>
      </c>
      <c r="G1095" s="1">
        <v>315.07684326171898</v>
      </c>
      <c r="H1095" s="1">
        <v>10562.117550536959</v>
      </c>
      <c r="I1095" s="1">
        <v>295.35323123621362</v>
      </c>
      <c r="J1095" s="1">
        <f t="shared" si="64"/>
        <v>-0.51929985576941107</v>
      </c>
      <c r="K1095" s="1">
        <f t="shared" si="65"/>
        <v>-6.2599370430793346</v>
      </c>
      <c r="L1095" s="30"/>
      <c r="M1095" s="30"/>
      <c r="N1095" s="2">
        <v>1361112</v>
      </c>
      <c r="O1095" s="30"/>
      <c r="P1095" s="30"/>
      <c r="Q1095" s="30"/>
      <c r="R1095" s="30"/>
      <c r="S1095" s="30"/>
      <c r="T1095" s="30"/>
      <c r="U1095" s="30"/>
      <c r="V1095" s="30"/>
    </row>
    <row r="1096" spans="1:22" ht="14.5" x14ac:dyDescent="0.35">
      <c r="A1096" s="15">
        <v>9</v>
      </c>
      <c r="B1096" s="8">
        <v>90</v>
      </c>
      <c r="C1096" s="8">
        <v>1033333.3332</v>
      </c>
      <c r="D1096" s="8">
        <v>3600</v>
      </c>
      <c r="E1096" s="2">
        <v>3360</v>
      </c>
      <c r="F1096" s="1">
        <v>14188.359375</v>
      </c>
      <c r="G1096" s="1">
        <v>411.22882080078102</v>
      </c>
      <c r="H1096" s="1">
        <v>14455.99246615698</v>
      </c>
      <c r="I1096" s="1">
        <v>323.05992184082072</v>
      </c>
      <c r="J1096" s="1">
        <f t="shared" si="64"/>
        <v>1.886286385080941</v>
      </c>
      <c r="K1096" s="1">
        <f t="shared" si="65"/>
        <v>-21.440350116577445</v>
      </c>
      <c r="L1096" s="30"/>
      <c r="M1096" s="30"/>
      <c r="N1096" s="2">
        <v>0</v>
      </c>
      <c r="O1096" s="30"/>
      <c r="P1096" s="30"/>
      <c r="Q1096" s="30"/>
      <c r="R1096" s="30"/>
      <c r="S1096" s="30"/>
      <c r="T1096" s="30"/>
      <c r="U1096" s="30"/>
      <c r="V1096" s="30"/>
    </row>
    <row r="1097" spans="1:22" ht="14.5" x14ac:dyDescent="0.35">
      <c r="A1097" s="15">
        <v>9</v>
      </c>
      <c r="B1097" s="8">
        <v>90</v>
      </c>
      <c r="C1097" s="8">
        <v>1033333.3332</v>
      </c>
      <c r="D1097" s="8">
        <v>3600</v>
      </c>
      <c r="E1097" s="2">
        <v>3390</v>
      </c>
      <c r="F1097" s="1">
        <v>15079.236328125</v>
      </c>
      <c r="G1097" s="1">
        <v>426.39215087890602</v>
      </c>
      <c r="H1097" s="1">
        <v>16637.988027896761</v>
      </c>
      <c r="I1097" s="1">
        <v>337.04972414225392</v>
      </c>
      <c r="J1097" s="1">
        <f t="shared" ref="J1097:J1160" si="66">(H1097-F1097)/F1097*100</f>
        <v>10.337073216794536</v>
      </c>
      <c r="K1097" s="1">
        <f t="shared" ref="K1097:K1160" si="67">(I1097-G1097)/G1097*100</f>
        <v>-20.953112423034508</v>
      </c>
      <c r="L1097" s="30"/>
      <c r="M1097" s="30"/>
      <c r="N1097" s="2">
        <v>0</v>
      </c>
      <c r="O1097" s="30"/>
      <c r="P1097" s="30"/>
      <c r="Q1097" s="30"/>
      <c r="R1097" s="30"/>
      <c r="S1097" s="30"/>
      <c r="T1097" s="30"/>
      <c r="U1097" s="30"/>
      <c r="V1097" s="30"/>
    </row>
    <row r="1098" spans="1:22" ht="14.5" x14ac:dyDescent="0.35">
      <c r="A1098" s="15">
        <v>9</v>
      </c>
      <c r="B1098" s="8">
        <v>90</v>
      </c>
      <c r="C1098" s="8">
        <v>1033333.3332</v>
      </c>
      <c r="D1098" s="8">
        <v>3600</v>
      </c>
      <c r="E1098" s="2">
        <v>3420</v>
      </c>
      <c r="F1098" s="1">
        <v>14832.1376953125</v>
      </c>
      <c r="G1098" s="1">
        <v>406.58740234375</v>
      </c>
      <c r="H1098" s="1">
        <v>16794.94341532965</v>
      </c>
      <c r="I1098" s="1">
        <v>343.43985620884621</v>
      </c>
      <c r="J1098" s="1">
        <f t="shared" si="66"/>
        <v>13.233464793395683</v>
      </c>
      <c r="K1098" s="1">
        <f t="shared" si="67"/>
        <v>-15.531112319489818</v>
      </c>
      <c r="L1098" s="30"/>
      <c r="M1098" s="30"/>
      <c r="N1098" s="2">
        <v>0</v>
      </c>
      <c r="O1098" s="30"/>
      <c r="P1098" s="30"/>
      <c r="Q1098" s="30"/>
      <c r="R1098" s="30"/>
      <c r="S1098" s="30"/>
      <c r="T1098" s="30"/>
      <c r="U1098" s="30"/>
      <c r="V1098" s="30"/>
    </row>
    <row r="1099" spans="1:22" ht="14.5" x14ac:dyDescent="0.35">
      <c r="A1099" s="15">
        <v>9</v>
      </c>
      <c r="B1099" s="8">
        <v>90</v>
      </c>
      <c r="C1099" s="8">
        <v>1033333.3332</v>
      </c>
      <c r="D1099" s="8">
        <v>3600</v>
      </c>
      <c r="E1099" s="2">
        <v>3450</v>
      </c>
      <c r="F1099" s="1">
        <v>11578.4052734375</v>
      </c>
      <c r="G1099" s="1">
        <v>312.25164794921898</v>
      </c>
      <c r="H1099" s="1">
        <v>12501.398071615011</v>
      </c>
      <c r="I1099" s="1">
        <v>297.90924781929169</v>
      </c>
      <c r="J1099" s="1">
        <f t="shared" si="66"/>
        <v>7.971674651041857</v>
      </c>
      <c r="K1099" s="1">
        <f t="shared" si="67"/>
        <v>-4.5932183942419957</v>
      </c>
      <c r="L1099" s="30"/>
      <c r="M1099" s="30"/>
      <c r="N1099" s="2">
        <v>1361112</v>
      </c>
      <c r="O1099" s="30"/>
      <c r="P1099" s="30"/>
      <c r="Q1099" s="30"/>
      <c r="R1099" s="30"/>
      <c r="S1099" s="30"/>
      <c r="T1099" s="30"/>
      <c r="U1099" s="30"/>
      <c r="V1099" s="30"/>
    </row>
    <row r="1100" spans="1:22" ht="14.5" x14ac:dyDescent="0.35">
      <c r="A1100" s="15">
        <v>9</v>
      </c>
      <c r="B1100" s="8">
        <v>90</v>
      </c>
      <c r="C1100" s="8">
        <v>1033333.3332</v>
      </c>
      <c r="D1100" s="8">
        <v>3600</v>
      </c>
      <c r="E1100" s="2">
        <v>3480</v>
      </c>
      <c r="F1100" s="1">
        <v>11119.2314453125</v>
      </c>
      <c r="G1100" s="1">
        <v>293.83319091796898</v>
      </c>
      <c r="H1100" s="1">
        <v>11278.448883687921</v>
      </c>
      <c r="I1100" s="1">
        <v>287.47119347484261</v>
      </c>
      <c r="J1100" s="1">
        <f t="shared" si="66"/>
        <v>1.4319104621438714</v>
      </c>
      <c r="K1100" s="1">
        <f t="shared" si="67"/>
        <v>-2.1651731798067986</v>
      </c>
      <c r="L1100" s="30"/>
      <c r="M1100" s="30"/>
      <c r="N1100" s="2">
        <v>1361112</v>
      </c>
      <c r="O1100" s="30"/>
      <c r="P1100" s="30"/>
      <c r="Q1100" s="30"/>
      <c r="R1100" s="30"/>
      <c r="S1100" s="30"/>
      <c r="T1100" s="30"/>
      <c r="U1100" s="30"/>
      <c r="V1100" s="30"/>
    </row>
    <row r="1101" spans="1:22" ht="14.5" x14ac:dyDescent="0.35">
      <c r="A1101" s="15">
        <v>9</v>
      </c>
      <c r="B1101" s="8">
        <v>90</v>
      </c>
      <c r="C1101" s="8">
        <v>1033333.3332</v>
      </c>
      <c r="D1101" s="8">
        <v>3600</v>
      </c>
      <c r="E1101" s="2">
        <v>3510</v>
      </c>
      <c r="F1101" s="1">
        <v>11120.5927734375</v>
      </c>
      <c r="G1101" s="1">
        <v>288.799560546875</v>
      </c>
      <c r="H1101" s="1">
        <v>11110.388641759821</v>
      </c>
      <c r="I1101" s="1">
        <v>284.6316012466055</v>
      </c>
      <c r="J1101" s="1">
        <f t="shared" si="66"/>
        <v>-9.1758882692412974E-2</v>
      </c>
      <c r="K1101" s="1">
        <f t="shared" si="67"/>
        <v>-1.4432013997448589</v>
      </c>
      <c r="L1101" s="30"/>
      <c r="M1101" s="30"/>
      <c r="N1101" s="2">
        <v>1361112</v>
      </c>
      <c r="O1101" s="30"/>
      <c r="P1101" s="30"/>
      <c r="Q1101" s="30"/>
      <c r="R1101" s="30"/>
      <c r="S1101" s="30"/>
      <c r="T1101" s="30"/>
      <c r="U1101" s="30"/>
      <c r="V1101" s="30"/>
    </row>
    <row r="1102" spans="1:22" ht="14.5" x14ac:dyDescent="0.35">
      <c r="A1102" s="15">
        <v>9</v>
      </c>
      <c r="B1102" s="8">
        <v>90</v>
      </c>
      <c r="C1102" s="8">
        <v>1033333.3332</v>
      </c>
      <c r="D1102" s="8">
        <v>3600</v>
      </c>
      <c r="E1102" s="2">
        <v>3540</v>
      </c>
      <c r="F1102" s="1">
        <v>14700.8818359375</v>
      </c>
      <c r="G1102" s="1">
        <v>377.92095947265602</v>
      </c>
      <c r="H1102" s="1">
        <v>15373.44356670788</v>
      </c>
      <c r="I1102" s="1">
        <v>318.94534161761658</v>
      </c>
      <c r="J1102" s="1">
        <f t="shared" si="66"/>
        <v>4.5749754217209464</v>
      </c>
      <c r="K1102" s="1">
        <f t="shared" si="67"/>
        <v>-15.605278399306814</v>
      </c>
      <c r="L1102" s="30"/>
      <c r="M1102" s="30"/>
      <c r="N1102" s="2">
        <v>0</v>
      </c>
      <c r="O1102" s="30"/>
      <c r="P1102" s="30"/>
      <c r="Q1102" s="30"/>
      <c r="R1102" s="30"/>
      <c r="S1102" s="30"/>
      <c r="T1102" s="30"/>
      <c r="U1102" s="30"/>
      <c r="V1102" s="30"/>
    </row>
    <row r="1103" spans="1:22" ht="14.5" x14ac:dyDescent="0.35">
      <c r="A1103" s="15">
        <v>9</v>
      </c>
      <c r="B1103" s="8">
        <v>90</v>
      </c>
      <c r="C1103" s="8">
        <v>1033333.3332</v>
      </c>
      <c r="D1103" s="8">
        <v>3600</v>
      </c>
      <c r="E1103" s="2">
        <v>3570</v>
      </c>
      <c r="F1103" s="1">
        <v>15477.083984375</v>
      </c>
      <c r="G1103" s="1">
        <v>395.01248168945301</v>
      </c>
      <c r="H1103" s="1">
        <v>16793.746698495739</v>
      </c>
      <c r="I1103" s="1">
        <v>335.77253133078932</v>
      </c>
      <c r="J1103" s="1">
        <f t="shared" si="66"/>
        <v>8.5071756116978197</v>
      </c>
      <c r="K1103" s="1">
        <f t="shared" si="67"/>
        <v>-14.996981894166161</v>
      </c>
      <c r="L1103" s="30"/>
      <c r="M1103" s="30"/>
      <c r="N1103" s="2">
        <v>0</v>
      </c>
      <c r="O1103" s="30"/>
      <c r="P1103" s="30"/>
      <c r="Q1103" s="30"/>
      <c r="R1103" s="30"/>
      <c r="S1103" s="30"/>
      <c r="T1103" s="30"/>
      <c r="U1103" s="30"/>
      <c r="V1103" s="30"/>
    </row>
    <row r="1104" spans="1:22" ht="14.5" x14ac:dyDescent="0.35">
      <c r="A1104" s="15">
        <v>9</v>
      </c>
      <c r="B1104" s="8">
        <v>90</v>
      </c>
      <c r="C1104" s="8">
        <v>1033333.3332</v>
      </c>
      <c r="D1104" s="8">
        <v>3600</v>
      </c>
      <c r="E1104" s="2">
        <v>3600</v>
      </c>
      <c r="F1104" s="1">
        <v>15692.24609375</v>
      </c>
      <c r="G1104" s="1">
        <v>397.497802734375</v>
      </c>
      <c r="H1104" s="1">
        <v>16901.531470264468</v>
      </c>
      <c r="I1104" s="1">
        <v>341.7442919162076</v>
      </c>
      <c r="J1104" s="1">
        <f t="shared" si="66"/>
        <v>7.7062605906754778</v>
      </c>
      <c r="K1104" s="1">
        <f t="shared" si="67"/>
        <v>-14.026117989745035</v>
      </c>
      <c r="L1104" s="30"/>
      <c r="M1104" s="30"/>
      <c r="N1104" s="2">
        <v>0</v>
      </c>
      <c r="O1104" s="30"/>
      <c r="P1104" s="30"/>
      <c r="Q1104" s="30"/>
      <c r="R1104" s="30"/>
      <c r="S1104" s="30"/>
      <c r="T1104" s="30"/>
      <c r="U1104" s="30"/>
      <c r="V1104" s="30"/>
    </row>
    <row r="1105" spans="1:22" ht="14.5" x14ac:dyDescent="0.35">
      <c r="A1105" s="15">
        <v>9</v>
      </c>
      <c r="B1105" s="8">
        <v>90</v>
      </c>
      <c r="C1105" s="8">
        <v>1033333.3332</v>
      </c>
      <c r="D1105" s="8">
        <v>3600</v>
      </c>
      <c r="E1105" s="2">
        <v>3630</v>
      </c>
      <c r="F1105" s="1">
        <v>12079.376953125</v>
      </c>
      <c r="G1105" s="1">
        <v>304.92648315429699</v>
      </c>
      <c r="H1105" s="1">
        <v>12965.451330328709</v>
      </c>
      <c r="I1105" s="1">
        <v>295.92639291671031</v>
      </c>
      <c r="J1105" s="1">
        <f t="shared" si="66"/>
        <v>7.3354311289579979</v>
      </c>
      <c r="K1105" s="1">
        <f t="shared" si="67"/>
        <v>-2.9515606989874037</v>
      </c>
      <c r="L1105" s="30"/>
      <c r="M1105" s="30"/>
      <c r="N1105" s="2">
        <v>1361112</v>
      </c>
      <c r="O1105" s="30"/>
      <c r="P1105" s="30"/>
      <c r="Q1105" s="30"/>
      <c r="R1105" s="30"/>
      <c r="S1105" s="30"/>
      <c r="T1105" s="30"/>
      <c r="U1105" s="30"/>
      <c r="V1105" s="30"/>
    </row>
    <row r="1106" spans="1:22" ht="14.5" x14ac:dyDescent="0.35">
      <c r="A1106" s="17">
        <v>9</v>
      </c>
      <c r="B1106" s="18">
        <v>90</v>
      </c>
      <c r="C1106" s="18">
        <v>1033333.3332</v>
      </c>
      <c r="D1106" s="18">
        <v>3600</v>
      </c>
      <c r="E1106" s="2">
        <v>3660</v>
      </c>
      <c r="F1106" s="1">
        <v>11683.7138671875</v>
      </c>
      <c r="G1106" s="1">
        <v>292.08660888671898</v>
      </c>
      <c r="H1106" s="1">
        <v>11879.433478787379</v>
      </c>
      <c r="I1106" s="1">
        <v>282.26109127898877</v>
      </c>
      <c r="J1106" s="1">
        <f t="shared" si="66"/>
        <v>1.6751489622622284</v>
      </c>
      <c r="K1106" s="1">
        <f t="shared" si="67"/>
        <v>-3.3639055365050545</v>
      </c>
      <c r="L1106" s="30"/>
      <c r="M1106" s="30"/>
      <c r="N1106" s="16">
        <v>1361112</v>
      </c>
      <c r="O1106" s="30"/>
      <c r="P1106" s="30"/>
      <c r="Q1106" s="30"/>
      <c r="R1106" s="30"/>
      <c r="S1106" s="30"/>
      <c r="T1106" s="30"/>
      <c r="U1106" s="30"/>
      <c r="V1106" s="30"/>
    </row>
    <row r="1107" spans="1:22" ht="14.5" x14ac:dyDescent="0.35">
      <c r="A1107" s="15">
        <v>10</v>
      </c>
      <c r="B1107" s="8">
        <v>90</v>
      </c>
      <c r="C1107" s="8">
        <v>1100000.0001000001</v>
      </c>
      <c r="D1107" s="8">
        <v>5600.0000010000003</v>
      </c>
      <c r="E1107" s="2">
        <v>30</v>
      </c>
      <c r="F1107" s="2">
        <v>160.22427368164099</v>
      </c>
      <c r="G1107" s="2">
        <v>541.39776611328102</v>
      </c>
      <c r="H1107" s="1">
        <v>194.85821074491511</v>
      </c>
      <c r="I1107" s="1">
        <v>544.17130344297607</v>
      </c>
      <c r="J1107" s="1">
        <f t="shared" si="66"/>
        <v>21.615911414328092</v>
      </c>
      <c r="K1107" s="1">
        <f t="shared" si="67"/>
        <v>0.51229197889130484</v>
      </c>
      <c r="L1107" s="30">
        <f t="shared" ref="L1107:M1107" si="68">AVERAGE(J1107:J1228)</f>
        <v>-1.0269044546244379</v>
      </c>
      <c r="M1107" s="30">
        <f t="shared" si="68"/>
        <v>7.7103194332466277E-2</v>
      </c>
      <c r="N1107" s="2">
        <v>1083333</v>
      </c>
      <c r="O1107" s="30">
        <f t="shared" ref="O1107:P1107" si="69">ABS(L1107)</f>
        <v>1.0269044546244379</v>
      </c>
      <c r="P1107" s="30">
        <f t="shared" si="69"/>
        <v>7.7103194332466277E-2</v>
      </c>
      <c r="Q1107" s="30">
        <f>SUM(G1107:G1228)*30</f>
        <v>2369502.0552062979</v>
      </c>
      <c r="R1107" s="30">
        <f>SUM(I1107:I1228)*30</f>
        <v>2340553.514575053</v>
      </c>
      <c r="S1107" s="30">
        <f>SUM(F1107:F1228)*30</f>
        <v>35549859.760894775</v>
      </c>
      <c r="T1107" s="30">
        <f>SUM(H1107:H1228)*30</f>
        <v>37056864.776266426</v>
      </c>
      <c r="U1107" s="30">
        <f t="shared" ref="U1107" si="70">(R1107-Q1107)/Q1107*100</f>
        <v>-1.2217140967503621</v>
      </c>
      <c r="V1107" s="30">
        <f t="shared" ref="V1107" si="71">(T1107-S1107)/S1107*100</f>
        <v>4.2391306899876211</v>
      </c>
    </row>
    <row r="1108" spans="1:22" ht="14.5" x14ac:dyDescent="0.35">
      <c r="A1108" s="15">
        <v>10</v>
      </c>
      <c r="B1108" s="8">
        <v>90</v>
      </c>
      <c r="C1108" s="8">
        <v>1100000.0001000001</v>
      </c>
      <c r="D1108" s="8">
        <v>5600.0000010000003</v>
      </c>
      <c r="E1108" s="2">
        <v>60</v>
      </c>
      <c r="F1108" s="2">
        <v>148.10774230957</v>
      </c>
      <c r="G1108" s="2">
        <v>500.45602416992199</v>
      </c>
      <c r="H1108" s="1">
        <v>194.85821074491511</v>
      </c>
      <c r="I1108" s="1">
        <v>507.16300548512243</v>
      </c>
      <c r="J1108" s="1">
        <f t="shared" si="66"/>
        <v>31.565175261147928</v>
      </c>
      <c r="K1108" s="1">
        <f t="shared" si="67"/>
        <v>1.3401739596051274</v>
      </c>
      <c r="L1108" s="30"/>
      <c r="M1108" s="30"/>
      <c r="N1108" s="2">
        <v>1083333</v>
      </c>
      <c r="O1108" s="30"/>
      <c r="P1108" s="30"/>
      <c r="Q1108" s="30"/>
      <c r="R1108" s="30"/>
      <c r="S1108" s="30"/>
      <c r="T1108" s="30"/>
      <c r="U1108" s="30"/>
      <c r="V1108" s="30"/>
    </row>
    <row r="1109" spans="1:22" ht="14.5" x14ac:dyDescent="0.35">
      <c r="A1109" s="15">
        <v>10</v>
      </c>
      <c r="B1109" s="8">
        <v>90</v>
      </c>
      <c r="C1109" s="8">
        <v>1100000.0001000001</v>
      </c>
      <c r="D1109" s="8">
        <v>5600.0000010000003</v>
      </c>
      <c r="E1109" s="2">
        <v>90</v>
      </c>
      <c r="F1109" s="2">
        <v>148.09228515625</v>
      </c>
      <c r="G1109" s="2">
        <v>500.40380859375</v>
      </c>
      <c r="H1109" s="1">
        <v>194.85821074491511</v>
      </c>
      <c r="I1109" s="1">
        <v>503.39935352063628</v>
      </c>
      <c r="J1109" s="1">
        <f t="shared" si="66"/>
        <v>31.578907395022682</v>
      </c>
      <c r="K1109" s="1">
        <f t="shared" si="67"/>
        <v>0.5986255251142979</v>
      </c>
      <c r="L1109" s="30"/>
      <c r="M1109" s="30"/>
      <c r="N1109" s="2">
        <v>1083333</v>
      </c>
      <c r="O1109" s="30"/>
      <c r="P1109" s="30"/>
      <c r="Q1109" s="30"/>
      <c r="R1109" s="30"/>
      <c r="S1109" s="30"/>
      <c r="T1109" s="30"/>
      <c r="U1109" s="30"/>
      <c r="V1109" s="30"/>
    </row>
    <row r="1110" spans="1:22" ht="14.5" x14ac:dyDescent="0.35">
      <c r="A1110" s="15">
        <v>10</v>
      </c>
      <c r="B1110" s="8">
        <v>90</v>
      </c>
      <c r="C1110" s="8">
        <v>1100000.0001000001</v>
      </c>
      <c r="D1110" s="8">
        <v>5600.0000010000003</v>
      </c>
      <c r="E1110" s="2">
        <v>120</v>
      </c>
      <c r="F1110" s="2">
        <v>271.08651733398398</v>
      </c>
      <c r="G1110" s="2">
        <v>916.001220703125</v>
      </c>
      <c r="H1110" s="1">
        <v>194.85821074491511</v>
      </c>
      <c r="I1110" s="1">
        <v>935.38705651311227</v>
      </c>
      <c r="J1110" s="1">
        <f t="shared" si="66"/>
        <v>-28.119549189956238</v>
      </c>
      <c r="K1110" s="1">
        <f t="shared" si="67"/>
        <v>2.1163548008273017</v>
      </c>
      <c r="L1110" s="30"/>
      <c r="M1110" s="30"/>
      <c r="N1110" s="2">
        <v>0</v>
      </c>
      <c r="O1110" s="30"/>
      <c r="P1110" s="30"/>
      <c r="Q1110" s="30"/>
      <c r="R1110" s="30"/>
      <c r="S1110" s="30"/>
      <c r="T1110" s="30"/>
      <c r="U1110" s="30"/>
      <c r="V1110" s="30"/>
    </row>
    <row r="1111" spans="1:22" ht="14.5" x14ac:dyDescent="0.35">
      <c r="A1111" s="15">
        <v>10</v>
      </c>
      <c r="B1111" s="8">
        <v>90</v>
      </c>
      <c r="C1111" s="8">
        <v>1100000.0001000001</v>
      </c>
      <c r="D1111" s="8">
        <v>5600.0000010000003</v>
      </c>
      <c r="E1111" s="2">
        <v>150</v>
      </c>
      <c r="F1111" s="2">
        <v>284.38101196289102</v>
      </c>
      <c r="G1111" s="2">
        <v>960.92333984375</v>
      </c>
      <c r="H1111" s="1">
        <v>194.85821074491511</v>
      </c>
      <c r="I1111" s="1">
        <v>975.09018388449999</v>
      </c>
      <c r="J1111" s="1">
        <f t="shared" si="66"/>
        <v>-31.479879968096387</v>
      </c>
      <c r="K1111" s="1">
        <f t="shared" si="67"/>
        <v>1.4742949258630329</v>
      </c>
      <c r="L1111" s="30"/>
      <c r="M1111" s="30"/>
      <c r="N1111" s="2">
        <v>0</v>
      </c>
      <c r="O1111" s="30"/>
      <c r="P1111" s="30"/>
      <c r="Q1111" s="30"/>
      <c r="R1111" s="30"/>
      <c r="S1111" s="30"/>
      <c r="T1111" s="30"/>
      <c r="U1111" s="30"/>
      <c r="V1111" s="30"/>
    </row>
    <row r="1112" spans="1:22" ht="14.5" x14ac:dyDescent="0.35">
      <c r="A1112" s="15">
        <v>10</v>
      </c>
      <c r="B1112" s="8">
        <v>90</v>
      </c>
      <c r="C1112" s="8">
        <v>1100000.0001000001</v>
      </c>
      <c r="D1112" s="8">
        <v>5600.0000010000003</v>
      </c>
      <c r="E1112" s="2">
        <v>180</v>
      </c>
      <c r="F1112" s="2">
        <v>284.17272949218801</v>
      </c>
      <c r="G1112" s="2">
        <v>960.21954345703102</v>
      </c>
      <c r="H1112" s="1">
        <v>194.85821074491511</v>
      </c>
      <c r="I1112" s="1">
        <v>968.37618541647601</v>
      </c>
      <c r="J1112" s="1">
        <f t="shared" si="66"/>
        <v>-31.42965861181559</v>
      </c>
      <c r="K1112" s="1">
        <f t="shared" si="67"/>
        <v>0.84945594109436962</v>
      </c>
      <c r="L1112" s="30"/>
      <c r="M1112" s="30"/>
      <c r="N1112" s="2">
        <v>0</v>
      </c>
      <c r="O1112" s="30"/>
      <c r="P1112" s="30"/>
      <c r="Q1112" s="30"/>
      <c r="R1112" s="30"/>
      <c r="S1112" s="30"/>
      <c r="T1112" s="30"/>
      <c r="U1112" s="30"/>
      <c r="V1112" s="30"/>
    </row>
    <row r="1113" spans="1:22" ht="14.5" x14ac:dyDescent="0.35">
      <c r="A1113" s="15">
        <v>10</v>
      </c>
      <c r="B1113" s="8">
        <v>90</v>
      </c>
      <c r="C1113" s="8">
        <v>1100000.0001000001</v>
      </c>
      <c r="D1113" s="8">
        <v>5600.0000010000003</v>
      </c>
      <c r="E1113" s="2">
        <v>210</v>
      </c>
      <c r="F1113" s="2">
        <v>170.42282104492199</v>
      </c>
      <c r="G1113" s="2">
        <v>575.858642578125</v>
      </c>
      <c r="H1113" s="1">
        <v>194.85821074491511</v>
      </c>
      <c r="I1113" s="1">
        <v>565.26324252491997</v>
      </c>
      <c r="J1113" s="1">
        <f t="shared" si="66"/>
        <v>14.338097180982684</v>
      </c>
      <c r="K1113" s="1">
        <f t="shared" si="67"/>
        <v>-1.8399307173318287</v>
      </c>
      <c r="L1113" s="30"/>
      <c r="M1113" s="30"/>
      <c r="N1113" s="2">
        <v>1083333</v>
      </c>
      <c r="O1113" s="30"/>
      <c r="P1113" s="30"/>
      <c r="Q1113" s="30"/>
      <c r="R1113" s="30"/>
      <c r="S1113" s="30"/>
      <c r="T1113" s="30"/>
      <c r="U1113" s="30"/>
      <c r="V1113" s="30"/>
    </row>
    <row r="1114" spans="1:22" ht="14.5" x14ac:dyDescent="0.35">
      <c r="A1114" s="15">
        <v>10</v>
      </c>
      <c r="B1114" s="8">
        <v>90</v>
      </c>
      <c r="C1114" s="8">
        <v>1100000.0001000001</v>
      </c>
      <c r="D1114" s="8">
        <v>5600.0000010000003</v>
      </c>
      <c r="E1114" s="2">
        <v>240</v>
      </c>
      <c r="F1114" s="2">
        <v>152.11653137207</v>
      </c>
      <c r="G1114" s="2">
        <v>514.001708984375</v>
      </c>
      <c r="H1114" s="1">
        <v>194.85821074491511</v>
      </c>
      <c r="I1114" s="1">
        <v>520.32056506610002</v>
      </c>
      <c r="J1114" s="1">
        <f t="shared" si="66"/>
        <v>28.097984477637699</v>
      </c>
      <c r="K1114" s="1">
        <f t="shared" si="67"/>
        <v>1.2293453448259062</v>
      </c>
      <c r="L1114" s="30"/>
      <c r="M1114" s="30"/>
      <c r="N1114" s="2">
        <v>1083333</v>
      </c>
      <c r="O1114" s="30"/>
      <c r="P1114" s="30"/>
      <c r="Q1114" s="30"/>
      <c r="R1114" s="30"/>
      <c r="S1114" s="30"/>
      <c r="T1114" s="30"/>
      <c r="U1114" s="30"/>
      <c r="V1114" s="30"/>
    </row>
    <row r="1115" spans="1:22" ht="14.5" x14ac:dyDescent="0.35">
      <c r="A1115" s="15">
        <v>10</v>
      </c>
      <c r="B1115" s="8">
        <v>90</v>
      </c>
      <c r="C1115" s="8">
        <v>1100000.0001000001</v>
      </c>
      <c r="D1115" s="8">
        <v>5600.0000010000003</v>
      </c>
      <c r="E1115" s="2">
        <v>270</v>
      </c>
      <c r="F1115" s="2">
        <v>149.05516052246099</v>
      </c>
      <c r="G1115" s="2">
        <v>503.65734863281199</v>
      </c>
      <c r="H1115" s="1">
        <v>194.85821074491511</v>
      </c>
      <c r="I1115" s="1">
        <v>515.37313806312591</v>
      </c>
      <c r="J1115" s="1">
        <f t="shared" si="66"/>
        <v>30.728926165258191</v>
      </c>
      <c r="K1115" s="1">
        <f t="shared" si="67"/>
        <v>2.3261428552798176</v>
      </c>
      <c r="L1115" s="30"/>
      <c r="M1115" s="30"/>
      <c r="N1115" s="2">
        <v>1083333</v>
      </c>
      <c r="O1115" s="30"/>
      <c r="P1115" s="30"/>
      <c r="Q1115" s="30"/>
      <c r="R1115" s="30"/>
      <c r="S1115" s="30"/>
      <c r="T1115" s="30"/>
      <c r="U1115" s="30"/>
      <c r="V1115" s="30"/>
    </row>
    <row r="1116" spans="1:22" ht="14.5" x14ac:dyDescent="0.35">
      <c r="A1116" s="15">
        <v>10</v>
      </c>
      <c r="B1116" s="8">
        <v>90</v>
      </c>
      <c r="C1116" s="8">
        <v>1100000.0001000001</v>
      </c>
      <c r="D1116" s="8">
        <v>5600.0000010000003</v>
      </c>
      <c r="E1116" s="2">
        <v>300</v>
      </c>
      <c r="F1116" s="2">
        <v>259.94714355468801</v>
      </c>
      <c r="G1116" s="2">
        <v>878.36126708984398</v>
      </c>
      <c r="H1116" s="1">
        <v>194.85821074491511</v>
      </c>
      <c r="I1116" s="1">
        <v>879.18042461218909</v>
      </c>
      <c r="J1116" s="1">
        <f t="shared" si="66"/>
        <v>-25.039295265839073</v>
      </c>
      <c r="K1116" s="1">
        <f t="shared" si="67"/>
        <v>9.3259750063787811E-2</v>
      </c>
      <c r="L1116" s="30"/>
      <c r="M1116" s="30"/>
      <c r="N1116" s="2">
        <v>0</v>
      </c>
      <c r="O1116" s="30"/>
      <c r="P1116" s="30"/>
      <c r="Q1116" s="30"/>
      <c r="R1116" s="30"/>
      <c r="S1116" s="30"/>
      <c r="T1116" s="30"/>
      <c r="U1116" s="30"/>
      <c r="V1116" s="30"/>
    </row>
    <row r="1117" spans="1:22" ht="14.5" x14ac:dyDescent="0.35">
      <c r="A1117" s="15">
        <v>10</v>
      </c>
      <c r="B1117" s="8">
        <v>90</v>
      </c>
      <c r="C1117" s="8">
        <v>1100000.0001000001</v>
      </c>
      <c r="D1117" s="8">
        <v>5600.0000010000003</v>
      </c>
      <c r="E1117" s="2">
        <v>330</v>
      </c>
      <c r="F1117" s="2">
        <v>278.97274780273398</v>
      </c>
      <c r="G1117" s="2">
        <v>942.64739990234398</v>
      </c>
      <c r="H1117" s="1">
        <v>194.85821074491511</v>
      </c>
      <c r="I1117" s="1">
        <v>960.95724972851258</v>
      </c>
      <c r="J1117" s="1">
        <f t="shared" si="66"/>
        <v>-30.151524735060349</v>
      </c>
      <c r="K1117" s="1">
        <f t="shared" si="67"/>
        <v>1.9423858622073809</v>
      </c>
      <c r="L1117" s="30"/>
      <c r="M1117" s="30"/>
      <c r="N1117" s="2">
        <v>0</v>
      </c>
      <c r="O1117" s="30"/>
      <c r="P1117" s="30"/>
      <c r="Q1117" s="30"/>
      <c r="R1117" s="30"/>
      <c r="S1117" s="30"/>
      <c r="T1117" s="30"/>
      <c r="U1117" s="30"/>
      <c r="V1117" s="30"/>
    </row>
    <row r="1118" spans="1:22" ht="14.5" x14ac:dyDescent="0.35">
      <c r="A1118" s="15">
        <v>10</v>
      </c>
      <c r="B1118" s="8">
        <v>90</v>
      </c>
      <c r="C1118" s="8">
        <v>1100000.0001000001</v>
      </c>
      <c r="D1118" s="8">
        <v>5600.0000010000003</v>
      </c>
      <c r="E1118" s="2">
        <v>360</v>
      </c>
      <c r="F1118" s="2">
        <v>282.23977661132801</v>
      </c>
      <c r="G1118" s="2">
        <v>953.66326904296898</v>
      </c>
      <c r="H1118" s="1">
        <v>194.85821074491511</v>
      </c>
      <c r="I1118" s="1">
        <v>977.3777565082454</v>
      </c>
      <c r="J1118" s="1">
        <f t="shared" si="66"/>
        <v>-30.960046424195525</v>
      </c>
      <c r="K1118" s="1">
        <f t="shared" si="67"/>
        <v>2.4866730464595381</v>
      </c>
      <c r="L1118" s="30"/>
      <c r="M1118" s="30"/>
      <c r="N1118" s="2">
        <v>0</v>
      </c>
      <c r="O1118" s="30"/>
      <c r="P1118" s="30"/>
      <c r="Q1118" s="30"/>
      <c r="R1118" s="30"/>
      <c r="S1118" s="30"/>
      <c r="T1118" s="30"/>
      <c r="U1118" s="30"/>
      <c r="V1118" s="30"/>
    </row>
    <row r="1119" spans="1:22" ht="14.5" x14ac:dyDescent="0.35">
      <c r="A1119" s="15">
        <v>10</v>
      </c>
      <c r="B1119" s="8">
        <v>90</v>
      </c>
      <c r="C1119" s="8">
        <v>1100000.0001000001</v>
      </c>
      <c r="D1119" s="8">
        <v>5600.0000010000003</v>
      </c>
      <c r="E1119" s="2">
        <v>390</v>
      </c>
      <c r="F1119" s="2">
        <v>172.52003479003901</v>
      </c>
      <c r="G1119" s="2">
        <v>582.84582519531295</v>
      </c>
      <c r="H1119" s="1">
        <v>202.5958221982377</v>
      </c>
      <c r="I1119" s="1">
        <v>585.39460648505769</v>
      </c>
      <c r="J1119" s="1">
        <f t="shared" si="66"/>
        <v>17.433214319021928</v>
      </c>
      <c r="K1119" s="1">
        <f t="shared" si="67"/>
        <v>0.43729939884027413</v>
      </c>
      <c r="L1119" s="30"/>
      <c r="M1119" s="30"/>
      <c r="N1119" s="2">
        <v>1083333</v>
      </c>
      <c r="O1119" s="30"/>
      <c r="P1119" s="30"/>
      <c r="Q1119" s="30"/>
      <c r="R1119" s="30"/>
      <c r="S1119" s="30"/>
      <c r="T1119" s="30"/>
      <c r="U1119" s="30"/>
      <c r="V1119" s="30"/>
    </row>
    <row r="1120" spans="1:22" ht="14.5" x14ac:dyDescent="0.35">
      <c r="A1120" s="15">
        <v>10</v>
      </c>
      <c r="B1120" s="8">
        <v>90</v>
      </c>
      <c r="C1120" s="8">
        <v>1100000.0001000001</v>
      </c>
      <c r="D1120" s="8">
        <v>5600.0000010000003</v>
      </c>
      <c r="E1120" s="2">
        <v>420</v>
      </c>
      <c r="F1120" s="2">
        <v>155.78834533691401</v>
      </c>
      <c r="G1120" s="2">
        <v>526.09356689453102</v>
      </c>
      <c r="H1120" s="1">
        <v>203.41756181257441</v>
      </c>
      <c r="I1120" s="1">
        <v>533.52928847100975</v>
      </c>
      <c r="J1120" s="1">
        <f t="shared" si="66"/>
        <v>30.573029306303745</v>
      </c>
      <c r="K1120" s="1">
        <f t="shared" si="67"/>
        <v>1.4133838625647761</v>
      </c>
      <c r="L1120" s="30"/>
      <c r="M1120" s="30"/>
      <c r="N1120" s="2">
        <v>1083333</v>
      </c>
      <c r="O1120" s="30"/>
      <c r="P1120" s="30"/>
      <c r="Q1120" s="30"/>
      <c r="R1120" s="30"/>
      <c r="S1120" s="30"/>
      <c r="T1120" s="30"/>
      <c r="U1120" s="30"/>
      <c r="V1120" s="30"/>
    </row>
    <row r="1121" spans="1:22" ht="14.5" x14ac:dyDescent="0.35">
      <c r="A1121" s="15">
        <v>10</v>
      </c>
      <c r="B1121" s="8">
        <v>90</v>
      </c>
      <c r="C1121" s="8">
        <v>1100000.0001000001</v>
      </c>
      <c r="D1121" s="8">
        <v>5600.0000010000003</v>
      </c>
      <c r="E1121" s="2">
        <v>450</v>
      </c>
      <c r="F1121" s="2">
        <v>153.19158935546901</v>
      </c>
      <c r="G1121" s="2">
        <v>516.38720703125</v>
      </c>
      <c r="H1121" s="1">
        <v>211.18306804865429</v>
      </c>
      <c r="I1121" s="1">
        <v>519.13503825560019</v>
      </c>
      <c r="J1121" s="1">
        <f t="shared" si="66"/>
        <v>37.855523881680362</v>
      </c>
      <c r="K1121" s="1">
        <f t="shared" si="67"/>
        <v>0.53212612298195516</v>
      </c>
      <c r="L1121" s="30"/>
      <c r="M1121" s="30"/>
      <c r="N1121" s="2">
        <v>1083333</v>
      </c>
      <c r="O1121" s="30"/>
      <c r="P1121" s="30"/>
      <c r="Q1121" s="30"/>
      <c r="R1121" s="30"/>
      <c r="S1121" s="30"/>
      <c r="T1121" s="30"/>
      <c r="U1121" s="30"/>
      <c r="V1121" s="30"/>
    </row>
    <row r="1122" spans="1:22" ht="14.5" x14ac:dyDescent="0.35">
      <c r="A1122" s="15">
        <v>10</v>
      </c>
      <c r="B1122" s="8">
        <v>90</v>
      </c>
      <c r="C1122" s="8">
        <v>1100000.0001000001</v>
      </c>
      <c r="D1122" s="8">
        <v>5600.0000010000003</v>
      </c>
      <c r="E1122" s="2">
        <v>480</v>
      </c>
      <c r="F1122" s="2">
        <v>273.09503173828102</v>
      </c>
      <c r="G1122" s="2">
        <v>902.9189453125</v>
      </c>
      <c r="H1122" s="1">
        <v>-554.95201709439095</v>
      </c>
      <c r="I1122" s="1">
        <v>908.91355299891359</v>
      </c>
      <c r="J1122" s="1">
        <f t="shared" si="66"/>
        <v>-303.20838997401677</v>
      </c>
      <c r="K1122" s="1">
        <f t="shared" si="67"/>
        <v>0.66391426578593449</v>
      </c>
      <c r="L1122" s="30"/>
      <c r="M1122" s="30"/>
      <c r="N1122" s="2">
        <v>0</v>
      </c>
      <c r="O1122" s="30"/>
      <c r="P1122" s="30"/>
      <c r="Q1122" s="30"/>
      <c r="R1122" s="30"/>
      <c r="S1122" s="30"/>
      <c r="T1122" s="30"/>
      <c r="U1122" s="30"/>
      <c r="V1122" s="30"/>
    </row>
    <row r="1123" spans="1:22" ht="14.5" x14ac:dyDescent="0.35">
      <c r="A1123" s="15">
        <v>10</v>
      </c>
      <c r="B1123" s="8">
        <v>90</v>
      </c>
      <c r="C1123" s="8">
        <v>1100000.0001000001</v>
      </c>
      <c r="D1123" s="8">
        <v>5600.0000010000003</v>
      </c>
      <c r="E1123" s="2">
        <v>510</v>
      </c>
      <c r="F1123" s="2">
        <v>343.42288208007801</v>
      </c>
      <c r="G1123" s="2">
        <v>978.27966308593795</v>
      </c>
      <c r="H1123" s="1">
        <v>-722.5837773245064</v>
      </c>
      <c r="I1123" s="1">
        <v>996.72517229011623</v>
      </c>
      <c r="J1123" s="1">
        <f t="shared" si="66"/>
        <v>-310.40641582992043</v>
      </c>
      <c r="K1123" s="1">
        <f t="shared" si="67"/>
        <v>1.8855047181490794</v>
      </c>
      <c r="L1123" s="30"/>
      <c r="M1123" s="30"/>
      <c r="N1123" s="2">
        <v>0</v>
      </c>
      <c r="O1123" s="30"/>
      <c r="P1123" s="30"/>
      <c r="Q1123" s="30"/>
      <c r="R1123" s="30"/>
      <c r="S1123" s="30"/>
      <c r="T1123" s="30"/>
      <c r="U1123" s="30"/>
      <c r="V1123" s="30"/>
    </row>
    <row r="1124" spans="1:22" ht="14.5" x14ac:dyDescent="0.35">
      <c r="A1124" s="15">
        <v>10</v>
      </c>
      <c r="B1124" s="8">
        <v>90</v>
      </c>
      <c r="C1124" s="8">
        <v>1100000.0001000001</v>
      </c>
      <c r="D1124" s="8">
        <v>5600.0000010000003</v>
      </c>
      <c r="E1124" s="2">
        <v>540</v>
      </c>
      <c r="F1124" s="2">
        <v>522.408447265625</v>
      </c>
      <c r="G1124" s="2">
        <v>1003.93756103516</v>
      </c>
      <c r="H1124" s="1">
        <v>-546.8759619481724</v>
      </c>
      <c r="I1124" s="1">
        <v>1031.2873924601181</v>
      </c>
      <c r="J1124" s="1">
        <f t="shared" si="66"/>
        <v>-204.68359859236861</v>
      </c>
      <c r="K1124" s="1">
        <f t="shared" si="67"/>
        <v>2.7242562173645228</v>
      </c>
      <c r="L1124" s="30"/>
      <c r="M1124" s="30"/>
      <c r="N1124" s="2">
        <v>0</v>
      </c>
      <c r="O1124" s="30"/>
      <c r="P1124" s="30"/>
      <c r="Q1124" s="30"/>
      <c r="R1124" s="30"/>
      <c r="S1124" s="30"/>
      <c r="T1124" s="30"/>
      <c r="U1124" s="30"/>
      <c r="V1124" s="30"/>
    </row>
    <row r="1125" spans="1:22" ht="14.5" x14ac:dyDescent="0.35">
      <c r="A1125" s="15">
        <v>10</v>
      </c>
      <c r="B1125" s="8">
        <v>90</v>
      </c>
      <c r="C1125" s="8">
        <v>1100000.0001000001</v>
      </c>
      <c r="D1125" s="8">
        <v>5600.0000010000003</v>
      </c>
      <c r="E1125" s="2">
        <v>570</v>
      </c>
      <c r="F1125" s="2">
        <v>403.98947143554699</v>
      </c>
      <c r="G1125" s="2">
        <v>616.40979003906295</v>
      </c>
      <c r="H1125" s="1">
        <v>238.6752296060036</v>
      </c>
      <c r="I1125" s="1">
        <v>624.90685111308562</v>
      </c>
      <c r="J1125" s="1">
        <f t="shared" si="66"/>
        <v>-40.920433208843619</v>
      </c>
      <c r="K1125" s="1">
        <f t="shared" si="67"/>
        <v>1.3784760091957973</v>
      </c>
      <c r="L1125" s="30"/>
      <c r="M1125" s="30"/>
      <c r="N1125" s="2">
        <v>1083333</v>
      </c>
      <c r="O1125" s="30"/>
      <c r="P1125" s="30"/>
      <c r="Q1125" s="30"/>
      <c r="R1125" s="30"/>
      <c r="S1125" s="30"/>
      <c r="T1125" s="30"/>
      <c r="U1125" s="30"/>
      <c r="V1125" s="30"/>
    </row>
    <row r="1126" spans="1:22" ht="14.5" x14ac:dyDescent="0.35">
      <c r="A1126" s="15">
        <v>10</v>
      </c>
      <c r="B1126" s="8">
        <v>90</v>
      </c>
      <c r="C1126" s="8">
        <v>1100000.0001000001</v>
      </c>
      <c r="D1126" s="8">
        <v>5600.0000010000003</v>
      </c>
      <c r="E1126" s="2">
        <v>600</v>
      </c>
      <c r="F1126" s="2">
        <v>445.27801513671898</v>
      </c>
      <c r="G1126" s="2">
        <v>558.22155761718795</v>
      </c>
      <c r="H1126" s="1">
        <v>420.54453154257578</v>
      </c>
      <c r="I1126" s="1">
        <v>565.52105504031863</v>
      </c>
      <c r="J1126" s="1">
        <f t="shared" si="66"/>
        <v>-5.5546159373147992</v>
      </c>
      <c r="K1126" s="1">
        <f t="shared" si="67"/>
        <v>1.3076344550878947</v>
      </c>
      <c r="L1126" s="30"/>
      <c r="M1126" s="30"/>
      <c r="N1126" s="2">
        <v>1083333</v>
      </c>
      <c r="O1126" s="30"/>
      <c r="P1126" s="30"/>
      <c r="Q1126" s="30"/>
      <c r="R1126" s="30"/>
      <c r="S1126" s="30"/>
      <c r="T1126" s="30"/>
      <c r="U1126" s="30"/>
      <c r="V1126" s="30"/>
    </row>
    <row r="1127" spans="1:22" ht="14.5" x14ac:dyDescent="0.35">
      <c r="A1127" s="15">
        <v>10</v>
      </c>
      <c r="B1127" s="8">
        <v>90</v>
      </c>
      <c r="C1127" s="8">
        <v>1100000.0001000001</v>
      </c>
      <c r="D1127" s="8">
        <v>5600.0000010000003</v>
      </c>
      <c r="E1127" s="2">
        <v>630</v>
      </c>
      <c r="F1127" s="2">
        <v>543.30108642578102</v>
      </c>
      <c r="G1127" s="2">
        <v>552.32415771484398</v>
      </c>
      <c r="H1127" s="1">
        <v>538.00402768551805</v>
      </c>
      <c r="I1127" s="1">
        <v>554.27661171407158</v>
      </c>
      <c r="J1127" s="1">
        <f t="shared" si="66"/>
        <v>-0.97497665154891722</v>
      </c>
      <c r="K1127" s="1">
        <f t="shared" si="67"/>
        <v>0.35349784577693971</v>
      </c>
      <c r="L1127" s="30"/>
      <c r="M1127" s="30"/>
      <c r="N1127" s="2">
        <v>1083333</v>
      </c>
      <c r="O1127" s="30"/>
      <c r="P1127" s="30"/>
      <c r="Q1127" s="30"/>
      <c r="R1127" s="30"/>
      <c r="S1127" s="30"/>
      <c r="T1127" s="30"/>
      <c r="U1127" s="30"/>
      <c r="V1127" s="30"/>
    </row>
    <row r="1128" spans="1:22" ht="14.5" x14ac:dyDescent="0.35">
      <c r="A1128" s="15">
        <v>10</v>
      </c>
      <c r="B1128" s="8">
        <v>90</v>
      </c>
      <c r="C1128" s="8">
        <v>1100000.0001000001</v>
      </c>
      <c r="D1128" s="8">
        <v>5600.0000010000003</v>
      </c>
      <c r="E1128" s="2">
        <v>660</v>
      </c>
      <c r="F1128" s="2">
        <v>1418.07421875</v>
      </c>
      <c r="G1128" s="2">
        <v>971.58685302734398</v>
      </c>
      <c r="H1128" s="1">
        <v>1999.4315933251071</v>
      </c>
      <c r="I1128" s="1">
        <v>948.22827023112291</v>
      </c>
      <c r="J1128" s="1">
        <f t="shared" si="66"/>
        <v>40.996258650521149</v>
      </c>
      <c r="K1128" s="1">
        <f t="shared" si="67"/>
        <v>-2.4041682659083565</v>
      </c>
      <c r="L1128" s="30"/>
      <c r="M1128" s="30"/>
      <c r="N1128" s="2">
        <v>0</v>
      </c>
      <c r="O1128" s="30"/>
      <c r="P1128" s="30"/>
      <c r="Q1128" s="30"/>
      <c r="R1128" s="30"/>
      <c r="S1128" s="30"/>
      <c r="T1128" s="30"/>
      <c r="U1128" s="30"/>
      <c r="V1128" s="30"/>
    </row>
    <row r="1129" spans="1:22" ht="14.5" x14ac:dyDescent="0.35">
      <c r="A1129" s="15">
        <v>10</v>
      </c>
      <c r="B1129" s="8">
        <v>90</v>
      </c>
      <c r="C1129" s="8">
        <v>1100000.0001000001</v>
      </c>
      <c r="D1129" s="8">
        <v>5600.0000010000003</v>
      </c>
      <c r="E1129" s="2">
        <v>690</v>
      </c>
      <c r="F1129" s="2">
        <v>2072.11889648438</v>
      </c>
      <c r="G1129" s="2">
        <v>1050.54418945313</v>
      </c>
      <c r="H1129" s="1">
        <v>2726.3514627545642</v>
      </c>
      <c r="I1129" s="1">
        <v>1018.0110144119921</v>
      </c>
      <c r="J1129" s="1">
        <f t="shared" si="66"/>
        <v>31.573119060888594</v>
      </c>
      <c r="K1129" s="1">
        <f t="shared" si="67"/>
        <v>-3.096792630691088</v>
      </c>
      <c r="L1129" s="30"/>
      <c r="M1129" s="30"/>
      <c r="N1129" s="2">
        <v>0</v>
      </c>
      <c r="O1129" s="30"/>
      <c r="P1129" s="30"/>
      <c r="Q1129" s="30"/>
      <c r="R1129" s="30"/>
      <c r="S1129" s="30"/>
      <c r="T1129" s="30"/>
      <c r="U1129" s="30"/>
      <c r="V1129" s="30"/>
    </row>
    <row r="1130" spans="1:22" ht="14.5" x14ac:dyDescent="0.35">
      <c r="A1130" s="15">
        <v>10</v>
      </c>
      <c r="B1130" s="8">
        <v>90</v>
      </c>
      <c r="C1130" s="8">
        <v>1100000.0001000001</v>
      </c>
      <c r="D1130" s="8">
        <v>5600.0000010000003</v>
      </c>
      <c r="E1130" s="2">
        <v>720</v>
      </c>
      <c r="F1130" s="2">
        <v>2588.27416992188</v>
      </c>
      <c r="G1130" s="2">
        <v>1077.14501953125</v>
      </c>
      <c r="H1130" s="1">
        <v>3212.4356363266511</v>
      </c>
      <c r="I1130" s="1">
        <v>1042.5558773470791</v>
      </c>
      <c r="J1130" s="1">
        <f t="shared" si="66"/>
        <v>24.114967172260954</v>
      </c>
      <c r="K1130" s="1">
        <f t="shared" si="67"/>
        <v>-3.2111871249447295</v>
      </c>
      <c r="L1130" s="30"/>
      <c r="M1130" s="30"/>
      <c r="N1130" s="2">
        <v>0</v>
      </c>
      <c r="O1130" s="30"/>
      <c r="P1130" s="30"/>
      <c r="Q1130" s="30"/>
      <c r="R1130" s="30"/>
      <c r="S1130" s="30"/>
      <c r="T1130" s="30"/>
      <c r="U1130" s="30"/>
      <c r="V1130" s="30"/>
    </row>
    <row r="1131" spans="1:22" ht="14.5" x14ac:dyDescent="0.35">
      <c r="A1131" s="15">
        <v>10</v>
      </c>
      <c r="B1131" s="8">
        <v>90</v>
      </c>
      <c r="C1131" s="8">
        <v>1100000.0001000001</v>
      </c>
      <c r="D1131" s="8">
        <v>5600.0000010000003</v>
      </c>
      <c r="E1131" s="2">
        <v>750</v>
      </c>
      <c r="F1131" s="2">
        <v>1605.47045898438</v>
      </c>
      <c r="G1131" s="2">
        <v>654.78381347656205</v>
      </c>
      <c r="H1131" s="1">
        <v>1677.5647025188971</v>
      </c>
      <c r="I1131" s="1">
        <v>653.87366985352458</v>
      </c>
      <c r="J1131" s="1">
        <f t="shared" si="66"/>
        <v>4.4905369096684522</v>
      </c>
      <c r="K1131" s="1">
        <f t="shared" si="67"/>
        <v>-0.13899910234571625</v>
      </c>
      <c r="L1131" s="30"/>
      <c r="M1131" s="30"/>
      <c r="N1131" s="2">
        <v>1083333</v>
      </c>
      <c r="O1131" s="30"/>
      <c r="P1131" s="30"/>
      <c r="Q1131" s="30"/>
      <c r="R1131" s="30"/>
      <c r="S1131" s="30"/>
      <c r="T1131" s="30"/>
      <c r="U1131" s="30"/>
      <c r="V1131" s="30"/>
    </row>
    <row r="1132" spans="1:22" ht="14.5" x14ac:dyDescent="0.35">
      <c r="A1132" s="15">
        <v>10</v>
      </c>
      <c r="B1132" s="8">
        <v>90</v>
      </c>
      <c r="C1132" s="8">
        <v>1100000.0001000001</v>
      </c>
      <c r="D1132" s="8">
        <v>5600.0000010000003</v>
      </c>
      <c r="E1132" s="2">
        <v>780</v>
      </c>
      <c r="F1132" s="2">
        <v>1527.21984863281</v>
      </c>
      <c r="G1132" s="2">
        <v>593.71350097656295</v>
      </c>
      <c r="H1132" s="1">
        <v>1672.820415830698</v>
      </c>
      <c r="I1132" s="1">
        <v>599.97424250406584</v>
      </c>
      <c r="J1132" s="1">
        <f t="shared" si="66"/>
        <v>9.5337005558323398</v>
      </c>
      <c r="K1132" s="1">
        <f t="shared" si="67"/>
        <v>1.0545055009200528</v>
      </c>
      <c r="L1132" s="30"/>
      <c r="M1132" s="30"/>
      <c r="N1132" s="2">
        <v>1083333</v>
      </c>
      <c r="O1132" s="30"/>
      <c r="P1132" s="30"/>
      <c r="Q1132" s="30"/>
      <c r="R1132" s="30"/>
      <c r="S1132" s="30"/>
      <c r="T1132" s="30"/>
      <c r="U1132" s="30"/>
      <c r="V1132" s="30"/>
    </row>
    <row r="1133" spans="1:22" ht="14.5" x14ac:dyDescent="0.35">
      <c r="A1133" s="15">
        <v>10</v>
      </c>
      <c r="B1133" s="8">
        <v>90</v>
      </c>
      <c r="C1133" s="8">
        <v>1100000.0001000001</v>
      </c>
      <c r="D1133" s="8">
        <v>5600.0000010000003</v>
      </c>
      <c r="E1133" s="2">
        <v>810</v>
      </c>
      <c r="F1133" s="2">
        <v>1610.74328613281</v>
      </c>
      <c r="G1133" s="2">
        <v>587.92095947265602</v>
      </c>
      <c r="H1133" s="1">
        <v>1891.0457879155119</v>
      </c>
      <c r="I1133" s="1">
        <v>590.24411547316276</v>
      </c>
      <c r="J1133" s="1">
        <f t="shared" si="66"/>
        <v>17.402059297460902</v>
      </c>
      <c r="K1133" s="1">
        <f t="shared" si="67"/>
        <v>0.39514767471303114</v>
      </c>
      <c r="L1133" s="30"/>
      <c r="M1133" s="30"/>
      <c r="N1133" s="2">
        <v>1083333</v>
      </c>
      <c r="O1133" s="30"/>
      <c r="P1133" s="30"/>
      <c r="Q1133" s="30"/>
      <c r="R1133" s="30"/>
      <c r="S1133" s="30"/>
      <c r="T1133" s="30"/>
      <c r="U1133" s="30"/>
      <c r="V1133" s="30"/>
    </row>
    <row r="1134" spans="1:22" ht="14.5" x14ac:dyDescent="0.35">
      <c r="A1134" s="15">
        <v>10</v>
      </c>
      <c r="B1134" s="8">
        <v>90</v>
      </c>
      <c r="C1134" s="8">
        <v>1100000.0001000001</v>
      </c>
      <c r="D1134" s="8">
        <v>5600.0000010000003</v>
      </c>
      <c r="E1134" s="2">
        <v>840</v>
      </c>
      <c r="F1134" s="2">
        <v>3332.5615234375</v>
      </c>
      <c r="G1134" s="2">
        <v>1034.13781738281</v>
      </c>
      <c r="H1134" s="1">
        <v>4000.1704794061739</v>
      </c>
      <c r="I1134" s="1">
        <v>975.95519682276336</v>
      </c>
      <c r="J1134" s="1">
        <f t="shared" si="66"/>
        <v>20.03290715785624</v>
      </c>
      <c r="K1134" s="1">
        <f t="shared" si="67"/>
        <v>-5.6261960042516268</v>
      </c>
      <c r="L1134" s="30"/>
      <c r="M1134" s="30"/>
      <c r="N1134" s="2">
        <v>0</v>
      </c>
      <c r="O1134" s="30"/>
      <c r="P1134" s="30"/>
      <c r="Q1134" s="30"/>
      <c r="R1134" s="30"/>
      <c r="S1134" s="30"/>
      <c r="T1134" s="30"/>
      <c r="U1134" s="30"/>
      <c r="V1134" s="30"/>
    </row>
    <row r="1135" spans="1:22" ht="14.5" x14ac:dyDescent="0.35">
      <c r="A1135" s="15">
        <v>10</v>
      </c>
      <c r="B1135" s="8">
        <v>90</v>
      </c>
      <c r="C1135" s="8">
        <v>1100000.0001000001</v>
      </c>
      <c r="D1135" s="8">
        <v>5600.0000010000003</v>
      </c>
      <c r="E1135" s="2">
        <v>870</v>
      </c>
      <c r="F1135" s="2">
        <v>3920.53344726562</v>
      </c>
      <c r="G1135" s="2">
        <v>1108.95715332031</v>
      </c>
      <c r="H1135" s="1">
        <v>4327.8381474139687</v>
      </c>
      <c r="I1135" s="1">
        <v>1040.840711329688</v>
      </c>
      <c r="J1135" s="1">
        <f t="shared" si="66"/>
        <v>10.389012251188007</v>
      </c>
      <c r="K1135" s="1">
        <f t="shared" si="67"/>
        <v>-6.1423871775997547</v>
      </c>
      <c r="L1135" s="30"/>
      <c r="M1135" s="30"/>
      <c r="N1135" s="2">
        <v>0</v>
      </c>
      <c r="O1135" s="30"/>
      <c r="P1135" s="30"/>
      <c r="Q1135" s="30"/>
      <c r="R1135" s="30"/>
      <c r="S1135" s="30"/>
      <c r="T1135" s="30"/>
      <c r="U1135" s="30"/>
      <c r="V1135" s="30"/>
    </row>
    <row r="1136" spans="1:22" ht="14.5" x14ac:dyDescent="0.35">
      <c r="A1136" s="15">
        <v>10</v>
      </c>
      <c r="B1136" s="8">
        <v>90</v>
      </c>
      <c r="C1136" s="8">
        <v>1100000.0001000001</v>
      </c>
      <c r="D1136" s="8">
        <v>5600.0000010000003</v>
      </c>
      <c r="E1136" s="2">
        <v>900</v>
      </c>
      <c r="F1136" s="2">
        <v>4309.34375</v>
      </c>
      <c r="G1136" s="2">
        <v>1130.64025878906</v>
      </c>
      <c r="H1136" s="1">
        <v>4583.1508175187064</v>
      </c>
      <c r="I1136" s="1">
        <v>1066.641292767612</v>
      </c>
      <c r="J1136" s="1">
        <f t="shared" si="66"/>
        <v>6.3537996363995415</v>
      </c>
      <c r="K1136" s="1">
        <f t="shared" si="67"/>
        <v>-5.6604181147761636</v>
      </c>
      <c r="L1136" s="30"/>
      <c r="M1136" s="30"/>
      <c r="N1136" s="2">
        <v>0</v>
      </c>
      <c r="O1136" s="30"/>
      <c r="P1136" s="30"/>
      <c r="Q1136" s="30"/>
      <c r="R1136" s="30"/>
      <c r="S1136" s="30"/>
      <c r="T1136" s="30"/>
      <c r="U1136" s="30"/>
      <c r="V1136" s="30"/>
    </row>
    <row r="1137" spans="1:22" ht="14.5" x14ac:dyDescent="0.35">
      <c r="A1137" s="15">
        <v>10</v>
      </c>
      <c r="B1137" s="8">
        <v>90</v>
      </c>
      <c r="C1137" s="8">
        <v>1100000.0001000001</v>
      </c>
      <c r="D1137" s="8">
        <v>5600.0000010000003</v>
      </c>
      <c r="E1137" s="2">
        <v>930</v>
      </c>
      <c r="F1137" s="2">
        <v>2531.89672851563</v>
      </c>
      <c r="G1137" s="2">
        <v>683.82708740234398</v>
      </c>
      <c r="H1137" s="1">
        <v>3245.4189179167529</v>
      </c>
      <c r="I1137" s="1">
        <v>676.1289063631973</v>
      </c>
      <c r="J1137" s="1">
        <f t="shared" si="66"/>
        <v>28.181330674550782</v>
      </c>
      <c r="K1137" s="1">
        <f t="shared" si="67"/>
        <v>-1.1257496494310835</v>
      </c>
      <c r="L1137" s="30"/>
      <c r="M1137" s="30"/>
      <c r="N1137" s="2">
        <v>1083333</v>
      </c>
      <c r="O1137" s="30"/>
      <c r="P1137" s="30"/>
      <c r="Q1137" s="30"/>
      <c r="R1137" s="30"/>
      <c r="S1137" s="30"/>
      <c r="T1137" s="30"/>
      <c r="U1137" s="30"/>
      <c r="V1137" s="30"/>
    </row>
    <row r="1138" spans="1:22" ht="14.5" x14ac:dyDescent="0.35">
      <c r="A1138" s="15">
        <v>10</v>
      </c>
      <c r="B1138" s="8">
        <v>90</v>
      </c>
      <c r="C1138" s="8">
        <v>1100000.0001000001</v>
      </c>
      <c r="D1138" s="8">
        <v>5600.0000010000003</v>
      </c>
      <c r="E1138" s="2">
        <v>960</v>
      </c>
      <c r="F1138" s="2">
        <v>2354.38720703125</v>
      </c>
      <c r="G1138" s="2">
        <v>622.103271484375</v>
      </c>
      <c r="H1138" s="1">
        <v>3007.830052157919</v>
      </c>
      <c r="I1138" s="1">
        <v>622.23388864673393</v>
      </c>
      <c r="J1138" s="1">
        <f t="shared" si="66"/>
        <v>27.754264174354894</v>
      </c>
      <c r="K1138" s="1">
        <f t="shared" si="67"/>
        <v>2.0996057784308141E-2</v>
      </c>
      <c r="L1138" s="30"/>
      <c r="M1138" s="30"/>
      <c r="N1138" s="2">
        <v>1083333</v>
      </c>
      <c r="O1138" s="30"/>
      <c r="P1138" s="30"/>
      <c r="Q1138" s="30"/>
      <c r="R1138" s="30"/>
      <c r="S1138" s="30"/>
      <c r="T1138" s="30"/>
      <c r="U1138" s="30"/>
      <c r="V1138" s="30"/>
    </row>
    <row r="1139" spans="1:22" ht="14.5" x14ac:dyDescent="0.35">
      <c r="A1139" s="15">
        <v>10</v>
      </c>
      <c r="B1139" s="8">
        <v>90</v>
      </c>
      <c r="C1139" s="8">
        <v>1100000.0001000001</v>
      </c>
      <c r="D1139" s="8">
        <v>5600.0000010000003</v>
      </c>
      <c r="E1139" s="2">
        <v>990</v>
      </c>
      <c r="F1139" s="2">
        <v>2443.08081054688</v>
      </c>
      <c r="G1139" s="2">
        <v>615.281005859375</v>
      </c>
      <c r="H1139" s="1">
        <v>3084.0206523574111</v>
      </c>
      <c r="I1139" s="1">
        <v>618.30526808347713</v>
      </c>
      <c r="J1139" s="1">
        <f t="shared" si="66"/>
        <v>26.234901401687882</v>
      </c>
      <c r="K1139" s="1">
        <f t="shared" si="67"/>
        <v>0.49152536732026775</v>
      </c>
      <c r="L1139" s="30"/>
      <c r="M1139" s="30"/>
      <c r="N1139" s="2">
        <v>1083333</v>
      </c>
      <c r="O1139" s="30"/>
      <c r="P1139" s="30"/>
      <c r="Q1139" s="30"/>
      <c r="R1139" s="30"/>
      <c r="S1139" s="30"/>
      <c r="T1139" s="30"/>
      <c r="U1139" s="30"/>
      <c r="V1139" s="30"/>
    </row>
    <row r="1140" spans="1:22" ht="14.5" x14ac:dyDescent="0.35">
      <c r="A1140" s="15">
        <v>10</v>
      </c>
      <c r="B1140" s="8">
        <v>90</v>
      </c>
      <c r="C1140" s="8">
        <v>1100000.0001000001</v>
      </c>
      <c r="D1140" s="8">
        <v>5600.0000010000003</v>
      </c>
      <c r="E1140" s="2">
        <v>1020</v>
      </c>
      <c r="F1140" s="2">
        <v>4938.8603515625</v>
      </c>
      <c r="G1140" s="2">
        <v>1087.41845703125</v>
      </c>
      <c r="H1140" s="1">
        <v>5404.0949986096384</v>
      </c>
      <c r="I1140" s="1">
        <v>985.32149892858547</v>
      </c>
      <c r="J1140" s="1">
        <f t="shared" si="66"/>
        <v>9.4198785535604959</v>
      </c>
      <c r="K1140" s="1">
        <f t="shared" si="67"/>
        <v>-9.3889300335584132</v>
      </c>
      <c r="L1140" s="30"/>
      <c r="M1140" s="30"/>
      <c r="N1140" s="2">
        <v>0</v>
      </c>
      <c r="O1140" s="30"/>
      <c r="P1140" s="30"/>
      <c r="Q1140" s="30"/>
      <c r="R1140" s="30"/>
      <c r="S1140" s="30"/>
      <c r="T1140" s="30"/>
      <c r="U1140" s="30"/>
      <c r="V1140" s="30"/>
    </row>
    <row r="1141" spans="1:22" ht="14.5" x14ac:dyDescent="0.35">
      <c r="A1141" s="15">
        <v>10</v>
      </c>
      <c r="B1141" s="8">
        <v>90</v>
      </c>
      <c r="C1141" s="8">
        <v>1100000.0001000001</v>
      </c>
      <c r="D1141" s="8">
        <v>5600.0000010000003</v>
      </c>
      <c r="E1141" s="2">
        <v>1050</v>
      </c>
      <c r="F1141" s="2">
        <v>5885.2822265625</v>
      </c>
      <c r="G1141" s="2">
        <v>1160.55480957031</v>
      </c>
      <c r="H1141" s="1">
        <v>6445.9426738654238</v>
      </c>
      <c r="I1141" s="1">
        <v>1068.3465522122469</v>
      </c>
      <c r="J1141" s="1">
        <f t="shared" si="66"/>
        <v>9.5264836199775029</v>
      </c>
      <c r="K1141" s="1">
        <f t="shared" si="67"/>
        <v>-7.9451876462605622</v>
      </c>
      <c r="L1141" s="30"/>
      <c r="M1141" s="30"/>
      <c r="N1141" s="2">
        <v>0</v>
      </c>
      <c r="O1141" s="30"/>
      <c r="P1141" s="30"/>
      <c r="Q1141" s="30"/>
      <c r="R1141" s="30"/>
      <c r="S1141" s="30"/>
      <c r="T1141" s="30"/>
      <c r="U1141" s="30"/>
      <c r="V1141" s="30"/>
    </row>
    <row r="1142" spans="1:22" ht="14.5" x14ac:dyDescent="0.35">
      <c r="A1142" s="15">
        <v>10</v>
      </c>
      <c r="B1142" s="8">
        <v>90</v>
      </c>
      <c r="C1142" s="8">
        <v>1100000.0001000001</v>
      </c>
      <c r="D1142" s="8">
        <v>5600.0000010000003</v>
      </c>
      <c r="E1142" s="2">
        <v>1080</v>
      </c>
      <c r="F1142" s="2">
        <v>6502.0654296875</v>
      </c>
      <c r="G1142" s="2">
        <v>1172.94934082031</v>
      </c>
      <c r="H1142" s="1">
        <v>7042.5541695956999</v>
      </c>
      <c r="I1142" s="1">
        <v>1092.380018531738</v>
      </c>
      <c r="J1142" s="1">
        <f t="shared" si="66"/>
        <v>8.312569994149948</v>
      </c>
      <c r="K1142" s="1">
        <f t="shared" si="67"/>
        <v>-6.8689515808266144</v>
      </c>
      <c r="L1142" s="30"/>
      <c r="M1142" s="30"/>
      <c r="N1142" s="2">
        <v>0</v>
      </c>
      <c r="O1142" s="30"/>
      <c r="P1142" s="30"/>
      <c r="Q1142" s="30"/>
      <c r="R1142" s="30"/>
      <c r="S1142" s="30"/>
      <c r="T1142" s="30"/>
      <c r="U1142" s="30"/>
      <c r="V1142" s="30"/>
    </row>
    <row r="1143" spans="1:22" ht="14.5" x14ac:dyDescent="0.35">
      <c r="A1143" s="15">
        <v>10</v>
      </c>
      <c r="B1143" s="8">
        <v>90</v>
      </c>
      <c r="C1143" s="8">
        <v>1100000.0001000001</v>
      </c>
      <c r="D1143" s="8">
        <v>5600.0000010000003</v>
      </c>
      <c r="E1143" s="2">
        <v>1110</v>
      </c>
      <c r="F1143" s="2">
        <v>3896.19018554687</v>
      </c>
      <c r="G1143" s="2">
        <v>697.66998291015602</v>
      </c>
      <c r="H1143" s="1">
        <v>4845.8943679340982</v>
      </c>
      <c r="I1143" s="1">
        <v>677.02363901973069</v>
      </c>
      <c r="J1143" s="1">
        <f t="shared" si="66"/>
        <v>24.375200828496713</v>
      </c>
      <c r="K1143" s="1">
        <f t="shared" si="67"/>
        <v>-2.9593281058623537</v>
      </c>
      <c r="L1143" s="30"/>
      <c r="M1143" s="30"/>
      <c r="N1143" s="2">
        <v>1083333</v>
      </c>
      <c r="O1143" s="30"/>
      <c r="P1143" s="30"/>
      <c r="Q1143" s="30"/>
      <c r="R1143" s="30"/>
      <c r="S1143" s="30"/>
      <c r="T1143" s="30"/>
      <c r="U1143" s="30"/>
      <c r="V1143" s="30"/>
    </row>
    <row r="1144" spans="1:22" ht="14.5" x14ac:dyDescent="0.35">
      <c r="A1144" s="15">
        <v>10</v>
      </c>
      <c r="B1144" s="8">
        <v>90</v>
      </c>
      <c r="C1144" s="8">
        <v>1100000.0001000001</v>
      </c>
      <c r="D1144" s="8">
        <v>5600.0000010000003</v>
      </c>
      <c r="E1144" s="2">
        <v>1140</v>
      </c>
      <c r="F1144" s="2">
        <v>3738.615234375</v>
      </c>
      <c r="G1144" s="2">
        <v>633.14776611328102</v>
      </c>
      <c r="H1144" s="1">
        <v>4742.4657524497316</v>
      </c>
      <c r="I1144" s="1">
        <v>629.52361604734085</v>
      </c>
      <c r="J1144" s="1">
        <f t="shared" si="66"/>
        <v>26.850864695696597</v>
      </c>
      <c r="K1144" s="1">
        <f t="shared" si="67"/>
        <v>-0.57240193520508265</v>
      </c>
      <c r="L1144" s="30"/>
      <c r="M1144" s="30"/>
      <c r="N1144" s="2">
        <v>1083333</v>
      </c>
      <c r="O1144" s="30"/>
      <c r="P1144" s="30"/>
      <c r="Q1144" s="30"/>
      <c r="R1144" s="30"/>
      <c r="S1144" s="30"/>
      <c r="T1144" s="30"/>
      <c r="U1144" s="30"/>
      <c r="V1144" s="30"/>
    </row>
    <row r="1145" spans="1:22" ht="14.5" x14ac:dyDescent="0.35">
      <c r="A1145" s="15">
        <v>10</v>
      </c>
      <c r="B1145" s="8">
        <v>90</v>
      </c>
      <c r="C1145" s="8">
        <v>1100000.0001000001</v>
      </c>
      <c r="D1145" s="8">
        <v>5600.0000010000003</v>
      </c>
      <c r="E1145" s="2">
        <v>1170</v>
      </c>
      <c r="F1145" s="2">
        <v>3928.56640625</v>
      </c>
      <c r="G1145" s="2">
        <v>624.06457519531295</v>
      </c>
      <c r="H1145" s="1">
        <v>4837.8776135847911</v>
      </c>
      <c r="I1145" s="1">
        <v>624.18415454930187</v>
      </c>
      <c r="J1145" s="1">
        <f t="shared" si="66"/>
        <v>23.146133049657958</v>
      </c>
      <c r="K1145" s="1">
        <f t="shared" si="67"/>
        <v>1.9161375079091183E-2</v>
      </c>
      <c r="L1145" s="30"/>
      <c r="M1145" s="30"/>
      <c r="N1145" s="2">
        <v>1083333</v>
      </c>
      <c r="O1145" s="30"/>
      <c r="P1145" s="30"/>
      <c r="Q1145" s="30"/>
      <c r="R1145" s="30"/>
      <c r="S1145" s="30"/>
      <c r="T1145" s="30"/>
      <c r="U1145" s="30"/>
      <c r="V1145" s="30"/>
    </row>
    <row r="1146" spans="1:22" ht="14.5" x14ac:dyDescent="0.35">
      <c r="A1146" s="15">
        <v>10</v>
      </c>
      <c r="B1146" s="8">
        <v>90</v>
      </c>
      <c r="C1146" s="8">
        <v>1100000.0001000001</v>
      </c>
      <c r="D1146" s="8">
        <v>5600.0000010000003</v>
      </c>
      <c r="E1146" s="2">
        <v>1200</v>
      </c>
      <c r="F1146" s="2">
        <v>7989.96923828125</v>
      </c>
      <c r="G1146" s="2">
        <v>1096.89367675781</v>
      </c>
      <c r="H1146" s="1">
        <v>7569.078811437098</v>
      </c>
      <c r="I1146" s="1">
        <v>991.48387043067214</v>
      </c>
      <c r="J1146" s="1">
        <f t="shared" si="66"/>
        <v>-5.2677352602009666</v>
      </c>
      <c r="K1146" s="1">
        <f t="shared" si="67"/>
        <v>-9.6098472040341552</v>
      </c>
      <c r="L1146" s="30"/>
      <c r="M1146" s="30"/>
      <c r="N1146" s="2">
        <v>0</v>
      </c>
      <c r="O1146" s="30"/>
      <c r="P1146" s="30"/>
      <c r="Q1146" s="30"/>
      <c r="R1146" s="30"/>
      <c r="S1146" s="30"/>
      <c r="T1146" s="30"/>
      <c r="U1146" s="30"/>
      <c r="V1146" s="30"/>
    </row>
    <row r="1147" spans="1:22" ht="14.5" x14ac:dyDescent="0.35">
      <c r="A1147" s="15">
        <v>10</v>
      </c>
      <c r="B1147" s="8">
        <v>90</v>
      </c>
      <c r="C1147" s="8">
        <v>1100000.0001000001</v>
      </c>
      <c r="D1147" s="8">
        <v>5600.0000010000003</v>
      </c>
      <c r="E1147" s="2">
        <v>1230</v>
      </c>
      <c r="F1147" s="2">
        <v>9194.5830078125</v>
      </c>
      <c r="G1147" s="2">
        <v>1155.48962402344</v>
      </c>
      <c r="H1147" s="1">
        <v>8466.1723496920768</v>
      </c>
      <c r="I1147" s="1">
        <v>1078.989231649459</v>
      </c>
      <c r="J1147" s="1">
        <f t="shared" si="66"/>
        <v>-7.9221717559295897</v>
      </c>
      <c r="K1147" s="1">
        <f t="shared" si="67"/>
        <v>-6.6206040091995737</v>
      </c>
      <c r="L1147" s="30"/>
      <c r="M1147" s="30"/>
      <c r="N1147" s="2">
        <v>0</v>
      </c>
      <c r="O1147" s="30"/>
      <c r="P1147" s="30"/>
      <c r="Q1147" s="30"/>
      <c r="R1147" s="30"/>
      <c r="S1147" s="30"/>
      <c r="T1147" s="30"/>
      <c r="U1147" s="30"/>
      <c r="V1147" s="30"/>
    </row>
    <row r="1148" spans="1:22" ht="14.5" x14ac:dyDescent="0.35">
      <c r="A1148" s="15">
        <v>10</v>
      </c>
      <c r="B1148" s="8">
        <v>90</v>
      </c>
      <c r="C1148" s="8">
        <v>1100000.0001000001</v>
      </c>
      <c r="D1148" s="8">
        <v>5600.0000010000003</v>
      </c>
      <c r="E1148" s="2">
        <v>1260</v>
      </c>
      <c r="F1148" s="2">
        <v>9848.91796875</v>
      </c>
      <c r="G1148" s="2">
        <v>1158.33166503906</v>
      </c>
      <c r="H1148" s="1">
        <v>9013.4304227902685</v>
      </c>
      <c r="I1148" s="1">
        <v>1095.7718115822611</v>
      </c>
      <c r="J1148" s="1">
        <f t="shared" si="66"/>
        <v>-8.4830389349437283</v>
      </c>
      <c r="K1148" s="1">
        <f t="shared" si="67"/>
        <v>-5.4008584367491448</v>
      </c>
      <c r="L1148" s="30"/>
      <c r="M1148" s="30"/>
      <c r="N1148" s="2">
        <v>0</v>
      </c>
      <c r="O1148" s="30"/>
      <c r="P1148" s="30"/>
      <c r="Q1148" s="30"/>
      <c r="R1148" s="30"/>
      <c r="S1148" s="30"/>
      <c r="T1148" s="30"/>
      <c r="U1148" s="30"/>
      <c r="V1148" s="30"/>
    </row>
    <row r="1149" spans="1:22" ht="14.5" x14ac:dyDescent="0.35">
      <c r="A1149" s="15">
        <v>10</v>
      </c>
      <c r="B1149" s="8">
        <v>90</v>
      </c>
      <c r="C1149" s="8">
        <v>1100000.0001000001</v>
      </c>
      <c r="D1149" s="8">
        <v>5600.0000010000003</v>
      </c>
      <c r="E1149" s="2">
        <v>1290</v>
      </c>
      <c r="F1149" s="2">
        <v>5706.82666015625</v>
      </c>
      <c r="G1149" s="2">
        <v>682.256103515625</v>
      </c>
      <c r="H1149" s="1">
        <v>5853.8991229799003</v>
      </c>
      <c r="I1149" s="1">
        <v>663.85091754996097</v>
      </c>
      <c r="J1149" s="1">
        <f t="shared" si="66"/>
        <v>2.5771321188091516</v>
      </c>
      <c r="K1149" s="1">
        <f t="shared" si="67"/>
        <v>-2.6976945857755186</v>
      </c>
      <c r="L1149" s="30"/>
      <c r="M1149" s="30"/>
      <c r="N1149" s="2">
        <v>1083333</v>
      </c>
      <c r="O1149" s="30"/>
      <c r="P1149" s="30"/>
      <c r="Q1149" s="30"/>
      <c r="R1149" s="30"/>
      <c r="S1149" s="30"/>
      <c r="T1149" s="30"/>
      <c r="U1149" s="30"/>
      <c r="V1149" s="30"/>
    </row>
    <row r="1150" spans="1:22" ht="14.5" x14ac:dyDescent="0.35">
      <c r="A1150" s="15">
        <v>10</v>
      </c>
      <c r="B1150" s="8">
        <v>90</v>
      </c>
      <c r="C1150" s="8">
        <v>1100000.0001000001</v>
      </c>
      <c r="D1150" s="8">
        <v>5600.0000010000003</v>
      </c>
      <c r="E1150" s="2">
        <v>1320</v>
      </c>
      <c r="F1150" s="2">
        <v>5209.5087890625</v>
      </c>
      <c r="G1150" s="2">
        <v>620.03607177734398</v>
      </c>
      <c r="H1150" s="1">
        <v>5715.1053848746196</v>
      </c>
      <c r="I1150" s="1">
        <v>618.32079240785799</v>
      </c>
      <c r="J1150" s="1">
        <f t="shared" si="66"/>
        <v>9.705264282759881</v>
      </c>
      <c r="K1150" s="1">
        <f t="shared" si="67"/>
        <v>-0.27664186771732591</v>
      </c>
      <c r="L1150" s="30"/>
      <c r="M1150" s="30"/>
      <c r="N1150" s="2">
        <v>1083333</v>
      </c>
      <c r="O1150" s="30"/>
      <c r="P1150" s="30"/>
      <c r="Q1150" s="30"/>
      <c r="R1150" s="30"/>
      <c r="S1150" s="30"/>
      <c r="T1150" s="30"/>
      <c r="U1150" s="30"/>
      <c r="V1150" s="30"/>
    </row>
    <row r="1151" spans="1:22" ht="14.5" x14ac:dyDescent="0.35">
      <c r="A1151" s="15">
        <v>10</v>
      </c>
      <c r="B1151" s="8">
        <v>90</v>
      </c>
      <c r="C1151" s="8">
        <v>1100000.0001000001</v>
      </c>
      <c r="D1151" s="8">
        <v>5600.0000010000003</v>
      </c>
      <c r="E1151" s="2">
        <v>1350</v>
      </c>
      <c r="F1151" s="2">
        <v>4774.79833984375</v>
      </c>
      <c r="G1151" s="2">
        <v>604.67010498046898</v>
      </c>
      <c r="H1151" s="1">
        <v>5896.2621855069538</v>
      </c>
      <c r="I1151" s="1">
        <v>611.64195019193392</v>
      </c>
      <c r="J1151" s="1">
        <f t="shared" si="66"/>
        <v>23.487145756608065</v>
      </c>
      <c r="K1151" s="1">
        <f t="shared" si="67"/>
        <v>1.1529998182546384</v>
      </c>
      <c r="L1151" s="30"/>
      <c r="M1151" s="30"/>
      <c r="N1151" s="2">
        <v>1083333</v>
      </c>
      <c r="O1151" s="30"/>
      <c r="P1151" s="30"/>
      <c r="Q1151" s="30"/>
      <c r="R1151" s="30"/>
      <c r="S1151" s="30"/>
      <c r="T1151" s="30"/>
      <c r="U1151" s="30"/>
      <c r="V1151" s="30"/>
    </row>
    <row r="1152" spans="1:22" ht="14.5" x14ac:dyDescent="0.35">
      <c r="A1152" s="15">
        <v>10</v>
      </c>
      <c r="B1152" s="8">
        <v>90</v>
      </c>
      <c r="C1152" s="8">
        <v>1100000.0001000001</v>
      </c>
      <c r="D1152" s="8">
        <v>5600.0000010000003</v>
      </c>
      <c r="E1152" s="2">
        <v>1380</v>
      </c>
      <c r="F1152" s="2">
        <v>9246.2177734375</v>
      </c>
      <c r="G1152" s="2">
        <v>1066.958984375</v>
      </c>
      <c r="H1152" s="1">
        <v>10195.00548929969</v>
      </c>
      <c r="I1152" s="1">
        <v>1007.878402659884</v>
      </c>
      <c r="J1152" s="1">
        <f t="shared" si="66"/>
        <v>10.261360256816191</v>
      </c>
      <c r="K1152" s="1">
        <f t="shared" si="67"/>
        <v>-5.5372870541714398</v>
      </c>
      <c r="L1152" s="30"/>
      <c r="M1152" s="30"/>
      <c r="N1152" s="2">
        <v>0</v>
      </c>
      <c r="O1152" s="30"/>
      <c r="P1152" s="30"/>
      <c r="Q1152" s="30"/>
      <c r="R1152" s="30"/>
      <c r="S1152" s="30"/>
      <c r="T1152" s="30"/>
      <c r="U1152" s="30"/>
      <c r="V1152" s="30"/>
    </row>
    <row r="1153" spans="1:22" ht="14.5" x14ac:dyDescent="0.35">
      <c r="A1153" s="15">
        <v>10</v>
      </c>
      <c r="B1153" s="8">
        <v>90</v>
      </c>
      <c r="C1153" s="8">
        <v>1100000.0001000001</v>
      </c>
      <c r="D1153" s="8">
        <v>5600.0000010000003</v>
      </c>
      <c r="E1153" s="2">
        <v>1410</v>
      </c>
      <c r="F1153" s="2">
        <v>10528.111328125</v>
      </c>
      <c r="G1153" s="2">
        <v>1123.72790527344</v>
      </c>
      <c r="H1153" s="1">
        <v>11168.47310352806</v>
      </c>
      <c r="I1153" s="1">
        <v>1067.0420257168039</v>
      </c>
      <c r="J1153" s="1">
        <f t="shared" si="66"/>
        <v>6.0823993539314625</v>
      </c>
      <c r="K1153" s="1">
        <f t="shared" si="67"/>
        <v>-5.0444488644110486</v>
      </c>
      <c r="L1153" s="30"/>
      <c r="M1153" s="30"/>
      <c r="N1153" s="2">
        <v>0</v>
      </c>
      <c r="O1153" s="30"/>
      <c r="P1153" s="30"/>
      <c r="Q1153" s="30"/>
      <c r="R1153" s="30"/>
      <c r="S1153" s="30"/>
      <c r="T1153" s="30"/>
      <c r="U1153" s="30"/>
      <c r="V1153" s="30"/>
    </row>
    <row r="1154" spans="1:22" ht="14.5" x14ac:dyDescent="0.35">
      <c r="A1154" s="15">
        <v>10</v>
      </c>
      <c r="B1154" s="8">
        <v>90</v>
      </c>
      <c r="C1154" s="8">
        <v>1100000.0001000001</v>
      </c>
      <c r="D1154" s="8">
        <v>5600.0000010000003</v>
      </c>
      <c r="E1154" s="2">
        <v>1440</v>
      </c>
      <c r="F1154" s="2">
        <v>11362.607421875</v>
      </c>
      <c r="G1154" s="2">
        <v>1127.03515625</v>
      </c>
      <c r="H1154" s="1">
        <v>11750.377109883129</v>
      </c>
      <c r="I1154" s="1">
        <v>1071.2478490994531</v>
      </c>
      <c r="J1154" s="1">
        <f t="shared" si="66"/>
        <v>3.4126822621857476</v>
      </c>
      <c r="K1154" s="1">
        <f t="shared" si="67"/>
        <v>-4.9499172089865224</v>
      </c>
      <c r="L1154" s="30"/>
      <c r="M1154" s="30"/>
      <c r="N1154" s="2">
        <v>0</v>
      </c>
      <c r="O1154" s="30"/>
      <c r="P1154" s="30"/>
      <c r="Q1154" s="30"/>
      <c r="R1154" s="30"/>
      <c r="S1154" s="30"/>
      <c r="T1154" s="30"/>
      <c r="U1154" s="30"/>
      <c r="V1154" s="30"/>
    </row>
    <row r="1155" spans="1:22" ht="14.5" x14ac:dyDescent="0.35">
      <c r="A1155" s="15">
        <v>10</v>
      </c>
      <c r="B1155" s="8">
        <v>90</v>
      </c>
      <c r="C1155" s="8">
        <v>1100000.0001000001</v>
      </c>
      <c r="D1155" s="8">
        <v>5600.0000010000003</v>
      </c>
      <c r="E1155" s="2">
        <v>1470</v>
      </c>
      <c r="F1155" s="2">
        <v>6372.92724609375</v>
      </c>
      <c r="G1155" s="2">
        <v>661.86804199218795</v>
      </c>
      <c r="H1155" s="1">
        <v>7171.0750478451382</v>
      </c>
      <c r="I1155" s="1">
        <v>650.48616562413395</v>
      </c>
      <c r="J1155" s="1">
        <f t="shared" si="66"/>
        <v>12.524037556534298</v>
      </c>
      <c r="K1155" s="1">
        <f t="shared" si="67"/>
        <v>-1.7196594556514861</v>
      </c>
      <c r="L1155" s="30"/>
      <c r="M1155" s="30"/>
      <c r="N1155" s="2">
        <v>1083333</v>
      </c>
      <c r="O1155" s="30"/>
      <c r="P1155" s="30"/>
      <c r="Q1155" s="30"/>
      <c r="R1155" s="30"/>
      <c r="S1155" s="30"/>
      <c r="T1155" s="30"/>
      <c r="U1155" s="30"/>
      <c r="V1155" s="30"/>
    </row>
    <row r="1156" spans="1:22" ht="14.5" x14ac:dyDescent="0.35">
      <c r="A1156" s="15">
        <v>10</v>
      </c>
      <c r="B1156" s="8">
        <v>90</v>
      </c>
      <c r="C1156" s="8">
        <v>1100000.0001000001</v>
      </c>
      <c r="D1156" s="8">
        <v>5600.0000010000003</v>
      </c>
      <c r="E1156" s="2">
        <v>1500</v>
      </c>
      <c r="F1156" s="2">
        <v>5768.7734375</v>
      </c>
      <c r="G1156" s="2">
        <v>602.14923095703102</v>
      </c>
      <c r="H1156" s="1">
        <v>6734.5743661623228</v>
      </c>
      <c r="I1156" s="1">
        <v>600.34422883415414</v>
      </c>
      <c r="J1156" s="1">
        <f t="shared" si="66"/>
        <v>16.741876572654409</v>
      </c>
      <c r="K1156" s="1">
        <f t="shared" si="67"/>
        <v>-0.2997599316050093</v>
      </c>
      <c r="L1156" s="30"/>
      <c r="M1156" s="30"/>
      <c r="N1156" s="2">
        <v>1083333</v>
      </c>
      <c r="O1156" s="30"/>
      <c r="P1156" s="30"/>
      <c r="Q1156" s="30"/>
      <c r="R1156" s="30"/>
      <c r="S1156" s="30"/>
      <c r="T1156" s="30"/>
      <c r="U1156" s="30"/>
      <c r="V1156" s="30"/>
    </row>
    <row r="1157" spans="1:22" ht="14.5" x14ac:dyDescent="0.35">
      <c r="A1157" s="15">
        <v>10</v>
      </c>
      <c r="B1157" s="8">
        <v>90</v>
      </c>
      <c r="C1157" s="8">
        <v>1100000.0001000001</v>
      </c>
      <c r="D1157" s="8">
        <v>5600.0000010000003</v>
      </c>
      <c r="E1157" s="2">
        <v>1530</v>
      </c>
      <c r="F1157" s="2">
        <v>5795.25341796875</v>
      </c>
      <c r="G1157" s="2">
        <v>594.25982666015602</v>
      </c>
      <c r="H1157" s="1">
        <v>6799.6193147018148</v>
      </c>
      <c r="I1157" s="1">
        <v>594.84892003299228</v>
      </c>
      <c r="J1157" s="1">
        <f t="shared" si="66"/>
        <v>17.3308365363097</v>
      </c>
      <c r="K1157" s="1">
        <f t="shared" si="67"/>
        <v>9.913060691769579E-2</v>
      </c>
      <c r="L1157" s="30"/>
      <c r="M1157" s="30"/>
      <c r="N1157" s="2">
        <v>1083333</v>
      </c>
      <c r="O1157" s="30"/>
      <c r="P1157" s="30"/>
      <c r="Q1157" s="30"/>
      <c r="R1157" s="30"/>
      <c r="S1157" s="30"/>
      <c r="T1157" s="30"/>
      <c r="U1157" s="30"/>
      <c r="V1157" s="30"/>
    </row>
    <row r="1158" spans="1:22" ht="14.5" x14ac:dyDescent="0.35">
      <c r="A1158" s="15">
        <v>10</v>
      </c>
      <c r="B1158" s="8">
        <v>90</v>
      </c>
      <c r="C1158" s="8">
        <v>1100000.0001000001</v>
      </c>
      <c r="D1158" s="8">
        <v>5600.0000010000003</v>
      </c>
      <c r="E1158" s="2">
        <v>1560</v>
      </c>
      <c r="F1158" s="2">
        <v>11518.20703125</v>
      </c>
      <c r="G1158" s="2">
        <v>1047.37292480469</v>
      </c>
      <c r="H1158" s="1">
        <v>13019.95277552571</v>
      </c>
      <c r="I1158" s="1">
        <v>1000.928821059233</v>
      </c>
      <c r="J1158" s="1">
        <f t="shared" si="66"/>
        <v>13.03801659582372</v>
      </c>
      <c r="K1158" s="1">
        <f t="shared" si="67"/>
        <v>-4.4343425961786958</v>
      </c>
      <c r="L1158" s="30"/>
      <c r="M1158" s="30"/>
      <c r="N1158" s="2">
        <v>0</v>
      </c>
      <c r="O1158" s="30"/>
      <c r="P1158" s="30"/>
      <c r="Q1158" s="30"/>
      <c r="R1158" s="30"/>
      <c r="S1158" s="30"/>
      <c r="T1158" s="30"/>
      <c r="U1158" s="30"/>
      <c r="V1158" s="30"/>
    </row>
    <row r="1159" spans="1:22" ht="14.5" x14ac:dyDescent="0.35">
      <c r="A1159" s="15">
        <v>10</v>
      </c>
      <c r="B1159" s="8">
        <v>90</v>
      </c>
      <c r="C1159" s="8">
        <v>1100000.0001000001</v>
      </c>
      <c r="D1159" s="8">
        <v>5600.0000010000003</v>
      </c>
      <c r="E1159" s="2">
        <v>1590</v>
      </c>
      <c r="F1159" s="2">
        <v>13065.9912109375</v>
      </c>
      <c r="G1159" s="2">
        <v>1101.41418457031</v>
      </c>
      <c r="H1159" s="1">
        <v>14141.930987010341</v>
      </c>
      <c r="I1159" s="1">
        <v>1050.87220355256</v>
      </c>
      <c r="J1159" s="1">
        <f t="shared" si="66"/>
        <v>8.2346586546926108</v>
      </c>
      <c r="K1159" s="1">
        <f t="shared" si="67"/>
        <v>-4.5888260497995788</v>
      </c>
      <c r="L1159" s="30"/>
      <c r="M1159" s="30"/>
      <c r="N1159" s="2">
        <v>0</v>
      </c>
      <c r="O1159" s="30"/>
      <c r="P1159" s="30"/>
      <c r="Q1159" s="30"/>
      <c r="R1159" s="30"/>
      <c r="S1159" s="30"/>
      <c r="T1159" s="30"/>
      <c r="U1159" s="30"/>
      <c r="V1159" s="30"/>
    </row>
    <row r="1160" spans="1:22" ht="14.5" x14ac:dyDescent="0.35">
      <c r="A1160" s="15">
        <v>10</v>
      </c>
      <c r="B1160" s="8">
        <v>90</v>
      </c>
      <c r="C1160" s="8">
        <v>1100000.0001000001</v>
      </c>
      <c r="D1160" s="8">
        <v>5600.0000010000003</v>
      </c>
      <c r="E1160" s="2">
        <v>1620</v>
      </c>
      <c r="F1160" s="2">
        <v>13991.119140625</v>
      </c>
      <c r="G1160" s="2">
        <v>1102.32165527344</v>
      </c>
      <c r="H1160" s="1">
        <v>14730.457064310671</v>
      </c>
      <c r="I1160" s="1">
        <v>1056.479927792137</v>
      </c>
      <c r="J1160" s="1">
        <f t="shared" si="66"/>
        <v>5.2843372731986022</v>
      </c>
      <c r="K1160" s="1">
        <f t="shared" si="67"/>
        <v>-4.1586525368524647</v>
      </c>
      <c r="L1160" s="30"/>
      <c r="M1160" s="30"/>
      <c r="N1160" s="2">
        <v>0</v>
      </c>
      <c r="O1160" s="30"/>
      <c r="P1160" s="30"/>
      <c r="Q1160" s="30"/>
      <c r="R1160" s="30"/>
      <c r="S1160" s="30"/>
      <c r="T1160" s="30"/>
      <c r="U1160" s="30"/>
      <c r="V1160" s="30"/>
    </row>
    <row r="1161" spans="1:22" ht="14.5" x14ac:dyDescent="0.35">
      <c r="A1161" s="15">
        <v>10</v>
      </c>
      <c r="B1161" s="8">
        <v>90</v>
      </c>
      <c r="C1161" s="8">
        <v>1100000.0001000001</v>
      </c>
      <c r="D1161" s="8">
        <v>5600.0000010000003</v>
      </c>
      <c r="E1161" s="2">
        <v>1650</v>
      </c>
      <c r="F1161" s="2">
        <v>8017.05224609375</v>
      </c>
      <c r="G1161" s="2">
        <v>643.12274169921898</v>
      </c>
      <c r="H1161" s="1">
        <v>9148.8279641281042</v>
      </c>
      <c r="I1161" s="1">
        <v>631.67968495833497</v>
      </c>
      <c r="J1161" s="1">
        <f t="shared" ref="J1161:J1224" si="72">(H1161-F1161)/F1161*100</f>
        <v>14.117105430936958</v>
      </c>
      <c r="K1161" s="1">
        <f t="shared" ref="K1161:K1224" si="73">(I1161-G1161)/G1161*100</f>
        <v>-1.7792959257901328</v>
      </c>
      <c r="L1161" s="30"/>
      <c r="M1161" s="30"/>
      <c r="N1161" s="2">
        <v>1083333</v>
      </c>
      <c r="O1161" s="30"/>
      <c r="P1161" s="30"/>
      <c r="Q1161" s="30"/>
      <c r="R1161" s="30"/>
      <c r="S1161" s="30"/>
      <c r="T1161" s="30"/>
      <c r="U1161" s="30"/>
      <c r="V1161" s="30"/>
    </row>
    <row r="1162" spans="1:22" ht="14.5" x14ac:dyDescent="0.35">
      <c r="A1162" s="15">
        <v>10</v>
      </c>
      <c r="B1162" s="8">
        <v>90</v>
      </c>
      <c r="C1162" s="8">
        <v>1100000.0001000001</v>
      </c>
      <c r="D1162" s="8">
        <v>5600.0000010000003</v>
      </c>
      <c r="E1162" s="2">
        <v>1680</v>
      </c>
      <c r="F1162" s="2">
        <v>7511.90283203125</v>
      </c>
      <c r="G1162" s="2">
        <v>588.409912109375</v>
      </c>
      <c r="H1162" s="1">
        <v>8300.0712634153078</v>
      </c>
      <c r="I1162" s="1">
        <v>579.83871053465862</v>
      </c>
      <c r="J1162" s="1">
        <f t="shared" si="72"/>
        <v>10.492260736164685</v>
      </c>
      <c r="K1162" s="1">
        <f t="shared" si="73"/>
        <v>-1.4566718538084635</v>
      </c>
      <c r="L1162" s="30"/>
      <c r="M1162" s="30"/>
      <c r="N1162" s="2">
        <v>1083333</v>
      </c>
      <c r="O1162" s="30"/>
      <c r="P1162" s="30"/>
      <c r="Q1162" s="30"/>
      <c r="R1162" s="30"/>
      <c r="S1162" s="30"/>
      <c r="T1162" s="30"/>
      <c r="U1162" s="30"/>
      <c r="V1162" s="30"/>
    </row>
    <row r="1163" spans="1:22" ht="14.5" x14ac:dyDescent="0.35">
      <c r="A1163" s="15">
        <v>10</v>
      </c>
      <c r="B1163" s="8">
        <v>90</v>
      </c>
      <c r="C1163" s="8">
        <v>1100000.0001000001</v>
      </c>
      <c r="D1163" s="8">
        <v>5600.0000010000003</v>
      </c>
      <c r="E1163" s="2">
        <v>1710</v>
      </c>
      <c r="F1163" s="2">
        <v>7734.75537109375</v>
      </c>
      <c r="G1163" s="2">
        <v>581.61700439453102</v>
      </c>
      <c r="H1163" s="1">
        <v>8401.8635336014559</v>
      </c>
      <c r="I1163" s="1">
        <v>573.20130678770443</v>
      </c>
      <c r="J1163" s="1">
        <f t="shared" si="72"/>
        <v>8.6248126863949164</v>
      </c>
      <c r="K1163" s="1">
        <f t="shared" si="73"/>
        <v>-1.4469483428510521</v>
      </c>
      <c r="L1163" s="30"/>
      <c r="M1163" s="30"/>
      <c r="N1163" s="2">
        <v>1083333</v>
      </c>
      <c r="O1163" s="30"/>
      <c r="P1163" s="30"/>
      <c r="Q1163" s="30"/>
      <c r="R1163" s="30"/>
      <c r="S1163" s="30"/>
      <c r="T1163" s="30"/>
      <c r="U1163" s="30"/>
      <c r="V1163" s="30"/>
    </row>
    <row r="1164" spans="1:22" ht="14.5" x14ac:dyDescent="0.35">
      <c r="A1164" s="15">
        <v>10</v>
      </c>
      <c r="B1164" s="8">
        <v>90</v>
      </c>
      <c r="C1164" s="8">
        <v>1100000.0001000001</v>
      </c>
      <c r="D1164" s="8">
        <v>5600.0000010000003</v>
      </c>
      <c r="E1164" s="2">
        <v>1740</v>
      </c>
      <c r="F1164" s="2">
        <v>15347.2666015625</v>
      </c>
      <c r="G1164" s="2">
        <v>1025.63781738281</v>
      </c>
      <c r="H1164" s="1">
        <v>15504.05869941665</v>
      </c>
      <c r="I1164" s="1">
        <v>973.58076046960286</v>
      </c>
      <c r="J1164" s="1">
        <f t="shared" si="72"/>
        <v>1.0216288145941685</v>
      </c>
      <c r="K1164" s="1">
        <f t="shared" si="73"/>
        <v>-5.0755789257112882</v>
      </c>
      <c r="L1164" s="30"/>
      <c r="M1164" s="30"/>
      <c r="N1164" s="2">
        <v>0</v>
      </c>
      <c r="O1164" s="30"/>
      <c r="P1164" s="30"/>
      <c r="Q1164" s="30"/>
      <c r="R1164" s="30"/>
      <c r="S1164" s="30"/>
      <c r="T1164" s="30"/>
      <c r="U1164" s="30"/>
      <c r="V1164" s="30"/>
    </row>
    <row r="1165" spans="1:22" ht="14.5" x14ac:dyDescent="0.35">
      <c r="A1165" s="15">
        <v>10</v>
      </c>
      <c r="B1165" s="8">
        <v>90</v>
      </c>
      <c r="C1165" s="8">
        <v>1100000.0001000001</v>
      </c>
      <c r="D1165" s="8">
        <v>5600.0000010000003</v>
      </c>
      <c r="E1165" s="2">
        <v>1770</v>
      </c>
      <c r="F1165" s="2">
        <v>17158.01171875</v>
      </c>
      <c r="G1165" s="2">
        <v>1063.80493164062</v>
      </c>
      <c r="H1165" s="1">
        <v>17038.627778792001</v>
      </c>
      <c r="I1165" s="1">
        <v>1034.4968804095461</v>
      </c>
      <c r="J1165" s="1">
        <f t="shared" si="72"/>
        <v>-0.69579122520086867</v>
      </c>
      <c r="K1165" s="1">
        <f t="shared" si="73"/>
        <v>-2.7550211847462021</v>
      </c>
      <c r="L1165" s="30"/>
      <c r="M1165" s="30"/>
      <c r="N1165" s="2">
        <v>0</v>
      </c>
      <c r="O1165" s="30"/>
      <c r="P1165" s="30"/>
      <c r="Q1165" s="30"/>
      <c r="R1165" s="30"/>
      <c r="S1165" s="30"/>
      <c r="T1165" s="30"/>
      <c r="U1165" s="30"/>
      <c r="V1165" s="30"/>
    </row>
    <row r="1166" spans="1:22" ht="14.5" x14ac:dyDescent="0.35">
      <c r="A1166" s="15">
        <v>10</v>
      </c>
      <c r="B1166" s="8">
        <v>90</v>
      </c>
      <c r="C1166" s="8">
        <v>1100000.0001000001</v>
      </c>
      <c r="D1166" s="8">
        <v>5600.0000010000003</v>
      </c>
      <c r="E1166" s="2">
        <v>1800</v>
      </c>
      <c r="F1166" s="2">
        <v>17881.154296875</v>
      </c>
      <c r="G1166" s="2">
        <v>1054.61071777344</v>
      </c>
      <c r="H1166" s="1">
        <v>17927.00900447827</v>
      </c>
      <c r="I1166" s="1">
        <v>1045.5696500786321</v>
      </c>
      <c r="J1166" s="1">
        <f t="shared" si="72"/>
        <v>0.25644154086452836</v>
      </c>
      <c r="K1166" s="1">
        <f t="shared" si="73"/>
        <v>-0.85728957068594691</v>
      </c>
      <c r="L1166" s="30"/>
      <c r="M1166" s="30"/>
      <c r="N1166" s="2">
        <v>0</v>
      </c>
      <c r="O1166" s="30"/>
      <c r="P1166" s="30"/>
      <c r="Q1166" s="30"/>
      <c r="R1166" s="30"/>
      <c r="S1166" s="30"/>
      <c r="T1166" s="30"/>
      <c r="U1166" s="30"/>
      <c r="V1166" s="30"/>
    </row>
    <row r="1167" spans="1:22" ht="14.5" x14ac:dyDescent="0.35">
      <c r="A1167" s="15">
        <v>10</v>
      </c>
      <c r="B1167" s="8">
        <v>90</v>
      </c>
      <c r="C1167" s="8">
        <v>1100000.0001000001</v>
      </c>
      <c r="D1167" s="8">
        <v>5600.0000010000003</v>
      </c>
      <c r="E1167" s="2">
        <v>1830</v>
      </c>
      <c r="F1167" s="2">
        <v>10062.37109375</v>
      </c>
      <c r="G1167" s="2">
        <v>609.08801269531295</v>
      </c>
      <c r="H1167" s="1">
        <v>10376.86364446993</v>
      </c>
      <c r="I1167" s="1">
        <v>608.96790041881627</v>
      </c>
      <c r="J1167" s="1">
        <f t="shared" si="72"/>
        <v>3.1254318469259106</v>
      </c>
      <c r="K1167" s="1">
        <f t="shared" si="73"/>
        <v>-1.9720019766136545E-2</v>
      </c>
      <c r="L1167" s="30"/>
      <c r="M1167" s="30"/>
      <c r="N1167" s="2">
        <v>1083333</v>
      </c>
      <c r="O1167" s="30"/>
      <c r="P1167" s="30"/>
      <c r="Q1167" s="30"/>
      <c r="R1167" s="30"/>
      <c r="S1167" s="30"/>
      <c r="T1167" s="30"/>
      <c r="U1167" s="30"/>
      <c r="V1167" s="30"/>
    </row>
    <row r="1168" spans="1:22" ht="14.5" x14ac:dyDescent="0.35">
      <c r="A1168" s="15">
        <v>10</v>
      </c>
      <c r="B1168" s="8">
        <v>90</v>
      </c>
      <c r="C1168" s="8">
        <v>1100000.0001000001</v>
      </c>
      <c r="D1168" s="8">
        <v>5600.0000010000003</v>
      </c>
      <c r="E1168" s="2">
        <v>1860</v>
      </c>
      <c r="F1168" s="2">
        <v>9369.7392578125</v>
      </c>
      <c r="G1168" s="2">
        <v>559.9931640625</v>
      </c>
      <c r="H1168" s="1">
        <v>9297.8031586052675</v>
      </c>
      <c r="I1168" s="1">
        <v>558.181734369997</v>
      </c>
      <c r="J1168" s="1">
        <f t="shared" si="72"/>
        <v>-0.76774921081450664</v>
      </c>
      <c r="K1168" s="1">
        <f t="shared" si="73"/>
        <v>-0.32347353659853367</v>
      </c>
      <c r="L1168" s="30"/>
      <c r="M1168" s="30"/>
      <c r="N1168" s="2">
        <v>1083333</v>
      </c>
      <c r="O1168" s="30"/>
      <c r="P1168" s="30"/>
      <c r="Q1168" s="30"/>
      <c r="R1168" s="30"/>
      <c r="S1168" s="30"/>
      <c r="T1168" s="30"/>
      <c r="U1168" s="30"/>
      <c r="V1168" s="30"/>
    </row>
    <row r="1169" spans="1:22" ht="14.5" x14ac:dyDescent="0.35">
      <c r="A1169" s="15">
        <v>10</v>
      </c>
      <c r="B1169" s="8">
        <v>90</v>
      </c>
      <c r="C1169" s="8">
        <v>1100000.0001000001</v>
      </c>
      <c r="D1169" s="8">
        <v>5600.0000010000003</v>
      </c>
      <c r="E1169" s="2">
        <v>1890</v>
      </c>
      <c r="F1169" s="2">
        <v>9575.46484375</v>
      </c>
      <c r="G1169" s="2">
        <v>553.70123291015602</v>
      </c>
      <c r="H1169" s="1">
        <v>9232.652538720904</v>
      </c>
      <c r="I1169" s="1">
        <v>551.00635539761174</v>
      </c>
      <c r="J1169" s="1">
        <f t="shared" si="72"/>
        <v>-3.5801113640227396</v>
      </c>
      <c r="K1169" s="1">
        <f t="shared" si="73"/>
        <v>-0.48670245836016657</v>
      </c>
      <c r="L1169" s="30"/>
      <c r="M1169" s="30"/>
      <c r="N1169" s="2">
        <v>1083333</v>
      </c>
      <c r="O1169" s="30"/>
      <c r="P1169" s="30"/>
      <c r="Q1169" s="30"/>
      <c r="R1169" s="30"/>
      <c r="S1169" s="30"/>
      <c r="T1169" s="30"/>
      <c r="U1169" s="30"/>
      <c r="V1169" s="30"/>
    </row>
    <row r="1170" spans="1:22" ht="14.5" x14ac:dyDescent="0.35">
      <c r="A1170" s="15">
        <v>10</v>
      </c>
      <c r="B1170" s="8">
        <v>90</v>
      </c>
      <c r="C1170" s="8">
        <v>1100000.0001000001</v>
      </c>
      <c r="D1170" s="8">
        <v>5600.0000010000003</v>
      </c>
      <c r="E1170" s="2">
        <v>1920</v>
      </c>
      <c r="F1170" s="2">
        <v>18843.48046875</v>
      </c>
      <c r="G1170" s="2">
        <v>973.90167236328102</v>
      </c>
      <c r="H1170" s="1">
        <v>20758.360776770671</v>
      </c>
      <c r="I1170" s="1">
        <v>907.35230129483841</v>
      </c>
      <c r="J1170" s="1">
        <f t="shared" si="72"/>
        <v>10.16203090080044</v>
      </c>
      <c r="K1170" s="1">
        <f t="shared" si="73"/>
        <v>-6.8332741340255767</v>
      </c>
      <c r="L1170" s="30"/>
      <c r="M1170" s="30"/>
      <c r="N1170" s="2">
        <v>0</v>
      </c>
      <c r="O1170" s="30"/>
      <c r="P1170" s="30"/>
      <c r="Q1170" s="30"/>
      <c r="R1170" s="30"/>
      <c r="S1170" s="30"/>
      <c r="T1170" s="30"/>
      <c r="U1170" s="30"/>
      <c r="V1170" s="30"/>
    </row>
    <row r="1171" spans="1:22" ht="14.5" x14ac:dyDescent="0.35">
      <c r="A1171" s="15">
        <v>10</v>
      </c>
      <c r="B1171" s="8">
        <v>90</v>
      </c>
      <c r="C1171" s="8">
        <v>1100000.0001000001</v>
      </c>
      <c r="D1171" s="8">
        <v>5600.0000010000003</v>
      </c>
      <c r="E1171" s="2">
        <v>1950</v>
      </c>
      <c r="F1171" s="2">
        <v>20466.177734375</v>
      </c>
      <c r="G1171" s="2">
        <v>998.03973388671898</v>
      </c>
      <c r="H1171" s="1">
        <v>23082.010336857711</v>
      </c>
      <c r="I1171" s="1">
        <v>959.05555019482483</v>
      </c>
      <c r="J1171" s="1">
        <f t="shared" si="72"/>
        <v>12.781246388225965</v>
      </c>
      <c r="K1171" s="1">
        <f t="shared" si="73"/>
        <v>-3.9060753162678181</v>
      </c>
      <c r="L1171" s="30"/>
      <c r="M1171" s="30"/>
      <c r="N1171" s="2">
        <v>0</v>
      </c>
      <c r="O1171" s="30"/>
      <c r="P1171" s="30"/>
      <c r="Q1171" s="30"/>
      <c r="R1171" s="30"/>
      <c r="S1171" s="30"/>
      <c r="T1171" s="30"/>
      <c r="U1171" s="30"/>
      <c r="V1171" s="30"/>
    </row>
    <row r="1172" spans="1:22" ht="14.5" x14ac:dyDescent="0.35">
      <c r="A1172" s="15">
        <v>10</v>
      </c>
      <c r="B1172" s="8">
        <v>90</v>
      </c>
      <c r="C1172" s="8">
        <v>1100000.0001000001</v>
      </c>
      <c r="D1172" s="8">
        <v>5600.0000010000003</v>
      </c>
      <c r="E1172" s="2">
        <v>1980</v>
      </c>
      <c r="F1172" s="2">
        <v>17866.513671875</v>
      </c>
      <c r="G1172" s="2">
        <v>874.61975097656295</v>
      </c>
      <c r="H1172" s="1">
        <v>22376.541304566472</v>
      </c>
      <c r="I1172" s="1">
        <v>930.15348661289283</v>
      </c>
      <c r="J1172" s="1">
        <f t="shared" si="72"/>
        <v>25.242908132609216</v>
      </c>
      <c r="K1172" s="1">
        <f t="shared" si="73"/>
        <v>6.3494719361554877</v>
      </c>
      <c r="L1172" s="30"/>
      <c r="M1172" s="30"/>
      <c r="N1172" s="2">
        <v>0</v>
      </c>
      <c r="O1172" s="30"/>
      <c r="P1172" s="30"/>
      <c r="Q1172" s="30"/>
      <c r="R1172" s="30"/>
      <c r="S1172" s="30"/>
      <c r="T1172" s="30"/>
      <c r="U1172" s="30"/>
      <c r="V1172" s="30"/>
    </row>
    <row r="1173" spans="1:22" ht="14.5" x14ac:dyDescent="0.35">
      <c r="A1173" s="15">
        <v>10</v>
      </c>
      <c r="B1173" s="8">
        <v>90</v>
      </c>
      <c r="C1173" s="8">
        <v>1100000.0001000001</v>
      </c>
      <c r="D1173" s="8">
        <v>5600.0000010000003</v>
      </c>
      <c r="E1173" s="2">
        <v>2010</v>
      </c>
      <c r="F1173" s="2">
        <v>11726.4609375</v>
      </c>
      <c r="G1173" s="2">
        <v>563.62609863281295</v>
      </c>
      <c r="H1173" s="1">
        <v>11629.33660358688</v>
      </c>
      <c r="I1173" s="1">
        <v>549.36597192334625</v>
      </c>
      <c r="J1173" s="1">
        <f t="shared" si="72"/>
        <v>-0.82824932800079687</v>
      </c>
      <c r="K1173" s="1">
        <f t="shared" si="73"/>
        <v>-2.530068558581207</v>
      </c>
      <c r="L1173" s="30"/>
      <c r="M1173" s="30"/>
      <c r="N1173" s="2">
        <v>1083333</v>
      </c>
      <c r="O1173" s="30"/>
      <c r="P1173" s="30"/>
      <c r="Q1173" s="30"/>
      <c r="R1173" s="30"/>
      <c r="S1173" s="30"/>
      <c r="T1173" s="30"/>
      <c r="U1173" s="30"/>
      <c r="V1173" s="30"/>
    </row>
    <row r="1174" spans="1:22" ht="14.5" x14ac:dyDescent="0.35">
      <c r="A1174" s="15">
        <v>10</v>
      </c>
      <c r="B1174" s="8">
        <v>90</v>
      </c>
      <c r="C1174" s="8">
        <v>1100000.0001000001</v>
      </c>
      <c r="D1174" s="8">
        <v>5600.0000010000003</v>
      </c>
      <c r="E1174" s="2">
        <v>2040</v>
      </c>
      <c r="F1174" s="2">
        <v>10860.3935546875</v>
      </c>
      <c r="G1174" s="2">
        <v>519.848388671875</v>
      </c>
      <c r="H1174" s="1">
        <v>9468.0775941984721</v>
      </c>
      <c r="I1174" s="1">
        <v>528.11063479684901</v>
      </c>
      <c r="J1174" s="1">
        <f t="shared" si="72"/>
        <v>-12.820124367298686</v>
      </c>
      <c r="K1174" s="1">
        <f t="shared" si="73"/>
        <v>1.5893568788551329</v>
      </c>
      <c r="L1174" s="30"/>
      <c r="M1174" s="30"/>
      <c r="N1174" s="2">
        <v>1083333</v>
      </c>
      <c r="O1174" s="30"/>
      <c r="P1174" s="30"/>
      <c r="Q1174" s="30"/>
      <c r="R1174" s="30"/>
      <c r="S1174" s="30"/>
      <c r="T1174" s="30"/>
      <c r="U1174" s="30"/>
      <c r="V1174" s="30"/>
    </row>
    <row r="1175" spans="1:22" ht="14.5" x14ac:dyDescent="0.35">
      <c r="A1175" s="15">
        <v>10</v>
      </c>
      <c r="B1175" s="8">
        <v>90</v>
      </c>
      <c r="C1175" s="8">
        <v>1100000.0001000001</v>
      </c>
      <c r="D1175" s="8">
        <v>5600.0000010000003</v>
      </c>
      <c r="E1175" s="2">
        <v>2070</v>
      </c>
      <c r="F1175" s="2">
        <v>10048.2216796875</v>
      </c>
      <c r="G1175" s="2">
        <v>481.4345703125</v>
      </c>
      <c r="H1175" s="1">
        <v>9094.1160679826735</v>
      </c>
      <c r="I1175" s="1">
        <v>508.15330032519847</v>
      </c>
      <c r="J1175" s="1">
        <f t="shared" si="72"/>
        <v>-9.4952683382130481</v>
      </c>
      <c r="K1175" s="1">
        <f t="shared" si="73"/>
        <v>5.549815418397416</v>
      </c>
      <c r="L1175" s="30"/>
      <c r="M1175" s="30"/>
      <c r="N1175" s="2">
        <v>1083333</v>
      </c>
      <c r="O1175" s="30"/>
      <c r="P1175" s="30"/>
      <c r="Q1175" s="30"/>
      <c r="R1175" s="30"/>
      <c r="S1175" s="30"/>
      <c r="T1175" s="30"/>
      <c r="U1175" s="30"/>
      <c r="V1175" s="30"/>
    </row>
    <row r="1176" spans="1:22" ht="14.5" x14ac:dyDescent="0.35">
      <c r="A1176" s="15">
        <v>10</v>
      </c>
      <c r="B1176" s="8">
        <v>90</v>
      </c>
      <c r="C1176" s="8">
        <v>1100000.0001000001</v>
      </c>
      <c r="D1176" s="8">
        <v>5600.0000010000003</v>
      </c>
      <c r="E1176" s="2">
        <v>2100</v>
      </c>
      <c r="F1176" s="2">
        <v>17470.18359375</v>
      </c>
      <c r="G1176" s="2">
        <v>812.26031494140602</v>
      </c>
      <c r="H1176" s="1">
        <v>20632.578881945468</v>
      </c>
      <c r="I1176" s="1">
        <v>764.50882465741552</v>
      </c>
      <c r="J1176" s="1">
        <f t="shared" si="72"/>
        <v>18.101671749613569</v>
      </c>
      <c r="K1176" s="1">
        <f t="shared" si="73"/>
        <v>-5.8788407368437241</v>
      </c>
      <c r="L1176" s="30"/>
      <c r="M1176" s="30"/>
      <c r="N1176" s="2">
        <v>0</v>
      </c>
      <c r="O1176" s="30"/>
      <c r="P1176" s="30"/>
      <c r="Q1176" s="30"/>
      <c r="R1176" s="30"/>
      <c r="S1176" s="30"/>
      <c r="T1176" s="30"/>
      <c r="U1176" s="30"/>
      <c r="V1176" s="30"/>
    </row>
    <row r="1177" spans="1:22" ht="14.5" x14ac:dyDescent="0.35">
      <c r="A1177" s="15">
        <v>10</v>
      </c>
      <c r="B1177" s="8">
        <v>90</v>
      </c>
      <c r="C1177" s="8">
        <v>1100000.0001000001</v>
      </c>
      <c r="D1177" s="8">
        <v>5600.0000010000003</v>
      </c>
      <c r="E1177" s="2">
        <v>2130</v>
      </c>
      <c r="F1177" s="2">
        <v>19333.423828125</v>
      </c>
      <c r="G1177" s="2">
        <v>854.38391113281205</v>
      </c>
      <c r="H1177" s="1">
        <v>17632.782527221691</v>
      </c>
      <c r="I1177" s="1">
        <v>752.00878364019479</v>
      </c>
      <c r="J1177" s="1">
        <f t="shared" si="72"/>
        <v>-8.7963793481283314</v>
      </c>
      <c r="K1177" s="1">
        <f t="shared" si="73"/>
        <v>-11.982333253078226</v>
      </c>
      <c r="L1177" s="30"/>
      <c r="M1177" s="30"/>
      <c r="N1177" s="2">
        <v>0</v>
      </c>
      <c r="O1177" s="30"/>
      <c r="P1177" s="30"/>
      <c r="Q1177" s="30"/>
      <c r="R1177" s="30"/>
      <c r="S1177" s="30"/>
      <c r="T1177" s="30"/>
      <c r="U1177" s="30"/>
      <c r="V1177" s="30"/>
    </row>
    <row r="1178" spans="1:22" ht="14.5" x14ac:dyDescent="0.35">
      <c r="A1178" s="15">
        <v>10</v>
      </c>
      <c r="B1178" s="8">
        <v>90</v>
      </c>
      <c r="C1178" s="8">
        <v>1100000.0001000001</v>
      </c>
      <c r="D1178" s="8">
        <v>5600.0000010000003</v>
      </c>
      <c r="E1178" s="2">
        <v>2160</v>
      </c>
      <c r="F1178" s="2">
        <v>19885.232421875</v>
      </c>
      <c r="G1178" s="2">
        <v>849.93804931640602</v>
      </c>
      <c r="H1178" s="1">
        <v>16209.24772493751</v>
      </c>
      <c r="I1178" s="1">
        <v>734.72845883230264</v>
      </c>
      <c r="J1178" s="1">
        <f t="shared" si="72"/>
        <v>-18.486003175369863</v>
      </c>
      <c r="K1178" s="1">
        <f t="shared" si="73"/>
        <v>-13.555057404097267</v>
      </c>
      <c r="L1178" s="30"/>
      <c r="M1178" s="30"/>
      <c r="N1178" s="2">
        <v>0</v>
      </c>
      <c r="O1178" s="30"/>
      <c r="P1178" s="30"/>
      <c r="Q1178" s="30"/>
      <c r="R1178" s="30"/>
      <c r="S1178" s="30"/>
      <c r="T1178" s="30"/>
      <c r="U1178" s="30"/>
      <c r="V1178" s="30"/>
    </row>
    <row r="1179" spans="1:22" ht="14.5" x14ac:dyDescent="0.35">
      <c r="A1179" s="15">
        <v>10</v>
      </c>
      <c r="B1179" s="8">
        <v>90</v>
      </c>
      <c r="C1179" s="8">
        <v>1100000.0001000001</v>
      </c>
      <c r="D1179" s="8">
        <v>5600.0000010000003</v>
      </c>
      <c r="E1179" s="2">
        <v>2190</v>
      </c>
      <c r="F1179" s="2">
        <v>11180.4755859375</v>
      </c>
      <c r="G1179" s="2">
        <v>491.29281616210898</v>
      </c>
      <c r="H1179" s="1">
        <v>10015.99377238118</v>
      </c>
      <c r="I1179" s="1">
        <v>461.63813565905502</v>
      </c>
      <c r="J1179" s="1">
        <f t="shared" si="72"/>
        <v>-10.41531556153992</v>
      </c>
      <c r="K1179" s="1">
        <f t="shared" si="73"/>
        <v>-6.0360500962971484</v>
      </c>
      <c r="L1179" s="30"/>
      <c r="M1179" s="30"/>
      <c r="N1179" s="2">
        <v>1083333</v>
      </c>
      <c r="O1179" s="30"/>
      <c r="P1179" s="30"/>
      <c r="Q1179" s="30"/>
      <c r="R1179" s="30"/>
      <c r="S1179" s="30"/>
      <c r="T1179" s="30"/>
      <c r="U1179" s="30"/>
      <c r="V1179" s="30"/>
    </row>
    <row r="1180" spans="1:22" ht="14.5" x14ac:dyDescent="0.35">
      <c r="A1180" s="15">
        <v>10</v>
      </c>
      <c r="B1180" s="8">
        <v>90</v>
      </c>
      <c r="C1180" s="8">
        <v>1100000.0001000001</v>
      </c>
      <c r="D1180" s="8">
        <v>5600.0000010000003</v>
      </c>
      <c r="E1180" s="2">
        <v>2220</v>
      </c>
      <c r="F1180" s="2">
        <v>10186.7919921875</v>
      </c>
      <c r="G1180" s="2">
        <v>449.67678833007801</v>
      </c>
      <c r="H1180" s="1">
        <v>9253.1304860932632</v>
      </c>
      <c r="I1180" s="1">
        <v>432.62220689635291</v>
      </c>
      <c r="J1180" s="1">
        <f t="shared" si="72"/>
        <v>-9.1654124950257607</v>
      </c>
      <c r="K1180" s="1">
        <f t="shared" si="73"/>
        <v>-3.7926310355175512</v>
      </c>
      <c r="L1180" s="30"/>
      <c r="M1180" s="30"/>
      <c r="N1180" s="2">
        <v>1083333</v>
      </c>
      <c r="O1180" s="30"/>
      <c r="P1180" s="30"/>
      <c r="Q1180" s="30"/>
      <c r="R1180" s="30"/>
      <c r="S1180" s="30"/>
      <c r="T1180" s="30"/>
      <c r="U1180" s="30"/>
      <c r="V1180" s="30"/>
    </row>
    <row r="1181" spans="1:22" ht="14.5" x14ac:dyDescent="0.35">
      <c r="A1181" s="15">
        <v>10</v>
      </c>
      <c r="B1181" s="8">
        <v>90</v>
      </c>
      <c r="C1181" s="8">
        <v>1100000.0001000001</v>
      </c>
      <c r="D1181" s="8">
        <v>5600.0000010000003</v>
      </c>
      <c r="E1181" s="2">
        <v>2250</v>
      </c>
      <c r="F1181" s="2">
        <v>9586.49609375</v>
      </c>
      <c r="G1181" s="2">
        <v>426.98489379882801</v>
      </c>
      <c r="H1181" s="1">
        <v>8759.4830086264428</v>
      </c>
      <c r="I1181" s="1">
        <v>420.2937791303616</v>
      </c>
      <c r="J1181" s="1">
        <f t="shared" si="72"/>
        <v>-8.6268546613473891</v>
      </c>
      <c r="K1181" s="1">
        <f t="shared" si="73"/>
        <v>-1.5670612158984014</v>
      </c>
      <c r="L1181" s="30"/>
      <c r="M1181" s="30"/>
      <c r="N1181" s="2">
        <v>1083333</v>
      </c>
      <c r="O1181" s="30"/>
      <c r="P1181" s="30"/>
      <c r="Q1181" s="30"/>
      <c r="R1181" s="30"/>
      <c r="S1181" s="30"/>
      <c r="T1181" s="30"/>
      <c r="U1181" s="30"/>
      <c r="V1181" s="30"/>
    </row>
    <row r="1182" spans="1:22" ht="14.5" x14ac:dyDescent="0.35">
      <c r="A1182" s="15">
        <v>10</v>
      </c>
      <c r="B1182" s="8">
        <v>90</v>
      </c>
      <c r="C1182" s="8">
        <v>1100000.0001000001</v>
      </c>
      <c r="D1182" s="8">
        <v>5600.0000010000003</v>
      </c>
      <c r="E1182" s="2">
        <v>2280</v>
      </c>
      <c r="F1182" s="2">
        <v>17169.5234375</v>
      </c>
      <c r="G1182" s="2">
        <v>734.16931152343795</v>
      </c>
      <c r="H1182" s="1">
        <v>17382.10691191299</v>
      </c>
      <c r="I1182" s="1">
        <v>652.17813576385174</v>
      </c>
      <c r="J1182" s="1">
        <f t="shared" si="72"/>
        <v>1.2381442920464854</v>
      </c>
      <c r="K1182" s="1">
        <f t="shared" si="73"/>
        <v>-11.167883820892817</v>
      </c>
      <c r="L1182" s="30"/>
      <c r="M1182" s="30"/>
      <c r="N1182" s="2">
        <v>0</v>
      </c>
      <c r="O1182" s="30"/>
      <c r="P1182" s="30"/>
      <c r="Q1182" s="30"/>
      <c r="R1182" s="30"/>
      <c r="S1182" s="30"/>
      <c r="T1182" s="30"/>
      <c r="U1182" s="30"/>
      <c r="V1182" s="30"/>
    </row>
    <row r="1183" spans="1:22" ht="14.5" x14ac:dyDescent="0.35">
      <c r="A1183" s="15">
        <v>10</v>
      </c>
      <c r="B1183" s="8">
        <v>90</v>
      </c>
      <c r="C1183" s="8">
        <v>1100000.0001000001</v>
      </c>
      <c r="D1183" s="8">
        <v>5600.0000010000003</v>
      </c>
      <c r="E1183" s="2">
        <v>2310</v>
      </c>
      <c r="F1183" s="2">
        <v>15079.7626953125</v>
      </c>
      <c r="G1183" s="2">
        <v>643.58673095703102</v>
      </c>
      <c r="H1183" s="1">
        <v>15560.68070544152</v>
      </c>
      <c r="I1183" s="1">
        <v>677.60341514972038</v>
      </c>
      <c r="J1183" s="1">
        <f t="shared" si="72"/>
        <v>3.1891616588801646</v>
      </c>
      <c r="K1183" s="1">
        <f t="shared" si="73"/>
        <v>5.2854856317664627</v>
      </c>
      <c r="L1183" s="30"/>
      <c r="M1183" s="30"/>
      <c r="N1183" s="2">
        <v>0</v>
      </c>
      <c r="O1183" s="30"/>
      <c r="P1183" s="30"/>
      <c r="Q1183" s="30"/>
      <c r="R1183" s="30"/>
      <c r="S1183" s="30"/>
      <c r="T1183" s="30"/>
      <c r="U1183" s="30"/>
      <c r="V1183" s="30"/>
    </row>
    <row r="1184" spans="1:22" ht="14.5" x14ac:dyDescent="0.35">
      <c r="A1184" s="15">
        <v>10</v>
      </c>
      <c r="B1184" s="8">
        <v>90</v>
      </c>
      <c r="C1184" s="8">
        <v>1100000.0001000001</v>
      </c>
      <c r="D1184" s="8">
        <v>5600.0000010000003</v>
      </c>
      <c r="E1184" s="2">
        <v>2340</v>
      </c>
      <c r="F1184" s="2">
        <v>15939.5888671875</v>
      </c>
      <c r="G1184" s="2">
        <v>661.041015625</v>
      </c>
      <c r="H1184" s="1">
        <v>16080.960037039829</v>
      </c>
      <c r="I1184" s="1">
        <v>681.99093957414948</v>
      </c>
      <c r="J1184" s="1">
        <f t="shared" si="72"/>
        <v>0.88691854620760946</v>
      </c>
      <c r="K1184" s="1">
        <f t="shared" si="73"/>
        <v>3.1692320830261611</v>
      </c>
      <c r="L1184" s="30"/>
      <c r="M1184" s="30"/>
      <c r="N1184" s="2">
        <v>0</v>
      </c>
      <c r="O1184" s="30"/>
      <c r="P1184" s="30"/>
      <c r="Q1184" s="30"/>
      <c r="R1184" s="30"/>
      <c r="S1184" s="30"/>
      <c r="T1184" s="30"/>
      <c r="U1184" s="30"/>
      <c r="V1184" s="30"/>
    </row>
    <row r="1185" spans="1:22" ht="14.5" x14ac:dyDescent="0.35">
      <c r="A1185" s="15">
        <v>10</v>
      </c>
      <c r="B1185" s="8">
        <v>90</v>
      </c>
      <c r="C1185" s="8">
        <v>1100000.0001000001</v>
      </c>
      <c r="D1185" s="8">
        <v>5600.0000010000003</v>
      </c>
      <c r="E1185" s="2">
        <v>2370</v>
      </c>
      <c r="F1185" s="2">
        <v>9213.9013671875</v>
      </c>
      <c r="G1185" s="2">
        <v>392.24304199218699</v>
      </c>
      <c r="H1185" s="1">
        <v>10288.10328174327</v>
      </c>
      <c r="I1185" s="1">
        <v>416.40871124367521</v>
      </c>
      <c r="J1185" s="1">
        <f t="shared" si="72"/>
        <v>11.658491574277235</v>
      </c>
      <c r="K1185" s="1">
        <f t="shared" si="73"/>
        <v>6.1608917595457502</v>
      </c>
      <c r="L1185" s="30"/>
      <c r="M1185" s="30"/>
      <c r="N1185" s="2">
        <v>1083333</v>
      </c>
      <c r="O1185" s="30"/>
      <c r="P1185" s="30"/>
      <c r="Q1185" s="30"/>
      <c r="R1185" s="30"/>
      <c r="S1185" s="30"/>
      <c r="T1185" s="30"/>
      <c r="U1185" s="30"/>
      <c r="V1185" s="30"/>
    </row>
    <row r="1186" spans="1:22" ht="14.5" x14ac:dyDescent="0.35">
      <c r="A1186" s="15">
        <v>10</v>
      </c>
      <c r="B1186" s="8">
        <v>90</v>
      </c>
      <c r="C1186" s="8">
        <v>1100000.0001000001</v>
      </c>
      <c r="D1186" s="8">
        <v>5600.0000010000003</v>
      </c>
      <c r="E1186" s="2">
        <v>2400</v>
      </c>
      <c r="F1186" s="2">
        <v>8403.5537109375</v>
      </c>
      <c r="G1186" s="2">
        <v>353.65213012695301</v>
      </c>
      <c r="H1186" s="1">
        <v>9211.8375131345256</v>
      </c>
      <c r="I1186" s="1">
        <v>366.50205555666571</v>
      </c>
      <c r="J1186" s="1">
        <f t="shared" si="72"/>
        <v>9.6183570665469507</v>
      </c>
      <c r="K1186" s="1">
        <f t="shared" si="73"/>
        <v>3.6334930105185195</v>
      </c>
      <c r="L1186" s="30"/>
      <c r="M1186" s="30"/>
      <c r="N1186" s="2">
        <v>1083333</v>
      </c>
      <c r="O1186" s="30"/>
      <c r="P1186" s="30"/>
      <c r="Q1186" s="30"/>
      <c r="R1186" s="30"/>
      <c r="S1186" s="30"/>
      <c r="T1186" s="30"/>
      <c r="U1186" s="30"/>
      <c r="V1186" s="30"/>
    </row>
    <row r="1187" spans="1:22" ht="14.5" x14ac:dyDescent="0.35">
      <c r="A1187" s="15">
        <v>10</v>
      </c>
      <c r="B1187" s="8">
        <v>90</v>
      </c>
      <c r="C1187" s="8">
        <v>1100000.0001000001</v>
      </c>
      <c r="D1187" s="8">
        <v>5600.0000010000003</v>
      </c>
      <c r="E1187" s="2">
        <v>2430</v>
      </c>
      <c r="F1187" s="2">
        <v>8460.1923828125</v>
      </c>
      <c r="G1187" s="2">
        <v>348.37649536132801</v>
      </c>
      <c r="H1187" s="1">
        <v>8755.7118346394327</v>
      </c>
      <c r="I1187" s="1">
        <v>346.67226820925703</v>
      </c>
      <c r="J1187" s="1">
        <f t="shared" si="72"/>
        <v>3.4930582953090061</v>
      </c>
      <c r="K1187" s="1">
        <f t="shared" si="73"/>
        <v>-0.48919119824757401</v>
      </c>
      <c r="L1187" s="30"/>
      <c r="M1187" s="30"/>
      <c r="N1187" s="2">
        <v>1083333</v>
      </c>
      <c r="O1187" s="30"/>
      <c r="P1187" s="30"/>
      <c r="Q1187" s="30"/>
      <c r="R1187" s="30"/>
      <c r="S1187" s="30"/>
      <c r="T1187" s="30"/>
      <c r="U1187" s="30"/>
      <c r="V1187" s="30"/>
    </row>
    <row r="1188" spans="1:22" ht="14.5" x14ac:dyDescent="0.35">
      <c r="A1188" s="15">
        <v>10</v>
      </c>
      <c r="B1188" s="8">
        <v>90</v>
      </c>
      <c r="C1188" s="8">
        <v>1100000.0001000001</v>
      </c>
      <c r="D1188" s="8">
        <v>5600.0000010000003</v>
      </c>
      <c r="E1188" s="2">
        <v>2460</v>
      </c>
      <c r="F1188" s="2">
        <v>16028.0224609375</v>
      </c>
      <c r="G1188" s="2">
        <v>626.58782958984398</v>
      </c>
      <c r="H1188" s="1">
        <v>17280.289672970252</v>
      </c>
      <c r="I1188" s="1">
        <v>596.82739550554402</v>
      </c>
      <c r="J1188" s="1">
        <f t="shared" si="72"/>
        <v>7.8129863811003464</v>
      </c>
      <c r="K1188" s="1">
        <f t="shared" si="73"/>
        <v>-4.7496029573030079</v>
      </c>
      <c r="L1188" s="30"/>
      <c r="M1188" s="30"/>
      <c r="N1188" s="2">
        <v>0</v>
      </c>
      <c r="O1188" s="30"/>
      <c r="P1188" s="30"/>
      <c r="Q1188" s="30"/>
      <c r="R1188" s="30"/>
      <c r="S1188" s="30"/>
      <c r="T1188" s="30"/>
      <c r="U1188" s="30"/>
      <c r="V1188" s="30"/>
    </row>
    <row r="1189" spans="1:22" ht="14.5" x14ac:dyDescent="0.35">
      <c r="A1189" s="15">
        <v>10</v>
      </c>
      <c r="B1189" s="8">
        <v>90</v>
      </c>
      <c r="C1189" s="8">
        <v>1100000.0001000001</v>
      </c>
      <c r="D1189" s="8">
        <v>5600.0000010000003</v>
      </c>
      <c r="E1189" s="2">
        <v>2490</v>
      </c>
      <c r="F1189" s="2">
        <v>17740.97265625</v>
      </c>
      <c r="G1189" s="2">
        <v>656.10479736328102</v>
      </c>
      <c r="H1189" s="1">
        <v>16717.809575762749</v>
      </c>
      <c r="I1189" s="1">
        <v>658.38484521961743</v>
      </c>
      <c r="J1189" s="1">
        <f t="shared" si="72"/>
        <v>-5.7672321597699954</v>
      </c>
      <c r="K1189" s="1">
        <f t="shared" si="73"/>
        <v>0.34751275489820288</v>
      </c>
      <c r="L1189" s="30"/>
      <c r="M1189" s="30"/>
      <c r="N1189" s="2">
        <v>0</v>
      </c>
      <c r="O1189" s="30"/>
      <c r="P1189" s="30"/>
      <c r="Q1189" s="30"/>
      <c r="R1189" s="30"/>
      <c r="S1189" s="30"/>
      <c r="T1189" s="30"/>
      <c r="U1189" s="30"/>
      <c r="V1189" s="30"/>
    </row>
    <row r="1190" spans="1:22" ht="14.5" x14ac:dyDescent="0.35">
      <c r="A1190" s="15">
        <v>10</v>
      </c>
      <c r="B1190" s="8">
        <v>90</v>
      </c>
      <c r="C1190" s="8">
        <v>1100000.0001000001</v>
      </c>
      <c r="D1190" s="8">
        <v>5600.0000010000003</v>
      </c>
      <c r="E1190" s="2">
        <v>2520</v>
      </c>
      <c r="F1190" s="2">
        <v>18269.20703125</v>
      </c>
      <c r="G1190" s="2">
        <v>652.63525390625</v>
      </c>
      <c r="H1190" s="1">
        <v>16960.47200368737</v>
      </c>
      <c r="I1190" s="1">
        <v>658.85987746448507</v>
      </c>
      <c r="J1190" s="1">
        <f t="shared" si="72"/>
        <v>-7.1636115641144231</v>
      </c>
      <c r="K1190" s="1">
        <f t="shared" si="73"/>
        <v>0.95376759391689625</v>
      </c>
      <c r="L1190" s="30"/>
      <c r="M1190" s="30"/>
      <c r="N1190" s="2">
        <v>0</v>
      </c>
      <c r="O1190" s="30"/>
      <c r="P1190" s="30"/>
      <c r="Q1190" s="30"/>
      <c r="R1190" s="30"/>
      <c r="S1190" s="30"/>
      <c r="T1190" s="30"/>
      <c r="U1190" s="30"/>
      <c r="V1190" s="30"/>
    </row>
    <row r="1191" spans="1:22" ht="14.5" x14ac:dyDescent="0.35">
      <c r="A1191" s="15">
        <v>10</v>
      </c>
      <c r="B1191" s="8">
        <v>90</v>
      </c>
      <c r="C1191" s="8">
        <v>1100000.0001000001</v>
      </c>
      <c r="D1191" s="8">
        <v>5600.0000010000003</v>
      </c>
      <c r="E1191" s="2">
        <v>2550</v>
      </c>
      <c r="F1191" s="2">
        <v>10467.9052734375</v>
      </c>
      <c r="G1191" s="2">
        <v>379.99099731445301</v>
      </c>
      <c r="H1191" s="1">
        <v>10633.744887533559</v>
      </c>
      <c r="I1191" s="1">
        <v>390.71680007641709</v>
      </c>
      <c r="J1191" s="1">
        <f t="shared" si="72"/>
        <v>1.5842674323475252</v>
      </c>
      <c r="K1191" s="1">
        <f t="shared" si="73"/>
        <v>2.8226465463044059</v>
      </c>
      <c r="L1191" s="30"/>
      <c r="M1191" s="30"/>
      <c r="N1191" s="2">
        <v>1083333</v>
      </c>
      <c r="O1191" s="30"/>
      <c r="P1191" s="30"/>
      <c r="Q1191" s="30"/>
      <c r="R1191" s="30"/>
      <c r="S1191" s="30"/>
      <c r="T1191" s="30"/>
      <c r="U1191" s="30"/>
      <c r="V1191" s="30"/>
    </row>
    <row r="1192" spans="1:22" ht="14.5" x14ac:dyDescent="0.35">
      <c r="A1192" s="15">
        <v>10</v>
      </c>
      <c r="B1192" s="8">
        <v>90</v>
      </c>
      <c r="C1192" s="8">
        <v>1100000.0001000001</v>
      </c>
      <c r="D1192" s="8">
        <v>5600.0000010000003</v>
      </c>
      <c r="E1192" s="2">
        <v>2580</v>
      </c>
      <c r="F1192" s="2">
        <v>9541.4521484375</v>
      </c>
      <c r="G1192" s="2">
        <v>341.99102783203102</v>
      </c>
      <c r="H1192" s="1">
        <v>9286.6492583381769</v>
      </c>
      <c r="I1192" s="1">
        <v>330.34276296524308</v>
      </c>
      <c r="J1192" s="1">
        <f t="shared" si="72"/>
        <v>-2.6704833408513129</v>
      </c>
      <c r="K1192" s="1">
        <f t="shared" si="73"/>
        <v>-3.4060147544306307</v>
      </c>
      <c r="L1192" s="30"/>
      <c r="M1192" s="30"/>
      <c r="N1192" s="2">
        <v>1083333</v>
      </c>
      <c r="O1192" s="30"/>
      <c r="P1192" s="30"/>
      <c r="Q1192" s="30"/>
      <c r="R1192" s="30"/>
      <c r="S1192" s="30"/>
      <c r="T1192" s="30"/>
      <c r="U1192" s="30"/>
      <c r="V1192" s="30"/>
    </row>
    <row r="1193" spans="1:22" ht="14.5" x14ac:dyDescent="0.35">
      <c r="A1193" s="15">
        <v>10</v>
      </c>
      <c r="B1193" s="8">
        <v>90</v>
      </c>
      <c r="C1193" s="8">
        <v>1100000.0001000001</v>
      </c>
      <c r="D1193" s="8">
        <v>5600.0000010000003</v>
      </c>
      <c r="E1193" s="2">
        <v>2610</v>
      </c>
      <c r="F1193" s="2">
        <v>9589.2392578125</v>
      </c>
      <c r="G1193" s="2">
        <v>336.91259765625</v>
      </c>
      <c r="H1193" s="1">
        <v>9077.3201204666311</v>
      </c>
      <c r="I1193" s="1">
        <v>315.26532166521338</v>
      </c>
      <c r="J1193" s="1">
        <f t="shared" si="72"/>
        <v>-5.3384749674360297</v>
      </c>
      <c r="K1193" s="1">
        <f t="shared" si="73"/>
        <v>-6.4251904326602869</v>
      </c>
      <c r="L1193" s="30"/>
      <c r="M1193" s="30"/>
      <c r="N1193" s="2">
        <v>1083333</v>
      </c>
      <c r="O1193" s="30"/>
      <c r="P1193" s="30"/>
      <c r="Q1193" s="30"/>
      <c r="R1193" s="30"/>
      <c r="S1193" s="30"/>
      <c r="T1193" s="30"/>
      <c r="U1193" s="30"/>
      <c r="V1193" s="30"/>
    </row>
    <row r="1194" spans="1:22" ht="14.5" x14ac:dyDescent="0.35">
      <c r="A1194" s="15">
        <v>10</v>
      </c>
      <c r="B1194" s="8">
        <v>90</v>
      </c>
      <c r="C1194" s="8">
        <v>1100000.0001000001</v>
      </c>
      <c r="D1194" s="8">
        <v>5600.0000010000003</v>
      </c>
      <c r="E1194" s="2">
        <v>2640</v>
      </c>
      <c r="F1194" s="2">
        <v>18423.3828125</v>
      </c>
      <c r="G1194" s="2">
        <v>603.682373046875</v>
      </c>
      <c r="H1194" s="1">
        <v>19477.456429564842</v>
      </c>
      <c r="I1194" s="1">
        <v>564.91904952755795</v>
      </c>
      <c r="J1194" s="1">
        <f t="shared" si="72"/>
        <v>5.7213901908919125</v>
      </c>
      <c r="K1194" s="1">
        <f t="shared" si="73"/>
        <v>-6.4211454980328115</v>
      </c>
      <c r="L1194" s="30"/>
      <c r="M1194" s="30"/>
      <c r="N1194" s="2">
        <v>0</v>
      </c>
      <c r="O1194" s="30"/>
      <c r="P1194" s="30"/>
      <c r="Q1194" s="30"/>
      <c r="R1194" s="30"/>
      <c r="S1194" s="30"/>
      <c r="T1194" s="30"/>
      <c r="U1194" s="30"/>
      <c r="V1194" s="30"/>
    </row>
    <row r="1195" spans="1:22" ht="14.5" x14ac:dyDescent="0.35">
      <c r="A1195" s="15">
        <v>10</v>
      </c>
      <c r="B1195" s="8">
        <v>90</v>
      </c>
      <c r="C1195" s="8">
        <v>1100000.0001000001</v>
      </c>
      <c r="D1195" s="8">
        <v>5600.0000010000003</v>
      </c>
      <c r="E1195" s="2">
        <v>2670</v>
      </c>
      <c r="F1195" s="2">
        <v>17832.115234375</v>
      </c>
      <c r="G1195" s="2">
        <v>566.09259033203102</v>
      </c>
      <c r="H1195" s="1">
        <v>18626.760191509471</v>
      </c>
      <c r="I1195" s="1">
        <v>614.71878671591332</v>
      </c>
      <c r="J1195" s="1">
        <f t="shared" si="72"/>
        <v>4.4562574136052717</v>
      </c>
      <c r="K1195" s="1">
        <f t="shared" si="73"/>
        <v>8.5897955942792876</v>
      </c>
      <c r="L1195" s="30"/>
      <c r="M1195" s="30"/>
      <c r="N1195" s="2">
        <v>0</v>
      </c>
      <c r="O1195" s="30"/>
      <c r="P1195" s="30"/>
      <c r="Q1195" s="30"/>
      <c r="R1195" s="30"/>
      <c r="S1195" s="30"/>
      <c r="T1195" s="30"/>
      <c r="U1195" s="30"/>
      <c r="V1195" s="30"/>
    </row>
    <row r="1196" spans="1:22" ht="14.5" x14ac:dyDescent="0.35">
      <c r="A1196" s="15">
        <v>10</v>
      </c>
      <c r="B1196" s="8">
        <v>90</v>
      </c>
      <c r="C1196" s="8">
        <v>1100000.0001000001</v>
      </c>
      <c r="D1196" s="8">
        <v>5600.0000010000003</v>
      </c>
      <c r="E1196" s="2">
        <v>2700</v>
      </c>
      <c r="F1196" s="2">
        <v>18442.234375</v>
      </c>
      <c r="G1196" s="2">
        <v>568.88818359375</v>
      </c>
      <c r="H1196" s="1">
        <v>18494.991145549531</v>
      </c>
      <c r="I1196" s="1">
        <v>621.09269978991324</v>
      </c>
      <c r="J1196" s="1">
        <f t="shared" si="72"/>
        <v>0.28606496087614769</v>
      </c>
      <c r="K1196" s="1">
        <f t="shared" si="73"/>
        <v>9.1765864895241211</v>
      </c>
      <c r="L1196" s="30"/>
      <c r="M1196" s="30"/>
      <c r="N1196" s="2">
        <v>0</v>
      </c>
      <c r="O1196" s="30"/>
      <c r="P1196" s="30"/>
      <c r="Q1196" s="30"/>
      <c r="R1196" s="30"/>
      <c r="S1196" s="30"/>
      <c r="T1196" s="30"/>
      <c r="U1196" s="30"/>
      <c r="V1196" s="30"/>
    </row>
    <row r="1197" spans="1:22" ht="14.5" x14ac:dyDescent="0.35">
      <c r="A1197" s="15">
        <v>10</v>
      </c>
      <c r="B1197" s="8">
        <v>90</v>
      </c>
      <c r="C1197" s="8">
        <v>1100000.0001000001</v>
      </c>
      <c r="D1197" s="8">
        <v>5600.0000010000003</v>
      </c>
      <c r="E1197" s="2">
        <v>2730</v>
      </c>
      <c r="F1197" s="2">
        <v>10625.7978515625</v>
      </c>
      <c r="G1197" s="2">
        <v>332.07073974609398</v>
      </c>
      <c r="H1197" s="1">
        <v>11223.68259132276</v>
      </c>
      <c r="I1197" s="1">
        <v>357.74996096175579</v>
      </c>
      <c r="J1197" s="1">
        <f t="shared" si="72"/>
        <v>5.6267279701010189</v>
      </c>
      <c r="K1197" s="1">
        <f t="shared" si="73"/>
        <v>7.7330574910925636</v>
      </c>
      <c r="L1197" s="30"/>
      <c r="M1197" s="30"/>
      <c r="N1197" s="2">
        <v>1083333</v>
      </c>
      <c r="O1197" s="30"/>
      <c r="P1197" s="30"/>
      <c r="Q1197" s="30"/>
      <c r="R1197" s="30"/>
      <c r="S1197" s="30"/>
      <c r="T1197" s="30"/>
      <c r="U1197" s="30"/>
      <c r="V1197" s="30"/>
    </row>
    <row r="1198" spans="1:22" ht="14.5" x14ac:dyDescent="0.35">
      <c r="A1198" s="15">
        <v>10</v>
      </c>
      <c r="B1198" s="8">
        <v>90</v>
      </c>
      <c r="C1198" s="8">
        <v>1100000.0001000001</v>
      </c>
      <c r="D1198" s="8">
        <v>5600.0000010000003</v>
      </c>
      <c r="E1198" s="2">
        <v>2760</v>
      </c>
      <c r="F1198" s="2">
        <v>9597.87890625</v>
      </c>
      <c r="G1198" s="2">
        <v>298.92257690429699</v>
      </c>
      <c r="H1198" s="1">
        <v>9842.3877912652806</v>
      </c>
      <c r="I1198" s="1">
        <v>307.29826255533641</v>
      </c>
      <c r="J1198" s="1">
        <f t="shared" si="72"/>
        <v>2.547530422123371</v>
      </c>
      <c r="K1198" s="1">
        <f t="shared" si="73"/>
        <v>2.8019581986010298</v>
      </c>
      <c r="L1198" s="30"/>
      <c r="M1198" s="30"/>
      <c r="N1198" s="2">
        <v>1083333</v>
      </c>
      <c r="O1198" s="30"/>
      <c r="P1198" s="30"/>
      <c r="Q1198" s="30"/>
      <c r="R1198" s="30"/>
      <c r="S1198" s="30"/>
      <c r="T1198" s="30"/>
      <c r="U1198" s="30"/>
      <c r="V1198" s="30"/>
    </row>
    <row r="1199" spans="1:22" ht="14.5" x14ac:dyDescent="0.35">
      <c r="A1199" s="15">
        <v>10</v>
      </c>
      <c r="B1199" s="8">
        <v>90</v>
      </c>
      <c r="C1199" s="8">
        <v>1100000.0001000001</v>
      </c>
      <c r="D1199" s="8">
        <v>5600.0000010000003</v>
      </c>
      <c r="E1199" s="2">
        <v>2790</v>
      </c>
      <c r="F1199" s="2">
        <v>9468.421875</v>
      </c>
      <c r="G1199" s="2">
        <v>295.50411987304699</v>
      </c>
      <c r="H1199" s="1">
        <v>9690.4225881859784</v>
      </c>
      <c r="I1199" s="1">
        <v>296.56569909213698</v>
      </c>
      <c r="J1199" s="1">
        <f t="shared" si="72"/>
        <v>2.344643237455855</v>
      </c>
      <c r="K1199" s="1">
        <f t="shared" si="73"/>
        <v>0.35924345811018227</v>
      </c>
      <c r="L1199" s="30"/>
      <c r="M1199" s="30"/>
      <c r="N1199" s="2">
        <v>1083333</v>
      </c>
      <c r="O1199" s="30"/>
      <c r="P1199" s="30"/>
      <c r="Q1199" s="30"/>
      <c r="R1199" s="30"/>
      <c r="S1199" s="30"/>
      <c r="T1199" s="30"/>
      <c r="U1199" s="30"/>
      <c r="V1199" s="30"/>
    </row>
    <row r="1200" spans="1:22" ht="14.5" x14ac:dyDescent="0.35">
      <c r="A1200" s="15">
        <v>10</v>
      </c>
      <c r="B1200" s="8">
        <v>90</v>
      </c>
      <c r="C1200" s="8">
        <v>1100000.0001000001</v>
      </c>
      <c r="D1200" s="8">
        <v>5600.0000010000003</v>
      </c>
      <c r="E1200" s="2">
        <v>2820</v>
      </c>
      <c r="F1200" s="2">
        <v>17687.12109375</v>
      </c>
      <c r="G1200" s="2">
        <v>534.63470458984398</v>
      </c>
      <c r="H1200" s="1">
        <v>20826.079611618989</v>
      </c>
      <c r="I1200" s="1">
        <v>544.40489317986612</v>
      </c>
      <c r="J1200" s="1">
        <f t="shared" si="72"/>
        <v>17.747142122401055</v>
      </c>
      <c r="K1200" s="1">
        <f t="shared" si="73"/>
        <v>1.827451249637366</v>
      </c>
      <c r="L1200" s="30"/>
      <c r="M1200" s="30"/>
      <c r="N1200" s="2">
        <v>0</v>
      </c>
      <c r="O1200" s="30"/>
      <c r="P1200" s="30"/>
      <c r="Q1200" s="30"/>
      <c r="R1200" s="30"/>
      <c r="S1200" s="30"/>
      <c r="T1200" s="30"/>
      <c r="U1200" s="30"/>
      <c r="V1200" s="30"/>
    </row>
    <row r="1201" spans="1:22" ht="14.5" x14ac:dyDescent="0.35">
      <c r="A1201" s="15">
        <v>10</v>
      </c>
      <c r="B1201" s="8">
        <v>90</v>
      </c>
      <c r="C1201" s="8">
        <v>1100000.0001000001</v>
      </c>
      <c r="D1201" s="8">
        <v>5600.0000010000003</v>
      </c>
      <c r="E1201" s="2">
        <v>2850</v>
      </c>
      <c r="F1201" s="2">
        <v>19453.3828125</v>
      </c>
      <c r="G1201" s="2">
        <v>569.108642578125</v>
      </c>
      <c r="H1201" s="1">
        <v>20580.34781011592</v>
      </c>
      <c r="I1201" s="1">
        <v>575.39132383216952</v>
      </c>
      <c r="J1201" s="1">
        <f t="shared" si="72"/>
        <v>5.7931569459054453</v>
      </c>
      <c r="K1201" s="1">
        <f t="shared" si="73"/>
        <v>1.1039511235646113</v>
      </c>
      <c r="L1201" s="30"/>
      <c r="M1201" s="30"/>
      <c r="N1201" s="2">
        <v>0</v>
      </c>
      <c r="O1201" s="30"/>
      <c r="P1201" s="30"/>
      <c r="Q1201" s="30"/>
      <c r="R1201" s="30"/>
      <c r="S1201" s="30"/>
      <c r="T1201" s="30"/>
      <c r="U1201" s="30"/>
      <c r="V1201" s="30"/>
    </row>
    <row r="1202" spans="1:22" ht="14.5" x14ac:dyDescent="0.35">
      <c r="A1202" s="15">
        <v>10</v>
      </c>
      <c r="B1202" s="8">
        <v>90</v>
      </c>
      <c r="C1202" s="8">
        <v>1100000.0001000001</v>
      </c>
      <c r="D1202" s="8">
        <v>5600.0000010000003</v>
      </c>
      <c r="E1202" s="2">
        <v>2880</v>
      </c>
      <c r="F1202" s="2">
        <v>19293.4140625</v>
      </c>
      <c r="G1202" s="2">
        <v>548.19976806640602</v>
      </c>
      <c r="H1202" s="1">
        <v>20772.26659071094</v>
      </c>
      <c r="I1202" s="1">
        <v>576.42082212175205</v>
      </c>
      <c r="J1202" s="1">
        <f t="shared" si="72"/>
        <v>7.6650639613096745</v>
      </c>
      <c r="K1202" s="1">
        <f t="shared" si="73"/>
        <v>5.1479507470217465</v>
      </c>
      <c r="L1202" s="30"/>
      <c r="M1202" s="30"/>
      <c r="N1202" s="2">
        <v>0</v>
      </c>
      <c r="O1202" s="30"/>
      <c r="P1202" s="30"/>
      <c r="Q1202" s="30"/>
      <c r="R1202" s="30"/>
      <c r="S1202" s="30"/>
      <c r="T1202" s="30"/>
      <c r="U1202" s="30"/>
      <c r="V1202" s="30"/>
    </row>
    <row r="1203" spans="1:22" ht="14.5" x14ac:dyDescent="0.35">
      <c r="A1203" s="15">
        <v>10</v>
      </c>
      <c r="B1203" s="8">
        <v>90</v>
      </c>
      <c r="C1203" s="8">
        <v>1100000.0001000001</v>
      </c>
      <c r="D1203" s="8">
        <v>5600.0000010000003</v>
      </c>
      <c r="E1203" s="2">
        <v>2910</v>
      </c>
      <c r="F1203" s="2">
        <v>11057.2998046875</v>
      </c>
      <c r="G1203" s="2">
        <v>314.376708984375</v>
      </c>
      <c r="H1203" s="1">
        <v>11862.272809076811</v>
      </c>
      <c r="I1203" s="1">
        <v>329.27037646433592</v>
      </c>
      <c r="J1203" s="1">
        <f t="shared" si="72"/>
        <v>7.2800142766144393</v>
      </c>
      <c r="K1203" s="1">
        <f t="shared" si="73"/>
        <v>4.737522549961283</v>
      </c>
      <c r="L1203" s="30"/>
      <c r="M1203" s="30"/>
      <c r="N1203" s="2">
        <v>1083333</v>
      </c>
      <c r="O1203" s="30"/>
      <c r="P1203" s="30"/>
      <c r="Q1203" s="30"/>
      <c r="R1203" s="30"/>
      <c r="S1203" s="30"/>
      <c r="T1203" s="30"/>
      <c r="U1203" s="30"/>
      <c r="V1203" s="30"/>
    </row>
    <row r="1204" spans="1:22" ht="14.5" x14ac:dyDescent="0.35">
      <c r="A1204" s="15">
        <v>10</v>
      </c>
      <c r="B1204" s="8">
        <v>90</v>
      </c>
      <c r="C1204" s="8">
        <v>1100000.0001000001</v>
      </c>
      <c r="D1204" s="8">
        <v>5600.0000010000003</v>
      </c>
      <c r="E1204" s="2">
        <v>2940</v>
      </c>
      <c r="F1204" s="2">
        <v>9997.1484375</v>
      </c>
      <c r="G1204" s="2">
        <v>280.23672485351602</v>
      </c>
      <c r="H1204" s="1">
        <v>10384.14382049971</v>
      </c>
      <c r="I1204" s="1">
        <v>290.21105551026739</v>
      </c>
      <c r="J1204" s="1">
        <f t="shared" si="72"/>
        <v>3.8710576862904591</v>
      </c>
      <c r="K1204" s="1">
        <f t="shared" si="73"/>
        <v>3.5592517939842097</v>
      </c>
      <c r="L1204" s="30"/>
      <c r="M1204" s="30"/>
      <c r="N1204" s="2">
        <v>1083333</v>
      </c>
      <c r="O1204" s="30"/>
      <c r="P1204" s="30"/>
      <c r="Q1204" s="30"/>
      <c r="R1204" s="30"/>
      <c r="S1204" s="30"/>
      <c r="T1204" s="30"/>
      <c r="U1204" s="30"/>
      <c r="V1204" s="30"/>
    </row>
    <row r="1205" spans="1:22" ht="14.5" x14ac:dyDescent="0.35">
      <c r="A1205" s="15">
        <v>10</v>
      </c>
      <c r="B1205" s="8">
        <v>90</v>
      </c>
      <c r="C1205" s="8">
        <v>1100000.0001000001</v>
      </c>
      <c r="D1205" s="8">
        <v>5600.0000010000003</v>
      </c>
      <c r="E1205" s="2">
        <v>2970</v>
      </c>
      <c r="F1205" s="2">
        <v>9977.48046875</v>
      </c>
      <c r="G1205" s="2">
        <v>275.07492065429699</v>
      </c>
      <c r="H1205" s="1">
        <v>10280.401312075301</v>
      </c>
      <c r="I1205" s="1">
        <v>284.6815267489431</v>
      </c>
      <c r="J1205" s="1">
        <f t="shared" si="72"/>
        <v>3.0360454653262905</v>
      </c>
      <c r="K1205" s="1">
        <f t="shared" si="73"/>
        <v>3.492359853015937</v>
      </c>
      <c r="L1205" s="30"/>
      <c r="M1205" s="30"/>
      <c r="N1205" s="2">
        <v>1083333</v>
      </c>
      <c r="O1205" s="30"/>
      <c r="P1205" s="30"/>
      <c r="Q1205" s="30"/>
      <c r="R1205" s="30"/>
      <c r="S1205" s="30"/>
      <c r="T1205" s="30"/>
      <c r="U1205" s="30"/>
      <c r="V1205" s="30"/>
    </row>
    <row r="1206" spans="1:22" ht="14.5" x14ac:dyDescent="0.35">
      <c r="A1206" s="15">
        <v>10</v>
      </c>
      <c r="B1206" s="8">
        <v>90</v>
      </c>
      <c r="C1206" s="8">
        <v>1100000.0001000001</v>
      </c>
      <c r="D1206" s="8">
        <v>5600.0000010000003</v>
      </c>
      <c r="E1206" s="2">
        <v>3000</v>
      </c>
      <c r="F1206" s="2">
        <v>18586.265625</v>
      </c>
      <c r="G1206" s="2">
        <v>494.24301147460898</v>
      </c>
      <c r="H1206" s="1">
        <v>20882.132686690049</v>
      </c>
      <c r="I1206" s="1">
        <v>517.57722968961718</v>
      </c>
      <c r="J1206" s="1">
        <f t="shared" si="72"/>
        <v>12.352492469503535</v>
      </c>
      <c r="K1206" s="1">
        <f t="shared" si="73"/>
        <v>4.7212034714236868</v>
      </c>
      <c r="L1206" s="30"/>
      <c r="M1206" s="30"/>
      <c r="N1206" s="2">
        <v>0</v>
      </c>
      <c r="O1206" s="30"/>
      <c r="P1206" s="30"/>
      <c r="Q1206" s="30"/>
      <c r="R1206" s="30"/>
      <c r="S1206" s="30"/>
      <c r="T1206" s="30"/>
      <c r="U1206" s="30"/>
      <c r="V1206" s="30"/>
    </row>
    <row r="1207" spans="1:22" ht="14.5" x14ac:dyDescent="0.35">
      <c r="A1207" s="15">
        <v>10</v>
      </c>
      <c r="B1207" s="8">
        <v>90</v>
      </c>
      <c r="C1207" s="8">
        <v>1100000.0001000001</v>
      </c>
      <c r="D1207" s="8">
        <v>5600.0000010000003</v>
      </c>
      <c r="E1207" s="2">
        <v>3030</v>
      </c>
      <c r="F1207" s="2">
        <v>20519.130859375</v>
      </c>
      <c r="G1207" s="2">
        <v>529.51043701171898</v>
      </c>
      <c r="H1207" s="1">
        <v>22221.401502434492</v>
      </c>
      <c r="I1207" s="1">
        <v>557.22961607859281</v>
      </c>
      <c r="J1207" s="1">
        <f t="shared" si="72"/>
        <v>8.2960172861402661</v>
      </c>
      <c r="K1207" s="1">
        <f t="shared" si="73"/>
        <v>5.2348692545715325</v>
      </c>
      <c r="L1207" s="30"/>
      <c r="M1207" s="30"/>
      <c r="N1207" s="2">
        <v>0</v>
      </c>
      <c r="O1207" s="30"/>
      <c r="P1207" s="30"/>
      <c r="Q1207" s="30"/>
      <c r="R1207" s="30"/>
      <c r="S1207" s="30"/>
      <c r="T1207" s="30"/>
      <c r="U1207" s="30"/>
      <c r="V1207" s="30"/>
    </row>
    <row r="1208" spans="1:22" ht="14.5" x14ac:dyDescent="0.35">
      <c r="A1208" s="15">
        <v>10</v>
      </c>
      <c r="B1208" s="8">
        <v>90</v>
      </c>
      <c r="C1208" s="8">
        <v>1100000.0001000001</v>
      </c>
      <c r="D1208" s="8">
        <v>5600.0000010000003</v>
      </c>
      <c r="E1208" s="2">
        <v>3060</v>
      </c>
      <c r="F1208" s="2">
        <v>20692.890625</v>
      </c>
      <c r="G1208" s="2">
        <v>512.20758056640602</v>
      </c>
      <c r="H1208" s="1">
        <v>22851.680691207941</v>
      </c>
      <c r="I1208" s="1">
        <v>535.21576167096623</v>
      </c>
      <c r="J1208" s="1">
        <f t="shared" si="72"/>
        <v>10.432520546935145</v>
      </c>
      <c r="K1208" s="1">
        <f t="shared" si="73"/>
        <v>4.4919641913767565</v>
      </c>
      <c r="L1208" s="30"/>
      <c r="M1208" s="30"/>
      <c r="N1208" s="2">
        <v>0</v>
      </c>
      <c r="O1208" s="30"/>
      <c r="P1208" s="30"/>
      <c r="Q1208" s="30"/>
      <c r="R1208" s="30"/>
      <c r="S1208" s="30"/>
      <c r="T1208" s="30"/>
      <c r="U1208" s="30"/>
      <c r="V1208" s="30"/>
    </row>
    <row r="1209" spans="1:22" ht="14.5" x14ac:dyDescent="0.35">
      <c r="A1209" s="15">
        <v>10</v>
      </c>
      <c r="B1209" s="8">
        <v>90</v>
      </c>
      <c r="C1209" s="8">
        <v>1100000.0001000001</v>
      </c>
      <c r="D1209" s="8">
        <v>5600.0000010000003</v>
      </c>
      <c r="E1209" s="2">
        <v>3090</v>
      </c>
      <c r="F1209" s="2">
        <v>11914.2412109375</v>
      </c>
      <c r="G1209" s="2">
        <v>295.47048950195301</v>
      </c>
      <c r="H1209" s="1">
        <v>12555.66231362436</v>
      </c>
      <c r="I1209" s="1">
        <v>306.64101581827111</v>
      </c>
      <c r="J1209" s="1">
        <f t="shared" si="72"/>
        <v>5.3836504677949861</v>
      </c>
      <c r="K1209" s="1">
        <f t="shared" si="73"/>
        <v>3.7805895049442046</v>
      </c>
      <c r="L1209" s="30"/>
      <c r="M1209" s="30"/>
      <c r="N1209" s="2">
        <v>1083333</v>
      </c>
      <c r="O1209" s="30"/>
      <c r="P1209" s="30"/>
      <c r="Q1209" s="30"/>
      <c r="R1209" s="30"/>
      <c r="S1209" s="30"/>
      <c r="T1209" s="30"/>
      <c r="U1209" s="30"/>
      <c r="V1209" s="30"/>
    </row>
    <row r="1210" spans="1:22" ht="14.5" x14ac:dyDescent="0.35">
      <c r="A1210" s="15">
        <v>10</v>
      </c>
      <c r="B1210" s="8">
        <v>90</v>
      </c>
      <c r="C1210" s="8">
        <v>1100000.0001000001</v>
      </c>
      <c r="D1210" s="8">
        <v>5600.0000010000003</v>
      </c>
      <c r="E1210" s="2">
        <v>3120</v>
      </c>
      <c r="F1210" s="2">
        <v>10705.845703125</v>
      </c>
      <c r="G1210" s="2">
        <v>262.10067749023398</v>
      </c>
      <c r="H1210" s="1">
        <v>10896.532133272991</v>
      </c>
      <c r="I1210" s="1">
        <v>277.80189521690261</v>
      </c>
      <c r="J1210" s="1">
        <f t="shared" si="72"/>
        <v>1.7811430823473404</v>
      </c>
      <c r="K1210" s="1">
        <f t="shared" si="73"/>
        <v>5.9905292412888427</v>
      </c>
      <c r="L1210" s="30"/>
      <c r="M1210" s="30"/>
      <c r="N1210" s="2">
        <v>1083333</v>
      </c>
      <c r="O1210" s="30"/>
      <c r="P1210" s="30"/>
      <c r="Q1210" s="30"/>
      <c r="R1210" s="30"/>
      <c r="S1210" s="30"/>
      <c r="T1210" s="30"/>
      <c r="U1210" s="30"/>
      <c r="V1210" s="30"/>
    </row>
    <row r="1211" spans="1:22" ht="14.5" x14ac:dyDescent="0.35">
      <c r="A1211" s="15">
        <v>10</v>
      </c>
      <c r="B1211" s="8">
        <v>90</v>
      </c>
      <c r="C1211" s="8">
        <v>1100000.0001000001</v>
      </c>
      <c r="D1211" s="8">
        <v>5600.0000010000003</v>
      </c>
      <c r="E1211" s="2">
        <v>3150</v>
      </c>
      <c r="F1211" s="2">
        <v>10657.0791015625</v>
      </c>
      <c r="G1211" s="2">
        <v>256.702880859375</v>
      </c>
      <c r="H1211" s="1">
        <v>10800.164325456901</v>
      </c>
      <c r="I1211" s="1">
        <v>273.50198959603148</v>
      </c>
      <c r="J1211" s="1">
        <f t="shared" si="72"/>
        <v>1.3426307765081913</v>
      </c>
      <c r="K1211" s="1">
        <f t="shared" si="73"/>
        <v>6.5441839532214816</v>
      </c>
      <c r="L1211" s="30"/>
      <c r="M1211" s="30"/>
      <c r="N1211" s="2">
        <v>1083333</v>
      </c>
      <c r="O1211" s="30"/>
      <c r="P1211" s="30"/>
      <c r="Q1211" s="30"/>
      <c r="R1211" s="30"/>
      <c r="S1211" s="30"/>
      <c r="T1211" s="30"/>
      <c r="U1211" s="30"/>
      <c r="V1211" s="30"/>
    </row>
    <row r="1212" spans="1:22" ht="14.5" x14ac:dyDescent="0.35">
      <c r="A1212" s="15">
        <v>10</v>
      </c>
      <c r="B1212" s="8">
        <v>90</v>
      </c>
      <c r="C1212" s="8">
        <v>1100000.0001000001</v>
      </c>
      <c r="D1212" s="8">
        <v>5600.0000010000003</v>
      </c>
      <c r="E1212" s="2">
        <v>3180</v>
      </c>
      <c r="F1212" s="2">
        <v>19621.818359375</v>
      </c>
      <c r="G1212" s="2">
        <v>461.59994506835898</v>
      </c>
      <c r="H1212" s="1">
        <v>20873.716432235229</v>
      </c>
      <c r="I1212" s="1">
        <v>487.16275259918172</v>
      </c>
      <c r="J1212" s="1">
        <f t="shared" si="72"/>
        <v>6.3801328191486988</v>
      </c>
      <c r="K1212" s="1">
        <f t="shared" si="73"/>
        <v>5.537870574710988</v>
      </c>
      <c r="L1212" s="30"/>
      <c r="M1212" s="30"/>
      <c r="N1212" s="2">
        <v>0</v>
      </c>
      <c r="O1212" s="30"/>
      <c r="P1212" s="30"/>
      <c r="Q1212" s="30"/>
      <c r="R1212" s="30"/>
      <c r="S1212" s="30"/>
      <c r="T1212" s="30"/>
      <c r="U1212" s="30"/>
      <c r="V1212" s="30"/>
    </row>
    <row r="1213" spans="1:22" ht="14.5" x14ac:dyDescent="0.35">
      <c r="A1213" s="15">
        <v>10</v>
      </c>
      <c r="B1213" s="8">
        <v>90</v>
      </c>
      <c r="C1213" s="8">
        <v>1100000.0001000001</v>
      </c>
      <c r="D1213" s="8">
        <v>5600.0000010000003</v>
      </c>
      <c r="E1213" s="2">
        <v>3210</v>
      </c>
      <c r="F1213" s="2">
        <v>21549.07421875</v>
      </c>
      <c r="G1213" s="2">
        <v>494.67654418945301</v>
      </c>
      <c r="H1213" s="1">
        <v>22937.423401351949</v>
      </c>
      <c r="I1213" s="1">
        <v>513.7720184442984</v>
      </c>
      <c r="J1213" s="1">
        <f t="shared" si="72"/>
        <v>6.4427323814864241</v>
      </c>
      <c r="K1213" s="1">
        <f t="shared" si="73"/>
        <v>3.8601939952770699</v>
      </c>
      <c r="L1213" s="30"/>
      <c r="M1213" s="30"/>
      <c r="N1213" s="2">
        <v>0</v>
      </c>
      <c r="O1213" s="30"/>
      <c r="P1213" s="30"/>
      <c r="Q1213" s="30"/>
      <c r="R1213" s="30"/>
      <c r="S1213" s="30"/>
      <c r="T1213" s="30"/>
      <c r="U1213" s="30"/>
      <c r="V1213" s="30"/>
    </row>
    <row r="1214" spans="1:22" ht="14.5" x14ac:dyDescent="0.35">
      <c r="A1214" s="15">
        <v>10</v>
      </c>
      <c r="B1214" s="8">
        <v>90</v>
      </c>
      <c r="C1214" s="8">
        <v>1100000.0001000001</v>
      </c>
      <c r="D1214" s="8">
        <v>5600.0000010000003</v>
      </c>
      <c r="E1214" s="2">
        <v>3240</v>
      </c>
      <c r="F1214" s="2">
        <v>22068.0234375</v>
      </c>
      <c r="G1214" s="2">
        <v>497.21780395507801</v>
      </c>
      <c r="H1214" s="1">
        <v>23615.396482185279</v>
      </c>
      <c r="I1214" s="1">
        <v>520.94842431751829</v>
      </c>
      <c r="J1214" s="1">
        <f t="shared" si="72"/>
        <v>7.0118334297934499</v>
      </c>
      <c r="K1214" s="1">
        <f t="shared" si="73"/>
        <v>4.7726811416801675</v>
      </c>
      <c r="L1214" s="30"/>
      <c r="M1214" s="30"/>
      <c r="N1214" s="2">
        <v>0</v>
      </c>
      <c r="O1214" s="30"/>
      <c r="P1214" s="30"/>
      <c r="Q1214" s="30"/>
      <c r="R1214" s="30"/>
      <c r="S1214" s="30"/>
      <c r="T1214" s="30"/>
      <c r="U1214" s="30"/>
      <c r="V1214" s="30"/>
    </row>
    <row r="1215" spans="1:22" ht="14.5" x14ac:dyDescent="0.35">
      <c r="A1215" s="15">
        <v>10</v>
      </c>
      <c r="B1215" s="8">
        <v>90</v>
      </c>
      <c r="C1215" s="8">
        <v>1100000.0001000001</v>
      </c>
      <c r="D1215" s="8">
        <v>5600.0000010000003</v>
      </c>
      <c r="E1215" s="2">
        <v>3270</v>
      </c>
      <c r="F1215" s="2">
        <v>13210.1787109375</v>
      </c>
      <c r="G1215" s="2">
        <v>281.75173950195301</v>
      </c>
      <c r="H1215" s="1">
        <v>13102.235529398829</v>
      </c>
      <c r="I1215" s="1">
        <v>291.09986838551941</v>
      </c>
      <c r="J1215" s="1">
        <f t="shared" si="72"/>
        <v>-0.81712128125335637</v>
      </c>
      <c r="K1215" s="1">
        <f t="shared" si="73"/>
        <v>3.3178602198129834</v>
      </c>
      <c r="L1215" s="30"/>
      <c r="M1215" s="30"/>
      <c r="N1215" s="2">
        <v>1083333</v>
      </c>
      <c r="O1215" s="30"/>
      <c r="P1215" s="30"/>
      <c r="Q1215" s="30"/>
      <c r="R1215" s="30"/>
      <c r="S1215" s="30"/>
      <c r="T1215" s="30"/>
      <c r="U1215" s="30"/>
      <c r="V1215" s="30"/>
    </row>
    <row r="1216" spans="1:22" ht="14.5" x14ac:dyDescent="0.35">
      <c r="A1216" s="15">
        <v>10</v>
      </c>
      <c r="B1216" s="8">
        <v>90</v>
      </c>
      <c r="C1216" s="8">
        <v>1100000.0001000001</v>
      </c>
      <c r="D1216" s="8">
        <v>5600.0000010000003</v>
      </c>
      <c r="E1216" s="2">
        <v>3300</v>
      </c>
      <c r="F1216" s="2">
        <v>11799.1630859375</v>
      </c>
      <c r="G1216" s="2">
        <v>249.98287963867199</v>
      </c>
      <c r="H1216" s="1">
        <v>11332.536560918499</v>
      </c>
      <c r="I1216" s="1">
        <v>266.15448392199937</v>
      </c>
      <c r="J1216" s="1">
        <f t="shared" si="72"/>
        <v>-3.9547425662345197</v>
      </c>
      <c r="K1216" s="1">
        <f t="shared" si="73"/>
        <v>6.4690847256028086</v>
      </c>
      <c r="L1216" s="30"/>
      <c r="M1216" s="30"/>
      <c r="N1216" s="2">
        <v>1083333</v>
      </c>
      <c r="O1216" s="30"/>
      <c r="P1216" s="30"/>
      <c r="Q1216" s="30"/>
      <c r="R1216" s="30"/>
      <c r="S1216" s="30"/>
      <c r="T1216" s="30"/>
      <c r="U1216" s="30"/>
      <c r="V1216" s="30"/>
    </row>
    <row r="1217" spans="1:22" ht="14.5" x14ac:dyDescent="0.35">
      <c r="A1217" s="15">
        <v>10</v>
      </c>
      <c r="B1217" s="8">
        <v>90</v>
      </c>
      <c r="C1217" s="8">
        <v>1100000.0001000001</v>
      </c>
      <c r="D1217" s="8">
        <v>5600.0000010000003</v>
      </c>
      <c r="E1217" s="2">
        <v>3330</v>
      </c>
      <c r="F1217" s="2">
        <v>11887.3515625</v>
      </c>
      <c r="G1217" s="2">
        <v>245.37562561035199</v>
      </c>
      <c r="H1217" s="1">
        <v>11238.06637860356</v>
      </c>
      <c r="I1217" s="1">
        <v>262.2779030686807</v>
      </c>
      <c r="J1217" s="1">
        <f t="shared" si="72"/>
        <v>-5.4619835249483462</v>
      </c>
      <c r="K1217" s="1">
        <f t="shared" si="73"/>
        <v>6.8883278101831289</v>
      </c>
      <c r="L1217" s="30"/>
      <c r="M1217" s="30"/>
      <c r="N1217" s="2">
        <v>1083333</v>
      </c>
      <c r="O1217" s="30"/>
      <c r="P1217" s="30"/>
      <c r="Q1217" s="30"/>
      <c r="R1217" s="30"/>
      <c r="S1217" s="30"/>
      <c r="T1217" s="30"/>
      <c r="U1217" s="30"/>
      <c r="V1217" s="30"/>
    </row>
    <row r="1218" spans="1:22" ht="14.5" x14ac:dyDescent="0.35">
      <c r="A1218" s="15">
        <v>10</v>
      </c>
      <c r="B1218" s="8">
        <v>90</v>
      </c>
      <c r="C1218" s="8">
        <v>1100000.0001000001</v>
      </c>
      <c r="D1218" s="8">
        <v>5600.0000010000003</v>
      </c>
      <c r="E1218" s="2">
        <v>3360</v>
      </c>
      <c r="F1218" s="2">
        <v>21034.65625</v>
      </c>
      <c r="G1218" s="2">
        <v>433.68502807617199</v>
      </c>
      <c r="H1218" s="1">
        <v>20891.276602051319</v>
      </c>
      <c r="I1218" s="1">
        <v>449.61593576251391</v>
      </c>
      <c r="J1218" s="1">
        <f t="shared" si="72"/>
        <v>-0.68163532716956543</v>
      </c>
      <c r="K1218" s="1">
        <f t="shared" si="73"/>
        <v>3.6733819834665442</v>
      </c>
      <c r="L1218" s="30"/>
      <c r="M1218" s="30"/>
      <c r="N1218" s="2">
        <v>0</v>
      </c>
      <c r="O1218" s="30"/>
      <c r="P1218" s="30"/>
      <c r="Q1218" s="30"/>
      <c r="R1218" s="30"/>
      <c r="S1218" s="30"/>
      <c r="T1218" s="30"/>
      <c r="U1218" s="30"/>
      <c r="V1218" s="30"/>
    </row>
    <row r="1219" spans="1:22" ht="14.5" x14ac:dyDescent="0.35">
      <c r="A1219" s="15">
        <v>10</v>
      </c>
      <c r="B1219" s="8">
        <v>90</v>
      </c>
      <c r="C1219" s="8">
        <v>1100000.0001000001</v>
      </c>
      <c r="D1219" s="8">
        <v>5600.0000010000003</v>
      </c>
      <c r="E1219" s="2">
        <v>3390</v>
      </c>
      <c r="F1219" s="2">
        <v>22906.763671875</v>
      </c>
      <c r="G1219" s="2">
        <v>464.320068359375</v>
      </c>
      <c r="H1219" s="1">
        <v>23212.033353338669</v>
      </c>
      <c r="I1219" s="1">
        <v>475.70374740444908</v>
      </c>
      <c r="J1219" s="1">
        <f t="shared" si="72"/>
        <v>1.3326617667884721</v>
      </c>
      <c r="K1219" s="1">
        <f t="shared" si="73"/>
        <v>2.4516879240858747</v>
      </c>
      <c r="L1219" s="30"/>
      <c r="M1219" s="30"/>
      <c r="N1219" s="2">
        <v>0</v>
      </c>
      <c r="O1219" s="30"/>
      <c r="P1219" s="30"/>
      <c r="Q1219" s="30"/>
      <c r="R1219" s="30"/>
      <c r="S1219" s="30"/>
      <c r="T1219" s="30"/>
      <c r="U1219" s="30"/>
      <c r="V1219" s="30"/>
    </row>
    <row r="1220" spans="1:22" ht="14.5" x14ac:dyDescent="0.35">
      <c r="A1220" s="15">
        <v>10</v>
      </c>
      <c r="B1220" s="8">
        <v>90</v>
      </c>
      <c r="C1220" s="8">
        <v>1100000.0001000001</v>
      </c>
      <c r="D1220" s="8">
        <v>5600.0000010000003</v>
      </c>
      <c r="E1220" s="2">
        <v>3420</v>
      </c>
      <c r="F1220" s="2">
        <v>22543.62890625</v>
      </c>
      <c r="G1220" s="2">
        <v>449.88369750976602</v>
      </c>
      <c r="H1220" s="1">
        <v>23790.52377397081</v>
      </c>
      <c r="I1220" s="1">
        <v>480.51794912562571</v>
      </c>
      <c r="J1220" s="1">
        <f t="shared" si="72"/>
        <v>5.5310299548761677</v>
      </c>
      <c r="K1220" s="1">
        <f t="shared" si="73"/>
        <v>6.8093713520692045</v>
      </c>
      <c r="L1220" s="30"/>
      <c r="M1220" s="30"/>
      <c r="N1220" s="2">
        <v>0</v>
      </c>
      <c r="O1220" s="30"/>
      <c r="P1220" s="30"/>
      <c r="Q1220" s="30"/>
      <c r="R1220" s="30"/>
      <c r="S1220" s="30"/>
      <c r="T1220" s="30"/>
      <c r="U1220" s="30"/>
      <c r="V1220" s="30"/>
    </row>
    <row r="1221" spans="1:22" ht="14.5" x14ac:dyDescent="0.35">
      <c r="A1221" s="15">
        <v>10</v>
      </c>
      <c r="B1221" s="8">
        <v>90</v>
      </c>
      <c r="C1221" s="8">
        <v>1100000.0001000001</v>
      </c>
      <c r="D1221" s="8">
        <v>5600.0000010000003</v>
      </c>
      <c r="E1221" s="2">
        <v>3450</v>
      </c>
      <c r="F1221" s="2">
        <v>12824.4306640625</v>
      </c>
      <c r="G1221" s="2">
        <v>256.51596069335898</v>
      </c>
      <c r="H1221" s="1">
        <v>13527.280456382159</v>
      </c>
      <c r="I1221" s="1">
        <v>275.68892593799302</v>
      </c>
      <c r="J1221" s="1">
        <f t="shared" si="72"/>
        <v>5.4805535678806629</v>
      </c>
      <c r="K1221" s="1">
        <f t="shared" si="73"/>
        <v>7.4743751588828209</v>
      </c>
      <c r="L1221" s="30"/>
      <c r="M1221" s="30"/>
      <c r="N1221" s="2">
        <v>1083333</v>
      </c>
      <c r="O1221" s="30"/>
      <c r="P1221" s="30"/>
      <c r="Q1221" s="30"/>
      <c r="R1221" s="30"/>
      <c r="S1221" s="30"/>
      <c r="T1221" s="30"/>
      <c r="U1221" s="30"/>
      <c r="V1221" s="30"/>
    </row>
    <row r="1222" spans="1:22" ht="14.5" x14ac:dyDescent="0.35">
      <c r="A1222" s="15">
        <v>10</v>
      </c>
      <c r="B1222" s="8">
        <v>90</v>
      </c>
      <c r="C1222" s="8">
        <v>1100000.0001000001</v>
      </c>
      <c r="D1222" s="8">
        <v>5600.0000010000003</v>
      </c>
      <c r="E1222" s="2">
        <v>3480</v>
      </c>
      <c r="F1222" s="2">
        <v>11571.07421875</v>
      </c>
      <c r="G1222" s="2">
        <v>232.05610656738301</v>
      </c>
      <c r="H1222" s="1">
        <v>11730.41102202095</v>
      </c>
      <c r="I1222" s="1">
        <v>254.1967371543079</v>
      </c>
      <c r="J1222" s="1">
        <f t="shared" si="72"/>
        <v>1.3770268884176455</v>
      </c>
      <c r="K1222" s="1">
        <f t="shared" si="73"/>
        <v>9.541067853991521</v>
      </c>
      <c r="L1222" s="30"/>
      <c r="M1222" s="30"/>
      <c r="N1222" s="2">
        <v>1083333</v>
      </c>
      <c r="O1222" s="30"/>
      <c r="P1222" s="30"/>
      <c r="Q1222" s="30"/>
      <c r="R1222" s="30"/>
      <c r="S1222" s="30"/>
      <c r="T1222" s="30"/>
      <c r="U1222" s="30"/>
      <c r="V1222" s="30"/>
    </row>
    <row r="1223" spans="1:22" ht="14.5" x14ac:dyDescent="0.35">
      <c r="A1223" s="15">
        <v>10</v>
      </c>
      <c r="B1223" s="8">
        <v>90</v>
      </c>
      <c r="C1223" s="8">
        <v>1100000.0001000001</v>
      </c>
      <c r="D1223" s="8">
        <v>5600.0000010000003</v>
      </c>
      <c r="E1223" s="2">
        <v>3510</v>
      </c>
      <c r="F1223" s="2">
        <v>10838.8505859375</v>
      </c>
      <c r="G1223" s="2">
        <v>238.451248168945</v>
      </c>
      <c r="H1223" s="1">
        <v>11633.56791608827</v>
      </c>
      <c r="I1223" s="1">
        <v>250.61081454161001</v>
      </c>
      <c r="J1223" s="1">
        <f t="shared" si="72"/>
        <v>7.33211814158458</v>
      </c>
      <c r="K1223" s="1">
        <f t="shared" si="73"/>
        <v>5.099393048280394</v>
      </c>
      <c r="L1223" s="30"/>
      <c r="M1223" s="30"/>
      <c r="N1223" s="2">
        <v>1083333</v>
      </c>
      <c r="O1223" s="30"/>
      <c r="P1223" s="30"/>
      <c r="Q1223" s="30"/>
      <c r="R1223" s="30"/>
      <c r="S1223" s="30"/>
      <c r="T1223" s="30"/>
      <c r="U1223" s="30"/>
      <c r="V1223" s="30"/>
    </row>
    <row r="1224" spans="1:22" ht="14.5" x14ac:dyDescent="0.35">
      <c r="A1224" s="15">
        <v>10</v>
      </c>
      <c r="B1224" s="8">
        <v>90</v>
      </c>
      <c r="C1224" s="8">
        <v>1100000.0001000001</v>
      </c>
      <c r="D1224" s="8">
        <v>5600.0000010000003</v>
      </c>
      <c r="E1224" s="2">
        <v>3540</v>
      </c>
      <c r="F1224" s="2">
        <v>20065.216796875</v>
      </c>
      <c r="G1224" s="2">
        <v>433.28280639648398</v>
      </c>
      <c r="H1224" s="1">
        <v>20889.081134953649</v>
      </c>
      <c r="I1224" s="1">
        <v>412.13067256998642</v>
      </c>
      <c r="J1224" s="1">
        <f t="shared" si="72"/>
        <v>4.1059329007945689</v>
      </c>
      <c r="K1224" s="1">
        <f t="shared" si="73"/>
        <v>-4.8818308767927165</v>
      </c>
      <c r="L1224" s="30"/>
      <c r="M1224" s="30"/>
      <c r="N1224" s="2">
        <v>0</v>
      </c>
      <c r="O1224" s="30"/>
      <c r="P1224" s="30"/>
      <c r="Q1224" s="30"/>
      <c r="R1224" s="30"/>
      <c r="S1224" s="30"/>
      <c r="T1224" s="30"/>
      <c r="U1224" s="30"/>
      <c r="V1224" s="30"/>
    </row>
    <row r="1225" spans="1:22" ht="14.5" x14ac:dyDescent="0.35">
      <c r="A1225" s="15">
        <v>10</v>
      </c>
      <c r="B1225" s="8">
        <v>90</v>
      </c>
      <c r="C1225" s="8">
        <v>1100000.0001000001</v>
      </c>
      <c r="D1225" s="8">
        <v>5600.0000010000003</v>
      </c>
      <c r="E1225" s="2">
        <v>3570</v>
      </c>
      <c r="F1225" s="2">
        <v>21865.9296875</v>
      </c>
      <c r="G1225" s="2">
        <v>459.59362792968699</v>
      </c>
      <c r="H1225" s="1">
        <v>23404.99547126281</v>
      </c>
      <c r="I1225" s="1">
        <v>437.69724142950031</v>
      </c>
      <c r="J1225" s="1">
        <f t="shared" ref="J1225:J1288" si="74">(H1225-F1225)/F1225*100</f>
        <v>7.0386478222448536</v>
      </c>
      <c r="K1225" s="1">
        <f t="shared" ref="K1225:K1288" si="75">(I1225-G1225)/G1225*100</f>
        <v>-4.7642928816969148</v>
      </c>
      <c r="L1225" s="30"/>
      <c r="M1225" s="30"/>
      <c r="N1225" s="2">
        <v>0</v>
      </c>
      <c r="O1225" s="30"/>
      <c r="P1225" s="30"/>
      <c r="Q1225" s="30"/>
      <c r="R1225" s="30"/>
      <c r="S1225" s="30"/>
      <c r="T1225" s="30"/>
      <c r="U1225" s="30"/>
      <c r="V1225" s="30"/>
    </row>
    <row r="1226" spans="1:22" ht="14.5" x14ac:dyDescent="0.35">
      <c r="A1226" s="15">
        <v>10</v>
      </c>
      <c r="B1226" s="8">
        <v>90</v>
      </c>
      <c r="C1226" s="8">
        <v>1100000.0001000001</v>
      </c>
      <c r="D1226" s="8">
        <v>5600.0000010000003</v>
      </c>
      <c r="E1226" s="2">
        <v>3600</v>
      </c>
      <c r="F1226" s="2">
        <v>22657.994140625</v>
      </c>
      <c r="G1226" s="2">
        <v>462.21246337890602</v>
      </c>
      <c r="H1226" s="1">
        <v>24029.417703132331</v>
      </c>
      <c r="I1226" s="1">
        <v>442.41823679846033</v>
      </c>
      <c r="J1226" s="1">
        <f t="shared" si="74"/>
        <v>6.0527139074875818</v>
      </c>
      <c r="K1226" s="1">
        <f t="shared" si="75"/>
        <v>-4.2824952048554046</v>
      </c>
      <c r="L1226" s="30"/>
      <c r="M1226" s="30"/>
      <c r="N1226" s="2">
        <v>0</v>
      </c>
      <c r="O1226" s="30"/>
      <c r="P1226" s="30"/>
      <c r="Q1226" s="30"/>
      <c r="R1226" s="30"/>
      <c r="S1226" s="30"/>
      <c r="T1226" s="30"/>
      <c r="U1226" s="30"/>
      <c r="V1226" s="30"/>
    </row>
    <row r="1227" spans="1:22" ht="14.5" x14ac:dyDescent="0.35">
      <c r="A1227" s="15">
        <v>10</v>
      </c>
      <c r="B1227" s="8">
        <v>90</v>
      </c>
      <c r="C1227" s="8">
        <v>1100000.0001000001</v>
      </c>
      <c r="D1227" s="8">
        <v>5600.0000010000003</v>
      </c>
      <c r="E1227" s="2">
        <v>3630</v>
      </c>
      <c r="F1227" s="2">
        <v>12067.537109375</v>
      </c>
      <c r="G1227" s="2">
        <v>235.06361389160199</v>
      </c>
      <c r="H1227" s="1">
        <v>13965.492835503621</v>
      </c>
      <c r="I1227" s="1">
        <v>265.03289678993201</v>
      </c>
      <c r="J1227" s="1">
        <f t="shared" si="74"/>
        <v>15.727780316118867</v>
      </c>
      <c r="K1227" s="1">
        <f t="shared" si="75"/>
        <v>12.749435100640524</v>
      </c>
      <c r="L1227" s="30"/>
      <c r="M1227" s="30"/>
      <c r="N1227" s="2">
        <v>1083333</v>
      </c>
      <c r="O1227" s="30"/>
      <c r="P1227" s="30"/>
      <c r="Q1227" s="30"/>
      <c r="R1227" s="30"/>
      <c r="S1227" s="30"/>
      <c r="T1227" s="30"/>
      <c r="U1227" s="30"/>
      <c r="V1227" s="30"/>
    </row>
    <row r="1228" spans="1:22" ht="14.5" x14ac:dyDescent="0.35">
      <c r="A1228" s="17">
        <v>10</v>
      </c>
      <c r="B1228" s="18">
        <v>90</v>
      </c>
      <c r="C1228" s="18">
        <v>1100000.0001000001</v>
      </c>
      <c r="D1228" s="18">
        <v>5600.0000010000003</v>
      </c>
      <c r="E1228" s="2">
        <v>3660</v>
      </c>
      <c r="F1228" s="2">
        <v>10958.7021484375</v>
      </c>
      <c r="G1228" s="2">
        <v>211.18116760253901</v>
      </c>
      <c r="H1228" s="1">
        <v>12110.833214005461</v>
      </c>
      <c r="I1228" s="1">
        <v>244.7548823297335</v>
      </c>
      <c r="J1228" s="1">
        <f t="shared" si="74"/>
        <v>10.513389724094587</v>
      </c>
      <c r="K1228" s="1">
        <f t="shared" si="75"/>
        <v>15.898062837867769</v>
      </c>
      <c r="L1228" s="30"/>
      <c r="M1228" s="30"/>
      <c r="N1228" s="16">
        <v>1083333</v>
      </c>
      <c r="O1228" s="30"/>
      <c r="P1228" s="30"/>
      <c r="Q1228" s="30"/>
      <c r="R1228" s="30"/>
      <c r="S1228" s="30"/>
      <c r="T1228" s="30"/>
      <c r="U1228" s="30"/>
      <c r="V1228" s="30"/>
    </row>
    <row r="1229" spans="1:22" ht="14.5" x14ac:dyDescent="0.35">
      <c r="A1229" s="15">
        <v>11</v>
      </c>
      <c r="B1229" s="8">
        <v>90</v>
      </c>
      <c r="C1229" s="8">
        <v>1633333.3332000002</v>
      </c>
      <c r="D1229" s="8">
        <v>8400</v>
      </c>
      <c r="E1229" s="2">
        <v>30</v>
      </c>
      <c r="F1229" s="2">
        <v>212.45489501953099</v>
      </c>
      <c r="G1229" s="2">
        <v>717.88507080078102</v>
      </c>
      <c r="H1229" s="1">
        <v>194.85821074491511</v>
      </c>
      <c r="I1229" s="1">
        <v>717.89042625443597</v>
      </c>
      <c r="J1229" s="1">
        <f t="shared" si="74"/>
        <v>-8.2825506435133995</v>
      </c>
      <c r="K1229" s="1">
        <f t="shared" si="75"/>
        <v>7.4600432196881596E-4</v>
      </c>
      <c r="L1229" s="30">
        <f t="shared" ref="L1229:M1229" si="76">AVERAGE(J1229:J1350)</f>
        <v>1.2282622537670773</v>
      </c>
      <c r="M1229" s="30">
        <f t="shared" si="76"/>
        <v>-0.43117255388221221</v>
      </c>
      <c r="N1229" s="2">
        <v>1861110</v>
      </c>
      <c r="O1229" s="30">
        <f t="shared" ref="O1229:P1229" si="77">ABS(L1229)</f>
        <v>1.2282622537670773</v>
      </c>
      <c r="P1229" s="30">
        <f t="shared" si="77"/>
        <v>0.43117255388221221</v>
      </c>
      <c r="Q1229" s="30">
        <f>SUM(G1229:G1350)*30</f>
        <v>2870226.9538879385</v>
      </c>
      <c r="R1229" s="30">
        <f>SUM(I1229:I1350)*30</f>
        <v>2857505.7141250498</v>
      </c>
      <c r="S1229" s="30">
        <f>SUM(F1229:F1350)*30</f>
        <v>67176292.849273682</v>
      </c>
      <c r="T1229" s="30">
        <f>SUM(H1229:H1350)*30</f>
        <v>68458152.729789689</v>
      </c>
      <c r="U1229" s="30">
        <f t="shared" ref="U1229" si="78">(R1229-Q1229)/Q1229*100</f>
        <v>-0.44321372376692647</v>
      </c>
      <c r="V1229" s="30">
        <f t="shared" ref="V1229" si="79">(T1229-S1229)/S1229*100</f>
        <v>1.9082027693790298</v>
      </c>
    </row>
    <row r="1230" spans="1:22" ht="14.5" x14ac:dyDescent="0.35">
      <c r="A1230" s="15">
        <v>11</v>
      </c>
      <c r="B1230" s="8">
        <v>90</v>
      </c>
      <c r="C1230" s="8">
        <v>1633333.3332000002</v>
      </c>
      <c r="D1230" s="8">
        <v>8400</v>
      </c>
      <c r="E1230" s="2">
        <v>60</v>
      </c>
      <c r="F1230" s="2">
        <v>205.30392456054699</v>
      </c>
      <c r="G1230" s="2">
        <v>693.721923828125</v>
      </c>
      <c r="H1230" s="1">
        <v>194.85821074491511</v>
      </c>
      <c r="I1230" s="1">
        <v>689.7148648099685</v>
      </c>
      <c r="J1230" s="1">
        <f t="shared" si="74"/>
        <v>-5.0879270028524415</v>
      </c>
      <c r="K1230" s="1">
        <f t="shared" si="75"/>
        <v>-0.57761746897727806</v>
      </c>
      <c r="L1230" s="30"/>
      <c r="M1230" s="30"/>
      <c r="N1230" s="2">
        <v>1861110</v>
      </c>
      <c r="O1230" s="30"/>
      <c r="P1230" s="30"/>
      <c r="Q1230" s="30"/>
      <c r="R1230" s="30"/>
      <c r="S1230" s="30"/>
      <c r="T1230" s="30"/>
      <c r="U1230" s="30"/>
      <c r="V1230" s="30"/>
    </row>
    <row r="1231" spans="1:22" ht="14.5" x14ac:dyDescent="0.35">
      <c r="A1231" s="15">
        <v>11</v>
      </c>
      <c r="B1231" s="8">
        <v>90</v>
      </c>
      <c r="C1231" s="8">
        <v>1633333.3332000002</v>
      </c>
      <c r="D1231" s="8">
        <v>8400</v>
      </c>
      <c r="E1231" s="2">
        <v>90</v>
      </c>
      <c r="F1231" s="2">
        <v>205.14669799804699</v>
      </c>
      <c r="G1231" s="2">
        <v>693.190673828125</v>
      </c>
      <c r="H1231" s="1">
        <v>194.85821074491511</v>
      </c>
      <c r="I1231" s="1">
        <v>688.20127338580187</v>
      </c>
      <c r="J1231" s="1">
        <f t="shared" si="74"/>
        <v>-5.0151854031936809</v>
      </c>
      <c r="K1231" s="1">
        <f t="shared" si="75"/>
        <v>-0.71977316353223775</v>
      </c>
      <c r="L1231" s="30"/>
      <c r="M1231" s="30"/>
      <c r="N1231" s="2">
        <v>1861110</v>
      </c>
      <c r="O1231" s="30"/>
      <c r="P1231" s="30"/>
      <c r="Q1231" s="30"/>
      <c r="R1231" s="30"/>
      <c r="S1231" s="30"/>
      <c r="T1231" s="30"/>
      <c r="U1231" s="30"/>
      <c r="V1231" s="30"/>
    </row>
    <row r="1232" spans="1:22" ht="14.5" x14ac:dyDescent="0.35">
      <c r="A1232" s="15">
        <v>11</v>
      </c>
      <c r="B1232" s="8">
        <v>90</v>
      </c>
      <c r="C1232" s="8">
        <v>1633333.3332000002</v>
      </c>
      <c r="D1232" s="8">
        <v>8400</v>
      </c>
      <c r="E1232" s="2">
        <v>120</v>
      </c>
      <c r="F1232" s="2">
        <v>376.051513671875</v>
      </c>
      <c r="G1232" s="2">
        <v>1270.67797851562</v>
      </c>
      <c r="H1232" s="1">
        <v>194.85821074491511</v>
      </c>
      <c r="I1232" s="1">
        <v>1286.061368695295</v>
      </c>
      <c r="J1232" s="1">
        <f t="shared" si="74"/>
        <v>-48.183106925361486</v>
      </c>
      <c r="K1232" s="1">
        <f t="shared" si="75"/>
        <v>1.210644273354412</v>
      </c>
      <c r="L1232" s="30"/>
      <c r="M1232" s="30"/>
      <c r="N1232" s="2">
        <v>0</v>
      </c>
      <c r="O1232" s="30"/>
      <c r="P1232" s="30"/>
      <c r="Q1232" s="30"/>
      <c r="R1232" s="30"/>
      <c r="S1232" s="30"/>
      <c r="T1232" s="30"/>
      <c r="U1232" s="30"/>
      <c r="V1232" s="30"/>
    </row>
    <row r="1233" spans="1:22" ht="14.5" x14ac:dyDescent="0.35">
      <c r="A1233" s="15">
        <v>11</v>
      </c>
      <c r="B1233" s="8">
        <v>90</v>
      </c>
      <c r="C1233" s="8">
        <v>1633333.3332000002</v>
      </c>
      <c r="D1233" s="8">
        <v>8400</v>
      </c>
      <c r="E1233" s="2">
        <v>150</v>
      </c>
      <c r="F1233" s="2">
        <v>390.79983520507801</v>
      </c>
      <c r="G1233" s="2">
        <v>1320.51257324219</v>
      </c>
      <c r="H1233" s="1">
        <v>194.85821074491511</v>
      </c>
      <c r="I1233" s="1">
        <v>1324.5413967668251</v>
      </c>
      <c r="J1233" s="1">
        <f t="shared" si="74"/>
        <v>-50.138614914548164</v>
      </c>
      <c r="K1233" s="1">
        <f t="shared" si="75"/>
        <v>0.30509543084041213</v>
      </c>
      <c r="L1233" s="30"/>
      <c r="M1233" s="30"/>
      <c r="N1233" s="2">
        <v>0</v>
      </c>
      <c r="O1233" s="30"/>
      <c r="P1233" s="30"/>
      <c r="Q1233" s="30"/>
      <c r="R1233" s="30"/>
      <c r="S1233" s="30"/>
      <c r="T1233" s="30"/>
      <c r="U1233" s="30"/>
      <c r="V1233" s="30"/>
    </row>
    <row r="1234" spans="1:22" ht="14.5" x14ac:dyDescent="0.35">
      <c r="A1234" s="15">
        <v>11</v>
      </c>
      <c r="B1234" s="8">
        <v>90</v>
      </c>
      <c r="C1234" s="8">
        <v>1633333.3332000002</v>
      </c>
      <c r="D1234" s="8">
        <v>8400</v>
      </c>
      <c r="E1234" s="2">
        <v>180</v>
      </c>
      <c r="F1234" s="2">
        <v>388.24404907226602</v>
      </c>
      <c r="G1234" s="2">
        <v>1311.87646484375</v>
      </c>
      <c r="H1234" s="1">
        <v>194.85821074491511</v>
      </c>
      <c r="I1234" s="1">
        <v>1321.568820880517</v>
      </c>
      <c r="J1234" s="1">
        <f t="shared" si="74"/>
        <v>-49.810380555596083</v>
      </c>
      <c r="K1234" s="1">
        <f t="shared" si="75"/>
        <v>0.73881621452225865</v>
      </c>
      <c r="L1234" s="30"/>
      <c r="M1234" s="30"/>
      <c r="N1234" s="2">
        <v>0</v>
      </c>
      <c r="O1234" s="30"/>
      <c r="P1234" s="30"/>
      <c r="Q1234" s="30"/>
      <c r="R1234" s="30"/>
      <c r="S1234" s="30"/>
      <c r="T1234" s="30"/>
      <c r="U1234" s="30"/>
      <c r="V1234" s="30"/>
    </row>
    <row r="1235" spans="1:22" ht="14.5" x14ac:dyDescent="0.35">
      <c r="A1235" s="15">
        <v>11</v>
      </c>
      <c r="B1235" s="8">
        <v>90</v>
      </c>
      <c r="C1235" s="8">
        <v>1633333.3332000002</v>
      </c>
      <c r="D1235" s="8">
        <v>8400</v>
      </c>
      <c r="E1235" s="2">
        <v>210</v>
      </c>
      <c r="F1235" s="2">
        <v>226.66554260253901</v>
      </c>
      <c r="G1235" s="2">
        <v>765.89837646484398</v>
      </c>
      <c r="H1235" s="1">
        <v>194.85821074491511</v>
      </c>
      <c r="I1235" s="1">
        <v>776.78530332236585</v>
      </c>
      <c r="J1235" s="1">
        <f t="shared" si="74"/>
        <v>-14.0327159975076</v>
      </c>
      <c r="K1235" s="1">
        <f t="shared" si="75"/>
        <v>1.4214584065020015</v>
      </c>
      <c r="L1235" s="30"/>
      <c r="M1235" s="30"/>
      <c r="N1235" s="2">
        <v>1861110</v>
      </c>
      <c r="O1235" s="30"/>
      <c r="P1235" s="30"/>
      <c r="Q1235" s="30"/>
      <c r="R1235" s="30"/>
      <c r="S1235" s="30"/>
      <c r="T1235" s="30"/>
      <c r="U1235" s="30"/>
      <c r="V1235" s="30"/>
    </row>
    <row r="1236" spans="1:22" ht="14.5" x14ac:dyDescent="0.35">
      <c r="A1236" s="15">
        <v>11</v>
      </c>
      <c r="B1236" s="8">
        <v>90</v>
      </c>
      <c r="C1236" s="8">
        <v>1633333.3332000002</v>
      </c>
      <c r="D1236" s="8">
        <v>8400</v>
      </c>
      <c r="E1236" s="2">
        <v>240</v>
      </c>
      <c r="F1236" s="2">
        <v>201.67778015136699</v>
      </c>
      <c r="G1236" s="2">
        <v>681.44714355468705</v>
      </c>
      <c r="H1236" s="1">
        <v>194.85821074491511</v>
      </c>
      <c r="I1236" s="1">
        <v>700.51683468839587</v>
      </c>
      <c r="J1236" s="1">
        <f t="shared" si="74"/>
        <v>-3.3814183205177715</v>
      </c>
      <c r="K1236" s="1">
        <f t="shared" si="75"/>
        <v>2.7984108986405141</v>
      </c>
      <c r="L1236" s="30"/>
      <c r="M1236" s="30"/>
      <c r="N1236" s="2">
        <v>1861110</v>
      </c>
      <c r="O1236" s="30"/>
      <c r="P1236" s="30"/>
      <c r="Q1236" s="30"/>
      <c r="R1236" s="30"/>
      <c r="S1236" s="30"/>
      <c r="T1236" s="30"/>
      <c r="U1236" s="30"/>
      <c r="V1236" s="30"/>
    </row>
    <row r="1237" spans="1:22" ht="14.5" x14ac:dyDescent="0.35">
      <c r="A1237" s="15">
        <v>11</v>
      </c>
      <c r="B1237" s="8">
        <v>90</v>
      </c>
      <c r="C1237" s="8">
        <v>1633333.3332000002</v>
      </c>
      <c r="D1237" s="8">
        <v>8400</v>
      </c>
      <c r="E1237" s="2">
        <v>270</v>
      </c>
      <c r="F1237" s="2">
        <v>198.41065979003901</v>
      </c>
      <c r="G1237" s="2">
        <v>670.34411621093705</v>
      </c>
      <c r="H1237" s="1">
        <v>194.85821074491511</v>
      </c>
      <c r="I1237" s="1">
        <v>692.88092089468921</v>
      </c>
      <c r="J1237" s="1">
        <f t="shared" si="74"/>
        <v>-1.7904527150321186</v>
      </c>
      <c r="K1237" s="1">
        <f t="shared" si="75"/>
        <v>3.3619754598786562</v>
      </c>
      <c r="L1237" s="30"/>
      <c r="M1237" s="30"/>
      <c r="N1237" s="2">
        <v>1861110</v>
      </c>
      <c r="O1237" s="30"/>
      <c r="P1237" s="30"/>
      <c r="Q1237" s="30"/>
      <c r="R1237" s="30"/>
      <c r="S1237" s="30"/>
      <c r="T1237" s="30"/>
      <c r="U1237" s="30"/>
      <c r="V1237" s="30"/>
    </row>
    <row r="1238" spans="1:22" ht="14.5" x14ac:dyDescent="0.35">
      <c r="A1238" s="15">
        <v>11</v>
      </c>
      <c r="B1238" s="8">
        <v>90</v>
      </c>
      <c r="C1238" s="8">
        <v>1633333.3332000002</v>
      </c>
      <c r="D1238" s="8">
        <v>8400</v>
      </c>
      <c r="E1238" s="2">
        <v>300</v>
      </c>
      <c r="F1238" s="2">
        <v>360.92172241210898</v>
      </c>
      <c r="G1238" s="2">
        <v>1217.6494140625</v>
      </c>
      <c r="H1238" s="1">
        <v>194.85821074491511</v>
      </c>
      <c r="I1238" s="1">
        <v>1253.362429886583</v>
      </c>
      <c r="J1238" s="1">
        <f t="shared" si="74"/>
        <v>-46.010949564730993</v>
      </c>
      <c r="K1238" s="1">
        <f t="shared" si="75"/>
        <v>2.9329473173178786</v>
      </c>
      <c r="L1238" s="30"/>
      <c r="M1238" s="30"/>
      <c r="N1238" s="2">
        <v>0</v>
      </c>
      <c r="O1238" s="30"/>
      <c r="P1238" s="30"/>
      <c r="Q1238" s="30"/>
      <c r="R1238" s="30"/>
      <c r="S1238" s="30"/>
      <c r="T1238" s="30"/>
      <c r="U1238" s="30"/>
      <c r="V1238" s="30"/>
    </row>
    <row r="1239" spans="1:22" ht="14.5" x14ac:dyDescent="0.35">
      <c r="A1239" s="15">
        <v>11</v>
      </c>
      <c r="B1239" s="8">
        <v>90</v>
      </c>
      <c r="C1239" s="8">
        <v>1633333.3332000002</v>
      </c>
      <c r="D1239" s="8">
        <v>8400</v>
      </c>
      <c r="E1239" s="2">
        <v>330</v>
      </c>
      <c r="F1239" s="2">
        <v>402.01766967773398</v>
      </c>
      <c r="G1239" s="2">
        <v>1327.48059082031</v>
      </c>
      <c r="H1239" s="1">
        <v>630.44689187298252</v>
      </c>
      <c r="I1239" s="1">
        <v>1330.7976390863739</v>
      </c>
      <c r="J1239" s="1">
        <f t="shared" si="74"/>
        <v>56.820692080117354</v>
      </c>
      <c r="K1239" s="1">
        <f t="shared" si="75"/>
        <v>0.24987546251159631</v>
      </c>
      <c r="L1239" s="30"/>
      <c r="M1239" s="30"/>
      <c r="N1239" s="2">
        <v>0</v>
      </c>
      <c r="O1239" s="30"/>
      <c r="P1239" s="30"/>
      <c r="Q1239" s="30"/>
      <c r="R1239" s="30"/>
      <c r="S1239" s="30"/>
      <c r="T1239" s="30"/>
      <c r="U1239" s="30"/>
      <c r="V1239" s="30"/>
    </row>
    <row r="1240" spans="1:22" ht="14.5" x14ac:dyDescent="0.35">
      <c r="A1240" s="15">
        <v>11</v>
      </c>
      <c r="B1240" s="8">
        <v>90</v>
      </c>
      <c r="C1240" s="8">
        <v>1633333.3332000002</v>
      </c>
      <c r="D1240" s="8">
        <v>8400</v>
      </c>
      <c r="E1240" s="2">
        <v>360</v>
      </c>
      <c r="F1240" s="2">
        <v>616.52459716796898</v>
      </c>
      <c r="G1240" s="2">
        <v>1385.11853027344</v>
      </c>
      <c r="H1240" s="1">
        <v>1196.3327163331469</v>
      </c>
      <c r="I1240" s="1">
        <v>1387.0579114544189</v>
      </c>
      <c r="J1240" s="1">
        <f t="shared" si="74"/>
        <v>94.044604518384219</v>
      </c>
      <c r="K1240" s="1">
        <f t="shared" si="75"/>
        <v>0.14001553936297712</v>
      </c>
      <c r="L1240" s="30"/>
      <c r="M1240" s="30"/>
      <c r="N1240" s="2">
        <v>0</v>
      </c>
      <c r="O1240" s="30"/>
      <c r="P1240" s="30"/>
      <c r="Q1240" s="30"/>
      <c r="R1240" s="30"/>
      <c r="S1240" s="30"/>
      <c r="T1240" s="30"/>
      <c r="U1240" s="30"/>
      <c r="V1240" s="30"/>
    </row>
    <row r="1241" spans="1:22" ht="14.5" x14ac:dyDescent="0.35">
      <c r="A1241" s="15">
        <v>11</v>
      </c>
      <c r="B1241" s="8">
        <v>90</v>
      </c>
      <c r="C1241" s="8">
        <v>1633333.3332000002</v>
      </c>
      <c r="D1241" s="8">
        <v>8400</v>
      </c>
      <c r="E1241" s="2">
        <v>390</v>
      </c>
      <c r="F1241" s="2">
        <v>497.16879272460898</v>
      </c>
      <c r="G1241" s="2">
        <v>830.84857177734398</v>
      </c>
      <c r="H1241" s="1">
        <v>449.10544505628161</v>
      </c>
      <c r="I1241" s="1">
        <v>839.38378885892757</v>
      </c>
      <c r="J1241" s="1">
        <f t="shared" si="74"/>
        <v>-9.6674104190909169</v>
      </c>
      <c r="K1241" s="1">
        <f t="shared" si="75"/>
        <v>1.0272891320406479</v>
      </c>
      <c r="L1241" s="30"/>
      <c r="M1241" s="30"/>
      <c r="N1241" s="2">
        <v>1861110</v>
      </c>
      <c r="O1241" s="30"/>
      <c r="P1241" s="30"/>
      <c r="Q1241" s="30"/>
      <c r="R1241" s="30"/>
      <c r="S1241" s="30"/>
      <c r="T1241" s="30"/>
      <c r="U1241" s="30"/>
      <c r="V1241" s="30"/>
    </row>
    <row r="1242" spans="1:22" ht="14.5" x14ac:dyDescent="0.35">
      <c r="A1242" s="15">
        <v>11</v>
      </c>
      <c r="B1242" s="8">
        <v>90</v>
      </c>
      <c r="C1242" s="8">
        <v>1633333.3332000002</v>
      </c>
      <c r="D1242" s="8">
        <v>8400</v>
      </c>
      <c r="E1242" s="2">
        <v>420</v>
      </c>
      <c r="F1242" s="2">
        <v>571.05334472656295</v>
      </c>
      <c r="G1242" s="2">
        <v>750.74688720703102</v>
      </c>
      <c r="H1242" s="1">
        <v>678.03505685416542</v>
      </c>
      <c r="I1242" s="1">
        <v>749.03052959633021</v>
      </c>
      <c r="J1242" s="1">
        <f t="shared" si="74"/>
        <v>18.734101308666432</v>
      </c>
      <c r="K1242" s="1">
        <f t="shared" si="75"/>
        <v>-0.22862001027884341</v>
      </c>
      <c r="L1242" s="30"/>
      <c r="M1242" s="30"/>
      <c r="N1242" s="2">
        <v>1861110</v>
      </c>
      <c r="O1242" s="30"/>
      <c r="P1242" s="30"/>
      <c r="Q1242" s="30"/>
      <c r="R1242" s="30"/>
      <c r="S1242" s="30"/>
      <c r="T1242" s="30"/>
      <c r="U1242" s="30"/>
      <c r="V1242" s="30"/>
    </row>
    <row r="1243" spans="1:22" ht="14.5" x14ac:dyDescent="0.35">
      <c r="A1243" s="15">
        <v>11</v>
      </c>
      <c r="B1243" s="8">
        <v>90</v>
      </c>
      <c r="C1243" s="8">
        <v>1633333.3332000002</v>
      </c>
      <c r="D1243" s="8">
        <v>8400</v>
      </c>
      <c r="E1243" s="2">
        <v>450</v>
      </c>
      <c r="F1243" s="2">
        <v>730.82525634765602</v>
      </c>
      <c r="G1243" s="2">
        <v>747.22674560546898</v>
      </c>
      <c r="H1243" s="1">
        <v>811.46363338629726</v>
      </c>
      <c r="I1243" s="1">
        <v>737.80022125804078</v>
      </c>
      <c r="J1243" s="1">
        <f t="shared" si="74"/>
        <v>11.033879349167059</v>
      </c>
      <c r="K1243" s="1">
        <f t="shared" si="75"/>
        <v>-1.2615346550249615</v>
      </c>
      <c r="L1243" s="30"/>
      <c r="M1243" s="30"/>
      <c r="N1243" s="2">
        <v>1861110</v>
      </c>
      <c r="O1243" s="30"/>
      <c r="P1243" s="30"/>
      <c r="Q1243" s="30"/>
      <c r="R1243" s="30"/>
      <c r="S1243" s="30"/>
      <c r="T1243" s="30"/>
      <c r="U1243" s="30"/>
      <c r="V1243" s="30"/>
    </row>
    <row r="1244" spans="1:22" ht="14.5" x14ac:dyDescent="0.35">
      <c r="A1244" s="15">
        <v>11</v>
      </c>
      <c r="B1244" s="8">
        <v>90</v>
      </c>
      <c r="C1244" s="8">
        <v>1633333.3332000002</v>
      </c>
      <c r="D1244" s="8">
        <v>8400</v>
      </c>
      <c r="E1244" s="2">
        <v>480</v>
      </c>
      <c r="F1244" s="2">
        <v>2163.013671875</v>
      </c>
      <c r="G1244" s="2">
        <v>1384.23449707031</v>
      </c>
      <c r="H1244" s="1">
        <v>2461.197089715884</v>
      </c>
      <c r="I1244" s="1">
        <v>1408.8729095357351</v>
      </c>
      <c r="J1244" s="1">
        <f t="shared" si="74"/>
        <v>13.785554003567849</v>
      </c>
      <c r="K1244" s="1">
        <f t="shared" si="75"/>
        <v>1.7799305332710254</v>
      </c>
      <c r="L1244" s="30"/>
      <c r="M1244" s="30"/>
      <c r="N1244" s="2">
        <v>0</v>
      </c>
      <c r="O1244" s="30"/>
      <c r="P1244" s="30"/>
      <c r="Q1244" s="30"/>
      <c r="R1244" s="30"/>
      <c r="S1244" s="30"/>
      <c r="T1244" s="30"/>
      <c r="U1244" s="30"/>
      <c r="V1244" s="30"/>
    </row>
    <row r="1245" spans="1:22" ht="14.5" x14ac:dyDescent="0.35">
      <c r="A1245" s="15">
        <v>11</v>
      </c>
      <c r="B1245" s="8">
        <v>90</v>
      </c>
      <c r="C1245" s="8">
        <v>1633333.3332000002</v>
      </c>
      <c r="D1245" s="8">
        <v>8400</v>
      </c>
      <c r="E1245" s="2">
        <v>510</v>
      </c>
      <c r="F1245" s="2">
        <v>3376.08837890625</v>
      </c>
      <c r="G1245" s="2">
        <v>1515.28002929687</v>
      </c>
      <c r="H1245" s="1">
        <v>3443.0780602398222</v>
      </c>
      <c r="I1245" s="1">
        <v>1527.139024846954</v>
      </c>
      <c r="J1245" s="1">
        <f t="shared" si="74"/>
        <v>1.984239564109836</v>
      </c>
      <c r="K1245" s="1">
        <f t="shared" si="75"/>
        <v>0.78262732437560956</v>
      </c>
      <c r="L1245" s="30"/>
      <c r="M1245" s="30"/>
      <c r="N1245" s="2">
        <v>0</v>
      </c>
      <c r="O1245" s="30"/>
      <c r="P1245" s="30"/>
      <c r="Q1245" s="30"/>
      <c r="R1245" s="30"/>
      <c r="S1245" s="30"/>
      <c r="T1245" s="30"/>
      <c r="U1245" s="30"/>
      <c r="V1245" s="30"/>
    </row>
    <row r="1246" spans="1:22" ht="14.5" x14ac:dyDescent="0.35">
      <c r="A1246" s="15">
        <v>11</v>
      </c>
      <c r="B1246" s="8">
        <v>90</v>
      </c>
      <c r="C1246" s="8">
        <v>1633333.3332000002</v>
      </c>
      <c r="D1246" s="8">
        <v>8400</v>
      </c>
      <c r="E1246" s="2">
        <v>540</v>
      </c>
      <c r="F1246" s="2">
        <v>4144.50732421875</v>
      </c>
      <c r="G1246" s="2">
        <v>1565.95581054688</v>
      </c>
      <c r="H1246" s="1">
        <v>4192.321112741005</v>
      </c>
      <c r="I1246" s="1">
        <v>1584.8311594139229</v>
      </c>
      <c r="J1246" s="1">
        <f t="shared" si="74"/>
        <v>1.1536664018628078</v>
      </c>
      <c r="K1246" s="1">
        <f t="shared" si="75"/>
        <v>1.2053564181003982</v>
      </c>
      <c r="L1246" s="30"/>
      <c r="M1246" s="30"/>
      <c r="N1246" s="2">
        <v>0</v>
      </c>
      <c r="O1246" s="30"/>
      <c r="P1246" s="30"/>
      <c r="Q1246" s="30"/>
      <c r="R1246" s="30"/>
      <c r="S1246" s="30"/>
      <c r="T1246" s="30"/>
      <c r="U1246" s="30"/>
      <c r="V1246" s="30"/>
    </row>
    <row r="1247" spans="1:22" ht="14.5" x14ac:dyDescent="0.35">
      <c r="A1247" s="15">
        <v>11</v>
      </c>
      <c r="B1247" s="8">
        <v>90</v>
      </c>
      <c r="C1247" s="8">
        <v>1633333.3332000002</v>
      </c>
      <c r="D1247" s="8">
        <v>8400</v>
      </c>
      <c r="E1247" s="2">
        <v>570</v>
      </c>
      <c r="F1247" s="2">
        <v>2260.42846679688</v>
      </c>
      <c r="G1247" s="2">
        <v>920.70733642578102</v>
      </c>
      <c r="H1247" s="1">
        <v>1906.910757507118</v>
      </c>
      <c r="I1247" s="1">
        <v>934.98366570293604</v>
      </c>
      <c r="J1247" s="1">
        <f t="shared" si="74"/>
        <v>-15.63941148691651</v>
      </c>
      <c r="K1247" s="1">
        <f t="shared" si="75"/>
        <v>1.5505827652656965</v>
      </c>
      <c r="L1247" s="30"/>
      <c r="M1247" s="30"/>
      <c r="N1247" s="2">
        <v>1861110</v>
      </c>
      <c r="O1247" s="30"/>
      <c r="P1247" s="30"/>
      <c r="Q1247" s="30"/>
      <c r="R1247" s="30"/>
      <c r="S1247" s="30"/>
      <c r="T1247" s="30"/>
      <c r="U1247" s="30"/>
      <c r="V1247" s="30"/>
    </row>
    <row r="1248" spans="1:22" ht="14.5" x14ac:dyDescent="0.35">
      <c r="A1248" s="15">
        <v>11</v>
      </c>
      <c r="B1248" s="8">
        <v>90</v>
      </c>
      <c r="C1248" s="8">
        <v>1633333.3332000002</v>
      </c>
      <c r="D1248" s="8">
        <v>8400</v>
      </c>
      <c r="E1248" s="2">
        <v>600</v>
      </c>
      <c r="F1248" s="2">
        <v>1985.38928222656</v>
      </c>
      <c r="G1248" s="2">
        <v>831.52032470703102</v>
      </c>
      <c r="H1248" s="1">
        <v>1911.6006479755929</v>
      </c>
      <c r="I1248" s="1">
        <v>827.81605298759769</v>
      </c>
      <c r="J1248" s="1">
        <f t="shared" si="74"/>
        <v>-3.716582682878955</v>
      </c>
      <c r="K1248" s="1">
        <f t="shared" si="75"/>
        <v>-0.44548180115001518</v>
      </c>
      <c r="L1248" s="30"/>
      <c r="M1248" s="30"/>
      <c r="N1248" s="2">
        <v>1861110</v>
      </c>
      <c r="O1248" s="30"/>
      <c r="P1248" s="30"/>
      <c r="Q1248" s="30"/>
      <c r="R1248" s="30"/>
      <c r="S1248" s="30"/>
      <c r="T1248" s="30"/>
      <c r="U1248" s="30"/>
      <c r="V1248" s="30"/>
    </row>
    <row r="1249" spans="1:22" ht="14.5" x14ac:dyDescent="0.35">
      <c r="A1249" s="15">
        <v>11</v>
      </c>
      <c r="B1249" s="8">
        <v>90</v>
      </c>
      <c r="C1249" s="8">
        <v>1633333.3332000002</v>
      </c>
      <c r="D1249" s="8">
        <v>8400</v>
      </c>
      <c r="E1249" s="2">
        <v>630</v>
      </c>
      <c r="F1249" s="2">
        <v>2003.47888183594</v>
      </c>
      <c r="G1249" s="2">
        <v>829.91015625</v>
      </c>
      <c r="H1249" s="1">
        <v>2216.6058253443762</v>
      </c>
      <c r="I1249" s="1">
        <v>815.0105995810012</v>
      </c>
      <c r="J1249" s="1">
        <f t="shared" si="74"/>
        <v>10.637843275549367</v>
      </c>
      <c r="K1249" s="1">
        <f t="shared" si="75"/>
        <v>-1.795321644974603</v>
      </c>
      <c r="L1249" s="30"/>
      <c r="M1249" s="30"/>
      <c r="N1249" s="2">
        <v>1861110</v>
      </c>
      <c r="O1249" s="30"/>
      <c r="P1249" s="30"/>
      <c r="Q1249" s="30"/>
      <c r="R1249" s="30"/>
      <c r="S1249" s="30"/>
      <c r="T1249" s="30"/>
      <c r="U1249" s="30"/>
      <c r="V1249" s="30"/>
    </row>
    <row r="1250" spans="1:22" ht="14.5" x14ac:dyDescent="0.35">
      <c r="A1250" s="15">
        <v>11</v>
      </c>
      <c r="B1250" s="8">
        <v>90</v>
      </c>
      <c r="C1250" s="8">
        <v>1633333.3332000002</v>
      </c>
      <c r="D1250" s="8">
        <v>8400</v>
      </c>
      <c r="E1250" s="2">
        <v>660</v>
      </c>
      <c r="F1250" s="2">
        <v>4486.5107421875</v>
      </c>
      <c r="G1250" s="2">
        <v>1546.03674316406</v>
      </c>
      <c r="H1250" s="1">
        <v>5303.9765268565989</v>
      </c>
      <c r="I1250" s="1">
        <v>1543.868326748224</v>
      </c>
      <c r="J1250" s="1">
        <f t="shared" si="74"/>
        <v>18.220524404016579</v>
      </c>
      <c r="K1250" s="1">
        <f t="shared" si="75"/>
        <v>-0.14025646061931005</v>
      </c>
      <c r="L1250" s="30"/>
      <c r="M1250" s="30"/>
      <c r="N1250" s="2">
        <v>0</v>
      </c>
      <c r="O1250" s="30"/>
      <c r="P1250" s="30"/>
      <c r="Q1250" s="30"/>
      <c r="R1250" s="30"/>
      <c r="S1250" s="30"/>
      <c r="T1250" s="30"/>
      <c r="U1250" s="30"/>
      <c r="V1250" s="30"/>
    </row>
    <row r="1251" spans="1:22" ht="14.5" x14ac:dyDescent="0.35">
      <c r="A1251" s="15">
        <v>11</v>
      </c>
      <c r="B1251" s="8">
        <v>90</v>
      </c>
      <c r="C1251" s="8">
        <v>1633333.3332000002</v>
      </c>
      <c r="D1251" s="8">
        <v>8400</v>
      </c>
      <c r="E1251" s="2">
        <v>690</v>
      </c>
      <c r="F1251" s="2">
        <v>6254.54833984375</v>
      </c>
      <c r="G1251" s="2">
        <v>1683.65356445312</v>
      </c>
      <c r="H1251" s="1">
        <v>6869.2424631110889</v>
      </c>
      <c r="I1251" s="1">
        <v>1680.98604595603</v>
      </c>
      <c r="J1251" s="1">
        <f t="shared" si="74"/>
        <v>9.827953832437645</v>
      </c>
      <c r="K1251" s="1">
        <f t="shared" si="75"/>
        <v>-0.15843630503383532</v>
      </c>
      <c r="L1251" s="30"/>
      <c r="M1251" s="30"/>
      <c r="N1251" s="2">
        <v>0</v>
      </c>
      <c r="O1251" s="30"/>
      <c r="P1251" s="30"/>
      <c r="Q1251" s="30"/>
      <c r="R1251" s="30"/>
      <c r="S1251" s="30"/>
      <c r="T1251" s="30"/>
      <c r="U1251" s="30"/>
      <c r="V1251" s="30"/>
    </row>
    <row r="1252" spans="1:22" ht="14.5" x14ac:dyDescent="0.35">
      <c r="A1252" s="15">
        <v>11</v>
      </c>
      <c r="B1252" s="8">
        <v>90</v>
      </c>
      <c r="C1252" s="8">
        <v>1633333.3332000002</v>
      </c>
      <c r="D1252" s="8">
        <v>8400</v>
      </c>
      <c r="E1252" s="2">
        <v>720</v>
      </c>
      <c r="F1252" s="2">
        <v>8144.2470703125</v>
      </c>
      <c r="G1252" s="2">
        <v>1718.58166503906</v>
      </c>
      <c r="H1252" s="1">
        <v>8327.7045430344788</v>
      </c>
      <c r="I1252" s="1">
        <v>1730.0041303915129</v>
      </c>
      <c r="J1252" s="1">
        <f t="shared" si="74"/>
        <v>2.2526020040664041</v>
      </c>
      <c r="K1252" s="1">
        <f t="shared" si="75"/>
        <v>0.6646448978724171</v>
      </c>
      <c r="L1252" s="30"/>
      <c r="M1252" s="30"/>
      <c r="N1252" s="2">
        <v>0</v>
      </c>
      <c r="O1252" s="30"/>
      <c r="P1252" s="30"/>
      <c r="Q1252" s="30"/>
      <c r="R1252" s="30"/>
      <c r="S1252" s="30"/>
      <c r="T1252" s="30"/>
      <c r="U1252" s="30"/>
      <c r="V1252" s="30"/>
    </row>
    <row r="1253" spans="1:22" ht="14.5" x14ac:dyDescent="0.35">
      <c r="A1253" s="15">
        <v>11</v>
      </c>
      <c r="B1253" s="8">
        <v>90</v>
      </c>
      <c r="C1253" s="8">
        <v>1633333.3332000002</v>
      </c>
      <c r="D1253" s="8">
        <v>8400</v>
      </c>
      <c r="E1253" s="2">
        <v>750</v>
      </c>
      <c r="F1253" s="2">
        <v>4756.806640625</v>
      </c>
      <c r="G1253" s="2">
        <v>992.34509277343795</v>
      </c>
      <c r="H1253" s="1">
        <v>4713.5693212692931</v>
      </c>
      <c r="I1253" s="1">
        <v>989.34731263553408</v>
      </c>
      <c r="J1253" s="1">
        <f t="shared" si="74"/>
        <v>-0.90895684063428472</v>
      </c>
      <c r="K1253" s="1">
        <f t="shared" si="75"/>
        <v>-0.30209048845352593</v>
      </c>
      <c r="L1253" s="30"/>
      <c r="M1253" s="30"/>
      <c r="N1253" s="2">
        <v>1861110</v>
      </c>
      <c r="O1253" s="30"/>
      <c r="P1253" s="30"/>
      <c r="Q1253" s="30"/>
      <c r="R1253" s="30"/>
      <c r="S1253" s="30"/>
      <c r="T1253" s="30"/>
      <c r="U1253" s="30"/>
      <c r="V1253" s="30"/>
    </row>
    <row r="1254" spans="1:22" ht="14.5" x14ac:dyDescent="0.35">
      <c r="A1254" s="15">
        <v>11</v>
      </c>
      <c r="B1254" s="8">
        <v>90</v>
      </c>
      <c r="C1254" s="8">
        <v>1633333.3332000002</v>
      </c>
      <c r="D1254" s="8">
        <v>8400</v>
      </c>
      <c r="E1254" s="2">
        <v>780</v>
      </c>
      <c r="F1254" s="2">
        <v>4430.7705078125</v>
      </c>
      <c r="G1254" s="2">
        <v>891.06115722656295</v>
      </c>
      <c r="H1254" s="1">
        <v>4361.4425268243476</v>
      </c>
      <c r="I1254" s="1">
        <v>880.49014601773558</v>
      </c>
      <c r="J1254" s="1">
        <f t="shared" si="74"/>
        <v>-1.564693564379168</v>
      </c>
      <c r="K1254" s="1">
        <f t="shared" si="75"/>
        <v>-1.1863395820921825</v>
      </c>
      <c r="L1254" s="30"/>
      <c r="M1254" s="30"/>
      <c r="N1254" s="2">
        <v>1861110</v>
      </c>
      <c r="O1254" s="30"/>
      <c r="P1254" s="30"/>
      <c r="Q1254" s="30"/>
      <c r="R1254" s="30"/>
      <c r="S1254" s="30"/>
      <c r="T1254" s="30"/>
      <c r="U1254" s="30"/>
      <c r="V1254" s="30"/>
    </row>
    <row r="1255" spans="1:22" ht="14.5" x14ac:dyDescent="0.35">
      <c r="A1255" s="15">
        <v>11</v>
      </c>
      <c r="B1255" s="8">
        <v>90</v>
      </c>
      <c r="C1255" s="8">
        <v>1633333.3332000002</v>
      </c>
      <c r="D1255" s="8">
        <v>8400</v>
      </c>
      <c r="E1255" s="2">
        <v>810</v>
      </c>
      <c r="F1255" s="2">
        <v>4613.56884765625</v>
      </c>
      <c r="G1255" s="2">
        <v>881.74755859375</v>
      </c>
      <c r="H1255" s="1">
        <v>4417.2013272641161</v>
      </c>
      <c r="I1255" s="1">
        <v>879.98261538175177</v>
      </c>
      <c r="J1255" s="1">
        <f t="shared" si="74"/>
        <v>-4.2563041080852413</v>
      </c>
      <c r="K1255" s="1">
        <f t="shared" si="75"/>
        <v>-0.2001642300901903</v>
      </c>
      <c r="L1255" s="30"/>
      <c r="M1255" s="30"/>
      <c r="N1255" s="2">
        <v>1861110</v>
      </c>
      <c r="O1255" s="30"/>
      <c r="P1255" s="30"/>
      <c r="Q1255" s="30"/>
      <c r="R1255" s="30"/>
      <c r="S1255" s="30"/>
      <c r="T1255" s="30"/>
      <c r="U1255" s="30"/>
      <c r="V1255" s="30"/>
    </row>
    <row r="1256" spans="1:22" ht="14.5" x14ac:dyDescent="0.35">
      <c r="A1256" s="15">
        <v>11</v>
      </c>
      <c r="B1256" s="8">
        <v>90</v>
      </c>
      <c r="C1256" s="8">
        <v>1633333.3332000002</v>
      </c>
      <c r="D1256" s="8">
        <v>8400</v>
      </c>
      <c r="E1256" s="2">
        <v>840</v>
      </c>
      <c r="F1256" s="2">
        <v>9997.4140625</v>
      </c>
      <c r="G1256" s="2">
        <v>1620.70458984375</v>
      </c>
      <c r="H1256" s="1">
        <v>9961.7473651979653</v>
      </c>
      <c r="I1256" s="1">
        <v>1633.227546002995</v>
      </c>
      <c r="J1256" s="1">
        <f t="shared" si="74"/>
        <v>-0.35675922872715032</v>
      </c>
      <c r="K1256" s="1">
        <f t="shared" si="75"/>
        <v>0.77268591930453923</v>
      </c>
      <c r="L1256" s="30"/>
      <c r="M1256" s="30"/>
      <c r="N1256" s="2">
        <v>0</v>
      </c>
      <c r="O1256" s="30"/>
      <c r="P1256" s="30"/>
      <c r="Q1256" s="30"/>
      <c r="R1256" s="30"/>
      <c r="S1256" s="30"/>
      <c r="T1256" s="30"/>
      <c r="U1256" s="30"/>
      <c r="V1256" s="30"/>
    </row>
    <row r="1257" spans="1:22" ht="14.5" x14ac:dyDescent="0.35">
      <c r="A1257" s="15">
        <v>11</v>
      </c>
      <c r="B1257" s="8">
        <v>90</v>
      </c>
      <c r="C1257" s="8">
        <v>1633333.3332000002</v>
      </c>
      <c r="D1257" s="8">
        <v>8400</v>
      </c>
      <c r="E1257" s="2">
        <v>870</v>
      </c>
      <c r="F1257" s="2">
        <v>11985.74609375</v>
      </c>
      <c r="G1257" s="2">
        <v>1720.22448730469</v>
      </c>
      <c r="H1257" s="1">
        <v>11855.704242609951</v>
      </c>
      <c r="I1257" s="1">
        <v>1717.9854038360299</v>
      </c>
      <c r="J1257" s="1">
        <f t="shared" si="74"/>
        <v>-1.0849708488974257</v>
      </c>
      <c r="K1257" s="1">
        <f t="shared" si="75"/>
        <v>-0.13016228318946516</v>
      </c>
      <c r="L1257" s="30"/>
      <c r="M1257" s="30"/>
      <c r="N1257" s="2">
        <v>0</v>
      </c>
      <c r="O1257" s="30"/>
      <c r="P1257" s="30"/>
      <c r="Q1257" s="30"/>
      <c r="R1257" s="30"/>
      <c r="S1257" s="30"/>
      <c r="T1257" s="30"/>
      <c r="U1257" s="30"/>
      <c r="V1257" s="30"/>
    </row>
    <row r="1258" spans="1:22" ht="14.5" x14ac:dyDescent="0.35">
      <c r="A1258" s="15">
        <v>11</v>
      </c>
      <c r="B1258" s="8">
        <v>90</v>
      </c>
      <c r="C1258" s="8">
        <v>1633333.3332000002</v>
      </c>
      <c r="D1258" s="8">
        <v>8400</v>
      </c>
      <c r="E1258" s="2">
        <v>900</v>
      </c>
      <c r="F1258" s="2">
        <v>13626.0283203125</v>
      </c>
      <c r="G1258" s="2">
        <v>1725.04370117187</v>
      </c>
      <c r="H1258" s="1">
        <v>13379.911287998781</v>
      </c>
      <c r="I1258" s="1">
        <v>1721.62365308684</v>
      </c>
      <c r="J1258" s="1">
        <f t="shared" si="74"/>
        <v>-1.8062272184392092</v>
      </c>
      <c r="K1258" s="1">
        <f t="shared" si="75"/>
        <v>-0.1982586344164291</v>
      </c>
      <c r="L1258" s="30"/>
      <c r="M1258" s="30"/>
      <c r="N1258" s="2">
        <v>0</v>
      </c>
      <c r="O1258" s="30"/>
      <c r="P1258" s="30"/>
      <c r="Q1258" s="30"/>
      <c r="R1258" s="30"/>
      <c r="S1258" s="30"/>
      <c r="T1258" s="30"/>
      <c r="U1258" s="30"/>
      <c r="V1258" s="30"/>
    </row>
    <row r="1259" spans="1:22" ht="14.5" x14ac:dyDescent="0.35">
      <c r="A1259" s="15">
        <v>11</v>
      </c>
      <c r="B1259" s="8">
        <v>90</v>
      </c>
      <c r="C1259" s="8">
        <v>1633333.3332000002</v>
      </c>
      <c r="D1259" s="8">
        <v>8400</v>
      </c>
      <c r="E1259" s="2">
        <v>930</v>
      </c>
      <c r="F1259" s="2">
        <v>7346.2763671875</v>
      </c>
      <c r="G1259" s="2">
        <v>966.29248046875</v>
      </c>
      <c r="H1259" s="1">
        <v>7139.12038985258</v>
      </c>
      <c r="I1259" s="1">
        <v>957.86398279118066</v>
      </c>
      <c r="J1259" s="1">
        <f t="shared" si="74"/>
        <v>-2.8198772681653006</v>
      </c>
      <c r="K1259" s="1">
        <f t="shared" si="75"/>
        <v>-0.87225119184210798</v>
      </c>
      <c r="L1259" s="30"/>
      <c r="M1259" s="30"/>
      <c r="N1259" s="2">
        <v>1861110</v>
      </c>
      <c r="O1259" s="30"/>
      <c r="P1259" s="30"/>
      <c r="Q1259" s="30"/>
      <c r="R1259" s="30"/>
      <c r="S1259" s="30"/>
      <c r="T1259" s="30"/>
      <c r="U1259" s="30"/>
      <c r="V1259" s="30"/>
    </row>
    <row r="1260" spans="1:22" ht="14.5" x14ac:dyDescent="0.35">
      <c r="A1260" s="15">
        <v>11</v>
      </c>
      <c r="B1260" s="8">
        <v>90</v>
      </c>
      <c r="C1260" s="8">
        <v>1633333.3332000002</v>
      </c>
      <c r="D1260" s="8">
        <v>8400</v>
      </c>
      <c r="E1260" s="2">
        <v>960</v>
      </c>
      <c r="F1260" s="2">
        <v>6766.14208984375</v>
      </c>
      <c r="G1260" s="2">
        <v>879.43450927734398</v>
      </c>
      <c r="H1260" s="1">
        <v>6727.2763553064005</v>
      </c>
      <c r="I1260" s="1">
        <v>862.4647744514258</v>
      </c>
      <c r="J1260" s="1">
        <f t="shared" si="74"/>
        <v>-0.57441499190045797</v>
      </c>
      <c r="K1260" s="1">
        <f t="shared" si="75"/>
        <v>-1.9296189365894556</v>
      </c>
      <c r="L1260" s="30"/>
      <c r="M1260" s="30"/>
      <c r="N1260" s="2">
        <v>1861110</v>
      </c>
      <c r="O1260" s="30"/>
      <c r="P1260" s="30"/>
      <c r="Q1260" s="30"/>
      <c r="R1260" s="30"/>
      <c r="S1260" s="30"/>
      <c r="T1260" s="30"/>
      <c r="U1260" s="30"/>
      <c r="V1260" s="30"/>
    </row>
    <row r="1261" spans="1:22" ht="14.5" x14ac:dyDescent="0.35">
      <c r="A1261" s="15">
        <v>11</v>
      </c>
      <c r="B1261" s="8">
        <v>90</v>
      </c>
      <c r="C1261" s="8">
        <v>1633333.3332000002</v>
      </c>
      <c r="D1261" s="8">
        <v>8400</v>
      </c>
      <c r="E1261" s="2">
        <v>990</v>
      </c>
      <c r="F1261" s="2">
        <v>6970.900390625</v>
      </c>
      <c r="G1261" s="2">
        <v>870.41564941406205</v>
      </c>
      <c r="H1261" s="1">
        <v>6960.9161446874941</v>
      </c>
      <c r="I1261" s="1">
        <v>863.59364049823216</v>
      </c>
      <c r="J1261" s="1">
        <f t="shared" si="74"/>
        <v>-0.14322749398246246</v>
      </c>
      <c r="K1261" s="1">
        <f t="shared" si="75"/>
        <v>-0.78376450612098447</v>
      </c>
      <c r="L1261" s="30"/>
      <c r="M1261" s="30"/>
      <c r="N1261" s="2">
        <v>1861110</v>
      </c>
      <c r="O1261" s="30"/>
      <c r="P1261" s="30"/>
      <c r="Q1261" s="30"/>
      <c r="R1261" s="30"/>
      <c r="S1261" s="30"/>
      <c r="T1261" s="30"/>
      <c r="U1261" s="30"/>
      <c r="V1261" s="30"/>
    </row>
    <row r="1262" spans="1:22" ht="14.5" x14ac:dyDescent="0.35">
      <c r="A1262" s="15">
        <v>11</v>
      </c>
      <c r="B1262" s="8">
        <v>90</v>
      </c>
      <c r="C1262" s="8">
        <v>1633333.3332000002</v>
      </c>
      <c r="D1262" s="8">
        <v>8400</v>
      </c>
      <c r="E1262" s="2">
        <v>1020</v>
      </c>
      <c r="F1262" s="2">
        <v>13552.9482421875</v>
      </c>
      <c r="G1262" s="2">
        <v>1579.46008300781</v>
      </c>
      <c r="H1262" s="1">
        <v>14591.256246298781</v>
      </c>
      <c r="I1262" s="1">
        <v>1604.08712061559</v>
      </c>
      <c r="J1262" s="1">
        <f t="shared" si="74"/>
        <v>7.6611227723813222</v>
      </c>
      <c r="K1262" s="1">
        <f t="shared" si="75"/>
        <v>1.5592060776162244</v>
      </c>
      <c r="L1262" s="30"/>
      <c r="M1262" s="30"/>
      <c r="N1262" s="2">
        <v>0</v>
      </c>
      <c r="O1262" s="30"/>
      <c r="P1262" s="30"/>
      <c r="Q1262" s="30"/>
      <c r="R1262" s="30"/>
      <c r="S1262" s="30"/>
      <c r="T1262" s="30"/>
      <c r="U1262" s="30"/>
      <c r="V1262" s="30"/>
    </row>
    <row r="1263" spans="1:22" ht="14.5" x14ac:dyDescent="0.35">
      <c r="A1263" s="15">
        <v>11</v>
      </c>
      <c r="B1263" s="8">
        <v>90</v>
      </c>
      <c r="C1263" s="8">
        <v>1633333.3332000002</v>
      </c>
      <c r="D1263" s="8">
        <v>8400</v>
      </c>
      <c r="E1263" s="2">
        <v>1050</v>
      </c>
      <c r="F1263" s="2">
        <v>16222.373046875</v>
      </c>
      <c r="G1263" s="2">
        <v>1671.35729980469</v>
      </c>
      <c r="H1263" s="1">
        <v>16764.615293480929</v>
      </c>
      <c r="I1263" s="1">
        <v>1651.3211762718361</v>
      </c>
      <c r="J1263" s="1">
        <f t="shared" si="74"/>
        <v>3.3425581142728298</v>
      </c>
      <c r="K1263" s="1">
        <f t="shared" si="75"/>
        <v>-1.1987935515162018</v>
      </c>
      <c r="L1263" s="30"/>
      <c r="M1263" s="30"/>
      <c r="N1263" s="2">
        <v>0</v>
      </c>
      <c r="O1263" s="30"/>
      <c r="P1263" s="30"/>
      <c r="Q1263" s="30"/>
      <c r="R1263" s="30"/>
      <c r="S1263" s="30"/>
      <c r="T1263" s="30"/>
      <c r="U1263" s="30"/>
      <c r="V1263" s="30"/>
    </row>
    <row r="1264" spans="1:22" ht="14.5" x14ac:dyDescent="0.35">
      <c r="A1264" s="15">
        <v>11</v>
      </c>
      <c r="B1264" s="8">
        <v>90</v>
      </c>
      <c r="C1264" s="8">
        <v>1633333.3332000002</v>
      </c>
      <c r="D1264" s="8">
        <v>8400</v>
      </c>
      <c r="E1264" s="2">
        <v>1080</v>
      </c>
      <c r="F1264" s="2">
        <v>17338.30859375</v>
      </c>
      <c r="G1264" s="2">
        <v>1657.2470703125</v>
      </c>
      <c r="H1264" s="1">
        <v>18300.653962530108</v>
      </c>
      <c r="I1264" s="1">
        <v>1651.7761537474639</v>
      </c>
      <c r="J1264" s="1">
        <f t="shared" si="74"/>
        <v>5.550399357449483</v>
      </c>
      <c r="K1264" s="1">
        <f t="shared" si="75"/>
        <v>-0.33012075646659311</v>
      </c>
      <c r="L1264" s="30"/>
      <c r="M1264" s="30"/>
      <c r="N1264" s="2">
        <v>0</v>
      </c>
      <c r="O1264" s="30"/>
      <c r="P1264" s="30"/>
      <c r="Q1264" s="30"/>
      <c r="R1264" s="30"/>
      <c r="S1264" s="30"/>
      <c r="T1264" s="30"/>
      <c r="U1264" s="30"/>
      <c r="V1264" s="30"/>
    </row>
    <row r="1265" spans="1:22" ht="14.5" x14ac:dyDescent="0.35">
      <c r="A1265" s="15">
        <v>11</v>
      </c>
      <c r="B1265" s="8">
        <v>90</v>
      </c>
      <c r="C1265" s="8">
        <v>1633333.3332000002</v>
      </c>
      <c r="D1265" s="8">
        <v>8400</v>
      </c>
      <c r="E1265" s="2">
        <v>1110</v>
      </c>
      <c r="F1265" s="2">
        <v>9388.1767578125</v>
      </c>
      <c r="G1265" s="2">
        <v>935.26947021484398</v>
      </c>
      <c r="H1265" s="1">
        <v>9995.7976152618103</v>
      </c>
      <c r="I1265" s="1">
        <v>919.47697985407251</v>
      </c>
      <c r="J1265" s="1">
        <f t="shared" si="74"/>
        <v>6.4721923449478123</v>
      </c>
      <c r="K1265" s="1">
        <f t="shared" si="75"/>
        <v>-1.6885497563759586</v>
      </c>
      <c r="L1265" s="30"/>
      <c r="M1265" s="30"/>
      <c r="N1265" s="2">
        <v>1861110</v>
      </c>
      <c r="O1265" s="30"/>
      <c r="P1265" s="30"/>
      <c r="Q1265" s="30"/>
      <c r="R1265" s="30"/>
      <c r="S1265" s="30"/>
      <c r="T1265" s="30"/>
      <c r="U1265" s="30"/>
      <c r="V1265" s="30"/>
    </row>
    <row r="1266" spans="1:22" ht="14.5" x14ac:dyDescent="0.35">
      <c r="A1266" s="15">
        <v>11</v>
      </c>
      <c r="B1266" s="8">
        <v>90</v>
      </c>
      <c r="C1266" s="8">
        <v>1633333.3332000002</v>
      </c>
      <c r="D1266" s="8">
        <v>8400</v>
      </c>
      <c r="E1266" s="2">
        <v>1140</v>
      </c>
      <c r="F1266" s="2">
        <v>8752.7216796875</v>
      </c>
      <c r="G1266" s="2">
        <v>843.62701416015602</v>
      </c>
      <c r="H1266" s="1">
        <v>9219.5287819068035</v>
      </c>
      <c r="I1266" s="1">
        <v>831.97077295224562</v>
      </c>
      <c r="J1266" s="1">
        <f t="shared" si="74"/>
        <v>5.3332793992824641</v>
      </c>
      <c r="K1266" s="1">
        <f t="shared" si="75"/>
        <v>-1.3816818347755695</v>
      </c>
      <c r="L1266" s="30"/>
      <c r="M1266" s="30"/>
      <c r="N1266" s="2">
        <v>1861110</v>
      </c>
      <c r="O1266" s="30"/>
      <c r="P1266" s="30"/>
      <c r="Q1266" s="30"/>
      <c r="R1266" s="30"/>
      <c r="S1266" s="30"/>
      <c r="T1266" s="30"/>
      <c r="U1266" s="30"/>
      <c r="V1266" s="30"/>
    </row>
    <row r="1267" spans="1:22" ht="14.5" x14ac:dyDescent="0.35">
      <c r="A1267" s="15">
        <v>11</v>
      </c>
      <c r="B1267" s="8">
        <v>90</v>
      </c>
      <c r="C1267" s="8">
        <v>1633333.3332000002</v>
      </c>
      <c r="D1267" s="8">
        <v>8400</v>
      </c>
      <c r="E1267" s="2">
        <v>1170</v>
      </c>
      <c r="F1267" s="2">
        <v>9121.3271484375</v>
      </c>
      <c r="G1267" s="2">
        <v>833.34973144531295</v>
      </c>
      <c r="H1267" s="1">
        <v>9264.159542577383</v>
      </c>
      <c r="I1267" s="1">
        <v>835.29503217141541</v>
      </c>
      <c r="J1267" s="1">
        <f t="shared" si="74"/>
        <v>1.5659167993371501</v>
      </c>
      <c r="K1267" s="1">
        <f t="shared" si="75"/>
        <v>0.23343149372936664</v>
      </c>
      <c r="L1267" s="30"/>
      <c r="M1267" s="30"/>
      <c r="N1267" s="2">
        <v>1861110</v>
      </c>
      <c r="O1267" s="30"/>
      <c r="P1267" s="30"/>
      <c r="Q1267" s="30"/>
      <c r="R1267" s="30"/>
      <c r="S1267" s="30"/>
      <c r="T1267" s="30"/>
      <c r="U1267" s="30"/>
      <c r="V1267" s="30"/>
    </row>
    <row r="1268" spans="1:22" ht="14.5" x14ac:dyDescent="0.35">
      <c r="A1268" s="15">
        <v>11</v>
      </c>
      <c r="B1268" s="8">
        <v>90</v>
      </c>
      <c r="C1268" s="8">
        <v>1633333.3332000002</v>
      </c>
      <c r="D1268" s="8">
        <v>8400</v>
      </c>
      <c r="E1268" s="2">
        <v>1200</v>
      </c>
      <c r="F1268" s="2">
        <v>19794.15625</v>
      </c>
      <c r="G1268" s="2">
        <v>1530.80090332031</v>
      </c>
      <c r="H1268" s="1">
        <v>21015.854646112159</v>
      </c>
      <c r="I1268" s="1">
        <v>1531.0428185723879</v>
      </c>
      <c r="J1268" s="1">
        <f t="shared" si="74"/>
        <v>6.1720155215616153</v>
      </c>
      <c r="K1268" s="1">
        <f t="shared" si="75"/>
        <v>1.5803181952216867E-2</v>
      </c>
      <c r="L1268" s="30"/>
      <c r="M1268" s="30"/>
      <c r="N1268" s="2">
        <v>0</v>
      </c>
      <c r="O1268" s="30"/>
      <c r="P1268" s="30"/>
      <c r="Q1268" s="30"/>
      <c r="R1268" s="30"/>
      <c r="S1268" s="30"/>
      <c r="T1268" s="30"/>
      <c r="U1268" s="30"/>
      <c r="V1268" s="30"/>
    </row>
    <row r="1269" spans="1:22" ht="14.5" x14ac:dyDescent="0.35">
      <c r="A1269" s="15">
        <v>11</v>
      </c>
      <c r="B1269" s="8">
        <v>90</v>
      </c>
      <c r="C1269" s="8">
        <v>1633333.3332000002</v>
      </c>
      <c r="D1269" s="8">
        <v>8400</v>
      </c>
      <c r="E1269" s="2">
        <v>1230</v>
      </c>
      <c r="F1269" s="2">
        <v>23346.4765625</v>
      </c>
      <c r="G1269" s="2">
        <v>1590.43896484375</v>
      </c>
      <c r="H1269" s="1">
        <v>24746.062037482028</v>
      </c>
      <c r="I1269" s="1">
        <v>1570.7469124386789</v>
      </c>
      <c r="J1269" s="1">
        <f t="shared" si="74"/>
        <v>5.9948466794775186</v>
      </c>
      <c r="K1269" s="1">
        <f t="shared" si="75"/>
        <v>-1.2381520347752353</v>
      </c>
      <c r="L1269" s="30"/>
      <c r="M1269" s="30"/>
      <c r="N1269" s="2">
        <v>0</v>
      </c>
      <c r="O1269" s="30"/>
      <c r="P1269" s="30"/>
      <c r="Q1269" s="30"/>
      <c r="R1269" s="30"/>
      <c r="S1269" s="30"/>
      <c r="T1269" s="30"/>
      <c r="U1269" s="30"/>
      <c r="V1269" s="30"/>
    </row>
    <row r="1270" spans="1:22" ht="14.5" x14ac:dyDescent="0.35">
      <c r="A1270" s="15">
        <v>11</v>
      </c>
      <c r="B1270" s="8">
        <v>90</v>
      </c>
      <c r="C1270" s="8">
        <v>1633333.3332000002</v>
      </c>
      <c r="D1270" s="8">
        <v>8400</v>
      </c>
      <c r="E1270" s="2">
        <v>1260</v>
      </c>
      <c r="F1270" s="2">
        <v>25513.876953125</v>
      </c>
      <c r="G1270" s="2">
        <v>1568.30981445312</v>
      </c>
      <c r="H1270" s="1">
        <v>26117.69927918545</v>
      </c>
      <c r="I1270" s="1">
        <v>1571.137497191389</v>
      </c>
      <c r="J1270" s="1">
        <f t="shared" si="74"/>
        <v>2.3666427770652567</v>
      </c>
      <c r="K1270" s="1">
        <f t="shared" si="75"/>
        <v>0.18030128436421447</v>
      </c>
      <c r="L1270" s="30"/>
      <c r="M1270" s="30"/>
      <c r="N1270" s="2">
        <v>0</v>
      </c>
      <c r="O1270" s="30"/>
      <c r="P1270" s="30"/>
      <c r="Q1270" s="30"/>
      <c r="R1270" s="30"/>
      <c r="S1270" s="30"/>
      <c r="T1270" s="30"/>
      <c r="U1270" s="30"/>
      <c r="V1270" s="30"/>
    </row>
    <row r="1271" spans="1:22" ht="14.5" x14ac:dyDescent="0.35">
      <c r="A1271" s="15">
        <v>11</v>
      </c>
      <c r="B1271" s="8">
        <v>90</v>
      </c>
      <c r="C1271" s="8">
        <v>1633333.3332000002</v>
      </c>
      <c r="D1271" s="8">
        <v>8400</v>
      </c>
      <c r="E1271" s="2">
        <v>1290</v>
      </c>
      <c r="F1271" s="2">
        <v>13849.5234375</v>
      </c>
      <c r="G1271" s="2">
        <v>872.294189453125</v>
      </c>
      <c r="H1271" s="1">
        <v>14422.8509004849</v>
      </c>
      <c r="I1271" s="1">
        <v>880.23305837351438</v>
      </c>
      <c r="J1271" s="1">
        <f t="shared" si="74"/>
        <v>4.1396909111869951</v>
      </c>
      <c r="K1271" s="1">
        <f t="shared" si="75"/>
        <v>0.91011369975610712</v>
      </c>
      <c r="L1271" s="30"/>
      <c r="M1271" s="30"/>
      <c r="N1271" s="2">
        <v>1861110</v>
      </c>
      <c r="O1271" s="30"/>
      <c r="P1271" s="30"/>
      <c r="Q1271" s="30"/>
      <c r="R1271" s="30"/>
      <c r="S1271" s="30"/>
      <c r="T1271" s="30"/>
      <c r="U1271" s="30"/>
      <c r="V1271" s="30"/>
    </row>
    <row r="1272" spans="1:22" ht="14.5" x14ac:dyDescent="0.35">
      <c r="A1272" s="15">
        <v>11</v>
      </c>
      <c r="B1272" s="8">
        <v>90</v>
      </c>
      <c r="C1272" s="8">
        <v>1633333.3332000002</v>
      </c>
      <c r="D1272" s="8">
        <v>8400</v>
      </c>
      <c r="E1272" s="2">
        <v>1320</v>
      </c>
      <c r="F1272" s="2">
        <v>12786.1767578125</v>
      </c>
      <c r="G1272" s="2">
        <v>792.28057861328102</v>
      </c>
      <c r="H1272" s="1">
        <v>12712.999366336609</v>
      </c>
      <c r="I1272" s="1">
        <v>791.48804662965483</v>
      </c>
      <c r="J1272" s="1">
        <f t="shared" si="74"/>
        <v>-0.57231643877579219</v>
      </c>
      <c r="K1272" s="1">
        <f t="shared" si="75"/>
        <v>-0.10003173181568449</v>
      </c>
      <c r="L1272" s="30"/>
      <c r="M1272" s="30"/>
      <c r="N1272" s="2">
        <v>1861110</v>
      </c>
      <c r="O1272" s="30"/>
      <c r="P1272" s="30"/>
      <c r="Q1272" s="30"/>
      <c r="R1272" s="30"/>
      <c r="S1272" s="30"/>
      <c r="T1272" s="30"/>
      <c r="U1272" s="30"/>
      <c r="V1272" s="30"/>
    </row>
    <row r="1273" spans="1:22" ht="14.5" x14ac:dyDescent="0.35">
      <c r="A1273" s="15">
        <v>11</v>
      </c>
      <c r="B1273" s="8">
        <v>90</v>
      </c>
      <c r="C1273" s="8">
        <v>1633333.3332000002</v>
      </c>
      <c r="D1273" s="8">
        <v>8400</v>
      </c>
      <c r="E1273" s="2">
        <v>1350</v>
      </c>
      <c r="F1273" s="2">
        <v>12768.2666015625</v>
      </c>
      <c r="G1273" s="2">
        <v>782.21624755859398</v>
      </c>
      <c r="H1273" s="1">
        <v>12818.943584047831</v>
      </c>
      <c r="I1273" s="1">
        <v>793.43420492888458</v>
      </c>
      <c r="J1273" s="1">
        <f t="shared" si="74"/>
        <v>0.39689790373839279</v>
      </c>
      <c r="K1273" s="1">
        <f t="shared" si="75"/>
        <v>1.4341248222986183</v>
      </c>
      <c r="L1273" s="30"/>
      <c r="M1273" s="30"/>
      <c r="N1273" s="2">
        <v>1861110</v>
      </c>
      <c r="O1273" s="30"/>
      <c r="P1273" s="30"/>
      <c r="Q1273" s="30"/>
      <c r="R1273" s="30"/>
      <c r="S1273" s="30"/>
      <c r="T1273" s="30"/>
      <c r="U1273" s="30"/>
      <c r="V1273" s="30"/>
    </row>
    <row r="1274" spans="1:22" ht="14.5" x14ac:dyDescent="0.35">
      <c r="A1274" s="15">
        <v>11</v>
      </c>
      <c r="B1274" s="8">
        <v>90</v>
      </c>
      <c r="C1274" s="8">
        <v>1633333.3332000002</v>
      </c>
      <c r="D1274" s="8">
        <v>8400</v>
      </c>
      <c r="E1274" s="2">
        <v>1380</v>
      </c>
      <c r="F1274" s="2">
        <v>26091.970703125</v>
      </c>
      <c r="G1274" s="2">
        <v>1423.2646484375</v>
      </c>
      <c r="H1274" s="1">
        <v>27615.241476014431</v>
      </c>
      <c r="I1274" s="1">
        <v>1425.967788134097</v>
      </c>
      <c r="J1274" s="1">
        <f t="shared" si="74"/>
        <v>5.8380824899017343</v>
      </c>
      <c r="K1274" s="1">
        <f t="shared" si="75"/>
        <v>0.18992530303935717</v>
      </c>
      <c r="L1274" s="30"/>
      <c r="M1274" s="30"/>
      <c r="N1274" s="2">
        <v>0</v>
      </c>
      <c r="O1274" s="30"/>
      <c r="P1274" s="30"/>
      <c r="Q1274" s="30"/>
      <c r="R1274" s="30"/>
      <c r="S1274" s="30"/>
      <c r="T1274" s="30"/>
      <c r="U1274" s="30"/>
      <c r="V1274" s="30"/>
    </row>
    <row r="1275" spans="1:22" ht="14.5" x14ac:dyDescent="0.35">
      <c r="A1275" s="15">
        <v>11</v>
      </c>
      <c r="B1275" s="8">
        <v>90</v>
      </c>
      <c r="C1275" s="8">
        <v>1633333.3332000002</v>
      </c>
      <c r="D1275" s="8">
        <v>8400</v>
      </c>
      <c r="E1275" s="2">
        <v>1410</v>
      </c>
      <c r="F1275" s="2">
        <v>29477.6171875</v>
      </c>
      <c r="G1275" s="2">
        <v>1475.67883300781</v>
      </c>
      <c r="H1275" s="1">
        <v>30023.66709866876</v>
      </c>
      <c r="I1275" s="1">
        <v>1447.586950185676</v>
      </c>
      <c r="J1275" s="1">
        <f t="shared" si="74"/>
        <v>1.8524221537157122</v>
      </c>
      <c r="K1275" s="1">
        <f t="shared" si="75"/>
        <v>-1.903658316008749</v>
      </c>
      <c r="L1275" s="30"/>
      <c r="M1275" s="30"/>
      <c r="N1275" s="2">
        <v>0</v>
      </c>
      <c r="O1275" s="30"/>
      <c r="P1275" s="30"/>
      <c r="Q1275" s="30"/>
      <c r="R1275" s="30"/>
      <c r="S1275" s="30"/>
      <c r="T1275" s="30"/>
      <c r="U1275" s="30"/>
      <c r="V1275" s="30"/>
    </row>
    <row r="1276" spans="1:22" ht="14.5" x14ac:dyDescent="0.35">
      <c r="A1276" s="15">
        <v>11</v>
      </c>
      <c r="B1276" s="8">
        <v>90</v>
      </c>
      <c r="C1276" s="8">
        <v>1633333.3332000002</v>
      </c>
      <c r="D1276" s="8">
        <v>8400</v>
      </c>
      <c r="E1276" s="2">
        <v>1440</v>
      </c>
      <c r="F1276" s="2">
        <v>31006.42578125</v>
      </c>
      <c r="G1276" s="2">
        <v>1446.6845703125</v>
      </c>
      <c r="H1276" s="1">
        <v>30005.30079471122</v>
      </c>
      <c r="I1276" s="1">
        <v>1409.8743190671969</v>
      </c>
      <c r="J1276" s="1">
        <f t="shared" si="74"/>
        <v>-3.2287661712501339</v>
      </c>
      <c r="K1276" s="1">
        <f t="shared" si="75"/>
        <v>-2.5444559236124076</v>
      </c>
      <c r="L1276" s="30"/>
      <c r="M1276" s="30"/>
      <c r="N1276" s="2">
        <v>0</v>
      </c>
      <c r="O1276" s="30"/>
      <c r="P1276" s="30"/>
      <c r="Q1276" s="30"/>
      <c r="R1276" s="30"/>
      <c r="S1276" s="30"/>
      <c r="T1276" s="30"/>
      <c r="U1276" s="30"/>
      <c r="V1276" s="30"/>
    </row>
    <row r="1277" spans="1:22" ht="14.5" x14ac:dyDescent="0.35">
      <c r="A1277" s="15">
        <v>11</v>
      </c>
      <c r="B1277" s="8">
        <v>90</v>
      </c>
      <c r="C1277" s="8">
        <v>1633333.3332000002</v>
      </c>
      <c r="D1277" s="8">
        <v>8400</v>
      </c>
      <c r="E1277" s="2">
        <v>1470</v>
      </c>
      <c r="F1277" s="2">
        <v>16611.48828125</v>
      </c>
      <c r="G1277" s="2">
        <v>786.70947265625</v>
      </c>
      <c r="H1277" s="1">
        <v>16237.38929710163</v>
      </c>
      <c r="I1277" s="1">
        <v>807.14707623761751</v>
      </c>
      <c r="J1277" s="1">
        <f t="shared" si="74"/>
        <v>-2.2520497731117146</v>
      </c>
      <c r="K1277" s="1">
        <f t="shared" si="75"/>
        <v>2.5978590943314663</v>
      </c>
      <c r="L1277" s="30"/>
      <c r="M1277" s="30"/>
      <c r="N1277" s="2">
        <v>1861110</v>
      </c>
      <c r="O1277" s="30"/>
      <c r="P1277" s="30"/>
      <c r="Q1277" s="30"/>
      <c r="R1277" s="30"/>
      <c r="S1277" s="30"/>
      <c r="T1277" s="30"/>
      <c r="U1277" s="30"/>
      <c r="V1277" s="30"/>
    </row>
    <row r="1278" spans="1:22" ht="14.5" x14ac:dyDescent="0.35">
      <c r="A1278" s="15">
        <v>11</v>
      </c>
      <c r="B1278" s="8">
        <v>90</v>
      </c>
      <c r="C1278" s="8">
        <v>1633333.3332000002</v>
      </c>
      <c r="D1278" s="8">
        <v>8400</v>
      </c>
      <c r="E1278" s="2">
        <v>1500</v>
      </c>
      <c r="F1278" s="2">
        <v>15462.8125</v>
      </c>
      <c r="G1278" s="2">
        <v>724.35723876953102</v>
      </c>
      <c r="H1278" s="1">
        <v>15063.806016184921</v>
      </c>
      <c r="I1278" s="1">
        <v>736.60019702399461</v>
      </c>
      <c r="J1278" s="1">
        <f t="shared" si="74"/>
        <v>-2.5804263216350796</v>
      </c>
      <c r="K1278" s="1">
        <f t="shared" si="75"/>
        <v>1.6901823574319155</v>
      </c>
      <c r="L1278" s="30"/>
      <c r="M1278" s="30"/>
      <c r="N1278" s="2">
        <v>1861110</v>
      </c>
      <c r="O1278" s="30"/>
      <c r="P1278" s="30"/>
      <c r="Q1278" s="30"/>
      <c r="R1278" s="30"/>
      <c r="S1278" s="30"/>
      <c r="T1278" s="30"/>
      <c r="U1278" s="30"/>
      <c r="V1278" s="30"/>
    </row>
    <row r="1279" spans="1:22" ht="14.5" x14ac:dyDescent="0.35">
      <c r="A1279" s="15">
        <v>11</v>
      </c>
      <c r="B1279" s="8">
        <v>90</v>
      </c>
      <c r="C1279" s="8">
        <v>1633333.3332000002</v>
      </c>
      <c r="D1279" s="8">
        <v>8400</v>
      </c>
      <c r="E1279" s="2">
        <v>1530</v>
      </c>
      <c r="F1279" s="2">
        <v>15720.1064453125</v>
      </c>
      <c r="G1279" s="2">
        <v>716.23223876953102</v>
      </c>
      <c r="H1279" s="1">
        <v>14929.36531326942</v>
      </c>
      <c r="I1279" s="1">
        <v>718.63571463657934</v>
      </c>
      <c r="J1279" s="1">
        <f t="shared" si="74"/>
        <v>-5.030125812404199</v>
      </c>
      <c r="K1279" s="1">
        <f t="shared" si="75"/>
        <v>0.33557214223942577</v>
      </c>
      <c r="L1279" s="30"/>
      <c r="M1279" s="30"/>
      <c r="N1279" s="2">
        <v>1861110</v>
      </c>
      <c r="O1279" s="30"/>
      <c r="P1279" s="30"/>
      <c r="Q1279" s="30"/>
      <c r="R1279" s="30"/>
      <c r="S1279" s="30"/>
      <c r="T1279" s="30"/>
      <c r="U1279" s="30"/>
      <c r="V1279" s="30"/>
    </row>
    <row r="1280" spans="1:22" ht="14.5" x14ac:dyDescent="0.35">
      <c r="A1280" s="15">
        <v>11</v>
      </c>
      <c r="B1280" s="8">
        <v>90</v>
      </c>
      <c r="C1280" s="8">
        <v>1633333.3332000002</v>
      </c>
      <c r="D1280" s="8">
        <v>8400</v>
      </c>
      <c r="E1280" s="2">
        <v>1560</v>
      </c>
      <c r="F1280" s="2">
        <v>20828.6875</v>
      </c>
      <c r="G1280" s="2">
        <v>967.81768798828102</v>
      </c>
      <c r="H1280" s="1">
        <v>23433.88967308998</v>
      </c>
      <c r="I1280" s="1">
        <v>1013.417747385068</v>
      </c>
      <c r="J1280" s="1">
        <f t="shared" si="74"/>
        <v>12.507759661236358</v>
      </c>
      <c r="K1280" s="1">
        <f t="shared" si="75"/>
        <v>4.7116373220633996</v>
      </c>
      <c r="L1280" s="30"/>
      <c r="M1280" s="30"/>
      <c r="N1280" s="2">
        <v>0</v>
      </c>
      <c r="O1280" s="30"/>
      <c r="P1280" s="30"/>
      <c r="Q1280" s="30"/>
      <c r="R1280" s="30"/>
      <c r="S1280" s="30"/>
      <c r="T1280" s="30"/>
      <c r="U1280" s="30"/>
      <c r="V1280" s="30"/>
    </row>
    <row r="1281" spans="1:22" ht="14.5" x14ac:dyDescent="0.35">
      <c r="A1281" s="15">
        <v>11</v>
      </c>
      <c r="B1281" s="8">
        <v>90</v>
      </c>
      <c r="C1281" s="8">
        <v>1633333.3332000002</v>
      </c>
      <c r="D1281" s="8">
        <v>8400</v>
      </c>
      <c r="E1281" s="2">
        <v>1590</v>
      </c>
      <c r="F1281" s="2">
        <v>20252.2890625</v>
      </c>
      <c r="G1281" s="2">
        <v>980.76678466796898</v>
      </c>
      <c r="H1281" s="1">
        <v>23672.45187448533</v>
      </c>
      <c r="I1281" s="1">
        <v>1002.405383647425</v>
      </c>
      <c r="J1281" s="1">
        <f t="shared" si="74"/>
        <v>16.887783901515853</v>
      </c>
      <c r="K1281" s="1">
        <f t="shared" si="75"/>
        <v>2.2062940260340862</v>
      </c>
      <c r="L1281" s="30"/>
      <c r="M1281" s="30"/>
      <c r="N1281" s="2">
        <v>0</v>
      </c>
      <c r="O1281" s="30"/>
      <c r="P1281" s="30"/>
      <c r="Q1281" s="30"/>
      <c r="R1281" s="30"/>
      <c r="S1281" s="30"/>
      <c r="T1281" s="30"/>
      <c r="U1281" s="30"/>
      <c r="V1281" s="30"/>
    </row>
    <row r="1282" spans="1:22" ht="14.5" x14ac:dyDescent="0.35">
      <c r="A1282" s="15">
        <v>11</v>
      </c>
      <c r="B1282" s="8">
        <v>90</v>
      </c>
      <c r="C1282" s="8">
        <v>1633333.3332000002</v>
      </c>
      <c r="D1282" s="8">
        <v>8400</v>
      </c>
      <c r="E1282" s="2">
        <v>1620</v>
      </c>
      <c r="F1282" s="2">
        <v>23075.146484375</v>
      </c>
      <c r="G1282" s="2">
        <v>1028.03234863281</v>
      </c>
      <c r="H1282" s="1">
        <v>23860.778721096041</v>
      </c>
      <c r="I1282" s="1">
        <v>988.45125104850888</v>
      </c>
      <c r="J1282" s="1">
        <f t="shared" si="74"/>
        <v>3.4046684698319072</v>
      </c>
      <c r="K1282" s="1">
        <f t="shared" si="75"/>
        <v>-3.8501801657253685</v>
      </c>
      <c r="L1282" s="30"/>
      <c r="M1282" s="30"/>
      <c r="N1282" s="2">
        <v>0</v>
      </c>
      <c r="O1282" s="30"/>
      <c r="P1282" s="30"/>
      <c r="Q1282" s="30"/>
      <c r="R1282" s="30"/>
      <c r="S1282" s="30"/>
      <c r="T1282" s="30"/>
      <c r="U1282" s="30"/>
      <c r="V1282" s="30"/>
    </row>
    <row r="1283" spans="1:22" ht="14.5" x14ac:dyDescent="0.35">
      <c r="A1283" s="15">
        <v>11</v>
      </c>
      <c r="B1283" s="8">
        <v>90</v>
      </c>
      <c r="C1283" s="8">
        <v>1633333.3332000002</v>
      </c>
      <c r="D1283" s="8">
        <v>8400</v>
      </c>
      <c r="E1283" s="2">
        <v>1650</v>
      </c>
      <c r="F1283" s="2">
        <v>13483.5537109375</v>
      </c>
      <c r="G1283" s="2">
        <v>596.029052734375</v>
      </c>
      <c r="H1283" s="1">
        <v>14689.477984291971</v>
      </c>
      <c r="I1283" s="1">
        <v>607.55899247384025</v>
      </c>
      <c r="J1283" s="1">
        <f t="shared" si="74"/>
        <v>8.9436679617796688</v>
      </c>
      <c r="K1283" s="1">
        <f t="shared" si="75"/>
        <v>1.9344593500215932</v>
      </c>
      <c r="L1283" s="30"/>
      <c r="M1283" s="30"/>
      <c r="N1283" s="2">
        <v>1861110</v>
      </c>
      <c r="O1283" s="30"/>
      <c r="P1283" s="30"/>
      <c r="Q1283" s="30"/>
      <c r="R1283" s="30"/>
      <c r="S1283" s="30"/>
      <c r="T1283" s="30"/>
      <c r="U1283" s="30"/>
      <c r="V1283" s="30"/>
    </row>
    <row r="1284" spans="1:22" ht="14.5" x14ac:dyDescent="0.35">
      <c r="A1284" s="15">
        <v>11</v>
      </c>
      <c r="B1284" s="8">
        <v>90</v>
      </c>
      <c r="C1284" s="8">
        <v>1633333.3332000002</v>
      </c>
      <c r="D1284" s="8">
        <v>8400</v>
      </c>
      <c r="E1284" s="2">
        <v>1680</v>
      </c>
      <c r="F1284" s="2">
        <v>12383.5693359375</v>
      </c>
      <c r="G1284" s="2">
        <v>527.12884521484398</v>
      </c>
      <c r="H1284" s="1">
        <v>13115.78464681633</v>
      </c>
      <c r="I1284" s="1">
        <v>562.67907677778953</v>
      </c>
      <c r="J1284" s="1">
        <f t="shared" si="74"/>
        <v>5.9127969571254253</v>
      </c>
      <c r="K1284" s="1">
        <f t="shared" si="75"/>
        <v>6.7441256318379255</v>
      </c>
      <c r="L1284" s="30"/>
      <c r="M1284" s="30"/>
      <c r="N1284" s="2">
        <v>1861110</v>
      </c>
      <c r="O1284" s="30"/>
      <c r="P1284" s="30"/>
      <c r="Q1284" s="30"/>
      <c r="R1284" s="30"/>
      <c r="S1284" s="30"/>
      <c r="T1284" s="30"/>
      <c r="U1284" s="30"/>
      <c r="V1284" s="30"/>
    </row>
    <row r="1285" spans="1:22" ht="14.5" x14ac:dyDescent="0.35">
      <c r="A1285" s="15">
        <v>11</v>
      </c>
      <c r="B1285" s="8">
        <v>90</v>
      </c>
      <c r="C1285" s="8">
        <v>1633333.3332000002</v>
      </c>
      <c r="D1285" s="8">
        <v>8400</v>
      </c>
      <c r="E1285" s="2">
        <v>1710</v>
      </c>
      <c r="F1285" s="2">
        <v>12688.017578125</v>
      </c>
      <c r="G1285" s="2">
        <v>516.66735839843705</v>
      </c>
      <c r="H1285" s="1">
        <v>12424.558506679399</v>
      </c>
      <c r="I1285" s="1">
        <v>528.43187354026281</v>
      </c>
      <c r="J1285" s="1">
        <f t="shared" si="74"/>
        <v>-2.0764399940603964</v>
      </c>
      <c r="K1285" s="1">
        <f t="shared" si="75"/>
        <v>2.2769998821472592</v>
      </c>
      <c r="L1285" s="30"/>
      <c r="M1285" s="30"/>
      <c r="N1285" s="2">
        <v>1861110</v>
      </c>
      <c r="O1285" s="30"/>
      <c r="P1285" s="30"/>
      <c r="Q1285" s="30"/>
      <c r="R1285" s="30"/>
      <c r="S1285" s="30"/>
      <c r="T1285" s="30"/>
      <c r="U1285" s="30"/>
      <c r="V1285" s="30"/>
    </row>
    <row r="1286" spans="1:22" ht="14.5" x14ac:dyDescent="0.35">
      <c r="A1286" s="15">
        <v>11</v>
      </c>
      <c r="B1286" s="8">
        <v>90</v>
      </c>
      <c r="C1286" s="8">
        <v>1633333.3332000002</v>
      </c>
      <c r="D1286" s="8">
        <v>8400</v>
      </c>
      <c r="E1286" s="2">
        <v>1740</v>
      </c>
      <c r="F1286" s="2">
        <v>26244.16015625</v>
      </c>
      <c r="G1286" s="2">
        <v>949.83142089843705</v>
      </c>
      <c r="H1286" s="1">
        <v>26942.731202427349</v>
      </c>
      <c r="I1286" s="1">
        <v>921.59022095967362</v>
      </c>
      <c r="J1286" s="1">
        <f t="shared" si="74"/>
        <v>2.6618152077195938</v>
      </c>
      <c r="K1286" s="1">
        <f t="shared" si="75"/>
        <v>-2.9732855028158927</v>
      </c>
      <c r="L1286" s="30"/>
      <c r="M1286" s="30"/>
      <c r="N1286" s="2">
        <v>0</v>
      </c>
      <c r="O1286" s="30"/>
      <c r="P1286" s="30"/>
      <c r="Q1286" s="30"/>
      <c r="R1286" s="30"/>
      <c r="S1286" s="30"/>
      <c r="T1286" s="30"/>
      <c r="U1286" s="30"/>
      <c r="V1286" s="30"/>
    </row>
    <row r="1287" spans="1:22" ht="14.5" x14ac:dyDescent="0.35">
      <c r="A1287" s="15">
        <v>11</v>
      </c>
      <c r="B1287" s="8">
        <v>90</v>
      </c>
      <c r="C1287" s="8">
        <v>1633333.3332000002</v>
      </c>
      <c r="D1287" s="8">
        <v>8400</v>
      </c>
      <c r="E1287" s="2">
        <v>1770</v>
      </c>
      <c r="F1287" s="2">
        <v>25769.771484375</v>
      </c>
      <c r="G1287" s="2">
        <v>904.68298339843795</v>
      </c>
      <c r="H1287" s="1">
        <v>27075.987672887251</v>
      </c>
      <c r="I1287" s="1">
        <v>908.9205600869609</v>
      </c>
      <c r="J1287" s="1">
        <f t="shared" si="74"/>
        <v>5.0687922836422903</v>
      </c>
      <c r="K1287" s="1">
        <f t="shared" si="75"/>
        <v>0.46840459766409109</v>
      </c>
      <c r="L1287" s="30"/>
      <c r="M1287" s="30"/>
      <c r="N1287" s="2">
        <v>0</v>
      </c>
      <c r="O1287" s="30"/>
      <c r="P1287" s="30"/>
      <c r="Q1287" s="30"/>
      <c r="R1287" s="30"/>
      <c r="S1287" s="30"/>
      <c r="T1287" s="30"/>
      <c r="U1287" s="30"/>
      <c r="V1287" s="30"/>
    </row>
    <row r="1288" spans="1:22" ht="14.5" x14ac:dyDescent="0.35">
      <c r="A1288" s="15">
        <v>11</v>
      </c>
      <c r="B1288" s="8">
        <v>90</v>
      </c>
      <c r="C1288" s="8">
        <v>1633333.3332000002</v>
      </c>
      <c r="D1288" s="8">
        <v>8400</v>
      </c>
      <c r="E1288" s="2">
        <v>1800</v>
      </c>
      <c r="F1288" s="2">
        <v>27512.767578125</v>
      </c>
      <c r="G1288" s="2">
        <v>906.02307128906295</v>
      </c>
      <c r="H1288" s="1">
        <v>27663.575638332692</v>
      </c>
      <c r="I1288" s="1">
        <v>897.2070042971277</v>
      </c>
      <c r="J1288" s="1">
        <f t="shared" si="74"/>
        <v>0.54813845891533242</v>
      </c>
      <c r="K1288" s="1">
        <f t="shared" si="75"/>
        <v>-0.97305104818048593</v>
      </c>
      <c r="L1288" s="30"/>
      <c r="M1288" s="30"/>
      <c r="N1288" s="2">
        <v>0</v>
      </c>
      <c r="O1288" s="30"/>
      <c r="P1288" s="30"/>
      <c r="Q1288" s="30"/>
      <c r="R1288" s="30"/>
      <c r="S1288" s="30"/>
      <c r="T1288" s="30"/>
      <c r="U1288" s="30"/>
      <c r="V1288" s="30"/>
    </row>
    <row r="1289" spans="1:22" ht="14.5" x14ac:dyDescent="0.35">
      <c r="A1289" s="15">
        <v>11</v>
      </c>
      <c r="B1289" s="8">
        <v>90</v>
      </c>
      <c r="C1289" s="8">
        <v>1633333.3332000002</v>
      </c>
      <c r="D1289" s="8">
        <v>8400</v>
      </c>
      <c r="E1289" s="2">
        <v>1830</v>
      </c>
      <c r="F1289" s="2">
        <v>15536.1259765625</v>
      </c>
      <c r="G1289" s="2">
        <v>515.22991943359398</v>
      </c>
      <c r="H1289" s="1">
        <v>16072.9914367211</v>
      </c>
      <c r="I1289" s="1">
        <v>518.51527339899519</v>
      </c>
      <c r="J1289" s="1">
        <f t="shared" ref="J1289:J1352" si="80">(H1289-F1289)/F1289*100</f>
        <v>3.4555941485574024</v>
      </c>
      <c r="K1289" s="1">
        <f t="shared" ref="K1289:K1352" si="81">(I1289-G1289)/G1289*100</f>
        <v>0.63764813367455275</v>
      </c>
      <c r="L1289" s="30"/>
      <c r="M1289" s="30"/>
      <c r="N1289" s="2">
        <v>1861110</v>
      </c>
      <c r="O1289" s="30"/>
      <c r="P1289" s="30"/>
      <c r="Q1289" s="30"/>
      <c r="R1289" s="30"/>
      <c r="S1289" s="30"/>
      <c r="T1289" s="30"/>
      <c r="U1289" s="30"/>
      <c r="V1289" s="30"/>
    </row>
    <row r="1290" spans="1:22" ht="14.5" x14ac:dyDescent="0.35">
      <c r="A1290" s="15">
        <v>11</v>
      </c>
      <c r="B1290" s="8">
        <v>90</v>
      </c>
      <c r="C1290" s="8">
        <v>1633333.3332000002</v>
      </c>
      <c r="D1290" s="8">
        <v>8400</v>
      </c>
      <c r="E1290" s="2">
        <v>1860</v>
      </c>
      <c r="F1290" s="2">
        <v>13736.8671875</v>
      </c>
      <c r="G1290" s="2">
        <v>453.51181030273398</v>
      </c>
      <c r="H1290" s="1">
        <v>14413.43411228371</v>
      </c>
      <c r="I1290" s="1">
        <v>468.93604806337243</v>
      </c>
      <c r="J1290" s="1">
        <f t="shared" si="80"/>
        <v>4.9251908426352058</v>
      </c>
      <c r="K1290" s="1">
        <f t="shared" si="81"/>
        <v>3.4010663912682371</v>
      </c>
      <c r="L1290" s="30"/>
      <c r="M1290" s="30"/>
      <c r="N1290" s="2">
        <v>1861110</v>
      </c>
      <c r="O1290" s="30"/>
      <c r="P1290" s="30"/>
      <c r="Q1290" s="30"/>
      <c r="R1290" s="30"/>
      <c r="S1290" s="30"/>
      <c r="T1290" s="30"/>
      <c r="U1290" s="30"/>
      <c r="V1290" s="30"/>
    </row>
    <row r="1291" spans="1:22" ht="14.5" x14ac:dyDescent="0.35">
      <c r="A1291" s="15">
        <v>11</v>
      </c>
      <c r="B1291" s="8">
        <v>90</v>
      </c>
      <c r="C1291" s="8">
        <v>1633333.3332000002</v>
      </c>
      <c r="D1291" s="8">
        <v>8400</v>
      </c>
      <c r="E1291" s="2">
        <v>1890</v>
      </c>
      <c r="F1291" s="2">
        <v>13759.3623046875</v>
      </c>
      <c r="G1291" s="2">
        <v>445.87493896484398</v>
      </c>
      <c r="H1291" s="1">
        <v>14150.686103161779</v>
      </c>
      <c r="I1291" s="1">
        <v>447.69825885995942</v>
      </c>
      <c r="J1291" s="1">
        <f t="shared" si="80"/>
        <v>2.8440547592889827</v>
      </c>
      <c r="K1291" s="1">
        <f t="shared" si="81"/>
        <v>0.40893078658973708</v>
      </c>
      <c r="L1291" s="30"/>
      <c r="M1291" s="30"/>
      <c r="N1291" s="2">
        <v>1861110</v>
      </c>
      <c r="O1291" s="30"/>
      <c r="P1291" s="30"/>
      <c r="Q1291" s="30"/>
      <c r="R1291" s="30"/>
      <c r="S1291" s="30"/>
      <c r="T1291" s="30"/>
      <c r="U1291" s="30"/>
      <c r="V1291" s="30"/>
    </row>
    <row r="1292" spans="1:22" ht="14.5" x14ac:dyDescent="0.35">
      <c r="A1292" s="15">
        <v>11</v>
      </c>
      <c r="B1292" s="8">
        <v>90</v>
      </c>
      <c r="C1292" s="8">
        <v>1633333.3332000002</v>
      </c>
      <c r="D1292" s="8">
        <v>8400</v>
      </c>
      <c r="E1292" s="2">
        <v>1920</v>
      </c>
      <c r="F1292" s="2">
        <v>27661.720703125</v>
      </c>
      <c r="G1292" s="2">
        <v>825.31115722656295</v>
      </c>
      <c r="H1292" s="1">
        <v>28126.132555133368</v>
      </c>
      <c r="I1292" s="1">
        <v>814.16020487814694</v>
      </c>
      <c r="J1292" s="1">
        <f t="shared" si="80"/>
        <v>1.6788971915109492</v>
      </c>
      <c r="K1292" s="1">
        <f t="shared" si="81"/>
        <v>-1.3511209985199404</v>
      </c>
      <c r="L1292" s="30"/>
      <c r="M1292" s="30"/>
      <c r="N1292" s="2">
        <v>0</v>
      </c>
      <c r="O1292" s="30"/>
      <c r="P1292" s="30"/>
      <c r="Q1292" s="30"/>
      <c r="R1292" s="30"/>
      <c r="S1292" s="30"/>
      <c r="T1292" s="30"/>
      <c r="U1292" s="30"/>
      <c r="V1292" s="30"/>
    </row>
    <row r="1293" spans="1:22" ht="14.5" x14ac:dyDescent="0.35">
      <c r="A1293" s="15">
        <v>11</v>
      </c>
      <c r="B1293" s="8">
        <v>90</v>
      </c>
      <c r="C1293" s="8">
        <v>1633333.3332000002</v>
      </c>
      <c r="D1293" s="8">
        <v>8400</v>
      </c>
      <c r="E1293" s="2">
        <v>1950</v>
      </c>
      <c r="F1293" s="2">
        <v>31099.125</v>
      </c>
      <c r="G1293" s="2">
        <v>871.26379394531205</v>
      </c>
      <c r="H1293" s="1">
        <v>31147.828292872749</v>
      </c>
      <c r="I1293" s="1">
        <v>816.94081071433004</v>
      </c>
      <c r="J1293" s="1">
        <f t="shared" si="80"/>
        <v>0.15660663402185573</v>
      </c>
      <c r="K1293" s="1">
        <f t="shared" si="81"/>
        <v>-6.2349639234970642</v>
      </c>
      <c r="L1293" s="30"/>
      <c r="M1293" s="30"/>
      <c r="N1293" s="2">
        <v>0</v>
      </c>
      <c r="O1293" s="30"/>
      <c r="P1293" s="30"/>
      <c r="Q1293" s="30"/>
      <c r="R1293" s="30"/>
      <c r="S1293" s="30"/>
      <c r="T1293" s="30"/>
      <c r="U1293" s="30"/>
      <c r="V1293" s="30"/>
    </row>
    <row r="1294" spans="1:22" ht="14.5" x14ac:dyDescent="0.35">
      <c r="A1294" s="15">
        <v>11</v>
      </c>
      <c r="B1294" s="8">
        <v>90</v>
      </c>
      <c r="C1294" s="8">
        <v>1633333.3332000002</v>
      </c>
      <c r="D1294" s="8">
        <v>8400</v>
      </c>
      <c r="E1294" s="2">
        <v>1980</v>
      </c>
      <c r="F1294" s="2">
        <v>32026.390625</v>
      </c>
      <c r="G1294" s="2">
        <v>863.19445800781205</v>
      </c>
      <c r="H1294" s="1">
        <v>31422.160021571712</v>
      </c>
      <c r="I1294" s="1">
        <v>811.55538030246294</v>
      </c>
      <c r="J1294" s="1">
        <f t="shared" si="80"/>
        <v>-1.8866646900778827</v>
      </c>
      <c r="K1294" s="1">
        <f t="shared" si="81"/>
        <v>-5.982322665107028</v>
      </c>
      <c r="L1294" s="30"/>
      <c r="M1294" s="30"/>
      <c r="N1294" s="2">
        <v>0</v>
      </c>
      <c r="O1294" s="30"/>
      <c r="P1294" s="30"/>
      <c r="Q1294" s="30"/>
      <c r="R1294" s="30"/>
      <c r="S1294" s="30"/>
      <c r="T1294" s="30"/>
      <c r="U1294" s="30"/>
      <c r="V1294" s="30"/>
    </row>
    <row r="1295" spans="1:22" ht="14.5" x14ac:dyDescent="0.35">
      <c r="A1295" s="15">
        <v>11</v>
      </c>
      <c r="B1295" s="8">
        <v>90</v>
      </c>
      <c r="C1295" s="8">
        <v>1633333.3332000002</v>
      </c>
      <c r="D1295" s="8">
        <v>8400</v>
      </c>
      <c r="E1295" s="2">
        <v>2010</v>
      </c>
      <c r="F1295" s="2">
        <v>17756.119140625</v>
      </c>
      <c r="G1295" s="2">
        <v>485.47390747070301</v>
      </c>
      <c r="H1295" s="1">
        <v>17611.304046102949</v>
      </c>
      <c r="I1295" s="1">
        <v>465.59418051518691</v>
      </c>
      <c r="J1295" s="1">
        <f t="shared" si="80"/>
        <v>-0.81557852464913116</v>
      </c>
      <c r="K1295" s="1">
        <f t="shared" si="81"/>
        <v>-4.0949115183323812</v>
      </c>
      <c r="L1295" s="30"/>
      <c r="M1295" s="30"/>
      <c r="N1295" s="2">
        <v>1861110</v>
      </c>
      <c r="O1295" s="30"/>
      <c r="P1295" s="30"/>
      <c r="Q1295" s="30"/>
      <c r="R1295" s="30"/>
      <c r="S1295" s="30"/>
      <c r="T1295" s="30"/>
      <c r="U1295" s="30"/>
      <c r="V1295" s="30"/>
    </row>
    <row r="1296" spans="1:22" ht="14.5" x14ac:dyDescent="0.35">
      <c r="A1296" s="15">
        <v>11</v>
      </c>
      <c r="B1296" s="8">
        <v>90</v>
      </c>
      <c r="C1296" s="8">
        <v>1633333.3332000002</v>
      </c>
      <c r="D1296" s="8">
        <v>8400</v>
      </c>
      <c r="E1296" s="2">
        <v>2040</v>
      </c>
      <c r="F1296" s="2">
        <v>15341.1318359375</v>
      </c>
      <c r="G1296" s="2">
        <v>415.43206787109398</v>
      </c>
      <c r="H1296" s="1">
        <v>15053.262066971771</v>
      </c>
      <c r="I1296" s="1">
        <v>409.95358239485012</v>
      </c>
      <c r="J1296" s="1">
        <f t="shared" si="80"/>
        <v>-1.8764571743746925</v>
      </c>
      <c r="K1296" s="1">
        <f t="shared" si="81"/>
        <v>-1.3187440017133683</v>
      </c>
      <c r="L1296" s="30"/>
      <c r="M1296" s="30"/>
      <c r="N1296" s="2">
        <v>1861110</v>
      </c>
      <c r="O1296" s="30"/>
      <c r="P1296" s="30"/>
      <c r="Q1296" s="30"/>
      <c r="R1296" s="30"/>
      <c r="S1296" s="30"/>
      <c r="T1296" s="30"/>
      <c r="U1296" s="30"/>
      <c r="V1296" s="30"/>
    </row>
    <row r="1297" spans="1:22" ht="14.5" x14ac:dyDescent="0.35">
      <c r="A1297" s="15">
        <v>11</v>
      </c>
      <c r="B1297" s="8">
        <v>90</v>
      </c>
      <c r="C1297" s="8">
        <v>1633333.3332000002</v>
      </c>
      <c r="D1297" s="8">
        <v>8400</v>
      </c>
      <c r="E1297" s="2">
        <v>2070</v>
      </c>
      <c r="F1297" s="2">
        <v>15091.6591796875</v>
      </c>
      <c r="G1297" s="2">
        <v>406.57144165039102</v>
      </c>
      <c r="H1297" s="1">
        <v>14616.41761901513</v>
      </c>
      <c r="I1297" s="1">
        <v>393.57726255396778</v>
      </c>
      <c r="J1297" s="1">
        <f t="shared" si="80"/>
        <v>-3.1490345429481836</v>
      </c>
      <c r="K1297" s="1">
        <f t="shared" si="81"/>
        <v>-3.196038325681732</v>
      </c>
      <c r="L1297" s="30"/>
      <c r="M1297" s="30"/>
      <c r="N1297" s="2">
        <v>1861110</v>
      </c>
      <c r="O1297" s="30"/>
      <c r="P1297" s="30"/>
      <c r="Q1297" s="30"/>
      <c r="R1297" s="30"/>
      <c r="S1297" s="30"/>
      <c r="T1297" s="30"/>
      <c r="U1297" s="30"/>
      <c r="V1297" s="30"/>
    </row>
    <row r="1298" spans="1:22" ht="14.5" x14ac:dyDescent="0.35">
      <c r="A1298" s="15">
        <v>11</v>
      </c>
      <c r="B1298" s="8">
        <v>90</v>
      </c>
      <c r="C1298" s="8">
        <v>1633333.3332000002</v>
      </c>
      <c r="D1298" s="8">
        <v>8400</v>
      </c>
      <c r="E1298" s="2">
        <v>2100</v>
      </c>
      <c r="F1298" s="2">
        <v>25853.953125</v>
      </c>
      <c r="G1298" s="2">
        <v>653.19085693359398</v>
      </c>
      <c r="H1298" s="1">
        <v>27038.90906934506</v>
      </c>
      <c r="I1298" s="1">
        <v>719.99478768811491</v>
      </c>
      <c r="J1298" s="1">
        <f t="shared" si="80"/>
        <v>4.5832679382374328</v>
      </c>
      <c r="K1298" s="1">
        <f t="shared" si="81"/>
        <v>10.227321776690529</v>
      </c>
      <c r="L1298" s="30"/>
      <c r="M1298" s="30"/>
      <c r="N1298" s="2">
        <v>0</v>
      </c>
      <c r="O1298" s="30"/>
      <c r="P1298" s="30"/>
      <c r="Q1298" s="30"/>
      <c r="R1298" s="30"/>
      <c r="S1298" s="30"/>
      <c r="T1298" s="30"/>
      <c r="U1298" s="30"/>
      <c r="V1298" s="30"/>
    </row>
    <row r="1299" spans="1:22" ht="14.5" x14ac:dyDescent="0.35">
      <c r="A1299" s="15">
        <v>11</v>
      </c>
      <c r="B1299" s="8">
        <v>90</v>
      </c>
      <c r="C1299" s="8">
        <v>1633333.3332000002</v>
      </c>
      <c r="D1299" s="8">
        <v>8400</v>
      </c>
      <c r="E1299" s="2">
        <v>2130</v>
      </c>
      <c r="F1299" s="2">
        <v>29454.341796875</v>
      </c>
      <c r="G1299" s="2">
        <v>722.89141845703102</v>
      </c>
      <c r="H1299" s="1">
        <v>31146.119716528679</v>
      </c>
      <c r="I1299" s="1">
        <v>724.15379647389523</v>
      </c>
      <c r="J1299" s="1">
        <f t="shared" si="80"/>
        <v>5.7437301818544491</v>
      </c>
      <c r="K1299" s="1">
        <f t="shared" si="81"/>
        <v>0.17462899470555002</v>
      </c>
      <c r="L1299" s="30"/>
      <c r="M1299" s="30"/>
      <c r="N1299" s="2">
        <v>0</v>
      </c>
      <c r="O1299" s="30"/>
      <c r="P1299" s="30"/>
      <c r="Q1299" s="30"/>
      <c r="R1299" s="30"/>
      <c r="S1299" s="30"/>
      <c r="T1299" s="30"/>
      <c r="U1299" s="30"/>
      <c r="V1299" s="30"/>
    </row>
    <row r="1300" spans="1:22" ht="14.5" x14ac:dyDescent="0.35">
      <c r="A1300" s="15">
        <v>11</v>
      </c>
      <c r="B1300" s="8">
        <v>90</v>
      </c>
      <c r="C1300" s="8">
        <v>1633333.3332000002</v>
      </c>
      <c r="D1300" s="8">
        <v>8400</v>
      </c>
      <c r="E1300" s="2">
        <v>2160</v>
      </c>
      <c r="F1300" s="2">
        <v>30267.921875</v>
      </c>
      <c r="G1300" s="2">
        <v>742.52362060546898</v>
      </c>
      <c r="H1300" s="1">
        <v>33025.810516512392</v>
      </c>
      <c r="I1300" s="1">
        <v>726.77372253243993</v>
      </c>
      <c r="J1300" s="1">
        <f t="shared" si="80"/>
        <v>9.1115890046957269</v>
      </c>
      <c r="K1300" s="1">
        <f t="shared" si="81"/>
        <v>-2.1211309156988505</v>
      </c>
      <c r="L1300" s="30"/>
      <c r="M1300" s="30"/>
      <c r="N1300" s="2">
        <v>0</v>
      </c>
      <c r="O1300" s="30"/>
      <c r="P1300" s="30"/>
      <c r="Q1300" s="30"/>
      <c r="R1300" s="30"/>
      <c r="S1300" s="30"/>
      <c r="T1300" s="30"/>
      <c r="U1300" s="30"/>
      <c r="V1300" s="30"/>
    </row>
    <row r="1301" spans="1:22" ht="14.5" x14ac:dyDescent="0.35">
      <c r="A1301" s="15">
        <v>11</v>
      </c>
      <c r="B1301" s="8">
        <v>90</v>
      </c>
      <c r="C1301" s="8">
        <v>1633333.3332000002</v>
      </c>
      <c r="D1301" s="8">
        <v>8400</v>
      </c>
      <c r="E1301" s="2">
        <v>2190</v>
      </c>
      <c r="F1301" s="2">
        <v>17181.857421875</v>
      </c>
      <c r="G1301" s="2">
        <v>431.07727050781199</v>
      </c>
      <c r="H1301" s="1">
        <v>18433.22022521844</v>
      </c>
      <c r="I1301" s="1">
        <v>429.37049520084611</v>
      </c>
      <c r="J1301" s="1">
        <f t="shared" si="80"/>
        <v>7.2830473016862145</v>
      </c>
      <c r="K1301" s="1">
        <f t="shared" si="81"/>
        <v>-0.3959325679489637</v>
      </c>
      <c r="L1301" s="30"/>
      <c r="M1301" s="30"/>
      <c r="N1301" s="2">
        <v>1861110</v>
      </c>
      <c r="O1301" s="30"/>
      <c r="P1301" s="30"/>
      <c r="Q1301" s="30"/>
      <c r="R1301" s="30"/>
      <c r="S1301" s="30"/>
      <c r="T1301" s="30"/>
      <c r="U1301" s="30"/>
      <c r="V1301" s="30"/>
    </row>
    <row r="1302" spans="1:22" ht="14.5" x14ac:dyDescent="0.35">
      <c r="A1302" s="15">
        <v>11</v>
      </c>
      <c r="B1302" s="8">
        <v>90</v>
      </c>
      <c r="C1302" s="8">
        <v>1633333.3332000002</v>
      </c>
      <c r="D1302" s="8">
        <v>8400</v>
      </c>
      <c r="E1302" s="2">
        <v>2220</v>
      </c>
      <c r="F1302" s="2">
        <v>15392.5888671875</v>
      </c>
      <c r="G1302" s="2">
        <v>377.112548828125</v>
      </c>
      <c r="H1302" s="1">
        <v>15669.633658322329</v>
      </c>
      <c r="I1302" s="1">
        <v>383.71016507351783</v>
      </c>
      <c r="J1302" s="1">
        <f t="shared" si="80"/>
        <v>1.7998583183457053</v>
      </c>
      <c r="K1302" s="1">
        <f t="shared" si="81"/>
        <v>1.7495085395314691</v>
      </c>
      <c r="L1302" s="30"/>
      <c r="M1302" s="30"/>
      <c r="N1302" s="2">
        <v>1861110</v>
      </c>
      <c r="O1302" s="30"/>
      <c r="P1302" s="30"/>
      <c r="Q1302" s="30"/>
      <c r="R1302" s="30"/>
      <c r="S1302" s="30"/>
      <c r="T1302" s="30"/>
      <c r="U1302" s="30"/>
      <c r="V1302" s="30"/>
    </row>
    <row r="1303" spans="1:22" ht="14.5" x14ac:dyDescent="0.35">
      <c r="A1303" s="15">
        <v>11</v>
      </c>
      <c r="B1303" s="8">
        <v>90</v>
      </c>
      <c r="C1303" s="8">
        <v>1633333.3332000002</v>
      </c>
      <c r="D1303" s="8">
        <v>8400</v>
      </c>
      <c r="E1303" s="2">
        <v>2250</v>
      </c>
      <c r="F1303" s="2">
        <v>15303.0322265625</v>
      </c>
      <c r="G1303" s="2">
        <v>366.40878295898398</v>
      </c>
      <c r="H1303" s="1">
        <v>15235.59284503468</v>
      </c>
      <c r="I1303" s="1">
        <v>368.37880744066752</v>
      </c>
      <c r="J1303" s="1">
        <f t="shared" si="80"/>
        <v>-0.44069293280818467</v>
      </c>
      <c r="K1303" s="1">
        <f t="shared" si="81"/>
        <v>0.53765754897421869</v>
      </c>
      <c r="L1303" s="30"/>
      <c r="M1303" s="30"/>
      <c r="N1303" s="2">
        <v>1861110</v>
      </c>
      <c r="O1303" s="30"/>
      <c r="P1303" s="30"/>
      <c r="Q1303" s="30"/>
      <c r="R1303" s="30"/>
      <c r="S1303" s="30"/>
      <c r="T1303" s="30"/>
      <c r="U1303" s="30"/>
      <c r="V1303" s="30"/>
    </row>
    <row r="1304" spans="1:22" ht="14.5" x14ac:dyDescent="0.35">
      <c r="A1304" s="15">
        <v>11</v>
      </c>
      <c r="B1304" s="8">
        <v>90</v>
      </c>
      <c r="C1304" s="8">
        <v>1633333.3332000002</v>
      </c>
      <c r="D1304" s="8">
        <v>8400</v>
      </c>
      <c r="E1304" s="2">
        <v>2280</v>
      </c>
      <c r="F1304" s="2">
        <v>29579.974609375</v>
      </c>
      <c r="G1304" s="2">
        <v>677.63214111328102</v>
      </c>
      <c r="H1304" s="1">
        <v>29498.397582716869</v>
      </c>
      <c r="I1304" s="1">
        <v>680.55569464306438</v>
      </c>
      <c r="J1304" s="1">
        <f t="shared" si="80"/>
        <v>-0.27578464057327623</v>
      </c>
      <c r="K1304" s="1">
        <f t="shared" si="81"/>
        <v>0.43143666783282442</v>
      </c>
      <c r="L1304" s="30"/>
      <c r="M1304" s="30"/>
      <c r="N1304" s="2">
        <v>0</v>
      </c>
      <c r="O1304" s="30"/>
      <c r="P1304" s="30"/>
      <c r="Q1304" s="30"/>
      <c r="R1304" s="30"/>
      <c r="S1304" s="30"/>
      <c r="T1304" s="30"/>
      <c r="U1304" s="30"/>
      <c r="V1304" s="30"/>
    </row>
    <row r="1305" spans="1:22" ht="14.5" x14ac:dyDescent="0.35">
      <c r="A1305" s="15">
        <v>11</v>
      </c>
      <c r="B1305" s="8">
        <v>90</v>
      </c>
      <c r="C1305" s="8">
        <v>1633333.3332000002</v>
      </c>
      <c r="D1305" s="8">
        <v>8400</v>
      </c>
      <c r="E1305" s="2">
        <v>2310</v>
      </c>
      <c r="F1305" s="2">
        <v>32943.15234375</v>
      </c>
      <c r="G1305" s="2">
        <v>734.132568359375</v>
      </c>
      <c r="H1305" s="1">
        <v>34780.564792429861</v>
      </c>
      <c r="I1305" s="1">
        <v>693.32925371785905</v>
      </c>
      <c r="J1305" s="1">
        <f t="shared" si="80"/>
        <v>5.5775246688814715</v>
      </c>
      <c r="K1305" s="1">
        <f t="shared" si="81"/>
        <v>-5.558030851662445</v>
      </c>
      <c r="L1305" s="30"/>
      <c r="M1305" s="30"/>
      <c r="N1305" s="2">
        <v>0</v>
      </c>
      <c r="O1305" s="30"/>
      <c r="P1305" s="30"/>
      <c r="Q1305" s="30"/>
      <c r="R1305" s="30"/>
      <c r="S1305" s="30"/>
      <c r="T1305" s="30"/>
      <c r="U1305" s="30"/>
      <c r="V1305" s="30"/>
    </row>
    <row r="1306" spans="1:22" ht="14.5" x14ac:dyDescent="0.35">
      <c r="A1306" s="15">
        <v>11</v>
      </c>
      <c r="B1306" s="8">
        <v>90</v>
      </c>
      <c r="C1306" s="8">
        <v>1633333.3332000002</v>
      </c>
      <c r="D1306" s="8">
        <v>8400</v>
      </c>
      <c r="E1306" s="2">
        <v>2340</v>
      </c>
      <c r="F1306" s="2">
        <v>34452.77734375</v>
      </c>
      <c r="G1306" s="2">
        <v>733.020751953125</v>
      </c>
      <c r="H1306" s="1">
        <v>35300.332264517987</v>
      </c>
      <c r="I1306" s="1">
        <v>702.17558156581993</v>
      </c>
      <c r="J1306" s="1">
        <f t="shared" si="80"/>
        <v>2.4600481764113566</v>
      </c>
      <c r="K1306" s="1">
        <f t="shared" si="81"/>
        <v>-4.2079532271246736</v>
      </c>
      <c r="L1306" s="30"/>
      <c r="M1306" s="30"/>
      <c r="N1306" s="2">
        <v>0</v>
      </c>
      <c r="O1306" s="30"/>
      <c r="P1306" s="30"/>
      <c r="Q1306" s="30"/>
      <c r="R1306" s="30"/>
      <c r="S1306" s="30"/>
      <c r="T1306" s="30"/>
      <c r="U1306" s="30"/>
      <c r="V1306" s="30"/>
    </row>
    <row r="1307" spans="1:22" ht="14.5" x14ac:dyDescent="0.35">
      <c r="A1307" s="15">
        <v>11</v>
      </c>
      <c r="B1307" s="8">
        <v>90</v>
      </c>
      <c r="C1307" s="8">
        <v>1633333.3332000002</v>
      </c>
      <c r="D1307" s="8">
        <v>8400</v>
      </c>
      <c r="E1307" s="2">
        <v>2370</v>
      </c>
      <c r="F1307" s="2">
        <v>19372.05078125</v>
      </c>
      <c r="G1307" s="2">
        <v>404.71554565429699</v>
      </c>
      <c r="H1307" s="1">
        <v>19511.32298091946</v>
      </c>
      <c r="I1307" s="1">
        <v>406.38401468809042</v>
      </c>
      <c r="J1307" s="1">
        <f t="shared" si="80"/>
        <v>0.71893369082152114</v>
      </c>
      <c r="K1307" s="1">
        <f t="shared" si="81"/>
        <v>0.41225721416162603</v>
      </c>
      <c r="L1307" s="30"/>
      <c r="M1307" s="30"/>
      <c r="N1307" s="2">
        <v>1861110</v>
      </c>
      <c r="O1307" s="30"/>
      <c r="P1307" s="30"/>
      <c r="Q1307" s="30"/>
      <c r="R1307" s="30"/>
      <c r="S1307" s="30"/>
      <c r="T1307" s="30"/>
      <c r="U1307" s="30"/>
      <c r="V1307" s="30"/>
    </row>
    <row r="1308" spans="1:22" ht="14.5" x14ac:dyDescent="0.35">
      <c r="A1308" s="15">
        <v>11</v>
      </c>
      <c r="B1308" s="8">
        <v>90</v>
      </c>
      <c r="C1308" s="8">
        <v>1633333.3332000002</v>
      </c>
      <c r="D1308" s="8">
        <v>8400</v>
      </c>
      <c r="E1308" s="2">
        <v>2400</v>
      </c>
      <c r="F1308" s="2">
        <v>16579.818359375</v>
      </c>
      <c r="G1308" s="2">
        <v>356.20205688476602</v>
      </c>
      <c r="H1308" s="1">
        <v>16604.693974461188</v>
      </c>
      <c r="I1308" s="1">
        <v>362.99778666179577</v>
      </c>
      <c r="J1308" s="1">
        <f t="shared" si="80"/>
        <v>0.15003551032344309</v>
      </c>
      <c r="K1308" s="1">
        <f t="shared" si="81"/>
        <v>1.90783002110182</v>
      </c>
      <c r="L1308" s="30"/>
      <c r="M1308" s="30"/>
      <c r="N1308" s="2">
        <v>1861110</v>
      </c>
      <c r="O1308" s="30"/>
      <c r="P1308" s="30"/>
      <c r="Q1308" s="30"/>
      <c r="R1308" s="30"/>
      <c r="S1308" s="30"/>
      <c r="T1308" s="30"/>
      <c r="U1308" s="30"/>
      <c r="V1308" s="30"/>
    </row>
    <row r="1309" spans="1:22" ht="14.5" x14ac:dyDescent="0.35">
      <c r="A1309" s="15">
        <v>11</v>
      </c>
      <c r="B1309" s="8">
        <v>90</v>
      </c>
      <c r="C1309" s="8">
        <v>1633333.3332000002</v>
      </c>
      <c r="D1309" s="8">
        <v>8400</v>
      </c>
      <c r="E1309" s="2">
        <v>2430</v>
      </c>
      <c r="F1309" s="2">
        <v>15857</v>
      </c>
      <c r="G1309" s="2">
        <v>355.80938720703102</v>
      </c>
      <c r="H1309" s="1">
        <v>16233.643983612519</v>
      </c>
      <c r="I1309" s="1">
        <v>351.03472417213732</v>
      </c>
      <c r="J1309" s="1">
        <f t="shared" si="80"/>
        <v>2.3752537277701906</v>
      </c>
      <c r="K1309" s="1">
        <f t="shared" si="81"/>
        <v>-1.3419159827043921</v>
      </c>
      <c r="L1309" s="30"/>
      <c r="M1309" s="30"/>
      <c r="N1309" s="2">
        <v>1861110</v>
      </c>
      <c r="O1309" s="30"/>
      <c r="P1309" s="30"/>
      <c r="Q1309" s="30"/>
      <c r="R1309" s="30"/>
      <c r="S1309" s="30"/>
      <c r="T1309" s="30"/>
      <c r="U1309" s="30"/>
      <c r="V1309" s="30"/>
    </row>
    <row r="1310" spans="1:22" ht="14.5" x14ac:dyDescent="0.35">
      <c r="A1310" s="15">
        <v>11</v>
      </c>
      <c r="B1310" s="8">
        <v>90</v>
      </c>
      <c r="C1310" s="8">
        <v>1633333.3332000002</v>
      </c>
      <c r="D1310" s="8">
        <v>8400</v>
      </c>
      <c r="E1310" s="2">
        <v>2460</v>
      </c>
      <c r="F1310" s="2">
        <v>31931.90234375</v>
      </c>
      <c r="G1310" s="2">
        <v>667.01519775390602</v>
      </c>
      <c r="H1310" s="1">
        <v>32916.63997875269</v>
      </c>
      <c r="I1310" s="1">
        <v>640.78974510297598</v>
      </c>
      <c r="J1310" s="1">
        <f t="shared" si="80"/>
        <v>3.0838677395474106</v>
      </c>
      <c r="K1310" s="1">
        <f t="shared" si="81"/>
        <v>-3.9317623855110222</v>
      </c>
      <c r="L1310" s="30"/>
      <c r="M1310" s="30"/>
      <c r="N1310" s="2">
        <v>0</v>
      </c>
      <c r="O1310" s="30"/>
      <c r="P1310" s="30"/>
      <c r="Q1310" s="30"/>
      <c r="R1310" s="30"/>
      <c r="S1310" s="30"/>
      <c r="T1310" s="30"/>
      <c r="U1310" s="30"/>
      <c r="V1310" s="30"/>
    </row>
    <row r="1311" spans="1:22" ht="14.5" x14ac:dyDescent="0.35">
      <c r="A1311" s="15">
        <v>11</v>
      </c>
      <c r="B1311" s="8">
        <v>90</v>
      </c>
      <c r="C1311" s="8">
        <v>1633333.3332000002</v>
      </c>
      <c r="D1311" s="8">
        <v>8400</v>
      </c>
      <c r="E1311" s="2">
        <v>2490</v>
      </c>
      <c r="F1311" s="2">
        <v>36478.09375</v>
      </c>
      <c r="G1311" s="2">
        <v>706.32989501953102</v>
      </c>
      <c r="H1311" s="1">
        <v>36625.106717059592</v>
      </c>
      <c r="I1311" s="1">
        <v>662.268282146155</v>
      </c>
      <c r="J1311" s="1">
        <f t="shared" si="80"/>
        <v>0.40301713150674839</v>
      </c>
      <c r="K1311" s="1">
        <f t="shared" si="81"/>
        <v>-6.2381067521087514</v>
      </c>
      <c r="L1311" s="30"/>
      <c r="M1311" s="30"/>
      <c r="N1311" s="2">
        <v>0</v>
      </c>
      <c r="O1311" s="30"/>
      <c r="P1311" s="30"/>
      <c r="Q1311" s="30"/>
      <c r="R1311" s="30"/>
      <c r="S1311" s="30"/>
      <c r="T1311" s="30"/>
      <c r="U1311" s="30"/>
      <c r="V1311" s="30"/>
    </row>
    <row r="1312" spans="1:22" ht="14.5" x14ac:dyDescent="0.35">
      <c r="A1312" s="15">
        <v>11</v>
      </c>
      <c r="B1312" s="8">
        <v>90</v>
      </c>
      <c r="C1312" s="8">
        <v>1633333.3332000002</v>
      </c>
      <c r="D1312" s="8">
        <v>8400</v>
      </c>
      <c r="E1312" s="2">
        <v>2520</v>
      </c>
      <c r="F1312" s="2">
        <v>34519.5859375</v>
      </c>
      <c r="G1312" s="2">
        <v>612.759033203125</v>
      </c>
      <c r="H1312" s="1">
        <v>36332.315943307163</v>
      </c>
      <c r="I1312" s="1">
        <v>670.55784852400598</v>
      </c>
      <c r="J1312" s="1">
        <f t="shared" si="80"/>
        <v>5.2513086602175099</v>
      </c>
      <c r="K1312" s="1">
        <f t="shared" si="81"/>
        <v>9.4325521434983237</v>
      </c>
      <c r="L1312" s="30"/>
      <c r="M1312" s="30"/>
      <c r="N1312" s="2">
        <v>0</v>
      </c>
      <c r="O1312" s="30"/>
      <c r="P1312" s="30"/>
      <c r="Q1312" s="30"/>
      <c r="R1312" s="30"/>
      <c r="S1312" s="30"/>
      <c r="T1312" s="30"/>
      <c r="U1312" s="30"/>
      <c r="V1312" s="30"/>
    </row>
    <row r="1313" spans="1:22" ht="14.5" x14ac:dyDescent="0.35">
      <c r="A1313" s="15">
        <v>11</v>
      </c>
      <c r="B1313" s="8">
        <v>90</v>
      </c>
      <c r="C1313" s="8">
        <v>1633333.3332000002</v>
      </c>
      <c r="D1313" s="8">
        <v>8400</v>
      </c>
      <c r="E1313" s="2">
        <v>2550</v>
      </c>
      <c r="F1313" s="2">
        <v>20810.72265625</v>
      </c>
      <c r="G1313" s="2">
        <v>400.47494506835898</v>
      </c>
      <c r="H1313" s="1">
        <v>19959.91879581883</v>
      </c>
      <c r="I1313" s="1">
        <v>385.22088721594088</v>
      </c>
      <c r="J1313" s="1">
        <f t="shared" si="80"/>
        <v>-4.088295608397102</v>
      </c>
      <c r="K1313" s="1">
        <f t="shared" si="81"/>
        <v>-3.8089918084174554</v>
      </c>
      <c r="L1313" s="30"/>
      <c r="M1313" s="30"/>
      <c r="N1313" s="2">
        <v>1861110</v>
      </c>
      <c r="O1313" s="30"/>
      <c r="P1313" s="30"/>
      <c r="Q1313" s="30"/>
      <c r="R1313" s="30"/>
      <c r="S1313" s="30"/>
      <c r="T1313" s="30"/>
      <c r="U1313" s="30"/>
      <c r="V1313" s="30"/>
    </row>
    <row r="1314" spans="1:22" ht="14.5" x14ac:dyDescent="0.35">
      <c r="A1314" s="15">
        <v>11</v>
      </c>
      <c r="B1314" s="8">
        <v>90</v>
      </c>
      <c r="C1314" s="8">
        <v>1633333.3332000002</v>
      </c>
      <c r="D1314" s="8">
        <v>8400</v>
      </c>
      <c r="E1314" s="2">
        <v>2580</v>
      </c>
      <c r="F1314" s="2">
        <v>18059.279296875</v>
      </c>
      <c r="G1314" s="2">
        <v>343.22085571289102</v>
      </c>
      <c r="H1314" s="1">
        <v>17547.416131909209</v>
      </c>
      <c r="I1314" s="1">
        <v>345.09769699729873</v>
      </c>
      <c r="J1314" s="1">
        <f t="shared" si="80"/>
        <v>-2.834349901517744</v>
      </c>
      <c r="K1314" s="1">
        <f t="shared" si="81"/>
        <v>0.5468319460102119</v>
      </c>
      <c r="L1314" s="30"/>
      <c r="M1314" s="30"/>
      <c r="N1314" s="2">
        <v>1861110</v>
      </c>
      <c r="O1314" s="30"/>
      <c r="P1314" s="30"/>
      <c r="Q1314" s="30"/>
      <c r="R1314" s="30"/>
      <c r="S1314" s="30"/>
      <c r="T1314" s="30"/>
      <c r="U1314" s="30"/>
      <c r="V1314" s="30"/>
    </row>
    <row r="1315" spans="1:22" ht="14.5" x14ac:dyDescent="0.35">
      <c r="A1315" s="15">
        <v>11</v>
      </c>
      <c r="B1315" s="8">
        <v>90</v>
      </c>
      <c r="C1315" s="8">
        <v>1633333.3332000002</v>
      </c>
      <c r="D1315" s="8">
        <v>8400</v>
      </c>
      <c r="E1315" s="2">
        <v>2610</v>
      </c>
      <c r="F1315" s="2">
        <v>17711.376953125</v>
      </c>
      <c r="G1315" s="2">
        <v>334.08850097656301</v>
      </c>
      <c r="H1315" s="1">
        <v>17274.288253974599</v>
      </c>
      <c r="I1315" s="1">
        <v>332.26361117919822</v>
      </c>
      <c r="J1315" s="1">
        <f t="shared" si="80"/>
        <v>-2.4678414349556328</v>
      </c>
      <c r="K1315" s="1">
        <f t="shared" si="81"/>
        <v>-0.54622945477935192</v>
      </c>
      <c r="L1315" s="30"/>
      <c r="M1315" s="30"/>
      <c r="N1315" s="2">
        <v>1861110</v>
      </c>
      <c r="O1315" s="30"/>
      <c r="P1315" s="30"/>
      <c r="Q1315" s="30"/>
      <c r="R1315" s="30"/>
      <c r="S1315" s="30"/>
      <c r="T1315" s="30"/>
      <c r="U1315" s="30"/>
      <c r="V1315" s="30"/>
    </row>
    <row r="1316" spans="1:22" ht="14.5" x14ac:dyDescent="0.35">
      <c r="A1316" s="15">
        <v>11</v>
      </c>
      <c r="B1316" s="8">
        <v>90</v>
      </c>
      <c r="C1316" s="8">
        <v>1633333.3332000002</v>
      </c>
      <c r="D1316" s="8">
        <v>8400</v>
      </c>
      <c r="E1316" s="2">
        <v>2640</v>
      </c>
      <c r="F1316" s="2">
        <v>33426.125</v>
      </c>
      <c r="G1316" s="2">
        <v>628.34588623046898</v>
      </c>
      <c r="H1316" s="1">
        <v>33935.686274660911</v>
      </c>
      <c r="I1316" s="1">
        <v>599.98481354206842</v>
      </c>
      <c r="J1316" s="1">
        <f t="shared" si="80"/>
        <v>1.5244401636770977</v>
      </c>
      <c r="K1316" s="1">
        <f t="shared" si="81"/>
        <v>-4.5136083978431722</v>
      </c>
      <c r="L1316" s="30"/>
      <c r="M1316" s="30"/>
      <c r="N1316" s="2">
        <v>0</v>
      </c>
      <c r="O1316" s="30"/>
      <c r="P1316" s="30"/>
      <c r="Q1316" s="30"/>
      <c r="R1316" s="30"/>
      <c r="S1316" s="30"/>
      <c r="T1316" s="30"/>
      <c r="U1316" s="30"/>
      <c r="V1316" s="30"/>
    </row>
    <row r="1317" spans="1:22" ht="14.5" x14ac:dyDescent="0.35">
      <c r="A1317" s="15">
        <v>11</v>
      </c>
      <c r="B1317" s="8">
        <v>90</v>
      </c>
      <c r="C1317" s="8">
        <v>1633333.3332000002</v>
      </c>
      <c r="D1317" s="8">
        <v>8400</v>
      </c>
      <c r="E1317" s="2">
        <v>2670</v>
      </c>
      <c r="F1317" s="2">
        <v>37473.875</v>
      </c>
      <c r="G1317" s="2">
        <v>671.078125</v>
      </c>
      <c r="H1317" s="1">
        <v>37072.154469050132</v>
      </c>
      <c r="I1317" s="1">
        <v>623.76288358341856</v>
      </c>
      <c r="J1317" s="1">
        <f t="shared" si="80"/>
        <v>-1.0720015769649327</v>
      </c>
      <c r="K1317" s="1">
        <f t="shared" si="81"/>
        <v>-7.0506308660532548</v>
      </c>
      <c r="L1317" s="30"/>
      <c r="M1317" s="30"/>
      <c r="N1317" s="2">
        <v>0</v>
      </c>
      <c r="O1317" s="30"/>
      <c r="P1317" s="30"/>
      <c r="Q1317" s="30"/>
      <c r="R1317" s="30"/>
      <c r="S1317" s="30"/>
      <c r="T1317" s="30"/>
      <c r="U1317" s="30"/>
      <c r="V1317" s="30"/>
    </row>
    <row r="1318" spans="1:22" ht="14.5" x14ac:dyDescent="0.35">
      <c r="A1318" s="15">
        <v>11</v>
      </c>
      <c r="B1318" s="8">
        <v>90</v>
      </c>
      <c r="C1318" s="8">
        <v>1633333.3332000002</v>
      </c>
      <c r="D1318" s="8">
        <v>8400</v>
      </c>
      <c r="E1318" s="2">
        <v>2700</v>
      </c>
      <c r="F1318" s="2">
        <v>38359.640625</v>
      </c>
      <c r="G1318" s="2">
        <v>670.5498046875</v>
      </c>
      <c r="H1318" s="1">
        <v>37271.308838609591</v>
      </c>
      <c r="I1318" s="1">
        <v>632.03910025042069</v>
      </c>
      <c r="J1318" s="1">
        <f t="shared" si="80"/>
        <v>-2.8371793078820287</v>
      </c>
      <c r="K1318" s="1">
        <f t="shared" si="81"/>
        <v>-5.7431534791105738</v>
      </c>
      <c r="L1318" s="30"/>
      <c r="M1318" s="30"/>
      <c r="N1318" s="2">
        <v>0</v>
      </c>
      <c r="O1318" s="30"/>
      <c r="P1318" s="30"/>
      <c r="Q1318" s="30"/>
      <c r="R1318" s="30"/>
      <c r="S1318" s="30"/>
      <c r="T1318" s="30"/>
      <c r="U1318" s="30"/>
      <c r="V1318" s="30"/>
    </row>
    <row r="1319" spans="1:22" ht="14.5" x14ac:dyDescent="0.35">
      <c r="A1319" s="15">
        <v>11</v>
      </c>
      <c r="B1319" s="8">
        <v>90</v>
      </c>
      <c r="C1319" s="8">
        <v>1633333.3332000002</v>
      </c>
      <c r="D1319" s="8">
        <v>8400</v>
      </c>
      <c r="E1319" s="2">
        <v>2730</v>
      </c>
      <c r="F1319" s="2">
        <v>19872.033203125</v>
      </c>
      <c r="G1319" s="2">
        <v>380.45599365234398</v>
      </c>
      <c r="H1319" s="1">
        <v>20372.987637050079</v>
      </c>
      <c r="I1319" s="1">
        <v>363.30247417999408</v>
      </c>
      <c r="J1319" s="1">
        <f t="shared" si="80"/>
        <v>2.5209017557715265</v>
      </c>
      <c r="K1319" s="1">
        <f t="shared" si="81"/>
        <v>-4.5086737384993265</v>
      </c>
      <c r="L1319" s="30"/>
      <c r="M1319" s="30"/>
      <c r="N1319" s="2">
        <v>1861110</v>
      </c>
      <c r="O1319" s="30"/>
      <c r="P1319" s="30"/>
      <c r="Q1319" s="30"/>
      <c r="R1319" s="30"/>
      <c r="S1319" s="30"/>
      <c r="T1319" s="30"/>
      <c r="U1319" s="30"/>
      <c r="V1319" s="30"/>
    </row>
    <row r="1320" spans="1:22" ht="14.5" x14ac:dyDescent="0.35">
      <c r="A1320" s="15">
        <v>11</v>
      </c>
      <c r="B1320" s="8">
        <v>90</v>
      </c>
      <c r="C1320" s="8">
        <v>1633333.3332000002</v>
      </c>
      <c r="D1320" s="8">
        <v>8400</v>
      </c>
      <c r="E1320" s="2">
        <v>2760</v>
      </c>
      <c r="F1320" s="2">
        <v>16266.2421875</v>
      </c>
      <c r="G1320" s="2">
        <v>285.69375610351602</v>
      </c>
      <c r="H1320" s="1">
        <v>17794.82262358669</v>
      </c>
      <c r="I1320" s="1">
        <v>326.33075201362919</v>
      </c>
      <c r="J1320" s="1">
        <f t="shared" si="80"/>
        <v>9.3972560992688692</v>
      </c>
      <c r="K1320" s="1">
        <f t="shared" si="81"/>
        <v>14.223970612570575</v>
      </c>
      <c r="L1320" s="30"/>
      <c r="M1320" s="30"/>
      <c r="N1320" s="2">
        <v>1861110</v>
      </c>
      <c r="O1320" s="30"/>
      <c r="P1320" s="30"/>
      <c r="Q1320" s="30"/>
      <c r="R1320" s="30"/>
      <c r="S1320" s="30"/>
      <c r="T1320" s="30"/>
      <c r="U1320" s="30"/>
      <c r="V1320" s="30"/>
    </row>
    <row r="1321" spans="1:22" ht="14.5" x14ac:dyDescent="0.35">
      <c r="A1321" s="15">
        <v>11</v>
      </c>
      <c r="B1321" s="8">
        <v>90</v>
      </c>
      <c r="C1321" s="8">
        <v>1633333.3332000002</v>
      </c>
      <c r="D1321" s="8">
        <v>8400</v>
      </c>
      <c r="E1321" s="2">
        <v>2790</v>
      </c>
      <c r="F1321" s="2">
        <v>18338.96484375</v>
      </c>
      <c r="G1321" s="2">
        <v>344.01324462890602</v>
      </c>
      <c r="H1321" s="1">
        <v>17802.509433652442</v>
      </c>
      <c r="I1321" s="1">
        <v>315.00853605064918</v>
      </c>
      <c r="J1321" s="1">
        <f t="shared" si="80"/>
        <v>-2.9252218686726188</v>
      </c>
      <c r="K1321" s="1">
        <f t="shared" si="81"/>
        <v>-8.4312767113210416</v>
      </c>
      <c r="L1321" s="30"/>
      <c r="M1321" s="30"/>
      <c r="N1321" s="2">
        <v>1861110</v>
      </c>
      <c r="O1321" s="30"/>
      <c r="P1321" s="30"/>
      <c r="Q1321" s="30"/>
      <c r="R1321" s="30"/>
      <c r="S1321" s="30"/>
      <c r="T1321" s="30"/>
      <c r="U1321" s="30"/>
      <c r="V1321" s="30"/>
    </row>
    <row r="1322" spans="1:22" ht="14.5" x14ac:dyDescent="0.35">
      <c r="A1322" s="15">
        <v>11</v>
      </c>
      <c r="B1322" s="8">
        <v>90</v>
      </c>
      <c r="C1322" s="8">
        <v>1633333.3332000002</v>
      </c>
      <c r="D1322" s="8">
        <v>8400</v>
      </c>
      <c r="E1322" s="2">
        <v>2820</v>
      </c>
      <c r="F1322" s="2">
        <v>36107.51171875</v>
      </c>
      <c r="G1322" s="2">
        <v>622.38165283203102</v>
      </c>
      <c r="H1322" s="1">
        <v>34639.452081055912</v>
      </c>
      <c r="I1322" s="1">
        <v>574.38876658801041</v>
      </c>
      <c r="J1322" s="1">
        <f t="shared" si="80"/>
        <v>-4.0658011804556189</v>
      </c>
      <c r="K1322" s="1">
        <f t="shared" si="81"/>
        <v>-7.7111666170810107</v>
      </c>
      <c r="L1322" s="30"/>
      <c r="M1322" s="30"/>
      <c r="N1322" s="2">
        <v>0</v>
      </c>
      <c r="O1322" s="30"/>
      <c r="P1322" s="30"/>
      <c r="Q1322" s="30"/>
      <c r="R1322" s="30"/>
      <c r="S1322" s="30"/>
      <c r="T1322" s="30"/>
      <c r="U1322" s="30"/>
      <c r="V1322" s="30"/>
    </row>
    <row r="1323" spans="1:22" ht="14.5" x14ac:dyDescent="0.35">
      <c r="A1323" s="15">
        <v>11</v>
      </c>
      <c r="B1323" s="8">
        <v>90</v>
      </c>
      <c r="C1323" s="8">
        <v>1633333.3332000002</v>
      </c>
      <c r="D1323" s="8">
        <v>8400</v>
      </c>
      <c r="E1323" s="2">
        <v>2850</v>
      </c>
      <c r="F1323" s="2">
        <v>38578.58984375</v>
      </c>
      <c r="G1323" s="2">
        <v>651.924560546875</v>
      </c>
      <c r="H1323" s="1">
        <v>37506.446753386328</v>
      </c>
      <c r="I1323" s="1">
        <v>596.57060989097999</v>
      </c>
      <c r="J1323" s="1">
        <f t="shared" si="80"/>
        <v>-2.7791142566538536</v>
      </c>
      <c r="K1323" s="1">
        <f t="shared" si="81"/>
        <v>-8.4908521638547647</v>
      </c>
      <c r="L1323" s="30"/>
      <c r="M1323" s="30"/>
      <c r="N1323" s="2">
        <v>0</v>
      </c>
      <c r="O1323" s="30"/>
      <c r="P1323" s="30"/>
      <c r="Q1323" s="30"/>
      <c r="R1323" s="30"/>
      <c r="S1323" s="30"/>
      <c r="T1323" s="30"/>
      <c r="U1323" s="30"/>
      <c r="V1323" s="30"/>
    </row>
    <row r="1324" spans="1:22" ht="14.5" x14ac:dyDescent="0.35">
      <c r="A1324" s="15">
        <v>11</v>
      </c>
      <c r="B1324" s="8">
        <v>90</v>
      </c>
      <c r="C1324" s="8">
        <v>1633333.3332000002</v>
      </c>
      <c r="D1324" s="8">
        <v>8400</v>
      </c>
      <c r="E1324" s="2">
        <v>2880</v>
      </c>
      <c r="F1324" s="2">
        <v>39744.82421875</v>
      </c>
      <c r="G1324" s="2">
        <v>658.366943359375</v>
      </c>
      <c r="H1324" s="1">
        <v>38211.125702879617</v>
      </c>
      <c r="I1324" s="1">
        <v>604.82212053202193</v>
      </c>
      <c r="J1324" s="1">
        <f t="shared" si="80"/>
        <v>-3.8588635024000078</v>
      </c>
      <c r="K1324" s="1">
        <f t="shared" si="81"/>
        <v>-8.132975594755095</v>
      </c>
      <c r="L1324" s="30"/>
      <c r="M1324" s="30"/>
      <c r="N1324" s="2">
        <v>0</v>
      </c>
      <c r="O1324" s="30"/>
      <c r="P1324" s="30"/>
      <c r="Q1324" s="30"/>
      <c r="R1324" s="30"/>
      <c r="S1324" s="30"/>
      <c r="T1324" s="30"/>
      <c r="U1324" s="30"/>
      <c r="V1324" s="30"/>
    </row>
    <row r="1325" spans="1:22" ht="14.5" x14ac:dyDescent="0.35">
      <c r="A1325" s="15">
        <v>11</v>
      </c>
      <c r="B1325" s="8">
        <v>90</v>
      </c>
      <c r="C1325" s="8">
        <v>1633333.3332000002</v>
      </c>
      <c r="D1325" s="8">
        <v>8400</v>
      </c>
      <c r="E1325" s="2">
        <v>2910</v>
      </c>
      <c r="F1325" s="2">
        <v>21590.8203125</v>
      </c>
      <c r="G1325" s="2">
        <v>359.67297363281301</v>
      </c>
      <c r="H1325" s="1">
        <v>20851.861636284972</v>
      </c>
      <c r="I1325" s="1">
        <v>342.6209631992395</v>
      </c>
      <c r="J1325" s="1">
        <f t="shared" si="80"/>
        <v>-3.4225595207571082</v>
      </c>
      <c r="K1325" s="1">
        <f t="shared" si="81"/>
        <v>-4.7409762989258581</v>
      </c>
      <c r="L1325" s="30"/>
      <c r="M1325" s="30"/>
      <c r="N1325" s="2">
        <v>1861110</v>
      </c>
      <c r="O1325" s="30"/>
      <c r="P1325" s="30"/>
      <c r="Q1325" s="30"/>
      <c r="R1325" s="30"/>
      <c r="S1325" s="30"/>
      <c r="T1325" s="30"/>
      <c r="U1325" s="30"/>
      <c r="V1325" s="30"/>
    </row>
    <row r="1326" spans="1:22" ht="14.5" x14ac:dyDescent="0.35">
      <c r="A1326" s="15">
        <v>11</v>
      </c>
      <c r="B1326" s="8">
        <v>90</v>
      </c>
      <c r="C1326" s="8">
        <v>1633333.3332000002</v>
      </c>
      <c r="D1326" s="8">
        <v>8400</v>
      </c>
      <c r="E1326" s="2">
        <v>2940</v>
      </c>
      <c r="F1326" s="2">
        <v>18978.759765625</v>
      </c>
      <c r="G1326" s="2">
        <v>320.33258056640602</v>
      </c>
      <c r="H1326" s="1">
        <v>18204.86132785699</v>
      </c>
      <c r="I1326" s="1">
        <v>307.73315505876008</v>
      </c>
      <c r="J1326" s="1">
        <f t="shared" si="80"/>
        <v>-4.0777081712669236</v>
      </c>
      <c r="K1326" s="1">
        <f t="shared" si="81"/>
        <v>-3.9332326063642604</v>
      </c>
      <c r="L1326" s="30"/>
      <c r="M1326" s="30"/>
      <c r="N1326" s="2">
        <v>1861110</v>
      </c>
      <c r="O1326" s="30"/>
      <c r="P1326" s="30"/>
      <c r="Q1326" s="30"/>
      <c r="R1326" s="30"/>
      <c r="S1326" s="30"/>
      <c r="T1326" s="30"/>
      <c r="U1326" s="30"/>
      <c r="V1326" s="30"/>
    </row>
    <row r="1327" spans="1:22" ht="14.5" x14ac:dyDescent="0.35">
      <c r="A1327" s="15">
        <v>11</v>
      </c>
      <c r="B1327" s="8">
        <v>90</v>
      </c>
      <c r="C1327" s="8">
        <v>1633333.3332000002</v>
      </c>
      <c r="D1327" s="8">
        <v>8400</v>
      </c>
      <c r="E1327" s="2">
        <v>2970</v>
      </c>
      <c r="F1327" s="2">
        <v>18860.017578125</v>
      </c>
      <c r="G1327" s="2">
        <v>314.250732421875</v>
      </c>
      <c r="H1327" s="1">
        <v>18217.88075093818</v>
      </c>
      <c r="I1327" s="1">
        <v>297.68713520937592</v>
      </c>
      <c r="J1327" s="1">
        <f t="shared" si="80"/>
        <v>-3.404752007928185</v>
      </c>
      <c r="K1327" s="1">
        <f t="shared" si="81"/>
        <v>-5.2708221504676702</v>
      </c>
      <c r="L1327" s="30"/>
      <c r="M1327" s="30"/>
      <c r="N1327" s="2">
        <v>1861110</v>
      </c>
      <c r="O1327" s="30"/>
      <c r="P1327" s="30"/>
      <c r="Q1327" s="30"/>
      <c r="R1327" s="30"/>
      <c r="S1327" s="30"/>
      <c r="T1327" s="30"/>
      <c r="U1327" s="30"/>
      <c r="V1327" s="30"/>
    </row>
    <row r="1328" spans="1:22" ht="14.5" x14ac:dyDescent="0.35">
      <c r="A1328" s="15">
        <v>11</v>
      </c>
      <c r="B1328" s="8">
        <v>90</v>
      </c>
      <c r="C1328" s="8">
        <v>1633333.3332000002</v>
      </c>
      <c r="D1328" s="8">
        <v>8400</v>
      </c>
      <c r="E1328" s="2">
        <v>3000</v>
      </c>
      <c r="F1328" s="2">
        <v>36522.62890625</v>
      </c>
      <c r="G1328" s="2">
        <v>585.73522949218795</v>
      </c>
      <c r="H1328" s="1">
        <v>35300.250224317751</v>
      </c>
      <c r="I1328" s="1">
        <v>535.4140743438935</v>
      </c>
      <c r="J1328" s="1">
        <f t="shared" si="80"/>
        <v>-3.3469077077391516</v>
      </c>
      <c r="K1328" s="1">
        <f t="shared" si="81"/>
        <v>-8.5911095345794948</v>
      </c>
      <c r="L1328" s="30"/>
      <c r="M1328" s="30"/>
      <c r="N1328" s="2">
        <v>0</v>
      </c>
      <c r="O1328" s="30"/>
      <c r="P1328" s="30"/>
      <c r="Q1328" s="30"/>
      <c r="R1328" s="30"/>
      <c r="S1328" s="30"/>
      <c r="T1328" s="30"/>
      <c r="U1328" s="30"/>
      <c r="V1328" s="30"/>
    </row>
    <row r="1329" spans="1:22" ht="14.5" x14ac:dyDescent="0.35">
      <c r="A1329" s="15">
        <v>11</v>
      </c>
      <c r="B1329" s="8">
        <v>90</v>
      </c>
      <c r="C1329" s="8">
        <v>1633333.3332000002</v>
      </c>
      <c r="D1329" s="8">
        <v>8400</v>
      </c>
      <c r="E1329" s="2">
        <v>3030</v>
      </c>
      <c r="F1329" s="2">
        <v>37783.86328125</v>
      </c>
      <c r="G1329" s="2">
        <v>551.30560302734398</v>
      </c>
      <c r="H1329" s="1">
        <v>38235.573682550443</v>
      </c>
      <c r="I1329" s="1">
        <v>568.08691779022195</v>
      </c>
      <c r="J1329" s="1">
        <f t="shared" si="80"/>
        <v>1.1955114222652852</v>
      </c>
      <c r="K1329" s="1">
        <f t="shared" si="81"/>
        <v>3.0439224036048187</v>
      </c>
      <c r="L1329" s="30"/>
      <c r="M1329" s="30"/>
      <c r="N1329" s="2">
        <v>0</v>
      </c>
      <c r="O1329" s="30"/>
      <c r="P1329" s="30"/>
      <c r="Q1329" s="30"/>
      <c r="R1329" s="30"/>
      <c r="S1329" s="30"/>
      <c r="T1329" s="30"/>
      <c r="U1329" s="30"/>
      <c r="V1329" s="30"/>
    </row>
    <row r="1330" spans="1:22" ht="14.5" x14ac:dyDescent="0.35">
      <c r="A1330" s="15">
        <v>11</v>
      </c>
      <c r="B1330" s="8">
        <v>90</v>
      </c>
      <c r="C1330" s="8">
        <v>1633333.3332000002</v>
      </c>
      <c r="D1330" s="8">
        <v>8400</v>
      </c>
      <c r="E1330" s="2">
        <v>3060</v>
      </c>
      <c r="F1330" s="2">
        <v>41663.42578125</v>
      </c>
      <c r="G1330" s="2">
        <v>675.06463623046898</v>
      </c>
      <c r="H1330" s="1">
        <v>39130.65366893437</v>
      </c>
      <c r="I1330" s="1">
        <v>578.43699089552433</v>
      </c>
      <c r="J1330" s="1">
        <f t="shared" si="80"/>
        <v>-6.0791259115698209</v>
      </c>
      <c r="K1330" s="1">
        <f t="shared" si="81"/>
        <v>-14.313836060871022</v>
      </c>
      <c r="L1330" s="30"/>
      <c r="M1330" s="30"/>
      <c r="N1330" s="2">
        <v>0</v>
      </c>
      <c r="O1330" s="30"/>
      <c r="P1330" s="30"/>
      <c r="Q1330" s="30"/>
      <c r="R1330" s="30"/>
      <c r="S1330" s="30"/>
      <c r="T1330" s="30"/>
      <c r="U1330" s="30"/>
      <c r="V1330" s="30"/>
    </row>
    <row r="1331" spans="1:22" ht="14.5" x14ac:dyDescent="0.35">
      <c r="A1331" s="15">
        <v>11</v>
      </c>
      <c r="B1331" s="8">
        <v>90</v>
      </c>
      <c r="C1331" s="8">
        <v>1633333.3332000002</v>
      </c>
      <c r="D1331" s="8">
        <v>8400</v>
      </c>
      <c r="E1331" s="2">
        <v>3090</v>
      </c>
      <c r="F1331" s="2">
        <v>21505.271484375</v>
      </c>
      <c r="G1331" s="2">
        <v>323.05648803710898</v>
      </c>
      <c r="H1331" s="1">
        <v>21084.595416498221</v>
      </c>
      <c r="I1331" s="1">
        <v>322.95233887692069</v>
      </c>
      <c r="J1331" s="1">
        <f t="shared" si="80"/>
        <v>-1.9561532537844391</v>
      </c>
      <c r="K1331" s="1">
        <f t="shared" si="81"/>
        <v>-3.2238683959296278E-2</v>
      </c>
      <c r="L1331" s="30"/>
      <c r="M1331" s="30"/>
      <c r="N1331" s="2">
        <v>1861110</v>
      </c>
      <c r="O1331" s="30"/>
      <c r="P1331" s="30"/>
      <c r="Q1331" s="30"/>
      <c r="R1331" s="30"/>
      <c r="S1331" s="30"/>
      <c r="T1331" s="30"/>
      <c r="U1331" s="30"/>
      <c r="V1331" s="30"/>
    </row>
    <row r="1332" spans="1:22" ht="14.5" x14ac:dyDescent="0.35">
      <c r="A1332" s="15">
        <v>11</v>
      </c>
      <c r="B1332" s="8">
        <v>90</v>
      </c>
      <c r="C1332" s="8">
        <v>1633333.3332000002</v>
      </c>
      <c r="D1332" s="8">
        <v>8400</v>
      </c>
      <c r="E1332" s="2">
        <v>3120</v>
      </c>
      <c r="F1332" s="2">
        <v>19167.708984375</v>
      </c>
      <c r="G1332" s="2">
        <v>291.98303222656301</v>
      </c>
      <c r="H1332" s="1">
        <v>18611.309881625581</v>
      </c>
      <c r="I1332" s="1">
        <v>290.14919983646979</v>
      </c>
      <c r="J1332" s="1">
        <f t="shared" si="80"/>
        <v>-2.9027939812889527</v>
      </c>
      <c r="K1332" s="1">
        <f t="shared" si="81"/>
        <v>-0.62806128702378383</v>
      </c>
      <c r="L1332" s="30"/>
      <c r="M1332" s="30"/>
      <c r="N1332" s="2">
        <v>1861110</v>
      </c>
      <c r="O1332" s="30"/>
      <c r="P1332" s="30"/>
      <c r="Q1332" s="30"/>
      <c r="R1332" s="30"/>
      <c r="S1332" s="30"/>
      <c r="T1332" s="30"/>
      <c r="U1332" s="30"/>
      <c r="V1332" s="30"/>
    </row>
    <row r="1333" spans="1:22" ht="14.5" x14ac:dyDescent="0.35">
      <c r="A1333" s="15">
        <v>11</v>
      </c>
      <c r="B1333" s="8">
        <v>90</v>
      </c>
      <c r="C1333" s="8">
        <v>1633333.3332000002</v>
      </c>
      <c r="D1333" s="8">
        <v>8400</v>
      </c>
      <c r="E1333" s="2">
        <v>3150</v>
      </c>
      <c r="F1333" s="2">
        <v>19601.591796875</v>
      </c>
      <c r="G1333" s="2">
        <v>308.00747680664102</v>
      </c>
      <c r="H1333" s="1">
        <v>18632.956010110021</v>
      </c>
      <c r="I1333" s="1">
        <v>281.02566916911712</v>
      </c>
      <c r="J1333" s="1">
        <f t="shared" si="80"/>
        <v>-4.9416179910419533</v>
      </c>
      <c r="K1333" s="1">
        <f t="shared" si="81"/>
        <v>-8.7601145002276581</v>
      </c>
      <c r="L1333" s="30"/>
      <c r="M1333" s="30"/>
      <c r="N1333" s="2">
        <v>1861110</v>
      </c>
      <c r="O1333" s="30"/>
      <c r="P1333" s="30"/>
      <c r="Q1333" s="30"/>
      <c r="R1333" s="30"/>
      <c r="S1333" s="30"/>
      <c r="T1333" s="30"/>
      <c r="U1333" s="30"/>
      <c r="V1333" s="30"/>
    </row>
    <row r="1334" spans="1:22" ht="14.5" x14ac:dyDescent="0.35">
      <c r="A1334" s="15">
        <v>11</v>
      </c>
      <c r="B1334" s="8">
        <v>90</v>
      </c>
      <c r="C1334" s="8">
        <v>1633333.3332000002</v>
      </c>
      <c r="D1334" s="8">
        <v>8400</v>
      </c>
      <c r="E1334" s="2">
        <v>3180</v>
      </c>
      <c r="F1334" s="2">
        <v>34753.5234375</v>
      </c>
      <c r="G1334" s="2">
        <v>482.17904663085898</v>
      </c>
      <c r="H1334" s="1">
        <v>36016.318493783168</v>
      </c>
      <c r="I1334" s="1">
        <v>500.23317662405282</v>
      </c>
      <c r="J1334" s="1">
        <f t="shared" si="80"/>
        <v>3.633574185806375</v>
      </c>
      <c r="K1334" s="1">
        <f t="shared" si="81"/>
        <v>3.7442792504867</v>
      </c>
      <c r="L1334" s="30"/>
      <c r="M1334" s="30"/>
      <c r="N1334" s="2">
        <v>0</v>
      </c>
      <c r="O1334" s="30"/>
      <c r="P1334" s="30"/>
      <c r="Q1334" s="30"/>
      <c r="R1334" s="30"/>
      <c r="S1334" s="30"/>
      <c r="T1334" s="30"/>
      <c r="U1334" s="30"/>
      <c r="V1334" s="30"/>
    </row>
    <row r="1335" spans="1:22" ht="14.5" x14ac:dyDescent="0.35">
      <c r="A1335" s="15">
        <v>11</v>
      </c>
      <c r="B1335" s="8">
        <v>90</v>
      </c>
      <c r="C1335" s="8">
        <v>1633333.3332000002</v>
      </c>
      <c r="D1335" s="8">
        <v>8400</v>
      </c>
      <c r="E1335" s="2">
        <v>3210</v>
      </c>
      <c r="F1335" s="2">
        <v>38963.5390625</v>
      </c>
      <c r="G1335" s="2">
        <v>552.93011474609398</v>
      </c>
      <c r="H1335" s="1">
        <v>39035.276585710279</v>
      </c>
      <c r="I1335" s="1">
        <v>538.25091810225001</v>
      </c>
      <c r="J1335" s="1">
        <f t="shared" si="80"/>
        <v>0.18411449508014927</v>
      </c>
      <c r="K1335" s="1">
        <f t="shared" si="81"/>
        <v>-2.6548014391628256</v>
      </c>
      <c r="L1335" s="30"/>
      <c r="M1335" s="30"/>
      <c r="N1335" s="2">
        <v>0</v>
      </c>
      <c r="O1335" s="30"/>
      <c r="P1335" s="30"/>
      <c r="Q1335" s="30"/>
      <c r="R1335" s="30"/>
      <c r="S1335" s="30"/>
      <c r="T1335" s="30"/>
      <c r="U1335" s="30"/>
      <c r="V1335" s="30"/>
    </row>
    <row r="1336" spans="1:22" ht="14.5" x14ac:dyDescent="0.35">
      <c r="A1336" s="15">
        <v>11</v>
      </c>
      <c r="B1336" s="8">
        <v>90</v>
      </c>
      <c r="C1336" s="8">
        <v>1633333.3332000002</v>
      </c>
      <c r="D1336" s="8">
        <v>8400</v>
      </c>
      <c r="E1336" s="2">
        <v>3240</v>
      </c>
      <c r="F1336" s="2">
        <v>38206.859375</v>
      </c>
      <c r="G1336" s="2">
        <v>522.80364990234398</v>
      </c>
      <c r="H1336" s="1">
        <v>39988.662185706569</v>
      </c>
      <c r="I1336" s="1">
        <v>545.59772910807055</v>
      </c>
      <c r="J1336" s="1">
        <f t="shared" si="80"/>
        <v>4.6635678510452525</v>
      </c>
      <c r="K1336" s="1">
        <f t="shared" si="81"/>
        <v>4.3599694091623782</v>
      </c>
      <c r="L1336" s="30"/>
      <c r="M1336" s="30"/>
      <c r="N1336" s="2">
        <v>0</v>
      </c>
      <c r="O1336" s="30"/>
      <c r="P1336" s="30"/>
      <c r="Q1336" s="30"/>
      <c r="R1336" s="30"/>
      <c r="S1336" s="30"/>
      <c r="T1336" s="30"/>
      <c r="U1336" s="30"/>
      <c r="V1336" s="30"/>
    </row>
    <row r="1337" spans="1:22" ht="14.5" x14ac:dyDescent="0.35">
      <c r="A1337" s="15">
        <v>11</v>
      </c>
      <c r="B1337" s="8">
        <v>90</v>
      </c>
      <c r="C1337" s="8">
        <v>1633333.3332000002</v>
      </c>
      <c r="D1337" s="8">
        <v>8400</v>
      </c>
      <c r="E1337" s="2">
        <v>3270</v>
      </c>
      <c r="F1337" s="2">
        <v>21031.14453125</v>
      </c>
      <c r="G1337" s="2">
        <v>288.03463745117199</v>
      </c>
      <c r="H1337" s="1">
        <v>21416.052093319169</v>
      </c>
      <c r="I1337" s="1">
        <v>305.90557360295281</v>
      </c>
      <c r="J1337" s="1">
        <f t="shared" si="80"/>
        <v>1.8301788640044687</v>
      </c>
      <c r="K1337" s="1">
        <f t="shared" si="81"/>
        <v>6.2044399624716418</v>
      </c>
      <c r="L1337" s="30"/>
      <c r="M1337" s="30"/>
      <c r="N1337" s="2">
        <v>1861110</v>
      </c>
      <c r="O1337" s="30"/>
      <c r="P1337" s="30"/>
      <c r="Q1337" s="30"/>
      <c r="R1337" s="30"/>
      <c r="S1337" s="30"/>
      <c r="T1337" s="30"/>
      <c r="U1337" s="30"/>
      <c r="V1337" s="30"/>
    </row>
    <row r="1338" spans="1:22" ht="14.5" x14ac:dyDescent="0.35">
      <c r="A1338" s="15">
        <v>11</v>
      </c>
      <c r="B1338" s="8">
        <v>90</v>
      </c>
      <c r="C1338" s="8">
        <v>1633333.3332000002</v>
      </c>
      <c r="D1338" s="8">
        <v>8400</v>
      </c>
      <c r="E1338" s="2">
        <v>3300</v>
      </c>
      <c r="F1338" s="2">
        <v>18374.69921875</v>
      </c>
      <c r="G1338" s="2">
        <v>252.82127380371099</v>
      </c>
      <c r="H1338" s="1">
        <v>19013.479860603529</v>
      </c>
      <c r="I1338" s="1">
        <v>271.89860475477491</v>
      </c>
      <c r="J1338" s="1">
        <f t="shared" si="80"/>
        <v>3.4764141401656339</v>
      </c>
      <c r="K1338" s="1">
        <f t="shared" si="81"/>
        <v>7.5457775621664833</v>
      </c>
      <c r="L1338" s="30"/>
      <c r="M1338" s="30"/>
      <c r="N1338" s="2">
        <v>1861110</v>
      </c>
      <c r="O1338" s="30"/>
      <c r="P1338" s="30"/>
      <c r="Q1338" s="30"/>
      <c r="R1338" s="30"/>
      <c r="S1338" s="30"/>
      <c r="T1338" s="30"/>
      <c r="U1338" s="30"/>
      <c r="V1338" s="30"/>
    </row>
    <row r="1339" spans="1:22" ht="14.5" x14ac:dyDescent="0.35">
      <c r="A1339" s="15">
        <v>11</v>
      </c>
      <c r="B1339" s="8">
        <v>90</v>
      </c>
      <c r="C1339" s="8">
        <v>1633333.3332000002</v>
      </c>
      <c r="D1339" s="8">
        <v>8400</v>
      </c>
      <c r="E1339" s="2">
        <v>3330</v>
      </c>
      <c r="F1339" s="2">
        <v>18077.26171875</v>
      </c>
      <c r="G1339" s="2">
        <v>247.06645202636699</v>
      </c>
      <c r="H1339" s="1">
        <v>19036.12830631695</v>
      </c>
      <c r="I1339" s="1">
        <v>265.38705676598209</v>
      </c>
      <c r="J1339" s="1">
        <f t="shared" si="80"/>
        <v>5.3042689898791471</v>
      </c>
      <c r="K1339" s="1">
        <f t="shared" si="81"/>
        <v>7.415253908150965</v>
      </c>
      <c r="L1339" s="30"/>
      <c r="M1339" s="30"/>
      <c r="N1339" s="2">
        <v>1861110</v>
      </c>
      <c r="O1339" s="30"/>
      <c r="P1339" s="30"/>
      <c r="Q1339" s="30"/>
      <c r="R1339" s="30"/>
      <c r="S1339" s="30"/>
      <c r="T1339" s="30"/>
      <c r="U1339" s="30"/>
      <c r="V1339" s="30"/>
    </row>
    <row r="1340" spans="1:22" ht="14.5" x14ac:dyDescent="0.35">
      <c r="A1340" s="15">
        <v>11</v>
      </c>
      <c r="B1340" s="8">
        <v>90</v>
      </c>
      <c r="C1340" s="8">
        <v>1633333.3332000002</v>
      </c>
      <c r="D1340" s="8">
        <v>8400</v>
      </c>
      <c r="E1340" s="2">
        <v>3360</v>
      </c>
      <c r="F1340" s="2">
        <v>34797.20703125</v>
      </c>
      <c r="G1340" s="2">
        <v>466.34805297851602</v>
      </c>
      <c r="H1340" s="1">
        <v>36929.507962628253</v>
      </c>
      <c r="I1340" s="1">
        <v>476.71536553832459</v>
      </c>
      <c r="J1340" s="1">
        <f t="shared" si="80"/>
        <v>6.1277933296868277</v>
      </c>
      <c r="K1340" s="1">
        <f t="shared" si="81"/>
        <v>2.2230847740423982</v>
      </c>
      <c r="L1340" s="30"/>
      <c r="M1340" s="30"/>
      <c r="N1340" s="2">
        <v>0</v>
      </c>
      <c r="O1340" s="30"/>
      <c r="P1340" s="30"/>
      <c r="Q1340" s="30"/>
      <c r="R1340" s="30"/>
      <c r="S1340" s="30"/>
      <c r="T1340" s="30"/>
      <c r="U1340" s="30"/>
      <c r="V1340" s="30"/>
    </row>
    <row r="1341" spans="1:22" ht="14.5" x14ac:dyDescent="0.35">
      <c r="A1341" s="15">
        <v>11</v>
      </c>
      <c r="B1341" s="8">
        <v>90</v>
      </c>
      <c r="C1341" s="8">
        <v>1633333.3332000002</v>
      </c>
      <c r="D1341" s="8">
        <v>8400</v>
      </c>
      <c r="E1341" s="2">
        <v>3390</v>
      </c>
      <c r="F1341" s="2">
        <v>37827.30078125</v>
      </c>
      <c r="G1341" s="2">
        <v>502.41635131835898</v>
      </c>
      <c r="H1341" s="1">
        <v>39874.875994942202</v>
      </c>
      <c r="I1341" s="1">
        <v>509.45100095038799</v>
      </c>
      <c r="J1341" s="1">
        <f t="shared" si="80"/>
        <v>5.4129561755755287</v>
      </c>
      <c r="K1341" s="1">
        <f t="shared" si="81"/>
        <v>1.4001633532765876</v>
      </c>
      <c r="L1341" s="30"/>
      <c r="M1341" s="30"/>
      <c r="N1341" s="2">
        <v>0</v>
      </c>
      <c r="O1341" s="30"/>
      <c r="P1341" s="30"/>
      <c r="Q1341" s="30"/>
      <c r="R1341" s="30"/>
      <c r="S1341" s="30"/>
      <c r="T1341" s="30"/>
      <c r="U1341" s="30"/>
      <c r="V1341" s="30"/>
    </row>
    <row r="1342" spans="1:22" ht="14.5" x14ac:dyDescent="0.35">
      <c r="A1342" s="15">
        <v>11</v>
      </c>
      <c r="B1342" s="8">
        <v>90</v>
      </c>
      <c r="C1342" s="8">
        <v>1633333.3332000002</v>
      </c>
      <c r="D1342" s="8">
        <v>8400</v>
      </c>
      <c r="E1342" s="2">
        <v>3420</v>
      </c>
      <c r="F1342" s="2">
        <v>38039.96484375</v>
      </c>
      <c r="G1342" s="2">
        <v>510.225830078125</v>
      </c>
      <c r="H1342" s="1">
        <v>40859.436871028804</v>
      </c>
      <c r="I1342" s="1">
        <v>518.13815916899671</v>
      </c>
      <c r="J1342" s="1">
        <f t="shared" si="80"/>
        <v>7.4118681204355665</v>
      </c>
      <c r="K1342" s="1">
        <f t="shared" si="81"/>
        <v>1.5507503980463289</v>
      </c>
      <c r="L1342" s="30"/>
      <c r="M1342" s="30"/>
      <c r="N1342" s="2">
        <v>0</v>
      </c>
      <c r="O1342" s="30"/>
      <c r="P1342" s="30"/>
      <c r="Q1342" s="30"/>
      <c r="R1342" s="30"/>
      <c r="S1342" s="30"/>
      <c r="T1342" s="30"/>
      <c r="U1342" s="30"/>
      <c r="V1342" s="30"/>
    </row>
    <row r="1343" spans="1:22" ht="14.5" x14ac:dyDescent="0.35">
      <c r="A1343" s="15">
        <v>11</v>
      </c>
      <c r="B1343" s="8">
        <v>90</v>
      </c>
      <c r="C1343" s="8">
        <v>1633333.3332000002</v>
      </c>
      <c r="D1343" s="8">
        <v>8400</v>
      </c>
      <c r="E1343" s="2">
        <v>3450</v>
      </c>
      <c r="F1343" s="2">
        <v>21093.81640625</v>
      </c>
      <c r="G1343" s="2">
        <v>287.47137451171898</v>
      </c>
      <c r="H1343" s="1">
        <v>21991.526644851259</v>
      </c>
      <c r="I1343" s="1">
        <v>289.31260788895031</v>
      </c>
      <c r="J1343" s="1">
        <f t="shared" si="80"/>
        <v>4.255798103634163</v>
      </c>
      <c r="K1343" s="1">
        <f t="shared" si="81"/>
        <v>0.64049277266605686</v>
      </c>
      <c r="L1343" s="30"/>
      <c r="M1343" s="30"/>
      <c r="N1343" s="2">
        <v>1861110</v>
      </c>
      <c r="O1343" s="30"/>
      <c r="P1343" s="30"/>
      <c r="Q1343" s="30"/>
      <c r="R1343" s="30"/>
      <c r="S1343" s="30"/>
      <c r="T1343" s="30"/>
      <c r="U1343" s="30"/>
      <c r="V1343" s="30"/>
    </row>
    <row r="1344" spans="1:22" ht="14.5" x14ac:dyDescent="0.35">
      <c r="A1344" s="15">
        <v>11</v>
      </c>
      <c r="B1344" s="8">
        <v>90</v>
      </c>
      <c r="C1344" s="8">
        <v>1633333.3332000002</v>
      </c>
      <c r="D1344" s="8">
        <v>8400</v>
      </c>
      <c r="E1344" s="2">
        <v>3480</v>
      </c>
      <c r="F1344" s="2">
        <v>18593.912109375</v>
      </c>
      <c r="G1344" s="2">
        <v>252.32583618164099</v>
      </c>
      <c r="H1344" s="1">
        <v>19405.079138129109</v>
      </c>
      <c r="I1344" s="1">
        <v>257.42132658659688</v>
      </c>
      <c r="J1344" s="1">
        <f t="shared" si="80"/>
        <v>4.3625409434151354</v>
      </c>
      <c r="K1344" s="1">
        <f t="shared" si="81"/>
        <v>2.0194089047971318</v>
      </c>
      <c r="L1344" s="30"/>
      <c r="M1344" s="30"/>
      <c r="N1344" s="2">
        <v>1861110</v>
      </c>
      <c r="O1344" s="30"/>
      <c r="P1344" s="30"/>
      <c r="Q1344" s="30"/>
      <c r="R1344" s="30"/>
      <c r="S1344" s="30"/>
      <c r="T1344" s="30"/>
      <c r="U1344" s="30"/>
      <c r="V1344" s="30"/>
    </row>
    <row r="1345" spans="1:22" ht="14.5" x14ac:dyDescent="0.35">
      <c r="A1345" s="15">
        <v>11</v>
      </c>
      <c r="B1345" s="8">
        <v>90</v>
      </c>
      <c r="C1345" s="8">
        <v>1633333.3332000002</v>
      </c>
      <c r="D1345" s="8">
        <v>8400</v>
      </c>
      <c r="E1345" s="2">
        <v>3510</v>
      </c>
      <c r="F1345" s="2">
        <v>18423.48828125</v>
      </c>
      <c r="G1345" s="2">
        <v>245.87776184082</v>
      </c>
      <c r="H1345" s="1">
        <v>19404.087521795798</v>
      </c>
      <c r="I1345" s="1">
        <v>252.09107699310289</v>
      </c>
      <c r="J1345" s="1">
        <f t="shared" si="80"/>
        <v>5.3225492674141206</v>
      </c>
      <c r="K1345" s="1">
        <f t="shared" si="81"/>
        <v>2.5269935376690782</v>
      </c>
      <c r="L1345" s="30"/>
      <c r="M1345" s="30"/>
      <c r="N1345" s="2">
        <v>1861110</v>
      </c>
      <c r="O1345" s="30"/>
      <c r="P1345" s="30"/>
      <c r="Q1345" s="30"/>
      <c r="R1345" s="30"/>
      <c r="S1345" s="30"/>
      <c r="T1345" s="30"/>
      <c r="U1345" s="30"/>
      <c r="V1345" s="30"/>
    </row>
    <row r="1346" spans="1:22" ht="14.5" x14ac:dyDescent="0.35">
      <c r="A1346" s="15">
        <v>11</v>
      </c>
      <c r="B1346" s="8">
        <v>90</v>
      </c>
      <c r="C1346" s="8">
        <v>1633333.3332000002</v>
      </c>
      <c r="D1346" s="8">
        <v>8400</v>
      </c>
      <c r="E1346" s="2">
        <v>3540</v>
      </c>
      <c r="F1346" s="2">
        <v>35650.98828125</v>
      </c>
      <c r="G1346" s="2">
        <v>466.83160400390602</v>
      </c>
      <c r="H1346" s="1">
        <v>37192.111509658447</v>
      </c>
      <c r="I1346" s="1">
        <v>459.86763780846138</v>
      </c>
      <c r="J1346" s="1">
        <f t="shared" si="80"/>
        <v>4.3228064710311926</v>
      </c>
      <c r="K1346" s="1">
        <f t="shared" si="81"/>
        <v>-1.4917512301473002</v>
      </c>
      <c r="L1346" s="30"/>
      <c r="M1346" s="30"/>
      <c r="N1346" s="2">
        <v>0</v>
      </c>
      <c r="O1346" s="30"/>
      <c r="P1346" s="30"/>
      <c r="Q1346" s="30"/>
      <c r="R1346" s="30"/>
      <c r="S1346" s="30"/>
      <c r="T1346" s="30"/>
      <c r="U1346" s="30"/>
      <c r="V1346" s="30"/>
    </row>
    <row r="1347" spans="1:22" ht="14.5" x14ac:dyDescent="0.35">
      <c r="A1347" s="15">
        <v>11</v>
      </c>
      <c r="B1347" s="8">
        <v>90</v>
      </c>
      <c r="C1347" s="8">
        <v>1633333.3332000002</v>
      </c>
      <c r="D1347" s="8">
        <v>8400</v>
      </c>
      <c r="E1347" s="2">
        <v>3570</v>
      </c>
      <c r="F1347" s="2">
        <v>38530.609375</v>
      </c>
      <c r="G1347" s="2">
        <v>497.42956542968699</v>
      </c>
      <c r="H1347" s="1">
        <v>40582.790181897042</v>
      </c>
      <c r="I1347" s="1">
        <v>488.3599075514843</v>
      </c>
      <c r="J1347" s="1">
        <f t="shared" si="80"/>
        <v>5.3261052451160262</v>
      </c>
      <c r="K1347" s="1">
        <f t="shared" si="81"/>
        <v>-1.8233049477805339</v>
      </c>
      <c r="L1347" s="30"/>
      <c r="M1347" s="30"/>
      <c r="N1347" s="2">
        <v>0</v>
      </c>
      <c r="O1347" s="30"/>
      <c r="P1347" s="30"/>
      <c r="Q1347" s="30"/>
      <c r="R1347" s="30"/>
      <c r="S1347" s="30"/>
      <c r="T1347" s="30"/>
      <c r="U1347" s="30"/>
      <c r="V1347" s="30"/>
    </row>
    <row r="1348" spans="1:22" ht="14.5" x14ac:dyDescent="0.35">
      <c r="A1348" s="15">
        <v>11</v>
      </c>
      <c r="B1348" s="8">
        <v>90</v>
      </c>
      <c r="C1348" s="8">
        <v>1633333.3332000002</v>
      </c>
      <c r="D1348" s="8">
        <v>8400</v>
      </c>
      <c r="E1348" s="2">
        <v>3600</v>
      </c>
      <c r="F1348" s="2">
        <v>38889.01953125</v>
      </c>
      <c r="G1348" s="2">
        <v>501.61920166015602</v>
      </c>
      <c r="H1348" s="1">
        <v>41688.050027359328</v>
      </c>
      <c r="I1348" s="1">
        <v>496.02300401434019</v>
      </c>
      <c r="J1348" s="1">
        <f t="shared" si="80"/>
        <v>7.1974828109515974</v>
      </c>
      <c r="K1348" s="1">
        <f t="shared" si="81"/>
        <v>-1.1156266800183667</v>
      </c>
      <c r="L1348" s="30"/>
      <c r="M1348" s="30"/>
      <c r="N1348" s="2">
        <v>0</v>
      </c>
      <c r="O1348" s="30"/>
      <c r="P1348" s="30"/>
      <c r="Q1348" s="30"/>
      <c r="R1348" s="30"/>
      <c r="S1348" s="30"/>
      <c r="T1348" s="30"/>
      <c r="U1348" s="30"/>
      <c r="V1348" s="30"/>
    </row>
    <row r="1349" spans="1:22" ht="14.5" x14ac:dyDescent="0.35">
      <c r="A1349" s="15">
        <v>11</v>
      </c>
      <c r="B1349" s="8">
        <v>90</v>
      </c>
      <c r="C1349" s="8">
        <v>1633333.3332000002</v>
      </c>
      <c r="D1349" s="8">
        <v>8400</v>
      </c>
      <c r="E1349" s="2">
        <v>3630</v>
      </c>
      <c r="F1349" s="2">
        <v>21538.3125</v>
      </c>
      <c r="G1349" s="2">
        <v>278.35086059570301</v>
      </c>
      <c r="H1349" s="1">
        <v>22684.033325504959</v>
      </c>
      <c r="I1349" s="1">
        <v>272.59493412948382</v>
      </c>
      <c r="J1349" s="1">
        <f t="shared" si="80"/>
        <v>5.3194549271441716</v>
      </c>
      <c r="K1349" s="1">
        <f t="shared" si="81"/>
        <v>-2.0678673146189834</v>
      </c>
      <c r="L1349" s="30"/>
      <c r="M1349" s="30"/>
      <c r="N1349" s="2">
        <v>1861110</v>
      </c>
      <c r="O1349" s="30"/>
      <c r="P1349" s="30"/>
      <c r="Q1349" s="30"/>
      <c r="R1349" s="30"/>
      <c r="S1349" s="30"/>
      <c r="T1349" s="30"/>
      <c r="U1349" s="30"/>
      <c r="V1349" s="30"/>
    </row>
    <row r="1350" spans="1:22" ht="14.5" x14ac:dyDescent="0.35">
      <c r="A1350" s="17">
        <v>11</v>
      </c>
      <c r="B1350" s="18">
        <v>90</v>
      </c>
      <c r="C1350" s="18">
        <v>1633333.3332000002</v>
      </c>
      <c r="D1350" s="18">
        <v>8400</v>
      </c>
      <c r="E1350" s="2">
        <v>3660</v>
      </c>
      <c r="F1350" s="2">
        <v>18880.44140625</v>
      </c>
      <c r="G1350" s="2">
        <v>242.48025512695301</v>
      </c>
      <c r="H1350" s="1">
        <v>19608.508515514</v>
      </c>
      <c r="I1350" s="1">
        <v>246.4693385774309</v>
      </c>
      <c r="J1350" s="1">
        <f t="shared" si="80"/>
        <v>3.8561974987671008</v>
      </c>
      <c r="K1350" s="1">
        <f t="shared" si="81"/>
        <v>1.6451168151358826</v>
      </c>
      <c r="L1350" s="30"/>
      <c r="M1350" s="30"/>
      <c r="N1350" s="16">
        <v>1861110</v>
      </c>
      <c r="O1350" s="30"/>
      <c r="P1350" s="30"/>
      <c r="Q1350" s="30"/>
      <c r="R1350" s="30"/>
      <c r="S1350" s="30"/>
      <c r="T1350" s="30"/>
      <c r="U1350" s="30"/>
      <c r="V1350" s="30"/>
    </row>
    <row r="1351" spans="1:22" ht="14.5" x14ac:dyDescent="0.35">
      <c r="A1351" s="15">
        <v>12</v>
      </c>
      <c r="B1351" s="8">
        <v>90</v>
      </c>
      <c r="C1351" s="8">
        <v>1766666.6666999999</v>
      </c>
      <c r="D1351" s="8">
        <v>8799.9999989999997</v>
      </c>
      <c r="E1351" s="2">
        <v>30</v>
      </c>
      <c r="F1351" s="2">
        <v>225.23796081543</v>
      </c>
      <c r="G1351" s="2">
        <v>761.07897949218705</v>
      </c>
      <c r="H1351" s="1">
        <v>194.85821074491511</v>
      </c>
      <c r="I1351" s="1">
        <v>762.03248349791079</v>
      </c>
      <c r="J1351" s="1">
        <f t="shared" si="80"/>
        <v>-13.487846347272434</v>
      </c>
      <c r="K1351" s="1">
        <f t="shared" si="81"/>
        <v>0.12528318760819646</v>
      </c>
      <c r="L1351" s="30">
        <f t="shared" ref="L1351:M1351" si="82">AVERAGE(J1351:J1472)</f>
        <v>2.2334192940285251</v>
      </c>
      <c r="M1351" s="30">
        <f t="shared" si="82"/>
        <v>0.40387733163073775</v>
      </c>
      <c r="N1351" s="2">
        <v>1472223</v>
      </c>
      <c r="O1351" s="30">
        <f t="shared" ref="O1351:P1351" si="83">ABS(L1351)</f>
        <v>2.2334192940285251</v>
      </c>
      <c r="P1351" s="30">
        <f t="shared" si="83"/>
        <v>0.40387733163073775</v>
      </c>
      <c r="Q1351" s="30">
        <f>SUM(G1351:G1472)*30</f>
        <v>2941656.2489318848</v>
      </c>
      <c r="R1351" s="30">
        <f>SUM(I1351:I1472)*30</f>
        <v>2941675.7745244587</v>
      </c>
      <c r="S1351" s="30">
        <f>SUM(F1351:F1472)*30</f>
        <v>75260241.829376221</v>
      </c>
      <c r="T1351" s="30">
        <f>SUM(H1351:H1472)*30</f>
        <v>76738542.835361227</v>
      </c>
      <c r="U1351" s="30">
        <f t="shared" ref="U1351" si="84">(R1351-Q1351)/Q1351*100</f>
        <v>6.6376187159897237E-4</v>
      </c>
      <c r="V1351" s="30">
        <f t="shared" ref="V1351" si="85">(T1351-S1351)/S1351*100</f>
        <v>1.9642522666037776</v>
      </c>
    </row>
    <row r="1352" spans="1:22" ht="14.5" x14ac:dyDescent="0.35">
      <c r="A1352" s="15">
        <v>12</v>
      </c>
      <c r="B1352" s="8">
        <v>90</v>
      </c>
      <c r="C1352" s="8">
        <v>1766666.6666999999</v>
      </c>
      <c r="D1352" s="8">
        <v>8799.9999989999997</v>
      </c>
      <c r="E1352" s="2">
        <v>60</v>
      </c>
      <c r="F1352" s="2">
        <v>219.07946777343699</v>
      </c>
      <c r="G1352" s="2">
        <v>740.26947021484398</v>
      </c>
      <c r="H1352" s="1">
        <v>194.85821074491511</v>
      </c>
      <c r="I1352" s="1">
        <v>736.88084298147874</v>
      </c>
      <c r="J1352" s="1">
        <f t="shared" si="80"/>
        <v>-11.055922891674408</v>
      </c>
      <c r="K1352" s="1">
        <f t="shared" si="81"/>
        <v>-0.45775590777528358</v>
      </c>
      <c r="L1352" s="30"/>
      <c r="M1352" s="30"/>
      <c r="N1352" s="2">
        <v>1472223</v>
      </c>
      <c r="O1352" s="30"/>
      <c r="P1352" s="30"/>
      <c r="Q1352" s="30"/>
      <c r="R1352" s="30"/>
      <c r="S1352" s="30"/>
      <c r="T1352" s="30"/>
      <c r="U1352" s="30"/>
      <c r="V1352" s="30"/>
    </row>
    <row r="1353" spans="1:22" ht="14.5" x14ac:dyDescent="0.35">
      <c r="A1353" s="15">
        <v>12</v>
      </c>
      <c r="B1353" s="8">
        <v>90</v>
      </c>
      <c r="C1353" s="8">
        <v>1766666.6666999999</v>
      </c>
      <c r="D1353" s="8">
        <v>8799.9999989999997</v>
      </c>
      <c r="E1353" s="2">
        <v>90</v>
      </c>
      <c r="F1353" s="2">
        <v>219.16003417968801</v>
      </c>
      <c r="G1353" s="2">
        <v>740.54168701171898</v>
      </c>
      <c r="H1353" s="1">
        <v>194.85821074491511</v>
      </c>
      <c r="I1353" s="1">
        <v>735.25544017821107</v>
      </c>
      <c r="J1353" s="1">
        <f t="shared" ref="J1353:J1416" si="86">(H1353-F1353)/F1353*100</f>
        <v>-11.088620024054194</v>
      </c>
      <c r="K1353" s="1">
        <f t="shared" ref="K1353:K1416" si="87">(I1353-G1353)/G1353*100</f>
        <v>-0.71383514611301668</v>
      </c>
      <c r="L1353" s="30"/>
      <c r="M1353" s="30"/>
      <c r="N1353" s="2">
        <v>1472223</v>
      </c>
      <c r="O1353" s="30"/>
      <c r="P1353" s="30"/>
      <c r="Q1353" s="30"/>
      <c r="R1353" s="30"/>
      <c r="S1353" s="30"/>
      <c r="T1353" s="30"/>
      <c r="U1353" s="30"/>
      <c r="V1353" s="30"/>
    </row>
    <row r="1354" spans="1:22" ht="14.5" x14ac:dyDescent="0.35">
      <c r="A1354" s="15">
        <v>12</v>
      </c>
      <c r="B1354" s="8">
        <v>90</v>
      </c>
      <c r="C1354" s="8">
        <v>1766666.6666999999</v>
      </c>
      <c r="D1354" s="8">
        <v>8799.9999989999997</v>
      </c>
      <c r="E1354" s="2">
        <v>120</v>
      </c>
      <c r="F1354" s="2">
        <v>389.50625610351602</v>
      </c>
      <c r="G1354" s="2">
        <v>1316.14147949219</v>
      </c>
      <c r="H1354" s="1">
        <v>194.85821074491511</v>
      </c>
      <c r="I1354" s="1">
        <v>1338.110018711272</v>
      </c>
      <c r="J1354" s="1">
        <f t="shared" si="86"/>
        <v>-49.973021564734722</v>
      </c>
      <c r="K1354" s="1">
        <f t="shared" si="87"/>
        <v>1.6691624389467747</v>
      </c>
      <c r="L1354" s="30"/>
      <c r="M1354" s="30"/>
      <c r="N1354" s="2">
        <v>0</v>
      </c>
      <c r="O1354" s="30"/>
      <c r="P1354" s="30"/>
      <c r="Q1354" s="30"/>
      <c r="R1354" s="30"/>
      <c r="S1354" s="30"/>
      <c r="T1354" s="30"/>
      <c r="U1354" s="30"/>
      <c r="V1354" s="30"/>
    </row>
    <row r="1355" spans="1:22" ht="14.5" x14ac:dyDescent="0.35">
      <c r="A1355" s="15">
        <v>12</v>
      </c>
      <c r="B1355" s="8">
        <v>90</v>
      </c>
      <c r="C1355" s="8">
        <v>1766666.6666999999</v>
      </c>
      <c r="D1355" s="8">
        <v>8799.9999989999997</v>
      </c>
      <c r="E1355" s="2">
        <v>150</v>
      </c>
      <c r="F1355" s="2">
        <v>404.92019653320301</v>
      </c>
      <c r="G1355" s="2">
        <v>1368.22521972656</v>
      </c>
      <c r="H1355" s="1">
        <v>194.85821074491511</v>
      </c>
      <c r="I1355" s="1">
        <v>1381.3822909478999</v>
      </c>
      <c r="J1355" s="1">
        <f t="shared" si="86"/>
        <v>-51.877379193918038</v>
      </c>
      <c r="K1355" s="1">
        <f t="shared" si="87"/>
        <v>0.96161589712323758</v>
      </c>
      <c r="L1355" s="30"/>
      <c r="M1355" s="30"/>
      <c r="N1355" s="2">
        <v>0</v>
      </c>
      <c r="O1355" s="30"/>
      <c r="P1355" s="30"/>
      <c r="Q1355" s="30"/>
      <c r="R1355" s="30"/>
      <c r="S1355" s="30"/>
      <c r="T1355" s="30"/>
      <c r="U1355" s="30"/>
      <c r="V1355" s="30"/>
    </row>
    <row r="1356" spans="1:22" ht="14.5" x14ac:dyDescent="0.35">
      <c r="A1356" s="15">
        <v>12</v>
      </c>
      <c r="B1356" s="8">
        <v>90</v>
      </c>
      <c r="C1356" s="8">
        <v>1766666.6666999999</v>
      </c>
      <c r="D1356" s="8">
        <v>8799.9999989999997</v>
      </c>
      <c r="E1356" s="2">
        <v>180</v>
      </c>
      <c r="F1356" s="2">
        <v>402.12316894531301</v>
      </c>
      <c r="G1356" s="2">
        <v>1358.77075195312</v>
      </c>
      <c r="H1356" s="1">
        <v>194.85821074491511</v>
      </c>
      <c r="I1356" s="1">
        <v>1372.7177849535819</v>
      </c>
      <c r="J1356" s="1">
        <f t="shared" si="86"/>
        <v>-51.542655138228312</v>
      </c>
      <c r="K1356" s="1">
        <f t="shared" si="87"/>
        <v>1.0264448936963237</v>
      </c>
      <c r="L1356" s="30"/>
      <c r="M1356" s="30"/>
      <c r="N1356" s="2">
        <v>0</v>
      </c>
      <c r="O1356" s="30"/>
      <c r="P1356" s="30"/>
      <c r="Q1356" s="30"/>
      <c r="R1356" s="30"/>
      <c r="S1356" s="30"/>
      <c r="T1356" s="30"/>
      <c r="U1356" s="30"/>
      <c r="V1356" s="30"/>
    </row>
    <row r="1357" spans="1:22" ht="14.5" x14ac:dyDescent="0.35">
      <c r="A1357" s="15">
        <v>12</v>
      </c>
      <c r="B1357" s="8">
        <v>90</v>
      </c>
      <c r="C1357" s="8">
        <v>1766666.6666999999</v>
      </c>
      <c r="D1357" s="8">
        <v>8799.9999989999997</v>
      </c>
      <c r="E1357" s="2">
        <v>210</v>
      </c>
      <c r="F1357" s="2">
        <v>240.23913574218699</v>
      </c>
      <c r="G1357" s="2">
        <v>811.70867919921898</v>
      </c>
      <c r="H1357" s="1">
        <v>194.85821074491511</v>
      </c>
      <c r="I1357" s="1">
        <v>821.40782934453807</v>
      </c>
      <c r="J1357" s="1">
        <f t="shared" si="86"/>
        <v>-18.88989687590805</v>
      </c>
      <c r="K1357" s="1">
        <f t="shared" si="87"/>
        <v>1.1949053144149784</v>
      </c>
      <c r="L1357" s="30"/>
      <c r="M1357" s="30"/>
      <c r="N1357" s="2">
        <v>1472223</v>
      </c>
      <c r="O1357" s="30"/>
      <c r="P1357" s="30"/>
      <c r="Q1357" s="30"/>
      <c r="R1357" s="30"/>
      <c r="S1357" s="30"/>
      <c r="T1357" s="30"/>
      <c r="U1357" s="30"/>
      <c r="V1357" s="30"/>
    </row>
    <row r="1358" spans="1:22" ht="14.5" x14ac:dyDescent="0.35">
      <c r="A1358" s="15">
        <v>12</v>
      </c>
      <c r="B1358" s="8">
        <v>90</v>
      </c>
      <c r="C1358" s="8">
        <v>1766666.6666999999</v>
      </c>
      <c r="D1358" s="8">
        <v>8799.9999989999997</v>
      </c>
      <c r="E1358" s="2">
        <v>240</v>
      </c>
      <c r="F1358" s="2">
        <v>214.87780761718699</v>
      </c>
      <c r="G1358" s="2">
        <v>725.9052734375</v>
      </c>
      <c r="H1358" s="1">
        <v>194.85821074491511</v>
      </c>
      <c r="I1358" s="1">
        <v>748.04065759777416</v>
      </c>
      <c r="J1358" s="1">
        <f t="shared" si="86"/>
        <v>-9.3167354480540645</v>
      </c>
      <c r="K1358" s="1">
        <f t="shared" si="87"/>
        <v>3.0493488572486585</v>
      </c>
      <c r="L1358" s="30"/>
      <c r="M1358" s="30"/>
      <c r="N1358" s="2">
        <v>1472223</v>
      </c>
      <c r="O1358" s="30"/>
      <c r="P1358" s="30"/>
      <c r="Q1358" s="30"/>
      <c r="R1358" s="30"/>
      <c r="S1358" s="30"/>
      <c r="T1358" s="30"/>
      <c r="U1358" s="30"/>
      <c r="V1358" s="30"/>
    </row>
    <row r="1359" spans="1:22" ht="14.5" x14ac:dyDescent="0.35">
      <c r="A1359" s="15">
        <v>12</v>
      </c>
      <c r="B1359" s="8">
        <v>90</v>
      </c>
      <c r="C1359" s="8">
        <v>1766666.6666999999</v>
      </c>
      <c r="D1359" s="8">
        <v>8799.9999989999997</v>
      </c>
      <c r="E1359" s="2">
        <v>270</v>
      </c>
      <c r="F1359" s="2">
        <v>211.83975219726599</v>
      </c>
      <c r="G1359" s="2">
        <v>715.269287109375</v>
      </c>
      <c r="H1359" s="1">
        <v>194.85821074491511</v>
      </c>
      <c r="I1359" s="1">
        <v>737.03505932445262</v>
      </c>
      <c r="J1359" s="1">
        <f t="shared" si="86"/>
        <v>-8.0162204101039567</v>
      </c>
      <c r="K1359" s="1">
        <f t="shared" si="87"/>
        <v>3.0430178685624618</v>
      </c>
      <c r="L1359" s="30"/>
      <c r="M1359" s="30"/>
      <c r="N1359" s="2">
        <v>1472223</v>
      </c>
      <c r="O1359" s="30"/>
      <c r="P1359" s="30"/>
      <c r="Q1359" s="30"/>
      <c r="R1359" s="30"/>
      <c r="S1359" s="30"/>
      <c r="T1359" s="30"/>
      <c r="U1359" s="30"/>
      <c r="V1359" s="30"/>
    </row>
    <row r="1360" spans="1:22" ht="14.5" x14ac:dyDescent="0.35">
      <c r="A1360" s="15">
        <v>12</v>
      </c>
      <c r="B1360" s="8">
        <v>90</v>
      </c>
      <c r="C1360" s="8">
        <v>1766666.6666999999</v>
      </c>
      <c r="D1360" s="8">
        <v>8799.9999989999997</v>
      </c>
      <c r="E1360" s="2">
        <v>300</v>
      </c>
      <c r="F1360" s="2">
        <v>381.37591552734398</v>
      </c>
      <c r="G1360" s="2">
        <v>1278.60522460937</v>
      </c>
      <c r="H1360" s="1">
        <v>530.36826980959654</v>
      </c>
      <c r="I1360" s="1">
        <v>1303.054282081381</v>
      </c>
      <c r="J1360" s="1">
        <f t="shared" si="86"/>
        <v>39.067059092138734</v>
      </c>
      <c r="K1360" s="1">
        <f t="shared" si="87"/>
        <v>1.9121662418891225</v>
      </c>
      <c r="L1360" s="30"/>
      <c r="M1360" s="30"/>
      <c r="N1360" s="2">
        <v>0</v>
      </c>
      <c r="O1360" s="30"/>
      <c r="P1360" s="30"/>
      <c r="Q1360" s="30"/>
      <c r="R1360" s="30"/>
      <c r="S1360" s="30"/>
      <c r="T1360" s="30"/>
      <c r="U1360" s="30"/>
      <c r="V1360" s="30"/>
    </row>
    <row r="1361" spans="1:22" ht="14.5" x14ac:dyDescent="0.35">
      <c r="A1361" s="15">
        <v>12</v>
      </c>
      <c r="B1361" s="8">
        <v>90</v>
      </c>
      <c r="C1361" s="8">
        <v>1766666.6666999999</v>
      </c>
      <c r="D1361" s="8">
        <v>8799.9999989999997</v>
      </c>
      <c r="E1361" s="2">
        <v>330</v>
      </c>
      <c r="F1361" s="2">
        <v>476.83108520507801</v>
      </c>
      <c r="G1361" s="2">
        <v>1401.49060058594</v>
      </c>
      <c r="H1361" s="1">
        <v>1090.7453066123639</v>
      </c>
      <c r="I1361" s="1">
        <v>1409.732727563895</v>
      </c>
      <c r="J1361" s="1">
        <f t="shared" si="86"/>
        <v>128.74878346977957</v>
      </c>
      <c r="K1361" s="1">
        <f t="shared" si="87"/>
        <v>0.58809719983202668</v>
      </c>
      <c r="L1361" s="30"/>
      <c r="M1361" s="30"/>
      <c r="N1361" s="2">
        <v>0</v>
      </c>
      <c r="O1361" s="30"/>
      <c r="P1361" s="30"/>
      <c r="Q1361" s="30"/>
      <c r="R1361" s="30"/>
      <c r="S1361" s="30"/>
      <c r="T1361" s="30"/>
      <c r="U1361" s="30"/>
      <c r="V1361" s="30"/>
    </row>
    <row r="1362" spans="1:22" ht="14.5" x14ac:dyDescent="0.35">
      <c r="A1362" s="15">
        <v>12</v>
      </c>
      <c r="B1362" s="8">
        <v>90</v>
      </c>
      <c r="C1362" s="8">
        <v>1766666.6666999999</v>
      </c>
      <c r="D1362" s="8">
        <v>8799.9999989999997</v>
      </c>
      <c r="E1362" s="2">
        <v>360</v>
      </c>
      <c r="F1362" s="2">
        <v>946.83837890625</v>
      </c>
      <c r="G1362" s="2">
        <v>1471.84753417969</v>
      </c>
      <c r="H1362" s="1">
        <v>1654.2400939594891</v>
      </c>
      <c r="I1362" s="1">
        <v>1481.079018874234</v>
      </c>
      <c r="J1362" s="1">
        <f t="shared" si="86"/>
        <v>74.711981560189969</v>
      </c>
      <c r="K1362" s="1">
        <f t="shared" si="87"/>
        <v>0.62720386997753586</v>
      </c>
      <c r="L1362" s="30"/>
      <c r="M1362" s="30"/>
      <c r="N1362" s="2">
        <v>0</v>
      </c>
      <c r="O1362" s="30"/>
      <c r="P1362" s="30"/>
      <c r="Q1362" s="30"/>
      <c r="R1362" s="30"/>
      <c r="S1362" s="30"/>
      <c r="T1362" s="30"/>
      <c r="U1362" s="30"/>
      <c r="V1362" s="30"/>
    </row>
    <row r="1363" spans="1:22" ht="14.5" x14ac:dyDescent="0.35">
      <c r="A1363" s="15">
        <v>12</v>
      </c>
      <c r="B1363" s="8">
        <v>90</v>
      </c>
      <c r="C1363" s="8">
        <v>1766666.6666999999</v>
      </c>
      <c r="D1363" s="8">
        <v>8799.9999989999997</v>
      </c>
      <c r="E1363" s="2">
        <v>390</v>
      </c>
      <c r="F1363" s="2">
        <v>833.11083984375</v>
      </c>
      <c r="G1363" s="2">
        <v>905.01165771484398</v>
      </c>
      <c r="H1363" s="1">
        <v>708.73124492731699</v>
      </c>
      <c r="I1363" s="1">
        <v>907.36377842181253</v>
      </c>
      <c r="J1363" s="1">
        <f t="shared" si="86"/>
        <v>-14.929537459836725</v>
      </c>
      <c r="K1363" s="1">
        <f t="shared" si="87"/>
        <v>0.2598994926659462</v>
      </c>
      <c r="L1363" s="30"/>
      <c r="M1363" s="30"/>
      <c r="N1363" s="2">
        <v>1472223</v>
      </c>
      <c r="O1363" s="30"/>
      <c r="P1363" s="30"/>
      <c r="Q1363" s="30"/>
      <c r="R1363" s="30"/>
      <c r="S1363" s="30"/>
      <c r="T1363" s="30"/>
      <c r="U1363" s="30"/>
      <c r="V1363" s="30"/>
    </row>
    <row r="1364" spans="1:22" ht="14.5" x14ac:dyDescent="0.35">
      <c r="A1364" s="15">
        <v>12</v>
      </c>
      <c r="B1364" s="8">
        <v>90</v>
      </c>
      <c r="C1364" s="8">
        <v>1766666.6666999999</v>
      </c>
      <c r="D1364" s="8">
        <v>8799.9999989999997</v>
      </c>
      <c r="E1364" s="2">
        <v>420</v>
      </c>
      <c r="F1364" s="2">
        <v>939.76599121093705</v>
      </c>
      <c r="G1364" s="2">
        <v>818.005615234375</v>
      </c>
      <c r="H1364" s="1">
        <v>992.91493158524577</v>
      </c>
      <c r="I1364" s="1">
        <v>817.19306588403595</v>
      </c>
      <c r="J1364" s="1">
        <f t="shared" si="86"/>
        <v>5.6555505169774829</v>
      </c>
      <c r="K1364" s="1">
        <f t="shared" si="87"/>
        <v>-9.933297953049415E-2</v>
      </c>
      <c r="L1364" s="30"/>
      <c r="M1364" s="30"/>
      <c r="N1364" s="2">
        <v>1472223</v>
      </c>
      <c r="O1364" s="30"/>
      <c r="P1364" s="30"/>
      <c r="Q1364" s="30"/>
      <c r="R1364" s="30"/>
      <c r="S1364" s="30"/>
      <c r="T1364" s="30"/>
      <c r="U1364" s="30"/>
      <c r="V1364" s="30"/>
    </row>
    <row r="1365" spans="1:22" ht="14.5" x14ac:dyDescent="0.35">
      <c r="A1365" s="15">
        <v>12</v>
      </c>
      <c r="B1365" s="8">
        <v>90</v>
      </c>
      <c r="C1365" s="8">
        <v>1766666.6666999999</v>
      </c>
      <c r="D1365" s="8">
        <v>8799.9999989999997</v>
      </c>
      <c r="E1365" s="2">
        <v>450</v>
      </c>
      <c r="F1365" s="2">
        <v>1122.41979980469</v>
      </c>
      <c r="G1365" s="2">
        <v>814.35607910156295</v>
      </c>
      <c r="H1365" s="1">
        <v>1183.100612950255</v>
      </c>
      <c r="I1365" s="1">
        <v>806.60837614100899</v>
      </c>
      <c r="J1365" s="1">
        <f t="shared" si="86"/>
        <v>5.406249351278726</v>
      </c>
      <c r="K1365" s="1">
        <f t="shared" si="87"/>
        <v>-0.95139008099523337</v>
      </c>
      <c r="L1365" s="30"/>
      <c r="M1365" s="30"/>
      <c r="N1365" s="2">
        <v>1472223</v>
      </c>
      <c r="O1365" s="30"/>
      <c r="P1365" s="30"/>
      <c r="Q1365" s="30"/>
      <c r="R1365" s="30"/>
      <c r="S1365" s="30"/>
      <c r="T1365" s="30"/>
      <c r="U1365" s="30"/>
      <c r="V1365" s="30"/>
    </row>
    <row r="1366" spans="1:22" ht="14.5" x14ac:dyDescent="0.35">
      <c r="A1366" s="15">
        <v>12</v>
      </c>
      <c r="B1366" s="8">
        <v>90</v>
      </c>
      <c r="C1366" s="8">
        <v>1766666.6666999999</v>
      </c>
      <c r="D1366" s="8">
        <v>8799.9999989999997</v>
      </c>
      <c r="E1366" s="2">
        <v>480</v>
      </c>
      <c r="F1366" s="2">
        <v>2895.66162109375</v>
      </c>
      <c r="G1366" s="2">
        <v>1472.65112304688</v>
      </c>
      <c r="H1366" s="1">
        <v>3325.4923827019488</v>
      </c>
      <c r="I1366" s="1">
        <v>1499.083248364539</v>
      </c>
      <c r="J1366" s="1">
        <f t="shared" si="86"/>
        <v>14.843956851762364</v>
      </c>
      <c r="K1366" s="1">
        <f t="shared" si="87"/>
        <v>1.7948667477312341</v>
      </c>
      <c r="L1366" s="30"/>
      <c r="M1366" s="30"/>
      <c r="N1366" s="2">
        <v>0</v>
      </c>
      <c r="O1366" s="30"/>
      <c r="P1366" s="30"/>
      <c r="Q1366" s="30"/>
      <c r="R1366" s="30"/>
      <c r="S1366" s="30"/>
      <c r="T1366" s="30"/>
      <c r="U1366" s="30"/>
      <c r="V1366" s="30"/>
    </row>
    <row r="1367" spans="1:22" ht="14.5" x14ac:dyDescent="0.35">
      <c r="A1367" s="15">
        <v>12</v>
      </c>
      <c r="B1367" s="8">
        <v>90</v>
      </c>
      <c r="C1367" s="8">
        <v>1766666.6666999999</v>
      </c>
      <c r="D1367" s="8">
        <v>8799.9999989999997</v>
      </c>
      <c r="E1367" s="2">
        <v>510</v>
      </c>
      <c r="F1367" s="2">
        <v>4249.68505859375</v>
      </c>
      <c r="G1367" s="2">
        <v>1618.1279296875</v>
      </c>
      <c r="H1367" s="1">
        <v>4499.2486614322033</v>
      </c>
      <c r="I1367" s="1">
        <v>1631.642252738206</v>
      </c>
      <c r="J1367" s="1">
        <f t="shared" si="86"/>
        <v>5.8725199490673701</v>
      </c>
      <c r="K1367" s="1">
        <f t="shared" si="87"/>
        <v>0.8351826084181101</v>
      </c>
      <c r="L1367" s="30"/>
      <c r="M1367" s="30"/>
      <c r="N1367" s="2">
        <v>0</v>
      </c>
      <c r="O1367" s="30"/>
      <c r="P1367" s="30"/>
      <c r="Q1367" s="30"/>
      <c r="R1367" s="30"/>
      <c r="S1367" s="30"/>
      <c r="T1367" s="30"/>
      <c r="U1367" s="30"/>
      <c r="V1367" s="30"/>
    </row>
    <row r="1368" spans="1:22" ht="14.5" x14ac:dyDescent="0.35">
      <c r="A1368" s="15">
        <v>12</v>
      </c>
      <c r="B1368" s="8">
        <v>90</v>
      </c>
      <c r="C1368" s="8">
        <v>1766666.6666999999</v>
      </c>
      <c r="D1368" s="8">
        <v>8799.9999989999997</v>
      </c>
      <c r="E1368" s="2">
        <v>540</v>
      </c>
      <c r="F1368" s="2">
        <v>4933.68359375</v>
      </c>
      <c r="G1368" s="2">
        <v>1679.93420410156</v>
      </c>
      <c r="H1368" s="1">
        <v>5318.6813410078876</v>
      </c>
      <c r="I1368" s="1">
        <v>1710.9847188173781</v>
      </c>
      <c r="J1368" s="1">
        <f t="shared" si="86"/>
        <v>7.8034543549895137</v>
      </c>
      <c r="K1368" s="1">
        <f t="shared" si="87"/>
        <v>1.8483173114761404</v>
      </c>
      <c r="L1368" s="30"/>
      <c r="M1368" s="30"/>
      <c r="N1368" s="2">
        <v>0</v>
      </c>
      <c r="O1368" s="30"/>
      <c r="P1368" s="30"/>
      <c r="Q1368" s="30"/>
      <c r="R1368" s="30"/>
      <c r="S1368" s="30"/>
      <c r="T1368" s="30"/>
      <c r="U1368" s="30"/>
      <c r="V1368" s="30"/>
    </row>
    <row r="1369" spans="1:22" ht="14.5" x14ac:dyDescent="0.35">
      <c r="A1369" s="15">
        <v>12</v>
      </c>
      <c r="B1369" s="8">
        <v>90</v>
      </c>
      <c r="C1369" s="8">
        <v>1766666.6666999999</v>
      </c>
      <c r="D1369" s="8">
        <v>8799.9999989999997</v>
      </c>
      <c r="E1369" s="2">
        <v>570</v>
      </c>
      <c r="F1369" s="2">
        <v>2719.90087890625</v>
      </c>
      <c r="G1369" s="2">
        <v>1011.8818359375</v>
      </c>
      <c r="H1369" s="1">
        <v>2628.9733120377232</v>
      </c>
      <c r="I1369" s="1">
        <v>1016.254289113768</v>
      </c>
      <c r="J1369" s="1">
        <f t="shared" si="86"/>
        <v>-3.3430470784321891</v>
      </c>
      <c r="K1369" s="1">
        <f t="shared" si="87"/>
        <v>0.43211104508234804</v>
      </c>
      <c r="L1369" s="30"/>
      <c r="M1369" s="30"/>
      <c r="N1369" s="2">
        <v>1472223</v>
      </c>
      <c r="O1369" s="30"/>
      <c r="P1369" s="30"/>
      <c r="Q1369" s="30"/>
      <c r="R1369" s="30"/>
      <c r="S1369" s="30"/>
      <c r="T1369" s="30"/>
      <c r="U1369" s="30"/>
      <c r="V1369" s="30"/>
    </row>
    <row r="1370" spans="1:22" ht="14.5" x14ac:dyDescent="0.35">
      <c r="A1370" s="15">
        <v>12</v>
      </c>
      <c r="B1370" s="8">
        <v>90</v>
      </c>
      <c r="C1370" s="8">
        <v>1766666.6666999999</v>
      </c>
      <c r="D1370" s="8">
        <v>8799.9999989999997</v>
      </c>
      <c r="E1370" s="2">
        <v>600</v>
      </c>
      <c r="F1370" s="2">
        <v>2370.7958984375</v>
      </c>
      <c r="G1370" s="2">
        <v>917.84655761718705</v>
      </c>
      <c r="H1370" s="1">
        <v>2580.6453919086089</v>
      </c>
      <c r="I1370" s="1">
        <v>916.42394326708165</v>
      </c>
      <c r="J1370" s="1">
        <f t="shared" si="86"/>
        <v>8.8514364990007177</v>
      </c>
      <c r="K1370" s="1">
        <f t="shared" si="87"/>
        <v>-0.15499479061060348</v>
      </c>
      <c r="L1370" s="30"/>
      <c r="M1370" s="30"/>
      <c r="N1370" s="2">
        <v>1472223</v>
      </c>
      <c r="O1370" s="30"/>
      <c r="P1370" s="30"/>
      <c r="Q1370" s="30"/>
      <c r="R1370" s="30"/>
      <c r="S1370" s="30"/>
      <c r="T1370" s="30"/>
      <c r="U1370" s="30"/>
      <c r="V1370" s="30"/>
    </row>
    <row r="1371" spans="1:22" ht="14.5" x14ac:dyDescent="0.35">
      <c r="A1371" s="15">
        <v>12</v>
      </c>
      <c r="B1371" s="8">
        <v>90</v>
      </c>
      <c r="C1371" s="8">
        <v>1766666.6666999999</v>
      </c>
      <c r="D1371" s="8">
        <v>8799.9999989999997</v>
      </c>
      <c r="E1371" s="2">
        <v>630</v>
      </c>
      <c r="F1371" s="2">
        <v>2412.86474609375</v>
      </c>
      <c r="G1371" s="2">
        <v>912.90887451171898</v>
      </c>
      <c r="H1371" s="1">
        <v>2858.9529492245179</v>
      </c>
      <c r="I1371" s="1">
        <v>902.20571593589682</v>
      </c>
      <c r="J1371" s="1">
        <f t="shared" si="86"/>
        <v>18.487907532030203</v>
      </c>
      <c r="K1371" s="1">
        <f t="shared" si="87"/>
        <v>-1.1724235435378891</v>
      </c>
      <c r="L1371" s="30"/>
      <c r="M1371" s="30"/>
      <c r="N1371" s="2">
        <v>1472223</v>
      </c>
      <c r="O1371" s="30"/>
      <c r="P1371" s="30"/>
      <c r="Q1371" s="30"/>
      <c r="R1371" s="30"/>
      <c r="S1371" s="30"/>
      <c r="T1371" s="30"/>
      <c r="U1371" s="30"/>
      <c r="V1371" s="30"/>
    </row>
    <row r="1372" spans="1:22" ht="14.5" x14ac:dyDescent="0.35">
      <c r="A1372" s="15">
        <v>12</v>
      </c>
      <c r="B1372" s="8">
        <v>90</v>
      </c>
      <c r="C1372" s="8">
        <v>1766666.6666999999</v>
      </c>
      <c r="D1372" s="8">
        <v>8799.9999989999997</v>
      </c>
      <c r="E1372" s="2">
        <v>660</v>
      </c>
      <c r="F1372" s="2">
        <v>5692.63037109375</v>
      </c>
      <c r="G1372" s="2">
        <v>1654.49572753906</v>
      </c>
      <c r="H1372" s="1">
        <v>6278.9596554361005</v>
      </c>
      <c r="I1372" s="1">
        <v>1665.399020218347</v>
      </c>
      <c r="J1372" s="1">
        <f t="shared" si="86"/>
        <v>10.299795456940876</v>
      </c>
      <c r="K1372" s="1">
        <f t="shared" si="87"/>
        <v>0.6590100232839432</v>
      </c>
      <c r="L1372" s="30"/>
      <c r="M1372" s="30"/>
      <c r="N1372" s="2">
        <v>0</v>
      </c>
      <c r="O1372" s="30"/>
      <c r="P1372" s="30"/>
      <c r="Q1372" s="30"/>
      <c r="R1372" s="30"/>
      <c r="S1372" s="30"/>
      <c r="T1372" s="30"/>
      <c r="U1372" s="30"/>
      <c r="V1372" s="30"/>
    </row>
    <row r="1373" spans="1:22" ht="14.5" x14ac:dyDescent="0.35">
      <c r="A1373" s="15">
        <v>12</v>
      </c>
      <c r="B1373" s="8">
        <v>90</v>
      </c>
      <c r="C1373" s="8">
        <v>1766666.6666999999</v>
      </c>
      <c r="D1373" s="8">
        <v>8799.9999989999997</v>
      </c>
      <c r="E1373" s="2">
        <v>690</v>
      </c>
      <c r="F1373" s="2">
        <v>8249.54296875</v>
      </c>
      <c r="G1373" s="2">
        <v>1795.09777832031</v>
      </c>
      <c r="H1373" s="1">
        <v>8464.4548559349278</v>
      </c>
      <c r="I1373" s="1">
        <v>1795.3756710228281</v>
      </c>
      <c r="J1373" s="1">
        <f t="shared" si="86"/>
        <v>2.605136890601492</v>
      </c>
      <c r="K1373" s="1">
        <f t="shared" si="87"/>
        <v>1.5480644334490168E-2</v>
      </c>
      <c r="L1373" s="30"/>
      <c r="M1373" s="30"/>
      <c r="N1373" s="2">
        <v>0</v>
      </c>
      <c r="O1373" s="30"/>
      <c r="P1373" s="30"/>
      <c r="Q1373" s="30"/>
      <c r="R1373" s="30"/>
      <c r="S1373" s="30"/>
      <c r="T1373" s="30"/>
      <c r="U1373" s="30"/>
      <c r="V1373" s="30"/>
    </row>
    <row r="1374" spans="1:22" ht="14.5" x14ac:dyDescent="0.35">
      <c r="A1374" s="15">
        <v>12</v>
      </c>
      <c r="B1374" s="8">
        <v>90</v>
      </c>
      <c r="C1374" s="8">
        <v>1766666.6666999999</v>
      </c>
      <c r="D1374" s="8">
        <v>8799.9999989999997</v>
      </c>
      <c r="E1374" s="2">
        <v>720</v>
      </c>
      <c r="F1374" s="2">
        <v>10581.6650390625</v>
      </c>
      <c r="G1374" s="2">
        <v>1827.61547851563</v>
      </c>
      <c r="H1374" s="1">
        <v>10232.43365543419</v>
      </c>
      <c r="I1374" s="1">
        <v>1822.3326636122961</v>
      </c>
      <c r="J1374" s="1">
        <f t="shared" si="86"/>
        <v>-3.3003443441000369</v>
      </c>
      <c r="K1374" s="1">
        <f t="shared" si="87"/>
        <v>-0.2890550537263219</v>
      </c>
      <c r="L1374" s="30"/>
      <c r="M1374" s="30"/>
      <c r="N1374" s="2">
        <v>0</v>
      </c>
      <c r="O1374" s="30"/>
      <c r="P1374" s="30"/>
      <c r="Q1374" s="30"/>
      <c r="R1374" s="30"/>
      <c r="S1374" s="30"/>
      <c r="T1374" s="30"/>
      <c r="U1374" s="30"/>
      <c r="V1374" s="30"/>
    </row>
    <row r="1375" spans="1:22" ht="14.5" x14ac:dyDescent="0.35">
      <c r="A1375" s="15">
        <v>12</v>
      </c>
      <c r="B1375" s="8">
        <v>90</v>
      </c>
      <c r="C1375" s="8">
        <v>1766666.6666999999</v>
      </c>
      <c r="D1375" s="8">
        <v>8799.9999989999997</v>
      </c>
      <c r="E1375" s="2">
        <v>750</v>
      </c>
      <c r="F1375" s="2">
        <v>6119.0966796875</v>
      </c>
      <c r="G1375" s="2">
        <v>1067.1865234375</v>
      </c>
      <c r="H1375" s="1">
        <v>6170.5734041558517</v>
      </c>
      <c r="I1375" s="1">
        <v>1061.4409461296859</v>
      </c>
      <c r="J1375" s="1">
        <f t="shared" si="86"/>
        <v>0.84124711804652463</v>
      </c>
      <c r="K1375" s="1">
        <f t="shared" si="87"/>
        <v>-0.53838548197807745</v>
      </c>
      <c r="L1375" s="30"/>
      <c r="M1375" s="30"/>
      <c r="N1375" s="2">
        <v>1472223</v>
      </c>
      <c r="O1375" s="30"/>
      <c r="P1375" s="30"/>
      <c r="Q1375" s="30"/>
      <c r="R1375" s="30"/>
      <c r="S1375" s="30"/>
      <c r="T1375" s="30"/>
      <c r="U1375" s="30"/>
      <c r="V1375" s="30"/>
    </row>
    <row r="1376" spans="1:22" ht="14.5" x14ac:dyDescent="0.35">
      <c r="A1376" s="15">
        <v>12</v>
      </c>
      <c r="B1376" s="8">
        <v>90</v>
      </c>
      <c r="C1376" s="8">
        <v>1766666.6666999999</v>
      </c>
      <c r="D1376" s="8">
        <v>8799.9999989999997</v>
      </c>
      <c r="E1376" s="2">
        <v>780</v>
      </c>
      <c r="F1376" s="2">
        <v>5559.73193359375</v>
      </c>
      <c r="G1376" s="2">
        <v>962.22802734375</v>
      </c>
      <c r="H1376" s="1">
        <v>5509.1251814812522</v>
      </c>
      <c r="I1376" s="1">
        <v>958.99961430230871</v>
      </c>
      <c r="J1376" s="1">
        <f t="shared" si="86"/>
        <v>-0.91023726893584533</v>
      </c>
      <c r="K1376" s="1">
        <f t="shared" si="87"/>
        <v>-0.33551434272325092</v>
      </c>
      <c r="L1376" s="30"/>
      <c r="M1376" s="30"/>
      <c r="N1376" s="2">
        <v>1472223</v>
      </c>
      <c r="O1376" s="30"/>
      <c r="P1376" s="30"/>
      <c r="Q1376" s="30"/>
      <c r="R1376" s="30"/>
      <c r="S1376" s="30"/>
      <c r="T1376" s="30"/>
      <c r="U1376" s="30"/>
      <c r="V1376" s="30"/>
    </row>
    <row r="1377" spans="1:22" ht="14.5" x14ac:dyDescent="0.35">
      <c r="A1377" s="15">
        <v>12</v>
      </c>
      <c r="B1377" s="8">
        <v>90</v>
      </c>
      <c r="C1377" s="8">
        <v>1766666.6666999999</v>
      </c>
      <c r="D1377" s="8">
        <v>8799.9999989999997</v>
      </c>
      <c r="E1377" s="2">
        <v>810</v>
      </c>
      <c r="F1377" s="2">
        <v>5632.8232421875</v>
      </c>
      <c r="G1377" s="2">
        <v>951.28045654296898</v>
      </c>
      <c r="H1377" s="1">
        <v>5666.869759970773</v>
      </c>
      <c r="I1377" s="1">
        <v>951.7034234670374</v>
      </c>
      <c r="J1377" s="1">
        <f t="shared" si="86"/>
        <v>0.60443078576083731</v>
      </c>
      <c r="K1377" s="1">
        <f t="shared" si="87"/>
        <v>4.4462904830980685E-2</v>
      </c>
      <c r="L1377" s="30"/>
      <c r="M1377" s="30"/>
      <c r="N1377" s="2">
        <v>1472223</v>
      </c>
      <c r="O1377" s="30"/>
      <c r="P1377" s="30"/>
      <c r="Q1377" s="30"/>
      <c r="R1377" s="30"/>
      <c r="S1377" s="30"/>
      <c r="T1377" s="30"/>
      <c r="U1377" s="30"/>
      <c r="V1377" s="30"/>
    </row>
    <row r="1378" spans="1:22" ht="14.5" x14ac:dyDescent="0.35">
      <c r="A1378" s="15">
        <v>12</v>
      </c>
      <c r="B1378" s="8">
        <v>90</v>
      </c>
      <c r="C1378" s="8">
        <v>1766666.6666999999</v>
      </c>
      <c r="D1378" s="8">
        <v>8799.9999989999997</v>
      </c>
      <c r="E1378" s="2">
        <v>840</v>
      </c>
      <c r="F1378" s="2">
        <v>11576.302734375</v>
      </c>
      <c r="G1378" s="2">
        <v>1702.07006835938</v>
      </c>
      <c r="H1378" s="1">
        <v>11865.33683220742</v>
      </c>
      <c r="I1378" s="1">
        <v>1702.7691497055439</v>
      </c>
      <c r="J1378" s="1">
        <f t="shared" si="86"/>
        <v>2.4967738358651785</v>
      </c>
      <c r="K1378" s="1">
        <f t="shared" si="87"/>
        <v>4.1072418765799458E-2</v>
      </c>
      <c r="L1378" s="30"/>
      <c r="M1378" s="30"/>
      <c r="N1378" s="2">
        <v>0</v>
      </c>
      <c r="O1378" s="30"/>
      <c r="P1378" s="30"/>
      <c r="Q1378" s="30"/>
      <c r="R1378" s="30"/>
      <c r="S1378" s="30"/>
      <c r="T1378" s="30"/>
      <c r="U1378" s="30"/>
      <c r="V1378" s="30"/>
    </row>
    <row r="1379" spans="1:22" ht="14.5" x14ac:dyDescent="0.35">
      <c r="A1379" s="15">
        <v>12</v>
      </c>
      <c r="B1379" s="8">
        <v>90</v>
      </c>
      <c r="C1379" s="8">
        <v>1766666.6666999999</v>
      </c>
      <c r="D1379" s="8">
        <v>8799.9999989999997</v>
      </c>
      <c r="E1379" s="2">
        <v>870</v>
      </c>
      <c r="F1379" s="2">
        <v>13974.54296875</v>
      </c>
      <c r="G1379" s="2">
        <v>1805.88586425781</v>
      </c>
      <c r="H1379" s="1">
        <v>14544.04924499247</v>
      </c>
      <c r="I1379" s="1">
        <v>1776.728601610107</v>
      </c>
      <c r="J1379" s="1">
        <f t="shared" si="86"/>
        <v>4.0753123555883342</v>
      </c>
      <c r="K1379" s="1">
        <f t="shared" si="87"/>
        <v>-1.6145684079367957</v>
      </c>
      <c r="L1379" s="30"/>
      <c r="M1379" s="30"/>
      <c r="N1379" s="2">
        <v>0</v>
      </c>
      <c r="O1379" s="30"/>
      <c r="P1379" s="30"/>
      <c r="Q1379" s="30"/>
      <c r="R1379" s="30"/>
      <c r="S1379" s="30"/>
      <c r="T1379" s="30"/>
      <c r="U1379" s="30"/>
      <c r="V1379" s="30"/>
    </row>
    <row r="1380" spans="1:22" ht="14.5" x14ac:dyDescent="0.35">
      <c r="A1380" s="15">
        <v>12</v>
      </c>
      <c r="B1380" s="8">
        <v>90</v>
      </c>
      <c r="C1380" s="8">
        <v>1766666.6666999999</v>
      </c>
      <c r="D1380" s="8">
        <v>8799.9999989999997</v>
      </c>
      <c r="E1380" s="2">
        <v>900</v>
      </c>
      <c r="F1380" s="2">
        <v>15315.9482421875</v>
      </c>
      <c r="G1380" s="2">
        <v>1799.26843261719</v>
      </c>
      <c r="H1380" s="1">
        <v>15979.10712844481</v>
      </c>
      <c r="I1380" s="1">
        <v>1781.9731653898491</v>
      </c>
      <c r="J1380" s="1">
        <f t="shared" si="86"/>
        <v>4.3298584963264029</v>
      </c>
      <c r="K1380" s="1">
        <f t="shared" si="87"/>
        <v>-0.9612388520696411</v>
      </c>
      <c r="L1380" s="30"/>
      <c r="M1380" s="30"/>
      <c r="N1380" s="2">
        <v>0</v>
      </c>
      <c r="O1380" s="30"/>
      <c r="P1380" s="30"/>
      <c r="Q1380" s="30"/>
      <c r="R1380" s="30"/>
      <c r="S1380" s="30"/>
      <c r="T1380" s="30"/>
      <c r="U1380" s="30"/>
      <c r="V1380" s="30"/>
    </row>
    <row r="1381" spans="1:22" ht="14.5" x14ac:dyDescent="0.35">
      <c r="A1381" s="15">
        <v>12</v>
      </c>
      <c r="B1381" s="8">
        <v>90</v>
      </c>
      <c r="C1381" s="8">
        <v>1766666.6666999999</v>
      </c>
      <c r="D1381" s="8">
        <v>8799.9999989999997</v>
      </c>
      <c r="E1381" s="2">
        <v>930</v>
      </c>
      <c r="F1381" s="2">
        <v>8292.5029296875</v>
      </c>
      <c r="G1381" s="2">
        <v>1036.41577148438</v>
      </c>
      <c r="H1381" s="1">
        <v>8727.5078405838249</v>
      </c>
      <c r="I1381" s="1">
        <v>1015.85295210526</v>
      </c>
      <c r="J1381" s="1">
        <f t="shared" si="86"/>
        <v>5.2457613169962167</v>
      </c>
      <c r="K1381" s="1">
        <f t="shared" si="87"/>
        <v>-1.9840318861290043</v>
      </c>
      <c r="L1381" s="30"/>
      <c r="M1381" s="30"/>
      <c r="N1381" s="2">
        <v>1472223</v>
      </c>
      <c r="O1381" s="30"/>
      <c r="P1381" s="30"/>
      <c r="Q1381" s="30"/>
      <c r="R1381" s="30"/>
      <c r="S1381" s="30"/>
      <c r="T1381" s="30"/>
      <c r="U1381" s="30"/>
      <c r="V1381" s="30"/>
    </row>
    <row r="1382" spans="1:22" ht="14.5" x14ac:dyDescent="0.35">
      <c r="A1382" s="15">
        <v>12</v>
      </c>
      <c r="B1382" s="8">
        <v>90</v>
      </c>
      <c r="C1382" s="8">
        <v>1766666.6666999999</v>
      </c>
      <c r="D1382" s="8">
        <v>8799.9999989999997</v>
      </c>
      <c r="E1382" s="2">
        <v>960</v>
      </c>
      <c r="F1382" s="2">
        <v>7762.11474609375</v>
      </c>
      <c r="G1382" s="2">
        <v>935.84771728515602</v>
      </c>
      <c r="H1382" s="1">
        <v>7925.0253797702817</v>
      </c>
      <c r="I1382" s="1">
        <v>919.65578141114372</v>
      </c>
      <c r="J1382" s="1">
        <f t="shared" si="86"/>
        <v>2.0987918757387058</v>
      </c>
      <c r="K1382" s="1">
        <f t="shared" si="87"/>
        <v>-1.7301891723350289</v>
      </c>
      <c r="L1382" s="30"/>
      <c r="M1382" s="30"/>
      <c r="N1382" s="2">
        <v>1472223</v>
      </c>
      <c r="O1382" s="30"/>
      <c r="P1382" s="30"/>
      <c r="Q1382" s="30"/>
      <c r="R1382" s="30"/>
      <c r="S1382" s="30"/>
      <c r="T1382" s="30"/>
      <c r="U1382" s="30"/>
      <c r="V1382" s="30"/>
    </row>
    <row r="1383" spans="1:22" ht="14.5" x14ac:dyDescent="0.35">
      <c r="A1383" s="15">
        <v>12</v>
      </c>
      <c r="B1383" s="8">
        <v>90</v>
      </c>
      <c r="C1383" s="8">
        <v>1766666.6666999999</v>
      </c>
      <c r="D1383" s="8">
        <v>8799.9999989999997</v>
      </c>
      <c r="E1383" s="2">
        <v>990</v>
      </c>
      <c r="F1383" s="2">
        <v>8072.533203125</v>
      </c>
      <c r="G1383" s="2">
        <v>926.17083740234398</v>
      </c>
      <c r="H1383" s="1">
        <v>8039.3582079557973</v>
      </c>
      <c r="I1383" s="1">
        <v>920.26527725940343</v>
      </c>
      <c r="J1383" s="1">
        <f t="shared" si="86"/>
        <v>-0.4109613963106421</v>
      </c>
      <c r="K1383" s="1">
        <f t="shared" si="87"/>
        <v>-0.63763183901406639</v>
      </c>
      <c r="L1383" s="30"/>
      <c r="M1383" s="30"/>
      <c r="N1383" s="2">
        <v>1472223</v>
      </c>
      <c r="O1383" s="30"/>
      <c r="P1383" s="30"/>
      <c r="Q1383" s="30"/>
      <c r="R1383" s="30"/>
      <c r="S1383" s="30"/>
      <c r="T1383" s="30"/>
      <c r="U1383" s="30"/>
      <c r="V1383" s="30"/>
    </row>
    <row r="1384" spans="1:22" ht="14.5" x14ac:dyDescent="0.35">
      <c r="A1384" s="15">
        <v>12</v>
      </c>
      <c r="B1384" s="8">
        <v>90</v>
      </c>
      <c r="C1384" s="8">
        <v>1766666.6666999999</v>
      </c>
      <c r="D1384" s="8">
        <v>8799.9999989999997</v>
      </c>
      <c r="E1384" s="2">
        <v>1020</v>
      </c>
      <c r="F1384" s="2">
        <v>16958.658203125</v>
      </c>
      <c r="G1384" s="2">
        <v>1658.70007324219</v>
      </c>
      <c r="H1384" s="1">
        <v>17438.637960324559</v>
      </c>
      <c r="I1384" s="1">
        <v>1648.296651284486</v>
      </c>
      <c r="J1384" s="1">
        <f t="shared" si="86"/>
        <v>2.8302932428410639</v>
      </c>
      <c r="K1384" s="1">
        <f t="shared" si="87"/>
        <v>-0.62720332177769289</v>
      </c>
      <c r="L1384" s="30"/>
      <c r="M1384" s="30"/>
      <c r="N1384" s="2">
        <v>0</v>
      </c>
      <c r="O1384" s="30"/>
      <c r="P1384" s="30"/>
      <c r="Q1384" s="30"/>
      <c r="R1384" s="30"/>
      <c r="S1384" s="30"/>
      <c r="T1384" s="30"/>
      <c r="U1384" s="30"/>
      <c r="V1384" s="30"/>
    </row>
    <row r="1385" spans="1:22" ht="14.5" x14ac:dyDescent="0.35">
      <c r="A1385" s="15">
        <v>12</v>
      </c>
      <c r="B1385" s="8">
        <v>90</v>
      </c>
      <c r="C1385" s="8">
        <v>1766666.6666999999</v>
      </c>
      <c r="D1385" s="8">
        <v>8799.9999989999997</v>
      </c>
      <c r="E1385" s="2">
        <v>1050</v>
      </c>
      <c r="F1385" s="2">
        <v>19110.84375</v>
      </c>
      <c r="G1385" s="2">
        <v>1731.66040039063</v>
      </c>
      <c r="H1385" s="1">
        <v>20434.148606327231</v>
      </c>
      <c r="I1385" s="1">
        <v>1701.528532685569</v>
      </c>
      <c r="J1385" s="1">
        <f t="shared" si="86"/>
        <v>6.9243664677402395</v>
      </c>
      <c r="K1385" s="1">
        <f t="shared" si="87"/>
        <v>-1.7400564047236895</v>
      </c>
      <c r="L1385" s="30"/>
      <c r="M1385" s="30"/>
      <c r="N1385" s="2">
        <v>0</v>
      </c>
      <c r="O1385" s="30"/>
      <c r="P1385" s="30"/>
      <c r="Q1385" s="30"/>
      <c r="R1385" s="30"/>
      <c r="S1385" s="30"/>
      <c r="T1385" s="30"/>
      <c r="U1385" s="30"/>
      <c r="V1385" s="30"/>
    </row>
    <row r="1386" spans="1:22" ht="14.5" x14ac:dyDescent="0.35">
      <c r="A1386" s="15">
        <v>12</v>
      </c>
      <c r="B1386" s="8">
        <v>90</v>
      </c>
      <c r="C1386" s="8">
        <v>1766666.6666999999</v>
      </c>
      <c r="D1386" s="8">
        <v>8799.9999989999997</v>
      </c>
      <c r="E1386" s="2">
        <v>1080</v>
      </c>
      <c r="F1386" s="2">
        <v>20961.84375</v>
      </c>
      <c r="G1386" s="2">
        <v>1723.830078125</v>
      </c>
      <c r="H1386" s="1">
        <v>23254.250170291391</v>
      </c>
      <c r="I1386" s="1">
        <v>1704.0640112519559</v>
      </c>
      <c r="J1386" s="1">
        <f t="shared" si="86"/>
        <v>10.936091536754207</v>
      </c>
      <c r="K1386" s="1">
        <f t="shared" si="87"/>
        <v>-1.1466366159792007</v>
      </c>
      <c r="L1386" s="30"/>
      <c r="M1386" s="30"/>
      <c r="N1386" s="2">
        <v>0</v>
      </c>
      <c r="O1386" s="30"/>
      <c r="P1386" s="30"/>
      <c r="Q1386" s="30"/>
      <c r="R1386" s="30"/>
      <c r="S1386" s="30"/>
      <c r="T1386" s="30"/>
      <c r="U1386" s="30"/>
      <c r="V1386" s="30"/>
    </row>
    <row r="1387" spans="1:22" ht="14.5" x14ac:dyDescent="0.35">
      <c r="A1387" s="15">
        <v>12</v>
      </c>
      <c r="B1387" s="8">
        <v>90</v>
      </c>
      <c r="C1387" s="8">
        <v>1766666.6666999999</v>
      </c>
      <c r="D1387" s="8">
        <v>8799.9999989999997</v>
      </c>
      <c r="E1387" s="2">
        <v>1110</v>
      </c>
      <c r="F1387" s="2">
        <v>12086.4970703125</v>
      </c>
      <c r="G1387" s="2">
        <v>991.22448730468705</v>
      </c>
      <c r="H1387" s="1">
        <v>12760.716443670481</v>
      </c>
      <c r="I1387" s="1">
        <v>977.22794979826688</v>
      </c>
      <c r="J1387" s="1">
        <f t="shared" si="86"/>
        <v>5.5782859949888568</v>
      </c>
      <c r="K1387" s="1">
        <f t="shared" si="87"/>
        <v>-1.4120451709661859</v>
      </c>
      <c r="L1387" s="30"/>
      <c r="M1387" s="30"/>
      <c r="N1387" s="2">
        <v>1472223</v>
      </c>
      <c r="O1387" s="30"/>
      <c r="P1387" s="30"/>
      <c r="Q1387" s="30"/>
      <c r="R1387" s="30"/>
      <c r="S1387" s="30"/>
      <c r="T1387" s="30"/>
      <c r="U1387" s="30"/>
      <c r="V1387" s="30"/>
    </row>
    <row r="1388" spans="1:22" ht="14.5" x14ac:dyDescent="0.35">
      <c r="A1388" s="15">
        <v>12</v>
      </c>
      <c r="B1388" s="8">
        <v>90</v>
      </c>
      <c r="C1388" s="8">
        <v>1766666.6666999999</v>
      </c>
      <c r="D1388" s="8">
        <v>8799.9999989999997</v>
      </c>
      <c r="E1388" s="2">
        <v>1140</v>
      </c>
      <c r="F1388" s="2">
        <v>11348.88671875</v>
      </c>
      <c r="G1388" s="2">
        <v>893.63171386718705</v>
      </c>
      <c r="H1388" s="1">
        <v>11182.509111699161</v>
      </c>
      <c r="I1388" s="1">
        <v>880.6142198009195</v>
      </c>
      <c r="J1388" s="1">
        <f t="shared" si="86"/>
        <v>-1.4660257977195195</v>
      </c>
      <c r="K1388" s="1">
        <f t="shared" si="87"/>
        <v>-1.4566956235174779</v>
      </c>
      <c r="L1388" s="30"/>
      <c r="M1388" s="30"/>
      <c r="N1388" s="2">
        <v>1472223</v>
      </c>
      <c r="O1388" s="30"/>
      <c r="P1388" s="30"/>
      <c r="Q1388" s="30"/>
      <c r="R1388" s="30"/>
      <c r="S1388" s="30"/>
      <c r="T1388" s="30"/>
      <c r="U1388" s="30"/>
      <c r="V1388" s="30"/>
    </row>
    <row r="1389" spans="1:22" ht="14.5" x14ac:dyDescent="0.35">
      <c r="A1389" s="15">
        <v>12</v>
      </c>
      <c r="B1389" s="8">
        <v>90</v>
      </c>
      <c r="C1389" s="8">
        <v>1766666.6666999999</v>
      </c>
      <c r="D1389" s="8">
        <v>8799.9999989999997</v>
      </c>
      <c r="E1389" s="2">
        <v>1170</v>
      </c>
      <c r="F1389" s="2">
        <v>11770.6455078125</v>
      </c>
      <c r="G1389" s="2">
        <v>881.84295654296898</v>
      </c>
      <c r="H1389" s="1">
        <v>11386.539522724919</v>
      </c>
      <c r="I1389" s="1">
        <v>883.5389541895255</v>
      </c>
      <c r="J1389" s="1">
        <f t="shared" si="86"/>
        <v>-3.2632533605114449</v>
      </c>
      <c r="K1389" s="1">
        <f t="shared" si="87"/>
        <v>0.19232422666335383</v>
      </c>
      <c r="L1389" s="30"/>
      <c r="M1389" s="30"/>
      <c r="N1389" s="2">
        <v>1472223</v>
      </c>
      <c r="O1389" s="30"/>
      <c r="P1389" s="30"/>
      <c r="Q1389" s="30"/>
      <c r="R1389" s="30"/>
      <c r="S1389" s="30"/>
      <c r="T1389" s="30"/>
      <c r="U1389" s="30"/>
      <c r="V1389" s="30"/>
    </row>
    <row r="1390" spans="1:22" ht="14.5" x14ac:dyDescent="0.35">
      <c r="A1390" s="15">
        <v>12</v>
      </c>
      <c r="B1390" s="8">
        <v>90</v>
      </c>
      <c r="C1390" s="8">
        <v>1766666.6666999999</v>
      </c>
      <c r="D1390" s="8">
        <v>8799.9999989999997</v>
      </c>
      <c r="E1390" s="2">
        <v>1200</v>
      </c>
      <c r="F1390" s="2">
        <v>24523.1328125</v>
      </c>
      <c r="G1390" s="2">
        <v>1573.69714355469</v>
      </c>
      <c r="H1390" s="1">
        <v>24944.010772794521</v>
      </c>
      <c r="I1390" s="1">
        <v>1577.0773332420399</v>
      </c>
      <c r="J1390" s="1">
        <f t="shared" si="86"/>
        <v>1.7162487497518686</v>
      </c>
      <c r="K1390" s="1">
        <f t="shared" si="87"/>
        <v>0.21479289717173219</v>
      </c>
      <c r="L1390" s="30"/>
      <c r="M1390" s="30"/>
      <c r="N1390" s="2">
        <v>0</v>
      </c>
      <c r="O1390" s="30"/>
      <c r="P1390" s="30"/>
      <c r="Q1390" s="30"/>
      <c r="R1390" s="30"/>
      <c r="S1390" s="30"/>
      <c r="T1390" s="30"/>
      <c r="U1390" s="30"/>
      <c r="V1390" s="30"/>
    </row>
    <row r="1391" spans="1:22" ht="14.5" x14ac:dyDescent="0.35">
      <c r="A1391" s="15">
        <v>12</v>
      </c>
      <c r="B1391" s="8">
        <v>90</v>
      </c>
      <c r="C1391" s="8">
        <v>1766666.6666999999</v>
      </c>
      <c r="D1391" s="8">
        <v>8799.9999989999997</v>
      </c>
      <c r="E1391" s="2">
        <v>1230</v>
      </c>
      <c r="F1391" s="2">
        <v>27973.015625</v>
      </c>
      <c r="G1391" s="2">
        <v>1630.71887207031</v>
      </c>
      <c r="H1391" s="1">
        <v>29730.910211086</v>
      </c>
      <c r="I1391" s="1">
        <v>1619.657111880605</v>
      </c>
      <c r="J1391" s="1">
        <f t="shared" si="86"/>
        <v>6.2842512571827882</v>
      </c>
      <c r="K1391" s="1">
        <f t="shared" si="87"/>
        <v>-0.67833643058667048</v>
      </c>
      <c r="L1391" s="30"/>
      <c r="M1391" s="30"/>
      <c r="N1391" s="2">
        <v>0</v>
      </c>
      <c r="O1391" s="30"/>
      <c r="P1391" s="30"/>
      <c r="Q1391" s="30"/>
      <c r="R1391" s="30"/>
      <c r="S1391" s="30"/>
      <c r="T1391" s="30"/>
      <c r="U1391" s="30"/>
      <c r="V1391" s="30"/>
    </row>
    <row r="1392" spans="1:22" ht="14.5" x14ac:dyDescent="0.35">
      <c r="A1392" s="15">
        <v>12</v>
      </c>
      <c r="B1392" s="8">
        <v>90</v>
      </c>
      <c r="C1392" s="8">
        <v>1766666.6666999999</v>
      </c>
      <c r="D1392" s="8">
        <v>8799.9999989999997</v>
      </c>
      <c r="E1392" s="2">
        <v>1260</v>
      </c>
      <c r="F1392" s="2">
        <v>29290.568359375</v>
      </c>
      <c r="G1392" s="2">
        <v>1606.55651855469</v>
      </c>
      <c r="H1392" s="1">
        <v>30473.96792294698</v>
      </c>
      <c r="I1392" s="1">
        <v>1616.0606635343529</v>
      </c>
      <c r="J1392" s="1">
        <f t="shared" si="86"/>
        <v>4.0402068988641213</v>
      </c>
      <c r="K1392" s="1">
        <f t="shared" si="87"/>
        <v>0.59158485057302135</v>
      </c>
      <c r="L1392" s="30"/>
      <c r="M1392" s="30"/>
      <c r="N1392" s="2">
        <v>0</v>
      </c>
      <c r="O1392" s="30"/>
      <c r="P1392" s="30"/>
      <c r="Q1392" s="30"/>
      <c r="R1392" s="30"/>
      <c r="S1392" s="30"/>
      <c r="T1392" s="30"/>
      <c r="U1392" s="30"/>
      <c r="V1392" s="30"/>
    </row>
    <row r="1393" spans="1:22" ht="14.5" x14ac:dyDescent="0.35">
      <c r="A1393" s="15">
        <v>12</v>
      </c>
      <c r="B1393" s="8">
        <v>90</v>
      </c>
      <c r="C1393" s="8">
        <v>1766666.6666999999</v>
      </c>
      <c r="D1393" s="8">
        <v>8799.9999989999997</v>
      </c>
      <c r="E1393" s="2">
        <v>1290</v>
      </c>
      <c r="F1393" s="2">
        <v>16268.734375</v>
      </c>
      <c r="G1393" s="2">
        <v>911.9560546875</v>
      </c>
      <c r="H1393" s="1">
        <v>16794.410154028101</v>
      </c>
      <c r="I1393" s="1">
        <v>916.43227928562078</v>
      </c>
      <c r="J1393" s="1">
        <f t="shared" si="86"/>
        <v>3.2312026670980716</v>
      </c>
      <c r="K1393" s="1">
        <f t="shared" si="87"/>
        <v>0.49083775200710167</v>
      </c>
      <c r="L1393" s="30"/>
      <c r="M1393" s="30"/>
      <c r="N1393" s="2">
        <v>1472223</v>
      </c>
      <c r="O1393" s="30"/>
      <c r="P1393" s="30"/>
      <c r="Q1393" s="30"/>
      <c r="R1393" s="30"/>
      <c r="S1393" s="30"/>
      <c r="T1393" s="30"/>
      <c r="U1393" s="30"/>
      <c r="V1393" s="30"/>
    </row>
    <row r="1394" spans="1:22" ht="14.5" x14ac:dyDescent="0.35">
      <c r="A1394" s="15">
        <v>12</v>
      </c>
      <c r="B1394" s="8">
        <v>90</v>
      </c>
      <c r="C1394" s="8">
        <v>1766666.6666999999</v>
      </c>
      <c r="D1394" s="8">
        <v>8799.9999989999997</v>
      </c>
      <c r="E1394" s="2">
        <v>1320</v>
      </c>
      <c r="F1394" s="2">
        <v>14954.859375</v>
      </c>
      <c r="G1394" s="2">
        <v>830.10437011718795</v>
      </c>
      <c r="H1394" s="1">
        <v>15467.051435179021</v>
      </c>
      <c r="I1394" s="1">
        <v>833.62251274162236</v>
      </c>
      <c r="J1394" s="1">
        <f t="shared" si="86"/>
        <v>3.4249206049723937</v>
      </c>
      <c r="K1394" s="1">
        <f t="shared" si="87"/>
        <v>0.42381931129187267</v>
      </c>
      <c r="L1394" s="30"/>
      <c r="M1394" s="30"/>
      <c r="N1394" s="2">
        <v>1472223</v>
      </c>
      <c r="O1394" s="30"/>
      <c r="P1394" s="30"/>
      <c r="Q1394" s="30"/>
      <c r="R1394" s="30"/>
      <c r="S1394" s="30"/>
      <c r="T1394" s="30"/>
      <c r="U1394" s="30"/>
      <c r="V1394" s="30"/>
    </row>
    <row r="1395" spans="1:22" ht="14.5" x14ac:dyDescent="0.35">
      <c r="A1395" s="15">
        <v>12</v>
      </c>
      <c r="B1395" s="8">
        <v>90</v>
      </c>
      <c r="C1395" s="8">
        <v>1766666.6666999999</v>
      </c>
      <c r="D1395" s="8">
        <v>8799.9999989999997</v>
      </c>
      <c r="E1395" s="2">
        <v>1350</v>
      </c>
      <c r="F1395" s="2">
        <v>15306.69140625</v>
      </c>
      <c r="G1395" s="2">
        <v>820.80474853515602</v>
      </c>
      <c r="H1395" s="1">
        <v>15746.888774706969</v>
      </c>
      <c r="I1395" s="1">
        <v>834.11651244896291</v>
      </c>
      <c r="J1395" s="1">
        <f t="shared" si="86"/>
        <v>2.8758492398770694</v>
      </c>
      <c r="K1395" s="1">
        <f t="shared" si="87"/>
        <v>1.6217942132478693</v>
      </c>
      <c r="L1395" s="30"/>
      <c r="M1395" s="30"/>
      <c r="N1395" s="2">
        <v>1472223</v>
      </c>
      <c r="O1395" s="30"/>
      <c r="P1395" s="30"/>
      <c r="Q1395" s="30"/>
      <c r="R1395" s="30"/>
      <c r="S1395" s="30"/>
      <c r="T1395" s="30"/>
      <c r="U1395" s="30"/>
      <c r="V1395" s="30"/>
    </row>
    <row r="1396" spans="1:22" ht="14.5" x14ac:dyDescent="0.35">
      <c r="A1396" s="15">
        <v>12</v>
      </c>
      <c r="B1396" s="8">
        <v>90</v>
      </c>
      <c r="C1396" s="8">
        <v>1766666.6666999999</v>
      </c>
      <c r="D1396" s="8">
        <v>8799.9999989999997</v>
      </c>
      <c r="E1396" s="2">
        <v>1380</v>
      </c>
      <c r="F1396" s="2">
        <v>31079.474609375</v>
      </c>
      <c r="G1396" s="2">
        <v>1450.13513183594</v>
      </c>
      <c r="H1396" s="1">
        <v>30720.7091756095</v>
      </c>
      <c r="I1396" s="1">
        <v>1392.6686559905679</v>
      </c>
      <c r="J1396" s="1">
        <f t="shared" si="86"/>
        <v>-1.1543484511069573</v>
      </c>
      <c r="K1396" s="1">
        <f t="shared" si="87"/>
        <v>-3.9628359167201745</v>
      </c>
      <c r="L1396" s="30"/>
      <c r="M1396" s="30"/>
      <c r="N1396" s="2">
        <v>0</v>
      </c>
      <c r="O1396" s="30"/>
      <c r="P1396" s="30"/>
      <c r="Q1396" s="30"/>
      <c r="R1396" s="30"/>
      <c r="S1396" s="30"/>
      <c r="T1396" s="30"/>
      <c r="U1396" s="30"/>
      <c r="V1396" s="30"/>
    </row>
    <row r="1397" spans="1:22" ht="14.5" x14ac:dyDescent="0.35">
      <c r="A1397" s="15">
        <v>12</v>
      </c>
      <c r="B1397" s="8">
        <v>90</v>
      </c>
      <c r="C1397" s="8">
        <v>1766666.6666999999</v>
      </c>
      <c r="D1397" s="8">
        <v>8799.9999989999997</v>
      </c>
      <c r="E1397" s="2">
        <v>1410</v>
      </c>
      <c r="F1397" s="2">
        <v>21494.91015625</v>
      </c>
      <c r="G1397" s="2">
        <v>1086.056640625</v>
      </c>
      <c r="H1397" s="1">
        <v>25872.83068326749</v>
      </c>
      <c r="I1397" s="1">
        <v>1248.767471493579</v>
      </c>
      <c r="J1397" s="1">
        <f t="shared" si="86"/>
        <v>20.367242734180664</v>
      </c>
      <c r="K1397" s="1">
        <f t="shared" si="87"/>
        <v>14.981799731452567</v>
      </c>
      <c r="L1397" s="30"/>
      <c r="M1397" s="30"/>
      <c r="N1397" s="2">
        <v>0</v>
      </c>
      <c r="O1397" s="30"/>
      <c r="P1397" s="30"/>
      <c r="Q1397" s="30"/>
      <c r="R1397" s="30"/>
      <c r="S1397" s="30"/>
      <c r="T1397" s="30"/>
      <c r="U1397" s="30"/>
      <c r="V1397" s="30"/>
    </row>
    <row r="1398" spans="1:22" ht="14.5" x14ac:dyDescent="0.35">
      <c r="A1398" s="15">
        <v>12</v>
      </c>
      <c r="B1398" s="8">
        <v>90</v>
      </c>
      <c r="C1398" s="8">
        <v>1766666.6666999999</v>
      </c>
      <c r="D1398" s="8">
        <v>8799.9999989999997</v>
      </c>
      <c r="E1398" s="2">
        <v>1440</v>
      </c>
      <c r="F1398" s="2">
        <v>25531.189453125</v>
      </c>
      <c r="G1398" s="2">
        <v>1170.9912109375</v>
      </c>
      <c r="H1398" s="1">
        <v>26400.78434055324</v>
      </c>
      <c r="I1398" s="1">
        <v>1184.7527688943369</v>
      </c>
      <c r="J1398" s="1">
        <f t="shared" si="86"/>
        <v>3.406010084351172</v>
      </c>
      <c r="K1398" s="1">
        <f t="shared" si="87"/>
        <v>1.1752059134431367</v>
      </c>
      <c r="L1398" s="30"/>
      <c r="M1398" s="30"/>
      <c r="N1398" s="2">
        <v>0</v>
      </c>
      <c r="O1398" s="30"/>
      <c r="P1398" s="30"/>
      <c r="Q1398" s="30"/>
      <c r="R1398" s="30"/>
      <c r="S1398" s="30"/>
      <c r="T1398" s="30"/>
      <c r="U1398" s="30"/>
      <c r="V1398" s="30"/>
    </row>
    <row r="1399" spans="1:22" ht="14.5" x14ac:dyDescent="0.35">
      <c r="A1399" s="15">
        <v>12</v>
      </c>
      <c r="B1399" s="8">
        <v>90</v>
      </c>
      <c r="C1399" s="8">
        <v>1766666.6666999999</v>
      </c>
      <c r="D1399" s="8">
        <v>8799.9999989999997</v>
      </c>
      <c r="E1399" s="2">
        <v>1470</v>
      </c>
      <c r="F1399" s="2">
        <v>15303.4501953125</v>
      </c>
      <c r="G1399" s="2">
        <v>688.97424316406295</v>
      </c>
      <c r="H1399" s="1">
        <v>15960.16832656822</v>
      </c>
      <c r="I1399" s="1">
        <v>737.84854600319522</v>
      </c>
      <c r="J1399" s="1">
        <f t="shared" si="86"/>
        <v>4.2913076650968254</v>
      </c>
      <c r="K1399" s="1">
        <f t="shared" si="87"/>
        <v>7.0937779349603369</v>
      </c>
      <c r="L1399" s="30"/>
      <c r="M1399" s="30"/>
      <c r="N1399" s="2">
        <v>1472223</v>
      </c>
      <c r="O1399" s="30"/>
      <c r="P1399" s="30"/>
      <c r="Q1399" s="30"/>
      <c r="R1399" s="30"/>
      <c r="S1399" s="30"/>
      <c r="T1399" s="30"/>
      <c r="U1399" s="30"/>
      <c r="V1399" s="30"/>
    </row>
    <row r="1400" spans="1:22" ht="14.5" x14ac:dyDescent="0.35">
      <c r="A1400" s="15">
        <v>12</v>
      </c>
      <c r="B1400" s="8">
        <v>90</v>
      </c>
      <c r="C1400" s="8">
        <v>1766666.6666999999</v>
      </c>
      <c r="D1400" s="8">
        <v>8799.9999989999997</v>
      </c>
      <c r="E1400" s="2">
        <v>1500</v>
      </c>
      <c r="F1400" s="2">
        <v>13412.7451171875</v>
      </c>
      <c r="G1400" s="2">
        <v>599.86071777343795</v>
      </c>
      <c r="H1400" s="1">
        <v>14885.432786042171</v>
      </c>
      <c r="I1400" s="1">
        <v>688.00471248488645</v>
      </c>
      <c r="J1400" s="1">
        <f t="shared" si="86"/>
        <v>10.979763322032595</v>
      </c>
      <c r="K1400" s="1">
        <f t="shared" si="87"/>
        <v>14.694076824803803</v>
      </c>
      <c r="L1400" s="30"/>
      <c r="M1400" s="30"/>
      <c r="N1400" s="2">
        <v>1472223</v>
      </c>
      <c r="O1400" s="30"/>
      <c r="P1400" s="30"/>
      <c r="Q1400" s="30"/>
      <c r="R1400" s="30"/>
      <c r="S1400" s="30"/>
      <c r="T1400" s="30"/>
      <c r="U1400" s="30"/>
      <c r="V1400" s="30"/>
    </row>
    <row r="1401" spans="1:22" ht="14.5" x14ac:dyDescent="0.35">
      <c r="A1401" s="15">
        <v>12</v>
      </c>
      <c r="B1401" s="8">
        <v>90</v>
      </c>
      <c r="C1401" s="8">
        <v>1766666.6666999999</v>
      </c>
      <c r="D1401" s="8">
        <v>8799.9999989999997</v>
      </c>
      <c r="E1401" s="2">
        <v>1530</v>
      </c>
      <c r="F1401" s="2">
        <v>12539.6376953125</v>
      </c>
      <c r="G1401" s="2">
        <v>565.94647216796898</v>
      </c>
      <c r="H1401" s="1">
        <v>14059.12388924874</v>
      </c>
      <c r="I1401" s="1">
        <v>642.43097426028169</v>
      </c>
      <c r="J1401" s="1">
        <f t="shared" si="86"/>
        <v>12.117464881016826</v>
      </c>
      <c r="K1401" s="1">
        <f t="shared" si="87"/>
        <v>13.514441003461656</v>
      </c>
      <c r="L1401" s="30"/>
      <c r="M1401" s="30"/>
      <c r="N1401" s="2">
        <v>1472223</v>
      </c>
      <c r="O1401" s="30"/>
      <c r="P1401" s="30"/>
      <c r="Q1401" s="30"/>
      <c r="R1401" s="30"/>
      <c r="S1401" s="30"/>
      <c r="T1401" s="30"/>
      <c r="U1401" s="30"/>
      <c r="V1401" s="30"/>
    </row>
    <row r="1402" spans="1:22" ht="14.5" x14ac:dyDescent="0.35">
      <c r="A1402" s="15">
        <v>12</v>
      </c>
      <c r="B1402" s="8">
        <v>90</v>
      </c>
      <c r="C1402" s="8">
        <v>1766666.6666999999</v>
      </c>
      <c r="D1402" s="8">
        <v>8799.9999989999997</v>
      </c>
      <c r="E1402" s="2">
        <v>1560</v>
      </c>
      <c r="F1402" s="2">
        <v>25349.833984375</v>
      </c>
      <c r="G1402" s="2">
        <v>1021.60241699219</v>
      </c>
      <c r="H1402" s="1">
        <v>28777.521044124482</v>
      </c>
      <c r="I1402" s="1">
        <v>1039.5640923745721</v>
      </c>
      <c r="J1402" s="1">
        <f t="shared" si="86"/>
        <v>13.521536519182813</v>
      </c>
      <c r="K1402" s="1">
        <f t="shared" si="87"/>
        <v>1.7581864611543268</v>
      </c>
      <c r="L1402" s="30"/>
      <c r="M1402" s="30"/>
      <c r="N1402" s="2">
        <v>0</v>
      </c>
      <c r="O1402" s="30"/>
      <c r="P1402" s="30"/>
      <c r="Q1402" s="30"/>
      <c r="R1402" s="30"/>
      <c r="S1402" s="30"/>
      <c r="T1402" s="30"/>
      <c r="U1402" s="30"/>
      <c r="V1402" s="30"/>
    </row>
    <row r="1403" spans="1:22" ht="14.5" x14ac:dyDescent="0.35">
      <c r="A1403" s="15">
        <v>12</v>
      </c>
      <c r="B1403" s="8">
        <v>90</v>
      </c>
      <c r="C1403" s="8">
        <v>1766666.6666999999</v>
      </c>
      <c r="D1403" s="8">
        <v>8799.9999989999997</v>
      </c>
      <c r="E1403" s="2">
        <v>1590</v>
      </c>
      <c r="F1403" s="2">
        <v>28963.294921875</v>
      </c>
      <c r="G1403" s="2">
        <v>1092.20007324219</v>
      </c>
      <c r="H1403" s="1">
        <v>28609.975336930489</v>
      </c>
      <c r="I1403" s="1">
        <v>1032.5896235301659</v>
      </c>
      <c r="J1403" s="1">
        <f t="shared" si="86"/>
        <v>-1.2198873985074834</v>
      </c>
      <c r="K1403" s="1">
        <f t="shared" si="87"/>
        <v>-5.457832422137713</v>
      </c>
      <c r="L1403" s="30"/>
      <c r="M1403" s="30"/>
      <c r="N1403" s="2">
        <v>0</v>
      </c>
      <c r="O1403" s="30"/>
      <c r="P1403" s="30"/>
      <c r="Q1403" s="30"/>
      <c r="R1403" s="30"/>
      <c r="S1403" s="30"/>
      <c r="T1403" s="30"/>
      <c r="U1403" s="30"/>
      <c r="V1403" s="30"/>
    </row>
    <row r="1404" spans="1:22" ht="14.5" x14ac:dyDescent="0.35">
      <c r="A1404" s="15">
        <v>12</v>
      </c>
      <c r="B1404" s="8">
        <v>90</v>
      </c>
      <c r="C1404" s="8">
        <v>1766666.6666999999</v>
      </c>
      <c r="D1404" s="8">
        <v>8799.9999989999997</v>
      </c>
      <c r="E1404" s="2">
        <v>1620</v>
      </c>
      <c r="F1404" s="2">
        <v>29656.037109375</v>
      </c>
      <c r="G1404" s="2">
        <v>1053.62744140625</v>
      </c>
      <c r="H1404" s="1">
        <v>29145.465991742421</v>
      </c>
      <c r="I1404" s="1">
        <v>1014.223562510517</v>
      </c>
      <c r="J1404" s="1">
        <f t="shared" si="86"/>
        <v>-1.7216431033908253</v>
      </c>
      <c r="K1404" s="1">
        <f t="shared" si="87"/>
        <v>-3.739830356272956</v>
      </c>
      <c r="L1404" s="30"/>
      <c r="M1404" s="30"/>
      <c r="N1404" s="2">
        <v>0</v>
      </c>
      <c r="O1404" s="30"/>
      <c r="P1404" s="30"/>
      <c r="Q1404" s="30"/>
      <c r="R1404" s="30"/>
      <c r="S1404" s="30"/>
      <c r="T1404" s="30"/>
      <c r="U1404" s="30"/>
      <c r="V1404" s="30"/>
    </row>
    <row r="1405" spans="1:22" ht="14.5" x14ac:dyDescent="0.35">
      <c r="A1405" s="15">
        <v>12</v>
      </c>
      <c r="B1405" s="8">
        <v>90</v>
      </c>
      <c r="C1405" s="8">
        <v>1766666.6666999999</v>
      </c>
      <c r="D1405" s="8">
        <v>8799.9999989999997</v>
      </c>
      <c r="E1405" s="2">
        <v>1650</v>
      </c>
      <c r="F1405" s="2">
        <v>15452.138671875</v>
      </c>
      <c r="G1405" s="2">
        <v>572.21630859375</v>
      </c>
      <c r="H1405" s="1">
        <v>15564.08180678616</v>
      </c>
      <c r="I1405" s="1">
        <v>591.66595028746747</v>
      </c>
      <c r="J1405" s="1">
        <f t="shared" si="86"/>
        <v>0.72445075266449588</v>
      </c>
      <c r="K1405" s="1">
        <f t="shared" si="87"/>
        <v>3.3990016365517315</v>
      </c>
      <c r="L1405" s="30"/>
      <c r="M1405" s="30"/>
      <c r="N1405" s="2">
        <v>1472223</v>
      </c>
      <c r="O1405" s="30"/>
      <c r="P1405" s="30"/>
      <c r="Q1405" s="30"/>
      <c r="R1405" s="30"/>
      <c r="S1405" s="30"/>
      <c r="T1405" s="30"/>
      <c r="U1405" s="30"/>
      <c r="V1405" s="30"/>
    </row>
    <row r="1406" spans="1:22" ht="14.5" x14ac:dyDescent="0.35">
      <c r="A1406" s="15">
        <v>12</v>
      </c>
      <c r="B1406" s="8">
        <v>90</v>
      </c>
      <c r="C1406" s="8">
        <v>1766666.6666999999</v>
      </c>
      <c r="D1406" s="8">
        <v>8799.9999989999997</v>
      </c>
      <c r="E1406" s="2">
        <v>1680</v>
      </c>
      <c r="F1406" s="2">
        <v>13894.19921875</v>
      </c>
      <c r="G1406" s="2">
        <v>508.358642578125</v>
      </c>
      <c r="H1406" s="1">
        <v>14419.62279695381</v>
      </c>
      <c r="I1406" s="1">
        <v>542.08699677853622</v>
      </c>
      <c r="J1406" s="1">
        <f t="shared" si="86"/>
        <v>3.7816038904549441</v>
      </c>
      <c r="K1406" s="1">
        <f t="shared" si="87"/>
        <v>6.6347557364932213</v>
      </c>
      <c r="L1406" s="30"/>
      <c r="M1406" s="30"/>
      <c r="N1406" s="2">
        <v>1472223</v>
      </c>
      <c r="O1406" s="30"/>
      <c r="P1406" s="30"/>
      <c r="Q1406" s="30"/>
      <c r="R1406" s="30"/>
      <c r="S1406" s="30"/>
      <c r="T1406" s="30"/>
      <c r="U1406" s="30"/>
      <c r="V1406" s="30"/>
    </row>
    <row r="1407" spans="1:22" ht="14.5" x14ac:dyDescent="0.35">
      <c r="A1407" s="15">
        <v>12</v>
      </c>
      <c r="B1407" s="8">
        <v>90</v>
      </c>
      <c r="C1407" s="8">
        <v>1766666.6666999999</v>
      </c>
      <c r="D1407" s="8">
        <v>8799.9999989999997</v>
      </c>
      <c r="E1407" s="2">
        <v>1710</v>
      </c>
      <c r="F1407" s="2">
        <v>14000.103515625</v>
      </c>
      <c r="G1407" s="2">
        <v>499.15460205078102</v>
      </c>
      <c r="H1407" s="1">
        <v>14530.63210528839</v>
      </c>
      <c r="I1407" s="1">
        <v>514.8294846801391</v>
      </c>
      <c r="J1407" s="1">
        <f t="shared" si="86"/>
        <v>3.7894619069872375</v>
      </c>
      <c r="K1407" s="1">
        <f t="shared" si="87"/>
        <v>3.1402861087442022</v>
      </c>
      <c r="L1407" s="30"/>
      <c r="M1407" s="30"/>
      <c r="N1407" s="2">
        <v>1472223</v>
      </c>
      <c r="O1407" s="30"/>
      <c r="P1407" s="30"/>
      <c r="Q1407" s="30"/>
      <c r="R1407" s="30"/>
      <c r="S1407" s="30"/>
      <c r="T1407" s="30"/>
      <c r="U1407" s="30"/>
      <c r="V1407" s="30"/>
    </row>
    <row r="1408" spans="1:22" ht="14.5" x14ac:dyDescent="0.35">
      <c r="A1408" s="15">
        <v>12</v>
      </c>
      <c r="B1408" s="8">
        <v>90</v>
      </c>
      <c r="C1408" s="8">
        <v>1766666.6666999999</v>
      </c>
      <c r="D1408" s="8">
        <v>8799.9999989999997</v>
      </c>
      <c r="E1408" s="2">
        <v>1740</v>
      </c>
      <c r="F1408" s="2">
        <v>28301.154296875</v>
      </c>
      <c r="G1408" s="2">
        <v>889.90625</v>
      </c>
      <c r="H1408" s="1">
        <v>29462.23925620344</v>
      </c>
      <c r="I1408" s="1">
        <v>889.08337301295057</v>
      </c>
      <c r="J1408" s="1">
        <f t="shared" si="86"/>
        <v>4.1026063712766891</v>
      </c>
      <c r="K1408" s="1">
        <f t="shared" si="87"/>
        <v>-9.2467828723466788E-2</v>
      </c>
      <c r="L1408" s="30"/>
      <c r="M1408" s="30"/>
      <c r="N1408" s="2">
        <v>0</v>
      </c>
      <c r="O1408" s="30"/>
      <c r="P1408" s="30"/>
      <c r="Q1408" s="30"/>
      <c r="R1408" s="30"/>
      <c r="S1408" s="30"/>
      <c r="T1408" s="30"/>
      <c r="U1408" s="30"/>
      <c r="V1408" s="30"/>
    </row>
    <row r="1409" spans="1:22" ht="14.5" x14ac:dyDescent="0.35">
      <c r="A1409" s="15">
        <v>12</v>
      </c>
      <c r="B1409" s="8">
        <v>90</v>
      </c>
      <c r="C1409" s="8">
        <v>1766666.6666999999</v>
      </c>
      <c r="D1409" s="8">
        <v>8799.9999989999997</v>
      </c>
      <c r="E1409" s="2">
        <v>1770</v>
      </c>
      <c r="F1409" s="2">
        <v>31519.349609375</v>
      </c>
      <c r="G1409" s="2">
        <v>946.16033935546898</v>
      </c>
      <c r="H1409" s="1">
        <v>31852.57501470538</v>
      </c>
      <c r="I1409" s="1">
        <v>912.76394788095172</v>
      </c>
      <c r="J1409" s="1">
        <f t="shared" si="86"/>
        <v>1.0572090143359656</v>
      </c>
      <c r="K1409" s="1">
        <f t="shared" si="87"/>
        <v>-3.5296756887175289</v>
      </c>
      <c r="L1409" s="30"/>
      <c r="M1409" s="30"/>
      <c r="N1409" s="2">
        <v>0</v>
      </c>
      <c r="O1409" s="30"/>
      <c r="P1409" s="30"/>
      <c r="Q1409" s="30"/>
      <c r="R1409" s="30"/>
      <c r="S1409" s="30"/>
      <c r="T1409" s="30"/>
      <c r="U1409" s="30"/>
      <c r="V1409" s="30"/>
    </row>
    <row r="1410" spans="1:22" ht="14.5" x14ac:dyDescent="0.35">
      <c r="A1410" s="15">
        <v>12</v>
      </c>
      <c r="B1410" s="8">
        <v>90</v>
      </c>
      <c r="C1410" s="8">
        <v>1766666.6666999999</v>
      </c>
      <c r="D1410" s="8">
        <v>8799.9999989999997</v>
      </c>
      <c r="E1410" s="2">
        <v>1800</v>
      </c>
      <c r="F1410" s="2">
        <v>32922.76953125</v>
      </c>
      <c r="G1410" s="2">
        <v>939.76110839843795</v>
      </c>
      <c r="H1410" s="1">
        <v>32466.628078657908</v>
      </c>
      <c r="I1410" s="1">
        <v>910.16685526449248</v>
      </c>
      <c r="J1410" s="1">
        <f t="shared" si="86"/>
        <v>-1.3854893105488175</v>
      </c>
      <c r="K1410" s="1">
        <f t="shared" si="87"/>
        <v>-3.1491251201468278</v>
      </c>
      <c r="L1410" s="30"/>
      <c r="M1410" s="30"/>
      <c r="N1410" s="2">
        <v>0</v>
      </c>
      <c r="O1410" s="30"/>
      <c r="P1410" s="30"/>
      <c r="Q1410" s="30"/>
      <c r="R1410" s="30"/>
      <c r="S1410" s="30"/>
      <c r="T1410" s="30"/>
      <c r="U1410" s="30"/>
      <c r="V1410" s="30"/>
    </row>
    <row r="1411" spans="1:22" ht="14.5" x14ac:dyDescent="0.35">
      <c r="A1411" s="15">
        <v>12</v>
      </c>
      <c r="B1411" s="8">
        <v>90</v>
      </c>
      <c r="C1411" s="8">
        <v>1766666.6666999999</v>
      </c>
      <c r="D1411" s="8">
        <v>8799.9999989999997</v>
      </c>
      <c r="E1411" s="2">
        <v>1830</v>
      </c>
      <c r="F1411" s="2">
        <v>18814.2578125</v>
      </c>
      <c r="G1411" s="2">
        <v>542.06243896484398</v>
      </c>
      <c r="H1411" s="1">
        <v>18145.580149254849</v>
      </c>
      <c r="I1411" s="1">
        <v>523.83449891000078</v>
      </c>
      <c r="J1411" s="1">
        <f t="shared" si="86"/>
        <v>-3.5541006714646404</v>
      </c>
      <c r="K1411" s="1">
        <f t="shared" si="87"/>
        <v>-3.362701184323416</v>
      </c>
      <c r="L1411" s="30"/>
      <c r="M1411" s="30"/>
      <c r="N1411" s="2">
        <v>1472223</v>
      </c>
      <c r="O1411" s="30"/>
      <c r="P1411" s="30"/>
      <c r="Q1411" s="30"/>
      <c r="R1411" s="30"/>
      <c r="S1411" s="30"/>
      <c r="T1411" s="30"/>
      <c r="U1411" s="30"/>
      <c r="V1411" s="30"/>
    </row>
    <row r="1412" spans="1:22" ht="14.5" x14ac:dyDescent="0.35">
      <c r="A1412" s="15">
        <v>12</v>
      </c>
      <c r="B1412" s="8">
        <v>90</v>
      </c>
      <c r="C1412" s="8">
        <v>1766666.6666999999</v>
      </c>
      <c r="D1412" s="8">
        <v>8799.9999989999997</v>
      </c>
      <c r="E1412" s="2">
        <v>1860</v>
      </c>
      <c r="F1412" s="2">
        <v>16695.9375</v>
      </c>
      <c r="G1412" s="2">
        <v>477.59609985351602</v>
      </c>
      <c r="H1412" s="1">
        <v>16338.03478796707</v>
      </c>
      <c r="I1412" s="1">
        <v>472.84742273320228</v>
      </c>
      <c r="J1412" s="1">
        <f t="shared" si="86"/>
        <v>-2.1436514842783172</v>
      </c>
      <c r="K1412" s="1">
        <f t="shared" si="87"/>
        <v>-0.99428724852866579</v>
      </c>
      <c r="L1412" s="30"/>
      <c r="M1412" s="30"/>
      <c r="N1412" s="2">
        <v>1472223</v>
      </c>
      <c r="O1412" s="30"/>
      <c r="P1412" s="30"/>
      <c r="Q1412" s="30"/>
      <c r="R1412" s="30"/>
      <c r="S1412" s="30"/>
      <c r="T1412" s="30"/>
      <c r="U1412" s="30"/>
      <c r="V1412" s="30"/>
    </row>
    <row r="1413" spans="1:22" ht="14.5" x14ac:dyDescent="0.35">
      <c r="A1413" s="15">
        <v>12</v>
      </c>
      <c r="B1413" s="8">
        <v>90</v>
      </c>
      <c r="C1413" s="8">
        <v>1766666.6666999999</v>
      </c>
      <c r="D1413" s="8">
        <v>8799.9999989999997</v>
      </c>
      <c r="E1413" s="2">
        <v>1890</v>
      </c>
      <c r="F1413" s="2">
        <v>16603.7890625</v>
      </c>
      <c r="G1413" s="2">
        <v>467.98086547851602</v>
      </c>
      <c r="H1413" s="1">
        <v>16098.32045680316</v>
      </c>
      <c r="I1413" s="1">
        <v>451.21608888643829</v>
      </c>
      <c r="J1413" s="1">
        <f t="shared" si="86"/>
        <v>-3.0442967192256831</v>
      </c>
      <c r="K1413" s="1">
        <f t="shared" si="87"/>
        <v>-3.5823636880827494</v>
      </c>
      <c r="L1413" s="30"/>
      <c r="M1413" s="30"/>
      <c r="N1413" s="2">
        <v>1472223</v>
      </c>
      <c r="O1413" s="30"/>
      <c r="P1413" s="30"/>
      <c r="Q1413" s="30"/>
      <c r="R1413" s="30"/>
      <c r="S1413" s="30"/>
      <c r="T1413" s="30"/>
      <c r="U1413" s="30"/>
      <c r="V1413" s="30"/>
    </row>
    <row r="1414" spans="1:22" ht="14.5" x14ac:dyDescent="0.35">
      <c r="A1414" s="15">
        <v>12</v>
      </c>
      <c r="B1414" s="8">
        <v>90</v>
      </c>
      <c r="C1414" s="8">
        <v>1766666.6666999999</v>
      </c>
      <c r="D1414" s="8">
        <v>8799.9999989999997</v>
      </c>
      <c r="E1414" s="2">
        <v>1920</v>
      </c>
      <c r="F1414" s="2">
        <v>31392.7734375</v>
      </c>
      <c r="G1414" s="2">
        <v>821.47222900390602</v>
      </c>
      <c r="H1414" s="1">
        <v>31285.80207484631</v>
      </c>
      <c r="I1414" s="1">
        <v>779.05493538447286</v>
      </c>
      <c r="J1414" s="1">
        <f t="shared" si="86"/>
        <v>-0.34075155183934341</v>
      </c>
      <c r="K1414" s="1">
        <f t="shared" si="87"/>
        <v>-5.1635700053874221</v>
      </c>
      <c r="L1414" s="30"/>
      <c r="M1414" s="30"/>
      <c r="N1414" s="2">
        <v>0</v>
      </c>
      <c r="O1414" s="30"/>
      <c r="P1414" s="30"/>
      <c r="Q1414" s="30"/>
      <c r="R1414" s="30"/>
      <c r="S1414" s="30"/>
      <c r="T1414" s="30"/>
      <c r="U1414" s="30"/>
      <c r="V1414" s="30"/>
    </row>
    <row r="1415" spans="1:22" ht="14.5" x14ac:dyDescent="0.35">
      <c r="A1415" s="15">
        <v>12</v>
      </c>
      <c r="B1415" s="8">
        <v>90</v>
      </c>
      <c r="C1415" s="8">
        <v>1766666.6666999999</v>
      </c>
      <c r="D1415" s="8">
        <v>8799.9999989999997</v>
      </c>
      <c r="E1415" s="2">
        <v>1950</v>
      </c>
      <c r="F1415" s="2">
        <v>34464.94921875</v>
      </c>
      <c r="G1415" s="2">
        <v>863.60888671875</v>
      </c>
      <c r="H1415" s="1">
        <v>34115.650371295233</v>
      </c>
      <c r="I1415" s="1">
        <v>806.50302819657247</v>
      </c>
      <c r="J1415" s="1">
        <f t="shared" si="86"/>
        <v>-1.0134900975415857</v>
      </c>
      <c r="K1415" s="1">
        <f t="shared" si="87"/>
        <v>-6.6124676807286136</v>
      </c>
      <c r="L1415" s="30"/>
      <c r="M1415" s="30"/>
      <c r="N1415" s="2">
        <v>0</v>
      </c>
      <c r="O1415" s="30"/>
      <c r="P1415" s="30"/>
      <c r="Q1415" s="30"/>
      <c r="R1415" s="30"/>
      <c r="S1415" s="30"/>
      <c r="T1415" s="30"/>
      <c r="U1415" s="30"/>
      <c r="V1415" s="30"/>
    </row>
    <row r="1416" spans="1:22" ht="14.5" x14ac:dyDescent="0.35">
      <c r="A1416" s="15">
        <v>12</v>
      </c>
      <c r="B1416" s="8">
        <v>90</v>
      </c>
      <c r="C1416" s="8">
        <v>1766666.6666999999</v>
      </c>
      <c r="D1416" s="8">
        <v>8799.9999989999997</v>
      </c>
      <c r="E1416" s="2">
        <v>1980</v>
      </c>
      <c r="F1416" s="2">
        <v>31226.728515625</v>
      </c>
      <c r="G1416" s="2">
        <v>767.28771972656295</v>
      </c>
      <c r="H1416" s="1">
        <v>33246.509356047303</v>
      </c>
      <c r="I1416" s="1">
        <v>817.25238450871291</v>
      </c>
      <c r="J1416" s="1">
        <f t="shared" si="86"/>
        <v>6.4681154140487696</v>
      </c>
      <c r="K1416" s="1">
        <f t="shared" si="87"/>
        <v>6.5118551356400936</v>
      </c>
      <c r="L1416" s="30"/>
      <c r="M1416" s="30"/>
      <c r="N1416" s="2">
        <v>0</v>
      </c>
      <c r="O1416" s="30"/>
      <c r="P1416" s="30"/>
      <c r="Q1416" s="30"/>
      <c r="R1416" s="30"/>
      <c r="S1416" s="30"/>
      <c r="T1416" s="30"/>
      <c r="U1416" s="30"/>
      <c r="V1416" s="30"/>
    </row>
    <row r="1417" spans="1:22" ht="14.5" x14ac:dyDescent="0.35">
      <c r="A1417" s="15">
        <v>12</v>
      </c>
      <c r="B1417" s="8">
        <v>90</v>
      </c>
      <c r="C1417" s="8">
        <v>1766666.6666999999</v>
      </c>
      <c r="D1417" s="8">
        <v>8799.9999989999997</v>
      </c>
      <c r="E1417" s="2">
        <v>2010</v>
      </c>
      <c r="F1417" s="2">
        <v>18046.30078125</v>
      </c>
      <c r="G1417" s="2">
        <v>458.88265991210898</v>
      </c>
      <c r="H1417" s="1">
        <v>18851.908820165969</v>
      </c>
      <c r="I1417" s="1">
        <v>477.05813899629783</v>
      </c>
      <c r="J1417" s="1">
        <f t="shared" ref="J1417:J1481" si="88">(H1417-F1417)/F1417*100</f>
        <v>4.4641173206699003</v>
      </c>
      <c r="K1417" s="1">
        <f t="shared" ref="K1417:K1481" si="89">(I1417-G1417)/G1417*100</f>
        <v>3.9608119181644494</v>
      </c>
      <c r="L1417" s="30"/>
      <c r="M1417" s="30"/>
      <c r="N1417" s="2">
        <v>1472223</v>
      </c>
      <c r="O1417" s="30"/>
      <c r="P1417" s="30"/>
      <c r="Q1417" s="30"/>
      <c r="R1417" s="30"/>
      <c r="S1417" s="30"/>
      <c r="T1417" s="30"/>
      <c r="U1417" s="30"/>
      <c r="V1417" s="30"/>
    </row>
    <row r="1418" spans="1:22" ht="14.5" x14ac:dyDescent="0.35">
      <c r="A1418" s="15">
        <v>12</v>
      </c>
      <c r="B1418" s="8">
        <v>90</v>
      </c>
      <c r="C1418" s="8">
        <v>1766666.6666999999</v>
      </c>
      <c r="D1418" s="8">
        <v>8799.9999989999997</v>
      </c>
      <c r="E1418" s="2">
        <v>2040</v>
      </c>
      <c r="F1418" s="2">
        <v>15943.923828125</v>
      </c>
      <c r="G1418" s="2">
        <v>405.39859008789102</v>
      </c>
      <c r="H1418" s="1">
        <v>16819.330756591589</v>
      </c>
      <c r="I1418" s="1">
        <v>415.51464305238773</v>
      </c>
      <c r="J1418" s="1">
        <f t="shared" si="88"/>
        <v>5.4905363190607819</v>
      </c>
      <c r="K1418" s="1">
        <f t="shared" si="89"/>
        <v>2.4953350139435679</v>
      </c>
      <c r="L1418" s="30"/>
      <c r="M1418" s="30"/>
      <c r="N1418" s="2">
        <v>1472223</v>
      </c>
      <c r="O1418" s="30"/>
      <c r="P1418" s="30"/>
      <c r="Q1418" s="30"/>
      <c r="R1418" s="30"/>
      <c r="S1418" s="30"/>
      <c r="T1418" s="30"/>
      <c r="U1418" s="30"/>
      <c r="V1418" s="30"/>
    </row>
    <row r="1419" spans="1:22" ht="14.5" x14ac:dyDescent="0.35">
      <c r="A1419" s="15">
        <v>12</v>
      </c>
      <c r="B1419" s="8">
        <v>90</v>
      </c>
      <c r="C1419" s="8">
        <v>1766666.6666999999</v>
      </c>
      <c r="D1419" s="8">
        <v>8799.9999989999997</v>
      </c>
      <c r="E1419" s="2">
        <v>2070</v>
      </c>
      <c r="F1419" s="2">
        <v>15702.3955078125</v>
      </c>
      <c r="G1419" s="2">
        <v>400.25885009765602</v>
      </c>
      <c r="H1419" s="1">
        <v>16492.311384513931</v>
      </c>
      <c r="I1419" s="1">
        <v>396.66288814097231</v>
      </c>
      <c r="J1419" s="1">
        <f t="shared" si="88"/>
        <v>5.0305437556226327</v>
      </c>
      <c r="K1419" s="1">
        <f t="shared" si="89"/>
        <v>-0.898409105958896</v>
      </c>
      <c r="L1419" s="30"/>
      <c r="M1419" s="30"/>
      <c r="N1419" s="2">
        <v>1472223</v>
      </c>
      <c r="O1419" s="30"/>
      <c r="P1419" s="30"/>
      <c r="Q1419" s="30"/>
      <c r="R1419" s="30"/>
      <c r="S1419" s="30"/>
      <c r="T1419" s="30"/>
      <c r="U1419" s="30"/>
      <c r="V1419" s="30"/>
    </row>
    <row r="1420" spans="1:22" ht="14.5" x14ac:dyDescent="0.35">
      <c r="A1420" s="15">
        <v>12</v>
      </c>
      <c r="B1420" s="8">
        <v>90</v>
      </c>
      <c r="C1420" s="8">
        <v>1766666.6666999999</v>
      </c>
      <c r="D1420" s="8">
        <v>8799.9999989999997</v>
      </c>
      <c r="E1420" s="2">
        <v>2100</v>
      </c>
      <c r="F1420" s="2">
        <v>30417.9375</v>
      </c>
      <c r="G1420" s="2">
        <v>733.416748046875</v>
      </c>
      <c r="H1420" s="1">
        <v>31139.43879065715</v>
      </c>
      <c r="I1420" s="1">
        <v>722.47318264928879</v>
      </c>
      <c r="J1420" s="1">
        <f t="shared" si="88"/>
        <v>2.3719599353412772</v>
      </c>
      <c r="K1420" s="1">
        <f t="shared" si="89"/>
        <v>-1.492134646056211</v>
      </c>
      <c r="L1420" s="30"/>
      <c r="M1420" s="30"/>
      <c r="N1420" s="2">
        <v>0</v>
      </c>
      <c r="O1420" s="30"/>
      <c r="P1420" s="30"/>
      <c r="Q1420" s="30"/>
      <c r="R1420" s="30"/>
      <c r="S1420" s="30"/>
      <c r="T1420" s="30"/>
      <c r="U1420" s="30"/>
      <c r="V1420" s="30"/>
    </row>
    <row r="1421" spans="1:22" ht="14.5" x14ac:dyDescent="0.35">
      <c r="A1421" s="15">
        <v>12</v>
      </c>
      <c r="B1421" s="8">
        <v>90</v>
      </c>
      <c r="C1421" s="8">
        <v>1766666.6666999999</v>
      </c>
      <c r="D1421" s="8">
        <v>8799.9999989999997</v>
      </c>
      <c r="E1421" s="2">
        <v>2130</v>
      </c>
      <c r="F1421" s="2">
        <v>34842.91015625</v>
      </c>
      <c r="G1421" s="2">
        <v>794.31652832031205</v>
      </c>
      <c r="H1421" s="1">
        <v>35468.16154544759</v>
      </c>
      <c r="I1421" s="1">
        <v>762.87242797462534</v>
      </c>
      <c r="J1421" s="1">
        <f t="shared" si="88"/>
        <v>1.7944867015806227</v>
      </c>
      <c r="K1421" s="1">
        <f t="shared" si="89"/>
        <v>-3.9586360379758734</v>
      </c>
      <c r="L1421" s="30"/>
      <c r="M1421" s="30"/>
      <c r="N1421" s="2">
        <v>0</v>
      </c>
      <c r="O1421" s="30"/>
      <c r="P1421" s="30"/>
      <c r="Q1421" s="30"/>
      <c r="R1421" s="30"/>
      <c r="S1421" s="30"/>
      <c r="T1421" s="30"/>
      <c r="U1421" s="30"/>
      <c r="V1421" s="30"/>
    </row>
    <row r="1422" spans="1:22" ht="14.5" x14ac:dyDescent="0.35">
      <c r="A1422" s="15">
        <v>12</v>
      </c>
      <c r="B1422" s="8">
        <v>90</v>
      </c>
      <c r="C1422" s="8">
        <v>1766666.6666999999</v>
      </c>
      <c r="D1422" s="8">
        <v>8799.9999989999997</v>
      </c>
      <c r="E1422" s="2">
        <v>2160</v>
      </c>
      <c r="F1422" s="2">
        <v>36075.234375</v>
      </c>
      <c r="G1422" s="2">
        <v>790.80627441406295</v>
      </c>
      <c r="H1422" s="1">
        <v>36408.135356187653</v>
      </c>
      <c r="I1422" s="1">
        <v>780.84077634165294</v>
      </c>
      <c r="J1422" s="1">
        <f t="shared" si="88"/>
        <v>0.92279644735545285</v>
      </c>
      <c r="K1422" s="1">
        <f t="shared" si="89"/>
        <v>-1.2601693227325255</v>
      </c>
      <c r="L1422" s="30"/>
      <c r="M1422" s="30"/>
      <c r="N1422" s="2">
        <v>0</v>
      </c>
      <c r="O1422" s="30"/>
      <c r="P1422" s="30"/>
      <c r="Q1422" s="30"/>
      <c r="R1422" s="30"/>
      <c r="S1422" s="30"/>
      <c r="T1422" s="30"/>
      <c r="U1422" s="30"/>
      <c r="V1422" s="30"/>
    </row>
    <row r="1423" spans="1:22" ht="14.5" x14ac:dyDescent="0.35">
      <c r="A1423" s="15">
        <v>12</v>
      </c>
      <c r="B1423" s="8">
        <v>90</v>
      </c>
      <c r="C1423" s="8">
        <v>1766666.6666999999</v>
      </c>
      <c r="D1423" s="8">
        <v>8799.9999989999997</v>
      </c>
      <c r="E1423" s="2">
        <v>2190</v>
      </c>
      <c r="F1423" s="2">
        <v>20880.44140625</v>
      </c>
      <c r="G1423" s="2">
        <v>444.98846435546898</v>
      </c>
      <c r="H1423" s="1">
        <v>21163.006229616651</v>
      </c>
      <c r="I1423" s="1">
        <v>448.89743741096538</v>
      </c>
      <c r="J1423" s="1">
        <f t="shared" si="88"/>
        <v>1.3532511974678489</v>
      </c>
      <c r="K1423" s="1">
        <f t="shared" si="89"/>
        <v>0.87844368306451392</v>
      </c>
      <c r="L1423" s="30"/>
      <c r="M1423" s="30"/>
      <c r="N1423" s="2">
        <v>1472223</v>
      </c>
      <c r="O1423" s="30"/>
      <c r="P1423" s="30"/>
      <c r="Q1423" s="30"/>
      <c r="R1423" s="30"/>
      <c r="S1423" s="30"/>
      <c r="T1423" s="30"/>
      <c r="U1423" s="30"/>
      <c r="V1423" s="30"/>
    </row>
    <row r="1424" spans="1:22" ht="14.5" x14ac:dyDescent="0.35">
      <c r="A1424" s="15">
        <v>12</v>
      </c>
      <c r="B1424" s="8">
        <v>90</v>
      </c>
      <c r="C1424" s="8">
        <v>1766666.6666999999</v>
      </c>
      <c r="D1424" s="8">
        <v>8799.9999989999997</v>
      </c>
      <c r="E1424" s="2">
        <v>2220</v>
      </c>
      <c r="F1424" s="2">
        <v>17613.361328125</v>
      </c>
      <c r="G1424" s="2">
        <v>393.47106933593801</v>
      </c>
      <c r="H1424" s="1">
        <v>17680.20889688949</v>
      </c>
      <c r="I1424" s="1">
        <v>392.54522721526462</v>
      </c>
      <c r="J1424" s="1">
        <f t="shared" si="88"/>
        <v>0.37952760702040111</v>
      </c>
      <c r="K1424" s="1">
        <f t="shared" si="89"/>
        <v>-0.23530119310574471</v>
      </c>
      <c r="L1424" s="30"/>
      <c r="M1424" s="30"/>
      <c r="N1424" s="2">
        <v>1472223</v>
      </c>
      <c r="O1424" s="30"/>
      <c r="P1424" s="30"/>
      <c r="Q1424" s="30"/>
      <c r="R1424" s="30"/>
      <c r="S1424" s="30"/>
      <c r="T1424" s="30"/>
      <c r="U1424" s="30"/>
      <c r="V1424" s="30"/>
    </row>
    <row r="1425" spans="1:22" ht="14.5" x14ac:dyDescent="0.35">
      <c r="A1425" s="15">
        <v>12</v>
      </c>
      <c r="B1425" s="8">
        <v>90</v>
      </c>
      <c r="C1425" s="8">
        <v>1766666.6666999999</v>
      </c>
      <c r="D1425" s="8">
        <v>8799.9999989999997</v>
      </c>
      <c r="E1425" s="2">
        <v>2250</v>
      </c>
      <c r="F1425" s="2">
        <v>17280.724609375</v>
      </c>
      <c r="G1425" s="2">
        <v>389.01678466796898</v>
      </c>
      <c r="H1425" s="1">
        <v>17264.782291642721</v>
      </c>
      <c r="I1425" s="1">
        <v>375.5899467244671</v>
      </c>
      <c r="J1425" s="1">
        <f t="shared" si="88"/>
        <v>-9.2254914609482611E-2</v>
      </c>
      <c r="K1425" s="1">
        <f t="shared" si="89"/>
        <v>-3.4514803660623192</v>
      </c>
      <c r="L1425" s="30"/>
      <c r="M1425" s="30"/>
      <c r="N1425" s="2">
        <v>1472223</v>
      </c>
      <c r="O1425" s="30"/>
      <c r="P1425" s="30"/>
      <c r="Q1425" s="30"/>
      <c r="R1425" s="30"/>
      <c r="S1425" s="30"/>
      <c r="T1425" s="30"/>
      <c r="U1425" s="30"/>
      <c r="V1425" s="30"/>
    </row>
    <row r="1426" spans="1:22" ht="14.5" x14ac:dyDescent="0.35">
      <c r="A1426" s="15">
        <v>12</v>
      </c>
      <c r="B1426" s="8">
        <v>90</v>
      </c>
      <c r="C1426" s="8">
        <v>1766666.6666999999</v>
      </c>
      <c r="D1426" s="8">
        <v>8799.9999989999997</v>
      </c>
      <c r="E1426" s="2">
        <v>2280</v>
      </c>
      <c r="F1426" s="2">
        <v>33741.38671875</v>
      </c>
      <c r="G1426" s="2">
        <v>712.28887939453102</v>
      </c>
      <c r="H1426" s="1">
        <v>32440.036352885239</v>
      </c>
      <c r="I1426" s="1">
        <v>664.67690825651221</v>
      </c>
      <c r="J1426" s="1">
        <f t="shared" si="88"/>
        <v>-3.8568372328977327</v>
      </c>
      <c r="K1426" s="1">
        <f t="shared" si="89"/>
        <v>-6.6843625550479677</v>
      </c>
      <c r="L1426" s="30"/>
      <c r="M1426" s="30"/>
      <c r="N1426" s="2">
        <v>0</v>
      </c>
      <c r="O1426" s="30"/>
      <c r="P1426" s="30"/>
      <c r="Q1426" s="30"/>
      <c r="R1426" s="30"/>
      <c r="S1426" s="30"/>
      <c r="T1426" s="30"/>
      <c r="U1426" s="30"/>
      <c r="V1426" s="30"/>
    </row>
    <row r="1427" spans="1:22" ht="14.5" x14ac:dyDescent="0.35">
      <c r="A1427" s="15">
        <v>12</v>
      </c>
      <c r="B1427" s="8">
        <v>90</v>
      </c>
      <c r="C1427" s="8">
        <v>1766666.6666999999</v>
      </c>
      <c r="D1427" s="8">
        <v>8799.9999989999997</v>
      </c>
      <c r="E1427" s="2">
        <v>2310</v>
      </c>
      <c r="F1427" s="2">
        <v>37924.5703125</v>
      </c>
      <c r="G1427" s="2">
        <v>761.96392822265602</v>
      </c>
      <c r="H1427" s="1">
        <v>38345.871381322089</v>
      </c>
      <c r="I1427" s="1">
        <v>717.76170121453094</v>
      </c>
      <c r="J1427" s="1">
        <f t="shared" si="88"/>
        <v>1.1108921349683105</v>
      </c>
      <c r="K1427" s="1">
        <f t="shared" si="89"/>
        <v>-5.8010918064363537</v>
      </c>
      <c r="L1427" s="30"/>
      <c r="M1427" s="30"/>
      <c r="N1427" s="2">
        <v>0</v>
      </c>
      <c r="O1427" s="30"/>
      <c r="P1427" s="30"/>
      <c r="Q1427" s="30"/>
      <c r="R1427" s="30"/>
      <c r="S1427" s="30"/>
      <c r="T1427" s="30"/>
      <c r="U1427" s="30"/>
      <c r="V1427" s="30"/>
    </row>
    <row r="1428" spans="1:22" ht="14.5" x14ac:dyDescent="0.35">
      <c r="A1428" s="15">
        <v>12</v>
      </c>
      <c r="B1428" s="8">
        <v>90</v>
      </c>
      <c r="C1428" s="8">
        <v>1766666.6666999999</v>
      </c>
      <c r="D1428" s="8">
        <v>8799.9999989999997</v>
      </c>
      <c r="E1428" s="2">
        <v>2340</v>
      </c>
      <c r="F1428" s="2">
        <v>39771.33203125</v>
      </c>
      <c r="G1428" s="2">
        <v>747.91809082031205</v>
      </c>
      <c r="H1428" s="1">
        <v>38632.962144640624</v>
      </c>
      <c r="I1428" s="1">
        <v>738.90830766443082</v>
      </c>
      <c r="J1428" s="1">
        <f t="shared" si="88"/>
        <v>-2.8622875535446273</v>
      </c>
      <c r="K1428" s="1">
        <f t="shared" si="89"/>
        <v>-1.2046483788083462</v>
      </c>
      <c r="L1428" s="30"/>
      <c r="M1428" s="30"/>
      <c r="N1428" s="2">
        <v>0</v>
      </c>
      <c r="O1428" s="30"/>
      <c r="P1428" s="30"/>
      <c r="Q1428" s="30"/>
      <c r="R1428" s="30"/>
      <c r="S1428" s="30"/>
      <c r="T1428" s="30"/>
      <c r="U1428" s="30"/>
      <c r="V1428" s="30"/>
    </row>
    <row r="1429" spans="1:22" ht="14.5" x14ac:dyDescent="0.35">
      <c r="A1429" s="15">
        <v>12</v>
      </c>
      <c r="B1429" s="8">
        <v>90</v>
      </c>
      <c r="C1429" s="8">
        <v>1766666.6666999999</v>
      </c>
      <c r="D1429" s="8">
        <v>8799.9999989999997</v>
      </c>
      <c r="E1429" s="2">
        <v>2370</v>
      </c>
      <c r="F1429" s="2">
        <v>22529.48046875</v>
      </c>
      <c r="G1429" s="2">
        <v>425.15817260742199</v>
      </c>
      <c r="H1429" s="1">
        <v>22445.683358540649</v>
      </c>
      <c r="I1429" s="1">
        <v>426.60541368904381</v>
      </c>
      <c r="J1429" s="1">
        <f t="shared" si="88"/>
        <v>-0.37194426354208759</v>
      </c>
      <c r="K1429" s="1">
        <f t="shared" si="89"/>
        <v>0.34040062613547917</v>
      </c>
      <c r="L1429" s="30"/>
      <c r="M1429" s="30"/>
      <c r="N1429" s="2">
        <v>1472223</v>
      </c>
      <c r="O1429" s="30"/>
      <c r="P1429" s="30"/>
      <c r="Q1429" s="30"/>
      <c r="R1429" s="30"/>
      <c r="S1429" s="30"/>
      <c r="T1429" s="30"/>
      <c r="U1429" s="30"/>
      <c r="V1429" s="30"/>
    </row>
    <row r="1430" spans="1:22" ht="14.5" x14ac:dyDescent="0.35">
      <c r="A1430" s="15">
        <v>12</v>
      </c>
      <c r="B1430" s="8">
        <v>90</v>
      </c>
      <c r="C1430" s="8">
        <v>1766666.6666999999</v>
      </c>
      <c r="D1430" s="8">
        <v>8799.9999989999997</v>
      </c>
      <c r="E1430" s="2">
        <v>2400</v>
      </c>
      <c r="F1430" s="2">
        <v>19308.84375</v>
      </c>
      <c r="G1430" s="2">
        <v>376.62796020507801</v>
      </c>
      <c r="H1430" s="1">
        <v>18776.43183594734</v>
      </c>
      <c r="I1430" s="1">
        <v>374.73629010131498</v>
      </c>
      <c r="J1430" s="1">
        <f t="shared" si="88"/>
        <v>-2.7573474670261393</v>
      </c>
      <c r="K1430" s="1">
        <f t="shared" si="89"/>
        <v>-0.502264914886563</v>
      </c>
      <c r="L1430" s="30"/>
      <c r="M1430" s="30"/>
      <c r="N1430" s="2">
        <v>1472223</v>
      </c>
      <c r="O1430" s="30"/>
      <c r="P1430" s="30"/>
      <c r="Q1430" s="30"/>
      <c r="R1430" s="30"/>
      <c r="S1430" s="30"/>
      <c r="T1430" s="30"/>
      <c r="U1430" s="30"/>
      <c r="V1430" s="30"/>
    </row>
    <row r="1431" spans="1:22" ht="14.5" x14ac:dyDescent="0.35">
      <c r="A1431" s="15">
        <v>12</v>
      </c>
      <c r="B1431" s="8">
        <v>90</v>
      </c>
      <c r="C1431" s="8">
        <v>1766666.6666999999</v>
      </c>
      <c r="D1431" s="8">
        <v>8799.9999989999997</v>
      </c>
      <c r="E1431" s="2">
        <v>2430</v>
      </c>
      <c r="F1431" s="2">
        <v>18572.75390625</v>
      </c>
      <c r="G1431" s="2">
        <v>371.89395141601602</v>
      </c>
      <c r="H1431" s="1">
        <v>18317.515007161561</v>
      </c>
      <c r="I1431" s="1">
        <v>359.86413835929432</v>
      </c>
      <c r="J1431" s="1">
        <f t="shared" si="88"/>
        <v>-1.3742652294689999</v>
      </c>
      <c r="K1431" s="1">
        <f t="shared" si="89"/>
        <v>-3.2347428644421963</v>
      </c>
      <c r="L1431" s="30"/>
      <c r="M1431" s="30"/>
      <c r="N1431" s="2">
        <v>1472223</v>
      </c>
      <c r="O1431" s="30"/>
      <c r="P1431" s="30"/>
      <c r="Q1431" s="30"/>
      <c r="R1431" s="30"/>
      <c r="S1431" s="30"/>
      <c r="T1431" s="30"/>
      <c r="U1431" s="30"/>
      <c r="V1431" s="30"/>
    </row>
    <row r="1432" spans="1:22" ht="14.5" x14ac:dyDescent="0.35">
      <c r="A1432" s="15">
        <v>12</v>
      </c>
      <c r="B1432" s="8">
        <v>90</v>
      </c>
      <c r="C1432" s="8">
        <v>1766666.6666999999</v>
      </c>
      <c r="D1432" s="8">
        <v>8799.9999989999997</v>
      </c>
      <c r="E1432" s="2">
        <v>2460</v>
      </c>
      <c r="F1432" s="2">
        <v>34698.5078125</v>
      </c>
      <c r="G1432" s="2">
        <v>607.74450683593705</v>
      </c>
      <c r="H1432" s="1">
        <v>35607.922377000243</v>
      </c>
      <c r="I1432" s="1">
        <v>614.90991108299886</v>
      </c>
      <c r="J1432" s="1">
        <f t="shared" si="88"/>
        <v>2.6209039576411688</v>
      </c>
      <c r="K1432" s="1">
        <f t="shared" si="89"/>
        <v>1.1790158802695923</v>
      </c>
      <c r="L1432" s="30"/>
      <c r="M1432" s="30"/>
      <c r="N1432" s="2">
        <v>0</v>
      </c>
      <c r="O1432" s="30"/>
      <c r="P1432" s="30"/>
      <c r="Q1432" s="30"/>
      <c r="R1432" s="30"/>
      <c r="S1432" s="30"/>
      <c r="T1432" s="30"/>
      <c r="U1432" s="30"/>
      <c r="V1432" s="30"/>
    </row>
    <row r="1433" spans="1:22" ht="14.5" x14ac:dyDescent="0.35">
      <c r="A1433" s="15">
        <v>12</v>
      </c>
      <c r="B1433" s="8">
        <v>90</v>
      </c>
      <c r="C1433" s="8">
        <v>1766666.6666999999</v>
      </c>
      <c r="D1433" s="8">
        <v>8799.9999989999997</v>
      </c>
      <c r="E1433" s="2">
        <v>2490</v>
      </c>
      <c r="F1433" s="2">
        <v>41753.3125</v>
      </c>
      <c r="G1433" s="2">
        <v>801.64361572265602</v>
      </c>
      <c r="H1433" s="1">
        <v>40699.422810913144</v>
      </c>
      <c r="I1433" s="1">
        <v>670.58847433124754</v>
      </c>
      <c r="J1433" s="1">
        <f t="shared" si="88"/>
        <v>-2.5240864161061625</v>
      </c>
      <c r="K1433" s="1">
        <f t="shared" si="89"/>
        <v>-16.348304760497154</v>
      </c>
      <c r="L1433" s="30"/>
      <c r="M1433" s="30"/>
      <c r="N1433" s="2">
        <v>0</v>
      </c>
      <c r="O1433" s="30"/>
      <c r="P1433" s="30"/>
      <c r="Q1433" s="30"/>
      <c r="R1433" s="30"/>
      <c r="S1433" s="30"/>
      <c r="T1433" s="30"/>
      <c r="U1433" s="30"/>
      <c r="V1433" s="30"/>
    </row>
    <row r="1434" spans="1:22" ht="14.5" x14ac:dyDescent="0.35">
      <c r="A1434" s="15">
        <v>12</v>
      </c>
      <c r="B1434" s="8">
        <v>90</v>
      </c>
      <c r="C1434" s="8">
        <v>1766666.6666999999</v>
      </c>
      <c r="D1434" s="8">
        <v>8799.9999989999997</v>
      </c>
      <c r="E1434" s="2">
        <v>2520</v>
      </c>
      <c r="F1434" s="2">
        <v>40750.78515625</v>
      </c>
      <c r="G1434" s="2">
        <v>757.47125244140602</v>
      </c>
      <c r="H1434" s="1">
        <v>40490.662603995414</v>
      </c>
      <c r="I1434" s="1">
        <v>696.38204868112416</v>
      </c>
      <c r="J1434" s="1">
        <f t="shared" si="88"/>
        <v>-0.6383252525250821</v>
      </c>
      <c r="K1434" s="1">
        <f t="shared" si="89"/>
        <v>-8.0648874215866559</v>
      </c>
      <c r="L1434" s="30"/>
      <c r="M1434" s="30"/>
      <c r="N1434" s="2">
        <v>0</v>
      </c>
      <c r="O1434" s="30"/>
      <c r="P1434" s="30"/>
      <c r="Q1434" s="30"/>
      <c r="R1434" s="30"/>
      <c r="S1434" s="30"/>
      <c r="T1434" s="30"/>
      <c r="U1434" s="30"/>
      <c r="V1434" s="30"/>
    </row>
    <row r="1435" spans="1:22" ht="14.5" x14ac:dyDescent="0.35">
      <c r="A1435" s="15">
        <v>12</v>
      </c>
      <c r="B1435" s="8">
        <v>90</v>
      </c>
      <c r="C1435" s="8">
        <v>1766666.6666999999</v>
      </c>
      <c r="D1435" s="8">
        <v>8799.9999989999997</v>
      </c>
      <c r="E1435" s="2">
        <v>2550</v>
      </c>
      <c r="F1435" s="2">
        <v>23030.109375</v>
      </c>
      <c r="G1435" s="2">
        <v>428.62933349609398</v>
      </c>
      <c r="H1435" s="1">
        <v>23117.653236895731</v>
      </c>
      <c r="I1435" s="1">
        <v>404.00571235531748</v>
      </c>
      <c r="J1435" s="1">
        <f t="shared" si="88"/>
        <v>0.38012785988225689</v>
      </c>
      <c r="K1435" s="1">
        <f t="shared" si="89"/>
        <v>-5.744735419747208</v>
      </c>
      <c r="L1435" s="30"/>
      <c r="M1435" s="30"/>
      <c r="N1435" s="2">
        <v>1472223</v>
      </c>
      <c r="O1435" s="30"/>
      <c r="P1435" s="30"/>
      <c r="Q1435" s="30"/>
      <c r="R1435" s="30"/>
      <c r="S1435" s="30"/>
      <c r="T1435" s="30"/>
      <c r="U1435" s="30"/>
      <c r="V1435" s="30"/>
    </row>
    <row r="1436" spans="1:22" ht="14.5" x14ac:dyDescent="0.35">
      <c r="A1436" s="15">
        <v>12</v>
      </c>
      <c r="B1436" s="8">
        <v>90</v>
      </c>
      <c r="C1436" s="8">
        <v>1766666.6666999999</v>
      </c>
      <c r="D1436" s="8">
        <v>8799.9999989999997</v>
      </c>
      <c r="E1436" s="2">
        <v>2580</v>
      </c>
      <c r="F1436" s="2">
        <v>19223.96875</v>
      </c>
      <c r="G1436" s="2">
        <v>385.01284790039102</v>
      </c>
      <c r="H1436" s="1">
        <v>19733.03840554427</v>
      </c>
      <c r="I1436" s="1">
        <v>356.85320470651908</v>
      </c>
      <c r="J1436" s="1">
        <f t="shared" si="88"/>
        <v>2.6480986427127333</v>
      </c>
      <c r="K1436" s="1">
        <f t="shared" si="89"/>
        <v>-7.313948962336263</v>
      </c>
      <c r="L1436" s="30"/>
      <c r="M1436" s="30"/>
      <c r="N1436" s="2">
        <v>1472223</v>
      </c>
      <c r="O1436" s="30"/>
      <c r="P1436" s="30"/>
      <c r="Q1436" s="30"/>
      <c r="R1436" s="30"/>
      <c r="S1436" s="30"/>
      <c r="T1436" s="30"/>
      <c r="U1436" s="30"/>
      <c r="V1436" s="30"/>
    </row>
    <row r="1437" spans="1:22" ht="14.5" x14ac:dyDescent="0.35">
      <c r="A1437" s="15">
        <v>12</v>
      </c>
      <c r="B1437" s="8">
        <v>90</v>
      </c>
      <c r="C1437" s="8">
        <v>1766666.6666999999</v>
      </c>
      <c r="D1437" s="8">
        <v>8799.9999989999997</v>
      </c>
      <c r="E1437" s="2">
        <v>2610</v>
      </c>
      <c r="F1437" s="2">
        <v>19906.08984375</v>
      </c>
      <c r="G1437" s="2">
        <v>371.98941040039102</v>
      </c>
      <c r="H1437" s="1">
        <v>19414.62255359588</v>
      </c>
      <c r="I1437" s="1">
        <v>343.41986184553861</v>
      </c>
      <c r="J1437" s="1">
        <f t="shared" si="88"/>
        <v>-2.4689293277174067</v>
      </c>
      <c r="K1437" s="1">
        <f t="shared" si="89"/>
        <v>-7.6802048004811665</v>
      </c>
      <c r="L1437" s="30"/>
      <c r="M1437" s="30"/>
      <c r="N1437" s="2">
        <v>1472223</v>
      </c>
      <c r="O1437" s="30"/>
      <c r="P1437" s="30"/>
      <c r="Q1437" s="30"/>
      <c r="R1437" s="30"/>
      <c r="S1437" s="30"/>
      <c r="T1437" s="30"/>
      <c r="U1437" s="30"/>
      <c r="V1437" s="30"/>
    </row>
    <row r="1438" spans="1:22" ht="14.5" x14ac:dyDescent="0.35">
      <c r="A1438" s="15">
        <v>12</v>
      </c>
      <c r="B1438" s="8">
        <v>90</v>
      </c>
      <c r="C1438" s="8">
        <v>1766666.6666999999</v>
      </c>
      <c r="D1438" s="8">
        <v>8799.9999989999997</v>
      </c>
      <c r="E1438" s="2">
        <v>2640</v>
      </c>
      <c r="F1438" s="2">
        <v>33973.5390625</v>
      </c>
      <c r="G1438" s="2">
        <v>546.04388427734398</v>
      </c>
      <c r="H1438" s="1">
        <v>37347.410041743067</v>
      </c>
      <c r="I1438" s="1">
        <v>577.21443524904987</v>
      </c>
      <c r="J1438" s="1">
        <f t="shared" si="88"/>
        <v>9.9308787731424388</v>
      </c>
      <c r="K1438" s="1">
        <f t="shared" si="89"/>
        <v>5.7084333089744668</v>
      </c>
      <c r="L1438" s="30"/>
      <c r="M1438" s="30"/>
      <c r="N1438" s="2">
        <v>0</v>
      </c>
      <c r="O1438" s="30"/>
      <c r="P1438" s="30"/>
      <c r="Q1438" s="30"/>
      <c r="R1438" s="30"/>
      <c r="S1438" s="30"/>
      <c r="T1438" s="30"/>
      <c r="U1438" s="30"/>
      <c r="V1438" s="30"/>
    </row>
    <row r="1439" spans="1:22" ht="14.5" x14ac:dyDescent="0.35">
      <c r="A1439" s="15">
        <v>12</v>
      </c>
      <c r="B1439" s="8">
        <v>90</v>
      </c>
      <c r="C1439" s="8">
        <v>1766666.6666999999</v>
      </c>
      <c r="D1439" s="8">
        <v>8799.9999989999997</v>
      </c>
      <c r="E1439" s="2">
        <v>2670</v>
      </c>
      <c r="F1439" s="2">
        <v>39565.47265625</v>
      </c>
      <c r="G1439" s="2">
        <v>639.20959472656295</v>
      </c>
      <c r="H1439" s="1">
        <v>41175.61980274463</v>
      </c>
      <c r="I1439" s="1">
        <v>628.12008423026327</v>
      </c>
      <c r="J1439" s="1">
        <f t="shared" si="88"/>
        <v>4.0695764220581889</v>
      </c>
      <c r="K1439" s="1">
        <f t="shared" si="89"/>
        <v>-1.7348786044182396</v>
      </c>
      <c r="L1439" s="30"/>
      <c r="M1439" s="30"/>
      <c r="N1439" s="2">
        <v>0</v>
      </c>
      <c r="O1439" s="30"/>
      <c r="P1439" s="30"/>
      <c r="Q1439" s="30"/>
      <c r="R1439" s="30"/>
      <c r="S1439" s="30"/>
      <c r="T1439" s="30"/>
      <c r="U1439" s="30"/>
      <c r="V1439" s="30"/>
    </row>
    <row r="1440" spans="1:22" ht="14.5" x14ac:dyDescent="0.35">
      <c r="A1440" s="15">
        <v>12</v>
      </c>
      <c r="B1440" s="8">
        <v>90</v>
      </c>
      <c r="C1440" s="8">
        <v>1766666.6666999999</v>
      </c>
      <c r="D1440" s="8">
        <v>8799.9999989999997</v>
      </c>
      <c r="E1440" s="2">
        <v>2700</v>
      </c>
      <c r="F1440" s="2">
        <v>39087.09765625</v>
      </c>
      <c r="G1440" s="2">
        <v>631.05548095703102</v>
      </c>
      <c r="H1440" s="1">
        <v>41018.773207751183</v>
      </c>
      <c r="I1440" s="1">
        <v>653.17586053349532</v>
      </c>
      <c r="J1440" s="1">
        <f t="shared" si="88"/>
        <v>4.941977448643617</v>
      </c>
      <c r="K1440" s="1">
        <f t="shared" si="89"/>
        <v>3.5052987009822822</v>
      </c>
      <c r="L1440" s="30"/>
      <c r="M1440" s="30"/>
      <c r="N1440" s="2">
        <v>0</v>
      </c>
      <c r="O1440" s="30"/>
      <c r="P1440" s="30"/>
      <c r="Q1440" s="30"/>
      <c r="R1440" s="30"/>
      <c r="S1440" s="30"/>
      <c r="T1440" s="30"/>
      <c r="U1440" s="30"/>
      <c r="V1440" s="30"/>
    </row>
    <row r="1441" spans="1:22" ht="14.5" x14ac:dyDescent="0.35">
      <c r="A1441" s="15">
        <v>12</v>
      </c>
      <c r="B1441" s="8">
        <v>90</v>
      </c>
      <c r="C1441" s="8">
        <v>1766666.6666999999</v>
      </c>
      <c r="D1441" s="8">
        <v>8799.9999989999997</v>
      </c>
      <c r="E1441" s="2">
        <v>2730</v>
      </c>
      <c r="F1441" s="2">
        <v>23846.908203125</v>
      </c>
      <c r="G1441" s="2">
        <v>400.99844360351602</v>
      </c>
      <c r="H1441" s="1">
        <v>23372.627045303831</v>
      </c>
      <c r="I1441" s="1">
        <v>381.21105087785901</v>
      </c>
      <c r="J1441" s="1">
        <f t="shared" si="88"/>
        <v>-1.9888580682296486</v>
      </c>
      <c r="K1441" s="1">
        <f t="shared" si="89"/>
        <v>-4.9345310539962188</v>
      </c>
      <c r="L1441" s="30"/>
      <c r="M1441" s="30"/>
      <c r="N1441" s="2">
        <v>1472223</v>
      </c>
      <c r="O1441" s="30"/>
      <c r="P1441" s="30"/>
      <c r="Q1441" s="30"/>
      <c r="R1441" s="30"/>
      <c r="S1441" s="30"/>
      <c r="T1441" s="30"/>
      <c r="U1441" s="30"/>
      <c r="V1441" s="30"/>
    </row>
    <row r="1442" spans="1:22" ht="14.5" x14ac:dyDescent="0.35">
      <c r="A1442" s="15">
        <v>12</v>
      </c>
      <c r="B1442" s="8">
        <v>90</v>
      </c>
      <c r="C1442" s="8">
        <v>1766666.6666999999</v>
      </c>
      <c r="D1442" s="8">
        <v>8799.9999989999997</v>
      </c>
      <c r="E1442" s="2">
        <v>2760</v>
      </c>
      <c r="F1442" s="2">
        <v>19795.76953125</v>
      </c>
      <c r="G1442" s="2">
        <v>314.89724731445301</v>
      </c>
      <c r="H1442" s="1">
        <v>19867.461273633631</v>
      </c>
      <c r="I1442" s="1">
        <v>338.07010113618861</v>
      </c>
      <c r="J1442" s="1">
        <f t="shared" si="88"/>
        <v>0.362156885441898</v>
      </c>
      <c r="K1442" s="1">
        <f t="shared" si="89"/>
        <v>7.3588619841428589</v>
      </c>
      <c r="L1442" s="30"/>
      <c r="M1442" s="30"/>
      <c r="N1442" s="2">
        <v>1472223</v>
      </c>
      <c r="O1442" s="30"/>
      <c r="P1442" s="30"/>
      <c r="Q1442" s="30"/>
      <c r="R1442" s="30"/>
      <c r="S1442" s="30"/>
      <c r="T1442" s="30"/>
      <c r="U1442" s="30"/>
      <c r="V1442" s="30"/>
    </row>
    <row r="1443" spans="1:22" ht="14.5" x14ac:dyDescent="0.35">
      <c r="A1443" s="15">
        <v>12</v>
      </c>
      <c r="B1443" s="8">
        <v>90</v>
      </c>
      <c r="C1443" s="8">
        <v>1766666.6666999999</v>
      </c>
      <c r="D1443" s="8">
        <v>8799.9999989999997</v>
      </c>
      <c r="E1443" s="2">
        <v>2790</v>
      </c>
      <c r="F1443" s="2">
        <v>19743.970703125</v>
      </c>
      <c r="G1443" s="2">
        <v>308.08312988281199</v>
      </c>
      <c r="H1443" s="1">
        <v>19765.33370871608</v>
      </c>
      <c r="I1443" s="1">
        <v>326.45633594509923</v>
      </c>
      <c r="J1443" s="1">
        <f t="shared" si="88"/>
        <v>0.10820014835059798</v>
      </c>
      <c r="K1443" s="1">
        <f t="shared" si="89"/>
        <v>5.963717023154107</v>
      </c>
      <c r="L1443" s="30"/>
      <c r="M1443" s="30"/>
      <c r="N1443" s="2">
        <v>1472223</v>
      </c>
      <c r="O1443" s="30"/>
      <c r="P1443" s="30"/>
      <c r="Q1443" s="30"/>
      <c r="R1443" s="30"/>
      <c r="S1443" s="30"/>
      <c r="T1443" s="30"/>
      <c r="U1443" s="30"/>
      <c r="V1443" s="30"/>
    </row>
    <row r="1444" spans="1:22" ht="14.5" x14ac:dyDescent="0.35">
      <c r="A1444" s="15">
        <v>12</v>
      </c>
      <c r="B1444" s="8">
        <v>90</v>
      </c>
      <c r="C1444" s="8">
        <v>1766666.6666999999</v>
      </c>
      <c r="D1444" s="8">
        <v>8799.9999989999997</v>
      </c>
      <c r="E1444" s="2">
        <v>2820</v>
      </c>
      <c r="F1444" s="2">
        <v>37122.01171875</v>
      </c>
      <c r="G1444" s="2">
        <v>562.09558105468795</v>
      </c>
      <c r="H1444" s="1">
        <v>38096.775931609278</v>
      </c>
      <c r="I1444" s="1">
        <v>556.87690584489735</v>
      </c>
      <c r="J1444" s="1">
        <f t="shared" si="88"/>
        <v>2.6258388695215382</v>
      </c>
      <c r="K1444" s="1">
        <f t="shared" si="89"/>
        <v>-0.92843199371867391</v>
      </c>
      <c r="L1444" s="30"/>
      <c r="M1444" s="30"/>
      <c r="N1444" s="2">
        <v>0</v>
      </c>
      <c r="O1444" s="30"/>
      <c r="P1444" s="30"/>
      <c r="Q1444" s="30"/>
      <c r="R1444" s="30"/>
      <c r="S1444" s="30"/>
      <c r="T1444" s="30"/>
      <c r="U1444" s="30"/>
      <c r="V1444" s="30"/>
    </row>
    <row r="1445" spans="1:22" ht="14.5" x14ac:dyDescent="0.35">
      <c r="A1445" s="15">
        <v>12</v>
      </c>
      <c r="B1445" s="8">
        <v>90</v>
      </c>
      <c r="C1445" s="8">
        <v>1766666.6666999999</v>
      </c>
      <c r="D1445" s="8">
        <v>8799.9999989999997</v>
      </c>
      <c r="E1445" s="2">
        <v>2850</v>
      </c>
      <c r="F1445" s="2">
        <v>40454.6171875</v>
      </c>
      <c r="G1445" s="2">
        <v>601.21923828125</v>
      </c>
      <c r="H1445" s="1">
        <v>41611.752641138337</v>
      </c>
      <c r="I1445" s="1">
        <v>595.18290442794046</v>
      </c>
      <c r="J1445" s="1">
        <f t="shared" si="88"/>
        <v>2.8603297573555539</v>
      </c>
      <c r="K1445" s="1">
        <f t="shared" si="89"/>
        <v>-1.0040154188289212</v>
      </c>
      <c r="L1445" s="30"/>
      <c r="M1445" s="30"/>
      <c r="N1445" s="2">
        <v>0</v>
      </c>
      <c r="O1445" s="30"/>
      <c r="P1445" s="30"/>
      <c r="Q1445" s="30"/>
      <c r="R1445" s="30"/>
      <c r="S1445" s="30"/>
      <c r="T1445" s="30"/>
      <c r="U1445" s="30"/>
      <c r="V1445" s="30"/>
    </row>
    <row r="1446" spans="1:22" ht="14.5" x14ac:dyDescent="0.35">
      <c r="A1446" s="15">
        <v>12</v>
      </c>
      <c r="B1446" s="8">
        <v>90</v>
      </c>
      <c r="C1446" s="8">
        <v>1766666.6666999999</v>
      </c>
      <c r="D1446" s="8">
        <v>8799.9999989999997</v>
      </c>
      <c r="E1446" s="2">
        <v>2880</v>
      </c>
      <c r="F1446" s="2">
        <v>40915.484375</v>
      </c>
      <c r="G1446" s="2">
        <v>607.39196777343705</v>
      </c>
      <c r="H1446" s="1">
        <v>41867.354235426523</v>
      </c>
      <c r="I1446" s="1">
        <v>613.32111427418579</v>
      </c>
      <c r="J1446" s="1">
        <f t="shared" si="88"/>
        <v>2.3264294067801141</v>
      </c>
      <c r="K1446" s="1">
        <f t="shared" si="89"/>
        <v>0.97616478572867316</v>
      </c>
      <c r="L1446" s="30"/>
      <c r="M1446" s="30"/>
      <c r="N1446" s="2">
        <v>0</v>
      </c>
      <c r="O1446" s="30"/>
      <c r="P1446" s="30"/>
      <c r="Q1446" s="30"/>
      <c r="R1446" s="30"/>
      <c r="S1446" s="30"/>
      <c r="T1446" s="30"/>
      <c r="U1446" s="30"/>
      <c r="V1446" s="30"/>
    </row>
    <row r="1447" spans="1:22" ht="14.5" x14ac:dyDescent="0.35">
      <c r="A1447" s="15">
        <v>12</v>
      </c>
      <c r="B1447" s="8">
        <v>90</v>
      </c>
      <c r="C1447" s="8">
        <v>1766666.6666999999</v>
      </c>
      <c r="D1447" s="8">
        <v>8799.9999989999997</v>
      </c>
      <c r="E1447" s="2">
        <v>2910</v>
      </c>
      <c r="F1447" s="2">
        <v>23223.248046875</v>
      </c>
      <c r="G1447" s="2">
        <v>348.58154296875</v>
      </c>
      <c r="H1447" s="1">
        <v>23313.61160561115</v>
      </c>
      <c r="I1447" s="1">
        <v>359.31680021448938</v>
      </c>
      <c r="J1447" s="1">
        <f t="shared" si="88"/>
        <v>0.38910818397906749</v>
      </c>
      <c r="K1447" s="1">
        <f t="shared" si="89"/>
        <v>3.0796975520593706</v>
      </c>
      <c r="L1447" s="30"/>
      <c r="M1447" s="30"/>
      <c r="N1447" s="2">
        <v>1472223</v>
      </c>
      <c r="O1447" s="30"/>
      <c r="P1447" s="30"/>
      <c r="Q1447" s="30"/>
      <c r="R1447" s="30"/>
      <c r="S1447" s="30"/>
      <c r="T1447" s="30"/>
      <c r="U1447" s="30"/>
      <c r="V1447" s="30"/>
    </row>
    <row r="1448" spans="1:22" ht="14.5" x14ac:dyDescent="0.35">
      <c r="A1448" s="15">
        <v>12</v>
      </c>
      <c r="B1448" s="8">
        <v>90</v>
      </c>
      <c r="C1448" s="8">
        <v>1766666.6666999999</v>
      </c>
      <c r="D1448" s="8">
        <v>8799.9999989999997</v>
      </c>
      <c r="E1448" s="2">
        <v>2940</v>
      </c>
      <c r="F1448" s="2">
        <v>20374.52734375</v>
      </c>
      <c r="G1448" s="2">
        <v>305.32092285156301</v>
      </c>
      <c r="H1448" s="1">
        <v>20358.24715324651</v>
      </c>
      <c r="I1448" s="1">
        <v>318.88774456198581</v>
      </c>
      <c r="J1448" s="1">
        <f t="shared" si="88"/>
        <v>-7.9904629093073623E-2</v>
      </c>
      <c r="K1448" s="1">
        <f t="shared" si="89"/>
        <v>4.4434628271507428</v>
      </c>
      <c r="L1448" s="30"/>
      <c r="M1448" s="30"/>
      <c r="N1448" s="2">
        <v>1472223</v>
      </c>
      <c r="O1448" s="30"/>
      <c r="P1448" s="30"/>
      <c r="Q1448" s="30"/>
      <c r="R1448" s="30"/>
      <c r="S1448" s="30"/>
      <c r="T1448" s="30"/>
      <c r="U1448" s="30"/>
      <c r="V1448" s="30"/>
    </row>
    <row r="1449" spans="1:22" ht="14.5" x14ac:dyDescent="0.35">
      <c r="A1449" s="15">
        <v>12</v>
      </c>
      <c r="B1449" s="8">
        <v>90</v>
      </c>
      <c r="C1449" s="8">
        <v>1766666.6666999999</v>
      </c>
      <c r="D1449" s="8">
        <v>8799.9999989999997</v>
      </c>
      <c r="E1449" s="2">
        <v>2970</v>
      </c>
      <c r="F1449" s="2">
        <v>20247.201171875</v>
      </c>
      <c r="G1449" s="2">
        <v>298.70294189453102</v>
      </c>
      <c r="H1449" s="1">
        <v>20187.3930858038</v>
      </c>
      <c r="I1449" s="1">
        <v>309.396583395871</v>
      </c>
      <c r="J1449" s="1">
        <f t="shared" si="88"/>
        <v>-0.2953894000632446</v>
      </c>
      <c r="K1449" s="1">
        <f t="shared" si="89"/>
        <v>3.580025504106283</v>
      </c>
      <c r="L1449" s="30"/>
      <c r="M1449" s="30"/>
      <c r="N1449" s="2">
        <v>1472223</v>
      </c>
      <c r="O1449" s="30"/>
      <c r="P1449" s="30"/>
      <c r="Q1449" s="30"/>
      <c r="R1449" s="30"/>
      <c r="S1449" s="30"/>
      <c r="T1449" s="30"/>
      <c r="U1449" s="30"/>
      <c r="V1449" s="30"/>
    </row>
    <row r="1450" spans="1:22" ht="14.5" x14ac:dyDescent="0.35">
      <c r="A1450" s="15">
        <v>12</v>
      </c>
      <c r="B1450" s="8">
        <v>90</v>
      </c>
      <c r="C1450" s="8">
        <v>1766666.6666999999</v>
      </c>
      <c r="D1450" s="8">
        <v>8799.9999989999997</v>
      </c>
      <c r="E1450" s="2">
        <v>3000</v>
      </c>
      <c r="F1450" s="2">
        <v>37974.05078125</v>
      </c>
      <c r="G1450" s="2">
        <v>544.59539794921898</v>
      </c>
      <c r="H1450" s="1">
        <v>38884.308349412117</v>
      </c>
      <c r="I1450" s="1">
        <v>531.24171584726423</v>
      </c>
      <c r="J1450" s="1">
        <f t="shared" si="88"/>
        <v>2.3970515376557184</v>
      </c>
      <c r="K1450" s="1">
        <f t="shared" si="89"/>
        <v>-2.4520372651404441</v>
      </c>
      <c r="L1450" s="30"/>
      <c r="M1450" s="30"/>
      <c r="N1450" s="2">
        <v>0</v>
      </c>
      <c r="O1450" s="30"/>
      <c r="P1450" s="30"/>
      <c r="Q1450" s="30"/>
      <c r="R1450" s="30"/>
      <c r="S1450" s="30"/>
      <c r="T1450" s="30"/>
      <c r="U1450" s="30"/>
      <c r="V1450" s="30"/>
    </row>
    <row r="1451" spans="1:22" ht="14.5" x14ac:dyDescent="0.35">
      <c r="A1451" s="15">
        <v>12</v>
      </c>
      <c r="B1451" s="8">
        <v>90</v>
      </c>
      <c r="C1451" s="8">
        <v>1766666.6666999999</v>
      </c>
      <c r="D1451" s="8">
        <v>8799.9999989999997</v>
      </c>
      <c r="E1451" s="2">
        <v>3030</v>
      </c>
      <c r="F1451" s="2">
        <v>41062.98828125</v>
      </c>
      <c r="G1451" s="2">
        <v>581.73529052734398</v>
      </c>
      <c r="H1451" s="1">
        <v>42198.190260297837</v>
      </c>
      <c r="I1451" s="1">
        <v>569.81253403375342</v>
      </c>
      <c r="J1451" s="1">
        <f t="shared" si="88"/>
        <v>2.7645381560459592</v>
      </c>
      <c r="K1451" s="1">
        <f t="shared" si="89"/>
        <v>-2.049515765629855</v>
      </c>
      <c r="L1451" s="30"/>
      <c r="M1451" s="30"/>
      <c r="N1451" s="2">
        <v>0</v>
      </c>
      <c r="O1451" s="30"/>
      <c r="P1451" s="30"/>
      <c r="Q1451" s="30"/>
      <c r="R1451" s="30"/>
      <c r="S1451" s="30"/>
      <c r="T1451" s="30"/>
      <c r="U1451" s="30"/>
      <c r="V1451" s="30"/>
    </row>
    <row r="1452" spans="1:22" ht="14.5" x14ac:dyDescent="0.35">
      <c r="A1452" s="15">
        <v>12</v>
      </c>
      <c r="B1452" s="8">
        <v>90</v>
      </c>
      <c r="C1452" s="8">
        <v>1766666.6666999999</v>
      </c>
      <c r="D1452" s="8">
        <v>8799.9999989999997</v>
      </c>
      <c r="E1452" s="2">
        <v>3060</v>
      </c>
      <c r="F1452" s="2">
        <v>41348.6015625</v>
      </c>
      <c r="G1452" s="2">
        <v>579.1298828125</v>
      </c>
      <c r="H1452" s="1">
        <v>42768.070026870249</v>
      </c>
      <c r="I1452" s="1">
        <v>587.34402670458542</v>
      </c>
      <c r="J1452" s="1">
        <f t="shared" si="88"/>
        <v>3.4329297986648188</v>
      </c>
      <c r="K1452" s="1">
        <f t="shared" si="89"/>
        <v>1.4183595314049511</v>
      </c>
      <c r="L1452" s="30"/>
      <c r="M1452" s="30"/>
      <c r="N1452" s="2">
        <v>0</v>
      </c>
      <c r="O1452" s="30"/>
      <c r="P1452" s="30"/>
      <c r="Q1452" s="30"/>
      <c r="R1452" s="30"/>
      <c r="S1452" s="30"/>
      <c r="T1452" s="30"/>
      <c r="U1452" s="30"/>
      <c r="V1452" s="30"/>
    </row>
    <row r="1453" spans="1:22" ht="14.5" x14ac:dyDescent="0.35">
      <c r="A1453" s="15">
        <v>12</v>
      </c>
      <c r="B1453" s="8">
        <v>90</v>
      </c>
      <c r="C1453" s="8">
        <v>1766666.6666999999</v>
      </c>
      <c r="D1453" s="8">
        <v>8799.9999989999997</v>
      </c>
      <c r="E1453" s="2">
        <v>3090</v>
      </c>
      <c r="F1453" s="2">
        <v>23198.349609375</v>
      </c>
      <c r="G1453" s="2">
        <v>331.88220214843801</v>
      </c>
      <c r="H1453" s="1">
        <v>23569.49855711756</v>
      </c>
      <c r="I1453" s="1">
        <v>339.52724321742181</v>
      </c>
      <c r="J1453" s="1">
        <f t="shared" si="88"/>
        <v>1.5998937596516358</v>
      </c>
      <c r="K1453" s="1">
        <f t="shared" si="89"/>
        <v>2.3035405392315891</v>
      </c>
      <c r="L1453" s="30"/>
      <c r="M1453" s="30"/>
      <c r="N1453" s="2">
        <v>1472223</v>
      </c>
      <c r="O1453" s="30"/>
      <c r="P1453" s="30"/>
      <c r="Q1453" s="30"/>
      <c r="R1453" s="30"/>
      <c r="S1453" s="30"/>
      <c r="T1453" s="30"/>
      <c r="U1453" s="30"/>
      <c r="V1453" s="30"/>
    </row>
    <row r="1454" spans="1:22" ht="14.5" x14ac:dyDescent="0.35">
      <c r="A1454" s="15">
        <v>12</v>
      </c>
      <c r="B1454" s="8">
        <v>90</v>
      </c>
      <c r="C1454" s="8">
        <v>1766666.6666999999</v>
      </c>
      <c r="D1454" s="8">
        <v>8799.9999989999997</v>
      </c>
      <c r="E1454" s="2">
        <v>3120</v>
      </c>
      <c r="F1454" s="2">
        <v>20386.56640625</v>
      </c>
      <c r="G1454" s="2">
        <v>289.84927368164102</v>
      </c>
      <c r="H1454" s="1">
        <v>20887.986076628738</v>
      </c>
      <c r="I1454" s="1">
        <v>300.01838132155473</v>
      </c>
      <c r="J1454" s="1">
        <f t="shared" si="88"/>
        <v>2.4595592037755605</v>
      </c>
      <c r="K1454" s="1">
        <f t="shared" si="89"/>
        <v>3.5084123243596776</v>
      </c>
      <c r="L1454" s="30"/>
      <c r="M1454" s="30"/>
      <c r="N1454" s="2">
        <v>1472223</v>
      </c>
      <c r="O1454" s="30"/>
      <c r="P1454" s="30"/>
      <c r="Q1454" s="30"/>
      <c r="R1454" s="30"/>
      <c r="S1454" s="30"/>
      <c r="T1454" s="30"/>
      <c r="U1454" s="30"/>
      <c r="V1454" s="30"/>
    </row>
    <row r="1455" spans="1:22" ht="14.5" x14ac:dyDescent="0.35">
      <c r="A1455" s="15">
        <v>12</v>
      </c>
      <c r="B1455" s="8">
        <v>90</v>
      </c>
      <c r="C1455" s="8">
        <v>1766666.6666999999</v>
      </c>
      <c r="D1455" s="8">
        <v>8799.9999989999997</v>
      </c>
      <c r="E1455" s="2">
        <v>3150</v>
      </c>
      <c r="F1455" s="2">
        <v>20309.30078125</v>
      </c>
      <c r="G1455" s="2">
        <v>283.17608642578102</v>
      </c>
      <c r="H1455" s="1">
        <v>20682.127595923768</v>
      </c>
      <c r="I1455" s="1">
        <v>291.48836913359492</v>
      </c>
      <c r="J1455" s="1">
        <f t="shared" si="88"/>
        <v>1.835744217338936</v>
      </c>
      <c r="K1455" s="1">
        <f t="shared" si="89"/>
        <v>2.9353759396602506</v>
      </c>
      <c r="L1455" s="30"/>
      <c r="M1455" s="30"/>
      <c r="N1455" s="2">
        <v>1472223</v>
      </c>
      <c r="O1455" s="30"/>
      <c r="P1455" s="30"/>
      <c r="Q1455" s="30"/>
      <c r="R1455" s="30"/>
      <c r="S1455" s="30"/>
      <c r="T1455" s="30"/>
      <c r="U1455" s="30"/>
      <c r="V1455" s="30"/>
    </row>
    <row r="1456" spans="1:22" ht="14.5" x14ac:dyDescent="0.35">
      <c r="A1456" s="15">
        <v>12</v>
      </c>
      <c r="B1456" s="8">
        <v>90</v>
      </c>
      <c r="C1456" s="8">
        <v>1766666.6666999999</v>
      </c>
      <c r="D1456" s="8">
        <v>8799.9999989999997</v>
      </c>
      <c r="E1456" s="2">
        <v>3180</v>
      </c>
      <c r="F1456" s="2">
        <v>38430.65234375</v>
      </c>
      <c r="G1456" s="2">
        <v>519.79595947265602</v>
      </c>
      <c r="H1456" s="1">
        <v>39829.368652566911</v>
      </c>
      <c r="I1456" s="1">
        <v>508.80175799923887</v>
      </c>
      <c r="J1456" s="1">
        <f t="shared" si="88"/>
        <v>3.6395851319562231</v>
      </c>
      <c r="K1456" s="1">
        <f t="shared" si="89"/>
        <v>-2.1150994487473507</v>
      </c>
      <c r="L1456" s="30"/>
      <c r="M1456" s="30"/>
      <c r="N1456" s="2">
        <v>0</v>
      </c>
      <c r="O1456" s="30"/>
      <c r="P1456" s="30"/>
      <c r="Q1456" s="30"/>
      <c r="R1456" s="30"/>
      <c r="S1456" s="30"/>
      <c r="T1456" s="30"/>
      <c r="U1456" s="30"/>
      <c r="V1456" s="30"/>
    </row>
    <row r="1457" spans="1:22" ht="14.5" x14ac:dyDescent="0.35">
      <c r="A1457" s="15">
        <v>12</v>
      </c>
      <c r="B1457" s="8">
        <v>90</v>
      </c>
      <c r="C1457" s="8">
        <v>1766666.6666999999</v>
      </c>
      <c r="D1457" s="8">
        <v>8799.9999989999997</v>
      </c>
      <c r="E1457" s="2">
        <v>3210</v>
      </c>
      <c r="F1457" s="2">
        <v>41812.4296875</v>
      </c>
      <c r="G1457" s="2">
        <v>561.14001464843795</v>
      </c>
      <c r="H1457" s="1">
        <v>43044.245876591936</v>
      </c>
      <c r="I1457" s="1">
        <v>548.86641487031284</v>
      </c>
      <c r="J1457" s="1">
        <f t="shared" si="88"/>
        <v>2.9460526410408363</v>
      </c>
      <c r="K1457" s="1">
        <f t="shared" si="89"/>
        <v>-2.18726154929705</v>
      </c>
      <c r="L1457" s="30"/>
      <c r="M1457" s="30"/>
      <c r="N1457" s="2">
        <v>0</v>
      </c>
      <c r="O1457" s="30"/>
      <c r="P1457" s="30"/>
      <c r="Q1457" s="30"/>
      <c r="R1457" s="30"/>
      <c r="S1457" s="30"/>
      <c r="T1457" s="30"/>
      <c r="U1457" s="30"/>
      <c r="V1457" s="30"/>
    </row>
    <row r="1458" spans="1:22" ht="14.5" x14ac:dyDescent="0.35">
      <c r="A1458" s="15">
        <v>12</v>
      </c>
      <c r="B1458" s="8">
        <v>90</v>
      </c>
      <c r="C1458" s="8">
        <v>1766666.6666999999</v>
      </c>
      <c r="D1458" s="8">
        <v>8799.9999989999997</v>
      </c>
      <c r="E1458" s="2">
        <v>3240</v>
      </c>
      <c r="F1458" s="2">
        <v>42356.2265625</v>
      </c>
      <c r="G1458" s="2">
        <v>564.90911865234398</v>
      </c>
      <c r="H1458" s="1">
        <v>43681.156053723716</v>
      </c>
      <c r="I1458" s="1">
        <v>560.67813029874094</v>
      </c>
      <c r="J1458" s="1">
        <f t="shared" si="88"/>
        <v>3.1280630942623677</v>
      </c>
      <c r="K1458" s="1">
        <f t="shared" si="89"/>
        <v>-0.74896796916582797</v>
      </c>
      <c r="L1458" s="30"/>
      <c r="M1458" s="30"/>
      <c r="N1458" s="2">
        <v>0</v>
      </c>
      <c r="O1458" s="30"/>
      <c r="P1458" s="30"/>
      <c r="Q1458" s="30"/>
      <c r="R1458" s="30"/>
      <c r="S1458" s="30"/>
      <c r="T1458" s="30"/>
      <c r="U1458" s="30"/>
      <c r="V1458" s="30"/>
    </row>
    <row r="1459" spans="1:22" ht="14.5" x14ac:dyDescent="0.35">
      <c r="A1459" s="15">
        <v>12</v>
      </c>
      <c r="B1459" s="8">
        <v>90</v>
      </c>
      <c r="C1459" s="8">
        <v>1766666.6666999999</v>
      </c>
      <c r="D1459" s="8">
        <v>8799.9999989999997</v>
      </c>
      <c r="E1459" s="2">
        <v>3270</v>
      </c>
      <c r="F1459" s="2">
        <v>24048.861328125</v>
      </c>
      <c r="G1459" s="2">
        <v>321.72137451171898</v>
      </c>
      <c r="H1459" s="1">
        <v>24304.878376325869</v>
      </c>
      <c r="I1459" s="1">
        <v>319.63523776062692</v>
      </c>
      <c r="J1459" s="1">
        <f t="shared" si="88"/>
        <v>1.0645703541126019</v>
      </c>
      <c r="K1459" s="1">
        <f t="shared" si="89"/>
        <v>-0.64842964016867533</v>
      </c>
      <c r="L1459" s="30"/>
      <c r="M1459" s="30"/>
      <c r="N1459" s="2">
        <v>1472223</v>
      </c>
      <c r="O1459" s="30"/>
      <c r="P1459" s="30"/>
      <c r="Q1459" s="30"/>
      <c r="R1459" s="30"/>
      <c r="S1459" s="30"/>
      <c r="T1459" s="30"/>
      <c r="U1459" s="30"/>
      <c r="V1459" s="30"/>
    </row>
    <row r="1460" spans="1:22" ht="14.5" x14ac:dyDescent="0.35">
      <c r="A1460" s="15">
        <v>12</v>
      </c>
      <c r="B1460" s="8">
        <v>90</v>
      </c>
      <c r="C1460" s="8">
        <v>1766666.6666999999</v>
      </c>
      <c r="D1460" s="8">
        <v>8799.9999989999997</v>
      </c>
      <c r="E1460" s="2">
        <v>3300</v>
      </c>
      <c r="F1460" s="2">
        <v>21295.00390625</v>
      </c>
      <c r="G1460" s="2">
        <v>280.62551879882801</v>
      </c>
      <c r="H1460" s="1">
        <v>21430.63919761794</v>
      </c>
      <c r="I1460" s="1">
        <v>282.63400729675197</v>
      </c>
      <c r="J1460" s="1">
        <f t="shared" si="88"/>
        <v>0.63693480388670787</v>
      </c>
      <c r="K1460" s="1">
        <f t="shared" si="89"/>
        <v>0.71571840883215909</v>
      </c>
      <c r="L1460" s="30"/>
      <c r="M1460" s="30"/>
      <c r="N1460" s="2">
        <v>1472223</v>
      </c>
      <c r="O1460" s="30"/>
      <c r="P1460" s="30"/>
      <c r="Q1460" s="30"/>
      <c r="R1460" s="30"/>
      <c r="S1460" s="30"/>
      <c r="T1460" s="30"/>
      <c r="U1460" s="30"/>
      <c r="V1460" s="30"/>
    </row>
    <row r="1461" spans="1:22" ht="14.5" x14ac:dyDescent="0.35">
      <c r="A1461" s="15">
        <v>12</v>
      </c>
      <c r="B1461" s="8">
        <v>90</v>
      </c>
      <c r="C1461" s="8">
        <v>1766666.6666999999</v>
      </c>
      <c r="D1461" s="8">
        <v>8799.9999989999997</v>
      </c>
      <c r="E1461" s="2">
        <v>3330</v>
      </c>
      <c r="F1461" s="2">
        <v>21048.80078125</v>
      </c>
      <c r="G1461" s="2">
        <v>273.09133911132801</v>
      </c>
      <c r="H1461" s="1">
        <v>21225.28009204485</v>
      </c>
      <c r="I1461" s="1">
        <v>276.59027304401928</v>
      </c>
      <c r="J1461" s="1">
        <f t="shared" si="88"/>
        <v>0.8384292892926013</v>
      </c>
      <c r="K1461" s="1">
        <f t="shared" si="89"/>
        <v>1.281232112331802</v>
      </c>
      <c r="L1461" s="30"/>
      <c r="M1461" s="30"/>
      <c r="N1461" s="2">
        <v>1472223</v>
      </c>
      <c r="O1461" s="30"/>
      <c r="P1461" s="30"/>
      <c r="Q1461" s="30"/>
      <c r="R1461" s="30"/>
      <c r="S1461" s="30"/>
      <c r="T1461" s="30"/>
      <c r="U1461" s="30"/>
      <c r="V1461" s="30"/>
    </row>
    <row r="1462" spans="1:22" ht="14.5" x14ac:dyDescent="0.35">
      <c r="A1462" s="15">
        <v>12</v>
      </c>
      <c r="B1462" s="8">
        <v>90</v>
      </c>
      <c r="C1462" s="8">
        <v>1766666.6666999999</v>
      </c>
      <c r="D1462" s="8">
        <v>8799.9999989999997</v>
      </c>
      <c r="E1462" s="2">
        <v>3360</v>
      </c>
      <c r="F1462" s="2">
        <v>39678.7890625</v>
      </c>
      <c r="G1462" s="2">
        <v>503.03961181640602</v>
      </c>
      <c r="H1462" s="1">
        <v>40869.131882517737</v>
      </c>
      <c r="I1462" s="1">
        <v>483.21063412859348</v>
      </c>
      <c r="J1462" s="1">
        <f t="shared" si="88"/>
        <v>2.9999474483527448</v>
      </c>
      <c r="K1462" s="1">
        <f t="shared" si="89"/>
        <v>-3.9418322577446459</v>
      </c>
      <c r="L1462" s="30"/>
      <c r="M1462" s="30"/>
      <c r="N1462" s="2">
        <v>0</v>
      </c>
      <c r="O1462" s="30"/>
      <c r="P1462" s="30"/>
      <c r="Q1462" s="30"/>
      <c r="R1462" s="30"/>
      <c r="S1462" s="30"/>
      <c r="T1462" s="30"/>
      <c r="U1462" s="30"/>
      <c r="V1462" s="30"/>
    </row>
    <row r="1463" spans="1:22" ht="14.5" x14ac:dyDescent="0.35">
      <c r="A1463" s="15">
        <v>12</v>
      </c>
      <c r="B1463" s="8">
        <v>90</v>
      </c>
      <c r="C1463" s="8">
        <v>1766666.6666999999</v>
      </c>
      <c r="D1463" s="8">
        <v>8799.9999989999997</v>
      </c>
      <c r="E1463" s="2">
        <v>3390</v>
      </c>
      <c r="F1463" s="2">
        <v>43417.78515625</v>
      </c>
      <c r="G1463" s="2">
        <v>540.0380859375</v>
      </c>
      <c r="H1463" s="1">
        <v>43909.463230089372</v>
      </c>
      <c r="I1463" s="1">
        <v>521.55200038449652</v>
      </c>
      <c r="J1463" s="1">
        <f t="shared" si="88"/>
        <v>1.1324347201727185</v>
      </c>
      <c r="K1463" s="1">
        <f t="shared" si="89"/>
        <v>-3.4231077463567856</v>
      </c>
      <c r="L1463" s="30"/>
      <c r="M1463" s="30"/>
      <c r="N1463" s="2">
        <v>0</v>
      </c>
      <c r="O1463" s="30"/>
      <c r="P1463" s="30"/>
      <c r="Q1463" s="30"/>
      <c r="R1463" s="30"/>
      <c r="S1463" s="30"/>
      <c r="T1463" s="30"/>
      <c r="U1463" s="30"/>
      <c r="V1463" s="30"/>
    </row>
    <row r="1464" spans="1:22" ht="14.5" x14ac:dyDescent="0.35">
      <c r="A1464" s="15">
        <v>12</v>
      </c>
      <c r="B1464" s="8">
        <v>90</v>
      </c>
      <c r="C1464" s="8">
        <v>1766666.6666999999</v>
      </c>
      <c r="D1464" s="8">
        <v>8799.9999989999997</v>
      </c>
      <c r="E1464" s="2">
        <v>3420</v>
      </c>
      <c r="F1464" s="2">
        <v>44529.625</v>
      </c>
      <c r="G1464" s="2">
        <v>536.96771240234398</v>
      </c>
      <c r="H1464" s="1">
        <v>44593.007910608409</v>
      </c>
      <c r="I1464" s="1">
        <v>530.441760097165</v>
      </c>
      <c r="J1464" s="1">
        <f t="shared" si="88"/>
        <v>0.14233874776266039</v>
      </c>
      <c r="K1464" s="1">
        <f t="shared" si="89"/>
        <v>-1.2153342099439215</v>
      </c>
      <c r="L1464" s="30"/>
      <c r="M1464" s="30"/>
      <c r="N1464" s="2">
        <v>0</v>
      </c>
      <c r="O1464" s="30"/>
      <c r="P1464" s="30"/>
      <c r="Q1464" s="30"/>
      <c r="R1464" s="30"/>
      <c r="S1464" s="30"/>
      <c r="T1464" s="30"/>
      <c r="U1464" s="30"/>
      <c r="V1464" s="30"/>
    </row>
    <row r="1465" spans="1:22" ht="14.5" x14ac:dyDescent="0.35">
      <c r="A1465" s="15">
        <v>12</v>
      </c>
      <c r="B1465" s="8">
        <v>90</v>
      </c>
      <c r="C1465" s="8">
        <v>1766666.6666999999</v>
      </c>
      <c r="D1465" s="8">
        <v>8799.9999989999997</v>
      </c>
      <c r="E1465" s="2">
        <v>3450</v>
      </c>
      <c r="F1465" s="2">
        <v>25388.568359375</v>
      </c>
      <c r="G1465" s="2">
        <v>292.52706909179699</v>
      </c>
      <c r="H1465" s="1">
        <v>25001.592292465659</v>
      </c>
      <c r="I1465" s="1">
        <v>299.2159791312319</v>
      </c>
      <c r="J1465" s="1">
        <f t="shared" si="88"/>
        <v>-1.5242138171467479</v>
      </c>
      <c r="K1465" s="1">
        <f t="shared" si="89"/>
        <v>2.286595240639385</v>
      </c>
      <c r="L1465" s="30"/>
      <c r="M1465" s="30"/>
      <c r="N1465" s="2">
        <v>1472223</v>
      </c>
      <c r="O1465" s="30"/>
      <c r="P1465" s="30"/>
      <c r="Q1465" s="30"/>
      <c r="R1465" s="30"/>
      <c r="S1465" s="30"/>
      <c r="T1465" s="30"/>
      <c r="U1465" s="30"/>
      <c r="V1465" s="30"/>
    </row>
    <row r="1466" spans="1:22" ht="14.5" x14ac:dyDescent="0.35">
      <c r="A1466" s="15">
        <v>12</v>
      </c>
      <c r="B1466" s="8">
        <v>90</v>
      </c>
      <c r="C1466" s="8">
        <v>1766666.6666999999</v>
      </c>
      <c r="D1466" s="8">
        <v>8799.9999989999997</v>
      </c>
      <c r="E1466" s="2">
        <v>3480</v>
      </c>
      <c r="F1466" s="2">
        <v>22384.388671875</v>
      </c>
      <c r="G1466" s="2">
        <v>250.59356689453099</v>
      </c>
      <c r="H1466" s="1">
        <v>21944.182315383699</v>
      </c>
      <c r="I1466" s="1">
        <v>267.75209999680322</v>
      </c>
      <c r="J1466" s="1">
        <f t="shared" si="88"/>
        <v>-1.9665775239347969</v>
      </c>
      <c r="K1466" s="1">
        <f t="shared" si="89"/>
        <v>6.8471562597989033</v>
      </c>
      <c r="L1466" s="30"/>
      <c r="M1466" s="30"/>
      <c r="N1466" s="2">
        <v>1472223</v>
      </c>
      <c r="O1466" s="30"/>
      <c r="P1466" s="30"/>
      <c r="Q1466" s="30"/>
      <c r="R1466" s="30"/>
      <c r="S1466" s="30"/>
      <c r="T1466" s="30"/>
      <c r="U1466" s="30"/>
      <c r="V1466" s="30"/>
    </row>
    <row r="1467" spans="1:22" ht="14.5" x14ac:dyDescent="0.35">
      <c r="A1467" s="15">
        <v>12</v>
      </c>
      <c r="B1467" s="8">
        <v>90</v>
      </c>
      <c r="C1467" s="8">
        <v>1766666.6666999999</v>
      </c>
      <c r="D1467" s="8">
        <v>8799.9999989999997</v>
      </c>
      <c r="E1467" s="2">
        <v>3510</v>
      </c>
      <c r="F1467" s="2">
        <v>22089.310546875</v>
      </c>
      <c r="G1467" s="2">
        <v>241.42852783203099</v>
      </c>
      <c r="H1467" s="1">
        <v>21764.020252179242</v>
      </c>
      <c r="I1467" s="1">
        <v>262.27246653485082</v>
      </c>
      <c r="J1467" s="1">
        <f t="shared" si="88"/>
        <v>-1.4726140682637898</v>
      </c>
      <c r="K1467" s="1">
        <f t="shared" si="89"/>
        <v>8.6335856371213833</v>
      </c>
      <c r="L1467" s="30"/>
      <c r="M1467" s="30"/>
      <c r="N1467" s="2">
        <v>1472223</v>
      </c>
      <c r="O1467" s="30"/>
      <c r="P1467" s="30"/>
      <c r="Q1467" s="30"/>
      <c r="R1467" s="30"/>
      <c r="S1467" s="30"/>
      <c r="T1467" s="30"/>
      <c r="U1467" s="30"/>
      <c r="V1467" s="30"/>
    </row>
    <row r="1468" spans="1:22" ht="14.5" x14ac:dyDescent="0.35">
      <c r="A1468" s="15">
        <v>12</v>
      </c>
      <c r="B1468" s="8">
        <v>90</v>
      </c>
      <c r="C1468" s="8">
        <v>1766666.6666999999</v>
      </c>
      <c r="D1468" s="8">
        <v>8799.9999989999997</v>
      </c>
      <c r="E1468" s="2">
        <v>3540</v>
      </c>
      <c r="F1468" s="2">
        <v>41931.79296875</v>
      </c>
      <c r="G1468" s="2">
        <v>442.50482177734398</v>
      </c>
      <c r="H1468" s="1">
        <v>41890.68932194628</v>
      </c>
      <c r="I1468" s="1">
        <v>459.91276103924918</v>
      </c>
      <c r="J1468" s="1">
        <f t="shared" si="88"/>
        <v>-9.8025016088276629E-2</v>
      </c>
      <c r="K1468" s="1">
        <f t="shared" si="89"/>
        <v>3.9339547062979543</v>
      </c>
      <c r="L1468" s="30"/>
      <c r="M1468" s="30"/>
      <c r="N1468" s="2">
        <v>0</v>
      </c>
      <c r="O1468" s="30"/>
      <c r="P1468" s="30"/>
      <c r="Q1468" s="30"/>
      <c r="R1468" s="30"/>
      <c r="S1468" s="30"/>
      <c r="T1468" s="30"/>
      <c r="U1468" s="30"/>
      <c r="V1468" s="30"/>
    </row>
    <row r="1469" spans="1:22" ht="14.5" x14ac:dyDescent="0.35">
      <c r="A1469" s="15">
        <v>12</v>
      </c>
      <c r="B1469" s="8">
        <v>90</v>
      </c>
      <c r="C1469" s="8">
        <v>1766666.6666999999</v>
      </c>
      <c r="D1469" s="8">
        <v>8799.9999989999997</v>
      </c>
      <c r="E1469" s="2">
        <v>3570</v>
      </c>
      <c r="F1469" s="2">
        <v>44945.9609375</v>
      </c>
      <c r="G1469" s="2">
        <v>463.50180053710898</v>
      </c>
      <c r="H1469" s="1">
        <v>44809.408557043913</v>
      </c>
      <c r="I1469" s="1">
        <v>492.61985464870583</v>
      </c>
      <c r="J1469" s="1">
        <f t="shared" si="88"/>
        <v>-0.30381457556546904</v>
      </c>
      <c r="K1469" s="1">
        <f t="shared" si="89"/>
        <v>6.2821879176854649</v>
      </c>
      <c r="L1469" s="30"/>
      <c r="M1469" s="30"/>
      <c r="N1469" s="2">
        <v>0</v>
      </c>
      <c r="O1469" s="30"/>
      <c r="P1469" s="30"/>
      <c r="Q1469" s="30"/>
      <c r="R1469" s="30"/>
      <c r="S1469" s="30"/>
      <c r="T1469" s="30"/>
      <c r="U1469" s="30"/>
      <c r="V1469" s="30"/>
    </row>
    <row r="1470" spans="1:22" ht="14.5" x14ac:dyDescent="0.35">
      <c r="A1470" s="15">
        <v>12</v>
      </c>
      <c r="B1470" s="8">
        <v>90</v>
      </c>
      <c r="C1470" s="8">
        <v>1766666.6666999999</v>
      </c>
      <c r="D1470" s="8">
        <v>8799.9999989999997</v>
      </c>
      <c r="E1470" s="2">
        <v>3600</v>
      </c>
      <c r="F1470" s="2">
        <v>44528.92578125</v>
      </c>
      <c r="G1470" s="2">
        <v>463.17483520507801</v>
      </c>
      <c r="H1470" s="1">
        <v>45502.598311538713</v>
      </c>
      <c r="I1470" s="1">
        <v>499.67991869796651</v>
      </c>
      <c r="J1470" s="1">
        <f t="shared" si="88"/>
        <v>2.1866068251273698</v>
      </c>
      <c r="K1470" s="1">
        <f t="shared" si="89"/>
        <v>7.8814911170045105</v>
      </c>
      <c r="L1470" s="30"/>
      <c r="M1470" s="30"/>
      <c r="N1470" s="2">
        <v>0</v>
      </c>
      <c r="O1470" s="30"/>
      <c r="P1470" s="30"/>
      <c r="Q1470" s="30"/>
      <c r="R1470" s="30"/>
      <c r="S1470" s="30"/>
      <c r="T1470" s="30"/>
      <c r="U1470" s="30"/>
      <c r="V1470" s="30"/>
    </row>
    <row r="1471" spans="1:22" ht="14.5" x14ac:dyDescent="0.35">
      <c r="A1471" s="15">
        <v>12</v>
      </c>
      <c r="B1471" s="8">
        <v>90</v>
      </c>
      <c r="C1471" s="8">
        <v>1766666.6666999999</v>
      </c>
      <c r="D1471" s="8">
        <v>8799.9999989999997</v>
      </c>
      <c r="E1471" s="2">
        <v>3630</v>
      </c>
      <c r="F1471" s="2">
        <v>25219.4453125</v>
      </c>
      <c r="G1471" s="2">
        <v>259.437255859375</v>
      </c>
      <c r="H1471" s="1">
        <v>25690.83341645337</v>
      </c>
      <c r="I1471" s="1">
        <v>279.23282112388949</v>
      </c>
      <c r="J1471" s="1">
        <f t="shared" si="88"/>
        <v>1.8691454078878043</v>
      </c>
      <c r="K1471" s="1">
        <f t="shared" si="89"/>
        <v>7.6301937433552149</v>
      </c>
      <c r="L1471" s="30"/>
      <c r="M1471" s="30"/>
      <c r="N1471" s="2">
        <v>1472223</v>
      </c>
      <c r="O1471" s="30"/>
      <c r="P1471" s="30"/>
      <c r="Q1471" s="30"/>
      <c r="R1471" s="30"/>
      <c r="S1471" s="30"/>
      <c r="T1471" s="30"/>
      <c r="U1471" s="30"/>
      <c r="V1471" s="30"/>
    </row>
    <row r="1472" spans="1:22" ht="14.5" x14ac:dyDescent="0.35">
      <c r="A1472" s="17">
        <v>12</v>
      </c>
      <c r="B1472" s="18">
        <v>90</v>
      </c>
      <c r="C1472" s="18">
        <v>1766666.6666999999</v>
      </c>
      <c r="D1472" s="18">
        <v>8799.9999989999997</v>
      </c>
      <c r="E1472" s="2">
        <v>3660</v>
      </c>
      <c r="F1472" s="2">
        <v>22111.6328125</v>
      </c>
      <c r="G1472" s="2">
        <v>224.017654418945</v>
      </c>
      <c r="H1472" s="1">
        <v>22078.936911239231</v>
      </c>
      <c r="I1472" s="1">
        <v>253.55800483522989</v>
      </c>
      <c r="J1472" s="1">
        <f t="shared" si="88"/>
        <v>-0.14786742136151082</v>
      </c>
      <c r="K1472" s="1">
        <f t="shared" si="89"/>
        <v>13.186617140915253</v>
      </c>
      <c r="L1472" s="30"/>
      <c r="M1472" s="30"/>
      <c r="N1472" s="16">
        <v>1472223</v>
      </c>
      <c r="O1472" s="30"/>
      <c r="P1472" s="30"/>
      <c r="Q1472" s="30"/>
      <c r="R1472" s="30"/>
      <c r="S1472" s="30"/>
      <c r="T1472" s="30"/>
      <c r="U1472" s="30"/>
      <c r="V1472" s="30"/>
    </row>
    <row r="1473" spans="1:22" ht="14.5" x14ac:dyDescent="0.35">
      <c r="A1473" s="15">
        <v>13</v>
      </c>
      <c r="B1473" s="8">
        <v>90</v>
      </c>
      <c r="C1473" s="8">
        <v>1500000</v>
      </c>
      <c r="D1473" s="8">
        <v>3999.9999990000001</v>
      </c>
      <c r="E1473" s="2">
        <v>30</v>
      </c>
      <c r="F1473" s="2">
        <v>199.66345214843699</v>
      </c>
      <c r="G1473" s="2">
        <v>674.66278076171898</v>
      </c>
      <c r="H1473" s="1">
        <v>194.85821074491511</v>
      </c>
      <c r="I1473" s="1">
        <v>675.35800586612208</v>
      </c>
      <c r="J1473" s="1">
        <f t="shared" si="88"/>
        <v>-2.4066705006930795</v>
      </c>
      <c r="K1473" s="1">
        <f t="shared" si="89"/>
        <v>0.10304779279778449</v>
      </c>
      <c r="L1473" s="30">
        <f t="shared" ref="L1473:M1473" si="90">AVERAGE(J1473:J1594)</f>
        <v>0.53426318711639409</v>
      </c>
      <c r="M1473" s="30">
        <f t="shared" si="90"/>
        <v>5.7884426570060002E-2</v>
      </c>
      <c r="N1473" s="2">
        <v>1194444</v>
      </c>
      <c r="O1473" s="30">
        <f t="shared" ref="O1473:P1473" si="91">ABS(L1473)</f>
        <v>0.53426318711639409</v>
      </c>
      <c r="P1473" s="30">
        <f t="shared" si="91"/>
        <v>5.7884426570060002E-2</v>
      </c>
      <c r="Q1473" s="30">
        <f t="shared" ref="Q1473" si="92">SUM(G1473:G1594)*30</f>
        <v>2162065.9039306641</v>
      </c>
      <c r="R1473" s="30">
        <f t="shared" ref="R1473" si="93">SUM(I1473:I1594)*30</f>
        <v>2166065.6199715403</v>
      </c>
      <c r="S1473" s="30">
        <f t="shared" ref="S1473" si="94">SUM(F1473:F1594)*30</f>
        <v>49588771.593475342</v>
      </c>
      <c r="T1473" s="30">
        <f t="shared" ref="T1473" si="95">SUM(H1473:H1594)*30</f>
        <v>48975911.526251972</v>
      </c>
      <c r="U1473" s="30">
        <f t="shared" ref="U1473" si="96">(R1473-Q1473)/Q1473*100</f>
        <v>0.18499510276743611</v>
      </c>
      <c r="V1473" s="30">
        <f t="shared" ref="V1473" si="97">(T1473-S1473)/S1473*100</f>
        <v>-1.2358847527975614</v>
      </c>
    </row>
    <row r="1474" spans="1:22" ht="14.5" x14ac:dyDescent="0.35">
      <c r="A1474" s="15">
        <v>13</v>
      </c>
      <c r="B1474" s="8">
        <v>90</v>
      </c>
      <c r="C1474" s="8">
        <v>1500000</v>
      </c>
      <c r="D1474" s="8">
        <v>3999.9999990000001</v>
      </c>
      <c r="E1474" s="2">
        <v>60</v>
      </c>
      <c r="F1474" s="2">
        <v>191.24082946777301</v>
      </c>
      <c r="G1474" s="2">
        <v>646.20269775390602</v>
      </c>
      <c r="H1474" s="1">
        <v>194.85821074491511</v>
      </c>
      <c r="I1474" s="1">
        <v>643.38707934316108</v>
      </c>
      <c r="J1474" s="1">
        <f t="shared" si="88"/>
        <v>1.891531890553573</v>
      </c>
      <c r="K1474" s="1">
        <f t="shared" si="89"/>
        <v>-0.43571752648690126</v>
      </c>
      <c r="L1474" s="30"/>
      <c r="M1474" s="30"/>
      <c r="N1474" s="2">
        <v>1194444</v>
      </c>
      <c r="O1474" s="30"/>
      <c r="P1474" s="30"/>
      <c r="Q1474" s="30"/>
      <c r="R1474" s="30"/>
      <c r="S1474" s="30"/>
      <c r="T1474" s="30"/>
      <c r="U1474" s="30"/>
      <c r="V1474" s="30"/>
    </row>
    <row r="1475" spans="1:22" ht="14.5" x14ac:dyDescent="0.35">
      <c r="A1475" s="15">
        <v>13</v>
      </c>
      <c r="B1475" s="8">
        <v>90</v>
      </c>
      <c r="C1475" s="8">
        <v>1500000</v>
      </c>
      <c r="D1475" s="8">
        <v>3999.9999990000001</v>
      </c>
      <c r="E1475" s="2">
        <v>90</v>
      </c>
      <c r="F1475" s="2">
        <v>191.41473388671901</v>
      </c>
      <c r="G1475" s="2">
        <v>646.79034423828102</v>
      </c>
      <c r="H1475" s="1">
        <v>194.85821074491511</v>
      </c>
      <c r="I1475" s="1">
        <v>645.3187402188446</v>
      </c>
      <c r="J1475" s="1">
        <f t="shared" si="88"/>
        <v>1.7989612336916487</v>
      </c>
      <c r="K1475" s="1">
        <f t="shared" si="89"/>
        <v>-0.22752411697943964</v>
      </c>
      <c r="L1475" s="30"/>
      <c r="M1475" s="30"/>
      <c r="N1475" s="2">
        <v>1194444</v>
      </c>
      <c r="O1475" s="30"/>
      <c r="P1475" s="30"/>
      <c r="Q1475" s="30"/>
      <c r="R1475" s="30"/>
      <c r="S1475" s="30"/>
      <c r="T1475" s="30"/>
      <c r="U1475" s="30"/>
      <c r="V1475" s="30"/>
    </row>
    <row r="1476" spans="1:22" ht="14.5" x14ac:dyDescent="0.35">
      <c r="A1476" s="15">
        <v>13</v>
      </c>
      <c r="B1476" s="8">
        <v>90</v>
      </c>
      <c r="C1476" s="8">
        <v>1500000</v>
      </c>
      <c r="D1476" s="8">
        <v>3999.9999990000001</v>
      </c>
      <c r="E1476" s="2">
        <v>120</v>
      </c>
      <c r="F1476" s="2">
        <v>205.91621398925801</v>
      </c>
      <c r="G1476" s="2">
        <v>695.79083251953102</v>
      </c>
      <c r="H1476" s="1">
        <v>194.85821074491511</v>
      </c>
      <c r="I1476" s="1">
        <v>714.6045248017324</v>
      </c>
      <c r="J1476" s="1">
        <f t="shared" si="88"/>
        <v>-5.3701469302071381</v>
      </c>
      <c r="K1476" s="1">
        <f t="shared" si="89"/>
        <v>2.7039293136523566</v>
      </c>
      <c r="L1476" s="30"/>
      <c r="M1476" s="30"/>
      <c r="N1476" s="2">
        <v>0</v>
      </c>
      <c r="O1476" s="30"/>
      <c r="P1476" s="30"/>
      <c r="Q1476" s="30"/>
      <c r="R1476" s="30"/>
      <c r="S1476" s="30"/>
      <c r="T1476" s="30"/>
      <c r="U1476" s="30"/>
      <c r="V1476" s="30"/>
    </row>
    <row r="1477" spans="1:22" ht="14.5" x14ac:dyDescent="0.35">
      <c r="A1477" s="15">
        <v>13</v>
      </c>
      <c r="B1477" s="8">
        <v>90</v>
      </c>
      <c r="C1477" s="8">
        <v>1500000</v>
      </c>
      <c r="D1477" s="8">
        <v>3999.9999990000001</v>
      </c>
      <c r="E1477" s="2">
        <v>150</v>
      </c>
      <c r="F1477" s="2">
        <v>210.47554016113301</v>
      </c>
      <c r="G1477" s="2">
        <v>711.19677734375</v>
      </c>
      <c r="H1477" s="1">
        <v>194.85821074491511</v>
      </c>
      <c r="I1477" s="1">
        <v>730.41366314933077</v>
      </c>
      <c r="J1477" s="1">
        <f t="shared" si="88"/>
        <v>-7.4200210648048674</v>
      </c>
      <c r="K1477" s="1">
        <f t="shared" si="89"/>
        <v>2.7020490555868308</v>
      </c>
      <c r="L1477" s="30"/>
      <c r="M1477" s="30"/>
      <c r="N1477" s="2">
        <v>0</v>
      </c>
      <c r="O1477" s="30"/>
      <c r="P1477" s="30"/>
      <c r="Q1477" s="30"/>
      <c r="R1477" s="30"/>
      <c r="S1477" s="30"/>
      <c r="T1477" s="30"/>
      <c r="U1477" s="30"/>
      <c r="V1477" s="30"/>
    </row>
    <row r="1478" spans="1:22" ht="14.5" x14ac:dyDescent="0.35">
      <c r="A1478" s="15">
        <v>13</v>
      </c>
      <c r="B1478" s="8">
        <v>90</v>
      </c>
      <c r="C1478" s="8">
        <v>1500000</v>
      </c>
      <c r="D1478" s="8">
        <v>3999.9999990000001</v>
      </c>
      <c r="E1478" s="2">
        <v>180</v>
      </c>
      <c r="F1478" s="2">
        <v>211.99395751953099</v>
      </c>
      <c r="G1478" s="2">
        <v>716.32751464843705</v>
      </c>
      <c r="H1478" s="1">
        <v>194.85821074491511</v>
      </c>
      <c r="I1478" s="1">
        <v>733.24972163057851</v>
      </c>
      <c r="J1478" s="1">
        <f t="shared" si="88"/>
        <v>-8.0831298095075024</v>
      </c>
      <c r="K1478" s="1">
        <f t="shared" si="89"/>
        <v>2.362356134043885</v>
      </c>
      <c r="L1478" s="30"/>
      <c r="M1478" s="30"/>
      <c r="N1478" s="2">
        <v>0</v>
      </c>
      <c r="O1478" s="30"/>
      <c r="P1478" s="30"/>
      <c r="Q1478" s="30"/>
      <c r="R1478" s="30"/>
      <c r="S1478" s="30"/>
      <c r="T1478" s="30"/>
      <c r="U1478" s="30"/>
      <c r="V1478" s="30"/>
    </row>
    <row r="1479" spans="1:22" ht="14.5" x14ac:dyDescent="0.35">
      <c r="A1479" s="15">
        <v>13</v>
      </c>
      <c r="B1479" s="8">
        <v>90</v>
      </c>
      <c r="C1479" s="8">
        <v>1500000</v>
      </c>
      <c r="D1479" s="8">
        <v>3999.9999990000001</v>
      </c>
      <c r="E1479" s="2">
        <v>210</v>
      </c>
      <c r="F1479" s="2">
        <v>198.63705444335901</v>
      </c>
      <c r="G1479" s="2">
        <v>671.19451904296898</v>
      </c>
      <c r="H1479" s="1">
        <v>194.85821074491511</v>
      </c>
      <c r="I1479" s="1">
        <v>671.76131589614442</v>
      </c>
      <c r="J1479" s="1">
        <f t="shared" si="88"/>
        <v>-1.902386092581444</v>
      </c>
      <c r="K1479" s="1">
        <f t="shared" si="89"/>
        <v>8.4445989514875822E-2</v>
      </c>
      <c r="L1479" s="30"/>
      <c r="M1479" s="30"/>
      <c r="N1479" s="2">
        <v>1194444</v>
      </c>
      <c r="O1479" s="30"/>
      <c r="P1479" s="30"/>
      <c r="Q1479" s="30"/>
      <c r="R1479" s="30"/>
      <c r="S1479" s="30"/>
      <c r="T1479" s="30"/>
      <c r="U1479" s="30"/>
      <c r="V1479" s="30"/>
    </row>
    <row r="1480" spans="1:22" ht="14.5" x14ac:dyDescent="0.35">
      <c r="A1480" s="15">
        <v>13</v>
      </c>
      <c r="B1480" s="8">
        <v>90</v>
      </c>
      <c r="C1480" s="8">
        <v>1500000</v>
      </c>
      <c r="D1480" s="8">
        <v>3999.9999990000001</v>
      </c>
      <c r="E1480" s="2">
        <v>240</v>
      </c>
      <c r="F1480" s="2">
        <v>195.24638366699199</v>
      </c>
      <c r="G1480" s="2">
        <v>659.73748779296898</v>
      </c>
      <c r="H1480" s="1">
        <v>194.85821074491511</v>
      </c>
      <c r="I1480" s="1">
        <v>671.51196021114777</v>
      </c>
      <c r="J1480" s="1">
        <f t="shared" si="88"/>
        <v>-0.19881183701662589</v>
      </c>
      <c r="K1480" s="1">
        <f t="shared" si="89"/>
        <v>1.7847208376119614</v>
      </c>
      <c r="L1480" s="30"/>
      <c r="M1480" s="30"/>
      <c r="N1480" s="2">
        <v>1194444</v>
      </c>
      <c r="O1480" s="30"/>
      <c r="P1480" s="30"/>
      <c r="Q1480" s="30"/>
      <c r="R1480" s="30"/>
      <c r="S1480" s="30"/>
      <c r="T1480" s="30"/>
      <c r="U1480" s="30"/>
      <c r="V1480" s="30"/>
    </row>
    <row r="1481" spans="1:22" ht="14.5" x14ac:dyDescent="0.35">
      <c r="A1481" s="15">
        <v>13</v>
      </c>
      <c r="B1481" s="8">
        <v>90</v>
      </c>
      <c r="C1481" s="8">
        <v>1500000</v>
      </c>
      <c r="D1481" s="8">
        <v>3999.9999990000001</v>
      </c>
      <c r="E1481" s="2">
        <v>270</v>
      </c>
      <c r="F1481" s="2">
        <v>194.73713684082</v>
      </c>
      <c r="G1481" s="2">
        <v>658.01672363281295</v>
      </c>
      <c r="H1481" s="1">
        <v>194.85821074491511</v>
      </c>
      <c r="I1481" s="1">
        <v>676.31078862277218</v>
      </c>
      <c r="J1481" s="1">
        <f t="shared" si="88"/>
        <v>6.217299178742651E-2</v>
      </c>
      <c r="K1481" s="1">
        <f t="shared" si="89"/>
        <v>2.7801823772746075</v>
      </c>
      <c r="L1481" s="30"/>
      <c r="M1481" s="30"/>
      <c r="N1481" s="2">
        <v>1194444</v>
      </c>
      <c r="O1481" s="30"/>
      <c r="P1481" s="30"/>
      <c r="Q1481" s="30"/>
      <c r="R1481" s="30"/>
      <c r="S1481" s="30"/>
      <c r="T1481" s="30"/>
      <c r="U1481" s="30"/>
      <c r="V1481" s="30"/>
    </row>
    <row r="1482" spans="1:22" ht="14.5" x14ac:dyDescent="0.35">
      <c r="A1482" s="15">
        <v>13</v>
      </c>
      <c r="B1482" s="8">
        <v>90</v>
      </c>
      <c r="C1482" s="8">
        <v>1500000</v>
      </c>
      <c r="D1482" s="8">
        <v>3999.9999990000001</v>
      </c>
      <c r="E1482" s="2">
        <v>300</v>
      </c>
      <c r="F1482" s="2">
        <v>207.07254028320301</v>
      </c>
      <c r="G1482" s="2">
        <v>699.69537353515602</v>
      </c>
      <c r="H1482" s="1">
        <v>194.85821074491511</v>
      </c>
      <c r="I1482" s="1">
        <v>707.83682546065563</v>
      </c>
      <c r="J1482" s="1">
        <f t="shared" ref="J1482:J1545" si="98">(H1482-F1482)/F1482*100</f>
        <v>-5.8985752150347679</v>
      </c>
      <c r="K1482" s="1">
        <f t="shared" ref="K1482:K1545" si="99">(I1482-G1482)/G1482*100</f>
        <v>1.1635709243532026</v>
      </c>
      <c r="L1482" s="30"/>
      <c r="M1482" s="30"/>
      <c r="N1482" s="2">
        <v>0</v>
      </c>
      <c r="O1482" s="30"/>
      <c r="P1482" s="30"/>
      <c r="Q1482" s="30"/>
      <c r="R1482" s="30"/>
      <c r="S1482" s="30"/>
      <c r="T1482" s="30"/>
      <c r="U1482" s="30"/>
      <c r="V1482" s="30"/>
    </row>
    <row r="1483" spans="1:22" ht="14.5" x14ac:dyDescent="0.35">
      <c r="A1483" s="15">
        <v>13</v>
      </c>
      <c r="B1483" s="8">
        <v>90</v>
      </c>
      <c r="C1483" s="8">
        <v>1500000</v>
      </c>
      <c r="D1483" s="8">
        <v>3999.9999990000001</v>
      </c>
      <c r="E1483" s="2">
        <v>330</v>
      </c>
      <c r="F1483" s="2">
        <v>211.61253356933599</v>
      </c>
      <c r="G1483" s="2">
        <v>714.99499511718705</v>
      </c>
      <c r="H1483" s="1">
        <v>194.85821074491511</v>
      </c>
      <c r="I1483" s="1">
        <v>727.82116138366121</v>
      </c>
      <c r="J1483" s="1">
        <f t="shared" si="98"/>
        <v>-7.9174529702094603</v>
      </c>
      <c r="K1483" s="1">
        <f t="shared" si="99"/>
        <v>1.7938819647782238</v>
      </c>
      <c r="L1483" s="30"/>
      <c r="M1483" s="30"/>
      <c r="N1483" s="2">
        <v>0</v>
      </c>
      <c r="O1483" s="30"/>
      <c r="P1483" s="30"/>
      <c r="Q1483" s="30"/>
      <c r="R1483" s="30"/>
      <c r="S1483" s="30"/>
      <c r="T1483" s="30"/>
      <c r="U1483" s="30"/>
      <c r="V1483" s="30"/>
    </row>
    <row r="1484" spans="1:22" ht="14.5" x14ac:dyDescent="0.35">
      <c r="A1484" s="15">
        <v>13</v>
      </c>
      <c r="B1484" s="8">
        <v>90</v>
      </c>
      <c r="C1484" s="8">
        <v>1500000</v>
      </c>
      <c r="D1484" s="8">
        <v>3999.9999990000001</v>
      </c>
      <c r="E1484" s="2">
        <v>360</v>
      </c>
      <c r="F1484" s="2">
        <v>215.64053344726599</v>
      </c>
      <c r="G1484" s="2">
        <v>727.74072265625</v>
      </c>
      <c r="H1484" s="1">
        <v>194.85821074491511</v>
      </c>
      <c r="I1484" s="1">
        <v>742.13942093731555</v>
      </c>
      <c r="J1484" s="1">
        <f t="shared" si="98"/>
        <v>-9.6374843681385691</v>
      </c>
      <c r="K1484" s="1">
        <f t="shared" si="99"/>
        <v>1.9785478306766142</v>
      </c>
      <c r="L1484" s="30"/>
      <c r="M1484" s="30"/>
      <c r="N1484" s="2">
        <v>0</v>
      </c>
      <c r="O1484" s="30"/>
      <c r="P1484" s="30"/>
      <c r="Q1484" s="30"/>
      <c r="R1484" s="30"/>
      <c r="S1484" s="30"/>
      <c r="T1484" s="30"/>
      <c r="U1484" s="30"/>
      <c r="V1484" s="30"/>
    </row>
    <row r="1485" spans="1:22" ht="14.5" x14ac:dyDescent="0.35">
      <c r="A1485" s="15">
        <v>13</v>
      </c>
      <c r="B1485" s="8">
        <v>90</v>
      </c>
      <c r="C1485" s="8">
        <v>1500000</v>
      </c>
      <c r="D1485" s="8">
        <v>3999.9999990000001</v>
      </c>
      <c r="E1485" s="2">
        <v>390</v>
      </c>
      <c r="F1485" s="2">
        <v>212.14476013183599</v>
      </c>
      <c r="G1485" s="2">
        <v>696.9951171875</v>
      </c>
      <c r="H1485" s="1">
        <v>472.01762326123429</v>
      </c>
      <c r="I1485" s="1">
        <v>701.75708927278299</v>
      </c>
      <c r="J1485" s="1">
        <f t="shared" si="98"/>
        <v>122.49789387581478</v>
      </c>
      <c r="K1485" s="1">
        <f t="shared" si="99"/>
        <v>0.68321455457226166</v>
      </c>
      <c r="L1485" s="30"/>
      <c r="M1485" s="30"/>
      <c r="N1485" s="2">
        <v>1194444</v>
      </c>
      <c r="O1485" s="30"/>
      <c r="P1485" s="30"/>
      <c r="Q1485" s="30"/>
      <c r="R1485" s="30"/>
      <c r="S1485" s="30"/>
      <c r="T1485" s="30"/>
      <c r="U1485" s="30"/>
      <c r="V1485" s="30"/>
    </row>
    <row r="1486" spans="1:22" ht="14.5" x14ac:dyDescent="0.35">
      <c r="A1486" s="15">
        <v>13</v>
      </c>
      <c r="B1486" s="8">
        <v>90</v>
      </c>
      <c r="C1486" s="8">
        <v>1500000</v>
      </c>
      <c r="D1486" s="8">
        <v>3999.9999990000001</v>
      </c>
      <c r="E1486" s="2">
        <v>420</v>
      </c>
      <c r="F1486" s="2">
        <v>232.64688110351599</v>
      </c>
      <c r="G1486" s="2">
        <v>695.51385498046898</v>
      </c>
      <c r="H1486" s="1">
        <v>434.82933553829997</v>
      </c>
      <c r="I1486" s="1">
        <v>707.7266450417037</v>
      </c>
      <c r="J1486" s="1">
        <f t="shared" si="98"/>
        <v>86.905293325132988</v>
      </c>
      <c r="K1486" s="1">
        <f t="shared" si="99"/>
        <v>1.7559377104828027</v>
      </c>
      <c r="L1486" s="30"/>
      <c r="M1486" s="30"/>
      <c r="N1486" s="2">
        <v>1194444</v>
      </c>
      <c r="O1486" s="30"/>
      <c r="P1486" s="30"/>
      <c r="Q1486" s="30"/>
      <c r="R1486" s="30"/>
      <c r="S1486" s="30"/>
      <c r="T1486" s="30"/>
      <c r="U1486" s="30"/>
      <c r="V1486" s="30"/>
    </row>
    <row r="1487" spans="1:22" ht="14.5" x14ac:dyDescent="0.35">
      <c r="A1487" s="15">
        <v>13</v>
      </c>
      <c r="B1487" s="8">
        <v>90</v>
      </c>
      <c r="C1487" s="8">
        <v>1500000</v>
      </c>
      <c r="D1487" s="8">
        <v>3999.9999990000001</v>
      </c>
      <c r="E1487" s="2">
        <v>450</v>
      </c>
      <c r="F1487" s="2">
        <v>306.33938598632801</v>
      </c>
      <c r="G1487" s="2">
        <v>703.54895019531205</v>
      </c>
      <c r="H1487" s="1">
        <v>428.15532066190332</v>
      </c>
      <c r="I1487" s="1">
        <v>719.67856263701094</v>
      </c>
      <c r="J1487" s="1">
        <f t="shared" si="98"/>
        <v>39.76502540911013</v>
      </c>
      <c r="K1487" s="1">
        <f t="shared" si="99"/>
        <v>2.2926069944701299</v>
      </c>
      <c r="L1487" s="30"/>
      <c r="M1487" s="30"/>
      <c r="N1487" s="2">
        <v>1194444</v>
      </c>
      <c r="O1487" s="30"/>
      <c r="P1487" s="30"/>
      <c r="Q1487" s="30"/>
      <c r="R1487" s="30"/>
      <c r="S1487" s="30"/>
      <c r="T1487" s="30"/>
      <c r="U1487" s="30"/>
      <c r="V1487" s="30"/>
    </row>
    <row r="1488" spans="1:22" ht="14.5" x14ac:dyDescent="0.35">
      <c r="A1488" s="15">
        <v>13</v>
      </c>
      <c r="B1488" s="8">
        <v>90</v>
      </c>
      <c r="C1488" s="8">
        <v>1500000</v>
      </c>
      <c r="D1488" s="8">
        <v>3999.9999990000001</v>
      </c>
      <c r="E1488" s="2">
        <v>480</v>
      </c>
      <c r="F1488" s="2">
        <v>524.14276123046898</v>
      </c>
      <c r="G1488" s="2">
        <v>757.54058837890602</v>
      </c>
      <c r="H1488" s="1">
        <v>586.40440179581981</v>
      </c>
      <c r="I1488" s="1">
        <v>770.453130746993</v>
      </c>
      <c r="J1488" s="1">
        <f t="shared" si="98"/>
        <v>11.878756165436002</v>
      </c>
      <c r="K1488" s="1">
        <f t="shared" si="99"/>
        <v>1.7045347227821923</v>
      </c>
      <c r="L1488" s="30"/>
      <c r="M1488" s="30"/>
      <c r="N1488" s="2">
        <v>0</v>
      </c>
      <c r="O1488" s="30"/>
      <c r="P1488" s="30"/>
      <c r="Q1488" s="30"/>
      <c r="R1488" s="30"/>
      <c r="S1488" s="30"/>
      <c r="T1488" s="30"/>
      <c r="U1488" s="30"/>
      <c r="V1488" s="30"/>
    </row>
    <row r="1489" spans="1:22" ht="14.5" x14ac:dyDescent="0.35">
      <c r="A1489" s="15">
        <v>13</v>
      </c>
      <c r="B1489" s="8">
        <v>90</v>
      </c>
      <c r="C1489" s="8">
        <v>1500000</v>
      </c>
      <c r="D1489" s="8">
        <v>3999.9999990000001</v>
      </c>
      <c r="E1489" s="2">
        <v>510</v>
      </c>
      <c r="F1489" s="2">
        <v>965.971923828125</v>
      </c>
      <c r="G1489" s="2">
        <v>783.654541015625</v>
      </c>
      <c r="H1489" s="1">
        <v>970.34785726607527</v>
      </c>
      <c r="I1489" s="1">
        <v>789.14296755917553</v>
      </c>
      <c r="J1489" s="1">
        <f t="shared" si="98"/>
        <v>0.45300834630974995</v>
      </c>
      <c r="K1489" s="1">
        <f t="shared" si="99"/>
        <v>0.70036301154300329</v>
      </c>
      <c r="L1489" s="30"/>
      <c r="M1489" s="30"/>
      <c r="N1489" s="2">
        <v>0</v>
      </c>
      <c r="O1489" s="30"/>
      <c r="P1489" s="30"/>
      <c r="Q1489" s="30"/>
      <c r="R1489" s="30"/>
      <c r="S1489" s="30"/>
      <c r="T1489" s="30"/>
      <c r="U1489" s="30"/>
      <c r="V1489" s="30"/>
    </row>
    <row r="1490" spans="1:22" ht="14.5" x14ac:dyDescent="0.35">
      <c r="A1490" s="15">
        <v>13</v>
      </c>
      <c r="B1490" s="8">
        <v>90</v>
      </c>
      <c r="C1490" s="8">
        <v>1500000</v>
      </c>
      <c r="D1490" s="8">
        <v>3999.9999990000001</v>
      </c>
      <c r="E1490" s="2">
        <v>540</v>
      </c>
      <c r="F1490" s="2">
        <v>1648.56201171875</v>
      </c>
      <c r="G1490" s="2">
        <v>804.39172363281205</v>
      </c>
      <c r="H1490" s="1">
        <v>1386.6089094408089</v>
      </c>
      <c r="I1490" s="1">
        <v>801.31270894326622</v>
      </c>
      <c r="J1490" s="1">
        <f t="shared" si="98"/>
        <v>-15.889793675691655</v>
      </c>
      <c r="K1490" s="1">
        <f t="shared" si="99"/>
        <v>-0.38277553076258836</v>
      </c>
      <c r="L1490" s="30"/>
      <c r="M1490" s="30"/>
      <c r="N1490" s="2">
        <v>0</v>
      </c>
      <c r="O1490" s="30"/>
      <c r="P1490" s="30"/>
      <c r="Q1490" s="30"/>
      <c r="R1490" s="30"/>
      <c r="S1490" s="30"/>
      <c r="T1490" s="30"/>
      <c r="U1490" s="30"/>
      <c r="V1490" s="30"/>
    </row>
    <row r="1491" spans="1:22" ht="14.5" x14ac:dyDescent="0.35">
      <c r="A1491" s="15">
        <v>13</v>
      </c>
      <c r="B1491" s="8">
        <v>90</v>
      </c>
      <c r="C1491" s="8">
        <v>1500000</v>
      </c>
      <c r="D1491" s="8">
        <v>3999.9999990000001</v>
      </c>
      <c r="E1491" s="2">
        <v>570</v>
      </c>
      <c r="F1491" s="2">
        <v>2128.84008789063</v>
      </c>
      <c r="G1491" s="2">
        <v>771.77642822265602</v>
      </c>
      <c r="H1491" s="1">
        <v>1731.049562625991</v>
      </c>
      <c r="I1491" s="1">
        <v>767.95431858099141</v>
      </c>
      <c r="J1491" s="1">
        <f t="shared" si="98"/>
        <v>-18.68578704090411</v>
      </c>
      <c r="K1491" s="1">
        <f t="shared" si="99"/>
        <v>-0.49523534302111893</v>
      </c>
      <c r="L1491" s="30"/>
      <c r="M1491" s="30"/>
      <c r="N1491" s="2">
        <v>1194444</v>
      </c>
      <c r="O1491" s="30"/>
      <c r="P1491" s="30"/>
      <c r="Q1491" s="30"/>
      <c r="R1491" s="30"/>
      <c r="S1491" s="30"/>
      <c r="T1491" s="30"/>
      <c r="U1491" s="30"/>
      <c r="V1491" s="30"/>
    </row>
    <row r="1492" spans="1:22" ht="14.5" x14ac:dyDescent="0.35">
      <c r="A1492" s="15">
        <v>13</v>
      </c>
      <c r="B1492" s="8">
        <v>90</v>
      </c>
      <c r="C1492" s="8">
        <v>1500000</v>
      </c>
      <c r="D1492" s="8">
        <v>3999.9999990000001</v>
      </c>
      <c r="E1492" s="2">
        <v>600</v>
      </c>
      <c r="F1492" s="2">
        <v>2565.30126953125</v>
      </c>
      <c r="G1492" s="2">
        <v>771.25933837890602</v>
      </c>
      <c r="H1492" s="1">
        <v>2184.5996692913432</v>
      </c>
      <c r="I1492" s="1">
        <v>768.55312257938567</v>
      </c>
      <c r="J1492" s="1">
        <f t="shared" si="98"/>
        <v>-14.840424583326673</v>
      </c>
      <c r="K1492" s="1">
        <f t="shared" si="99"/>
        <v>-0.35088272710039264</v>
      </c>
      <c r="L1492" s="30"/>
      <c r="M1492" s="30"/>
      <c r="N1492" s="2">
        <v>1194444</v>
      </c>
      <c r="O1492" s="30"/>
      <c r="P1492" s="30"/>
      <c r="Q1492" s="30"/>
      <c r="R1492" s="30"/>
      <c r="S1492" s="30"/>
      <c r="T1492" s="30"/>
      <c r="U1492" s="30"/>
      <c r="V1492" s="30"/>
    </row>
    <row r="1493" spans="1:22" ht="14.5" x14ac:dyDescent="0.35">
      <c r="A1493" s="15">
        <v>13</v>
      </c>
      <c r="B1493" s="8">
        <v>90</v>
      </c>
      <c r="C1493" s="8">
        <v>1500000</v>
      </c>
      <c r="D1493" s="8">
        <v>3999.9999990000001</v>
      </c>
      <c r="E1493" s="2">
        <v>630</v>
      </c>
      <c r="F1493" s="2">
        <v>2990.51171875</v>
      </c>
      <c r="G1493" s="2">
        <v>777.98406982421898</v>
      </c>
      <c r="H1493" s="1">
        <v>2589.506179404927</v>
      </c>
      <c r="I1493" s="1">
        <v>775.78830342389961</v>
      </c>
      <c r="J1493" s="1">
        <f t="shared" si="98"/>
        <v>-13.409261593286406</v>
      </c>
      <c r="K1493" s="1">
        <f t="shared" si="99"/>
        <v>-0.28223796418035813</v>
      </c>
      <c r="L1493" s="30"/>
      <c r="M1493" s="30"/>
      <c r="N1493" s="2">
        <v>1194444</v>
      </c>
      <c r="O1493" s="30"/>
      <c r="P1493" s="30"/>
      <c r="Q1493" s="30"/>
      <c r="R1493" s="30"/>
      <c r="S1493" s="30"/>
      <c r="T1493" s="30"/>
      <c r="U1493" s="30"/>
      <c r="V1493" s="30"/>
    </row>
    <row r="1494" spans="1:22" ht="14.5" x14ac:dyDescent="0.35">
      <c r="A1494" s="15">
        <v>13</v>
      </c>
      <c r="B1494" s="8">
        <v>90</v>
      </c>
      <c r="C1494" s="8">
        <v>1500000</v>
      </c>
      <c r="D1494" s="8">
        <v>3999.9999990000001</v>
      </c>
      <c r="E1494" s="2">
        <v>660</v>
      </c>
      <c r="F1494" s="2">
        <v>3592.01245117187</v>
      </c>
      <c r="G1494" s="2">
        <v>828.55224609375</v>
      </c>
      <c r="H1494" s="1">
        <v>3096.6107019993128</v>
      </c>
      <c r="I1494" s="1">
        <v>829.78601122381599</v>
      </c>
      <c r="J1494" s="1">
        <f t="shared" si="98"/>
        <v>-13.791760354587183</v>
      </c>
      <c r="K1494" s="1">
        <f t="shared" si="99"/>
        <v>0.14890613547698844</v>
      </c>
      <c r="L1494" s="30"/>
      <c r="M1494" s="30"/>
      <c r="N1494" s="2">
        <v>0</v>
      </c>
      <c r="O1494" s="30"/>
      <c r="P1494" s="30"/>
      <c r="Q1494" s="30"/>
      <c r="R1494" s="30"/>
      <c r="S1494" s="30"/>
      <c r="T1494" s="30"/>
      <c r="U1494" s="30"/>
      <c r="V1494" s="30"/>
    </row>
    <row r="1495" spans="1:22" ht="14.5" x14ac:dyDescent="0.35">
      <c r="A1495" s="15">
        <v>13</v>
      </c>
      <c r="B1495" s="8">
        <v>90</v>
      </c>
      <c r="C1495" s="8">
        <v>1500000</v>
      </c>
      <c r="D1495" s="8">
        <v>3999.9999990000001</v>
      </c>
      <c r="E1495" s="2">
        <v>690</v>
      </c>
      <c r="F1495" s="2">
        <v>3969.5634765625</v>
      </c>
      <c r="G1495" s="2">
        <v>842.03033447265602</v>
      </c>
      <c r="H1495" s="1">
        <v>3586.2304069180541</v>
      </c>
      <c r="I1495" s="1">
        <v>851.82801479549505</v>
      </c>
      <c r="J1495" s="1">
        <f t="shared" si="98"/>
        <v>-9.6568066465685707</v>
      </c>
      <c r="K1495" s="1">
        <f t="shared" si="99"/>
        <v>1.1635780709699832</v>
      </c>
      <c r="L1495" s="30"/>
      <c r="M1495" s="30"/>
      <c r="N1495" s="2">
        <v>0</v>
      </c>
      <c r="O1495" s="30"/>
      <c r="P1495" s="30"/>
      <c r="Q1495" s="30"/>
      <c r="R1495" s="30"/>
      <c r="S1495" s="30"/>
      <c r="T1495" s="30"/>
      <c r="U1495" s="30"/>
      <c r="V1495" s="30"/>
    </row>
    <row r="1496" spans="1:22" ht="14.5" x14ac:dyDescent="0.35">
      <c r="A1496" s="15">
        <v>13</v>
      </c>
      <c r="B1496" s="8">
        <v>90</v>
      </c>
      <c r="C1496" s="8">
        <v>1500000</v>
      </c>
      <c r="D1496" s="8">
        <v>3999.9999990000001</v>
      </c>
      <c r="E1496" s="2">
        <v>720</v>
      </c>
      <c r="F1496" s="2">
        <v>4190.65478515625</v>
      </c>
      <c r="G1496" s="2">
        <v>852.32666015625</v>
      </c>
      <c r="H1496" s="1">
        <v>4166.8507516617947</v>
      </c>
      <c r="I1496" s="1">
        <v>864.48052038367791</v>
      </c>
      <c r="J1496" s="1">
        <f t="shared" si="98"/>
        <v>-0.56802659046914994</v>
      </c>
      <c r="K1496" s="1">
        <f t="shared" si="99"/>
        <v>1.4259626966496444</v>
      </c>
      <c r="L1496" s="30"/>
      <c r="M1496" s="30"/>
      <c r="N1496" s="2">
        <v>0</v>
      </c>
      <c r="O1496" s="30"/>
      <c r="P1496" s="30"/>
      <c r="Q1496" s="30"/>
      <c r="R1496" s="30"/>
      <c r="S1496" s="30"/>
      <c r="T1496" s="30"/>
      <c r="U1496" s="30"/>
      <c r="V1496" s="30"/>
    </row>
    <row r="1497" spans="1:22" ht="14.5" x14ac:dyDescent="0.35">
      <c r="A1497" s="15">
        <v>13</v>
      </c>
      <c r="B1497" s="8">
        <v>90</v>
      </c>
      <c r="C1497" s="8">
        <v>1500000</v>
      </c>
      <c r="D1497" s="8">
        <v>3999.9999990000001</v>
      </c>
      <c r="E1497" s="2">
        <v>750</v>
      </c>
      <c r="F1497" s="2">
        <v>3963.205078125</v>
      </c>
      <c r="G1497" s="2">
        <v>819.03894042968795</v>
      </c>
      <c r="H1497" s="1">
        <v>4156.0780708034172</v>
      </c>
      <c r="I1497" s="1">
        <v>825.72479964104184</v>
      </c>
      <c r="J1497" s="1">
        <f t="shared" si="98"/>
        <v>4.8665912784322973</v>
      </c>
      <c r="K1497" s="1">
        <f t="shared" si="99"/>
        <v>0.8163054137384872</v>
      </c>
      <c r="L1497" s="30"/>
      <c r="M1497" s="30"/>
      <c r="N1497" s="2">
        <v>1194444</v>
      </c>
      <c r="O1497" s="30"/>
      <c r="P1497" s="30"/>
      <c r="Q1497" s="30"/>
      <c r="R1497" s="30"/>
      <c r="S1497" s="30"/>
      <c r="T1497" s="30"/>
      <c r="U1497" s="30"/>
      <c r="V1497" s="30"/>
    </row>
    <row r="1498" spans="1:22" ht="14.5" x14ac:dyDescent="0.35">
      <c r="A1498" s="15">
        <v>13</v>
      </c>
      <c r="B1498" s="8">
        <v>90</v>
      </c>
      <c r="C1498" s="8">
        <v>1500000</v>
      </c>
      <c r="D1498" s="8">
        <v>3999.9999990000001</v>
      </c>
      <c r="E1498" s="2">
        <v>780</v>
      </c>
      <c r="F1498" s="2">
        <v>4085.93627929687</v>
      </c>
      <c r="G1498" s="2">
        <v>823.493896484375</v>
      </c>
      <c r="H1498" s="1">
        <v>4223.4152403723738</v>
      </c>
      <c r="I1498" s="1">
        <v>825.84573231579066</v>
      </c>
      <c r="J1498" s="1">
        <f t="shared" si="98"/>
        <v>3.3646868594622799</v>
      </c>
      <c r="K1498" s="1">
        <f t="shared" si="99"/>
        <v>0.28559238161400019</v>
      </c>
      <c r="L1498" s="30"/>
      <c r="M1498" s="30"/>
      <c r="N1498" s="2">
        <v>1194444</v>
      </c>
      <c r="O1498" s="30"/>
      <c r="P1498" s="30"/>
      <c r="Q1498" s="30"/>
      <c r="R1498" s="30"/>
      <c r="S1498" s="30"/>
      <c r="T1498" s="30"/>
      <c r="U1498" s="30"/>
      <c r="V1498" s="30"/>
    </row>
    <row r="1499" spans="1:22" ht="14.5" x14ac:dyDescent="0.35">
      <c r="A1499" s="15">
        <v>13</v>
      </c>
      <c r="B1499" s="8">
        <v>90</v>
      </c>
      <c r="C1499" s="8">
        <v>1500000</v>
      </c>
      <c r="D1499" s="8">
        <v>3999.9999990000001</v>
      </c>
      <c r="E1499" s="2">
        <v>810</v>
      </c>
      <c r="F1499" s="2">
        <v>4431.47607421875</v>
      </c>
      <c r="G1499" s="2">
        <v>832.21008300781205</v>
      </c>
      <c r="H1499" s="1">
        <v>4332.6504293768203</v>
      </c>
      <c r="I1499" s="1">
        <v>836.23917687986909</v>
      </c>
      <c r="J1499" s="1">
        <f t="shared" si="98"/>
        <v>-2.2300841341979316</v>
      </c>
      <c r="K1499" s="1">
        <f t="shared" si="99"/>
        <v>0.48414384232102908</v>
      </c>
      <c r="L1499" s="30"/>
      <c r="M1499" s="30"/>
      <c r="N1499" s="2">
        <v>1194444</v>
      </c>
      <c r="O1499" s="30"/>
      <c r="P1499" s="30"/>
      <c r="Q1499" s="30"/>
      <c r="R1499" s="30"/>
      <c r="S1499" s="30"/>
      <c r="T1499" s="30"/>
      <c r="U1499" s="30"/>
      <c r="V1499" s="30"/>
    </row>
    <row r="1500" spans="1:22" ht="14.5" x14ac:dyDescent="0.35">
      <c r="A1500" s="15">
        <v>13</v>
      </c>
      <c r="B1500" s="8">
        <v>90</v>
      </c>
      <c r="C1500" s="8">
        <v>1500000</v>
      </c>
      <c r="D1500" s="8">
        <v>3999.9999990000001</v>
      </c>
      <c r="E1500" s="2">
        <v>840</v>
      </c>
      <c r="F1500" s="2">
        <v>5305.00244140625</v>
      </c>
      <c r="G1500" s="2">
        <v>886.87408447265602</v>
      </c>
      <c r="H1500" s="1">
        <v>5342.6192446511368</v>
      </c>
      <c r="I1500" s="1">
        <v>875.76078442727066</v>
      </c>
      <c r="J1500" s="1">
        <f t="shared" si="98"/>
        <v>0.709081732956099</v>
      </c>
      <c r="K1500" s="1">
        <f t="shared" si="99"/>
        <v>-1.2530865700054179</v>
      </c>
      <c r="L1500" s="30"/>
      <c r="M1500" s="30"/>
      <c r="N1500" s="2">
        <v>0</v>
      </c>
      <c r="O1500" s="30"/>
      <c r="P1500" s="30"/>
      <c r="Q1500" s="30"/>
      <c r="R1500" s="30"/>
      <c r="S1500" s="30"/>
      <c r="T1500" s="30"/>
      <c r="U1500" s="30"/>
      <c r="V1500" s="30"/>
    </row>
    <row r="1501" spans="1:22" ht="14.5" x14ac:dyDescent="0.35">
      <c r="A1501" s="15">
        <v>13</v>
      </c>
      <c r="B1501" s="8">
        <v>90</v>
      </c>
      <c r="C1501" s="8">
        <v>1500000</v>
      </c>
      <c r="D1501" s="8">
        <v>3999.9999990000001</v>
      </c>
      <c r="E1501" s="2">
        <v>870</v>
      </c>
      <c r="F1501" s="2">
        <v>5483.30810546875</v>
      </c>
      <c r="G1501" s="2">
        <v>893.44537353515602</v>
      </c>
      <c r="H1501" s="1">
        <v>5904.5335319993901</v>
      </c>
      <c r="I1501" s="1">
        <v>884.95196973783959</v>
      </c>
      <c r="J1501" s="1">
        <f t="shared" si="98"/>
        <v>7.6819580156463037</v>
      </c>
      <c r="K1501" s="1">
        <f t="shared" si="99"/>
        <v>-0.95063492955478679</v>
      </c>
      <c r="L1501" s="30"/>
      <c r="M1501" s="30"/>
      <c r="N1501" s="2">
        <v>0</v>
      </c>
      <c r="O1501" s="30"/>
      <c r="P1501" s="30"/>
      <c r="Q1501" s="30"/>
      <c r="R1501" s="30"/>
      <c r="S1501" s="30"/>
      <c r="T1501" s="30"/>
      <c r="U1501" s="30"/>
      <c r="V1501" s="30"/>
    </row>
    <row r="1502" spans="1:22" ht="14.5" x14ac:dyDescent="0.35">
      <c r="A1502" s="15">
        <v>13</v>
      </c>
      <c r="B1502" s="8">
        <v>90</v>
      </c>
      <c r="C1502" s="8">
        <v>1500000</v>
      </c>
      <c r="D1502" s="8">
        <v>3999.9999990000001</v>
      </c>
      <c r="E1502" s="2">
        <v>900</v>
      </c>
      <c r="F1502" s="2">
        <v>6243.52978515625</v>
      </c>
      <c r="G1502" s="2">
        <v>896.12567138671898</v>
      </c>
      <c r="H1502" s="1">
        <v>6329.0229041485009</v>
      </c>
      <c r="I1502" s="1">
        <v>890.98229387379195</v>
      </c>
      <c r="J1502" s="1">
        <f t="shared" si="98"/>
        <v>1.3693074580265066</v>
      </c>
      <c r="K1502" s="1">
        <f t="shared" si="99"/>
        <v>-0.57395716662907992</v>
      </c>
      <c r="L1502" s="30"/>
      <c r="M1502" s="30"/>
      <c r="N1502" s="2">
        <v>0</v>
      </c>
      <c r="O1502" s="30"/>
      <c r="P1502" s="30"/>
      <c r="Q1502" s="30"/>
      <c r="R1502" s="30"/>
      <c r="S1502" s="30"/>
      <c r="T1502" s="30"/>
      <c r="U1502" s="30"/>
      <c r="V1502" s="30"/>
    </row>
    <row r="1503" spans="1:22" ht="14.5" x14ac:dyDescent="0.35">
      <c r="A1503" s="15">
        <v>13</v>
      </c>
      <c r="B1503" s="8">
        <v>90</v>
      </c>
      <c r="C1503" s="8">
        <v>1500000</v>
      </c>
      <c r="D1503" s="8">
        <v>3999.9999990000001</v>
      </c>
      <c r="E1503" s="2">
        <v>930</v>
      </c>
      <c r="F1503" s="2">
        <v>6567.15625</v>
      </c>
      <c r="G1503" s="2">
        <v>848.05432128906205</v>
      </c>
      <c r="H1503" s="1">
        <v>6661.8867487517809</v>
      </c>
      <c r="I1503" s="1">
        <v>847.89595109414597</v>
      </c>
      <c r="J1503" s="1">
        <f t="shared" si="98"/>
        <v>1.4424888817253425</v>
      </c>
      <c r="K1503" s="1">
        <f t="shared" si="99"/>
        <v>-1.8674534276925531E-2</v>
      </c>
      <c r="L1503" s="30"/>
      <c r="M1503" s="30"/>
      <c r="N1503" s="2">
        <v>1194444</v>
      </c>
      <c r="O1503" s="30"/>
      <c r="P1503" s="30"/>
      <c r="Q1503" s="30"/>
      <c r="R1503" s="30"/>
      <c r="S1503" s="30"/>
      <c r="T1503" s="30"/>
      <c r="U1503" s="30"/>
      <c r="V1503" s="30"/>
    </row>
    <row r="1504" spans="1:22" ht="14.5" x14ac:dyDescent="0.35">
      <c r="A1504" s="15">
        <v>13</v>
      </c>
      <c r="B1504" s="8">
        <v>90</v>
      </c>
      <c r="C1504" s="8">
        <v>1500000</v>
      </c>
      <c r="D1504" s="8">
        <v>3999.9999990000001</v>
      </c>
      <c r="E1504" s="2">
        <v>960</v>
      </c>
      <c r="F1504" s="2">
        <v>7133.60546875</v>
      </c>
      <c r="G1504" s="2">
        <v>839.21868896484398</v>
      </c>
      <c r="H1504" s="1">
        <v>7080.1785188177237</v>
      </c>
      <c r="I1504" s="1">
        <v>844.50029206401052</v>
      </c>
      <c r="J1504" s="1">
        <f t="shared" si="98"/>
        <v>-0.74894736141944462</v>
      </c>
      <c r="K1504" s="1">
        <f t="shared" si="99"/>
        <v>0.6293476502151395</v>
      </c>
      <c r="L1504" s="30"/>
      <c r="M1504" s="30"/>
      <c r="N1504" s="2">
        <v>1194444</v>
      </c>
      <c r="O1504" s="30"/>
      <c r="P1504" s="30"/>
      <c r="Q1504" s="30"/>
      <c r="R1504" s="30"/>
      <c r="S1504" s="30"/>
      <c r="T1504" s="30"/>
      <c r="U1504" s="30"/>
      <c r="V1504" s="30"/>
    </row>
    <row r="1505" spans="1:22" ht="14.5" x14ac:dyDescent="0.35">
      <c r="A1505" s="15">
        <v>13</v>
      </c>
      <c r="B1505" s="8">
        <v>90</v>
      </c>
      <c r="C1505" s="8">
        <v>1500000</v>
      </c>
      <c r="D1505" s="8">
        <v>3999.9999990000001</v>
      </c>
      <c r="E1505" s="2">
        <v>990</v>
      </c>
      <c r="F1505" s="2">
        <v>7812.328125</v>
      </c>
      <c r="G1505" s="2">
        <v>837.49426269531205</v>
      </c>
      <c r="H1505" s="1">
        <v>7547.2195567803037</v>
      </c>
      <c r="I1505" s="1">
        <v>841.72174002949657</v>
      </c>
      <c r="J1505" s="1">
        <f t="shared" si="98"/>
        <v>-3.3934643294273599</v>
      </c>
      <c r="K1505" s="1">
        <f t="shared" si="99"/>
        <v>0.50477687101750601</v>
      </c>
      <c r="L1505" s="30"/>
      <c r="M1505" s="30"/>
      <c r="N1505" s="2">
        <v>1194444</v>
      </c>
      <c r="O1505" s="30"/>
      <c r="P1505" s="30"/>
      <c r="Q1505" s="30"/>
      <c r="R1505" s="30"/>
      <c r="S1505" s="30"/>
      <c r="T1505" s="30"/>
      <c r="U1505" s="30"/>
      <c r="V1505" s="30"/>
    </row>
    <row r="1506" spans="1:22" ht="14.5" x14ac:dyDescent="0.35">
      <c r="A1506" s="15">
        <v>13</v>
      </c>
      <c r="B1506" s="8">
        <v>90</v>
      </c>
      <c r="C1506" s="8">
        <v>1500000</v>
      </c>
      <c r="D1506" s="8">
        <v>3999.9999990000001</v>
      </c>
      <c r="E1506" s="2">
        <v>1020</v>
      </c>
      <c r="F1506" s="2">
        <v>8946.611328125</v>
      </c>
      <c r="G1506" s="2">
        <v>879.92822265625</v>
      </c>
      <c r="H1506" s="1">
        <v>8130.7135378856283</v>
      </c>
      <c r="I1506" s="1">
        <v>895.65215562178548</v>
      </c>
      <c r="J1506" s="1">
        <f t="shared" si="98"/>
        <v>-9.1196293246189875</v>
      </c>
      <c r="K1506" s="1">
        <f t="shared" si="99"/>
        <v>1.7869563176493481</v>
      </c>
      <c r="L1506" s="30"/>
      <c r="M1506" s="30"/>
      <c r="N1506" s="2">
        <v>0</v>
      </c>
      <c r="O1506" s="30"/>
      <c r="P1506" s="30"/>
      <c r="Q1506" s="30"/>
      <c r="R1506" s="30"/>
      <c r="S1506" s="30"/>
      <c r="T1506" s="30"/>
      <c r="U1506" s="30"/>
      <c r="V1506" s="30"/>
    </row>
    <row r="1507" spans="1:22" ht="14.5" x14ac:dyDescent="0.35">
      <c r="A1507" s="15">
        <v>13</v>
      </c>
      <c r="B1507" s="8">
        <v>90</v>
      </c>
      <c r="C1507" s="8">
        <v>1500000</v>
      </c>
      <c r="D1507" s="8">
        <v>3999.9999990000001</v>
      </c>
      <c r="E1507" s="2">
        <v>1050</v>
      </c>
      <c r="F1507" s="2">
        <v>9469.5537109375</v>
      </c>
      <c r="G1507" s="2">
        <v>881.1474609375</v>
      </c>
      <c r="H1507" s="1">
        <v>8648.4300049678168</v>
      </c>
      <c r="I1507" s="1">
        <v>901.15332379829738</v>
      </c>
      <c r="J1507" s="1">
        <f t="shared" si="98"/>
        <v>-8.671197513999747</v>
      </c>
      <c r="K1507" s="1">
        <f t="shared" si="99"/>
        <v>2.2704330146411671</v>
      </c>
      <c r="L1507" s="30"/>
      <c r="M1507" s="30"/>
      <c r="N1507" s="2">
        <v>0</v>
      </c>
      <c r="O1507" s="30"/>
      <c r="P1507" s="30"/>
      <c r="Q1507" s="30"/>
      <c r="R1507" s="30"/>
      <c r="S1507" s="30"/>
      <c r="T1507" s="30"/>
      <c r="U1507" s="30"/>
      <c r="V1507" s="30"/>
    </row>
    <row r="1508" spans="1:22" ht="14.5" x14ac:dyDescent="0.35">
      <c r="A1508" s="15">
        <v>13</v>
      </c>
      <c r="B1508" s="8">
        <v>90</v>
      </c>
      <c r="C1508" s="8">
        <v>1500000</v>
      </c>
      <c r="D1508" s="8">
        <v>3999.9999990000001</v>
      </c>
      <c r="E1508" s="2">
        <v>1080</v>
      </c>
      <c r="F1508" s="2">
        <v>9530.51171875</v>
      </c>
      <c r="G1508" s="2">
        <v>878.11090087890602</v>
      </c>
      <c r="H1508" s="1">
        <v>9161.0029081916309</v>
      </c>
      <c r="I1508" s="1">
        <v>899.3892289764367</v>
      </c>
      <c r="J1508" s="1">
        <f t="shared" si="98"/>
        <v>-3.877114067562712</v>
      </c>
      <c r="K1508" s="1">
        <f t="shared" si="99"/>
        <v>2.4231937077917016</v>
      </c>
      <c r="L1508" s="30"/>
      <c r="M1508" s="30"/>
      <c r="N1508" s="2">
        <v>0</v>
      </c>
      <c r="O1508" s="30"/>
      <c r="P1508" s="30"/>
      <c r="Q1508" s="30"/>
      <c r="R1508" s="30"/>
      <c r="S1508" s="30"/>
      <c r="T1508" s="30"/>
      <c r="U1508" s="30"/>
      <c r="V1508" s="30"/>
    </row>
    <row r="1509" spans="1:22" ht="14.5" x14ac:dyDescent="0.35">
      <c r="A1509" s="15">
        <v>13</v>
      </c>
      <c r="B1509" s="8">
        <v>90</v>
      </c>
      <c r="C1509" s="8">
        <v>1500000</v>
      </c>
      <c r="D1509" s="8">
        <v>3999.9999990000001</v>
      </c>
      <c r="E1509" s="2">
        <v>1110</v>
      </c>
      <c r="F1509" s="2">
        <v>9002.2548828125</v>
      </c>
      <c r="G1509" s="2">
        <v>824.49963378906205</v>
      </c>
      <c r="H1509" s="1">
        <v>9038.5400745108254</v>
      </c>
      <c r="I1509" s="1">
        <v>840.62041908742822</v>
      </c>
      <c r="J1509" s="1">
        <f t="shared" si="98"/>
        <v>0.40306781101702327</v>
      </c>
      <c r="K1509" s="1">
        <f t="shared" si="99"/>
        <v>1.9552204316067017</v>
      </c>
      <c r="L1509" s="30"/>
      <c r="M1509" s="30"/>
      <c r="N1509" s="2">
        <v>1194444</v>
      </c>
      <c r="O1509" s="30"/>
      <c r="P1509" s="30"/>
      <c r="Q1509" s="30"/>
      <c r="R1509" s="30"/>
      <c r="S1509" s="30"/>
      <c r="T1509" s="30"/>
      <c r="U1509" s="30"/>
      <c r="V1509" s="30"/>
    </row>
    <row r="1510" spans="1:22" ht="14.5" x14ac:dyDescent="0.35">
      <c r="A1510" s="15">
        <v>13</v>
      </c>
      <c r="B1510" s="8">
        <v>90</v>
      </c>
      <c r="C1510" s="8">
        <v>1500000</v>
      </c>
      <c r="D1510" s="8">
        <v>3999.9999990000001</v>
      </c>
      <c r="E1510" s="2">
        <v>1140</v>
      </c>
      <c r="F1510" s="2">
        <v>8853.79296875</v>
      </c>
      <c r="G1510" s="2">
        <v>819.35565185546898</v>
      </c>
      <c r="H1510" s="1">
        <v>9124.1597243544784</v>
      </c>
      <c r="I1510" s="1">
        <v>829.35012202252346</v>
      </c>
      <c r="J1510" s="1">
        <f t="shared" si="98"/>
        <v>3.0536828290288045</v>
      </c>
      <c r="K1510" s="1">
        <f t="shared" si="99"/>
        <v>1.2197963295208307</v>
      </c>
      <c r="L1510" s="30"/>
      <c r="M1510" s="30"/>
      <c r="N1510" s="2">
        <v>1194444</v>
      </c>
      <c r="O1510" s="30"/>
      <c r="P1510" s="30"/>
      <c r="Q1510" s="30"/>
      <c r="R1510" s="30"/>
      <c r="S1510" s="30"/>
      <c r="T1510" s="30"/>
      <c r="U1510" s="30"/>
      <c r="V1510" s="30"/>
    </row>
    <row r="1511" spans="1:22" ht="14.5" x14ac:dyDescent="0.35">
      <c r="A1511" s="15">
        <v>13</v>
      </c>
      <c r="B1511" s="8">
        <v>90</v>
      </c>
      <c r="C1511" s="8">
        <v>1500000</v>
      </c>
      <c r="D1511" s="8">
        <v>3999.9999990000001</v>
      </c>
      <c r="E1511" s="2">
        <v>1170</v>
      </c>
      <c r="F1511" s="2">
        <v>9266.548828125</v>
      </c>
      <c r="G1511" s="2">
        <v>823.24993896484398</v>
      </c>
      <c r="H1511" s="1">
        <v>9448.7250243554608</v>
      </c>
      <c r="I1511" s="1">
        <v>828.26414418704167</v>
      </c>
      <c r="J1511" s="1">
        <f t="shared" si="98"/>
        <v>1.9659551750003839</v>
      </c>
      <c r="K1511" s="1">
        <f t="shared" si="99"/>
        <v>0.60907447238958312</v>
      </c>
      <c r="L1511" s="30"/>
      <c r="M1511" s="30"/>
      <c r="N1511" s="2">
        <v>1194444</v>
      </c>
      <c r="O1511" s="30"/>
      <c r="P1511" s="30"/>
      <c r="Q1511" s="30"/>
      <c r="R1511" s="30"/>
      <c r="S1511" s="30"/>
      <c r="T1511" s="30"/>
      <c r="U1511" s="30"/>
      <c r="V1511" s="30"/>
    </row>
    <row r="1512" spans="1:22" ht="14.5" x14ac:dyDescent="0.35">
      <c r="A1512" s="15">
        <v>13</v>
      </c>
      <c r="B1512" s="8">
        <v>90</v>
      </c>
      <c r="C1512" s="8">
        <v>1500000</v>
      </c>
      <c r="D1512" s="8">
        <v>3999.9999990000001</v>
      </c>
      <c r="E1512" s="2">
        <v>1200</v>
      </c>
      <c r="F1512" s="2">
        <v>10418.208984375</v>
      </c>
      <c r="G1512" s="2">
        <v>871.65411376953102</v>
      </c>
      <c r="H1512" s="1">
        <v>10666.20337936453</v>
      </c>
      <c r="I1512" s="1">
        <v>873.94437806878045</v>
      </c>
      <c r="J1512" s="1">
        <f t="shared" si="98"/>
        <v>2.3803937448506374</v>
      </c>
      <c r="K1512" s="1">
        <f t="shared" si="99"/>
        <v>0.26274921015917846</v>
      </c>
      <c r="L1512" s="30"/>
      <c r="M1512" s="30"/>
      <c r="N1512" s="2">
        <v>0</v>
      </c>
      <c r="O1512" s="30"/>
      <c r="P1512" s="30"/>
      <c r="Q1512" s="30"/>
      <c r="R1512" s="30"/>
      <c r="S1512" s="30"/>
      <c r="T1512" s="30"/>
      <c r="U1512" s="30"/>
      <c r="V1512" s="30"/>
    </row>
    <row r="1513" spans="1:22" ht="14.5" x14ac:dyDescent="0.35">
      <c r="A1513" s="15">
        <v>13</v>
      </c>
      <c r="B1513" s="8">
        <v>90</v>
      </c>
      <c r="C1513" s="8">
        <v>1500000</v>
      </c>
      <c r="D1513" s="8">
        <v>3999.9999990000001</v>
      </c>
      <c r="E1513" s="2">
        <v>1230</v>
      </c>
      <c r="F1513" s="2">
        <v>11186.5732421875</v>
      </c>
      <c r="G1513" s="2">
        <v>876.43273925781295</v>
      </c>
      <c r="H1513" s="1">
        <v>11423.935586172371</v>
      </c>
      <c r="I1513" s="1">
        <v>875.49844146701389</v>
      </c>
      <c r="J1513" s="1">
        <f t="shared" si="98"/>
        <v>2.1218503544026786</v>
      </c>
      <c r="K1513" s="1">
        <f t="shared" si="99"/>
        <v>-0.10660233797179385</v>
      </c>
      <c r="L1513" s="30"/>
      <c r="M1513" s="30"/>
      <c r="N1513" s="2">
        <v>0</v>
      </c>
      <c r="O1513" s="30"/>
      <c r="P1513" s="30"/>
      <c r="Q1513" s="30"/>
      <c r="R1513" s="30"/>
      <c r="S1513" s="30"/>
      <c r="T1513" s="30"/>
      <c r="U1513" s="30"/>
      <c r="V1513" s="30"/>
    </row>
    <row r="1514" spans="1:22" ht="14.5" x14ac:dyDescent="0.35">
      <c r="A1514" s="15">
        <v>13</v>
      </c>
      <c r="B1514" s="8">
        <v>90</v>
      </c>
      <c r="C1514" s="8">
        <v>1500000</v>
      </c>
      <c r="D1514" s="8">
        <v>3999.9999990000001</v>
      </c>
      <c r="E1514" s="2">
        <v>1260</v>
      </c>
      <c r="F1514" s="2">
        <v>11802.8291015625</v>
      </c>
      <c r="G1514" s="2">
        <v>873.90533447265602</v>
      </c>
      <c r="H1514" s="1">
        <v>11873.050394512369</v>
      </c>
      <c r="I1514" s="1">
        <v>870.20700268447206</v>
      </c>
      <c r="J1514" s="1">
        <f t="shared" si="98"/>
        <v>0.59495306036900109</v>
      </c>
      <c r="K1514" s="1">
        <f t="shared" si="99"/>
        <v>-0.42319592778497706</v>
      </c>
      <c r="L1514" s="30"/>
      <c r="M1514" s="30"/>
      <c r="N1514" s="2">
        <v>0</v>
      </c>
      <c r="O1514" s="30"/>
      <c r="P1514" s="30"/>
      <c r="Q1514" s="30"/>
      <c r="R1514" s="30"/>
      <c r="S1514" s="30"/>
      <c r="T1514" s="30"/>
      <c r="U1514" s="30"/>
      <c r="V1514" s="30"/>
    </row>
    <row r="1515" spans="1:22" ht="14.5" x14ac:dyDescent="0.35">
      <c r="A1515" s="15">
        <v>13</v>
      </c>
      <c r="B1515" s="8">
        <v>90</v>
      </c>
      <c r="C1515" s="8">
        <v>1500000</v>
      </c>
      <c r="D1515" s="8">
        <v>3999.9999990000001</v>
      </c>
      <c r="E1515" s="2">
        <v>1290</v>
      </c>
      <c r="F1515" s="2">
        <v>11681.537109375</v>
      </c>
      <c r="G1515" s="2">
        <v>825.15411376953102</v>
      </c>
      <c r="H1515" s="1">
        <v>11965.34918674493</v>
      </c>
      <c r="I1515" s="1">
        <v>827.91499790330124</v>
      </c>
      <c r="J1515" s="1">
        <f t="shared" si="98"/>
        <v>2.4295781857522609</v>
      </c>
      <c r="K1515" s="1">
        <f t="shared" si="99"/>
        <v>0.33459011931210525</v>
      </c>
      <c r="L1515" s="30"/>
      <c r="M1515" s="30"/>
      <c r="N1515" s="2">
        <v>1194444</v>
      </c>
      <c r="O1515" s="30"/>
      <c r="P1515" s="30"/>
      <c r="Q1515" s="30"/>
      <c r="R1515" s="30"/>
      <c r="S1515" s="30"/>
      <c r="T1515" s="30"/>
      <c r="U1515" s="30"/>
      <c r="V1515" s="30"/>
    </row>
    <row r="1516" spans="1:22" ht="14.5" x14ac:dyDescent="0.35">
      <c r="A1516" s="15">
        <v>13</v>
      </c>
      <c r="B1516" s="8">
        <v>90</v>
      </c>
      <c r="C1516" s="8">
        <v>1500000</v>
      </c>
      <c r="D1516" s="8">
        <v>3999.9999990000001</v>
      </c>
      <c r="E1516" s="2">
        <v>1320</v>
      </c>
      <c r="F1516" s="2">
        <v>12265.3671875</v>
      </c>
      <c r="G1516" s="2">
        <v>819.34173583984398</v>
      </c>
      <c r="H1516" s="1">
        <v>12417.46381284145</v>
      </c>
      <c r="I1516" s="1">
        <v>824.93408599845327</v>
      </c>
      <c r="J1516" s="1">
        <f t="shared" si="98"/>
        <v>1.240049507009102</v>
      </c>
      <c r="K1516" s="1">
        <f t="shared" si="99"/>
        <v>0.68254183986819694</v>
      </c>
      <c r="L1516" s="30"/>
      <c r="M1516" s="30"/>
      <c r="N1516" s="2">
        <v>1194444</v>
      </c>
      <c r="O1516" s="30"/>
      <c r="P1516" s="30"/>
      <c r="Q1516" s="30"/>
      <c r="R1516" s="30"/>
      <c r="S1516" s="30"/>
      <c r="T1516" s="30"/>
      <c r="U1516" s="30"/>
      <c r="V1516" s="30"/>
    </row>
    <row r="1517" spans="1:22" ht="14.5" x14ac:dyDescent="0.35">
      <c r="A1517" s="15">
        <v>13</v>
      </c>
      <c r="B1517" s="8">
        <v>90</v>
      </c>
      <c r="C1517" s="8">
        <v>1500000</v>
      </c>
      <c r="D1517" s="8">
        <v>3999.9999990000001</v>
      </c>
      <c r="E1517" s="2">
        <v>1350</v>
      </c>
      <c r="F1517" s="2">
        <v>12869.552734375</v>
      </c>
      <c r="G1517" s="2">
        <v>816.28424072265602</v>
      </c>
      <c r="H1517" s="1">
        <v>12902.93313078241</v>
      </c>
      <c r="I1517" s="1">
        <v>821.76434515191454</v>
      </c>
      <c r="J1517" s="1">
        <f t="shared" si="98"/>
        <v>0.2593749533987324</v>
      </c>
      <c r="K1517" s="1">
        <f t="shared" si="99"/>
        <v>0.67134757182216132</v>
      </c>
      <c r="L1517" s="30"/>
      <c r="M1517" s="30"/>
      <c r="N1517" s="2">
        <v>1194444</v>
      </c>
      <c r="O1517" s="30"/>
      <c r="P1517" s="30"/>
      <c r="Q1517" s="30"/>
      <c r="R1517" s="30"/>
      <c r="S1517" s="30"/>
      <c r="T1517" s="30"/>
      <c r="U1517" s="30"/>
      <c r="V1517" s="30"/>
    </row>
    <row r="1518" spans="1:22" ht="14.5" x14ac:dyDescent="0.35">
      <c r="A1518" s="15">
        <v>13</v>
      </c>
      <c r="B1518" s="8">
        <v>90</v>
      </c>
      <c r="C1518" s="8">
        <v>1500000</v>
      </c>
      <c r="D1518" s="8">
        <v>3999.9999990000001</v>
      </c>
      <c r="E1518" s="2">
        <v>1380</v>
      </c>
      <c r="F1518" s="2">
        <v>14201.689453125</v>
      </c>
      <c r="G1518" s="2">
        <v>855.203369140625</v>
      </c>
      <c r="H1518" s="1">
        <v>14054.859582319001</v>
      </c>
      <c r="I1518" s="1">
        <v>835.13556051240596</v>
      </c>
      <c r="J1518" s="1">
        <f t="shared" si="98"/>
        <v>-1.0338901670159404</v>
      </c>
      <c r="K1518" s="1">
        <f t="shared" si="99"/>
        <v>-2.3465539721136435</v>
      </c>
      <c r="L1518" s="30"/>
      <c r="M1518" s="30"/>
      <c r="N1518" s="2">
        <v>0</v>
      </c>
      <c r="O1518" s="30"/>
      <c r="P1518" s="30"/>
      <c r="Q1518" s="30"/>
      <c r="R1518" s="30"/>
      <c r="S1518" s="30"/>
      <c r="T1518" s="30"/>
      <c r="U1518" s="30"/>
      <c r="V1518" s="30"/>
    </row>
    <row r="1519" spans="1:22" ht="14.5" x14ac:dyDescent="0.35">
      <c r="A1519" s="15">
        <v>13</v>
      </c>
      <c r="B1519" s="8">
        <v>90</v>
      </c>
      <c r="C1519" s="8">
        <v>1500000</v>
      </c>
      <c r="D1519" s="8">
        <v>3999.9999990000001</v>
      </c>
      <c r="E1519" s="2">
        <v>1410</v>
      </c>
      <c r="F1519" s="2">
        <v>14844.287109375</v>
      </c>
      <c r="G1519" s="2">
        <v>853.41638183593795</v>
      </c>
      <c r="H1519" s="1">
        <v>15011.16474335418</v>
      </c>
      <c r="I1519" s="1">
        <v>830.59273243823691</v>
      </c>
      <c r="J1519" s="1">
        <f t="shared" si="98"/>
        <v>1.1241875931770928</v>
      </c>
      <c r="K1519" s="1">
        <f t="shared" si="99"/>
        <v>-2.674386135944681</v>
      </c>
      <c r="L1519" s="30"/>
      <c r="M1519" s="30"/>
      <c r="N1519" s="2">
        <v>0</v>
      </c>
      <c r="O1519" s="30"/>
      <c r="P1519" s="30"/>
      <c r="Q1519" s="30"/>
      <c r="R1519" s="30"/>
      <c r="S1519" s="30"/>
      <c r="T1519" s="30"/>
      <c r="U1519" s="30"/>
      <c r="V1519" s="30"/>
    </row>
    <row r="1520" spans="1:22" ht="14.5" x14ac:dyDescent="0.35">
      <c r="A1520" s="15">
        <v>13</v>
      </c>
      <c r="B1520" s="8">
        <v>90</v>
      </c>
      <c r="C1520" s="8">
        <v>1500000</v>
      </c>
      <c r="D1520" s="8">
        <v>3999.9999990000001</v>
      </c>
      <c r="E1520" s="2">
        <v>1440</v>
      </c>
      <c r="F1520" s="2">
        <v>15307.48828125</v>
      </c>
      <c r="G1520" s="2">
        <v>846.30114746093705</v>
      </c>
      <c r="H1520" s="1">
        <v>14377.603946571229</v>
      </c>
      <c r="I1520" s="1">
        <v>821.03234607468858</v>
      </c>
      <c r="J1520" s="1">
        <f t="shared" si="98"/>
        <v>-6.0747022476429224</v>
      </c>
      <c r="K1520" s="1">
        <f t="shared" si="99"/>
        <v>-2.9857931141957725</v>
      </c>
      <c r="L1520" s="30"/>
      <c r="M1520" s="30"/>
      <c r="N1520" s="2">
        <v>0</v>
      </c>
      <c r="O1520" s="30"/>
      <c r="P1520" s="30"/>
      <c r="Q1520" s="30"/>
      <c r="R1520" s="30"/>
      <c r="S1520" s="30"/>
      <c r="T1520" s="30"/>
      <c r="U1520" s="30"/>
      <c r="V1520" s="30"/>
    </row>
    <row r="1521" spans="1:22" ht="14.5" x14ac:dyDescent="0.35">
      <c r="A1521" s="15">
        <v>13</v>
      </c>
      <c r="B1521" s="8">
        <v>90</v>
      </c>
      <c r="C1521" s="8">
        <v>1500000</v>
      </c>
      <c r="D1521" s="8">
        <v>3999.9999990000001</v>
      </c>
      <c r="E1521" s="2">
        <v>1470</v>
      </c>
      <c r="F1521" s="2">
        <v>14673.283203125</v>
      </c>
      <c r="G1521" s="2">
        <v>796.65008544921898</v>
      </c>
      <c r="H1521" s="1">
        <v>13660.456670124429</v>
      </c>
      <c r="I1521" s="1">
        <v>809.94846171421693</v>
      </c>
      <c r="J1521" s="1">
        <f t="shared" si="98"/>
        <v>-6.9025215350908429</v>
      </c>
      <c r="K1521" s="1">
        <f t="shared" si="99"/>
        <v>1.6692869941135076</v>
      </c>
      <c r="L1521" s="30"/>
      <c r="M1521" s="30"/>
      <c r="N1521" s="2">
        <v>1194444</v>
      </c>
      <c r="O1521" s="30"/>
      <c r="P1521" s="30"/>
      <c r="Q1521" s="30"/>
      <c r="R1521" s="30"/>
      <c r="S1521" s="30"/>
      <c r="T1521" s="30"/>
      <c r="U1521" s="30"/>
      <c r="V1521" s="30"/>
    </row>
    <row r="1522" spans="1:22" ht="14.5" x14ac:dyDescent="0.35">
      <c r="A1522" s="15">
        <v>13</v>
      </c>
      <c r="B1522" s="8">
        <v>90</v>
      </c>
      <c r="C1522" s="8">
        <v>1500000</v>
      </c>
      <c r="D1522" s="8">
        <v>3999.9999990000001</v>
      </c>
      <c r="E1522" s="2">
        <v>1500</v>
      </c>
      <c r="F1522" s="2">
        <v>12557.7236328125</v>
      </c>
      <c r="G1522" s="2">
        <v>740.09222412109398</v>
      </c>
      <c r="H1522" s="1">
        <v>13697.399728987961</v>
      </c>
      <c r="I1522" s="1">
        <v>790.85607977489838</v>
      </c>
      <c r="J1522" s="1">
        <f t="shared" si="98"/>
        <v>9.0754991071595388</v>
      </c>
      <c r="K1522" s="1">
        <f t="shared" si="99"/>
        <v>6.8591256601958843</v>
      </c>
      <c r="L1522" s="30"/>
      <c r="M1522" s="30"/>
      <c r="N1522" s="2">
        <v>1194444</v>
      </c>
      <c r="O1522" s="30"/>
      <c r="P1522" s="30"/>
      <c r="Q1522" s="30"/>
      <c r="R1522" s="30"/>
      <c r="S1522" s="30"/>
      <c r="T1522" s="30"/>
      <c r="U1522" s="30"/>
      <c r="V1522" s="30"/>
    </row>
    <row r="1523" spans="1:22" ht="14.5" x14ac:dyDescent="0.35">
      <c r="A1523" s="15">
        <v>13</v>
      </c>
      <c r="B1523" s="8">
        <v>90</v>
      </c>
      <c r="C1523" s="8">
        <v>1500000</v>
      </c>
      <c r="D1523" s="8">
        <v>3999.9999990000001</v>
      </c>
      <c r="E1523" s="2">
        <v>1530</v>
      </c>
      <c r="F1523" s="2">
        <v>13579.712890625</v>
      </c>
      <c r="G1523" s="2">
        <v>746.19482421875</v>
      </c>
      <c r="H1523" s="1">
        <v>13824.10190084191</v>
      </c>
      <c r="I1523" s="1">
        <v>770.46623883411621</v>
      </c>
      <c r="J1523" s="1">
        <f t="shared" si="98"/>
        <v>1.7996625715528063</v>
      </c>
      <c r="K1523" s="1">
        <f t="shared" si="99"/>
        <v>3.25269136525811</v>
      </c>
      <c r="L1523" s="30"/>
      <c r="M1523" s="30"/>
      <c r="N1523" s="2">
        <v>1194444</v>
      </c>
      <c r="O1523" s="30"/>
      <c r="P1523" s="30"/>
      <c r="Q1523" s="30"/>
      <c r="R1523" s="30"/>
      <c r="S1523" s="30"/>
      <c r="T1523" s="30"/>
      <c r="U1523" s="30"/>
      <c r="V1523" s="30"/>
    </row>
    <row r="1524" spans="1:22" ht="14.5" x14ac:dyDescent="0.35">
      <c r="A1524" s="15">
        <v>13</v>
      </c>
      <c r="B1524" s="8">
        <v>90</v>
      </c>
      <c r="C1524" s="8">
        <v>1500000</v>
      </c>
      <c r="D1524" s="8">
        <v>3999.9999990000001</v>
      </c>
      <c r="E1524" s="2">
        <v>1560</v>
      </c>
      <c r="F1524" s="2">
        <v>12039.9443359375</v>
      </c>
      <c r="G1524" s="2">
        <v>705.70233154296898</v>
      </c>
      <c r="H1524" s="1">
        <v>13774.05916217957</v>
      </c>
      <c r="I1524" s="1">
        <v>729.1424807280448</v>
      </c>
      <c r="J1524" s="1">
        <f t="shared" si="98"/>
        <v>14.403013650702579</v>
      </c>
      <c r="K1524" s="1">
        <f t="shared" si="99"/>
        <v>3.3215348933063003</v>
      </c>
      <c r="L1524" s="30"/>
      <c r="M1524" s="30"/>
      <c r="N1524" s="2">
        <v>0</v>
      </c>
      <c r="O1524" s="30"/>
      <c r="P1524" s="30"/>
      <c r="Q1524" s="30"/>
      <c r="R1524" s="30"/>
      <c r="S1524" s="30"/>
      <c r="T1524" s="30"/>
      <c r="U1524" s="30"/>
      <c r="V1524" s="30"/>
    </row>
    <row r="1525" spans="1:22" ht="14.5" x14ac:dyDescent="0.35">
      <c r="A1525" s="15">
        <v>13</v>
      </c>
      <c r="B1525" s="8">
        <v>90</v>
      </c>
      <c r="C1525" s="8">
        <v>1500000</v>
      </c>
      <c r="D1525" s="8">
        <v>3999.9999990000001</v>
      </c>
      <c r="E1525" s="2">
        <v>1590</v>
      </c>
      <c r="F1525" s="2">
        <v>13303.66015625</v>
      </c>
      <c r="G1525" s="2">
        <v>713.59533691406295</v>
      </c>
      <c r="H1525" s="1">
        <v>13910.71851746671</v>
      </c>
      <c r="I1525" s="1">
        <v>720.74267352531035</v>
      </c>
      <c r="J1525" s="1">
        <f t="shared" si="98"/>
        <v>4.5630928187196425</v>
      </c>
      <c r="K1525" s="1">
        <f t="shared" si="99"/>
        <v>1.0015951956967648</v>
      </c>
      <c r="L1525" s="30"/>
      <c r="M1525" s="30"/>
      <c r="N1525" s="2">
        <v>0</v>
      </c>
      <c r="O1525" s="30"/>
      <c r="P1525" s="30"/>
      <c r="Q1525" s="30"/>
      <c r="R1525" s="30"/>
      <c r="S1525" s="30"/>
      <c r="T1525" s="30"/>
      <c r="U1525" s="30"/>
      <c r="V1525" s="30"/>
    </row>
    <row r="1526" spans="1:22" ht="14.5" x14ac:dyDescent="0.35">
      <c r="A1526" s="15">
        <v>13</v>
      </c>
      <c r="B1526" s="8">
        <v>90</v>
      </c>
      <c r="C1526" s="8">
        <v>1500000</v>
      </c>
      <c r="D1526" s="8">
        <v>3999.9999990000001</v>
      </c>
      <c r="E1526" s="2">
        <v>1620</v>
      </c>
      <c r="F1526" s="2">
        <v>14129.158203125</v>
      </c>
      <c r="G1526" s="2">
        <v>707.54852294921898</v>
      </c>
      <c r="H1526" s="1">
        <v>14124.700761477819</v>
      </c>
      <c r="I1526" s="1">
        <v>708.92993119604773</v>
      </c>
      <c r="J1526" s="1">
        <f t="shared" si="98"/>
        <v>-3.1547821767574667E-2</v>
      </c>
      <c r="K1526" s="1">
        <f t="shared" si="99"/>
        <v>0.19523865883723984</v>
      </c>
      <c r="L1526" s="30"/>
      <c r="M1526" s="30"/>
      <c r="N1526" s="2">
        <v>0</v>
      </c>
      <c r="O1526" s="30"/>
      <c r="P1526" s="30"/>
      <c r="Q1526" s="30"/>
      <c r="R1526" s="30"/>
      <c r="S1526" s="30"/>
      <c r="T1526" s="30"/>
      <c r="U1526" s="30"/>
      <c r="V1526" s="30"/>
    </row>
    <row r="1527" spans="1:22" ht="14.5" x14ac:dyDescent="0.35">
      <c r="A1527" s="15">
        <v>13</v>
      </c>
      <c r="B1527" s="8">
        <v>90</v>
      </c>
      <c r="C1527" s="8">
        <v>1500000</v>
      </c>
      <c r="D1527" s="8">
        <v>3999.9999990000001</v>
      </c>
      <c r="E1527" s="2">
        <v>1650</v>
      </c>
      <c r="F1527" s="2">
        <v>13886.94140625</v>
      </c>
      <c r="G1527" s="2">
        <v>664.01861572265602</v>
      </c>
      <c r="H1527" s="1">
        <v>14363.35213700386</v>
      </c>
      <c r="I1527" s="1">
        <v>677.36565740356082</v>
      </c>
      <c r="J1527" s="1">
        <f t="shared" si="98"/>
        <v>3.4306383012420927</v>
      </c>
      <c r="K1527" s="1">
        <f t="shared" si="99"/>
        <v>2.0100402857499886</v>
      </c>
      <c r="L1527" s="30"/>
      <c r="M1527" s="30"/>
      <c r="N1527" s="2">
        <v>1194444</v>
      </c>
      <c r="O1527" s="30"/>
      <c r="P1527" s="30"/>
      <c r="Q1527" s="30"/>
      <c r="R1527" s="30"/>
      <c r="S1527" s="30"/>
      <c r="T1527" s="30"/>
      <c r="U1527" s="30"/>
      <c r="V1527" s="30"/>
    </row>
    <row r="1528" spans="1:22" ht="14.5" x14ac:dyDescent="0.35">
      <c r="A1528" s="15">
        <v>13</v>
      </c>
      <c r="B1528" s="8">
        <v>90</v>
      </c>
      <c r="C1528" s="8">
        <v>1500000</v>
      </c>
      <c r="D1528" s="8">
        <v>3999.9999990000001</v>
      </c>
      <c r="E1528" s="2">
        <v>1680</v>
      </c>
      <c r="F1528" s="2">
        <v>14398.763671875</v>
      </c>
      <c r="G1528" s="2">
        <v>655.41900634765602</v>
      </c>
      <c r="H1528" s="1">
        <v>14513.46251816475</v>
      </c>
      <c r="I1528" s="1">
        <v>660.56386838456001</v>
      </c>
      <c r="J1528" s="1">
        <f t="shared" si="98"/>
        <v>0.79658815786934678</v>
      </c>
      <c r="K1528" s="1">
        <f t="shared" si="99"/>
        <v>0.78497296951669138</v>
      </c>
      <c r="L1528" s="30"/>
      <c r="M1528" s="30"/>
      <c r="N1528" s="2">
        <v>1194444</v>
      </c>
      <c r="O1528" s="30"/>
      <c r="P1528" s="30"/>
      <c r="Q1528" s="30"/>
      <c r="R1528" s="30"/>
      <c r="S1528" s="30"/>
      <c r="T1528" s="30"/>
      <c r="U1528" s="30"/>
      <c r="V1528" s="30"/>
    </row>
    <row r="1529" spans="1:22" ht="14.5" x14ac:dyDescent="0.35">
      <c r="A1529" s="15">
        <v>13</v>
      </c>
      <c r="B1529" s="8">
        <v>90</v>
      </c>
      <c r="C1529" s="8">
        <v>1500000</v>
      </c>
      <c r="D1529" s="8">
        <v>3999.9999990000001</v>
      </c>
      <c r="E1529" s="2">
        <v>1710</v>
      </c>
      <c r="F1529" s="2">
        <v>15053.6259765625</v>
      </c>
      <c r="G1529" s="2">
        <v>652.267333984375</v>
      </c>
      <c r="H1529" s="1">
        <v>14670.26274261023</v>
      </c>
      <c r="I1529" s="1">
        <v>644.50700531211385</v>
      </c>
      <c r="J1529" s="1">
        <f t="shared" si="98"/>
        <v>-2.5466504518522068</v>
      </c>
      <c r="K1529" s="1">
        <f t="shared" si="99"/>
        <v>-1.1897466372962733</v>
      </c>
      <c r="L1529" s="30"/>
      <c r="M1529" s="30"/>
      <c r="N1529" s="2">
        <v>1194444</v>
      </c>
      <c r="O1529" s="30"/>
      <c r="P1529" s="30"/>
      <c r="Q1529" s="30"/>
      <c r="R1529" s="30"/>
      <c r="S1529" s="30"/>
      <c r="T1529" s="30"/>
      <c r="U1529" s="30"/>
      <c r="V1529" s="30"/>
    </row>
    <row r="1530" spans="1:22" ht="14.5" x14ac:dyDescent="0.35">
      <c r="A1530" s="15">
        <v>13</v>
      </c>
      <c r="B1530" s="8">
        <v>90</v>
      </c>
      <c r="C1530" s="8">
        <v>1500000</v>
      </c>
      <c r="D1530" s="8">
        <v>3999.9999990000001</v>
      </c>
      <c r="E1530" s="2">
        <v>1740</v>
      </c>
      <c r="F1530" s="2">
        <v>14574.392578125</v>
      </c>
      <c r="G1530" s="2">
        <v>634.02819824218705</v>
      </c>
      <c r="H1530" s="1">
        <v>14951.954904056591</v>
      </c>
      <c r="I1530" s="1">
        <v>649.84936629486208</v>
      </c>
      <c r="J1530" s="1">
        <f t="shared" si="98"/>
        <v>2.5905870444184527</v>
      </c>
      <c r="K1530" s="1">
        <f t="shared" si="99"/>
        <v>2.4953413896319545</v>
      </c>
      <c r="L1530" s="30"/>
      <c r="M1530" s="30"/>
      <c r="N1530" s="2">
        <v>0</v>
      </c>
      <c r="O1530" s="30"/>
      <c r="P1530" s="30"/>
      <c r="Q1530" s="30"/>
      <c r="R1530" s="30"/>
      <c r="S1530" s="30"/>
      <c r="T1530" s="30"/>
      <c r="U1530" s="30"/>
      <c r="V1530" s="30"/>
    </row>
    <row r="1531" spans="1:22" ht="14.5" x14ac:dyDescent="0.35">
      <c r="A1531" s="15">
        <v>13</v>
      </c>
      <c r="B1531" s="8">
        <v>90</v>
      </c>
      <c r="C1531" s="8">
        <v>1500000</v>
      </c>
      <c r="D1531" s="8">
        <v>3999.9999990000001</v>
      </c>
      <c r="E1531" s="2">
        <v>1770</v>
      </c>
      <c r="F1531" s="2">
        <v>15310.9775390625</v>
      </c>
      <c r="G1531" s="2">
        <v>645.335205078125</v>
      </c>
      <c r="H1531" s="1">
        <v>15088.45017894326</v>
      </c>
      <c r="I1531" s="1">
        <v>632.55448365749214</v>
      </c>
      <c r="J1531" s="1">
        <f t="shared" si="98"/>
        <v>-1.4533844070472444</v>
      </c>
      <c r="K1531" s="1">
        <f t="shared" si="99"/>
        <v>-1.9804779469741791</v>
      </c>
      <c r="L1531" s="30"/>
      <c r="M1531" s="30"/>
      <c r="N1531" s="2">
        <v>0</v>
      </c>
      <c r="O1531" s="30"/>
      <c r="P1531" s="30"/>
      <c r="Q1531" s="30"/>
      <c r="R1531" s="30"/>
      <c r="S1531" s="30"/>
      <c r="T1531" s="30"/>
      <c r="U1531" s="30"/>
      <c r="V1531" s="30"/>
    </row>
    <row r="1532" spans="1:22" ht="14.5" x14ac:dyDescent="0.35">
      <c r="A1532" s="15">
        <v>13</v>
      </c>
      <c r="B1532" s="8">
        <v>90</v>
      </c>
      <c r="C1532" s="8">
        <v>1500000</v>
      </c>
      <c r="D1532" s="8">
        <v>3999.9999990000001</v>
      </c>
      <c r="E1532" s="2">
        <v>1800</v>
      </c>
      <c r="F1532" s="2">
        <v>15039.3271484375</v>
      </c>
      <c r="G1532" s="2">
        <v>624.34851074218795</v>
      </c>
      <c r="H1532" s="1">
        <v>15141.767391684651</v>
      </c>
      <c r="I1532" s="1">
        <v>613.08486667631223</v>
      </c>
      <c r="J1532" s="1">
        <f t="shared" si="98"/>
        <v>0.68114911149993562</v>
      </c>
      <c r="K1532" s="1">
        <f t="shared" si="99"/>
        <v>-1.8040635754037728</v>
      </c>
      <c r="L1532" s="30"/>
      <c r="M1532" s="30"/>
      <c r="N1532" s="2">
        <v>0</v>
      </c>
      <c r="O1532" s="30"/>
      <c r="P1532" s="30"/>
      <c r="Q1532" s="30"/>
      <c r="R1532" s="30"/>
      <c r="S1532" s="30"/>
      <c r="T1532" s="30"/>
      <c r="U1532" s="30"/>
      <c r="V1532" s="30"/>
    </row>
    <row r="1533" spans="1:22" ht="14.5" x14ac:dyDescent="0.35">
      <c r="A1533" s="15">
        <v>13</v>
      </c>
      <c r="B1533" s="8">
        <v>90</v>
      </c>
      <c r="C1533" s="8">
        <v>1500000</v>
      </c>
      <c r="D1533" s="8">
        <v>3999.9999990000001</v>
      </c>
      <c r="E1533" s="2">
        <v>1830</v>
      </c>
      <c r="F1533" s="2">
        <v>14474.2763671875</v>
      </c>
      <c r="G1533" s="2">
        <v>585.80725097656295</v>
      </c>
      <c r="H1533" s="1">
        <v>14439.60671964213</v>
      </c>
      <c r="I1533" s="1">
        <v>586.01449215352557</v>
      </c>
      <c r="J1533" s="1">
        <f t="shared" si="98"/>
        <v>-0.23952594703777025</v>
      </c>
      <c r="K1533" s="1">
        <f t="shared" si="99"/>
        <v>3.5377024886109304E-2</v>
      </c>
      <c r="L1533" s="30"/>
      <c r="M1533" s="30"/>
      <c r="N1533" s="2">
        <v>1194444</v>
      </c>
      <c r="O1533" s="30"/>
      <c r="P1533" s="30"/>
      <c r="Q1533" s="30"/>
      <c r="R1533" s="30"/>
      <c r="S1533" s="30"/>
      <c r="T1533" s="30"/>
      <c r="U1533" s="30"/>
      <c r="V1533" s="30"/>
    </row>
    <row r="1534" spans="1:22" ht="14.5" x14ac:dyDescent="0.35">
      <c r="A1534" s="15">
        <v>13</v>
      </c>
      <c r="B1534" s="8">
        <v>90</v>
      </c>
      <c r="C1534" s="8">
        <v>1500000</v>
      </c>
      <c r="D1534" s="8">
        <v>3999.9999990000001</v>
      </c>
      <c r="E1534" s="2">
        <v>1860</v>
      </c>
      <c r="F1534" s="2">
        <v>14890.0771484375</v>
      </c>
      <c r="G1534" s="2">
        <v>583.29718017578102</v>
      </c>
      <c r="H1534" s="1">
        <v>14314.23502581812</v>
      </c>
      <c r="I1534" s="1">
        <v>571.99373181222779</v>
      </c>
      <c r="J1534" s="1">
        <f t="shared" si="98"/>
        <v>-3.8672877036087545</v>
      </c>
      <c r="K1534" s="1">
        <f t="shared" si="99"/>
        <v>-1.9378541072574444</v>
      </c>
      <c r="L1534" s="30"/>
      <c r="M1534" s="30"/>
      <c r="N1534" s="2">
        <v>1194444</v>
      </c>
      <c r="O1534" s="30"/>
      <c r="P1534" s="30"/>
      <c r="Q1534" s="30"/>
      <c r="R1534" s="30"/>
      <c r="S1534" s="30"/>
      <c r="T1534" s="30"/>
      <c r="U1534" s="30"/>
      <c r="V1534" s="30"/>
    </row>
    <row r="1535" spans="1:22" ht="14.5" x14ac:dyDescent="0.35">
      <c r="A1535" s="15">
        <v>13</v>
      </c>
      <c r="B1535" s="8">
        <v>90</v>
      </c>
      <c r="C1535" s="8">
        <v>1500000</v>
      </c>
      <c r="D1535" s="8">
        <v>3999.9999990000001</v>
      </c>
      <c r="E1535" s="2">
        <v>1890</v>
      </c>
      <c r="F1535" s="2">
        <v>15834.337890625</v>
      </c>
      <c r="G1535" s="2">
        <v>580.17132568359398</v>
      </c>
      <c r="H1535" s="1">
        <v>14362.529951518871</v>
      </c>
      <c r="I1535" s="1">
        <v>560.85155572791371</v>
      </c>
      <c r="J1535" s="1">
        <f t="shared" si="98"/>
        <v>-9.2950393585925628</v>
      </c>
      <c r="K1535" s="1">
        <f t="shared" si="99"/>
        <v>-3.3300111709099918</v>
      </c>
      <c r="L1535" s="30"/>
      <c r="M1535" s="30"/>
      <c r="N1535" s="2">
        <v>1194444</v>
      </c>
      <c r="O1535" s="30"/>
      <c r="P1535" s="30"/>
      <c r="Q1535" s="30"/>
      <c r="R1535" s="30"/>
      <c r="S1535" s="30"/>
      <c r="T1535" s="30"/>
      <c r="U1535" s="30"/>
      <c r="V1535" s="30"/>
    </row>
    <row r="1536" spans="1:22" ht="14.5" x14ac:dyDescent="0.35">
      <c r="A1536" s="15">
        <v>13</v>
      </c>
      <c r="B1536" s="8">
        <v>90</v>
      </c>
      <c r="C1536" s="8">
        <v>1500000</v>
      </c>
      <c r="D1536" s="8">
        <v>3999.9999990000001</v>
      </c>
      <c r="E1536" s="2">
        <v>1920</v>
      </c>
      <c r="F1536" s="2">
        <v>15927.67578125</v>
      </c>
      <c r="G1536" s="2">
        <v>547.721435546875</v>
      </c>
      <c r="H1536" s="1">
        <v>15297.53319621409</v>
      </c>
      <c r="I1536" s="1">
        <v>541.02983257235269</v>
      </c>
      <c r="J1536" s="1">
        <f t="shared" si="98"/>
        <v>-3.9562745606468934</v>
      </c>
      <c r="K1536" s="1">
        <f t="shared" si="99"/>
        <v>-1.2217164675764514</v>
      </c>
      <c r="L1536" s="30"/>
      <c r="M1536" s="30"/>
      <c r="N1536" s="2">
        <v>0</v>
      </c>
      <c r="O1536" s="30"/>
      <c r="P1536" s="30"/>
      <c r="Q1536" s="30"/>
      <c r="R1536" s="30"/>
      <c r="S1536" s="30"/>
      <c r="T1536" s="30"/>
      <c r="U1536" s="30"/>
      <c r="V1536" s="30"/>
    </row>
    <row r="1537" spans="1:22" ht="14.5" x14ac:dyDescent="0.35">
      <c r="A1537" s="15">
        <v>13</v>
      </c>
      <c r="B1537" s="8">
        <v>90</v>
      </c>
      <c r="C1537" s="8">
        <v>1500000</v>
      </c>
      <c r="D1537" s="8">
        <v>3999.9999990000001</v>
      </c>
      <c r="E1537" s="2">
        <v>1950</v>
      </c>
      <c r="F1537" s="2">
        <v>16468.412109375</v>
      </c>
      <c r="G1537" s="2">
        <v>541.95074462890602</v>
      </c>
      <c r="H1537" s="1">
        <v>16073.883178028031</v>
      </c>
      <c r="I1537" s="1">
        <v>518.14009215880287</v>
      </c>
      <c r="J1537" s="1">
        <f t="shared" si="98"/>
        <v>-2.3956707466797922</v>
      </c>
      <c r="K1537" s="1">
        <f t="shared" si="99"/>
        <v>-4.3935085810071532</v>
      </c>
      <c r="L1537" s="30"/>
      <c r="M1537" s="30"/>
      <c r="N1537" s="2">
        <v>0</v>
      </c>
      <c r="O1537" s="30"/>
      <c r="P1537" s="30"/>
      <c r="Q1537" s="30"/>
      <c r="R1537" s="30"/>
      <c r="S1537" s="30"/>
      <c r="T1537" s="30"/>
      <c r="U1537" s="30"/>
      <c r="V1537" s="30"/>
    </row>
    <row r="1538" spans="1:22" ht="14.5" x14ac:dyDescent="0.35">
      <c r="A1538" s="15">
        <v>13</v>
      </c>
      <c r="B1538" s="8">
        <v>90</v>
      </c>
      <c r="C1538" s="8">
        <v>1500000</v>
      </c>
      <c r="D1538" s="8">
        <v>3999.9999990000001</v>
      </c>
      <c r="E1538" s="2">
        <v>1980</v>
      </c>
      <c r="F1538" s="2">
        <v>16626.44140625</v>
      </c>
      <c r="G1538" s="2">
        <v>535.95050048828102</v>
      </c>
      <c r="H1538" s="1">
        <v>16379.15297962964</v>
      </c>
      <c r="I1538" s="1">
        <v>506.5867328991564</v>
      </c>
      <c r="J1538" s="1">
        <f t="shared" si="98"/>
        <v>-1.4873202303374582</v>
      </c>
      <c r="K1538" s="1">
        <f t="shared" si="99"/>
        <v>-5.4788208169173416</v>
      </c>
      <c r="L1538" s="30"/>
      <c r="M1538" s="30"/>
      <c r="N1538" s="2">
        <v>0</v>
      </c>
      <c r="O1538" s="30"/>
      <c r="P1538" s="30"/>
      <c r="Q1538" s="30"/>
      <c r="R1538" s="30"/>
      <c r="S1538" s="30"/>
      <c r="T1538" s="30"/>
      <c r="U1538" s="30"/>
      <c r="V1538" s="30"/>
    </row>
    <row r="1539" spans="1:22" ht="14.5" x14ac:dyDescent="0.35">
      <c r="A1539" s="15">
        <v>13</v>
      </c>
      <c r="B1539" s="8">
        <v>90</v>
      </c>
      <c r="C1539" s="8">
        <v>1500000</v>
      </c>
      <c r="D1539" s="8">
        <v>3999.9999990000001</v>
      </c>
      <c r="E1539" s="2">
        <v>2010</v>
      </c>
      <c r="F1539" s="2">
        <v>15893.0146484375</v>
      </c>
      <c r="G1539" s="2">
        <v>504.27029418945301</v>
      </c>
      <c r="H1539" s="1">
        <v>15306.131365895521</v>
      </c>
      <c r="I1539" s="1">
        <v>487.28909160479458</v>
      </c>
      <c r="J1539" s="1">
        <f t="shared" si="98"/>
        <v>-3.6927121475954729</v>
      </c>
      <c r="K1539" s="1">
        <f t="shared" si="99"/>
        <v>-3.3674802542064159</v>
      </c>
      <c r="L1539" s="30"/>
      <c r="M1539" s="30"/>
      <c r="N1539" s="2">
        <v>1194444</v>
      </c>
      <c r="O1539" s="30"/>
      <c r="P1539" s="30"/>
      <c r="Q1539" s="30"/>
      <c r="R1539" s="30"/>
      <c r="S1539" s="30"/>
      <c r="T1539" s="30"/>
      <c r="U1539" s="30"/>
      <c r="V1539" s="30"/>
    </row>
    <row r="1540" spans="1:22" ht="14.5" x14ac:dyDescent="0.35">
      <c r="A1540" s="15">
        <v>13</v>
      </c>
      <c r="B1540" s="8">
        <v>90</v>
      </c>
      <c r="C1540" s="8">
        <v>1500000</v>
      </c>
      <c r="D1540" s="8">
        <v>3999.9999990000001</v>
      </c>
      <c r="E1540" s="2">
        <v>2040</v>
      </c>
      <c r="F1540" s="2">
        <v>14206.19140625</v>
      </c>
      <c r="G1540" s="2">
        <v>434.907470703125</v>
      </c>
      <c r="H1540" s="1">
        <v>15077.33194832845</v>
      </c>
      <c r="I1540" s="1">
        <v>474.6518083113354</v>
      </c>
      <c r="J1540" s="1">
        <f t="shared" si="98"/>
        <v>6.1321188569597407</v>
      </c>
      <c r="K1540" s="1">
        <f t="shared" si="99"/>
        <v>9.1385732105164355</v>
      </c>
      <c r="L1540" s="30"/>
      <c r="M1540" s="30"/>
      <c r="N1540" s="2">
        <v>1194444</v>
      </c>
      <c r="O1540" s="30"/>
      <c r="P1540" s="30"/>
      <c r="Q1540" s="30"/>
      <c r="R1540" s="30"/>
      <c r="S1540" s="30"/>
      <c r="T1540" s="30"/>
      <c r="U1540" s="30"/>
      <c r="V1540" s="30"/>
    </row>
    <row r="1541" spans="1:22" ht="14.5" x14ac:dyDescent="0.35">
      <c r="A1541" s="15">
        <v>13</v>
      </c>
      <c r="B1541" s="8">
        <v>90</v>
      </c>
      <c r="C1541" s="8">
        <v>1500000</v>
      </c>
      <c r="D1541" s="8">
        <v>3999.9999990000001</v>
      </c>
      <c r="E1541" s="2">
        <v>2070</v>
      </c>
      <c r="F1541" s="2">
        <v>14061.4326171875</v>
      </c>
      <c r="G1541" s="2">
        <v>431.99334716796898</v>
      </c>
      <c r="H1541" s="1">
        <v>15116.971632904129</v>
      </c>
      <c r="I1541" s="1">
        <v>471.98334608687622</v>
      </c>
      <c r="J1541" s="1">
        <f t="shared" si="98"/>
        <v>7.5066249965627847</v>
      </c>
      <c r="K1541" s="1">
        <f t="shared" si="99"/>
        <v>9.2570867540138799</v>
      </c>
      <c r="L1541" s="30"/>
      <c r="M1541" s="30"/>
      <c r="N1541" s="2">
        <v>1194444</v>
      </c>
      <c r="O1541" s="30"/>
      <c r="P1541" s="30"/>
      <c r="Q1541" s="30"/>
      <c r="R1541" s="30"/>
      <c r="S1541" s="30"/>
      <c r="T1541" s="30"/>
      <c r="U1541" s="30"/>
      <c r="V1541" s="30"/>
    </row>
    <row r="1542" spans="1:22" ht="14.5" x14ac:dyDescent="0.35">
      <c r="A1542" s="15">
        <v>13</v>
      </c>
      <c r="B1542" s="8">
        <v>90</v>
      </c>
      <c r="C1542" s="8">
        <v>1500000</v>
      </c>
      <c r="D1542" s="8">
        <v>3999.9999990000001</v>
      </c>
      <c r="E1542" s="2">
        <v>2100</v>
      </c>
      <c r="F1542" s="2">
        <v>15344.953125</v>
      </c>
      <c r="G1542" s="2">
        <v>467.611083984375</v>
      </c>
      <c r="H1542" s="1">
        <v>16129.058779653071</v>
      </c>
      <c r="I1542" s="1">
        <v>485.04772951860298</v>
      </c>
      <c r="J1542" s="1">
        <f t="shared" si="98"/>
        <v>5.1098602144023868</v>
      </c>
      <c r="K1542" s="1">
        <f t="shared" si="99"/>
        <v>3.7288777215577329</v>
      </c>
      <c r="L1542" s="30"/>
      <c r="M1542" s="30"/>
      <c r="N1542" s="2">
        <v>0</v>
      </c>
      <c r="O1542" s="30"/>
      <c r="P1542" s="30"/>
      <c r="Q1542" s="30"/>
      <c r="R1542" s="30"/>
      <c r="S1542" s="30"/>
      <c r="T1542" s="30"/>
      <c r="U1542" s="30"/>
      <c r="V1542" s="30"/>
    </row>
    <row r="1543" spans="1:22" ht="14.5" x14ac:dyDescent="0.35">
      <c r="A1543" s="15">
        <v>13</v>
      </c>
      <c r="B1543" s="8">
        <v>90</v>
      </c>
      <c r="C1543" s="8">
        <v>1500000</v>
      </c>
      <c r="D1543" s="8">
        <v>3999.9999990000001</v>
      </c>
      <c r="E1543" s="2">
        <v>2130</v>
      </c>
      <c r="F1543" s="2">
        <v>15855.603515625</v>
      </c>
      <c r="G1543" s="2">
        <v>477.77355957031199</v>
      </c>
      <c r="H1543" s="1">
        <v>16852.599841270559</v>
      </c>
      <c r="I1543" s="1">
        <v>485.43589803405558</v>
      </c>
      <c r="J1543" s="1">
        <f t="shared" si="98"/>
        <v>6.2879746246370463</v>
      </c>
      <c r="K1543" s="1">
        <f t="shared" si="99"/>
        <v>1.6037594191346118</v>
      </c>
      <c r="L1543" s="30"/>
      <c r="M1543" s="30"/>
      <c r="N1543" s="2">
        <v>0</v>
      </c>
      <c r="O1543" s="30"/>
      <c r="P1543" s="30"/>
      <c r="Q1543" s="30"/>
      <c r="R1543" s="30"/>
      <c r="S1543" s="30"/>
      <c r="T1543" s="30"/>
      <c r="U1543" s="30"/>
      <c r="V1543" s="30"/>
    </row>
    <row r="1544" spans="1:22" ht="14.5" x14ac:dyDescent="0.35">
      <c r="A1544" s="15">
        <v>13</v>
      </c>
      <c r="B1544" s="8">
        <v>90</v>
      </c>
      <c r="C1544" s="8">
        <v>1500000</v>
      </c>
      <c r="D1544" s="8">
        <v>3999.9999990000001</v>
      </c>
      <c r="E1544" s="2">
        <v>2160</v>
      </c>
      <c r="F1544" s="2">
        <v>16215.1455078125</v>
      </c>
      <c r="G1544" s="2">
        <v>482.63388061523398</v>
      </c>
      <c r="H1544" s="1">
        <v>17141.58466312501</v>
      </c>
      <c r="I1544" s="1">
        <v>482.80238064093618</v>
      </c>
      <c r="J1544" s="1">
        <f t="shared" si="98"/>
        <v>5.713418697760984</v>
      </c>
      <c r="K1544" s="1">
        <f t="shared" si="99"/>
        <v>3.4912597824132648E-2</v>
      </c>
      <c r="L1544" s="30"/>
      <c r="M1544" s="30"/>
      <c r="N1544" s="2">
        <v>0</v>
      </c>
      <c r="O1544" s="30"/>
      <c r="P1544" s="30"/>
      <c r="Q1544" s="30"/>
      <c r="R1544" s="30"/>
      <c r="S1544" s="30"/>
      <c r="T1544" s="30"/>
      <c r="U1544" s="30"/>
      <c r="V1544" s="30"/>
    </row>
    <row r="1545" spans="1:22" ht="14.5" x14ac:dyDescent="0.35">
      <c r="A1545" s="15">
        <v>13</v>
      </c>
      <c r="B1545" s="8">
        <v>90</v>
      </c>
      <c r="C1545" s="8">
        <v>1500000</v>
      </c>
      <c r="D1545" s="8">
        <v>3999.9999990000001</v>
      </c>
      <c r="E1545" s="2">
        <v>2190</v>
      </c>
      <c r="F1545" s="2">
        <v>15552.29296875</v>
      </c>
      <c r="G1545" s="2">
        <v>460.62640380859398</v>
      </c>
      <c r="H1545" s="1">
        <v>16316.377958586951</v>
      </c>
      <c r="I1545" s="1">
        <v>471.1015705026374</v>
      </c>
      <c r="J1545" s="1">
        <f t="shared" si="98"/>
        <v>4.9130053772280702</v>
      </c>
      <c r="K1545" s="1">
        <f t="shared" si="99"/>
        <v>2.2741133828698654</v>
      </c>
      <c r="L1545" s="30"/>
      <c r="M1545" s="30"/>
      <c r="N1545" s="2">
        <v>1194444</v>
      </c>
      <c r="O1545" s="30"/>
      <c r="P1545" s="30"/>
      <c r="Q1545" s="30"/>
      <c r="R1545" s="30"/>
      <c r="S1545" s="30"/>
      <c r="T1545" s="30"/>
      <c r="U1545" s="30"/>
      <c r="V1545" s="30"/>
    </row>
    <row r="1546" spans="1:22" ht="14.5" x14ac:dyDescent="0.35">
      <c r="A1546" s="15">
        <v>13</v>
      </c>
      <c r="B1546" s="8">
        <v>90</v>
      </c>
      <c r="C1546" s="8">
        <v>1500000</v>
      </c>
      <c r="D1546" s="8">
        <v>3999.9999990000001</v>
      </c>
      <c r="E1546" s="2">
        <v>2220</v>
      </c>
      <c r="F1546" s="2">
        <v>15675.689453125</v>
      </c>
      <c r="G1546" s="2">
        <v>460.65487670898398</v>
      </c>
      <c r="H1546" s="1">
        <v>16056.501356473331</v>
      </c>
      <c r="I1546" s="1">
        <v>465.42371497665482</v>
      </c>
      <c r="J1546" s="1">
        <f t="shared" ref="J1546:J1609" si="100">(H1546-F1546)/F1546*100</f>
        <v>2.4293151793231953</v>
      </c>
      <c r="K1546" s="1">
        <f t="shared" ref="K1546:K1609" si="101">(I1546-G1546)/G1546*100</f>
        <v>1.0352301709558434</v>
      </c>
      <c r="L1546" s="30"/>
      <c r="M1546" s="30"/>
      <c r="N1546" s="2">
        <v>1194444</v>
      </c>
      <c r="O1546" s="30"/>
      <c r="P1546" s="30"/>
      <c r="Q1546" s="30"/>
      <c r="R1546" s="30"/>
      <c r="S1546" s="30"/>
      <c r="T1546" s="30"/>
      <c r="U1546" s="30"/>
      <c r="V1546" s="30"/>
    </row>
    <row r="1547" spans="1:22" ht="14.5" x14ac:dyDescent="0.35">
      <c r="A1547" s="15">
        <v>13</v>
      </c>
      <c r="B1547" s="8">
        <v>90</v>
      </c>
      <c r="C1547" s="8">
        <v>1500000</v>
      </c>
      <c r="D1547" s="8">
        <v>3999.9999990000001</v>
      </c>
      <c r="E1547" s="2">
        <v>2250</v>
      </c>
      <c r="F1547" s="2">
        <v>16034.7978515625</v>
      </c>
      <c r="G1547" s="2">
        <v>464.78082275390602</v>
      </c>
      <c r="H1547" s="1">
        <v>16096.18562811437</v>
      </c>
      <c r="I1547" s="1">
        <v>462.20673669172771</v>
      </c>
      <c r="J1547" s="1">
        <f t="shared" si="100"/>
        <v>0.38284097573383602</v>
      </c>
      <c r="K1547" s="1">
        <f t="shared" si="101"/>
        <v>-0.55382794129207158</v>
      </c>
      <c r="L1547" s="30"/>
      <c r="M1547" s="30"/>
      <c r="N1547" s="2">
        <v>1194444</v>
      </c>
      <c r="O1547" s="30"/>
      <c r="P1547" s="30"/>
      <c r="Q1547" s="30"/>
      <c r="R1547" s="30"/>
      <c r="S1547" s="30"/>
      <c r="T1547" s="30"/>
      <c r="U1547" s="30"/>
      <c r="V1547" s="30"/>
    </row>
    <row r="1548" spans="1:22" ht="14.5" x14ac:dyDescent="0.35">
      <c r="A1548" s="15">
        <v>13</v>
      </c>
      <c r="B1548" s="8">
        <v>90</v>
      </c>
      <c r="C1548" s="8">
        <v>1500000</v>
      </c>
      <c r="D1548" s="8">
        <v>3999.9999990000001</v>
      </c>
      <c r="E1548" s="2">
        <v>2280</v>
      </c>
      <c r="F1548" s="2">
        <v>17859.09765625</v>
      </c>
      <c r="G1548" s="2">
        <v>490.252197265625</v>
      </c>
      <c r="H1548" s="1">
        <v>17729.482954545259</v>
      </c>
      <c r="I1548" s="1">
        <v>466.62108134971749</v>
      </c>
      <c r="J1548" s="1">
        <f t="shared" si="100"/>
        <v>-0.72576288119114685</v>
      </c>
      <c r="K1548" s="1">
        <f t="shared" si="101"/>
        <v>-4.8201958191538452</v>
      </c>
      <c r="L1548" s="30"/>
      <c r="M1548" s="30"/>
      <c r="N1548" s="2">
        <v>0</v>
      </c>
      <c r="O1548" s="30"/>
      <c r="P1548" s="30"/>
      <c r="Q1548" s="30"/>
      <c r="R1548" s="30"/>
      <c r="S1548" s="30"/>
      <c r="T1548" s="30"/>
      <c r="U1548" s="30"/>
      <c r="V1548" s="30"/>
    </row>
    <row r="1549" spans="1:22" ht="14.5" x14ac:dyDescent="0.35">
      <c r="A1549" s="15">
        <v>13</v>
      </c>
      <c r="B1549" s="8">
        <v>90</v>
      </c>
      <c r="C1549" s="8">
        <v>1500000</v>
      </c>
      <c r="D1549" s="8">
        <v>3999.9999990000001</v>
      </c>
      <c r="E1549" s="2">
        <v>2310</v>
      </c>
      <c r="F1549" s="2">
        <v>18494.75390625</v>
      </c>
      <c r="G1549" s="2">
        <v>492.03302001953102</v>
      </c>
      <c r="H1549" s="1">
        <v>17951.647816788769</v>
      </c>
      <c r="I1549" s="1">
        <v>464.90513005521689</v>
      </c>
      <c r="J1549" s="1">
        <f t="shared" si="100"/>
        <v>-2.9365413144410493</v>
      </c>
      <c r="K1549" s="1">
        <f t="shared" si="101"/>
        <v>-5.5134287457450126</v>
      </c>
      <c r="L1549" s="30"/>
      <c r="M1549" s="30"/>
      <c r="N1549" s="2">
        <v>0</v>
      </c>
      <c r="O1549" s="30"/>
      <c r="P1549" s="30"/>
      <c r="Q1549" s="30"/>
      <c r="R1549" s="30"/>
      <c r="S1549" s="30"/>
      <c r="T1549" s="30"/>
      <c r="U1549" s="30"/>
      <c r="V1549" s="30"/>
    </row>
    <row r="1550" spans="1:22" ht="14.5" x14ac:dyDescent="0.35">
      <c r="A1550" s="15">
        <v>13</v>
      </c>
      <c r="B1550" s="8">
        <v>90</v>
      </c>
      <c r="C1550" s="8">
        <v>1500000</v>
      </c>
      <c r="D1550" s="8">
        <v>3999.9999990000001</v>
      </c>
      <c r="E1550" s="2">
        <v>2340</v>
      </c>
      <c r="F1550" s="2">
        <v>18730.732421875</v>
      </c>
      <c r="G1550" s="2">
        <v>490.81063842773398</v>
      </c>
      <c r="H1550" s="1">
        <v>18180.618448686771</v>
      </c>
      <c r="I1550" s="1">
        <v>461.79214058126882</v>
      </c>
      <c r="J1550" s="1">
        <f t="shared" si="100"/>
        <v>-2.9369592218709437</v>
      </c>
      <c r="K1550" s="1">
        <f t="shared" si="101"/>
        <v>-5.9123612192725075</v>
      </c>
      <c r="L1550" s="30"/>
      <c r="M1550" s="30"/>
      <c r="N1550" s="2">
        <v>0</v>
      </c>
      <c r="O1550" s="30"/>
      <c r="P1550" s="30"/>
      <c r="Q1550" s="30"/>
      <c r="R1550" s="30"/>
      <c r="S1550" s="30"/>
      <c r="T1550" s="30"/>
      <c r="U1550" s="30"/>
      <c r="V1550" s="30"/>
    </row>
    <row r="1551" spans="1:22" ht="14.5" x14ac:dyDescent="0.35">
      <c r="A1551" s="15">
        <v>13</v>
      </c>
      <c r="B1551" s="8">
        <v>90</v>
      </c>
      <c r="C1551" s="8">
        <v>1500000</v>
      </c>
      <c r="D1551" s="8">
        <v>3999.9999990000001</v>
      </c>
      <c r="E1551" s="2">
        <v>2370</v>
      </c>
      <c r="F1551" s="2">
        <v>17887.916015625</v>
      </c>
      <c r="G1551" s="2">
        <v>463.625</v>
      </c>
      <c r="H1551" s="1">
        <v>17814.069967955489</v>
      </c>
      <c r="I1551" s="1">
        <v>449.82188978576869</v>
      </c>
      <c r="J1551" s="1">
        <f t="shared" si="100"/>
        <v>-0.41282644442766142</v>
      </c>
      <c r="K1551" s="1">
        <f t="shared" si="101"/>
        <v>-2.9772143896966967</v>
      </c>
      <c r="L1551" s="30"/>
      <c r="M1551" s="30"/>
      <c r="N1551" s="2">
        <v>1194444</v>
      </c>
      <c r="O1551" s="30"/>
      <c r="P1551" s="30"/>
      <c r="Q1551" s="30"/>
      <c r="R1551" s="30"/>
      <c r="S1551" s="30"/>
      <c r="T1551" s="30"/>
      <c r="U1551" s="30"/>
      <c r="V1551" s="30"/>
    </row>
    <row r="1552" spans="1:22" ht="14.5" x14ac:dyDescent="0.35">
      <c r="A1552" s="15">
        <v>13</v>
      </c>
      <c r="B1552" s="8">
        <v>90</v>
      </c>
      <c r="C1552" s="8">
        <v>1500000</v>
      </c>
      <c r="D1552" s="8">
        <v>3999.9999990000001</v>
      </c>
      <c r="E1552" s="2">
        <v>2400</v>
      </c>
      <c r="F1552" s="2">
        <v>18151.724609375</v>
      </c>
      <c r="G1552" s="2">
        <v>461.04229736328102</v>
      </c>
      <c r="H1552" s="1">
        <v>17896.515018746461</v>
      </c>
      <c r="I1552" s="1">
        <v>443.32387272561908</v>
      </c>
      <c r="J1552" s="1">
        <f t="shared" si="100"/>
        <v>-1.4059798510645585</v>
      </c>
      <c r="K1552" s="1">
        <f t="shared" si="101"/>
        <v>-3.843123448541339</v>
      </c>
      <c r="L1552" s="30"/>
      <c r="M1552" s="30"/>
      <c r="N1552" s="2">
        <v>1194444</v>
      </c>
      <c r="O1552" s="30"/>
      <c r="P1552" s="30"/>
      <c r="Q1552" s="30"/>
      <c r="R1552" s="30"/>
      <c r="S1552" s="30"/>
      <c r="T1552" s="30"/>
      <c r="U1552" s="30"/>
      <c r="V1552" s="30"/>
    </row>
    <row r="1553" spans="1:22" ht="14.5" x14ac:dyDescent="0.35">
      <c r="A1553" s="15">
        <v>13</v>
      </c>
      <c r="B1553" s="8">
        <v>90</v>
      </c>
      <c r="C1553" s="8">
        <v>1500000</v>
      </c>
      <c r="D1553" s="8">
        <v>3999.9999990000001</v>
      </c>
      <c r="E1553" s="2">
        <v>2430</v>
      </c>
      <c r="F1553" s="2">
        <v>18726.947265625</v>
      </c>
      <c r="G1553" s="2">
        <v>460.33450317382801</v>
      </c>
      <c r="H1553" s="1">
        <v>18015.683760039468</v>
      </c>
      <c r="I1553" s="1">
        <v>438.26680895707608</v>
      </c>
      <c r="J1553" s="1">
        <f t="shared" si="100"/>
        <v>-3.7980750172299569</v>
      </c>
      <c r="K1553" s="1">
        <f t="shared" si="101"/>
        <v>-4.7938388421036722</v>
      </c>
      <c r="L1553" s="30"/>
      <c r="M1553" s="30"/>
      <c r="N1553" s="2">
        <v>1194444</v>
      </c>
      <c r="O1553" s="30"/>
      <c r="P1553" s="30"/>
      <c r="Q1553" s="30"/>
      <c r="R1553" s="30"/>
      <c r="S1553" s="30"/>
      <c r="T1553" s="30"/>
      <c r="U1553" s="30"/>
      <c r="V1553" s="30"/>
    </row>
    <row r="1554" spans="1:22" ht="14.5" x14ac:dyDescent="0.35">
      <c r="A1554" s="15">
        <v>13</v>
      </c>
      <c r="B1554" s="8">
        <v>90</v>
      </c>
      <c r="C1554" s="8">
        <v>1500000</v>
      </c>
      <c r="D1554" s="8">
        <v>3999.9999990000001</v>
      </c>
      <c r="E1554" s="2">
        <v>2460</v>
      </c>
      <c r="F1554" s="2">
        <v>20420.572265625</v>
      </c>
      <c r="G1554" s="2">
        <v>481.18930053710898</v>
      </c>
      <c r="H1554" s="1">
        <v>18558.738164616789</v>
      </c>
      <c r="I1554" s="1">
        <v>444.83399080872778</v>
      </c>
      <c r="J1554" s="1">
        <f t="shared" si="100"/>
        <v>-9.117443315446808</v>
      </c>
      <c r="K1554" s="1">
        <f t="shared" si="101"/>
        <v>-7.5553030143856041</v>
      </c>
      <c r="L1554" s="30"/>
      <c r="M1554" s="30"/>
      <c r="N1554" s="2">
        <v>0</v>
      </c>
      <c r="O1554" s="30"/>
      <c r="P1554" s="30"/>
      <c r="Q1554" s="30"/>
      <c r="R1554" s="30"/>
      <c r="S1554" s="30"/>
      <c r="T1554" s="30"/>
      <c r="U1554" s="30"/>
      <c r="V1554" s="30"/>
    </row>
    <row r="1555" spans="1:22" ht="14.5" x14ac:dyDescent="0.35">
      <c r="A1555" s="15">
        <v>13</v>
      </c>
      <c r="B1555" s="8">
        <v>90</v>
      </c>
      <c r="C1555" s="8">
        <v>1500000</v>
      </c>
      <c r="D1555" s="8">
        <v>3999.9999990000001</v>
      </c>
      <c r="E1555" s="2">
        <v>2490</v>
      </c>
      <c r="F1555" s="2">
        <v>21019.25</v>
      </c>
      <c r="G1555" s="2">
        <v>479.47213745117199</v>
      </c>
      <c r="H1555" s="1">
        <v>18962.839655265539</v>
      </c>
      <c r="I1555" s="1">
        <v>443.60862628644128</v>
      </c>
      <c r="J1555" s="1">
        <f t="shared" si="100"/>
        <v>-9.7834620394850447</v>
      </c>
      <c r="K1555" s="1">
        <f t="shared" si="101"/>
        <v>-7.4797904535970963</v>
      </c>
      <c r="L1555" s="30"/>
      <c r="M1555" s="30"/>
      <c r="N1555" s="2">
        <v>0</v>
      </c>
      <c r="O1555" s="30"/>
      <c r="P1555" s="30"/>
      <c r="Q1555" s="30"/>
      <c r="R1555" s="30"/>
      <c r="S1555" s="30"/>
      <c r="T1555" s="30"/>
      <c r="U1555" s="30"/>
      <c r="V1555" s="30"/>
    </row>
    <row r="1556" spans="1:22" ht="14.5" x14ac:dyDescent="0.35">
      <c r="A1556" s="15">
        <v>13</v>
      </c>
      <c r="B1556" s="8">
        <v>90</v>
      </c>
      <c r="C1556" s="8">
        <v>1500000</v>
      </c>
      <c r="D1556" s="8">
        <v>3999.9999990000001</v>
      </c>
      <c r="E1556" s="2">
        <v>2520</v>
      </c>
      <c r="F1556" s="2">
        <v>18964.26171875</v>
      </c>
      <c r="G1556" s="2">
        <v>405.54559326171898</v>
      </c>
      <c r="H1556" s="1">
        <v>19263.434948936221</v>
      </c>
      <c r="I1556" s="1">
        <v>440.60747839456002</v>
      </c>
      <c r="J1556" s="1">
        <f t="shared" si="100"/>
        <v>1.5775632852104549</v>
      </c>
      <c r="K1556" s="1">
        <f t="shared" si="101"/>
        <v>8.645608709700328</v>
      </c>
      <c r="L1556" s="30"/>
      <c r="M1556" s="30"/>
      <c r="N1556" s="2">
        <v>0</v>
      </c>
      <c r="O1556" s="30"/>
      <c r="P1556" s="30"/>
      <c r="Q1556" s="30"/>
      <c r="R1556" s="30"/>
      <c r="S1556" s="30"/>
      <c r="T1556" s="30"/>
      <c r="U1556" s="30"/>
      <c r="V1556" s="30"/>
    </row>
    <row r="1557" spans="1:22" ht="14.5" x14ac:dyDescent="0.35">
      <c r="A1557" s="15">
        <v>13</v>
      </c>
      <c r="B1557" s="8">
        <v>90</v>
      </c>
      <c r="C1557" s="8">
        <v>1500000</v>
      </c>
      <c r="D1557" s="8">
        <v>3999.9999990000001</v>
      </c>
      <c r="E1557" s="2">
        <v>2550</v>
      </c>
      <c r="F1557" s="2">
        <v>18377.53125</v>
      </c>
      <c r="G1557" s="2">
        <v>388.21691894531301</v>
      </c>
      <c r="H1557" s="1">
        <v>18536.255582786449</v>
      </c>
      <c r="I1557" s="1">
        <v>422.06261581784048</v>
      </c>
      <c r="J1557" s="1">
        <f t="shared" si="100"/>
        <v>0.86368691543620113</v>
      </c>
      <c r="K1557" s="1">
        <f t="shared" si="101"/>
        <v>8.7182436469996336</v>
      </c>
      <c r="L1557" s="30"/>
      <c r="M1557" s="30"/>
      <c r="N1557" s="2">
        <v>1194444</v>
      </c>
      <c r="O1557" s="30"/>
      <c r="P1557" s="30"/>
      <c r="Q1557" s="30"/>
      <c r="R1557" s="30"/>
      <c r="S1557" s="30"/>
      <c r="T1557" s="30"/>
      <c r="U1557" s="30"/>
      <c r="V1557" s="30"/>
    </row>
    <row r="1558" spans="1:22" ht="14.5" x14ac:dyDescent="0.35">
      <c r="A1558" s="15">
        <v>13</v>
      </c>
      <c r="B1558" s="8">
        <v>90</v>
      </c>
      <c r="C1558" s="8">
        <v>1500000</v>
      </c>
      <c r="D1558" s="8">
        <v>3999.9999990000001</v>
      </c>
      <c r="E1558" s="2">
        <v>2580</v>
      </c>
      <c r="F1558" s="2">
        <v>18552.40625</v>
      </c>
      <c r="G1558" s="2">
        <v>386.6669921875</v>
      </c>
      <c r="H1558" s="1">
        <v>18581.334889334419</v>
      </c>
      <c r="I1558" s="1">
        <v>414.55116844587218</v>
      </c>
      <c r="J1558" s="1">
        <f t="shared" si="100"/>
        <v>0.15592931151137945</v>
      </c>
      <c r="K1558" s="1">
        <f t="shared" si="101"/>
        <v>7.2114188233710852</v>
      </c>
      <c r="L1558" s="30"/>
      <c r="M1558" s="30"/>
      <c r="N1558" s="2">
        <v>1194444</v>
      </c>
      <c r="O1558" s="30"/>
      <c r="P1558" s="30"/>
      <c r="Q1558" s="30"/>
      <c r="R1558" s="30"/>
      <c r="S1558" s="30"/>
      <c r="T1558" s="30"/>
      <c r="U1558" s="30"/>
      <c r="V1558" s="30"/>
    </row>
    <row r="1559" spans="1:22" ht="14.5" x14ac:dyDescent="0.35">
      <c r="A1559" s="15">
        <v>13</v>
      </c>
      <c r="B1559" s="8">
        <v>90</v>
      </c>
      <c r="C1559" s="8">
        <v>1500000</v>
      </c>
      <c r="D1559" s="8">
        <v>3999.9999990000001</v>
      </c>
      <c r="E1559" s="2">
        <v>2610</v>
      </c>
      <c r="F1559" s="2">
        <v>18770.775390625</v>
      </c>
      <c r="G1559" s="2">
        <v>385.50003051757801</v>
      </c>
      <c r="H1559" s="1">
        <v>18677.396829882229</v>
      </c>
      <c r="I1559" s="1">
        <v>410.69002130803722</v>
      </c>
      <c r="J1559" s="1">
        <f t="shared" si="100"/>
        <v>-0.49746778595735791</v>
      </c>
      <c r="K1559" s="1">
        <f t="shared" si="101"/>
        <v>6.5343680405520992</v>
      </c>
      <c r="L1559" s="30"/>
      <c r="M1559" s="30"/>
      <c r="N1559" s="2">
        <v>1194444</v>
      </c>
      <c r="O1559" s="30"/>
      <c r="P1559" s="30"/>
      <c r="Q1559" s="30"/>
      <c r="R1559" s="30"/>
      <c r="S1559" s="30"/>
      <c r="T1559" s="30"/>
      <c r="U1559" s="30"/>
      <c r="V1559" s="30"/>
    </row>
    <row r="1560" spans="1:22" ht="14.5" x14ac:dyDescent="0.35">
      <c r="A1560" s="15">
        <v>13</v>
      </c>
      <c r="B1560" s="8">
        <v>90</v>
      </c>
      <c r="C1560" s="8">
        <v>1500000</v>
      </c>
      <c r="D1560" s="8">
        <v>3999.9999990000001</v>
      </c>
      <c r="E1560" s="2">
        <v>2640</v>
      </c>
      <c r="F1560" s="2">
        <v>19982.4921875</v>
      </c>
      <c r="G1560" s="2">
        <v>404.98114013671898</v>
      </c>
      <c r="H1560" s="1">
        <v>19416.680692532282</v>
      </c>
      <c r="I1560" s="1">
        <v>422.21813088834051</v>
      </c>
      <c r="J1560" s="1">
        <f t="shared" si="100"/>
        <v>-2.8315361750605881</v>
      </c>
      <c r="K1560" s="1">
        <f t="shared" si="101"/>
        <v>4.256245302139857</v>
      </c>
      <c r="L1560" s="30"/>
      <c r="M1560" s="30"/>
      <c r="N1560" s="2">
        <v>0</v>
      </c>
      <c r="O1560" s="30"/>
      <c r="P1560" s="30"/>
      <c r="Q1560" s="30"/>
      <c r="R1560" s="30"/>
      <c r="S1560" s="30"/>
      <c r="T1560" s="30"/>
      <c r="U1560" s="30"/>
      <c r="V1560" s="30"/>
    </row>
    <row r="1561" spans="1:22" ht="14.5" x14ac:dyDescent="0.35">
      <c r="A1561" s="15">
        <v>13</v>
      </c>
      <c r="B1561" s="8">
        <v>90</v>
      </c>
      <c r="C1561" s="8">
        <v>1500000</v>
      </c>
      <c r="D1561" s="8">
        <v>3999.9999990000001</v>
      </c>
      <c r="E1561" s="2">
        <v>2670</v>
      </c>
      <c r="F1561" s="2">
        <v>20190.380859375</v>
      </c>
      <c r="G1561" s="2">
        <v>407.83395385742199</v>
      </c>
      <c r="H1561" s="1">
        <v>19902.180329677671</v>
      </c>
      <c r="I1561" s="1">
        <v>422.12326337300931</v>
      </c>
      <c r="J1561" s="1">
        <f t="shared" si="100"/>
        <v>-1.4274150235432987</v>
      </c>
      <c r="K1561" s="1">
        <f t="shared" si="101"/>
        <v>3.5037076683867365</v>
      </c>
      <c r="L1561" s="30"/>
      <c r="M1561" s="30"/>
      <c r="N1561" s="2">
        <v>0</v>
      </c>
      <c r="O1561" s="30"/>
      <c r="P1561" s="30"/>
      <c r="Q1561" s="30"/>
      <c r="R1561" s="30"/>
      <c r="S1561" s="30"/>
      <c r="T1561" s="30"/>
      <c r="U1561" s="30"/>
      <c r="V1561" s="30"/>
    </row>
    <row r="1562" spans="1:22" ht="14.5" x14ac:dyDescent="0.35">
      <c r="A1562" s="15">
        <v>13</v>
      </c>
      <c r="B1562" s="8">
        <v>90</v>
      </c>
      <c r="C1562" s="8">
        <v>1500000</v>
      </c>
      <c r="D1562" s="8">
        <v>3999.9999990000001</v>
      </c>
      <c r="E1562" s="2">
        <v>2700</v>
      </c>
      <c r="F1562" s="2">
        <v>20272.9375</v>
      </c>
      <c r="G1562" s="2">
        <v>408.61074829101602</v>
      </c>
      <c r="H1562" s="1">
        <v>20247.68014860016</v>
      </c>
      <c r="I1562" s="1">
        <v>419.32719361837678</v>
      </c>
      <c r="J1562" s="1">
        <f t="shared" si="100"/>
        <v>-0.12458654006031211</v>
      </c>
      <c r="K1562" s="1">
        <f t="shared" si="101"/>
        <v>2.6226538024712989</v>
      </c>
      <c r="L1562" s="30"/>
      <c r="M1562" s="30"/>
      <c r="N1562" s="2">
        <v>0</v>
      </c>
      <c r="O1562" s="30"/>
      <c r="P1562" s="30"/>
      <c r="Q1562" s="30"/>
      <c r="R1562" s="30"/>
      <c r="S1562" s="30"/>
      <c r="T1562" s="30"/>
      <c r="U1562" s="30"/>
      <c r="V1562" s="30"/>
    </row>
    <row r="1563" spans="1:22" ht="14.5" x14ac:dyDescent="0.35">
      <c r="A1563" s="15">
        <v>13</v>
      </c>
      <c r="B1563" s="8">
        <v>90</v>
      </c>
      <c r="C1563" s="8">
        <v>1500000</v>
      </c>
      <c r="D1563" s="8">
        <v>3999.9999990000001</v>
      </c>
      <c r="E1563" s="2">
        <v>2730</v>
      </c>
      <c r="F1563" s="2">
        <v>19300.216796875</v>
      </c>
      <c r="G1563" s="2">
        <v>387.72412109375</v>
      </c>
      <c r="H1563" s="1">
        <v>19463.040539597001</v>
      </c>
      <c r="I1563" s="1">
        <v>405.38876656163592</v>
      </c>
      <c r="J1563" s="1">
        <f t="shared" si="100"/>
        <v>0.84363685877541383</v>
      </c>
      <c r="K1563" s="1">
        <f t="shared" si="101"/>
        <v>4.5559831093445649</v>
      </c>
      <c r="L1563" s="30"/>
      <c r="M1563" s="30"/>
      <c r="N1563" s="2">
        <v>1194444</v>
      </c>
      <c r="O1563" s="30"/>
      <c r="P1563" s="30"/>
      <c r="Q1563" s="30"/>
      <c r="R1563" s="30"/>
      <c r="S1563" s="30"/>
      <c r="T1563" s="30"/>
      <c r="U1563" s="30"/>
      <c r="V1563" s="30"/>
    </row>
    <row r="1564" spans="1:22" ht="14.5" x14ac:dyDescent="0.35">
      <c r="A1564" s="15">
        <v>13</v>
      </c>
      <c r="B1564" s="8">
        <v>90</v>
      </c>
      <c r="C1564" s="8">
        <v>1500000</v>
      </c>
      <c r="D1564" s="8">
        <v>3999.9999990000001</v>
      </c>
      <c r="E1564" s="2">
        <v>2760</v>
      </c>
      <c r="F1564" s="2">
        <v>19420.455078125</v>
      </c>
      <c r="G1564" s="2">
        <v>386.31326293945301</v>
      </c>
      <c r="H1564" s="1">
        <v>19288.860277079439</v>
      </c>
      <c r="I1564" s="1">
        <v>399.65539798465733</v>
      </c>
      <c r="J1564" s="1">
        <f t="shared" si="100"/>
        <v>-0.67760925537624683</v>
      </c>
      <c r="K1564" s="1">
        <f t="shared" si="101"/>
        <v>3.4537087708778542</v>
      </c>
      <c r="L1564" s="30"/>
      <c r="M1564" s="30"/>
      <c r="N1564" s="2">
        <v>1194444</v>
      </c>
      <c r="O1564" s="30"/>
      <c r="P1564" s="30"/>
      <c r="Q1564" s="30"/>
      <c r="R1564" s="30"/>
      <c r="S1564" s="30"/>
      <c r="T1564" s="30"/>
      <c r="U1564" s="30"/>
      <c r="V1564" s="30"/>
    </row>
    <row r="1565" spans="1:22" ht="14.5" x14ac:dyDescent="0.35">
      <c r="A1565" s="15">
        <v>13</v>
      </c>
      <c r="B1565" s="8">
        <v>90</v>
      </c>
      <c r="C1565" s="8">
        <v>1500000</v>
      </c>
      <c r="D1565" s="8">
        <v>3999.9999990000001</v>
      </c>
      <c r="E1565" s="2">
        <v>2790</v>
      </c>
      <c r="F1565" s="2">
        <v>19703.017578125</v>
      </c>
      <c r="G1565" s="2">
        <v>387.02896118164102</v>
      </c>
      <c r="H1565" s="1">
        <v>19341.112750700351</v>
      </c>
      <c r="I1565" s="1">
        <v>396.31220150598011</v>
      </c>
      <c r="J1565" s="1">
        <f t="shared" si="100"/>
        <v>-1.8367989877167274</v>
      </c>
      <c r="K1565" s="1">
        <f t="shared" si="101"/>
        <v>2.3985906108928798</v>
      </c>
      <c r="L1565" s="30"/>
      <c r="M1565" s="30"/>
      <c r="N1565" s="2">
        <v>1194444</v>
      </c>
      <c r="O1565" s="30"/>
      <c r="P1565" s="30"/>
      <c r="Q1565" s="30"/>
      <c r="R1565" s="30"/>
      <c r="S1565" s="30"/>
      <c r="T1565" s="30"/>
      <c r="U1565" s="30"/>
      <c r="V1565" s="30"/>
    </row>
    <row r="1566" spans="1:22" ht="14.5" x14ac:dyDescent="0.35">
      <c r="A1566" s="15">
        <v>13</v>
      </c>
      <c r="B1566" s="8">
        <v>90</v>
      </c>
      <c r="C1566" s="8">
        <v>1500000</v>
      </c>
      <c r="D1566" s="8">
        <v>3999.9999990000001</v>
      </c>
      <c r="E1566" s="2">
        <v>2820</v>
      </c>
      <c r="F1566" s="2">
        <v>20992.9375</v>
      </c>
      <c r="G1566" s="2">
        <v>408.16079711914102</v>
      </c>
      <c r="H1566" s="1">
        <v>20311.46283731969</v>
      </c>
      <c r="I1566" s="1">
        <v>406.17141601237682</v>
      </c>
      <c r="J1566" s="1">
        <f t="shared" si="100"/>
        <v>-3.2462091723957633</v>
      </c>
      <c r="K1566" s="1">
        <f t="shared" si="101"/>
        <v>-0.48740131850132201</v>
      </c>
      <c r="L1566" s="30"/>
      <c r="M1566" s="30"/>
      <c r="N1566" s="2">
        <v>0</v>
      </c>
      <c r="O1566" s="30"/>
      <c r="P1566" s="30"/>
      <c r="Q1566" s="30"/>
      <c r="R1566" s="30"/>
      <c r="S1566" s="30"/>
      <c r="T1566" s="30"/>
      <c r="U1566" s="30"/>
      <c r="V1566" s="30"/>
    </row>
    <row r="1567" spans="1:22" ht="14.5" x14ac:dyDescent="0.35">
      <c r="A1567" s="15">
        <v>13</v>
      </c>
      <c r="B1567" s="8">
        <v>90</v>
      </c>
      <c r="C1567" s="8">
        <v>1500000</v>
      </c>
      <c r="D1567" s="8">
        <v>3999.9999990000001</v>
      </c>
      <c r="E1567" s="2">
        <v>2850</v>
      </c>
      <c r="F1567" s="2">
        <v>21257.236328125</v>
      </c>
      <c r="G1567" s="2">
        <v>411.52706909179699</v>
      </c>
      <c r="H1567" s="1">
        <v>20861.845571957369</v>
      </c>
      <c r="I1567" s="1">
        <v>403.26006153758539</v>
      </c>
      <c r="J1567" s="1">
        <f t="shared" si="100"/>
        <v>-1.86002898055237</v>
      </c>
      <c r="K1567" s="1">
        <f t="shared" si="101"/>
        <v>-2.008861184382388</v>
      </c>
      <c r="L1567" s="30"/>
      <c r="M1567" s="30"/>
      <c r="N1567" s="2">
        <v>0</v>
      </c>
      <c r="O1567" s="30"/>
      <c r="P1567" s="30"/>
      <c r="Q1567" s="30"/>
      <c r="R1567" s="30"/>
      <c r="S1567" s="30"/>
      <c r="T1567" s="30"/>
      <c r="U1567" s="30"/>
      <c r="V1567" s="30"/>
    </row>
    <row r="1568" spans="1:22" ht="14.5" x14ac:dyDescent="0.35">
      <c r="A1568" s="15">
        <v>13</v>
      </c>
      <c r="B1568" s="8">
        <v>90</v>
      </c>
      <c r="C1568" s="8">
        <v>1500000</v>
      </c>
      <c r="D1568" s="8">
        <v>3999.9999990000001</v>
      </c>
      <c r="E1568" s="2">
        <v>2880</v>
      </c>
      <c r="F1568" s="2">
        <v>21368.548828125</v>
      </c>
      <c r="G1568" s="2">
        <v>411.86932373046898</v>
      </c>
      <c r="H1568" s="1">
        <v>21243.139886940058</v>
      </c>
      <c r="I1568" s="1">
        <v>400.97363662653731</v>
      </c>
      <c r="J1568" s="1">
        <f t="shared" si="100"/>
        <v>-0.58688562425858426</v>
      </c>
      <c r="K1568" s="1">
        <f t="shared" si="101"/>
        <v>-2.6454233117545556</v>
      </c>
      <c r="L1568" s="30"/>
      <c r="M1568" s="30"/>
      <c r="N1568" s="2">
        <v>0</v>
      </c>
      <c r="O1568" s="30"/>
      <c r="P1568" s="30"/>
      <c r="Q1568" s="30"/>
      <c r="R1568" s="30"/>
      <c r="S1568" s="30"/>
      <c r="T1568" s="30"/>
      <c r="U1568" s="30"/>
      <c r="V1568" s="30"/>
    </row>
    <row r="1569" spans="1:22" ht="14.5" x14ac:dyDescent="0.35">
      <c r="A1569" s="15">
        <v>13</v>
      </c>
      <c r="B1569" s="8">
        <v>90</v>
      </c>
      <c r="C1569" s="8">
        <v>1500000</v>
      </c>
      <c r="D1569" s="8">
        <v>3999.9999990000001</v>
      </c>
      <c r="E1569" s="2">
        <v>2910</v>
      </c>
      <c r="F1569" s="2">
        <v>20414.9921875</v>
      </c>
      <c r="G1569" s="2">
        <v>388.28976440429699</v>
      </c>
      <c r="H1569" s="1">
        <v>20486.533057661571</v>
      </c>
      <c r="I1569" s="1">
        <v>387.97929387231858</v>
      </c>
      <c r="J1569" s="1">
        <f t="shared" si="100"/>
        <v>0.35043300288586327</v>
      </c>
      <c r="K1569" s="1">
        <f t="shared" si="101"/>
        <v>-7.995846412658475E-2</v>
      </c>
      <c r="L1569" s="30"/>
      <c r="M1569" s="30"/>
      <c r="N1569" s="2">
        <v>1194444</v>
      </c>
      <c r="O1569" s="30"/>
      <c r="P1569" s="30"/>
      <c r="Q1569" s="30"/>
      <c r="R1569" s="30"/>
      <c r="S1569" s="30"/>
      <c r="T1569" s="30"/>
      <c r="U1569" s="30"/>
      <c r="V1569" s="30"/>
    </row>
    <row r="1570" spans="1:22" ht="14.5" x14ac:dyDescent="0.35">
      <c r="A1570" s="15">
        <v>13</v>
      </c>
      <c r="B1570" s="8">
        <v>90</v>
      </c>
      <c r="C1570" s="8">
        <v>1500000</v>
      </c>
      <c r="D1570" s="8">
        <v>3999.9999990000001</v>
      </c>
      <c r="E1570" s="2">
        <v>2940</v>
      </c>
      <c r="F1570" s="2">
        <v>20862.916015625</v>
      </c>
      <c r="G1570" s="2">
        <v>384.40890502929699</v>
      </c>
      <c r="H1570" s="1">
        <v>20424.892331561288</v>
      </c>
      <c r="I1570" s="1">
        <v>383.03473615108811</v>
      </c>
      <c r="J1570" s="1">
        <f t="shared" si="100"/>
        <v>-2.0995324130896167</v>
      </c>
      <c r="K1570" s="1">
        <f t="shared" si="101"/>
        <v>-0.35747581812761275</v>
      </c>
      <c r="L1570" s="30"/>
      <c r="M1570" s="30"/>
      <c r="N1570" s="2">
        <v>1194444</v>
      </c>
      <c r="O1570" s="30"/>
      <c r="P1570" s="30"/>
      <c r="Q1570" s="30"/>
      <c r="R1570" s="30"/>
      <c r="S1570" s="30"/>
      <c r="T1570" s="30"/>
      <c r="U1570" s="30"/>
      <c r="V1570" s="30"/>
    </row>
    <row r="1571" spans="1:22" ht="14.5" x14ac:dyDescent="0.35">
      <c r="A1571" s="15">
        <v>13</v>
      </c>
      <c r="B1571" s="8">
        <v>90</v>
      </c>
      <c r="C1571" s="8">
        <v>1500000</v>
      </c>
      <c r="D1571" s="8">
        <v>3999.9999990000001</v>
      </c>
      <c r="E1571" s="2">
        <v>2970</v>
      </c>
      <c r="F1571" s="2">
        <v>21528.017578125</v>
      </c>
      <c r="G1571" s="2">
        <v>378.42483520507801</v>
      </c>
      <c r="H1571" s="1">
        <v>20472.769922330401</v>
      </c>
      <c r="I1571" s="1">
        <v>379.62880811260737</v>
      </c>
      <c r="J1571" s="1">
        <f t="shared" si="100"/>
        <v>-4.9017409613547276</v>
      </c>
      <c r="K1571" s="1">
        <f t="shared" si="101"/>
        <v>0.3181537773219611</v>
      </c>
      <c r="L1571" s="30"/>
      <c r="M1571" s="30"/>
      <c r="N1571" s="2">
        <v>1194444</v>
      </c>
      <c r="O1571" s="30"/>
      <c r="P1571" s="30"/>
      <c r="Q1571" s="30"/>
      <c r="R1571" s="30"/>
      <c r="S1571" s="30"/>
      <c r="T1571" s="30"/>
      <c r="U1571" s="30"/>
      <c r="V1571" s="30"/>
    </row>
    <row r="1572" spans="1:22" ht="14.5" x14ac:dyDescent="0.35">
      <c r="A1572" s="15">
        <v>13</v>
      </c>
      <c r="B1572" s="8">
        <v>90</v>
      </c>
      <c r="C1572" s="8">
        <v>1500000</v>
      </c>
      <c r="D1572" s="8">
        <v>3999.9999990000001</v>
      </c>
      <c r="E1572" s="2">
        <v>3000</v>
      </c>
      <c r="F1572" s="2">
        <v>22769.560546875</v>
      </c>
      <c r="G1572" s="2">
        <v>396.62249755859398</v>
      </c>
      <c r="H1572" s="1">
        <v>21398.249369867601</v>
      </c>
      <c r="I1572" s="1">
        <v>386.53242079943078</v>
      </c>
      <c r="J1572" s="1">
        <f t="shared" si="100"/>
        <v>-6.0225632119000396</v>
      </c>
      <c r="K1572" s="1">
        <f t="shared" si="101"/>
        <v>-2.5440001062149951</v>
      </c>
      <c r="L1572" s="30"/>
      <c r="M1572" s="30"/>
      <c r="N1572" s="2">
        <v>0</v>
      </c>
      <c r="O1572" s="30"/>
      <c r="P1572" s="30"/>
      <c r="Q1572" s="30"/>
      <c r="R1572" s="30"/>
      <c r="S1572" s="30"/>
      <c r="T1572" s="30"/>
      <c r="U1572" s="30"/>
      <c r="V1572" s="30"/>
    </row>
    <row r="1573" spans="1:22" ht="14.5" x14ac:dyDescent="0.35">
      <c r="A1573" s="15">
        <v>13</v>
      </c>
      <c r="B1573" s="8">
        <v>90</v>
      </c>
      <c r="C1573" s="8">
        <v>1500000</v>
      </c>
      <c r="D1573" s="8">
        <v>3999.9999990000001</v>
      </c>
      <c r="E1573" s="2">
        <v>3030</v>
      </c>
      <c r="F1573" s="2">
        <v>22863.2578125</v>
      </c>
      <c r="G1573" s="2">
        <v>399.92312622070301</v>
      </c>
      <c r="H1573" s="1">
        <v>21927.430063191689</v>
      </c>
      <c r="I1573" s="1">
        <v>386.52595736476638</v>
      </c>
      <c r="J1573" s="1">
        <f t="shared" si="100"/>
        <v>-4.0931513653170963</v>
      </c>
      <c r="K1573" s="1">
        <f t="shared" si="101"/>
        <v>-3.349936019589729</v>
      </c>
      <c r="L1573" s="30"/>
      <c r="M1573" s="30"/>
      <c r="N1573" s="2">
        <v>0</v>
      </c>
      <c r="O1573" s="30"/>
      <c r="P1573" s="30"/>
      <c r="Q1573" s="30"/>
      <c r="R1573" s="30"/>
      <c r="S1573" s="30"/>
      <c r="T1573" s="30"/>
      <c r="U1573" s="30"/>
      <c r="V1573" s="30"/>
    </row>
    <row r="1574" spans="1:22" ht="14.5" x14ac:dyDescent="0.35">
      <c r="A1574" s="15">
        <v>13</v>
      </c>
      <c r="B1574" s="8">
        <v>90</v>
      </c>
      <c r="C1574" s="8">
        <v>1500000</v>
      </c>
      <c r="D1574" s="8">
        <v>3999.9999990000001</v>
      </c>
      <c r="E1574" s="2">
        <v>3060</v>
      </c>
      <c r="F1574" s="2">
        <v>22800.583984375</v>
      </c>
      <c r="G1574" s="2">
        <v>400.21377563476602</v>
      </c>
      <c r="H1574" s="1">
        <v>22297.024732227452</v>
      </c>
      <c r="I1574" s="1">
        <v>384.08954452594543</v>
      </c>
      <c r="J1574" s="1">
        <f t="shared" si="100"/>
        <v>-2.2085366431519127</v>
      </c>
      <c r="K1574" s="1">
        <f t="shared" si="101"/>
        <v>-4.0289045731238202</v>
      </c>
      <c r="L1574" s="30"/>
      <c r="M1574" s="30"/>
      <c r="N1574" s="2">
        <v>0</v>
      </c>
      <c r="O1574" s="30"/>
      <c r="P1574" s="30"/>
      <c r="Q1574" s="30"/>
      <c r="R1574" s="30"/>
      <c r="S1574" s="30"/>
      <c r="T1574" s="30"/>
      <c r="U1574" s="30"/>
      <c r="V1574" s="30"/>
    </row>
    <row r="1575" spans="1:22" ht="14.5" x14ac:dyDescent="0.35">
      <c r="A1575" s="15">
        <v>13</v>
      </c>
      <c r="B1575" s="8">
        <v>90</v>
      </c>
      <c r="C1575" s="8">
        <v>1500000</v>
      </c>
      <c r="D1575" s="8">
        <v>3999.9999990000001</v>
      </c>
      <c r="E1575" s="2">
        <v>3090</v>
      </c>
      <c r="F1575" s="2">
        <v>21515.798828125</v>
      </c>
      <c r="G1575" s="2">
        <v>378.063720703125</v>
      </c>
      <c r="H1575" s="1">
        <v>21229.207320760579</v>
      </c>
      <c r="I1575" s="1">
        <v>369.98732678609679</v>
      </c>
      <c r="J1575" s="1">
        <f t="shared" si="100"/>
        <v>-1.3320049590247822</v>
      </c>
      <c r="K1575" s="1">
        <f t="shared" si="101"/>
        <v>-2.1362520323313992</v>
      </c>
      <c r="L1575" s="30"/>
      <c r="M1575" s="30"/>
      <c r="N1575" s="2">
        <v>1194444</v>
      </c>
      <c r="O1575" s="30"/>
      <c r="P1575" s="30"/>
      <c r="Q1575" s="30"/>
      <c r="R1575" s="30"/>
      <c r="S1575" s="30"/>
      <c r="T1575" s="30"/>
      <c r="U1575" s="30"/>
      <c r="V1575" s="30"/>
    </row>
    <row r="1576" spans="1:22" ht="14.5" x14ac:dyDescent="0.35">
      <c r="A1576" s="15">
        <v>13</v>
      </c>
      <c r="B1576" s="8">
        <v>90</v>
      </c>
      <c r="C1576" s="8">
        <v>1500000</v>
      </c>
      <c r="D1576" s="8">
        <v>3999.9999990000001</v>
      </c>
      <c r="E1576" s="2">
        <v>3120</v>
      </c>
      <c r="F1576" s="2">
        <v>21564.146484375</v>
      </c>
      <c r="G1576" s="2">
        <v>376.12857055664102</v>
      </c>
      <c r="H1576" s="1">
        <v>21064.376074104879</v>
      </c>
      <c r="I1576" s="1">
        <v>364.83098586922722</v>
      </c>
      <c r="J1576" s="1">
        <f t="shared" si="100"/>
        <v>-2.3175988469204927</v>
      </c>
      <c r="K1576" s="1">
        <f t="shared" si="101"/>
        <v>-3.0036497016683037</v>
      </c>
      <c r="L1576" s="30"/>
      <c r="M1576" s="30"/>
      <c r="N1576" s="2">
        <v>1194444</v>
      </c>
      <c r="O1576" s="30"/>
      <c r="P1576" s="30"/>
      <c r="Q1576" s="30"/>
      <c r="R1576" s="30"/>
      <c r="S1576" s="30"/>
      <c r="T1576" s="30"/>
      <c r="U1576" s="30"/>
      <c r="V1576" s="30"/>
    </row>
    <row r="1577" spans="1:22" ht="14.5" x14ac:dyDescent="0.35">
      <c r="A1577" s="15">
        <v>13</v>
      </c>
      <c r="B1577" s="8">
        <v>90</v>
      </c>
      <c r="C1577" s="8">
        <v>1500000</v>
      </c>
      <c r="D1577" s="8">
        <v>3999.9999990000001</v>
      </c>
      <c r="E1577" s="2">
        <v>3150</v>
      </c>
      <c r="F1577" s="2">
        <v>21932.7890625</v>
      </c>
      <c r="G1577" s="2">
        <v>375.66030883789102</v>
      </c>
      <c r="H1577" s="1">
        <v>21079.589180801111</v>
      </c>
      <c r="I1577" s="1">
        <v>361.3846160596454</v>
      </c>
      <c r="J1577" s="1">
        <f t="shared" si="100"/>
        <v>-3.890065596617001</v>
      </c>
      <c r="K1577" s="1">
        <f t="shared" si="101"/>
        <v>-3.8001599962497044</v>
      </c>
      <c r="L1577" s="30"/>
      <c r="M1577" s="30"/>
      <c r="N1577" s="2">
        <v>1194444</v>
      </c>
      <c r="O1577" s="30"/>
      <c r="P1577" s="30"/>
      <c r="Q1577" s="30"/>
      <c r="R1577" s="30"/>
      <c r="S1577" s="30"/>
      <c r="T1577" s="30"/>
      <c r="U1577" s="30"/>
      <c r="V1577" s="30"/>
    </row>
    <row r="1578" spans="1:22" ht="14.5" x14ac:dyDescent="0.35">
      <c r="A1578" s="15">
        <v>13</v>
      </c>
      <c r="B1578" s="8">
        <v>90</v>
      </c>
      <c r="C1578" s="8">
        <v>1500000</v>
      </c>
      <c r="D1578" s="8">
        <v>3999.9999990000001</v>
      </c>
      <c r="E1578" s="2">
        <v>3180</v>
      </c>
      <c r="F1578" s="2">
        <v>23556.876953125</v>
      </c>
      <c r="G1578" s="2">
        <v>395.75387573242199</v>
      </c>
      <c r="H1578" s="1">
        <v>22265.678241806221</v>
      </c>
      <c r="I1578" s="1">
        <v>365.51151909286381</v>
      </c>
      <c r="J1578" s="1">
        <f t="shared" si="100"/>
        <v>-5.4811964841013934</v>
      </c>
      <c r="K1578" s="1">
        <f t="shared" si="101"/>
        <v>-7.641708267187183</v>
      </c>
      <c r="L1578" s="30"/>
      <c r="M1578" s="30"/>
      <c r="N1578" s="2">
        <v>0</v>
      </c>
      <c r="O1578" s="30"/>
      <c r="P1578" s="30"/>
      <c r="Q1578" s="30"/>
      <c r="R1578" s="30"/>
      <c r="S1578" s="30"/>
      <c r="T1578" s="30"/>
      <c r="U1578" s="30"/>
      <c r="V1578" s="30"/>
    </row>
    <row r="1579" spans="1:22" ht="14.5" x14ac:dyDescent="0.35">
      <c r="A1579" s="15">
        <v>13</v>
      </c>
      <c r="B1579" s="8">
        <v>90</v>
      </c>
      <c r="C1579" s="8">
        <v>1500000</v>
      </c>
      <c r="D1579" s="8">
        <v>3999.9999990000001</v>
      </c>
      <c r="E1579" s="2">
        <v>3210</v>
      </c>
      <c r="F1579" s="2">
        <v>23656.880859375</v>
      </c>
      <c r="G1579" s="2">
        <v>387.400390625</v>
      </c>
      <c r="H1579" s="1">
        <v>22830.879933482469</v>
      </c>
      <c r="I1579" s="1">
        <v>364.52865418235513</v>
      </c>
      <c r="J1579" s="1">
        <f t="shared" si="100"/>
        <v>-3.4915884761079763</v>
      </c>
      <c r="K1579" s="1">
        <f t="shared" si="101"/>
        <v>-5.9039012340037891</v>
      </c>
      <c r="L1579" s="30"/>
      <c r="M1579" s="30"/>
      <c r="N1579" s="2">
        <v>0</v>
      </c>
      <c r="O1579" s="30"/>
      <c r="P1579" s="30"/>
      <c r="Q1579" s="30"/>
      <c r="R1579" s="30"/>
      <c r="S1579" s="30"/>
      <c r="T1579" s="30"/>
      <c r="U1579" s="30"/>
      <c r="V1579" s="30"/>
    </row>
    <row r="1580" spans="1:22" ht="14.5" x14ac:dyDescent="0.35">
      <c r="A1580" s="15">
        <v>13</v>
      </c>
      <c r="B1580" s="8">
        <v>90</v>
      </c>
      <c r="C1580" s="8">
        <v>1500000</v>
      </c>
      <c r="D1580" s="8">
        <v>3999.9999990000001</v>
      </c>
      <c r="E1580" s="2">
        <v>3240</v>
      </c>
      <c r="F1580" s="2">
        <v>23367.2578125</v>
      </c>
      <c r="G1580" s="2">
        <v>374.01629638671898</v>
      </c>
      <c r="H1580" s="1">
        <v>23201.01499775023</v>
      </c>
      <c r="I1580" s="1">
        <v>361.74877321734942</v>
      </c>
      <c r="J1580" s="1">
        <f t="shared" si="100"/>
        <v>-0.71143484650064925</v>
      </c>
      <c r="K1580" s="1">
        <f t="shared" si="101"/>
        <v>-3.2799434912016214</v>
      </c>
      <c r="L1580" s="30"/>
      <c r="M1580" s="30"/>
      <c r="N1580" s="2">
        <v>0</v>
      </c>
      <c r="O1580" s="30"/>
      <c r="P1580" s="30"/>
      <c r="Q1580" s="30"/>
      <c r="R1580" s="30"/>
      <c r="S1580" s="30"/>
      <c r="T1580" s="30"/>
      <c r="U1580" s="30"/>
      <c r="V1580" s="30"/>
    </row>
    <row r="1581" spans="1:22" ht="14.5" x14ac:dyDescent="0.35">
      <c r="A1581" s="15">
        <v>13</v>
      </c>
      <c r="B1581" s="8">
        <v>90</v>
      </c>
      <c r="C1581" s="8">
        <v>1500000</v>
      </c>
      <c r="D1581" s="8">
        <v>3999.9999990000001</v>
      </c>
      <c r="E1581" s="2">
        <v>3270</v>
      </c>
      <c r="F1581" s="2">
        <v>22015.125</v>
      </c>
      <c r="G1581" s="2">
        <v>346.90808105468801</v>
      </c>
      <c r="H1581" s="1">
        <v>21908.8515248031</v>
      </c>
      <c r="I1581" s="1">
        <v>350.95230027868342</v>
      </c>
      <c r="J1581" s="1">
        <f t="shared" si="100"/>
        <v>-0.48272937445006608</v>
      </c>
      <c r="K1581" s="1">
        <f t="shared" si="101"/>
        <v>1.1657898575611056</v>
      </c>
      <c r="L1581" s="30"/>
      <c r="M1581" s="30"/>
      <c r="N1581" s="2">
        <v>1194444</v>
      </c>
      <c r="O1581" s="30"/>
      <c r="P1581" s="30"/>
      <c r="Q1581" s="30"/>
      <c r="R1581" s="30"/>
      <c r="S1581" s="30"/>
      <c r="T1581" s="30"/>
      <c r="U1581" s="30"/>
      <c r="V1581" s="30"/>
    </row>
    <row r="1582" spans="1:22" ht="14.5" x14ac:dyDescent="0.35">
      <c r="A1582" s="15">
        <v>13</v>
      </c>
      <c r="B1582" s="8">
        <v>90</v>
      </c>
      <c r="C1582" s="8">
        <v>1500000</v>
      </c>
      <c r="D1582" s="8">
        <v>3999.9999990000001</v>
      </c>
      <c r="E1582" s="2">
        <v>3300</v>
      </c>
      <c r="F1582" s="2">
        <v>22023.373046875</v>
      </c>
      <c r="G1582" s="2">
        <v>341.91018676757801</v>
      </c>
      <c r="H1582" s="1">
        <v>21685.641541747871</v>
      </c>
      <c r="I1582" s="1">
        <v>346.43269828515417</v>
      </c>
      <c r="J1582" s="1">
        <f t="shared" si="100"/>
        <v>-1.5335139826596689</v>
      </c>
      <c r="K1582" s="1">
        <f t="shared" si="101"/>
        <v>1.3227191504096523</v>
      </c>
      <c r="L1582" s="30"/>
      <c r="M1582" s="30"/>
      <c r="N1582" s="2">
        <v>1194444</v>
      </c>
      <c r="O1582" s="30"/>
      <c r="P1582" s="30"/>
      <c r="Q1582" s="30"/>
      <c r="R1582" s="30"/>
      <c r="S1582" s="30"/>
      <c r="T1582" s="30"/>
      <c r="U1582" s="30"/>
      <c r="V1582" s="30"/>
    </row>
    <row r="1583" spans="1:22" ht="14.5" x14ac:dyDescent="0.35">
      <c r="A1583" s="15">
        <v>13</v>
      </c>
      <c r="B1583" s="8">
        <v>90</v>
      </c>
      <c r="C1583" s="8">
        <v>1500000</v>
      </c>
      <c r="D1583" s="8">
        <v>3999.9999990000001</v>
      </c>
      <c r="E1583" s="2">
        <v>3330</v>
      </c>
      <c r="F1583" s="2">
        <v>22127.8828125</v>
      </c>
      <c r="G1583" s="2">
        <v>342.25842285156301</v>
      </c>
      <c r="H1583" s="1">
        <v>21680.638873015989</v>
      </c>
      <c r="I1583" s="1">
        <v>343.11236545152809</v>
      </c>
      <c r="J1583" s="1">
        <f t="shared" si="100"/>
        <v>-2.021178181725384</v>
      </c>
      <c r="K1583" s="1">
        <f t="shared" si="101"/>
        <v>0.24950228919141426</v>
      </c>
      <c r="L1583" s="30"/>
      <c r="M1583" s="30"/>
      <c r="N1583" s="2">
        <v>1194444</v>
      </c>
      <c r="O1583" s="30"/>
      <c r="P1583" s="30"/>
      <c r="Q1583" s="30"/>
      <c r="R1583" s="30"/>
      <c r="S1583" s="30"/>
      <c r="T1583" s="30"/>
      <c r="U1583" s="30"/>
      <c r="V1583" s="30"/>
    </row>
    <row r="1584" spans="1:22" ht="14.5" x14ac:dyDescent="0.35">
      <c r="A1584" s="15">
        <v>13</v>
      </c>
      <c r="B1584" s="8">
        <v>90</v>
      </c>
      <c r="C1584" s="8">
        <v>1500000</v>
      </c>
      <c r="D1584" s="8">
        <v>3999.9999990000001</v>
      </c>
      <c r="E1584" s="2">
        <v>3360</v>
      </c>
      <c r="F1584" s="2">
        <v>23880.36328125</v>
      </c>
      <c r="G1584" s="2">
        <v>360.51770019531301</v>
      </c>
      <c r="H1584" s="1">
        <v>23072.285006164318</v>
      </c>
      <c r="I1584" s="1">
        <v>344.48074101650587</v>
      </c>
      <c r="J1584" s="1">
        <f t="shared" si="100"/>
        <v>-3.3838608967902735</v>
      </c>
      <c r="K1584" s="1">
        <f t="shared" si="101"/>
        <v>-4.4483139579884705</v>
      </c>
      <c r="L1584" s="30"/>
      <c r="M1584" s="30"/>
      <c r="N1584" s="2">
        <v>0</v>
      </c>
      <c r="O1584" s="30"/>
      <c r="P1584" s="30"/>
      <c r="Q1584" s="30"/>
      <c r="R1584" s="30"/>
      <c r="S1584" s="30"/>
      <c r="T1584" s="30"/>
      <c r="U1584" s="30"/>
      <c r="V1584" s="30"/>
    </row>
    <row r="1585" spans="1:22" ht="14.5" x14ac:dyDescent="0.35">
      <c r="A1585" s="15">
        <v>13</v>
      </c>
      <c r="B1585" s="8">
        <v>90</v>
      </c>
      <c r="C1585" s="8">
        <v>1500000</v>
      </c>
      <c r="D1585" s="8">
        <v>3999.9999990000001</v>
      </c>
      <c r="E1585" s="2">
        <v>3390</v>
      </c>
      <c r="F1585" s="2">
        <v>24509.130859375</v>
      </c>
      <c r="G1585" s="2">
        <v>357.88690185546898</v>
      </c>
      <c r="H1585" s="1">
        <v>23693.238364349891</v>
      </c>
      <c r="I1585" s="1">
        <v>342.52778704998872</v>
      </c>
      <c r="J1585" s="1">
        <f t="shared" si="100"/>
        <v>-3.32893279531788</v>
      </c>
      <c r="K1585" s="1">
        <f t="shared" si="101"/>
        <v>-4.2916113235356601</v>
      </c>
      <c r="L1585" s="30"/>
      <c r="M1585" s="30"/>
      <c r="N1585" s="2">
        <v>0</v>
      </c>
      <c r="O1585" s="30"/>
      <c r="P1585" s="30"/>
      <c r="Q1585" s="30"/>
      <c r="R1585" s="30"/>
      <c r="S1585" s="30"/>
      <c r="T1585" s="30"/>
      <c r="U1585" s="30"/>
      <c r="V1585" s="30"/>
    </row>
    <row r="1586" spans="1:22" ht="14.5" x14ac:dyDescent="0.35">
      <c r="A1586" s="15">
        <v>13</v>
      </c>
      <c r="B1586" s="8">
        <v>90</v>
      </c>
      <c r="C1586" s="8">
        <v>1500000</v>
      </c>
      <c r="D1586" s="8">
        <v>3999.9999990000001</v>
      </c>
      <c r="E1586" s="2">
        <v>3420</v>
      </c>
      <c r="F1586" s="2">
        <v>24655.052734375</v>
      </c>
      <c r="G1586" s="2">
        <v>353.42105102539102</v>
      </c>
      <c r="H1586" s="1">
        <v>24084.659293614081</v>
      </c>
      <c r="I1586" s="1">
        <v>339.40679379012448</v>
      </c>
      <c r="J1586" s="1">
        <f t="shared" si="100"/>
        <v>-2.3134951156103414</v>
      </c>
      <c r="K1586" s="1">
        <f t="shared" si="101"/>
        <v>-3.9653147979178258</v>
      </c>
      <c r="L1586" s="30"/>
      <c r="M1586" s="30"/>
      <c r="N1586" s="2">
        <v>0</v>
      </c>
      <c r="O1586" s="30"/>
      <c r="P1586" s="30"/>
      <c r="Q1586" s="30"/>
      <c r="R1586" s="30"/>
      <c r="S1586" s="30"/>
      <c r="T1586" s="30"/>
      <c r="U1586" s="30"/>
      <c r="V1586" s="30"/>
    </row>
    <row r="1587" spans="1:22" ht="14.5" x14ac:dyDescent="0.35">
      <c r="A1587" s="15">
        <v>13</v>
      </c>
      <c r="B1587" s="8">
        <v>90</v>
      </c>
      <c r="C1587" s="8">
        <v>1500000</v>
      </c>
      <c r="D1587" s="8">
        <v>3999.9999990000001</v>
      </c>
      <c r="E1587" s="2">
        <v>3450</v>
      </c>
      <c r="F1587" s="2">
        <v>22021.900390625</v>
      </c>
      <c r="G1587" s="2">
        <v>335.28869628906301</v>
      </c>
      <c r="H1587" s="1">
        <v>22578.570648099481</v>
      </c>
      <c r="I1587" s="1">
        <v>331.80346899643138</v>
      </c>
      <c r="J1587" s="1">
        <f t="shared" si="100"/>
        <v>2.5278029942931846</v>
      </c>
      <c r="K1587" s="1">
        <f t="shared" si="101"/>
        <v>-1.039470561103232</v>
      </c>
      <c r="L1587" s="30"/>
      <c r="M1587" s="30"/>
      <c r="N1587" s="2">
        <v>1194444</v>
      </c>
      <c r="O1587" s="30"/>
      <c r="P1587" s="30"/>
      <c r="Q1587" s="30"/>
      <c r="R1587" s="30"/>
      <c r="S1587" s="30"/>
      <c r="T1587" s="30"/>
      <c r="U1587" s="30"/>
      <c r="V1587" s="30"/>
    </row>
    <row r="1588" spans="1:22" ht="14.5" x14ac:dyDescent="0.35">
      <c r="A1588" s="15">
        <v>13</v>
      </c>
      <c r="B1588" s="8">
        <v>90</v>
      </c>
      <c r="C1588" s="8">
        <v>1500000</v>
      </c>
      <c r="D1588" s="8">
        <v>3999.9999990000001</v>
      </c>
      <c r="E1588" s="2">
        <v>3480</v>
      </c>
      <c r="F1588" s="2">
        <v>23312.53515625</v>
      </c>
      <c r="G1588" s="2">
        <v>324.04537963867199</v>
      </c>
      <c r="H1588" s="1">
        <v>22303.85547063854</v>
      </c>
      <c r="I1588" s="1">
        <v>326.04364262148073</v>
      </c>
      <c r="J1588" s="1">
        <f t="shared" si="100"/>
        <v>-4.3267696063550458</v>
      </c>
      <c r="K1588" s="1">
        <f t="shared" si="101"/>
        <v>0.61666146421742229</v>
      </c>
      <c r="L1588" s="30"/>
      <c r="M1588" s="30"/>
      <c r="N1588" s="2">
        <v>1194444</v>
      </c>
      <c r="O1588" s="30"/>
      <c r="P1588" s="30"/>
      <c r="Q1588" s="30"/>
      <c r="R1588" s="30"/>
      <c r="S1588" s="30"/>
      <c r="T1588" s="30"/>
      <c r="U1588" s="30"/>
      <c r="V1588" s="30"/>
    </row>
    <row r="1589" spans="1:22" ht="14.5" x14ac:dyDescent="0.35">
      <c r="A1589" s="15">
        <v>13</v>
      </c>
      <c r="B1589" s="8">
        <v>90</v>
      </c>
      <c r="C1589" s="8">
        <v>1500000</v>
      </c>
      <c r="D1589" s="8">
        <v>3999.9999990000001</v>
      </c>
      <c r="E1589" s="2">
        <v>3510</v>
      </c>
      <c r="F1589" s="2">
        <v>23578.498046875</v>
      </c>
      <c r="G1589" s="2">
        <v>317.34289550781199</v>
      </c>
      <c r="H1589" s="1">
        <v>22295.540874692721</v>
      </c>
      <c r="I1589" s="1">
        <v>321.14623172974137</v>
      </c>
      <c r="J1589" s="1">
        <f t="shared" si="100"/>
        <v>-5.4412166951080136</v>
      </c>
      <c r="K1589" s="1">
        <f t="shared" si="101"/>
        <v>1.1984942079271343</v>
      </c>
      <c r="L1589" s="30"/>
      <c r="M1589" s="30"/>
      <c r="N1589" s="2">
        <v>1194444</v>
      </c>
      <c r="O1589" s="30"/>
      <c r="P1589" s="30"/>
      <c r="Q1589" s="30"/>
      <c r="R1589" s="30"/>
      <c r="S1589" s="30"/>
      <c r="T1589" s="30"/>
      <c r="U1589" s="30"/>
      <c r="V1589" s="30"/>
    </row>
    <row r="1590" spans="1:22" ht="14.5" x14ac:dyDescent="0.35">
      <c r="A1590" s="15">
        <v>13</v>
      </c>
      <c r="B1590" s="8">
        <v>90</v>
      </c>
      <c r="C1590" s="8">
        <v>1500000</v>
      </c>
      <c r="D1590" s="8">
        <v>3999.9999990000001</v>
      </c>
      <c r="E1590" s="2">
        <v>3540</v>
      </c>
      <c r="F1590" s="2">
        <v>24845.056640625</v>
      </c>
      <c r="G1590" s="2">
        <v>330.55474853515602</v>
      </c>
      <c r="H1590" s="1">
        <v>23980.557413442981</v>
      </c>
      <c r="I1590" s="1">
        <v>321.95497654286572</v>
      </c>
      <c r="J1590" s="1">
        <f t="shared" si="100"/>
        <v>-3.4795623116771126</v>
      </c>
      <c r="K1590" s="1">
        <f t="shared" si="101"/>
        <v>-2.6016180467532068</v>
      </c>
      <c r="L1590" s="30"/>
      <c r="M1590" s="30"/>
      <c r="N1590" s="2">
        <v>0</v>
      </c>
      <c r="O1590" s="30"/>
      <c r="P1590" s="30"/>
      <c r="Q1590" s="30"/>
      <c r="R1590" s="30"/>
      <c r="S1590" s="30"/>
      <c r="T1590" s="30"/>
      <c r="U1590" s="30"/>
      <c r="V1590" s="30"/>
    </row>
    <row r="1591" spans="1:22" ht="14.5" x14ac:dyDescent="0.35">
      <c r="A1591" s="15">
        <v>13</v>
      </c>
      <c r="B1591" s="8">
        <v>90</v>
      </c>
      <c r="C1591" s="8">
        <v>1500000</v>
      </c>
      <c r="D1591" s="8">
        <v>3999.9999990000001</v>
      </c>
      <c r="E1591" s="2">
        <v>3570</v>
      </c>
      <c r="F1591" s="2">
        <v>24986.8203125</v>
      </c>
      <c r="G1591" s="2">
        <v>329.079345703125</v>
      </c>
      <c r="H1591" s="1">
        <v>24682.372089858422</v>
      </c>
      <c r="I1591" s="1">
        <v>319.33142612843437</v>
      </c>
      <c r="J1591" s="1">
        <f t="shared" si="100"/>
        <v>-1.2184352343914446</v>
      </c>
      <c r="K1591" s="1">
        <f t="shared" si="101"/>
        <v>-2.9621790920553845</v>
      </c>
      <c r="L1591" s="30"/>
      <c r="M1591" s="30"/>
      <c r="N1591" s="2">
        <v>0</v>
      </c>
      <c r="O1591" s="30"/>
      <c r="P1591" s="30"/>
      <c r="Q1591" s="30"/>
      <c r="R1591" s="30"/>
      <c r="S1591" s="30"/>
      <c r="T1591" s="30"/>
      <c r="U1591" s="30"/>
      <c r="V1591" s="30"/>
    </row>
    <row r="1592" spans="1:22" ht="14.5" x14ac:dyDescent="0.35">
      <c r="A1592" s="15">
        <v>13</v>
      </c>
      <c r="B1592" s="8">
        <v>90</v>
      </c>
      <c r="C1592" s="8">
        <v>1500000</v>
      </c>
      <c r="D1592" s="8">
        <v>3999.9999990000001</v>
      </c>
      <c r="E1592" s="2">
        <v>3600</v>
      </c>
      <c r="F1592" s="2">
        <v>24912.150390625</v>
      </c>
      <c r="G1592" s="2">
        <v>323.08572387695301</v>
      </c>
      <c r="H1592" s="1">
        <v>25008.715522025421</v>
      </c>
      <c r="I1592" s="1">
        <v>314.80369953712608</v>
      </c>
      <c r="J1592" s="1">
        <f t="shared" si="100"/>
        <v>0.38762262545091414</v>
      </c>
      <c r="K1592" s="1">
        <f t="shared" si="101"/>
        <v>-2.5634138953725905</v>
      </c>
      <c r="L1592" s="30"/>
      <c r="M1592" s="30"/>
      <c r="N1592" s="2">
        <v>0</v>
      </c>
      <c r="O1592" s="30"/>
      <c r="P1592" s="30"/>
      <c r="Q1592" s="30"/>
      <c r="R1592" s="30"/>
      <c r="S1592" s="30"/>
      <c r="T1592" s="30"/>
      <c r="U1592" s="30"/>
      <c r="V1592" s="30"/>
    </row>
    <row r="1593" spans="1:22" ht="14.5" x14ac:dyDescent="0.35">
      <c r="A1593" s="15">
        <v>13</v>
      </c>
      <c r="B1593" s="8">
        <v>90</v>
      </c>
      <c r="C1593" s="8">
        <v>1500000</v>
      </c>
      <c r="D1593" s="8">
        <v>3999.9999990000001</v>
      </c>
      <c r="E1593" s="2">
        <v>3630</v>
      </c>
      <c r="F1593" s="2">
        <v>23418.994140625</v>
      </c>
      <c r="G1593" s="2">
        <v>300.09823608398398</v>
      </c>
      <c r="H1593" s="1">
        <v>23256.962847347069</v>
      </c>
      <c r="I1593" s="1">
        <v>307.88999905975169</v>
      </c>
      <c r="J1593" s="1">
        <f t="shared" si="100"/>
        <v>-0.69187981475623883</v>
      </c>
      <c r="K1593" s="1">
        <f t="shared" si="101"/>
        <v>2.5964041233441795</v>
      </c>
      <c r="L1593" s="30"/>
      <c r="M1593" s="30"/>
      <c r="N1593" s="2">
        <v>1194444</v>
      </c>
      <c r="O1593" s="30"/>
      <c r="P1593" s="30"/>
      <c r="Q1593" s="30"/>
      <c r="R1593" s="30"/>
      <c r="S1593" s="30"/>
      <c r="T1593" s="30"/>
      <c r="U1593" s="30"/>
      <c r="V1593" s="30"/>
    </row>
    <row r="1594" spans="1:22" ht="14.5" x14ac:dyDescent="0.35">
      <c r="A1594" s="17">
        <v>13</v>
      </c>
      <c r="B1594" s="18">
        <v>90</v>
      </c>
      <c r="C1594" s="18">
        <v>1500000</v>
      </c>
      <c r="D1594" s="18">
        <v>3999.9999990000001</v>
      </c>
      <c r="E1594" s="2">
        <v>3660</v>
      </c>
      <c r="F1594" s="2">
        <v>23354.3515625</v>
      </c>
      <c r="G1594" s="2">
        <v>299.60671997070301</v>
      </c>
      <c r="H1594" s="1">
        <v>22903.209070887631</v>
      </c>
      <c r="I1594" s="1">
        <v>304.18321927971931</v>
      </c>
      <c r="J1594" s="1">
        <f t="shared" si="100"/>
        <v>-1.9317277570522089</v>
      </c>
      <c r="K1594" s="1">
        <f t="shared" si="101"/>
        <v>1.5275022234026696</v>
      </c>
      <c r="L1594" s="30"/>
      <c r="M1594" s="30"/>
      <c r="N1594" s="16">
        <v>1194444</v>
      </c>
      <c r="O1594" s="30"/>
      <c r="P1594" s="30"/>
      <c r="Q1594" s="30"/>
      <c r="R1594" s="30"/>
      <c r="S1594" s="30"/>
      <c r="T1594" s="30"/>
      <c r="U1594" s="30"/>
      <c r="V1594" s="30"/>
    </row>
    <row r="1595" spans="1:22" ht="14.5" x14ac:dyDescent="0.35">
      <c r="A1595" s="15">
        <v>14</v>
      </c>
      <c r="B1595" s="8">
        <v>90</v>
      </c>
      <c r="C1595" s="8">
        <v>1700000.0000999998</v>
      </c>
      <c r="D1595" s="8">
        <v>6800.0000010000003</v>
      </c>
      <c r="E1595" s="2">
        <v>30</v>
      </c>
      <c r="F1595" s="2">
        <v>218.86054992675801</v>
      </c>
      <c r="G1595" s="2">
        <v>739.52972412109398</v>
      </c>
      <c r="H1595" s="1">
        <v>194.85821074491511</v>
      </c>
      <c r="I1595" s="1">
        <v>748.94789428211629</v>
      </c>
      <c r="J1595" s="1">
        <f t="shared" si="100"/>
        <v>-10.966955529388606</v>
      </c>
      <c r="K1595" s="1">
        <f t="shared" si="101"/>
        <v>1.2735350390703353</v>
      </c>
      <c r="L1595" s="30">
        <f t="shared" ref="L1595:M1595" si="102">AVERAGE(J1595:J1716)</f>
        <v>-0.38776232458616722</v>
      </c>
      <c r="M1595" s="30">
        <f t="shared" si="102"/>
        <v>-6.7589398381544569E-2</v>
      </c>
      <c r="N1595" s="2">
        <v>1972221</v>
      </c>
      <c r="O1595" s="30">
        <f t="shared" ref="O1595:P1595" si="103">ABS(L1595)</f>
        <v>0.38776232458616722</v>
      </c>
      <c r="P1595" s="30">
        <f t="shared" si="103"/>
        <v>6.7589398381544569E-2</v>
      </c>
      <c r="Q1595" s="30">
        <f t="shared" ref="Q1595" si="104">SUM(G1595:G1716)*30</f>
        <v>2637852.6809692378</v>
      </c>
      <c r="R1595" s="30">
        <f t="shared" ref="R1595" si="105">SUM(I1595:I1716)*30</f>
        <v>2634149.2373501412</v>
      </c>
      <c r="S1595" s="30">
        <f t="shared" ref="S1595" si="106">SUM(F1595:F1716)*30</f>
        <v>67547302.339782715</v>
      </c>
      <c r="T1595" s="30">
        <f t="shared" ref="T1595" si="107">SUM(H1595:H1716)*30</f>
        <v>68610086.671762794</v>
      </c>
      <c r="U1595" s="30">
        <f t="shared" ref="U1595" si="108">(R1595-Q1595)/Q1595*100</f>
        <v>-0.14039615046795864</v>
      </c>
      <c r="V1595" s="30">
        <f t="shared" ref="V1595" si="109">(T1595-S1595)/S1595*100</f>
        <v>1.5733927117236497</v>
      </c>
    </row>
    <row r="1596" spans="1:22" ht="14.5" x14ac:dyDescent="0.35">
      <c r="A1596" s="15">
        <v>14</v>
      </c>
      <c r="B1596" s="8">
        <v>90</v>
      </c>
      <c r="C1596" s="8">
        <v>1700000.0000999998</v>
      </c>
      <c r="D1596" s="8">
        <v>6800.0000010000003</v>
      </c>
      <c r="E1596" s="2">
        <v>60</v>
      </c>
      <c r="F1596" s="2">
        <v>212.25941467285199</v>
      </c>
      <c r="G1596" s="2">
        <v>717.22448730468705</v>
      </c>
      <c r="H1596" s="1">
        <v>194.85821074491511</v>
      </c>
      <c r="I1596" s="1">
        <v>717.23163916611884</v>
      </c>
      <c r="J1596" s="1">
        <f t="shared" si="100"/>
        <v>-8.1980834417906721</v>
      </c>
      <c r="K1596" s="1">
        <f t="shared" si="101"/>
        <v>9.9715801096952688E-4</v>
      </c>
      <c r="L1596" s="30"/>
      <c r="M1596" s="30"/>
      <c r="N1596" s="2">
        <v>1972221</v>
      </c>
      <c r="O1596" s="30"/>
      <c r="P1596" s="30"/>
      <c r="Q1596" s="30"/>
      <c r="R1596" s="30"/>
      <c r="S1596" s="30"/>
      <c r="T1596" s="30"/>
      <c r="U1596" s="30"/>
      <c r="V1596" s="30"/>
    </row>
    <row r="1597" spans="1:22" ht="14.5" x14ac:dyDescent="0.35">
      <c r="A1597" s="15">
        <v>14</v>
      </c>
      <c r="B1597" s="8">
        <v>90</v>
      </c>
      <c r="C1597" s="8">
        <v>1700000.0000999998</v>
      </c>
      <c r="D1597" s="8">
        <v>6800.0000010000003</v>
      </c>
      <c r="E1597" s="2">
        <v>90</v>
      </c>
      <c r="F1597" s="2">
        <v>212.37310791015599</v>
      </c>
      <c r="G1597" s="2">
        <v>717.608642578125</v>
      </c>
      <c r="H1597" s="1">
        <v>194.85821074491511</v>
      </c>
      <c r="I1597" s="1">
        <v>713.3421012405056</v>
      </c>
      <c r="J1597" s="1">
        <f t="shared" si="100"/>
        <v>-8.2472292926327206</v>
      </c>
      <c r="K1597" s="1">
        <f t="shared" si="101"/>
        <v>-0.5945498819929429</v>
      </c>
      <c r="L1597" s="30"/>
      <c r="M1597" s="30"/>
      <c r="N1597" s="2">
        <v>1972221</v>
      </c>
      <c r="O1597" s="30"/>
      <c r="P1597" s="30"/>
      <c r="Q1597" s="30"/>
      <c r="R1597" s="30"/>
      <c r="S1597" s="30"/>
      <c r="T1597" s="30"/>
      <c r="U1597" s="30"/>
      <c r="V1597" s="30"/>
    </row>
    <row r="1598" spans="1:22" ht="14.5" x14ac:dyDescent="0.35">
      <c r="A1598" s="15">
        <v>14</v>
      </c>
      <c r="B1598" s="8">
        <v>90</v>
      </c>
      <c r="C1598" s="8">
        <v>1700000.0000999998</v>
      </c>
      <c r="D1598" s="8">
        <v>6800.0000010000003</v>
      </c>
      <c r="E1598" s="2">
        <v>120</v>
      </c>
      <c r="F1598" s="2">
        <v>316.47967529296898</v>
      </c>
      <c r="G1598" s="2">
        <v>1069.38464355469</v>
      </c>
      <c r="H1598" s="1">
        <v>194.85821074491511</v>
      </c>
      <c r="I1598" s="1">
        <v>1075.454276541416</v>
      </c>
      <c r="J1598" s="1">
        <f t="shared" si="100"/>
        <v>-38.429470845313347</v>
      </c>
      <c r="K1598" s="1">
        <f t="shared" si="101"/>
        <v>0.56758183533945439</v>
      </c>
      <c r="L1598" s="30"/>
      <c r="M1598" s="30"/>
      <c r="N1598" s="2">
        <v>0</v>
      </c>
      <c r="O1598" s="30"/>
      <c r="P1598" s="30"/>
      <c r="Q1598" s="30"/>
      <c r="R1598" s="30"/>
      <c r="S1598" s="30"/>
      <c r="T1598" s="30"/>
      <c r="U1598" s="30"/>
      <c r="V1598" s="30"/>
    </row>
    <row r="1599" spans="1:22" ht="14.5" x14ac:dyDescent="0.35">
      <c r="A1599" s="15">
        <v>14</v>
      </c>
      <c r="B1599" s="8">
        <v>90</v>
      </c>
      <c r="C1599" s="8">
        <v>1700000.0000999998</v>
      </c>
      <c r="D1599" s="8">
        <v>6800.0000010000003</v>
      </c>
      <c r="E1599" s="2">
        <v>150</v>
      </c>
      <c r="F1599" s="2">
        <v>327.481201171875</v>
      </c>
      <c r="G1599" s="2">
        <v>1106.55883789063</v>
      </c>
      <c r="H1599" s="1">
        <v>194.85821074491511</v>
      </c>
      <c r="I1599" s="1">
        <v>1131.357549854632</v>
      </c>
      <c r="J1599" s="1">
        <f t="shared" si="100"/>
        <v>-40.497894215721445</v>
      </c>
      <c r="K1599" s="1">
        <f t="shared" si="101"/>
        <v>2.2410658263119894</v>
      </c>
      <c r="L1599" s="30"/>
      <c r="M1599" s="30"/>
      <c r="N1599" s="2">
        <v>0</v>
      </c>
      <c r="O1599" s="30"/>
      <c r="P1599" s="30"/>
      <c r="Q1599" s="30"/>
      <c r="R1599" s="30"/>
      <c r="S1599" s="30"/>
      <c r="T1599" s="30"/>
      <c r="U1599" s="30"/>
      <c r="V1599" s="30"/>
    </row>
    <row r="1600" spans="1:22" ht="14.5" x14ac:dyDescent="0.35">
      <c r="A1600" s="15">
        <v>14</v>
      </c>
      <c r="B1600" s="8">
        <v>90</v>
      </c>
      <c r="C1600" s="8">
        <v>1700000.0000999998</v>
      </c>
      <c r="D1600" s="8">
        <v>6800.0000010000003</v>
      </c>
      <c r="E1600" s="2">
        <v>180</v>
      </c>
      <c r="F1600" s="2">
        <v>326.85925292968801</v>
      </c>
      <c r="G1600" s="2">
        <v>1104.45727539062</v>
      </c>
      <c r="H1600" s="1">
        <v>194.85821074491511</v>
      </c>
      <c r="I1600" s="1">
        <v>1127.1424239585419</v>
      </c>
      <c r="J1600" s="1">
        <f t="shared" si="100"/>
        <v>-40.384673525876345</v>
      </c>
      <c r="K1600" s="1">
        <f t="shared" si="101"/>
        <v>2.0539634328452179</v>
      </c>
      <c r="L1600" s="30"/>
      <c r="M1600" s="30"/>
      <c r="N1600" s="2">
        <v>0</v>
      </c>
      <c r="O1600" s="30"/>
      <c r="P1600" s="30"/>
      <c r="Q1600" s="30"/>
      <c r="R1600" s="30"/>
      <c r="S1600" s="30"/>
      <c r="T1600" s="30"/>
      <c r="U1600" s="30"/>
      <c r="V1600" s="30"/>
    </row>
    <row r="1601" spans="1:22" ht="14.5" x14ac:dyDescent="0.35">
      <c r="A1601" s="15">
        <v>14</v>
      </c>
      <c r="B1601" s="8">
        <v>90</v>
      </c>
      <c r="C1601" s="8">
        <v>1700000.0000999998</v>
      </c>
      <c r="D1601" s="8">
        <v>6800.0000010000003</v>
      </c>
      <c r="E1601" s="2">
        <v>210</v>
      </c>
      <c r="F1601" s="2">
        <v>229.21537780761699</v>
      </c>
      <c r="G1601" s="2">
        <v>774.51867675781205</v>
      </c>
      <c r="H1601" s="1">
        <v>194.85821074491511</v>
      </c>
      <c r="I1601" s="1">
        <v>783.51156419447273</v>
      </c>
      <c r="J1601" s="1">
        <f t="shared" si="100"/>
        <v>-14.989032320308906</v>
      </c>
      <c r="K1601" s="1">
        <f t="shared" si="101"/>
        <v>1.1610936839258055</v>
      </c>
      <c r="L1601" s="30"/>
      <c r="M1601" s="30"/>
      <c r="N1601" s="2">
        <v>1972221</v>
      </c>
      <c r="O1601" s="30"/>
      <c r="P1601" s="30"/>
      <c r="Q1601" s="30"/>
      <c r="R1601" s="30"/>
      <c r="S1601" s="30"/>
      <c r="T1601" s="30"/>
      <c r="U1601" s="30"/>
      <c r="V1601" s="30"/>
    </row>
    <row r="1602" spans="1:22" ht="14.5" x14ac:dyDescent="0.35">
      <c r="A1602" s="15">
        <v>14</v>
      </c>
      <c r="B1602" s="8">
        <v>90</v>
      </c>
      <c r="C1602" s="8">
        <v>1700000.0000999998</v>
      </c>
      <c r="D1602" s="8">
        <v>6800.0000010000003</v>
      </c>
      <c r="E1602" s="2">
        <v>240</v>
      </c>
      <c r="F1602" s="2">
        <v>211.65376281738301</v>
      </c>
      <c r="G1602" s="2">
        <v>715.16442871093795</v>
      </c>
      <c r="H1602" s="1">
        <v>194.85821074491511</v>
      </c>
      <c r="I1602" s="1">
        <v>728.33932346357903</v>
      </c>
      <c r="J1602" s="1">
        <f t="shared" si="100"/>
        <v>-7.9353902566614272</v>
      </c>
      <c r="K1602" s="1">
        <f t="shared" si="101"/>
        <v>1.8422189672364475</v>
      </c>
      <c r="L1602" s="30"/>
      <c r="M1602" s="30"/>
      <c r="N1602" s="2">
        <v>1972221</v>
      </c>
      <c r="O1602" s="30"/>
      <c r="P1602" s="30"/>
      <c r="Q1602" s="30"/>
      <c r="R1602" s="30"/>
      <c r="S1602" s="30"/>
      <c r="T1602" s="30"/>
      <c r="U1602" s="30"/>
      <c r="V1602" s="30"/>
    </row>
    <row r="1603" spans="1:22" ht="14.5" x14ac:dyDescent="0.35">
      <c r="A1603" s="15">
        <v>14</v>
      </c>
      <c r="B1603" s="8">
        <v>90</v>
      </c>
      <c r="C1603" s="8">
        <v>1700000.0000999998</v>
      </c>
      <c r="D1603" s="8">
        <v>6800.0000010000003</v>
      </c>
      <c r="E1603" s="2">
        <v>270</v>
      </c>
      <c r="F1603" s="2">
        <v>209.07574462890599</v>
      </c>
      <c r="G1603" s="2">
        <v>706.37249755859398</v>
      </c>
      <c r="H1603" s="1">
        <v>194.85821074491511</v>
      </c>
      <c r="I1603" s="1">
        <v>704.60776598943994</v>
      </c>
      <c r="J1603" s="1">
        <f t="shared" si="100"/>
        <v>-6.8001833064021628</v>
      </c>
      <c r="K1603" s="1">
        <f t="shared" si="101"/>
        <v>-0.24983016400743313</v>
      </c>
      <c r="L1603" s="30"/>
      <c r="M1603" s="30"/>
      <c r="N1603" s="2">
        <v>1972221</v>
      </c>
      <c r="O1603" s="30"/>
      <c r="P1603" s="30"/>
      <c r="Q1603" s="30"/>
      <c r="R1603" s="30"/>
      <c r="S1603" s="30"/>
      <c r="T1603" s="30"/>
      <c r="U1603" s="30"/>
      <c r="V1603" s="30"/>
    </row>
    <row r="1604" spans="1:22" ht="14.5" x14ac:dyDescent="0.35">
      <c r="A1604" s="15">
        <v>14</v>
      </c>
      <c r="B1604" s="8">
        <v>90</v>
      </c>
      <c r="C1604" s="8">
        <v>1700000.0000999998</v>
      </c>
      <c r="D1604" s="8">
        <v>6800.0000010000003</v>
      </c>
      <c r="E1604" s="2">
        <v>300</v>
      </c>
      <c r="F1604" s="2">
        <v>309.06219482421898</v>
      </c>
      <c r="G1604" s="2">
        <v>1042.7333984375</v>
      </c>
      <c r="H1604" s="1">
        <v>194.85821074491511</v>
      </c>
      <c r="I1604" s="1">
        <v>1045.480853359411</v>
      </c>
      <c r="J1604" s="1">
        <f t="shared" si="100"/>
        <v>-36.951780577452411</v>
      </c>
      <c r="K1604" s="1">
        <f t="shared" si="101"/>
        <v>0.26348584652874107</v>
      </c>
      <c r="L1604" s="30"/>
      <c r="M1604" s="30"/>
      <c r="N1604" s="2">
        <v>0</v>
      </c>
      <c r="O1604" s="30"/>
      <c r="P1604" s="30"/>
      <c r="Q1604" s="30"/>
      <c r="R1604" s="30"/>
      <c r="S1604" s="30"/>
      <c r="T1604" s="30"/>
      <c r="U1604" s="30"/>
      <c r="V1604" s="30"/>
    </row>
    <row r="1605" spans="1:22" ht="14.5" x14ac:dyDescent="0.35">
      <c r="A1605" s="15">
        <v>14</v>
      </c>
      <c r="B1605" s="8">
        <v>90</v>
      </c>
      <c r="C1605" s="8">
        <v>1700000.0000999998</v>
      </c>
      <c r="D1605" s="8">
        <v>6800.0000010000003</v>
      </c>
      <c r="E1605" s="2">
        <v>330</v>
      </c>
      <c r="F1605" s="2">
        <v>337.09341430664102</v>
      </c>
      <c r="G1605" s="2">
        <v>1116.58422851562</v>
      </c>
      <c r="H1605" s="1">
        <v>256.8846428273618</v>
      </c>
      <c r="I1605" s="1">
        <v>1137.537680700563</v>
      </c>
      <c r="J1605" s="1">
        <f t="shared" si="100"/>
        <v>-23.794226785551011</v>
      </c>
      <c r="K1605" s="1">
        <f t="shared" si="101"/>
        <v>1.8765670918349238</v>
      </c>
      <c r="L1605" s="30"/>
      <c r="M1605" s="30"/>
      <c r="N1605" s="2">
        <v>0</v>
      </c>
      <c r="O1605" s="30"/>
      <c r="P1605" s="30"/>
      <c r="Q1605" s="30"/>
      <c r="R1605" s="30"/>
      <c r="S1605" s="30"/>
      <c r="T1605" s="30"/>
      <c r="U1605" s="30"/>
      <c r="V1605" s="30"/>
    </row>
    <row r="1606" spans="1:22" ht="14.5" x14ac:dyDescent="0.35">
      <c r="A1606" s="15">
        <v>14</v>
      </c>
      <c r="B1606" s="8">
        <v>90</v>
      </c>
      <c r="C1606" s="8">
        <v>1700000.0000999998</v>
      </c>
      <c r="D1606" s="8">
        <v>6800.0000010000003</v>
      </c>
      <c r="E1606" s="2">
        <v>360</v>
      </c>
      <c r="F1606" s="2">
        <v>474.73620605468699</v>
      </c>
      <c r="G1606" s="2">
        <v>1156.83569335938</v>
      </c>
      <c r="H1606" s="1">
        <v>802.21081411792011</v>
      </c>
      <c r="I1606" s="1">
        <v>1177.001238147848</v>
      </c>
      <c r="J1606" s="1">
        <f t="shared" si="100"/>
        <v>68.980331368597973</v>
      </c>
      <c r="K1606" s="1">
        <f t="shared" si="101"/>
        <v>1.7431641247088827</v>
      </c>
      <c r="L1606" s="30"/>
      <c r="M1606" s="30"/>
      <c r="N1606" s="2">
        <v>0</v>
      </c>
      <c r="O1606" s="30"/>
      <c r="P1606" s="30"/>
      <c r="Q1606" s="30"/>
      <c r="R1606" s="30"/>
      <c r="S1606" s="30"/>
      <c r="T1606" s="30"/>
      <c r="U1606" s="30"/>
      <c r="V1606" s="30"/>
    </row>
    <row r="1607" spans="1:22" ht="14.5" x14ac:dyDescent="0.35">
      <c r="A1607" s="15">
        <v>14</v>
      </c>
      <c r="B1607" s="8">
        <v>90</v>
      </c>
      <c r="C1607" s="8">
        <v>1700000.0000999998</v>
      </c>
      <c r="D1607" s="8">
        <v>6800.0000010000003</v>
      </c>
      <c r="E1607" s="2">
        <v>390</v>
      </c>
      <c r="F1607" s="2">
        <v>473.10989379882801</v>
      </c>
      <c r="G1607" s="2">
        <v>833.221435546875</v>
      </c>
      <c r="H1607" s="1">
        <v>428.5048832542202</v>
      </c>
      <c r="I1607" s="1">
        <v>832.59585353081752</v>
      </c>
      <c r="J1607" s="1">
        <f t="shared" si="100"/>
        <v>-9.428044335841852</v>
      </c>
      <c r="K1607" s="1">
        <f t="shared" si="101"/>
        <v>-7.5079923459588527E-2</v>
      </c>
      <c r="L1607" s="30"/>
      <c r="M1607" s="30"/>
      <c r="N1607" s="2">
        <v>1972221</v>
      </c>
      <c r="O1607" s="30"/>
      <c r="P1607" s="30"/>
      <c r="Q1607" s="30"/>
      <c r="R1607" s="30"/>
      <c r="S1607" s="30"/>
      <c r="T1607" s="30"/>
      <c r="U1607" s="30"/>
      <c r="V1607" s="30"/>
    </row>
    <row r="1608" spans="1:22" ht="14.5" x14ac:dyDescent="0.35">
      <c r="A1608" s="15">
        <v>14</v>
      </c>
      <c r="B1608" s="8">
        <v>90</v>
      </c>
      <c r="C1608" s="8">
        <v>1700000.0000999998</v>
      </c>
      <c r="D1608" s="8">
        <v>6800.0000010000003</v>
      </c>
      <c r="E1608" s="2">
        <v>420</v>
      </c>
      <c r="F1608" s="2">
        <v>618.79638671875</v>
      </c>
      <c r="G1608" s="2">
        <v>786.81359863281205</v>
      </c>
      <c r="H1608" s="1">
        <v>554.6969790806088</v>
      </c>
      <c r="I1608" s="1">
        <v>782.51154399943425</v>
      </c>
      <c r="J1608" s="1">
        <f t="shared" si="100"/>
        <v>-10.358723647052436</v>
      </c>
      <c r="K1608" s="1">
        <f t="shared" si="101"/>
        <v>-0.54676922727989907</v>
      </c>
      <c r="L1608" s="30"/>
      <c r="M1608" s="30"/>
      <c r="N1608" s="2">
        <v>1972221</v>
      </c>
      <c r="O1608" s="30"/>
      <c r="P1608" s="30"/>
      <c r="Q1608" s="30"/>
      <c r="R1608" s="30"/>
      <c r="S1608" s="30"/>
      <c r="T1608" s="30"/>
      <c r="U1608" s="30"/>
      <c r="V1608" s="30"/>
    </row>
    <row r="1609" spans="1:22" ht="14.5" x14ac:dyDescent="0.35">
      <c r="A1609" s="15">
        <v>14</v>
      </c>
      <c r="B1609" s="8">
        <v>90</v>
      </c>
      <c r="C1609" s="8">
        <v>1700000.0000999998</v>
      </c>
      <c r="D1609" s="8">
        <v>6800.0000010000003</v>
      </c>
      <c r="E1609" s="2">
        <v>450</v>
      </c>
      <c r="F1609" s="2">
        <v>885.22509765625</v>
      </c>
      <c r="G1609" s="2">
        <v>790.11749267578102</v>
      </c>
      <c r="H1609" s="1">
        <v>664.27236739364923</v>
      </c>
      <c r="I1609" s="1">
        <v>779.18891574041334</v>
      </c>
      <c r="J1609" s="1">
        <f t="shared" si="100"/>
        <v>-24.960061666530038</v>
      </c>
      <c r="K1609" s="1">
        <f t="shared" si="101"/>
        <v>-1.3831584589220265</v>
      </c>
      <c r="L1609" s="30"/>
      <c r="M1609" s="30"/>
      <c r="N1609" s="2">
        <v>1972221</v>
      </c>
      <c r="O1609" s="30"/>
      <c r="P1609" s="30"/>
      <c r="Q1609" s="30"/>
      <c r="R1609" s="30"/>
      <c r="S1609" s="30"/>
      <c r="T1609" s="30"/>
      <c r="U1609" s="30"/>
      <c r="V1609" s="30"/>
    </row>
    <row r="1610" spans="1:22" ht="14.5" x14ac:dyDescent="0.35">
      <c r="A1610" s="15">
        <v>14</v>
      </c>
      <c r="B1610" s="8">
        <v>90</v>
      </c>
      <c r="C1610" s="8">
        <v>1700000.0000999998</v>
      </c>
      <c r="D1610" s="8">
        <v>6800.0000010000003</v>
      </c>
      <c r="E1610" s="2">
        <v>480</v>
      </c>
      <c r="F1610" s="2">
        <v>2109.87646484375</v>
      </c>
      <c r="G1610" s="2">
        <v>1180.63330078125</v>
      </c>
      <c r="H1610" s="1">
        <v>2242.334122596616</v>
      </c>
      <c r="I1610" s="1">
        <v>1183.69252398565</v>
      </c>
      <c r="J1610" s="1">
        <f t="shared" ref="J1610:J1673" si="110">(H1610-F1610)/F1610*100</f>
        <v>6.2779816714375904</v>
      </c>
      <c r="K1610" s="1">
        <f t="shared" ref="K1610:K1673" si="111">(I1610-G1610)/G1610*100</f>
        <v>0.25911713674141568</v>
      </c>
      <c r="L1610" s="30"/>
      <c r="M1610" s="30"/>
      <c r="N1610" s="2">
        <v>0</v>
      </c>
      <c r="O1610" s="30"/>
      <c r="P1610" s="30"/>
      <c r="Q1610" s="30"/>
      <c r="R1610" s="30"/>
      <c r="S1610" s="30"/>
      <c r="T1610" s="30"/>
      <c r="U1610" s="30"/>
      <c r="V1610" s="30"/>
    </row>
    <row r="1611" spans="1:22" ht="14.5" x14ac:dyDescent="0.35">
      <c r="A1611" s="15">
        <v>14</v>
      </c>
      <c r="B1611" s="8">
        <v>90</v>
      </c>
      <c r="C1611" s="8">
        <v>1700000.0000999998</v>
      </c>
      <c r="D1611" s="8">
        <v>6800.0000010000003</v>
      </c>
      <c r="E1611" s="2">
        <v>510</v>
      </c>
      <c r="F1611" s="2">
        <v>3188.70874023437</v>
      </c>
      <c r="G1611" s="2">
        <v>1269.80065917969</v>
      </c>
      <c r="H1611" s="1">
        <v>2878.4956829012331</v>
      </c>
      <c r="I1611" s="1">
        <v>1284.532615382336</v>
      </c>
      <c r="J1611" s="1">
        <f t="shared" si="110"/>
        <v>-9.7284851833264732</v>
      </c>
      <c r="K1611" s="1">
        <f t="shared" si="111"/>
        <v>1.160178654511254</v>
      </c>
      <c r="L1611" s="30"/>
      <c r="M1611" s="30"/>
      <c r="N1611" s="2">
        <v>0</v>
      </c>
      <c r="O1611" s="30"/>
      <c r="P1611" s="30"/>
      <c r="Q1611" s="30"/>
      <c r="R1611" s="30"/>
      <c r="S1611" s="30"/>
      <c r="T1611" s="30"/>
      <c r="U1611" s="30"/>
      <c r="V1611" s="30"/>
    </row>
    <row r="1612" spans="1:22" ht="14.5" x14ac:dyDescent="0.35">
      <c r="A1612" s="15">
        <v>14</v>
      </c>
      <c r="B1612" s="8">
        <v>90</v>
      </c>
      <c r="C1612" s="8">
        <v>1700000.0000999998</v>
      </c>
      <c r="D1612" s="8">
        <v>6800.0000010000003</v>
      </c>
      <c r="E1612" s="2">
        <v>540</v>
      </c>
      <c r="F1612" s="2">
        <v>4019.45776367188</v>
      </c>
      <c r="G1612" s="2">
        <v>1306.27990722656</v>
      </c>
      <c r="H1612" s="1">
        <v>3484.2602343411731</v>
      </c>
      <c r="I1612" s="1">
        <v>1316.826592826654</v>
      </c>
      <c r="J1612" s="1">
        <f t="shared" si="110"/>
        <v>-13.315167388194915</v>
      </c>
      <c r="K1612" s="1">
        <f t="shared" si="111"/>
        <v>0.80738328299684581</v>
      </c>
      <c r="L1612" s="30"/>
      <c r="M1612" s="30"/>
      <c r="N1612" s="2">
        <v>0</v>
      </c>
      <c r="O1612" s="30"/>
      <c r="P1612" s="30"/>
      <c r="Q1612" s="30"/>
      <c r="R1612" s="30"/>
      <c r="S1612" s="30"/>
      <c r="T1612" s="30"/>
      <c r="U1612" s="30"/>
      <c r="V1612" s="30"/>
    </row>
    <row r="1613" spans="1:22" ht="14.5" x14ac:dyDescent="0.35">
      <c r="A1613" s="15">
        <v>14</v>
      </c>
      <c r="B1613" s="8">
        <v>90</v>
      </c>
      <c r="C1613" s="8">
        <v>1700000.0000999998</v>
      </c>
      <c r="D1613" s="8">
        <v>6800.0000010000003</v>
      </c>
      <c r="E1613" s="2">
        <v>570</v>
      </c>
      <c r="F1613" s="2">
        <v>2881.39965820312</v>
      </c>
      <c r="G1613" s="2">
        <v>929.14117431640602</v>
      </c>
      <c r="H1613" s="1">
        <v>2522.6505501417118</v>
      </c>
      <c r="I1613" s="1">
        <v>929.51668728362097</v>
      </c>
      <c r="J1613" s="1">
        <f t="shared" si="110"/>
        <v>-12.450515395879828</v>
      </c>
      <c r="K1613" s="1">
        <f t="shared" si="111"/>
        <v>4.0415060444525024E-2</v>
      </c>
      <c r="L1613" s="30"/>
      <c r="M1613" s="30"/>
      <c r="N1613" s="2">
        <v>1972221</v>
      </c>
      <c r="O1613" s="30"/>
      <c r="P1613" s="30"/>
      <c r="Q1613" s="30"/>
      <c r="R1613" s="30"/>
      <c r="S1613" s="30"/>
      <c r="T1613" s="30"/>
      <c r="U1613" s="30"/>
      <c r="V1613" s="30"/>
    </row>
    <row r="1614" spans="1:22" ht="14.5" x14ac:dyDescent="0.35">
      <c r="A1614" s="15">
        <v>14</v>
      </c>
      <c r="B1614" s="8">
        <v>90</v>
      </c>
      <c r="C1614" s="8">
        <v>1700000.0000999998</v>
      </c>
      <c r="D1614" s="8">
        <v>6800.0000010000003</v>
      </c>
      <c r="E1614" s="2">
        <v>600</v>
      </c>
      <c r="F1614" s="2">
        <v>2767.703125</v>
      </c>
      <c r="G1614" s="2">
        <v>872.61700439453102</v>
      </c>
      <c r="H1614" s="1">
        <v>2298.8718590679882</v>
      </c>
      <c r="I1614" s="1">
        <v>878.08417776836188</v>
      </c>
      <c r="J1614" s="1">
        <f t="shared" si="110"/>
        <v>-16.939362524006683</v>
      </c>
      <c r="K1614" s="1">
        <f t="shared" si="111"/>
        <v>0.62652611011451476</v>
      </c>
      <c r="L1614" s="30"/>
      <c r="M1614" s="30"/>
      <c r="N1614" s="2">
        <v>1972221</v>
      </c>
      <c r="O1614" s="30"/>
      <c r="P1614" s="30"/>
      <c r="Q1614" s="30"/>
      <c r="R1614" s="30"/>
      <c r="S1614" s="30"/>
      <c r="T1614" s="30"/>
      <c r="U1614" s="30"/>
      <c r="V1614" s="30"/>
    </row>
    <row r="1615" spans="1:22" ht="14.5" x14ac:dyDescent="0.35">
      <c r="A1615" s="15">
        <v>14</v>
      </c>
      <c r="B1615" s="8">
        <v>90</v>
      </c>
      <c r="C1615" s="8">
        <v>1700000.0000999998</v>
      </c>
      <c r="D1615" s="8">
        <v>6800.0000010000003</v>
      </c>
      <c r="E1615" s="2">
        <v>630</v>
      </c>
      <c r="F1615" s="2">
        <v>2916.01147460938</v>
      </c>
      <c r="G1615" s="2">
        <v>874.81896972656205</v>
      </c>
      <c r="H1615" s="1">
        <v>2477.9011878773122</v>
      </c>
      <c r="I1615" s="1">
        <v>873.16761819635519</v>
      </c>
      <c r="J1615" s="1">
        <f t="shared" si="110"/>
        <v>-15.024299134171129</v>
      </c>
      <c r="K1615" s="1">
        <f t="shared" si="111"/>
        <v>-0.18876494307422342</v>
      </c>
      <c r="L1615" s="30"/>
      <c r="M1615" s="30"/>
      <c r="N1615" s="2">
        <v>1972221</v>
      </c>
      <c r="O1615" s="30"/>
      <c r="P1615" s="30"/>
      <c r="Q1615" s="30"/>
      <c r="R1615" s="30"/>
      <c r="S1615" s="30"/>
      <c r="T1615" s="30"/>
      <c r="U1615" s="30"/>
      <c r="V1615" s="30"/>
    </row>
    <row r="1616" spans="1:22" ht="14.5" x14ac:dyDescent="0.35">
      <c r="A1616" s="15">
        <v>14</v>
      </c>
      <c r="B1616" s="8">
        <v>90</v>
      </c>
      <c r="C1616" s="8">
        <v>1700000.0000999998</v>
      </c>
      <c r="D1616" s="8">
        <v>6800.0000010000003</v>
      </c>
      <c r="E1616" s="2">
        <v>660</v>
      </c>
      <c r="F1616" s="2">
        <v>4958.0732421875</v>
      </c>
      <c r="G1616" s="2">
        <v>1306.19445800781</v>
      </c>
      <c r="H1616" s="1">
        <v>4908.6399615136688</v>
      </c>
      <c r="I1616" s="1">
        <v>1319.1514963160309</v>
      </c>
      <c r="J1616" s="1">
        <f t="shared" si="110"/>
        <v>-0.9970260272319259</v>
      </c>
      <c r="K1616" s="1">
        <f t="shared" si="111"/>
        <v>0.99196855634978287</v>
      </c>
      <c r="L1616" s="30"/>
      <c r="M1616" s="30"/>
      <c r="N1616" s="2">
        <v>0</v>
      </c>
      <c r="O1616" s="30"/>
      <c r="P1616" s="30"/>
      <c r="Q1616" s="30"/>
      <c r="R1616" s="30"/>
      <c r="S1616" s="30"/>
      <c r="T1616" s="30"/>
      <c r="U1616" s="30"/>
      <c r="V1616" s="30"/>
    </row>
    <row r="1617" spans="1:22" ht="14.5" x14ac:dyDescent="0.35">
      <c r="A1617" s="15">
        <v>14</v>
      </c>
      <c r="B1617" s="8">
        <v>90</v>
      </c>
      <c r="C1617" s="8">
        <v>1700000.0000999998</v>
      </c>
      <c r="D1617" s="8">
        <v>6800.0000010000003</v>
      </c>
      <c r="E1617" s="2">
        <v>690</v>
      </c>
      <c r="F1617" s="2">
        <v>5959.51171875</v>
      </c>
      <c r="G1617" s="2">
        <v>1393.97631835938</v>
      </c>
      <c r="H1617" s="1">
        <v>6443.4092368124329</v>
      </c>
      <c r="I1617" s="1">
        <v>1394.936898716252</v>
      </c>
      <c r="J1617" s="1">
        <f t="shared" si="110"/>
        <v>8.119751095378831</v>
      </c>
      <c r="K1617" s="1">
        <f t="shared" si="111"/>
        <v>6.8909374156553516E-2</v>
      </c>
      <c r="L1617" s="30"/>
      <c r="M1617" s="30"/>
      <c r="N1617" s="2">
        <v>0</v>
      </c>
      <c r="O1617" s="30"/>
      <c r="P1617" s="30"/>
      <c r="Q1617" s="30"/>
      <c r="R1617" s="30"/>
      <c r="S1617" s="30"/>
      <c r="T1617" s="30"/>
      <c r="U1617" s="30"/>
      <c r="V1617" s="30"/>
    </row>
    <row r="1618" spans="1:22" ht="14.5" x14ac:dyDescent="0.35">
      <c r="A1618" s="15">
        <v>14</v>
      </c>
      <c r="B1618" s="8">
        <v>90</v>
      </c>
      <c r="C1618" s="8">
        <v>1700000.0000999998</v>
      </c>
      <c r="D1618" s="8">
        <v>6800.0000010000003</v>
      </c>
      <c r="E1618" s="2">
        <v>720</v>
      </c>
      <c r="F1618" s="2">
        <v>6981.845703125</v>
      </c>
      <c r="G1618" s="2">
        <v>1434.17114257812</v>
      </c>
      <c r="H1618" s="1">
        <v>7886.6510761091286</v>
      </c>
      <c r="I1618" s="1">
        <v>1412.380440350903</v>
      </c>
      <c r="J1618" s="1">
        <f t="shared" si="110"/>
        <v>12.959400872739815</v>
      </c>
      <c r="K1618" s="1">
        <f t="shared" si="111"/>
        <v>-1.5193934378044478</v>
      </c>
      <c r="L1618" s="30"/>
      <c r="M1618" s="30"/>
      <c r="N1618" s="2">
        <v>0</v>
      </c>
      <c r="O1618" s="30"/>
      <c r="P1618" s="30"/>
      <c r="Q1618" s="30"/>
      <c r="R1618" s="30"/>
      <c r="S1618" s="30"/>
      <c r="T1618" s="30"/>
      <c r="U1618" s="30"/>
      <c r="V1618" s="30"/>
    </row>
    <row r="1619" spans="1:22" ht="14.5" x14ac:dyDescent="0.35">
      <c r="A1619" s="15">
        <v>14</v>
      </c>
      <c r="B1619" s="8">
        <v>90</v>
      </c>
      <c r="C1619" s="8">
        <v>1700000.0000999998</v>
      </c>
      <c r="D1619" s="8">
        <v>6800.0000010000003</v>
      </c>
      <c r="E1619" s="2">
        <v>750</v>
      </c>
      <c r="F1619" s="2">
        <v>5087.41943359375</v>
      </c>
      <c r="G1619" s="2">
        <v>1003.51513671875</v>
      </c>
      <c r="H1619" s="1">
        <v>6011.0078899175787</v>
      </c>
      <c r="I1619" s="1">
        <v>987.67153128544294</v>
      </c>
      <c r="J1619" s="1">
        <f t="shared" si="110"/>
        <v>18.154360346723099</v>
      </c>
      <c r="K1619" s="1">
        <f t="shared" si="111"/>
        <v>-1.578810807489341</v>
      </c>
      <c r="L1619" s="30"/>
      <c r="M1619" s="30"/>
      <c r="N1619" s="2">
        <v>1972221</v>
      </c>
      <c r="O1619" s="30"/>
      <c r="P1619" s="30"/>
      <c r="Q1619" s="30"/>
      <c r="R1619" s="30"/>
      <c r="S1619" s="30"/>
      <c r="T1619" s="30"/>
      <c r="U1619" s="30"/>
      <c r="V1619" s="30"/>
    </row>
    <row r="1620" spans="1:22" ht="14.5" x14ac:dyDescent="0.35">
      <c r="A1620" s="15">
        <v>14</v>
      </c>
      <c r="B1620" s="8">
        <v>90</v>
      </c>
      <c r="C1620" s="8">
        <v>1700000.0000999998</v>
      </c>
      <c r="D1620" s="8">
        <v>6800.0000010000003</v>
      </c>
      <c r="E1620" s="2">
        <v>780</v>
      </c>
      <c r="F1620" s="2">
        <v>5196.44970703125</v>
      </c>
      <c r="G1620" s="2">
        <v>941.56579589843795</v>
      </c>
      <c r="H1620" s="1">
        <v>5769.4739606168823</v>
      </c>
      <c r="I1620" s="1">
        <v>943.33841008081401</v>
      </c>
      <c r="J1620" s="1">
        <f t="shared" si="110"/>
        <v>11.027226007985423</v>
      </c>
      <c r="K1620" s="1">
        <f t="shared" si="111"/>
        <v>0.18826238061086736</v>
      </c>
      <c r="L1620" s="30"/>
      <c r="M1620" s="30"/>
      <c r="N1620" s="2">
        <v>1972221</v>
      </c>
      <c r="O1620" s="30"/>
      <c r="P1620" s="30"/>
      <c r="Q1620" s="30"/>
      <c r="R1620" s="30"/>
      <c r="S1620" s="30"/>
      <c r="T1620" s="30"/>
      <c r="U1620" s="30"/>
      <c r="V1620" s="30"/>
    </row>
    <row r="1621" spans="1:22" ht="14.5" x14ac:dyDescent="0.35">
      <c r="A1621" s="15">
        <v>14</v>
      </c>
      <c r="B1621" s="8">
        <v>90</v>
      </c>
      <c r="C1621" s="8">
        <v>1700000.0000999998</v>
      </c>
      <c r="D1621" s="8">
        <v>6800.0000010000003</v>
      </c>
      <c r="E1621" s="2">
        <v>810</v>
      </c>
      <c r="F1621" s="2">
        <v>5695.29541015625</v>
      </c>
      <c r="G1621" s="2">
        <v>935.04736328125</v>
      </c>
      <c r="H1621" s="1">
        <v>5949.0265186380484</v>
      </c>
      <c r="I1621" s="1">
        <v>930.24397469819439</v>
      </c>
      <c r="J1621" s="1">
        <f t="shared" si="110"/>
        <v>4.4551000467741728</v>
      </c>
      <c r="K1621" s="1">
        <f t="shared" si="111"/>
        <v>-0.51370537704097141</v>
      </c>
      <c r="L1621" s="30"/>
      <c r="M1621" s="30"/>
      <c r="N1621" s="2">
        <v>1972221</v>
      </c>
      <c r="O1621" s="30"/>
      <c r="P1621" s="30"/>
      <c r="Q1621" s="30"/>
      <c r="R1621" s="30"/>
      <c r="S1621" s="30"/>
      <c r="T1621" s="30"/>
      <c r="U1621" s="30"/>
      <c r="V1621" s="30"/>
    </row>
    <row r="1622" spans="1:22" ht="14.5" x14ac:dyDescent="0.35">
      <c r="A1622" s="15">
        <v>14</v>
      </c>
      <c r="B1622" s="8">
        <v>90</v>
      </c>
      <c r="C1622" s="8">
        <v>1700000.0000999998</v>
      </c>
      <c r="D1622" s="8">
        <v>6800.0000010000003</v>
      </c>
      <c r="E1622" s="2">
        <v>840</v>
      </c>
      <c r="F1622" s="2">
        <v>9806.5888671875</v>
      </c>
      <c r="G1622" s="2">
        <v>1374.56469726562</v>
      </c>
      <c r="H1622" s="1">
        <v>10867.934881301029</v>
      </c>
      <c r="I1622" s="1">
        <v>1378.672118427779</v>
      </c>
      <c r="J1622" s="1">
        <f t="shared" si="110"/>
        <v>10.822784848916788</v>
      </c>
      <c r="K1622" s="1">
        <f t="shared" si="111"/>
        <v>0.29881613941706348</v>
      </c>
      <c r="L1622" s="30"/>
      <c r="M1622" s="30"/>
      <c r="N1622" s="2">
        <v>0</v>
      </c>
      <c r="O1622" s="30"/>
      <c r="P1622" s="30"/>
      <c r="Q1622" s="30"/>
      <c r="R1622" s="30"/>
      <c r="S1622" s="30"/>
      <c r="T1622" s="30"/>
      <c r="U1622" s="30"/>
      <c r="V1622" s="30"/>
    </row>
    <row r="1623" spans="1:22" ht="14.5" x14ac:dyDescent="0.35">
      <c r="A1623" s="15">
        <v>14</v>
      </c>
      <c r="B1623" s="8">
        <v>90</v>
      </c>
      <c r="C1623" s="8">
        <v>1700000.0000999998</v>
      </c>
      <c r="D1623" s="8">
        <v>6800.0000010000003</v>
      </c>
      <c r="E1623" s="2">
        <v>870</v>
      </c>
      <c r="F1623" s="2">
        <v>11338.853515625</v>
      </c>
      <c r="G1623" s="2">
        <v>1432.95031738281</v>
      </c>
      <c r="H1623" s="1">
        <v>11550.56820220438</v>
      </c>
      <c r="I1623" s="1">
        <v>1428.1509793083101</v>
      </c>
      <c r="J1623" s="1">
        <f t="shared" si="110"/>
        <v>1.8671613165090832</v>
      </c>
      <c r="K1623" s="1">
        <f t="shared" si="111"/>
        <v>-0.33492703942908542</v>
      </c>
      <c r="L1623" s="30"/>
      <c r="M1623" s="30"/>
      <c r="N1623" s="2">
        <v>0</v>
      </c>
      <c r="O1623" s="30"/>
      <c r="P1623" s="30"/>
      <c r="Q1623" s="30"/>
      <c r="R1623" s="30"/>
      <c r="S1623" s="30"/>
      <c r="T1623" s="30"/>
      <c r="U1623" s="30"/>
      <c r="V1623" s="30"/>
    </row>
    <row r="1624" spans="1:22" ht="14.5" x14ac:dyDescent="0.35">
      <c r="A1624" s="15">
        <v>14</v>
      </c>
      <c r="B1624" s="8">
        <v>90</v>
      </c>
      <c r="C1624" s="8">
        <v>1700000.0000999998</v>
      </c>
      <c r="D1624" s="8">
        <v>6800.0000010000003</v>
      </c>
      <c r="E1624" s="2">
        <v>900</v>
      </c>
      <c r="F1624" s="2">
        <v>11388.478515625</v>
      </c>
      <c r="G1624" s="2">
        <v>1427.48120117188</v>
      </c>
      <c r="H1624" s="1">
        <v>12153.451314546301</v>
      </c>
      <c r="I1624" s="1">
        <v>1426.40995955226</v>
      </c>
      <c r="J1624" s="1">
        <f t="shared" si="110"/>
        <v>6.7170763668891977</v>
      </c>
      <c r="K1624" s="1">
        <f t="shared" si="111"/>
        <v>-7.504418403132318E-2</v>
      </c>
      <c r="L1624" s="30"/>
      <c r="M1624" s="30"/>
      <c r="N1624" s="2">
        <v>0</v>
      </c>
      <c r="O1624" s="30"/>
      <c r="P1624" s="30"/>
      <c r="Q1624" s="30"/>
      <c r="R1624" s="30"/>
      <c r="S1624" s="30"/>
      <c r="T1624" s="30"/>
      <c r="U1624" s="30"/>
      <c r="V1624" s="30"/>
    </row>
    <row r="1625" spans="1:22" ht="14.5" x14ac:dyDescent="0.35">
      <c r="A1625" s="15">
        <v>14</v>
      </c>
      <c r="B1625" s="8">
        <v>90</v>
      </c>
      <c r="C1625" s="8">
        <v>1700000.0000999998</v>
      </c>
      <c r="D1625" s="8">
        <v>6800.0000010000003</v>
      </c>
      <c r="E1625" s="2">
        <v>930</v>
      </c>
      <c r="F1625" s="2">
        <v>8096.72265625</v>
      </c>
      <c r="G1625" s="2">
        <v>983.45764160156205</v>
      </c>
      <c r="H1625" s="1">
        <v>8737.8894928791142</v>
      </c>
      <c r="I1625" s="1">
        <v>982.34264082540653</v>
      </c>
      <c r="J1625" s="1">
        <f t="shared" si="110"/>
        <v>7.9188440045453019</v>
      </c>
      <c r="K1625" s="1">
        <f t="shared" si="111"/>
        <v>-0.11337557704465354</v>
      </c>
      <c r="L1625" s="30"/>
      <c r="M1625" s="30"/>
      <c r="N1625" s="2">
        <v>1972221</v>
      </c>
      <c r="O1625" s="30"/>
      <c r="P1625" s="30"/>
      <c r="Q1625" s="30"/>
      <c r="R1625" s="30"/>
      <c r="S1625" s="30"/>
      <c r="T1625" s="30"/>
      <c r="U1625" s="30"/>
      <c r="V1625" s="30"/>
    </row>
    <row r="1626" spans="1:22" ht="14.5" x14ac:dyDescent="0.35">
      <c r="A1626" s="15">
        <v>14</v>
      </c>
      <c r="B1626" s="8">
        <v>90</v>
      </c>
      <c r="C1626" s="8">
        <v>1700000.0000999998</v>
      </c>
      <c r="D1626" s="8">
        <v>6800.0000010000003</v>
      </c>
      <c r="E1626" s="2">
        <v>960</v>
      </c>
      <c r="F1626" s="2">
        <v>8066.8408203125</v>
      </c>
      <c r="G1626" s="2">
        <v>925.96160888671898</v>
      </c>
      <c r="H1626" s="1">
        <v>8449.2399657560745</v>
      </c>
      <c r="I1626" s="1">
        <v>925.16286936893698</v>
      </c>
      <c r="J1626" s="1">
        <f t="shared" si="110"/>
        <v>4.7403829325686484</v>
      </c>
      <c r="K1626" s="1">
        <f t="shared" si="111"/>
        <v>-8.6260543646330914E-2</v>
      </c>
      <c r="L1626" s="30"/>
      <c r="M1626" s="30"/>
      <c r="N1626" s="2">
        <v>1972221</v>
      </c>
      <c r="O1626" s="30"/>
      <c r="P1626" s="30"/>
      <c r="Q1626" s="30"/>
      <c r="R1626" s="30"/>
      <c r="S1626" s="30"/>
      <c r="T1626" s="30"/>
      <c r="U1626" s="30"/>
      <c r="V1626" s="30"/>
    </row>
    <row r="1627" spans="1:22" ht="14.5" x14ac:dyDescent="0.35">
      <c r="A1627" s="15">
        <v>14</v>
      </c>
      <c r="B1627" s="8">
        <v>90</v>
      </c>
      <c r="C1627" s="8">
        <v>1700000.0000999998</v>
      </c>
      <c r="D1627" s="8">
        <v>6800.0000010000003</v>
      </c>
      <c r="E1627" s="2">
        <v>990</v>
      </c>
      <c r="F1627" s="2">
        <v>8539.2353515625</v>
      </c>
      <c r="G1627" s="2">
        <v>921.04833984375</v>
      </c>
      <c r="H1627" s="1">
        <v>8629.8140134443311</v>
      </c>
      <c r="I1627" s="1">
        <v>918.07628711577286</v>
      </c>
      <c r="J1627" s="1">
        <f t="shared" si="110"/>
        <v>1.0607350442127945</v>
      </c>
      <c r="K1627" s="1">
        <f t="shared" si="111"/>
        <v>-0.32268151403229639</v>
      </c>
      <c r="L1627" s="30"/>
      <c r="M1627" s="30"/>
      <c r="N1627" s="2">
        <v>1972221</v>
      </c>
      <c r="O1627" s="30"/>
      <c r="P1627" s="30"/>
      <c r="Q1627" s="30"/>
      <c r="R1627" s="30"/>
      <c r="S1627" s="30"/>
      <c r="T1627" s="30"/>
      <c r="U1627" s="30"/>
      <c r="V1627" s="30"/>
    </row>
    <row r="1628" spans="1:22" ht="14.5" x14ac:dyDescent="0.35">
      <c r="A1628" s="15">
        <v>14</v>
      </c>
      <c r="B1628" s="8">
        <v>90</v>
      </c>
      <c r="C1628" s="8">
        <v>1700000.0000999998</v>
      </c>
      <c r="D1628" s="8">
        <v>6800.0000010000003</v>
      </c>
      <c r="E1628" s="2">
        <v>1020</v>
      </c>
      <c r="F1628" s="2">
        <v>14483.765625</v>
      </c>
      <c r="G1628" s="2">
        <v>1363.87438964844</v>
      </c>
      <c r="H1628" s="1">
        <v>15233.921721825491</v>
      </c>
      <c r="I1628" s="1">
        <v>1385.187502193219</v>
      </c>
      <c r="J1628" s="1">
        <f t="shared" si="110"/>
        <v>5.1792891175390769</v>
      </c>
      <c r="K1628" s="1">
        <f t="shared" si="111"/>
        <v>1.5626888155200822</v>
      </c>
      <c r="L1628" s="30"/>
      <c r="M1628" s="30"/>
      <c r="N1628" s="2">
        <v>0</v>
      </c>
      <c r="O1628" s="30"/>
      <c r="P1628" s="30"/>
      <c r="Q1628" s="30"/>
      <c r="R1628" s="30"/>
      <c r="S1628" s="30"/>
      <c r="T1628" s="30"/>
      <c r="U1628" s="30"/>
      <c r="V1628" s="30"/>
    </row>
    <row r="1629" spans="1:22" ht="14.5" x14ac:dyDescent="0.35">
      <c r="A1629" s="15">
        <v>14</v>
      </c>
      <c r="B1629" s="8">
        <v>90</v>
      </c>
      <c r="C1629" s="8">
        <v>1700000.0000999998</v>
      </c>
      <c r="D1629" s="8">
        <v>6800.0000010000003</v>
      </c>
      <c r="E1629" s="2">
        <v>1050</v>
      </c>
      <c r="F1629" s="2">
        <v>15467.2177734375</v>
      </c>
      <c r="G1629" s="2">
        <v>1401.45581054687</v>
      </c>
      <c r="H1629" s="1">
        <v>15913.86733442976</v>
      </c>
      <c r="I1629" s="1">
        <v>1398.36698912731</v>
      </c>
      <c r="J1629" s="1">
        <f t="shared" si="110"/>
        <v>2.887717542577763</v>
      </c>
      <c r="K1629" s="1">
        <f t="shared" si="111"/>
        <v>-0.22040091427175693</v>
      </c>
      <c r="L1629" s="30"/>
      <c r="M1629" s="30"/>
      <c r="N1629" s="2">
        <v>0</v>
      </c>
      <c r="O1629" s="30"/>
      <c r="P1629" s="30"/>
      <c r="Q1629" s="30"/>
      <c r="R1629" s="30"/>
      <c r="S1629" s="30"/>
      <c r="T1629" s="30"/>
      <c r="U1629" s="30"/>
      <c r="V1629" s="30"/>
    </row>
    <row r="1630" spans="1:22" ht="14.5" x14ac:dyDescent="0.35">
      <c r="A1630" s="15">
        <v>14</v>
      </c>
      <c r="B1630" s="8">
        <v>90</v>
      </c>
      <c r="C1630" s="8">
        <v>1700000.0000999998</v>
      </c>
      <c r="D1630" s="8">
        <v>6800.0000010000003</v>
      </c>
      <c r="E1630" s="2">
        <v>1080</v>
      </c>
      <c r="F1630" s="2">
        <v>16418.865234375</v>
      </c>
      <c r="G1630" s="2">
        <v>1408.27734375</v>
      </c>
      <c r="H1630" s="1">
        <v>16987.31341702598</v>
      </c>
      <c r="I1630" s="1">
        <v>1394.9075414335709</v>
      </c>
      <c r="J1630" s="1">
        <f t="shared" si="110"/>
        <v>3.4621648605828184</v>
      </c>
      <c r="K1630" s="1">
        <f t="shared" si="111"/>
        <v>-0.94937281890991576</v>
      </c>
      <c r="L1630" s="30"/>
      <c r="M1630" s="30"/>
      <c r="N1630" s="2">
        <v>0</v>
      </c>
      <c r="O1630" s="30"/>
      <c r="P1630" s="30"/>
      <c r="Q1630" s="30"/>
      <c r="R1630" s="30"/>
      <c r="S1630" s="30"/>
      <c r="T1630" s="30"/>
      <c r="U1630" s="30"/>
      <c r="V1630" s="30"/>
    </row>
    <row r="1631" spans="1:22" ht="14.5" x14ac:dyDescent="0.35">
      <c r="A1631" s="15">
        <v>14</v>
      </c>
      <c r="B1631" s="8">
        <v>90</v>
      </c>
      <c r="C1631" s="8">
        <v>1700000.0000999998</v>
      </c>
      <c r="D1631" s="8">
        <v>6800.0000010000003</v>
      </c>
      <c r="E1631" s="2">
        <v>1110</v>
      </c>
      <c r="F1631" s="2">
        <v>11405.4228515625</v>
      </c>
      <c r="G1631" s="2">
        <v>960.17401123046898</v>
      </c>
      <c r="H1631" s="1">
        <v>11946.89905910454</v>
      </c>
      <c r="I1631" s="1">
        <v>954.93526161109946</v>
      </c>
      <c r="J1631" s="1">
        <f t="shared" si="110"/>
        <v>4.7475329462937026</v>
      </c>
      <c r="K1631" s="1">
        <f t="shared" si="111"/>
        <v>-0.54560418820917933</v>
      </c>
      <c r="L1631" s="30"/>
      <c r="M1631" s="30"/>
      <c r="N1631" s="2">
        <v>1972221</v>
      </c>
      <c r="O1631" s="30"/>
      <c r="P1631" s="30"/>
      <c r="Q1631" s="30"/>
      <c r="R1631" s="30"/>
      <c r="S1631" s="30"/>
      <c r="T1631" s="30"/>
      <c r="U1631" s="30"/>
      <c r="V1631" s="30"/>
    </row>
    <row r="1632" spans="1:22" ht="14.5" x14ac:dyDescent="0.35">
      <c r="A1632" s="15">
        <v>14</v>
      </c>
      <c r="B1632" s="8">
        <v>90</v>
      </c>
      <c r="C1632" s="8">
        <v>1700000.0000999998</v>
      </c>
      <c r="D1632" s="8">
        <v>6800.0000010000003</v>
      </c>
      <c r="E1632" s="2">
        <v>1140</v>
      </c>
      <c r="F1632" s="2">
        <v>11259.3798828125</v>
      </c>
      <c r="G1632" s="2">
        <v>905.33270263671898</v>
      </c>
      <c r="H1632" s="1">
        <v>11777.667960840439</v>
      </c>
      <c r="I1632" s="1">
        <v>902.25947721488114</v>
      </c>
      <c r="J1632" s="1">
        <f t="shared" si="110"/>
        <v>4.6031671674841403</v>
      </c>
      <c r="K1632" s="1">
        <f t="shared" si="111"/>
        <v>-0.33945812549212862</v>
      </c>
      <c r="L1632" s="30"/>
      <c r="M1632" s="30"/>
      <c r="N1632" s="2">
        <v>1972221</v>
      </c>
      <c r="O1632" s="30"/>
      <c r="P1632" s="30"/>
      <c r="Q1632" s="30"/>
      <c r="R1632" s="30"/>
      <c r="S1632" s="30"/>
      <c r="T1632" s="30"/>
      <c r="U1632" s="30"/>
      <c r="V1632" s="30"/>
    </row>
    <row r="1633" spans="1:22" ht="14.5" x14ac:dyDescent="0.35">
      <c r="A1633" s="15">
        <v>14</v>
      </c>
      <c r="B1633" s="8">
        <v>90</v>
      </c>
      <c r="C1633" s="8">
        <v>1700000.0000999998</v>
      </c>
      <c r="D1633" s="8">
        <v>6800.0000010000003</v>
      </c>
      <c r="E1633" s="2">
        <v>1170</v>
      </c>
      <c r="F1633" s="2">
        <v>11854.1728515625</v>
      </c>
      <c r="G1633" s="2">
        <v>898.47717285156205</v>
      </c>
      <c r="H1633" s="1">
        <v>12166.800681911051</v>
      </c>
      <c r="I1633" s="1">
        <v>898.69794349700328</v>
      </c>
      <c r="J1633" s="1">
        <f t="shared" si="110"/>
        <v>2.6372808483836394</v>
      </c>
      <c r="K1633" s="1">
        <f t="shared" si="111"/>
        <v>2.4571647684777438E-2</v>
      </c>
      <c r="L1633" s="30"/>
      <c r="M1633" s="30"/>
      <c r="N1633" s="2">
        <v>1972221</v>
      </c>
      <c r="O1633" s="30"/>
      <c r="P1633" s="30"/>
      <c r="Q1633" s="30"/>
      <c r="R1633" s="30"/>
      <c r="S1633" s="30"/>
      <c r="T1633" s="30"/>
      <c r="U1633" s="30"/>
      <c r="V1633" s="30"/>
    </row>
    <row r="1634" spans="1:22" ht="14.5" x14ac:dyDescent="0.35">
      <c r="A1634" s="15">
        <v>14</v>
      </c>
      <c r="B1634" s="8">
        <v>90</v>
      </c>
      <c r="C1634" s="8">
        <v>1700000.0000999998</v>
      </c>
      <c r="D1634" s="8">
        <v>6800.0000010000003</v>
      </c>
      <c r="E1634" s="2">
        <v>1200</v>
      </c>
      <c r="F1634" s="2">
        <v>19731.90234375</v>
      </c>
      <c r="G1634" s="2">
        <v>1323.25866699219</v>
      </c>
      <c r="H1634" s="1">
        <v>20616.770092056198</v>
      </c>
      <c r="I1634" s="1">
        <v>1331.592460332301</v>
      </c>
      <c r="J1634" s="1">
        <f t="shared" si="110"/>
        <v>4.4844522990783835</v>
      </c>
      <c r="K1634" s="1">
        <f t="shared" si="111"/>
        <v>0.62979321790908793</v>
      </c>
      <c r="L1634" s="30"/>
      <c r="M1634" s="30"/>
      <c r="N1634" s="2">
        <v>0</v>
      </c>
      <c r="O1634" s="30"/>
      <c r="P1634" s="30"/>
      <c r="Q1634" s="30"/>
      <c r="R1634" s="30"/>
      <c r="S1634" s="30"/>
      <c r="T1634" s="30"/>
      <c r="U1634" s="30"/>
      <c r="V1634" s="30"/>
    </row>
    <row r="1635" spans="1:22" ht="14.5" x14ac:dyDescent="0.35">
      <c r="A1635" s="15">
        <v>14</v>
      </c>
      <c r="B1635" s="8">
        <v>90</v>
      </c>
      <c r="C1635" s="8">
        <v>1700000.0000999998</v>
      </c>
      <c r="D1635" s="8">
        <v>6800.0000010000003</v>
      </c>
      <c r="E1635" s="2">
        <v>1230</v>
      </c>
      <c r="F1635" s="2">
        <v>22067.2421875</v>
      </c>
      <c r="G1635" s="2">
        <v>1344.80102539063</v>
      </c>
      <c r="H1635" s="1">
        <v>22745.376210008719</v>
      </c>
      <c r="I1635" s="1">
        <v>1364.1285447498431</v>
      </c>
      <c r="J1635" s="1">
        <f t="shared" si="110"/>
        <v>3.0730347577951909</v>
      </c>
      <c r="K1635" s="1">
        <f t="shared" si="111"/>
        <v>1.4372029017154349</v>
      </c>
      <c r="L1635" s="30"/>
      <c r="M1635" s="30"/>
      <c r="N1635" s="2">
        <v>0</v>
      </c>
      <c r="O1635" s="30"/>
      <c r="P1635" s="30"/>
      <c r="Q1635" s="30"/>
      <c r="R1635" s="30"/>
      <c r="S1635" s="30"/>
      <c r="T1635" s="30"/>
      <c r="U1635" s="30"/>
      <c r="V1635" s="30"/>
    </row>
    <row r="1636" spans="1:22" ht="14.5" x14ac:dyDescent="0.35">
      <c r="A1636" s="15">
        <v>14</v>
      </c>
      <c r="B1636" s="8">
        <v>90</v>
      </c>
      <c r="C1636" s="8">
        <v>1700000.0000999998</v>
      </c>
      <c r="D1636" s="8">
        <v>6800.0000010000003</v>
      </c>
      <c r="E1636" s="2">
        <v>1260</v>
      </c>
      <c r="F1636" s="2">
        <v>23644.453125</v>
      </c>
      <c r="G1636" s="2">
        <v>1327.54602050781</v>
      </c>
      <c r="H1636" s="1">
        <v>24096.61219409218</v>
      </c>
      <c r="I1636" s="1">
        <v>1361.1559688635341</v>
      </c>
      <c r="J1636" s="1">
        <f t="shared" si="110"/>
        <v>1.9123261878875883</v>
      </c>
      <c r="K1636" s="1">
        <f t="shared" si="111"/>
        <v>2.5317350838705912</v>
      </c>
      <c r="L1636" s="30"/>
      <c r="M1636" s="30"/>
      <c r="N1636" s="2">
        <v>0</v>
      </c>
      <c r="O1636" s="30"/>
      <c r="P1636" s="30"/>
      <c r="Q1636" s="30"/>
      <c r="R1636" s="30"/>
      <c r="S1636" s="30"/>
      <c r="T1636" s="30"/>
      <c r="U1636" s="30"/>
      <c r="V1636" s="30"/>
    </row>
    <row r="1637" spans="1:22" ht="14.5" x14ac:dyDescent="0.35">
      <c r="A1637" s="15">
        <v>14</v>
      </c>
      <c r="B1637" s="8">
        <v>90</v>
      </c>
      <c r="C1637" s="8">
        <v>1700000.0000999998</v>
      </c>
      <c r="D1637" s="8">
        <v>6800.0000010000003</v>
      </c>
      <c r="E1637" s="2">
        <v>1290</v>
      </c>
      <c r="F1637" s="2">
        <v>15966.98046875</v>
      </c>
      <c r="G1637" s="2">
        <v>891.98095703125</v>
      </c>
      <c r="H1637" s="1">
        <v>15996.831378661371</v>
      </c>
      <c r="I1637" s="1">
        <v>915.2585920376838</v>
      </c>
      <c r="J1637" s="1">
        <f t="shared" si="110"/>
        <v>0.18695400780250149</v>
      </c>
      <c r="K1637" s="1">
        <f t="shared" si="111"/>
        <v>2.609656049598633</v>
      </c>
      <c r="L1637" s="30"/>
      <c r="M1637" s="30"/>
      <c r="N1637" s="2">
        <v>1972221</v>
      </c>
      <c r="O1637" s="30"/>
      <c r="P1637" s="30"/>
      <c r="Q1637" s="30"/>
      <c r="R1637" s="30"/>
      <c r="S1637" s="30"/>
      <c r="T1637" s="30"/>
      <c r="U1637" s="30"/>
      <c r="V1637" s="30"/>
    </row>
    <row r="1638" spans="1:22" ht="14.5" x14ac:dyDescent="0.35">
      <c r="A1638" s="15">
        <v>14</v>
      </c>
      <c r="B1638" s="8">
        <v>90</v>
      </c>
      <c r="C1638" s="8">
        <v>1700000.0000999998</v>
      </c>
      <c r="D1638" s="8">
        <v>6800.0000010000003</v>
      </c>
      <c r="E1638" s="2">
        <v>1320</v>
      </c>
      <c r="F1638" s="2">
        <v>15485.1826171875</v>
      </c>
      <c r="G1638" s="2">
        <v>843.884033203125</v>
      </c>
      <c r="H1638" s="1">
        <v>15748.272757215331</v>
      </c>
      <c r="I1638" s="1">
        <v>860.54446989085363</v>
      </c>
      <c r="J1638" s="1">
        <f t="shared" si="110"/>
        <v>1.6989798992478049</v>
      </c>
      <c r="K1638" s="1">
        <f t="shared" si="111"/>
        <v>1.9742566552054224</v>
      </c>
      <c r="L1638" s="30"/>
      <c r="M1638" s="30"/>
      <c r="N1638" s="2">
        <v>1972221</v>
      </c>
      <c r="O1638" s="30"/>
      <c r="P1638" s="30"/>
      <c r="Q1638" s="30"/>
      <c r="R1638" s="30"/>
      <c r="S1638" s="30"/>
      <c r="T1638" s="30"/>
      <c r="U1638" s="30"/>
      <c r="V1638" s="30"/>
    </row>
    <row r="1639" spans="1:22" ht="14.5" x14ac:dyDescent="0.35">
      <c r="A1639" s="15">
        <v>14</v>
      </c>
      <c r="B1639" s="8">
        <v>90</v>
      </c>
      <c r="C1639" s="8">
        <v>1700000.0000999998</v>
      </c>
      <c r="D1639" s="8">
        <v>6800.0000010000003</v>
      </c>
      <c r="E1639" s="2">
        <v>1350</v>
      </c>
      <c r="F1639" s="2">
        <v>15903.4912109375</v>
      </c>
      <c r="G1639" s="2">
        <v>836.54626464843795</v>
      </c>
      <c r="H1639" s="1">
        <v>15875.246018426589</v>
      </c>
      <c r="I1639" s="1">
        <v>849.26958197515921</v>
      </c>
      <c r="J1639" s="1">
        <f t="shared" si="110"/>
        <v>-0.17760372320943829</v>
      </c>
      <c r="K1639" s="1">
        <f t="shared" si="111"/>
        <v>1.5209340910832092</v>
      </c>
      <c r="L1639" s="30"/>
      <c r="M1639" s="30"/>
      <c r="N1639" s="2">
        <v>1972221</v>
      </c>
      <c r="O1639" s="30"/>
      <c r="P1639" s="30"/>
      <c r="Q1639" s="30"/>
      <c r="R1639" s="30"/>
      <c r="S1639" s="30"/>
      <c r="T1639" s="30"/>
      <c r="U1639" s="30"/>
      <c r="V1639" s="30"/>
    </row>
    <row r="1640" spans="1:22" ht="14.5" x14ac:dyDescent="0.35">
      <c r="A1640" s="15">
        <v>14</v>
      </c>
      <c r="B1640" s="8">
        <v>90</v>
      </c>
      <c r="C1640" s="8">
        <v>1700000.0000999998</v>
      </c>
      <c r="D1640" s="8">
        <v>6800.0000010000003</v>
      </c>
      <c r="E1640" s="2">
        <v>1380</v>
      </c>
      <c r="F1640" s="2">
        <v>20669.01171875</v>
      </c>
      <c r="G1640" s="2">
        <v>1051.95385742188</v>
      </c>
      <c r="H1640" s="1">
        <v>22207.288804511008</v>
      </c>
      <c r="I1640" s="1">
        <v>1031.6210748254091</v>
      </c>
      <c r="J1640" s="1">
        <f t="shared" si="110"/>
        <v>7.4424317267455633</v>
      </c>
      <c r="K1640" s="1">
        <f t="shared" si="111"/>
        <v>-1.9328587896718517</v>
      </c>
      <c r="L1640" s="30"/>
      <c r="M1640" s="30"/>
      <c r="N1640" s="2">
        <v>0</v>
      </c>
      <c r="O1640" s="30"/>
      <c r="P1640" s="30"/>
      <c r="Q1640" s="30"/>
      <c r="R1640" s="30"/>
      <c r="S1640" s="30"/>
      <c r="T1640" s="30"/>
      <c r="U1640" s="30"/>
      <c r="V1640" s="30"/>
    </row>
    <row r="1641" spans="1:22" ht="14.5" x14ac:dyDescent="0.35">
      <c r="A1641" s="15">
        <v>14</v>
      </c>
      <c r="B1641" s="8">
        <v>90</v>
      </c>
      <c r="C1641" s="8">
        <v>1700000.0000999998</v>
      </c>
      <c r="D1641" s="8">
        <v>6800.0000010000003</v>
      </c>
      <c r="E1641" s="2">
        <v>1410</v>
      </c>
      <c r="F1641" s="2">
        <v>18984.49609375</v>
      </c>
      <c r="G1641" s="2">
        <v>1017.44573974609</v>
      </c>
      <c r="H1641" s="1">
        <v>20760.08540445827</v>
      </c>
      <c r="I1641" s="1">
        <v>1031.1633186769341</v>
      </c>
      <c r="J1641" s="1">
        <f t="shared" si="110"/>
        <v>9.3528387687510062</v>
      </c>
      <c r="K1641" s="1">
        <f t="shared" si="111"/>
        <v>1.3482369029593047</v>
      </c>
      <c r="L1641" s="30"/>
      <c r="M1641" s="30"/>
      <c r="N1641" s="2">
        <v>0</v>
      </c>
      <c r="O1641" s="30"/>
      <c r="P1641" s="30"/>
      <c r="Q1641" s="30"/>
      <c r="R1641" s="30"/>
      <c r="S1641" s="30"/>
      <c r="T1641" s="30"/>
      <c r="U1641" s="30"/>
      <c r="V1641" s="30"/>
    </row>
    <row r="1642" spans="1:22" ht="14.5" x14ac:dyDescent="0.35">
      <c r="A1642" s="15">
        <v>14</v>
      </c>
      <c r="B1642" s="8">
        <v>90</v>
      </c>
      <c r="C1642" s="8">
        <v>1700000.0000999998</v>
      </c>
      <c r="D1642" s="8">
        <v>6800.0000010000003</v>
      </c>
      <c r="E1642" s="2">
        <v>1440</v>
      </c>
      <c r="F1642" s="2">
        <v>21394.990234375</v>
      </c>
      <c r="G1642" s="2">
        <v>1049.05541992187</v>
      </c>
      <c r="H1642" s="1">
        <v>20886.82146248189</v>
      </c>
      <c r="I1642" s="1">
        <v>1014.617650807251</v>
      </c>
      <c r="J1642" s="1">
        <f t="shared" si="110"/>
        <v>-2.3751764610606969</v>
      </c>
      <c r="K1642" s="1">
        <f t="shared" si="111"/>
        <v>-3.2827406884932504</v>
      </c>
      <c r="L1642" s="30"/>
      <c r="M1642" s="30"/>
      <c r="N1642" s="2">
        <v>0</v>
      </c>
      <c r="O1642" s="30"/>
      <c r="P1642" s="30"/>
      <c r="Q1642" s="30"/>
      <c r="R1642" s="30"/>
      <c r="S1642" s="30"/>
      <c r="T1642" s="30"/>
      <c r="U1642" s="30"/>
      <c r="V1642" s="30"/>
    </row>
    <row r="1643" spans="1:22" ht="14.5" x14ac:dyDescent="0.35">
      <c r="A1643" s="15">
        <v>14</v>
      </c>
      <c r="B1643" s="8">
        <v>90</v>
      </c>
      <c r="C1643" s="8">
        <v>1700000.0000999998</v>
      </c>
      <c r="D1643" s="8">
        <v>6800.0000010000003</v>
      </c>
      <c r="E1643" s="2">
        <v>1470</v>
      </c>
      <c r="F1643" s="2">
        <v>15060.83203125</v>
      </c>
      <c r="G1643" s="2">
        <v>723.74273681640602</v>
      </c>
      <c r="H1643" s="1">
        <v>16548.9583592954</v>
      </c>
      <c r="I1643" s="1">
        <v>747.75572281915765</v>
      </c>
      <c r="J1643" s="1">
        <f t="shared" si="110"/>
        <v>9.8807710288359871</v>
      </c>
      <c r="K1643" s="1">
        <f t="shared" si="111"/>
        <v>3.317889739160599</v>
      </c>
      <c r="L1643" s="30"/>
      <c r="M1643" s="30"/>
      <c r="N1643" s="2">
        <v>1972221</v>
      </c>
      <c r="O1643" s="30"/>
      <c r="P1643" s="30"/>
      <c r="Q1643" s="30"/>
      <c r="R1643" s="30"/>
      <c r="S1643" s="30"/>
      <c r="T1643" s="30"/>
      <c r="U1643" s="30"/>
      <c r="V1643" s="30"/>
    </row>
    <row r="1644" spans="1:22" ht="14.5" x14ac:dyDescent="0.35">
      <c r="A1644" s="15">
        <v>14</v>
      </c>
      <c r="B1644" s="8">
        <v>90</v>
      </c>
      <c r="C1644" s="8">
        <v>1700000.0000999998</v>
      </c>
      <c r="D1644" s="8">
        <v>6800.0000010000003</v>
      </c>
      <c r="E1644" s="2">
        <v>1500</v>
      </c>
      <c r="F1644" s="2">
        <v>14554.9794921875</v>
      </c>
      <c r="G1644" s="2">
        <v>675.44665527343705</v>
      </c>
      <c r="H1644" s="1">
        <v>15787.443385863569</v>
      </c>
      <c r="I1644" s="1">
        <v>695.38982085124178</v>
      </c>
      <c r="J1644" s="1">
        <f t="shared" si="110"/>
        <v>8.4676443160748107</v>
      </c>
      <c r="K1644" s="1">
        <f t="shared" si="111"/>
        <v>2.952589286230348</v>
      </c>
      <c r="L1644" s="30"/>
      <c r="M1644" s="30"/>
      <c r="N1644" s="2">
        <v>1972221</v>
      </c>
      <c r="O1644" s="30"/>
      <c r="P1644" s="30"/>
      <c r="Q1644" s="30"/>
      <c r="R1644" s="30"/>
      <c r="S1644" s="30"/>
      <c r="T1644" s="30"/>
      <c r="U1644" s="30"/>
      <c r="V1644" s="30"/>
    </row>
    <row r="1645" spans="1:22" ht="14.5" x14ac:dyDescent="0.35">
      <c r="A1645" s="15">
        <v>14</v>
      </c>
      <c r="B1645" s="8">
        <v>90</v>
      </c>
      <c r="C1645" s="8">
        <v>1700000.0000999998</v>
      </c>
      <c r="D1645" s="8">
        <v>6800.0000010000003</v>
      </c>
      <c r="E1645" s="2">
        <v>1530</v>
      </c>
      <c r="F1645" s="2">
        <v>15083.306640625</v>
      </c>
      <c r="G1645" s="2">
        <v>668.78625488281205</v>
      </c>
      <c r="H1645" s="1">
        <v>15142.89633617923</v>
      </c>
      <c r="I1645" s="1">
        <v>663.47313885471658</v>
      </c>
      <c r="J1645" s="1">
        <f t="shared" si="110"/>
        <v>0.3950705039287134</v>
      </c>
      <c r="K1645" s="1">
        <f t="shared" si="111"/>
        <v>-0.79444157072672705</v>
      </c>
      <c r="L1645" s="30"/>
      <c r="M1645" s="30"/>
      <c r="N1645" s="2">
        <v>1972221</v>
      </c>
      <c r="O1645" s="30"/>
      <c r="P1645" s="30"/>
      <c r="Q1645" s="30"/>
      <c r="R1645" s="30"/>
      <c r="S1645" s="30"/>
      <c r="T1645" s="30"/>
      <c r="U1645" s="30"/>
      <c r="V1645" s="30"/>
    </row>
    <row r="1646" spans="1:22" ht="14.5" x14ac:dyDescent="0.35">
      <c r="A1646" s="15">
        <v>14</v>
      </c>
      <c r="B1646" s="8">
        <v>90</v>
      </c>
      <c r="C1646" s="8">
        <v>1700000.0000999998</v>
      </c>
      <c r="D1646" s="8">
        <v>6800.0000010000003</v>
      </c>
      <c r="E1646" s="2">
        <v>1560</v>
      </c>
      <c r="F1646" s="2">
        <v>23373.736328125</v>
      </c>
      <c r="G1646" s="2">
        <v>953.54772949218795</v>
      </c>
      <c r="H1646" s="1">
        <v>23292.109939218441</v>
      </c>
      <c r="I1646" s="1">
        <v>929.02921141687614</v>
      </c>
      <c r="J1646" s="1">
        <f t="shared" si="110"/>
        <v>-0.34922268207646612</v>
      </c>
      <c r="K1646" s="1">
        <f t="shared" si="111"/>
        <v>-2.5712942642492744</v>
      </c>
      <c r="L1646" s="30"/>
      <c r="M1646" s="30"/>
      <c r="N1646" s="2">
        <v>0</v>
      </c>
      <c r="O1646" s="30"/>
      <c r="P1646" s="30"/>
      <c r="Q1646" s="30"/>
      <c r="R1646" s="30"/>
      <c r="S1646" s="30"/>
      <c r="T1646" s="30"/>
      <c r="U1646" s="30"/>
      <c r="V1646" s="30"/>
    </row>
    <row r="1647" spans="1:22" ht="14.5" x14ac:dyDescent="0.35">
      <c r="A1647" s="15">
        <v>14</v>
      </c>
      <c r="B1647" s="8">
        <v>90</v>
      </c>
      <c r="C1647" s="8">
        <v>1700000.0000999998</v>
      </c>
      <c r="D1647" s="8">
        <v>6800.0000010000003</v>
      </c>
      <c r="E1647" s="2">
        <v>1590</v>
      </c>
      <c r="F1647" s="2">
        <v>23314.15625</v>
      </c>
      <c r="G1647" s="2">
        <v>941.46624755859398</v>
      </c>
      <c r="H1647" s="1">
        <v>22789.22491355312</v>
      </c>
      <c r="I1647" s="1">
        <v>897.45720566516445</v>
      </c>
      <c r="J1647" s="1">
        <f t="shared" si="110"/>
        <v>-2.2515562254022377</v>
      </c>
      <c r="K1647" s="1">
        <f t="shared" si="111"/>
        <v>-4.6745214719649884</v>
      </c>
      <c r="L1647" s="30"/>
      <c r="M1647" s="30"/>
      <c r="N1647" s="2">
        <v>0</v>
      </c>
      <c r="O1647" s="30"/>
      <c r="P1647" s="30"/>
      <c r="Q1647" s="30"/>
      <c r="R1647" s="30"/>
      <c r="S1647" s="30"/>
      <c r="T1647" s="30"/>
      <c r="U1647" s="30"/>
      <c r="V1647" s="30"/>
    </row>
    <row r="1648" spans="1:22" ht="14.5" x14ac:dyDescent="0.35">
      <c r="A1648" s="15">
        <v>14</v>
      </c>
      <c r="B1648" s="8">
        <v>90</v>
      </c>
      <c r="C1648" s="8">
        <v>1700000.0000999998</v>
      </c>
      <c r="D1648" s="8">
        <v>6800.0000010000003</v>
      </c>
      <c r="E1648" s="2">
        <v>1620</v>
      </c>
      <c r="F1648" s="2">
        <v>22105.35546875</v>
      </c>
      <c r="G1648" s="2">
        <v>872.68096923828102</v>
      </c>
      <c r="H1648" s="1">
        <v>22974.712455842571</v>
      </c>
      <c r="I1648" s="1">
        <v>880.74916665176306</v>
      </c>
      <c r="J1648" s="1">
        <f t="shared" si="110"/>
        <v>3.9327889946016374</v>
      </c>
      <c r="K1648" s="1">
        <f t="shared" si="111"/>
        <v>0.92453000556713871</v>
      </c>
      <c r="L1648" s="30"/>
      <c r="M1648" s="30"/>
      <c r="N1648" s="2">
        <v>0</v>
      </c>
      <c r="O1648" s="30"/>
      <c r="P1648" s="30"/>
      <c r="Q1648" s="30"/>
      <c r="R1648" s="30"/>
      <c r="S1648" s="30"/>
      <c r="T1648" s="30"/>
      <c r="U1648" s="30"/>
      <c r="V1648" s="30"/>
    </row>
    <row r="1649" spans="1:22" ht="14.5" x14ac:dyDescent="0.35">
      <c r="A1649" s="15">
        <v>14</v>
      </c>
      <c r="B1649" s="8">
        <v>90</v>
      </c>
      <c r="C1649" s="8">
        <v>1700000.0000999998</v>
      </c>
      <c r="D1649" s="8">
        <v>6800.0000010000003</v>
      </c>
      <c r="E1649" s="2">
        <v>1650</v>
      </c>
      <c r="F1649" s="2">
        <v>14886.7978515625</v>
      </c>
      <c r="G1649" s="2">
        <v>589.7529296875</v>
      </c>
      <c r="H1649" s="1">
        <v>15185.25226477582</v>
      </c>
      <c r="I1649" s="1">
        <v>614.15411206878434</v>
      </c>
      <c r="J1649" s="1">
        <f t="shared" si="110"/>
        <v>2.0048261297643282</v>
      </c>
      <c r="K1649" s="1">
        <f t="shared" si="111"/>
        <v>4.1375262678583242</v>
      </c>
      <c r="L1649" s="30"/>
      <c r="M1649" s="30"/>
      <c r="N1649" s="2">
        <v>1972221</v>
      </c>
      <c r="O1649" s="30"/>
      <c r="P1649" s="30"/>
      <c r="Q1649" s="30"/>
      <c r="R1649" s="30"/>
      <c r="S1649" s="30"/>
      <c r="T1649" s="30"/>
      <c r="U1649" s="30"/>
      <c r="V1649" s="30"/>
    </row>
    <row r="1650" spans="1:22" ht="14.5" x14ac:dyDescent="0.35">
      <c r="A1650" s="15">
        <v>14</v>
      </c>
      <c r="B1650" s="8">
        <v>90</v>
      </c>
      <c r="C1650" s="8">
        <v>1700000.0000999998</v>
      </c>
      <c r="D1650" s="8">
        <v>6800.0000010000003</v>
      </c>
      <c r="E1650" s="2">
        <v>1680</v>
      </c>
      <c r="F1650" s="2">
        <v>14604.4833984375</v>
      </c>
      <c r="G1650" s="2">
        <v>553.01794433593795</v>
      </c>
      <c r="H1650" s="1">
        <v>14441.636322856701</v>
      </c>
      <c r="I1650" s="1">
        <v>574.91598955764471</v>
      </c>
      <c r="J1650" s="1">
        <f t="shared" si="110"/>
        <v>-1.1150485172123377</v>
      </c>
      <c r="K1650" s="1">
        <f t="shared" si="111"/>
        <v>3.9597350223421501</v>
      </c>
      <c r="L1650" s="30"/>
      <c r="M1650" s="30"/>
      <c r="N1650" s="2">
        <v>1972221</v>
      </c>
      <c r="O1650" s="30"/>
      <c r="P1650" s="30"/>
      <c r="Q1650" s="30"/>
      <c r="R1650" s="30"/>
      <c r="S1650" s="30"/>
      <c r="T1650" s="30"/>
      <c r="U1650" s="30"/>
      <c r="V1650" s="30"/>
    </row>
    <row r="1651" spans="1:22" ht="14.5" x14ac:dyDescent="0.35">
      <c r="A1651" s="15">
        <v>14</v>
      </c>
      <c r="B1651" s="8">
        <v>90</v>
      </c>
      <c r="C1651" s="8">
        <v>1700000.0000999998</v>
      </c>
      <c r="D1651" s="8">
        <v>6800.0000010000003</v>
      </c>
      <c r="E1651" s="2">
        <v>1710</v>
      </c>
      <c r="F1651" s="2">
        <v>14835.3994140625</v>
      </c>
      <c r="G1651" s="2">
        <v>542.34808349609398</v>
      </c>
      <c r="H1651" s="1">
        <v>14591.327585603331</v>
      </c>
      <c r="I1651" s="1">
        <v>556.56950005978399</v>
      </c>
      <c r="J1651" s="1">
        <f t="shared" si="110"/>
        <v>-1.645198903292171</v>
      </c>
      <c r="K1651" s="1">
        <f t="shared" si="111"/>
        <v>2.6221935683842861</v>
      </c>
      <c r="L1651" s="30"/>
      <c r="M1651" s="30"/>
      <c r="N1651" s="2">
        <v>1972221</v>
      </c>
      <c r="O1651" s="30"/>
      <c r="P1651" s="30"/>
      <c r="Q1651" s="30"/>
      <c r="R1651" s="30"/>
      <c r="S1651" s="30"/>
      <c r="T1651" s="30"/>
      <c r="U1651" s="30"/>
      <c r="V1651" s="30"/>
    </row>
    <row r="1652" spans="1:22" ht="14.5" x14ac:dyDescent="0.35">
      <c r="A1652" s="15">
        <v>14</v>
      </c>
      <c r="B1652" s="8">
        <v>90</v>
      </c>
      <c r="C1652" s="8">
        <v>1700000.0000999998</v>
      </c>
      <c r="D1652" s="8">
        <v>6800.0000010000003</v>
      </c>
      <c r="E1652" s="2">
        <v>1740</v>
      </c>
      <c r="F1652" s="2">
        <v>22933.0234375</v>
      </c>
      <c r="G1652" s="2">
        <v>794.89056396484398</v>
      </c>
      <c r="H1652" s="1">
        <v>23949.506981135652</v>
      </c>
      <c r="I1652" s="1">
        <v>800.33038768614051</v>
      </c>
      <c r="J1652" s="1">
        <f t="shared" si="110"/>
        <v>4.4324009278842027</v>
      </c>
      <c r="K1652" s="1">
        <f t="shared" si="111"/>
        <v>0.68434876043353354</v>
      </c>
      <c r="L1652" s="30"/>
      <c r="M1652" s="30"/>
      <c r="N1652" s="2">
        <v>0</v>
      </c>
      <c r="O1652" s="30"/>
      <c r="P1652" s="30"/>
      <c r="Q1652" s="30"/>
      <c r="R1652" s="30"/>
      <c r="S1652" s="30"/>
      <c r="T1652" s="30"/>
      <c r="U1652" s="30"/>
      <c r="V1652" s="30"/>
    </row>
    <row r="1653" spans="1:22" ht="14.5" x14ac:dyDescent="0.35">
      <c r="A1653" s="15">
        <v>14</v>
      </c>
      <c r="B1653" s="8">
        <v>90</v>
      </c>
      <c r="C1653" s="8">
        <v>1700000.0000999998</v>
      </c>
      <c r="D1653" s="8">
        <v>6800.0000010000003</v>
      </c>
      <c r="E1653" s="2">
        <v>1770</v>
      </c>
      <c r="F1653" s="2">
        <v>24985.873046875</v>
      </c>
      <c r="G1653" s="2">
        <v>845.11395263671898</v>
      </c>
      <c r="H1653" s="1">
        <v>25454.092150806769</v>
      </c>
      <c r="I1653" s="1">
        <v>805.54511093574979</v>
      </c>
      <c r="J1653" s="1">
        <f t="shared" si="110"/>
        <v>1.8739353355928861</v>
      </c>
      <c r="K1653" s="1">
        <f t="shared" si="111"/>
        <v>-4.6820717581949882</v>
      </c>
      <c r="L1653" s="30"/>
      <c r="M1653" s="30"/>
      <c r="N1653" s="2">
        <v>0</v>
      </c>
      <c r="O1653" s="30"/>
      <c r="P1653" s="30"/>
      <c r="Q1653" s="30"/>
      <c r="R1653" s="30"/>
      <c r="S1653" s="30"/>
      <c r="T1653" s="30"/>
      <c r="U1653" s="30"/>
      <c r="V1653" s="30"/>
    </row>
    <row r="1654" spans="1:22" ht="14.5" x14ac:dyDescent="0.35">
      <c r="A1654" s="15">
        <v>14</v>
      </c>
      <c r="B1654" s="8">
        <v>90</v>
      </c>
      <c r="C1654" s="8">
        <v>1700000.0000999998</v>
      </c>
      <c r="D1654" s="8">
        <v>6800.0000010000003</v>
      </c>
      <c r="E1654" s="2">
        <v>1800</v>
      </c>
      <c r="F1654" s="2">
        <v>25805.734375</v>
      </c>
      <c r="G1654" s="2">
        <v>854.47814941406295</v>
      </c>
      <c r="H1654" s="1">
        <v>26465.28220580093</v>
      </c>
      <c r="I1654" s="1">
        <v>798.64288758534951</v>
      </c>
      <c r="J1654" s="1">
        <f t="shared" si="110"/>
        <v>2.5558188781478135</v>
      </c>
      <c r="K1654" s="1">
        <f t="shared" si="111"/>
        <v>-6.5344282784762928</v>
      </c>
      <c r="L1654" s="30"/>
      <c r="M1654" s="30"/>
      <c r="N1654" s="2">
        <v>0</v>
      </c>
      <c r="O1654" s="30"/>
      <c r="P1654" s="30"/>
      <c r="Q1654" s="30"/>
      <c r="R1654" s="30"/>
      <c r="S1654" s="30"/>
      <c r="T1654" s="30"/>
      <c r="U1654" s="30"/>
      <c r="V1654" s="30"/>
    </row>
    <row r="1655" spans="1:22" ht="14.5" x14ac:dyDescent="0.35">
      <c r="A1655" s="15">
        <v>14</v>
      </c>
      <c r="B1655" s="8">
        <v>90</v>
      </c>
      <c r="C1655" s="8">
        <v>1700000.0000999998</v>
      </c>
      <c r="D1655" s="8">
        <v>6800.0000010000003</v>
      </c>
      <c r="E1655" s="2">
        <v>1830</v>
      </c>
      <c r="F1655" s="2">
        <v>17829.15234375</v>
      </c>
      <c r="G1655" s="2">
        <v>587.05023193359398</v>
      </c>
      <c r="H1655" s="1">
        <v>17771.55887637148</v>
      </c>
      <c r="I1655" s="1">
        <v>547.15734985199674</v>
      </c>
      <c r="J1655" s="1">
        <f t="shared" si="110"/>
        <v>-0.32302975636813674</v>
      </c>
      <c r="K1655" s="1">
        <f t="shared" si="111"/>
        <v>-6.7954801670378773</v>
      </c>
      <c r="L1655" s="30"/>
      <c r="M1655" s="30"/>
      <c r="N1655" s="2">
        <v>1972221</v>
      </c>
      <c r="O1655" s="30"/>
      <c r="P1655" s="30"/>
      <c r="Q1655" s="30"/>
      <c r="R1655" s="30"/>
      <c r="S1655" s="30"/>
      <c r="T1655" s="30"/>
      <c r="U1655" s="30"/>
      <c r="V1655" s="30"/>
    </row>
    <row r="1656" spans="1:22" ht="14.5" x14ac:dyDescent="0.35">
      <c r="A1656" s="15">
        <v>14</v>
      </c>
      <c r="B1656" s="8">
        <v>90</v>
      </c>
      <c r="C1656" s="8">
        <v>1700000.0000999998</v>
      </c>
      <c r="D1656" s="8">
        <v>6800.0000010000003</v>
      </c>
      <c r="E1656" s="2">
        <v>1860</v>
      </c>
      <c r="F1656" s="2">
        <v>16883.380859375</v>
      </c>
      <c r="G1656" s="2">
        <v>542.64129638671898</v>
      </c>
      <c r="H1656" s="1">
        <v>16298.41472170013</v>
      </c>
      <c r="I1656" s="1">
        <v>511.9296979412191</v>
      </c>
      <c r="J1656" s="1">
        <f t="shared" si="110"/>
        <v>-3.4647452577606819</v>
      </c>
      <c r="K1656" s="1">
        <f t="shared" si="111"/>
        <v>-5.6596500579662727</v>
      </c>
      <c r="L1656" s="30"/>
      <c r="M1656" s="30"/>
      <c r="N1656" s="2">
        <v>1972221</v>
      </c>
      <c r="O1656" s="30"/>
      <c r="P1656" s="30"/>
      <c r="Q1656" s="30"/>
      <c r="R1656" s="30"/>
      <c r="S1656" s="30"/>
      <c r="T1656" s="30"/>
      <c r="U1656" s="30"/>
      <c r="V1656" s="30"/>
    </row>
    <row r="1657" spans="1:22" ht="14.5" x14ac:dyDescent="0.35">
      <c r="A1657" s="15">
        <v>14</v>
      </c>
      <c r="B1657" s="8">
        <v>90</v>
      </c>
      <c r="C1657" s="8">
        <v>1700000.0000999998</v>
      </c>
      <c r="D1657" s="8">
        <v>6800.0000010000003</v>
      </c>
      <c r="E1657" s="2">
        <v>1890</v>
      </c>
      <c r="F1657" s="2">
        <v>17372.845703125</v>
      </c>
      <c r="G1657" s="2">
        <v>537.36822509765602</v>
      </c>
      <c r="H1657" s="1">
        <v>16094.89795366716</v>
      </c>
      <c r="I1657" s="1">
        <v>494.7045237487344</v>
      </c>
      <c r="J1657" s="1">
        <f t="shared" si="110"/>
        <v>-7.3560070197824023</v>
      </c>
      <c r="K1657" s="1">
        <f t="shared" si="111"/>
        <v>-7.9393792480320799</v>
      </c>
      <c r="L1657" s="30"/>
      <c r="M1657" s="30"/>
      <c r="N1657" s="2">
        <v>1972221</v>
      </c>
      <c r="O1657" s="30"/>
      <c r="P1657" s="30"/>
      <c r="Q1657" s="30"/>
      <c r="R1657" s="30"/>
      <c r="S1657" s="30"/>
      <c r="T1657" s="30"/>
      <c r="U1657" s="30"/>
      <c r="V1657" s="30"/>
    </row>
    <row r="1658" spans="1:22" ht="14.5" x14ac:dyDescent="0.35">
      <c r="A1658" s="15">
        <v>14</v>
      </c>
      <c r="B1658" s="8">
        <v>90</v>
      </c>
      <c r="C1658" s="8">
        <v>1700000.0000999998</v>
      </c>
      <c r="D1658" s="8">
        <v>6800.0000010000003</v>
      </c>
      <c r="E1658" s="2">
        <v>1920</v>
      </c>
      <c r="F1658" s="2">
        <v>25738.599609375</v>
      </c>
      <c r="G1658" s="2">
        <v>693.76055908203102</v>
      </c>
      <c r="H1658" s="1">
        <v>25370.906954731039</v>
      </c>
      <c r="I1658" s="1">
        <v>698.30875627042928</v>
      </c>
      <c r="J1658" s="1">
        <f t="shared" si="110"/>
        <v>-1.4285651131929993</v>
      </c>
      <c r="K1658" s="1">
        <f t="shared" si="111"/>
        <v>0.65558601290571183</v>
      </c>
      <c r="L1658" s="30"/>
      <c r="M1658" s="30"/>
      <c r="N1658" s="2">
        <v>0</v>
      </c>
      <c r="O1658" s="30"/>
      <c r="P1658" s="30"/>
      <c r="Q1658" s="30"/>
      <c r="R1658" s="30"/>
      <c r="S1658" s="30"/>
      <c r="T1658" s="30"/>
      <c r="U1658" s="30"/>
      <c r="V1658" s="30"/>
    </row>
    <row r="1659" spans="1:22" ht="14.5" x14ac:dyDescent="0.35">
      <c r="A1659" s="15">
        <v>14</v>
      </c>
      <c r="B1659" s="8">
        <v>90</v>
      </c>
      <c r="C1659" s="8">
        <v>1700000.0000999998</v>
      </c>
      <c r="D1659" s="8">
        <v>6800.0000010000003</v>
      </c>
      <c r="E1659" s="2">
        <v>1950</v>
      </c>
      <c r="F1659" s="2">
        <v>26274.71484375</v>
      </c>
      <c r="G1659" s="2">
        <v>675.33642578125</v>
      </c>
      <c r="H1659" s="1">
        <v>27595.004298794938</v>
      </c>
      <c r="I1659" s="1">
        <v>702.65145949372766</v>
      </c>
      <c r="J1659" s="1">
        <f t="shared" si="110"/>
        <v>5.0249430408528184</v>
      </c>
      <c r="K1659" s="1">
        <f t="shared" si="111"/>
        <v>4.0446557700302899</v>
      </c>
      <c r="L1659" s="30"/>
      <c r="M1659" s="30"/>
      <c r="N1659" s="2">
        <v>0</v>
      </c>
      <c r="O1659" s="30"/>
      <c r="P1659" s="30"/>
      <c r="Q1659" s="30"/>
      <c r="R1659" s="30"/>
      <c r="S1659" s="30"/>
      <c r="T1659" s="30"/>
      <c r="U1659" s="30"/>
      <c r="V1659" s="30"/>
    </row>
    <row r="1660" spans="1:22" ht="14.5" x14ac:dyDescent="0.35">
      <c r="A1660" s="15">
        <v>14</v>
      </c>
      <c r="B1660" s="8">
        <v>90</v>
      </c>
      <c r="C1660" s="8">
        <v>1700000.0000999998</v>
      </c>
      <c r="D1660" s="8">
        <v>6800.0000010000003</v>
      </c>
      <c r="E1660" s="2">
        <v>1980</v>
      </c>
      <c r="F1660" s="2">
        <v>27752.685546875</v>
      </c>
      <c r="G1660" s="2">
        <v>689.32489013671898</v>
      </c>
      <c r="H1660" s="1">
        <v>28305.652564596829</v>
      </c>
      <c r="I1660" s="1">
        <v>698.32554911937041</v>
      </c>
      <c r="J1660" s="1">
        <f t="shared" si="110"/>
        <v>1.9924811124597406</v>
      </c>
      <c r="K1660" s="1">
        <f t="shared" si="111"/>
        <v>1.3057208743566857</v>
      </c>
      <c r="L1660" s="30"/>
      <c r="M1660" s="30"/>
      <c r="N1660" s="2">
        <v>0</v>
      </c>
      <c r="O1660" s="30"/>
      <c r="P1660" s="30"/>
      <c r="Q1660" s="30"/>
      <c r="R1660" s="30"/>
      <c r="S1660" s="30"/>
      <c r="T1660" s="30"/>
      <c r="U1660" s="30"/>
      <c r="V1660" s="30"/>
    </row>
    <row r="1661" spans="1:22" ht="14.5" x14ac:dyDescent="0.35">
      <c r="A1661" s="15">
        <v>14</v>
      </c>
      <c r="B1661" s="8">
        <v>90</v>
      </c>
      <c r="C1661" s="8">
        <v>1700000.0000999998</v>
      </c>
      <c r="D1661" s="8">
        <v>6800.0000010000003</v>
      </c>
      <c r="E1661" s="2">
        <v>2010</v>
      </c>
      <c r="F1661" s="2">
        <v>17676.072265625</v>
      </c>
      <c r="G1661" s="2">
        <v>423.71337890625</v>
      </c>
      <c r="H1661" s="1">
        <v>18770.911957257438</v>
      </c>
      <c r="I1661" s="1">
        <v>479.43402509181288</v>
      </c>
      <c r="J1661" s="1">
        <f t="shared" si="110"/>
        <v>6.193908212072623</v>
      </c>
      <c r="K1661" s="1">
        <f t="shared" si="111"/>
        <v>13.150551518905784</v>
      </c>
      <c r="L1661" s="30"/>
      <c r="M1661" s="30"/>
      <c r="N1661" s="2">
        <v>1972221</v>
      </c>
      <c r="O1661" s="30"/>
      <c r="P1661" s="30"/>
      <c r="Q1661" s="30"/>
      <c r="R1661" s="30"/>
      <c r="S1661" s="30"/>
      <c r="T1661" s="30"/>
      <c r="U1661" s="30"/>
      <c r="V1661" s="30"/>
    </row>
    <row r="1662" spans="1:22" ht="14.5" x14ac:dyDescent="0.35">
      <c r="A1662" s="15">
        <v>14</v>
      </c>
      <c r="B1662" s="8">
        <v>90</v>
      </c>
      <c r="C1662" s="8">
        <v>1700000.0000999998</v>
      </c>
      <c r="D1662" s="8">
        <v>6800.0000010000003</v>
      </c>
      <c r="E1662" s="2">
        <v>2040</v>
      </c>
      <c r="F1662" s="2">
        <v>15490.1865234375</v>
      </c>
      <c r="G1662" s="2">
        <v>360.29043579101602</v>
      </c>
      <c r="H1662" s="1">
        <v>17112.273126366192</v>
      </c>
      <c r="I1662" s="1">
        <v>448.74029138031648</v>
      </c>
      <c r="J1662" s="1">
        <f t="shared" si="110"/>
        <v>10.471704782085006</v>
      </c>
      <c r="K1662" s="1">
        <f t="shared" si="111"/>
        <v>24.549598546824924</v>
      </c>
      <c r="L1662" s="30"/>
      <c r="M1662" s="30"/>
      <c r="N1662" s="2">
        <v>1972221</v>
      </c>
      <c r="O1662" s="30"/>
      <c r="P1662" s="30"/>
      <c r="Q1662" s="30"/>
      <c r="R1662" s="30"/>
      <c r="S1662" s="30"/>
      <c r="T1662" s="30"/>
      <c r="U1662" s="30"/>
      <c r="V1662" s="30"/>
    </row>
    <row r="1663" spans="1:22" ht="14.5" x14ac:dyDescent="0.35">
      <c r="A1663" s="15">
        <v>14</v>
      </c>
      <c r="B1663" s="8">
        <v>90</v>
      </c>
      <c r="C1663" s="8">
        <v>1700000.0000999998</v>
      </c>
      <c r="D1663" s="8">
        <v>6800.0000010000003</v>
      </c>
      <c r="E1663" s="2">
        <v>2070</v>
      </c>
      <c r="F1663" s="2">
        <v>15798.810546875</v>
      </c>
      <c r="G1663" s="2">
        <v>361.88742065429699</v>
      </c>
      <c r="H1663" s="1">
        <v>16988.335352563721</v>
      </c>
      <c r="I1663" s="1">
        <v>434.01148291360988</v>
      </c>
      <c r="J1663" s="1">
        <f t="shared" si="110"/>
        <v>7.529204823106185</v>
      </c>
      <c r="K1663" s="1">
        <f t="shared" si="111"/>
        <v>19.929972179997772</v>
      </c>
      <c r="L1663" s="30"/>
      <c r="M1663" s="30"/>
      <c r="N1663" s="2">
        <v>1972221</v>
      </c>
      <c r="O1663" s="30"/>
      <c r="P1663" s="30"/>
      <c r="Q1663" s="30"/>
      <c r="R1663" s="30"/>
      <c r="S1663" s="30"/>
      <c r="T1663" s="30"/>
      <c r="U1663" s="30"/>
      <c r="V1663" s="30"/>
    </row>
    <row r="1664" spans="1:22" ht="14.5" x14ac:dyDescent="0.35">
      <c r="A1664" s="15">
        <v>14</v>
      </c>
      <c r="B1664" s="8">
        <v>90</v>
      </c>
      <c r="C1664" s="8">
        <v>1700000.0000999998</v>
      </c>
      <c r="D1664" s="8">
        <v>6800.0000010000003</v>
      </c>
      <c r="E1664" s="2">
        <v>2100</v>
      </c>
      <c r="F1664" s="2">
        <v>24562.7578125</v>
      </c>
      <c r="G1664" s="2">
        <v>552.29522705078102</v>
      </c>
      <c r="H1664" s="1">
        <v>26195.567913589261</v>
      </c>
      <c r="I1664" s="1">
        <v>613.16430047615972</v>
      </c>
      <c r="J1664" s="1">
        <f t="shared" si="110"/>
        <v>6.6475031572322987</v>
      </c>
      <c r="K1664" s="1">
        <f t="shared" si="111"/>
        <v>11.021111616411282</v>
      </c>
      <c r="L1664" s="30"/>
      <c r="M1664" s="30"/>
      <c r="N1664" s="2">
        <v>0</v>
      </c>
      <c r="O1664" s="30"/>
      <c r="P1664" s="30"/>
      <c r="Q1664" s="30"/>
      <c r="R1664" s="30"/>
      <c r="S1664" s="30"/>
      <c r="T1664" s="30"/>
      <c r="U1664" s="30"/>
      <c r="V1664" s="30"/>
    </row>
    <row r="1665" spans="1:22" ht="14.5" x14ac:dyDescent="0.35">
      <c r="A1665" s="15">
        <v>14</v>
      </c>
      <c r="B1665" s="8">
        <v>90</v>
      </c>
      <c r="C1665" s="8">
        <v>1700000.0000999998</v>
      </c>
      <c r="D1665" s="8">
        <v>6800.0000010000003</v>
      </c>
      <c r="E1665" s="2">
        <v>2130</v>
      </c>
      <c r="F1665" s="2">
        <v>26579.240234375</v>
      </c>
      <c r="G1665" s="2">
        <v>595.64263916015602</v>
      </c>
      <c r="H1665" s="1">
        <v>28016.478693585319</v>
      </c>
      <c r="I1665" s="1">
        <v>618.83412201326041</v>
      </c>
      <c r="J1665" s="1">
        <f t="shared" si="110"/>
        <v>5.4073722444162824</v>
      </c>
      <c r="K1665" s="1">
        <f t="shared" si="111"/>
        <v>3.8935229495665231</v>
      </c>
      <c r="L1665" s="30"/>
      <c r="M1665" s="30"/>
      <c r="N1665" s="2">
        <v>0</v>
      </c>
      <c r="O1665" s="30"/>
      <c r="P1665" s="30"/>
      <c r="Q1665" s="30"/>
      <c r="R1665" s="30"/>
      <c r="S1665" s="30"/>
      <c r="T1665" s="30"/>
      <c r="U1665" s="30"/>
      <c r="V1665" s="30"/>
    </row>
    <row r="1666" spans="1:22" ht="14.5" x14ac:dyDescent="0.35">
      <c r="A1666" s="15">
        <v>14</v>
      </c>
      <c r="B1666" s="8">
        <v>90</v>
      </c>
      <c r="C1666" s="8">
        <v>1700000.0000999998</v>
      </c>
      <c r="D1666" s="8">
        <v>6800.0000010000003</v>
      </c>
      <c r="E1666" s="2">
        <v>2160</v>
      </c>
      <c r="F1666" s="2">
        <v>27497.53515625</v>
      </c>
      <c r="G1666" s="2">
        <v>608.42364501953102</v>
      </c>
      <c r="H1666" s="1">
        <v>28842.068846885359</v>
      </c>
      <c r="I1666" s="1">
        <v>620.53811293333536</v>
      </c>
      <c r="J1666" s="1">
        <f t="shared" si="110"/>
        <v>4.8896516833064414</v>
      </c>
      <c r="K1666" s="1">
        <f t="shared" si="111"/>
        <v>1.991123785699592</v>
      </c>
      <c r="L1666" s="30"/>
      <c r="M1666" s="30"/>
      <c r="N1666" s="2">
        <v>0</v>
      </c>
      <c r="O1666" s="30"/>
      <c r="P1666" s="30"/>
      <c r="Q1666" s="30"/>
      <c r="R1666" s="30"/>
      <c r="S1666" s="30"/>
      <c r="T1666" s="30"/>
      <c r="U1666" s="30"/>
      <c r="V1666" s="30"/>
    </row>
    <row r="1667" spans="1:22" ht="14.5" x14ac:dyDescent="0.35">
      <c r="A1667" s="15">
        <v>14</v>
      </c>
      <c r="B1667" s="8">
        <v>90</v>
      </c>
      <c r="C1667" s="8">
        <v>1700000.0000999998</v>
      </c>
      <c r="D1667" s="8">
        <v>6800.0000010000003</v>
      </c>
      <c r="E1667" s="2">
        <v>2190</v>
      </c>
      <c r="F1667" s="2">
        <v>19108.046875</v>
      </c>
      <c r="G1667" s="2">
        <v>427.04626464843801</v>
      </c>
      <c r="H1667" s="1">
        <v>19877.882162546419</v>
      </c>
      <c r="I1667" s="1">
        <v>444.65458519234221</v>
      </c>
      <c r="J1667" s="1">
        <f t="shared" si="110"/>
        <v>4.0288538780676344</v>
      </c>
      <c r="K1667" s="1">
        <f t="shared" si="111"/>
        <v>4.1232817147809717</v>
      </c>
      <c r="L1667" s="30"/>
      <c r="M1667" s="30"/>
      <c r="N1667" s="2">
        <v>1972221</v>
      </c>
      <c r="O1667" s="30"/>
      <c r="P1667" s="30"/>
      <c r="Q1667" s="30"/>
      <c r="R1667" s="30"/>
      <c r="S1667" s="30"/>
      <c r="T1667" s="30"/>
      <c r="U1667" s="30"/>
      <c r="V1667" s="30"/>
    </row>
    <row r="1668" spans="1:22" ht="14.5" x14ac:dyDescent="0.35">
      <c r="A1668" s="15">
        <v>14</v>
      </c>
      <c r="B1668" s="8">
        <v>90</v>
      </c>
      <c r="C1668" s="8">
        <v>1700000.0000999998</v>
      </c>
      <c r="D1668" s="8">
        <v>6800.0000010000003</v>
      </c>
      <c r="E1668" s="2">
        <v>2220</v>
      </c>
      <c r="F1668" s="2">
        <v>18556.42578125</v>
      </c>
      <c r="G1668" s="2">
        <v>424.72366333007801</v>
      </c>
      <c r="H1668" s="1">
        <v>18339.020240519501</v>
      </c>
      <c r="I1668" s="1">
        <v>411.83193503603519</v>
      </c>
      <c r="J1668" s="1">
        <f t="shared" si="110"/>
        <v>-1.1715916809268951</v>
      </c>
      <c r="K1668" s="1">
        <f t="shared" si="111"/>
        <v>-3.0353214118008518</v>
      </c>
      <c r="L1668" s="30"/>
      <c r="M1668" s="30"/>
      <c r="N1668" s="2">
        <v>1972221</v>
      </c>
      <c r="O1668" s="30"/>
      <c r="P1668" s="30"/>
      <c r="Q1668" s="30"/>
      <c r="R1668" s="30"/>
      <c r="S1668" s="30"/>
      <c r="T1668" s="30"/>
      <c r="U1668" s="30"/>
      <c r="V1668" s="30"/>
    </row>
    <row r="1669" spans="1:22" ht="14.5" x14ac:dyDescent="0.35">
      <c r="A1669" s="15">
        <v>14</v>
      </c>
      <c r="B1669" s="8">
        <v>90</v>
      </c>
      <c r="C1669" s="8">
        <v>1700000.0000999998</v>
      </c>
      <c r="D1669" s="8">
        <v>6800.0000010000003</v>
      </c>
      <c r="E1669" s="2">
        <v>2250</v>
      </c>
      <c r="F1669" s="2">
        <v>18235.55859375</v>
      </c>
      <c r="G1669" s="2">
        <v>410.349609375</v>
      </c>
      <c r="H1669" s="1">
        <v>18059.801769458561</v>
      </c>
      <c r="I1669" s="1">
        <v>401.85106298371232</v>
      </c>
      <c r="J1669" s="1">
        <f t="shared" si="110"/>
        <v>-0.96381376741416014</v>
      </c>
      <c r="K1669" s="1">
        <f t="shared" si="111"/>
        <v>-2.0710501964975032</v>
      </c>
      <c r="L1669" s="30"/>
      <c r="M1669" s="30"/>
      <c r="N1669" s="2">
        <v>1972221</v>
      </c>
      <c r="O1669" s="30"/>
      <c r="P1669" s="30"/>
      <c r="Q1669" s="30"/>
      <c r="R1669" s="30"/>
      <c r="S1669" s="30"/>
      <c r="T1669" s="30"/>
      <c r="U1669" s="30"/>
      <c r="V1669" s="30"/>
    </row>
    <row r="1670" spans="1:22" ht="14.5" x14ac:dyDescent="0.35">
      <c r="A1670" s="15">
        <v>14</v>
      </c>
      <c r="B1670" s="8">
        <v>90</v>
      </c>
      <c r="C1670" s="8">
        <v>1700000.0000999998</v>
      </c>
      <c r="D1670" s="8">
        <v>6800.0000010000003</v>
      </c>
      <c r="E1670" s="2">
        <v>2280</v>
      </c>
      <c r="F1670" s="2">
        <v>27771.080078125</v>
      </c>
      <c r="G1670" s="2">
        <v>607.83776855468705</v>
      </c>
      <c r="H1670" s="1">
        <v>28442.97002496849</v>
      </c>
      <c r="I1670" s="1">
        <v>571.30498338191501</v>
      </c>
      <c r="J1670" s="1">
        <f t="shared" si="110"/>
        <v>2.4193871644651344</v>
      </c>
      <c r="K1670" s="1">
        <f t="shared" si="111"/>
        <v>-6.0102854845034512</v>
      </c>
      <c r="L1670" s="30"/>
      <c r="M1670" s="30"/>
      <c r="N1670" s="2">
        <v>0</v>
      </c>
      <c r="O1670" s="30"/>
      <c r="P1670" s="30"/>
      <c r="Q1670" s="30"/>
      <c r="R1670" s="30"/>
      <c r="S1670" s="30"/>
      <c r="T1670" s="30"/>
      <c r="U1670" s="30"/>
      <c r="V1670" s="30"/>
    </row>
    <row r="1671" spans="1:22" ht="14.5" x14ac:dyDescent="0.35">
      <c r="A1671" s="15">
        <v>14</v>
      </c>
      <c r="B1671" s="8">
        <v>90</v>
      </c>
      <c r="C1671" s="8">
        <v>1700000.0000999998</v>
      </c>
      <c r="D1671" s="8">
        <v>6800.0000010000003</v>
      </c>
      <c r="E1671" s="2">
        <v>2310</v>
      </c>
      <c r="F1671" s="2">
        <v>29898.974609375</v>
      </c>
      <c r="G1671" s="2">
        <v>646.78015136718795</v>
      </c>
      <c r="H1671" s="1">
        <v>29923.349768604279</v>
      </c>
      <c r="I1671" s="1">
        <v>587.0275600297557</v>
      </c>
      <c r="J1671" s="1">
        <f t="shared" si="110"/>
        <v>8.1525067490562902E-2</v>
      </c>
      <c r="K1671" s="1">
        <f t="shared" si="111"/>
        <v>-9.2384701681282273</v>
      </c>
      <c r="L1671" s="30"/>
      <c r="M1671" s="30"/>
      <c r="N1671" s="2">
        <v>0</v>
      </c>
      <c r="O1671" s="30"/>
      <c r="P1671" s="30"/>
      <c r="Q1671" s="30"/>
      <c r="R1671" s="30"/>
      <c r="S1671" s="30"/>
      <c r="T1671" s="30"/>
      <c r="U1671" s="30"/>
      <c r="V1671" s="30"/>
    </row>
    <row r="1672" spans="1:22" ht="14.5" x14ac:dyDescent="0.35">
      <c r="A1672" s="15">
        <v>14</v>
      </c>
      <c r="B1672" s="8">
        <v>90</v>
      </c>
      <c r="C1672" s="8">
        <v>1700000.0000999998</v>
      </c>
      <c r="D1672" s="8">
        <v>6800.0000010000003</v>
      </c>
      <c r="E1672" s="2">
        <v>2340</v>
      </c>
      <c r="F1672" s="2">
        <v>31248.486328125</v>
      </c>
      <c r="G1672" s="2">
        <v>650.15679931640602</v>
      </c>
      <c r="H1672" s="1">
        <v>30628.902624578372</v>
      </c>
      <c r="I1672" s="1">
        <v>594.84801394402064</v>
      </c>
      <c r="J1672" s="1">
        <f t="shared" si="110"/>
        <v>-1.9827638914752044</v>
      </c>
      <c r="K1672" s="1">
        <f t="shared" si="111"/>
        <v>-8.5069917642234412</v>
      </c>
      <c r="L1672" s="30"/>
      <c r="M1672" s="30"/>
      <c r="N1672" s="2">
        <v>0</v>
      </c>
      <c r="O1672" s="30"/>
      <c r="P1672" s="30"/>
      <c r="Q1672" s="30"/>
      <c r="R1672" s="30"/>
      <c r="S1672" s="30"/>
      <c r="T1672" s="30"/>
      <c r="U1672" s="30"/>
      <c r="V1672" s="30"/>
    </row>
    <row r="1673" spans="1:22" ht="14.5" x14ac:dyDescent="0.35">
      <c r="A1673" s="15">
        <v>14</v>
      </c>
      <c r="B1673" s="8">
        <v>90</v>
      </c>
      <c r="C1673" s="8">
        <v>1700000.0000999998</v>
      </c>
      <c r="D1673" s="8">
        <v>6800.0000010000003</v>
      </c>
      <c r="E1673" s="2">
        <v>2370</v>
      </c>
      <c r="F1673" s="2">
        <v>21644.400390625</v>
      </c>
      <c r="G1673" s="2">
        <v>434.90634155273398</v>
      </c>
      <c r="H1673" s="1">
        <v>20494.483823154169</v>
      </c>
      <c r="I1673" s="1">
        <v>424.7127146391411</v>
      </c>
      <c r="J1673" s="1">
        <f t="shared" si="110"/>
        <v>-5.3127670285054558</v>
      </c>
      <c r="K1673" s="1">
        <f t="shared" si="111"/>
        <v>-2.3438671593517948</v>
      </c>
      <c r="L1673" s="30"/>
      <c r="M1673" s="30"/>
      <c r="N1673" s="2">
        <v>1972221</v>
      </c>
      <c r="O1673" s="30"/>
      <c r="P1673" s="30"/>
      <c r="Q1673" s="30"/>
      <c r="R1673" s="30"/>
      <c r="S1673" s="30"/>
      <c r="T1673" s="30"/>
      <c r="U1673" s="30"/>
      <c r="V1673" s="30"/>
    </row>
    <row r="1674" spans="1:22" ht="14.5" x14ac:dyDescent="0.35">
      <c r="A1674" s="15">
        <v>14</v>
      </c>
      <c r="B1674" s="8">
        <v>90</v>
      </c>
      <c r="C1674" s="8">
        <v>1700000.0000999998</v>
      </c>
      <c r="D1674" s="8">
        <v>6800.0000010000003</v>
      </c>
      <c r="E1674" s="2">
        <v>2400</v>
      </c>
      <c r="F1674" s="2">
        <v>19943.6328125</v>
      </c>
      <c r="G1674" s="2">
        <v>397.92373657226602</v>
      </c>
      <c r="H1674" s="1">
        <v>19275.94251250723</v>
      </c>
      <c r="I1674" s="1">
        <v>394.58921292046631</v>
      </c>
      <c r="J1674" s="1">
        <f t="shared" ref="J1674:J1737" si="112">(H1674-F1674)/F1674*100</f>
        <v>-3.3478870488143158</v>
      </c>
      <c r="K1674" s="1">
        <f t="shared" ref="K1674:K1737" si="113">(I1674-G1674)/G1674*100</f>
        <v>-0.83798058404946107</v>
      </c>
      <c r="L1674" s="30"/>
      <c r="M1674" s="30"/>
      <c r="N1674" s="2">
        <v>1972221</v>
      </c>
      <c r="O1674" s="30"/>
      <c r="P1674" s="30"/>
      <c r="Q1674" s="30"/>
      <c r="R1674" s="30"/>
      <c r="S1674" s="30"/>
      <c r="T1674" s="30"/>
      <c r="U1674" s="30"/>
      <c r="V1674" s="30"/>
    </row>
    <row r="1675" spans="1:22" ht="14.5" x14ac:dyDescent="0.35">
      <c r="A1675" s="15">
        <v>14</v>
      </c>
      <c r="B1675" s="8">
        <v>90</v>
      </c>
      <c r="C1675" s="8">
        <v>1700000.0000999998</v>
      </c>
      <c r="D1675" s="8">
        <v>6800.0000010000003</v>
      </c>
      <c r="E1675" s="2">
        <v>2430</v>
      </c>
      <c r="F1675" s="2">
        <v>19762.494140625</v>
      </c>
      <c r="G1675" s="2">
        <v>392.35888671875</v>
      </c>
      <c r="H1675" s="1">
        <v>19098.300510236171</v>
      </c>
      <c r="I1675" s="1">
        <v>385.25864092309268</v>
      </c>
      <c r="J1675" s="1">
        <f t="shared" si="112"/>
        <v>-3.3608795816084336</v>
      </c>
      <c r="K1675" s="1">
        <f t="shared" si="113"/>
        <v>-1.8096304266320598</v>
      </c>
      <c r="L1675" s="30"/>
      <c r="M1675" s="30"/>
      <c r="N1675" s="2">
        <v>1972221</v>
      </c>
      <c r="O1675" s="30"/>
      <c r="P1675" s="30"/>
      <c r="Q1675" s="30"/>
      <c r="R1675" s="30"/>
      <c r="S1675" s="30"/>
      <c r="T1675" s="30"/>
      <c r="U1675" s="30"/>
      <c r="V1675" s="30"/>
    </row>
    <row r="1676" spans="1:22" ht="14.5" x14ac:dyDescent="0.35">
      <c r="A1676" s="15">
        <v>14</v>
      </c>
      <c r="B1676" s="8">
        <v>90</v>
      </c>
      <c r="C1676" s="8">
        <v>1700000.0000999998</v>
      </c>
      <c r="D1676" s="8">
        <v>6800.0000010000003</v>
      </c>
      <c r="E1676" s="2">
        <v>2460</v>
      </c>
      <c r="F1676" s="2">
        <v>30405.708984375</v>
      </c>
      <c r="G1676" s="2">
        <v>590.85516357421898</v>
      </c>
      <c r="H1676" s="1">
        <v>30391.785044100241</v>
      </c>
      <c r="I1676" s="1">
        <v>548.07835908870777</v>
      </c>
      <c r="J1676" s="1">
        <f t="shared" si="112"/>
        <v>-4.5793835236383473E-2</v>
      </c>
      <c r="K1676" s="1">
        <f t="shared" si="113"/>
        <v>-7.2398122454823728</v>
      </c>
      <c r="L1676" s="30"/>
      <c r="M1676" s="30"/>
      <c r="N1676" s="2">
        <v>0</v>
      </c>
      <c r="O1676" s="30"/>
      <c r="P1676" s="30"/>
      <c r="Q1676" s="30"/>
      <c r="R1676" s="30"/>
      <c r="S1676" s="30"/>
      <c r="T1676" s="30"/>
      <c r="U1676" s="30"/>
      <c r="V1676" s="30"/>
    </row>
    <row r="1677" spans="1:22" ht="14.5" x14ac:dyDescent="0.35">
      <c r="A1677" s="15">
        <v>14</v>
      </c>
      <c r="B1677" s="8">
        <v>90</v>
      </c>
      <c r="C1677" s="8">
        <v>1700000.0000999998</v>
      </c>
      <c r="D1677" s="8">
        <v>6800.0000010000003</v>
      </c>
      <c r="E1677" s="2">
        <v>2490</v>
      </c>
      <c r="F1677" s="2">
        <v>32901.53125</v>
      </c>
      <c r="G1677" s="2">
        <v>620.995361328125</v>
      </c>
      <c r="H1677" s="1">
        <v>32014.56874052242</v>
      </c>
      <c r="I1677" s="1">
        <v>568.78744537716614</v>
      </c>
      <c r="J1677" s="1">
        <f t="shared" si="112"/>
        <v>-2.6958092094196378</v>
      </c>
      <c r="K1677" s="1">
        <f t="shared" si="113"/>
        <v>-8.4071346103619202</v>
      </c>
      <c r="L1677" s="30"/>
      <c r="M1677" s="30"/>
      <c r="N1677" s="2">
        <v>0</v>
      </c>
      <c r="O1677" s="30"/>
      <c r="P1677" s="30"/>
      <c r="Q1677" s="30"/>
      <c r="R1677" s="30"/>
      <c r="S1677" s="30"/>
      <c r="T1677" s="30"/>
      <c r="U1677" s="30"/>
      <c r="V1677" s="30"/>
    </row>
    <row r="1678" spans="1:22" ht="14.5" x14ac:dyDescent="0.35">
      <c r="A1678" s="15">
        <v>14</v>
      </c>
      <c r="B1678" s="8">
        <v>90</v>
      </c>
      <c r="C1678" s="8">
        <v>1700000.0000999998</v>
      </c>
      <c r="D1678" s="8">
        <v>6800.0000010000003</v>
      </c>
      <c r="E1678" s="2">
        <v>2520</v>
      </c>
      <c r="F1678" s="2">
        <v>33398.3984375</v>
      </c>
      <c r="G1678" s="2">
        <v>620.84033203125</v>
      </c>
      <c r="H1678" s="1">
        <v>32819.047810122182</v>
      </c>
      <c r="I1678" s="1">
        <v>574.15910323666424</v>
      </c>
      <c r="J1678" s="1">
        <f t="shared" si="112"/>
        <v>-1.7346658956176735</v>
      </c>
      <c r="K1678" s="1">
        <f t="shared" si="113"/>
        <v>-7.5190393384810026</v>
      </c>
      <c r="L1678" s="30"/>
      <c r="M1678" s="30"/>
      <c r="N1678" s="2">
        <v>0</v>
      </c>
      <c r="O1678" s="30"/>
      <c r="P1678" s="30"/>
      <c r="Q1678" s="30"/>
      <c r="R1678" s="30"/>
      <c r="S1678" s="30"/>
      <c r="T1678" s="30"/>
      <c r="U1678" s="30"/>
      <c r="V1678" s="30"/>
    </row>
    <row r="1679" spans="1:22" ht="14.5" x14ac:dyDescent="0.35">
      <c r="A1679" s="15">
        <v>14</v>
      </c>
      <c r="B1679" s="8">
        <v>90</v>
      </c>
      <c r="C1679" s="8">
        <v>1700000.0000999998</v>
      </c>
      <c r="D1679" s="8">
        <v>6800.0000010000003</v>
      </c>
      <c r="E1679" s="2">
        <v>2550</v>
      </c>
      <c r="F1679" s="2">
        <v>22598.41015625</v>
      </c>
      <c r="G1679" s="2">
        <v>417.26071166992199</v>
      </c>
      <c r="H1679" s="1">
        <v>21925.175741167772</v>
      </c>
      <c r="I1679" s="1">
        <v>405.61235911687208</v>
      </c>
      <c r="J1679" s="1">
        <f t="shared" si="112"/>
        <v>-2.9791229136357322</v>
      </c>
      <c r="K1679" s="1">
        <f t="shared" si="113"/>
        <v>-2.7916245712259729</v>
      </c>
      <c r="L1679" s="30"/>
      <c r="M1679" s="30"/>
      <c r="N1679" s="2">
        <v>1972221</v>
      </c>
      <c r="O1679" s="30"/>
      <c r="P1679" s="30"/>
      <c r="Q1679" s="30"/>
      <c r="R1679" s="30"/>
      <c r="S1679" s="30"/>
      <c r="T1679" s="30"/>
      <c r="U1679" s="30"/>
      <c r="V1679" s="30"/>
    </row>
    <row r="1680" spans="1:22" ht="14.5" x14ac:dyDescent="0.35">
      <c r="A1680" s="15">
        <v>14</v>
      </c>
      <c r="B1680" s="8">
        <v>90</v>
      </c>
      <c r="C1680" s="8">
        <v>1700000.0000999998</v>
      </c>
      <c r="D1680" s="8">
        <v>6800.0000010000003</v>
      </c>
      <c r="E1680" s="2">
        <v>2580</v>
      </c>
      <c r="F1680" s="2">
        <v>21069.75390625</v>
      </c>
      <c r="G1680" s="2">
        <v>383.21792602539102</v>
      </c>
      <c r="H1680" s="1">
        <v>20469.349202677011</v>
      </c>
      <c r="I1680" s="1">
        <v>377.54921311082012</v>
      </c>
      <c r="J1680" s="1">
        <f t="shared" si="112"/>
        <v>-2.8496047283916726</v>
      </c>
      <c r="K1680" s="1">
        <f t="shared" si="113"/>
        <v>-1.4792400171267848</v>
      </c>
      <c r="L1680" s="30"/>
      <c r="M1680" s="30"/>
      <c r="N1680" s="2">
        <v>1972221</v>
      </c>
      <c r="O1680" s="30"/>
      <c r="P1680" s="30"/>
      <c r="Q1680" s="30"/>
      <c r="R1680" s="30"/>
      <c r="S1680" s="30"/>
      <c r="T1680" s="30"/>
      <c r="U1680" s="30"/>
      <c r="V1680" s="30"/>
    </row>
    <row r="1681" spans="1:22" ht="14.5" x14ac:dyDescent="0.35">
      <c r="A1681" s="15">
        <v>14</v>
      </c>
      <c r="B1681" s="8">
        <v>90</v>
      </c>
      <c r="C1681" s="8">
        <v>1700000.0000999998</v>
      </c>
      <c r="D1681" s="8">
        <v>6800.0000010000003</v>
      </c>
      <c r="E1681" s="2">
        <v>2610</v>
      </c>
      <c r="F1681" s="2">
        <v>21024.60546875</v>
      </c>
      <c r="G1681" s="2">
        <v>376.29937744140602</v>
      </c>
      <c r="H1681" s="1">
        <v>20174.53417615786</v>
      </c>
      <c r="I1681" s="1">
        <v>368.71502685507909</v>
      </c>
      <c r="J1681" s="1">
        <f t="shared" si="112"/>
        <v>-4.0432211384686685</v>
      </c>
      <c r="K1681" s="1">
        <f t="shared" si="113"/>
        <v>-2.0155097353324485</v>
      </c>
      <c r="L1681" s="30"/>
      <c r="M1681" s="30"/>
      <c r="N1681" s="2">
        <v>1972221</v>
      </c>
      <c r="O1681" s="30"/>
      <c r="P1681" s="30"/>
      <c r="Q1681" s="30"/>
      <c r="R1681" s="30"/>
      <c r="S1681" s="30"/>
      <c r="T1681" s="30"/>
      <c r="U1681" s="30"/>
      <c r="V1681" s="30"/>
    </row>
    <row r="1682" spans="1:22" ht="14.5" x14ac:dyDescent="0.35">
      <c r="A1682" s="15">
        <v>14</v>
      </c>
      <c r="B1682" s="8">
        <v>90</v>
      </c>
      <c r="C1682" s="8">
        <v>1700000.0000999998</v>
      </c>
      <c r="D1682" s="8">
        <v>6800.0000010000003</v>
      </c>
      <c r="E1682" s="2">
        <v>2640</v>
      </c>
      <c r="F1682" s="2">
        <v>31942.5625</v>
      </c>
      <c r="G1682" s="2">
        <v>569.20544433593705</v>
      </c>
      <c r="H1682" s="1">
        <v>32016.245214179449</v>
      </c>
      <c r="I1682" s="1">
        <v>526.0270530035865</v>
      </c>
      <c r="J1682" s="1">
        <f t="shared" si="112"/>
        <v>0.23067252096461971</v>
      </c>
      <c r="K1682" s="1">
        <f t="shared" si="113"/>
        <v>-7.5857305586253778</v>
      </c>
      <c r="L1682" s="30"/>
      <c r="M1682" s="30"/>
      <c r="N1682" s="2">
        <v>0</v>
      </c>
      <c r="O1682" s="30"/>
      <c r="P1682" s="30"/>
      <c r="Q1682" s="30"/>
      <c r="R1682" s="30"/>
      <c r="S1682" s="30"/>
      <c r="T1682" s="30"/>
      <c r="U1682" s="30"/>
      <c r="V1682" s="30"/>
    </row>
    <row r="1683" spans="1:22" ht="14.5" x14ac:dyDescent="0.35">
      <c r="A1683" s="15">
        <v>14</v>
      </c>
      <c r="B1683" s="8">
        <v>90</v>
      </c>
      <c r="C1683" s="8">
        <v>1700000.0000999998</v>
      </c>
      <c r="D1683" s="8">
        <v>6800.0000010000003</v>
      </c>
      <c r="E1683" s="2">
        <v>2670</v>
      </c>
      <c r="F1683" s="2">
        <v>33404.796875</v>
      </c>
      <c r="G1683" s="2">
        <v>571.83184814453102</v>
      </c>
      <c r="H1683" s="1">
        <v>34019.620533434463</v>
      </c>
      <c r="I1683" s="1">
        <v>546.31939877101979</v>
      </c>
      <c r="J1683" s="1">
        <f t="shared" si="112"/>
        <v>1.8405250621194298</v>
      </c>
      <c r="K1683" s="1">
        <f t="shared" si="113"/>
        <v>-4.4615299858329918</v>
      </c>
      <c r="L1683" s="30"/>
      <c r="M1683" s="30"/>
      <c r="N1683" s="2">
        <v>0</v>
      </c>
      <c r="O1683" s="30"/>
      <c r="P1683" s="30"/>
      <c r="Q1683" s="30"/>
      <c r="R1683" s="30"/>
      <c r="S1683" s="30"/>
      <c r="T1683" s="30"/>
      <c r="U1683" s="30"/>
      <c r="V1683" s="30"/>
    </row>
    <row r="1684" spans="1:22" ht="14.5" x14ac:dyDescent="0.35">
      <c r="A1684" s="15">
        <v>14</v>
      </c>
      <c r="B1684" s="8">
        <v>90</v>
      </c>
      <c r="C1684" s="8">
        <v>1700000.0000999998</v>
      </c>
      <c r="D1684" s="8">
        <v>6800.0000010000003</v>
      </c>
      <c r="E1684" s="2">
        <v>2700</v>
      </c>
      <c r="F1684" s="2">
        <v>32760.4375</v>
      </c>
      <c r="G1684" s="2">
        <v>540.90905761718795</v>
      </c>
      <c r="H1684" s="1">
        <v>34885.608351421077</v>
      </c>
      <c r="I1684" s="1">
        <v>550.62078433721115</v>
      </c>
      <c r="J1684" s="1">
        <f t="shared" si="112"/>
        <v>6.4870038790571005</v>
      </c>
      <c r="K1684" s="1">
        <f t="shared" si="113"/>
        <v>1.7954453864768474</v>
      </c>
      <c r="L1684" s="30"/>
      <c r="M1684" s="30"/>
      <c r="N1684" s="2">
        <v>0</v>
      </c>
      <c r="O1684" s="30"/>
      <c r="P1684" s="30"/>
      <c r="Q1684" s="30"/>
      <c r="R1684" s="30"/>
      <c r="S1684" s="30"/>
      <c r="T1684" s="30"/>
      <c r="U1684" s="30"/>
      <c r="V1684" s="30"/>
    </row>
    <row r="1685" spans="1:22" ht="14.5" x14ac:dyDescent="0.35">
      <c r="A1685" s="15">
        <v>14</v>
      </c>
      <c r="B1685" s="8">
        <v>90</v>
      </c>
      <c r="C1685" s="8">
        <v>1700000.0000999998</v>
      </c>
      <c r="D1685" s="8">
        <v>6800.0000010000003</v>
      </c>
      <c r="E1685" s="2">
        <v>2730</v>
      </c>
      <c r="F1685" s="2">
        <v>22465.791015625</v>
      </c>
      <c r="G1685" s="2">
        <v>368.81286621093801</v>
      </c>
      <c r="H1685" s="1">
        <v>23065.168910535009</v>
      </c>
      <c r="I1685" s="1">
        <v>386.1993424934542</v>
      </c>
      <c r="J1685" s="1">
        <f t="shared" si="112"/>
        <v>2.6679581168236646</v>
      </c>
      <c r="K1685" s="1">
        <f t="shared" si="113"/>
        <v>4.7141729249142301</v>
      </c>
      <c r="L1685" s="30"/>
      <c r="M1685" s="30"/>
      <c r="N1685" s="2">
        <v>1972221</v>
      </c>
      <c r="O1685" s="30"/>
      <c r="P1685" s="30"/>
      <c r="Q1685" s="30"/>
      <c r="R1685" s="30"/>
      <c r="S1685" s="30"/>
      <c r="T1685" s="30"/>
      <c r="U1685" s="30"/>
      <c r="V1685" s="30"/>
    </row>
    <row r="1686" spans="1:22" ht="14.5" x14ac:dyDescent="0.35">
      <c r="A1686" s="15">
        <v>14</v>
      </c>
      <c r="B1686" s="8">
        <v>90</v>
      </c>
      <c r="C1686" s="8">
        <v>1700000.0000999998</v>
      </c>
      <c r="D1686" s="8">
        <v>6800.0000010000003</v>
      </c>
      <c r="E1686" s="2">
        <v>2760</v>
      </c>
      <c r="F1686" s="2">
        <v>21641.318359375</v>
      </c>
      <c r="G1686" s="2">
        <v>361.24258422851602</v>
      </c>
      <c r="H1686" s="1">
        <v>21143.40575569031</v>
      </c>
      <c r="I1686" s="1">
        <v>359.2383027065793</v>
      </c>
      <c r="J1686" s="1">
        <f t="shared" si="112"/>
        <v>-2.3007498684524217</v>
      </c>
      <c r="K1686" s="1">
        <f t="shared" si="113"/>
        <v>-0.55482980397151727</v>
      </c>
      <c r="L1686" s="30"/>
      <c r="M1686" s="30"/>
      <c r="N1686" s="2">
        <v>1972221</v>
      </c>
      <c r="O1686" s="30"/>
      <c r="P1686" s="30"/>
      <c r="Q1686" s="30"/>
      <c r="R1686" s="30"/>
      <c r="S1686" s="30"/>
      <c r="T1686" s="30"/>
      <c r="U1686" s="30"/>
      <c r="V1686" s="30"/>
    </row>
    <row r="1687" spans="1:22" ht="14.5" x14ac:dyDescent="0.35">
      <c r="A1687" s="15">
        <v>14</v>
      </c>
      <c r="B1687" s="8">
        <v>90</v>
      </c>
      <c r="C1687" s="8">
        <v>1700000.0000999998</v>
      </c>
      <c r="D1687" s="8">
        <v>6800.0000010000003</v>
      </c>
      <c r="E1687" s="2">
        <v>2790</v>
      </c>
      <c r="F1687" s="2">
        <v>21927.79296875</v>
      </c>
      <c r="G1687" s="2">
        <v>366.55041503906199</v>
      </c>
      <c r="H1687" s="1">
        <v>21010.732484045151</v>
      </c>
      <c r="I1687" s="1">
        <v>352.21747230979082</v>
      </c>
      <c r="J1687" s="1">
        <f t="shared" si="112"/>
        <v>-4.182183250324286</v>
      </c>
      <c r="K1687" s="1">
        <f t="shared" si="113"/>
        <v>-3.9102241168499989</v>
      </c>
      <c r="L1687" s="30"/>
      <c r="M1687" s="30"/>
      <c r="N1687" s="2">
        <v>1972221</v>
      </c>
      <c r="O1687" s="30"/>
      <c r="P1687" s="30"/>
      <c r="Q1687" s="30"/>
      <c r="R1687" s="30"/>
      <c r="S1687" s="30"/>
      <c r="T1687" s="30"/>
      <c r="U1687" s="30"/>
      <c r="V1687" s="30"/>
    </row>
    <row r="1688" spans="1:22" ht="14.5" x14ac:dyDescent="0.35">
      <c r="A1688" s="15">
        <v>14</v>
      </c>
      <c r="B1688" s="8">
        <v>90</v>
      </c>
      <c r="C1688" s="8">
        <v>1700000.0000999998</v>
      </c>
      <c r="D1688" s="8">
        <v>6800.0000010000003</v>
      </c>
      <c r="E1688" s="2">
        <v>2820</v>
      </c>
      <c r="F1688" s="2">
        <v>32056.85546875</v>
      </c>
      <c r="G1688" s="2">
        <v>506.11462402343699</v>
      </c>
      <c r="H1688" s="1">
        <v>33349.548280580537</v>
      </c>
      <c r="I1688" s="1">
        <v>499.79311941349067</v>
      </c>
      <c r="J1688" s="1">
        <f t="shared" si="112"/>
        <v>4.0325003589035529</v>
      </c>
      <c r="K1688" s="1">
        <f t="shared" si="113"/>
        <v>-1.2490262699173817</v>
      </c>
      <c r="L1688" s="30"/>
      <c r="M1688" s="30"/>
      <c r="N1688" s="2">
        <v>0</v>
      </c>
      <c r="O1688" s="30"/>
      <c r="P1688" s="30"/>
      <c r="Q1688" s="30"/>
      <c r="R1688" s="30"/>
      <c r="S1688" s="30"/>
      <c r="T1688" s="30"/>
      <c r="U1688" s="30"/>
      <c r="V1688" s="30"/>
    </row>
    <row r="1689" spans="1:22" ht="14.5" x14ac:dyDescent="0.35">
      <c r="A1689" s="15">
        <v>14</v>
      </c>
      <c r="B1689" s="8">
        <v>90</v>
      </c>
      <c r="C1689" s="8">
        <v>1700000.0000999998</v>
      </c>
      <c r="D1689" s="8">
        <v>6800.0000010000003</v>
      </c>
      <c r="E1689" s="2">
        <v>2850</v>
      </c>
      <c r="F1689" s="2">
        <v>33993.4921875</v>
      </c>
      <c r="G1689" s="2">
        <v>520.29138183593795</v>
      </c>
      <c r="H1689" s="1">
        <v>35305.400922106593</v>
      </c>
      <c r="I1689" s="1">
        <v>520.98726533143611</v>
      </c>
      <c r="J1689" s="1">
        <f t="shared" si="112"/>
        <v>3.8592937947369976</v>
      </c>
      <c r="K1689" s="1">
        <f t="shared" si="113"/>
        <v>0.13374880303467765</v>
      </c>
      <c r="L1689" s="30"/>
      <c r="M1689" s="30"/>
      <c r="N1689" s="2">
        <v>0</v>
      </c>
      <c r="O1689" s="30"/>
      <c r="P1689" s="30"/>
      <c r="Q1689" s="30"/>
      <c r="R1689" s="30"/>
      <c r="S1689" s="30"/>
      <c r="T1689" s="30"/>
      <c r="U1689" s="30"/>
      <c r="V1689" s="30"/>
    </row>
    <row r="1690" spans="1:22" ht="14.5" x14ac:dyDescent="0.35">
      <c r="A1690" s="15">
        <v>14</v>
      </c>
      <c r="B1690" s="8">
        <v>90</v>
      </c>
      <c r="C1690" s="8">
        <v>1700000.0000999998</v>
      </c>
      <c r="D1690" s="8">
        <v>6800.0000010000003</v>
      </c>
      <c r="E1690" s="2">
        <v>2880</v>
      </c>
      <c r="F1690" s="2">
        <v>34657.65625</v>
      </c>
      <c r="G1690" s="2">
        <v>528.517822265625</v>
      </c>
      <c r="H1690" s="1">
        <v>35920.270821096266</v>
      </c>
      <c r="I1690" s="1">
        <v>524.32571994449506</v>
      </c>
      <c r="J1690" s="1">
        <f t="shared" si="112"/>
        <v>3.6431043172351463</v>
      </c>
      <c r="K1690" s="1">
        <f t="shared" si="113"/>
        <v>-0.79318088142409893</v>
      </c>
      <c r="L1690" s="30"/>
      <c r="M1690" s="30"/>
      <c r="N1690" s="2">
        <v>0</v>
      </c>
      <c r="O1690" s="30"/>
      <c r="P1690" s="30"/>
      <c r="Q1690" s="30"/>
      <c r="R1690" s="30"/>
      <c r="S1690" s="30"/>
      <c r="T1690" s="30"/>
      <c r="U1690" s="30"/>
      <c r="V1690" s="30"/>
    </row>
    <row r="1691" spans="1:22" ht="14.5" x14ac:dyDescent="0.35">
      <c r="A1691" s="15">
        <v>14</v>
      </c>
      <c r="B1691" s="8">
        <v>90</v>
      </c>
      <c r="C1691" s="8">
        <v>1700000.0000999998</v>
      </c>
      <c r="D1691" s="8">
        <v>6800.0000010000003</v>
      </c>
      <c r="E1691" s="2">
        <v>2910</v>
      </c>
      <c r="F1691" s="2">
        <v>23761.125</v>
      </c>
      <c r="G1691" s="2">
        <v>358.90789794921898</v>
      </c>
      <c r="H1691" s="1">
        <v>23784.23699775694</v>
      </c>
      <c r="I1691" s="1">
        <v>367.34097313254568</v>
      </c>
      <c r="J1691" s="1">
        <f t="shared" si="112"/>
        <v>9.7268112334494561E-2</v>
      </c>
      <c r="K1691" s="1">
        <f t="shared" si="113"/>
        <v>2.3496488184051838</v>
      </c>
      <c r="L1691" s="30"/>
      <c r="M1691" s="30"/>
      <c r="N1691" s="2">
        <v>1972221</v>
      </c>
      <c r="O1691" s="30"/>
      <c r="P1691" s="30"/>
      <c r="Q1691" s="30"/>
      <c r="R1691" s="30"/>
      <c r="S1691" s="30"/>
      <c r="T1691" s="30"/>
      <c r="U1691" s="30"/>
      <c r="V1691" s="30"/>
    </row>
    <row r="1692" spans="1:22" ht="14.5" x14ac:dyDescent="0.35">
      <c r="A1692" s="15">
        <v>14</v>
      </c>
      <c r="B1692" s="8">
        <v>90</v>
      </c>
      <c r="C1692" s="8">
        <v>1700000.0000999998</v>
      </c>
      <c r="D1692" s="8">
        <v>6800.0000010000003</v>
      </c>
      <c r="E1692" s="2">
        <v>2940</v>
      </c>
      <c r="F1692" s="2">
        <v>22078.490234375</v>
      </c>
      <c r="G1692" s="2">
        <v>333.17810058593801</v>
      </c>
      <c r="H1692" s="1">
        <v>21718.828586226598</v>
      </c>
      <c r="I1692" s="1">
        <v>341.48666061860331</v>
      </c>
      <c r="J1692" s="1">
        <f t="shared" si="112"/>
        <v>-1.6290137791597186</v>
      </c>
      <c r="K1692" s="1">
        <f t="shared" si="113"/>
        <v>2.4937293351674645</v>
      </c>
      <c r="L1692" s="30"/>
      <c r="M1692" s="30"/>
      <c r="N1692" s="2">
        <v>1972221</v>
      </c>
      <c r="O1692" s="30"/>
      <c r="P1692" s="30"/>
      <c r="Q1692" s="30"/>
      <c r="R1692" s="30"/>
      <c r="S1692" s="30"/>
      <c r="T1692" s="30"/>
      <c r="U1692" s="30"/>
      <c r="V1692" s="30"/>
    </row>
    <row r="1693" spans="1:22" ht="14.5" x14ac:dyDescent="0.35">
      <c r="A1693" s="15">
        <v>14</v>
      </c>
      <c r="B1693" s="8">
        <v>90</v>
      </c>
      <c r="C1693" s="8">
        <v>1700000.0000999998</v>
      </c>
      <c r="D1693" s="8">
        <v>6800.0000010000003</v>
      </c>
      <c r="E1693" s="2">
        <v>2970</v>
      </c>
      <c r="F1693" s="2">
        <v>22145.693359375</v>
      </c>
      <c r="G1693" s="2">
        <v>333.23645019531301</v>
      </c>
      <c r="H1693" s="1">
        <v>21638.407788202359</v>
      </c>
      <c r="I1693" s="1">
        <v>335.14805481153178</v>
      </c>
      <c r="J1693" s="1">
        <f t="shared" si="112"/>
        <v>-2.2906736896448989</v>
      </c>
      <c r="K1693" s="1">
        <f t="shared" si="113"/>
        <v>0.5736481153542351</v>
      </c>
      <c r="L1693" s="30"/>
      <c r="M1693" s="30"/>
      <c r="N1693" s="2">
        <v>1972221</v>
      </c>
      <c r="O1693" s="30"/>
      <c r="P1693" s="30"/>
      <c r="Q1693" s="30"/>
      <c r="R1693" s="30"/>
      <c r="S1693" s="30"/>
      <c r="T1693" s="30"/>
      <c r="U1693" s="30"/>
      <c r="V1693" s="30"/>
    </row>
    <row r="1694" spans="1:22" ht="14.5" x14ac:dyDescent="0.35">
      <c r="A1694" s="15">
        <v>14</v>
      </c>
      <c r="B1694" s="8">
        <v>90</v>
      </c>
      <c r="C1694" s="8">
        <v>1700000.0000999998</v>
      </c>
      <c r="D1694" s="8">
        <v>6800.0000010000003</v>
      </c>
      <c r="E1694" s="2">
        <v>3000</v>
      </c>
      <c r="F1694" s="2">
        <v>33255.78125</v>
      </c>
      <c r="G1694" s="2">
        <v>491.50405883789102</v>
      </c>
      <c r="H1694" s="1">
        <v>34578.26792650477</v>
      </c>
      <c r="I1694" s="1">
        <v>476.81811602770921</v>
      </c>
      <c r="J1694" s="1">
        <f t="shared" si="112"/>
        <v>3.9767120987565732</v>
      </c>
      <c r="K1694" s="1">
        <f t="shared" si="113"/>
        <v>-2.9879596202939118</v>
      </c>
      <c r="L1694" s="30"/>
      <c r="M1694" s="30"/>
      <c r="N1694" s="2">
        <v>0</v>
      </c>
      <c r="O1694" s="30"/>
      <c r="P1694" s="30"/>
      <c r="Q1694" s="30"/>
      <c r="R1694" s="30"/>
      <c r="S1694" s="30"/>
      <c r="T1694" s="30"/>
      <c r="U1694" s="30"/>
      <c r="V1694" s="30"/>
    </row>
    <row r="1695" spans="1:22" ht="14.5" x14ac:dyDescent="0.35">
      <c r="A1695" s="15">
        <v>14</v>
      </c>
      <c r="B1695" s="8">
        <v>90</v>
      </c>
      <c r="C1695" s="8">
        <v>1700000.0000999998</v>
      </c>
      <c r="D1695" s="8">
        <v>6800.0000010000003</v>
      </c>
      <c r="E1695" s="2">
        <v>3030</v>
      </c>
      <c r="F1695" s="2">
        <v>35123.44140625</v>
      </c>
      <c r="G1695" s="2">
        <v>511.63977050781301</v>
      </c>
      <c r="H1695" s="1">
        <v>36325.570812061538</v>
      </c>
      <c r="I1695" s="1">
        <v>495.56923465734059</v>
      </c>
      <c r="J1695" s="1">
        <f t="shared" si="112"/>
        <v>3.4225843416289687</v>
      </c>
      <c r="K1695" s="1">
        <f t="shared" si="113"/>
        <v>-3.1409864472658344</v>
      </c>
      <c r="L1695" s="30"/>
      <c r="M1695" s="30"/>
      <c r="N1695" s="2">
        <v>0</v>
      </c>
      <c r="O1695" s="30"/>
      <c r="P1695" s="30"/>
      <c r="Q1695" s="30"/>
      <c r="R1695" s="30"/>
      <c r="S1695" s="30"/>
      <c r="T1695" s="30"/>
      <c r="U1695" s="30"/>
      <c r="V1695" s="30"/>
    </row>
    <row r="1696" spans="1:22" ht="14.5" x14ac:dyDescent="0.35">
      <c r="A1696" s="15">
        <v>14</v>
      </c>
      <c r="B1696" s="8">
        <v>90</v>
      </c>
      <c r="C1696" s="8">
        <v>1700000.0000999998</v>
      </c>
      <c r="D1696" s="8">
        <v>6800.0000010000003</v>
      </c>
      <c r="E1696" s="2">
        <v>3060</v>
      </c>
      <c r="F1696" s="2">
        <v>35201.62109375</v>
      </c>
      <c r="G1696" s="2">
        <v>516.60852050781295</v>
      </c>
      <c r="H1696" s="1">
        <v>36332.337345098531</v>
      </c>
      <c r="I1696" s="1">
        <v>500.4014977520186</v>
      </c>
      <c r="J1696" s="1">
        <f t="shared" si="112"/>
        <v>3.2121141476330703</v>
      </c>
      <c r="K1696" s="1">
        <f t="shared" si="113"/>
        <v>-3.1371961770710373</v>
      </c>
      <c r="L1696" s="30"/>
      <c r="M1696" s="30"/>
      <c r="N1696" s="2">
        <v>0</v>
      </c>
      <c r="O1696" s="30"/>
      <c r="P1696" s="30"/>
      <c r="Q1696" s="30"/>
      <c r="R1696" s="30"/>
      <c r="S1696" s="30"/>
      <c r="T1696" s="30"/>
      <c r="U1696" s="30"/>
      <c r="V1696" s="30"/>
    </row>
    <row r="1697" spans="1:22" ht="14.5" x14ac:dyDescent="0.35">
      <c r="A1697" s="15">
        <v>14</v>
      </c>
      <c r="B1697" s="8">
        <v>90</v>
      </c>
      <c r="C1697" s="8">
        <v>1700000.0000999998</v>
      </c>
      <c r="D1697" s="8">
        <v>6800.0000010000003</v>
      </c>
      <c r="E1697" s="2">
        <v>3090</v>
      </c>
      <c r="F1697" s="2">
        <v>23917.81640625</v>
      </c>
      <c r="G1697" s="2">
        <v>350.57778930664102</v>
      </c>
      <c r="H1697" s="1">
        <v>24354.823023444449</v>
      </c>
      <c r="I1697" s="1">
        <v>348.83896856418522</v>
      </c>
      <c r="J1697" s="1">
        <f t="shared" si="112"/>
        <v>1.8271175335230612</v>
      </c>
      <c r="K1697" s="1">
        <f t="shared" si="113"/>
        <v>-0.49598713766059505</v>
      </c>
      <c r="L1697" s="30"/>
      <c r="M1697" s="30"/>
      <c r="N1697" s="2">
        <v>1972221</v>
      </c>
      <c r="O1697" s="30"/>
      <c r="P1697" s="30"/>
      <c r="Q1697" s="30"/>
      <c r="R1697" s="30"/>
      <c r="S1697" s="30"/>
      <c r="T1697" s="30"/>
      <c r="U1697" s="30"/>
      <c r="V1697" s="30"/>
    </row>
    <row r="1698" spans="1:22" ht="14.5" x14ac:dyDescent="0.35">
      <c r="A1698" s="15">
        <v>14</v>
      </c>
      <c r="B1698" s="8">
        <v>90</v>
      </c>
      <c r="C1698" s="8">
        <v>1700000.0000999998</v>
      </c>
      <c r="D1698" s="8">
        <v>6800.0000010000003</v>
      </c>
      <c r="E1698" s="2">
        <v>3120</v>
      </c>
      <c r="F1698" s="2">
        <v>22142.9921875</v>
      </c>
      <c r="G1698" s="2">
        <v>325.111083984375</v>
      </c>
      <c r="H1698" s="1">
        <v>22461.75788733939</v>
      </c>
      <c r="I1698" s="1">
        <v>323.79421634344152</v>
      </c>
      <c r="J1698" s="1">
        <f t="shared" si="112"/>
        <v>1.4395782518468201</v>
      </c>
      <c r="K1698" s="1">
        <f t="shared" si="113"/>
        <v>-0.40505159799373985</v>
      </c>
      <c r="L1698" s="30"/>
      <c r="M1698" s="30"/>
      <c r="N1698" s="2">
        <v>1972221</v>
      </c>
      <c r="O1698" s="30"/>
      <c r="P1698" s="30"/>
      <c r="Q1698" s="30"/>
      <c r="R1698" s="30"/>
      <c r="S1698" s="30"/>
      <c r="T1698" s="30"/>
      <c r="U1698" s="30"/>
      <c r="V1698" s="30"/>
    </row>
    <row r="1699" spans="1:22" ht="14.5" x14ac:dyDescent="0.35">
      <c r="A1699" s="15">
        <v>14</v>
      </c>
      <c r="B1699" s="8">
        <v>90</v>
      </c>
      <c r="C1699" s="8">
        <v>1700000.0000999998</v>
      </c>
      <c r="D1699" s="8">
        <v>6800.0000010000003</v>
      </c>
      <c r="E1699" s="2">
        <v>3150</v>
      </c>
      <c r="F1699" s="2">
        <v>22193.833984375</v>
      </c>
      <c r="G1699" s="2">
        <v>322.937744140625</v>
      </c>
      <c r="H1699" s="1">
        <v>22259.799883110929</v>
      </c>
      <c r="I1699" s="1">
        <v>317.58022797293683</v>
      </c>
      <c r="J1699" s="1">
        <f t="shared" si="112"/>
        <v>0.29722624212819893</v>
      </c>
      <c r="K1699" s="1">
        <f t="shared" si="113"/>
        <v>-1.6589934948437661</v>
      </c>
      <c r="L1699" s="30"/>
      <c r="M1699" s="30"/>
      <c r="N1699" s="2">
        <v>1972221</v>
      </c>
      <c r="O1699" s="30"/>
      <c r="P1699" s="30"/>
      <c r="Q1699" s="30"/>
      <c r="R1699" s="30"/>
      <c r="S1699" s="30"/>
      <c r="T1699" s="30"/>
      <c r="U1699" s="30"/>
      <c r="V1699" s="30"/>
    </row>
    <row r="1700" spans="1:22" ht="14.5" x14ac:dyDescent="0.35">
      <c r="A1700" s="15">
        <v>14</v>
      </c>
      <c r="B1700" s="8">
        <v>90</v>
      </c>
      <c r="C1700" s="8">
        <v>1700000.0000999998</v>
      </c>
      <c r="D1700" s="8">
        <v>6800.0000010000003</v>
      </c>
      <c r="E1700" s="2">
        <v>3180</v>
      </c>
      <c r="F1700" s="2">
        <v>34707.26953125</v>
      </c>
      <c r="G1700" s="2">
        <v>477.21212768554699</v>
      </c>
      <c r="H1700" s="1">
        <v>35720.995174719057</v>
      </c>
      <c r="I1700" s="1">
        <v>455.47926770099201</v>
      </c>
      <c r="J1700" s="1">
        <f t="shared" si="112"/>
        <v>2.9207876538841839</v>
      </c>
      <c r="K1700" s="1">
        <f t="shared" si="113"/>
        <v>-4.5541298562461456</v>
      </c>
      <c r="L1700" s="30"/>
      <c r="M1700" s="30"/>
      <c r="N1700" s="2">
        <v>0</v>
      </c>
      <c r="O1700" s="30"/>
      <c r="P1700" s="30"/>
      <c r="Q1700" s="30"/>
      <c r="R1700" s="30"/>
      <c r="S1700" s="30"/>
      <c r="T1700" s="30"/>
      <c r="U1700" s="30"/>
      <c r="V1700" s="30"/>
    </row>
    <row r="1701" spans="1:22" ht="14.5" x14ac:dyDescent="0.35">
      <c r="A1701" s="15">
        <v>14</v>
      </c>
      <c r="B1701" s="8">
        <v>90</v>
      </c>
      <c r="C1701" s="8">
        <v>1700000.0000999998</v>
      </c>
      <c r="D1701" s="8">
        <v>6800.0000010000003</v>
      </c>
      <c r="E1701" s="2">
        <v>3210</v>
      </c>
      <c r="F1701" s="2">
        <v>37151.06640625</v>
      </c>
      <c r="G1701" s="2">
        <v>494.33981323242199</v>
      </c>
      <c r="H1701" s="1">
        <v>36318.693703102494</v>
      </c>
      <c r="I1701" s="1">
        <v>474.12331681714079</v>
      </c>
      <c r="J1701" s="1">
        <f t="shared" si="112"/>
        <v>-2.2405082374902556</v>
      </c>
      <c r="K1701" s="1">
        <f t="shared" si="113"/>
        <v>-4.0895950263621756</v>
      </c>
      <c r="L1701" s="30"/>
      <c r="M1701" s="30"/>
      <c r="N1701" s="2">
        <v>0</v>
      </c>
      <c r="O1701" s="30"/>
      <c r="P1701" s="30"/>
      <c r="Q1701" s="30"/>
      <c r="R1701" s="30"/>
      <c r="S1701" s="30"/>
      <c r="T1701" s="30"/>
      <c r="U1701" s="30"/>
      <c r="V1701" s="30"/>
    </row>
    <row r="1702" spans="1:22" ht="14.5" x14ac:dyDescent="0.35">
      <c r="A1702" s="15">
        <v>14</v>
      </c>
      <c r="B1702" s="8">
        <v>90</v>
      </c>
      <c r="C1702" s="8">
        <v>1700000.0000999998</v>
      </c>
      <c r="D1702" s="8">
        <v>6800.0000010000003</v>
      </c>
      <c r="E1702" s="2">
        <v>3240</v>
      </c>
      <c r="F1702" s="2">
        <v>36977.9453125</v>
      </c>
      <c r="G1702" s="2">
        <v>499.92987060546898</v>
      </c>
      <c r="H1702" s="1">
        <v>36531.595156649601</v>
      </c>
      <c r="I1702" s="1">
        <v>480.77328499783522</v>
      </c>
      <c r="J1702" s="1">
        <f t="shared" si="112"/>
        <v>-1.2070712747241679</v>
      </c>
      <c r="K1702" s="1">
        <f t="shared" si="113"/>
        <v>-3.8318545728089957</v>
      </c>
      <c r="L1702" s="30"/>
      <c r="M1702" s="30"/>
      <c r="N1702" s="2">
        <v>0</v>
      </c>
      <c r="O1702" s="30"/>
      <c r="P1702" s="30"/>
      <c r="Q1702" s="30"/>
      <c r="R1702" s="30"/>
      <c r="S1702" s="30"/>
      <c r="T1702" s="30"/>
      <c r="U1702" s="30"/>
      <c r="V1702" s="30"/>
    </row>
    <row r="1703" spans="1:22" ht="14.5" x14ac:dyDescent="0.35">
      <c r="A1703" s="15">
        <v>14</v>
      </c>
      <c r="B1703" s="8">
        <v>90</v>
      </c>
      <c r="C1703" s="8">
        <v>1700000.0000999998</v>
      </c>
      <c r="D1703" s="8">
        <v>6800.0000010000003</v>
      </c>
      <c r="E1703" s="2">
        <v>3270</v>
      </c>
      <c r="F1703" s="2">
        <v>25197.080078125</v>
      </c>
      <c r="G1703" s="2">
        <v>346.26199340820301</v>
      </c>
      <c r="H1703" s="1">
        <v>24874.654700906671</v>
      </c>
      <c r="I1703" s="1">
        <v>330.99946604892529</v>
      </c>
      <c r="J1703" s="1">
        <f t="shared" si="112"/>
        <v>-1.2796140513846475</v>
      </c>
      <c r="K1703" s="1">
        <f t="shared" si="113"/>
        <v>-4.4077974625661449</v>
      </c>
      <c r="L1703" s="30"/>
      <c r="M1703" s="30"/>
      <c r="N1703" s="2">
        <v>1972221</v>
      </c>
      <c r="O1703" s="30"/>
      <c r="P1703" s="30"/>
      <c r="Q1703" s="30"/>
      <c r="R1703" s="30"/>
      <c r="S1703" s="30"/>
      <c r="T1703" s="30"/>
      <c r="U1703" s="30"/>
      <c r="V1703" s="30"/>
    </row>
    <row r="1704" spans="1:22" ht="14.5" x14ac:dyDescent="0.35">
      <c r="A1704" s="15">
        <v>14</v>
      </c>
      <c r="B1704" s="8">
        <v>90</v>
      </c>
      <c r="C1704" s="8">
        <v>1700000.0000999998</v>
      </c>
      <c r="D1704" s="8">
        <v>6800.0000010000003</v>
      </c>
      <c r="E1704" s="2">
        <v>3300</v>
      </c>
      <c r="F1704" s="2">
        <v>23546.99609375</v>
      </c>
      <c r="G1704" s="2">
        <v>342.83673095703102</v>
      </c>
      <c r="H1704" s="1">
        <v>23196.36724205851</v>
      </c>
      <c r="I1704" s="1">
        <v>306.22089256508519</v>
      </c>
      <c r="J1704" s="1">
        <f t="shared" si="112"/>
        <v>-1.4890597946994877</v>
      </c>
      <c r="K1704" s="1">
        <f t="shared" si="113"/>
        <v>-10.680255376876472</v>
      </c>
      <c r="L1704" s="30"/>
      <c r="M1704" s="30"/>
      <c r="N1704" s="2">
        <v>1972221</v>
      </c>
      <c r="O1704" s="30"/>
      <c r="P1704" s="30"/>
      <c r="Q1704" s="30"/>
      <c r="R1704" s="30"/>
      <c r="S1704" s="30"/>
      <c r="T1704" s="30"/>
      <c r="U1704" s="30"/>
      <c r="V1704" s="30"/>
    </row>
    <row r="1705" spans="1:22" ht="14.5" x14ac:dyDescent="0.35">
      <c r="A1705" s="15">
        <v>14</v>
      </c>
      <c r="B1705" s="8">
        <v>90</v>
      </c>
      <c r="C1705" s="8">
        <v>1700000.0000999998</v>
      </c>
      <c r="D1705" s="8">
        <v>6800.0000010000003</v>
      </c>
      <c r="E1705" s="2">
        <v>3330</v>
      </c>
      <c r="F1705" s="2">
        <v>23213.52734375</v>
      </c>
      <c r="G1705" s="2">
        <v>319.73312377929699</v>
      </c>
      <c r="H1705" s="1">
        <v>23029.606267214611</v>
      </c>
      <c r="I1705" s="1">
        <v>300.04656068857281</v>
      </c>
      <c r="J1705" s="1">
        <f t="shared" si="112"/>
        <v>-0.79230128972582869</v>
      </c>
      <c r="K1705" s="1">
        <f t="shared" si="113"/>
        <v>-6.1571859862456018</v>
      </c>
      <c r="L1705" s="30"/>
      <c r="M1705" s="30"/>
      <c r="N1705" s="2">
        <v>1972221</v>
      </c>
      <c r="O1705" s="30"/>
      <c r="P1705" s="30"/>
      <c r="Q1705" s="30"/>
      <c r="R1705" s="30"/>
      <c r="S1705" s="30"/>
      <c r="T1705" s="30"/>
      <c r="U1705" s="30"/>
      <c r="V1705" s="30"/>
    </row>
    <row r="1706" spans="1:22" ht="14.5" x14ac:dyDescent="0.35">
      <c r="A1706" s="15">
        <v>14</v>
      </c>
      <c r="B1706" s="8">
        <v>90</v>
      </c>
      <c r="C1706" s="8">
        <v>1700000.0000999998</v>
      </c>
      <c r="D1706" s="8">
        <v>6800.0000010000003</v>
      </c>
      <c r="E1706" s="2">
        <v>3360</v>
      </c>
      <c r="F1706" s="2">
        <v>35766.953125</v>
      </c>
      <c r="G1706" s="2">
        <v>465.94015502929699</v>
      </c>
      <c r="H1706" s="1">
        <v>36211.096197008221</v>
      </c>
      <c r="I1706" s="1">
        <v>435.17378364347002</v>
      </c>
      <c r="J1706" s="1">
        <f t="shared" si="112"/>
        <v>1.2417693798406844</v>
      </c>
      <c r="K1706" s="1">
        <f t="shared" si="113"/>
        <v>-6.6030736037104312</v>
      </c>
      <c r="L1706" s="30"/>
      <c r="M1706" s="30"/>
      <c r="N1706" s="2">
        <v>0</v>
      </c>
      <c r="O1706" s="30"/>
      <c r="P1706" s="30"/>
      <c r="Q1706" s="30"/>
      <c r="R1706" s="30"/>
      <c r="S1706" s="30"/>
      <c r="T1706" s="30"/>
      <c r="U1706" s="30"/>
      <c r="V1706" s="30"/>
    </row>
    <row r="1707" spans="1:22" ht="14.5" x14ac:dyDescent="0.35">
      <c r="A1707" s="15">
        <v>14</v>
      </c>
      <c r="B1707" s="8">
        <v>90</v>
      </c>
      <c r="C1707" s="8">
        <v>1700000.0000999998</v>
      </c>
      <c r="D1707" s="8">
        <v>6800.0000010000003</v>
      </c>
      <c r="E1707" s="2">
        <v>3390</v>
      </c>
      <c r="F1707" s="2">
        <v>36818.796875</v>
      </c>
      <c r="G1707" s="2">
        <v>442.85791015625</v>
      </c>
      <c r="H1707" s="1">
        <v>36970.057223336997</v>
      </c>
      <c r="I1707" s="1">
        <v>455.00435626798742</v>
      </c>
      <c r="J1707" s="1">
        <f t="shared" si="112"/>
        <v>0.41082371281855384</v>
      </c>
      <c r="K1707" s="1">
        <f t="shared" si="113"/>
        <v>2.7427411440956053</v>
      </c>
      <c r="L1707" s="30"/>
      <c r="M1707" s="30"/>
      <c r="N1707" s="2">
        <v>0</v>
      </c>
      <c r="O1707" s="30"/>
      <c r="P1707" s="30"/>
      <c r="Q1707" s="30"/>
      <c r="R1707" s="30"/>
      <c r="S1707" s="30"/>
      <c r="T1707" s="30"/>
      <c r="U1707" s="30"/>
      <c r="V1707" s="30"/>
    </row>
    <row r="1708" spans="1:22" ht="14.5" x14ac:dyDescent="0.35">
      <c r="A1708" s="15">
        <v>14</v>
      </c>
      <c r="B1708" s="8">
        <v>90</v>
      </c>
      <c r="C1708" s="8">
        <v>1700000.0000999998</v>
      </c>
      <c r="D1708" s="8">
        <v>6800.0000010000003</v>
      </c>
      <c r="E1708" s="2">
        <v>3420</v>
      </c>
      <c r="F1708" s="2">
        <v>36425.22265625</v>
      </c>
      <c r="G1708" s="2">
        <v>430.94256591796898</v>
      </c>
      <c r="H1708" s="1">
        <v>37215.560739065513</v>
      </c>
      <c r="I1708" s="1">
        <v>462.18405426447089</v>
      </c>
      <c r="J1708" s="1">
        <f t="shared" si="112"/>
        <v>2.1697549807012737</v>
      </c>
      <c r="K1708" s="1">
        <f t="shared" si="113"/>
        <v>7.2495712462177178</v>
      </c>
      <c r="L1708" s="30"/>
      <c r="M1708" s="30"/>
      <c r="N1708" s="2">
        <v>0</v>
      </c>
      <c r="O1708" s="30"/>
      <c r="P1708" s="30"/>
      <c r="Q1708" s="30"/>
      <c r="R1708" s="30"/>
      <c r="S1708" s="30"/>
      <c r="T1708" s="30"/>
      <c r="U1708" s="30"/>
      <c r="V1708" s="30"/>
    </row>
    <row r="1709" spans="1:22" ht="14.5" x14ac:dyDescent="0.35">
      <c r="A1709" s="15">
        <v>14</v>
      </c>
      <c r="B1709" s="8">
        <v>90</v>
      </c>
      <c r="C1709" s="8">
        <v>1700000.0000999998</v>
      </c>
      <c r="D1709" s="8">
        <v>6800.0000010000003</v>
      </c>
      <c r="E1709" s="2">
        <v>3450</v>
      </c>
      <c r="F1709" s="2">
        <v>24664.041015625</v>
      </c>
      <c r="G1709" s="2">
        <v>294.18869018554699</v>
      </c>
      <c r="H1709" s="1">
        <v>25510.086370951569</v>
      </c>
      <c r="I1709" s="1">
        <v>313.31463292112528</v>
      </c>
      <c r="J1709" s="1">
        <f t="shared" si="112"/>
        <v>3.4302787397676955</v>
      </c>
      <c r="K1709" s="1">
        <f t="shared" si="113"/>
        <v>6.5012501750204663</v>
      </c>
      <c r="L1709" s="30"/>
      <c r="M1709" s="30"/>
      <c r="N1709" s="2">
        <v>1972221</v>
      </c>
      <c r="O1709" s="30"/>
      <c r="P1709" s="30"/>
      <c r="Q1709" s="30"/>
      <c r="R1709" s="30"/>
      <c r="S1709" s="30"/>
      <c r="T1709" s="30"/>
      <c r="U1709" s="30"/>
      <c r="V1709" s="30"/>
    </row>
    <row r="1710" spans="1:22" ht="14.5" x14ac:dyDescent="0.35">
      <c r="A1710" s="15">
        <v>14</v>
      </c>
      <c r="B1710" s="8">
        <v>90</v>
      </c>
      <c r="C1710" s="8">
        <v>1700000.0000999998</v>
      </c>
      <c r="D1710" s="8">
        <v>6800.0000010000003</v>
      </c>
      <c r="E1710" s="2">
        <v>3480</v>
      </c>
      <c r="F1710" s="2">
        <v>22829.2421875</v>
      </c>
      <c r="G1710" s="2">
        <v>277.21392822265602</v>
      </c>
      <c r="H1710" s="1">
        <v>23934.72012678413</v>
      </c>
      <c r="I1710" s="1">
        <v>288.67070425847152</v>
      </c>
      <c r="J1710" s="1">
        <f t="shared" si="112"/>
        <v>4.8423768524801378</v>
      </c>
      <c r="K1710" s="1">
        <f t="shared" si="113"/>
        <v>4.1328284293902806</v>
      </c>
      <c r="L1710" s="30"/>
      <c r="M1710" s="30"/>
      <c r="N1710" s="2">
        <v>1972221</v>
      </c>
      <c r="O1710" s="30"/>
      <c r="P1710" s="30"/>
      <c r="Q1710" s="30"/>
      <c r="R1710" s="30"/>
      <c r="S1710" s="30"/>
      <c r="T1710" s="30"/>
      <c r="U1710" s="30"/>
      <c r="V1710" s="30"/>
    </row>
    <row r="1711" spans="1:22" ht="14.5" x14ac:dyDescent="0.35">
      <c r="A1711" s="15">
        <v>14</v>
      </c>
      <c r="B1711" s="8">
        <v>90</v>
      </c>
      <c r="C1711" s="8">
        <v>1700000.0000999998</v>
      </c>
      <c r="D1711" s="8">
        <v>6800.0000010000003</v>
      </c>
      <c r="E1711" s="2">
        <v>3510</v>
      </c>
      <c r="F1711" s="2">
        <v>22708.552734375</v>
      </c>
      <c r="G1711" s="2">
        <v>277.62164306640602</v>
      </c>
      <c r="H1711" s="1">
        <v>23800.024385854849</v>
      </c>
      <c r="I1711" s="1">
        <v>282.51630633933542</v>
      </c>
      <c r="J1711" s="1">
        <f t="shared" si="112"/>
        <v>4.8064342287548669</v>
      </c>
      <c r="K1711" s="1">
        <f t="shared" si="113"/>
        <v>1.7630697732592151</v>
      </c>
      <c r="L1711" s="30"/>
      <c r="M1711" s="30"/>
      <c r="N1711" s="2">
        <v>1972221</v>
      </c>
      <c r="O1711" s="30"/>
      <c r="P1711" s="30"/>
      <c r="Q1711" s="30"/>
      <c r="R1711" s="30"/>
      <c r="S1711" s="30"/>
      <c r="T1711" s="30"/>
      <c r="U1711" s="30"/>
      <c r="V1711" s="30"/>
    </row>
    <row r="1712" spans="1:22" ht="14.5" x14ac:dyDescent="0.35">
      <c r="A1712" s="15">
        <v>14</v>
      </c>
      <c r="B1712" s="8">
        <v>90</v>
      </c>
      <c r="C1712" s="8">
        <v>1700000.0000999998</v>
      </c>
      <c r="D1712" s="8">
        <v>6800.0000010000003</v>
      </c>
      <c r="E1712" s="2">
        <v>3540</v>
      </c>
      <c r="F1712" s="2">
        <v>35070.2265625</v>
      </c>
      <c r="G1712" s="2">
        <v>409.98992919921898</v>
      </c>
      <c r="H1712" s="1">
        <v>36699.213986630763</v>
      </c>
      <c r="I1712" s="1">
        <v>414.86956811050811</v>
      </c>
      <c r="J1712" s="1">
        <f t="shared" si="112"/>
        <v>4.6449298558926655</v>
      </c>
      <c r="K1712" s="1">
        <f t="shared" si="113"/>
        <v>1.1901850664527081</v>
      </c>
      <c r="L1712" s="30"/>
      <c r="M1712" s="30"/>
      <c r="N1712" s="2">
        <v>0</v>
      </c>
      <c r="O1712" s="30"/>
      <c r="P1712" s="30"/>
      <c r="Q1712" s="30"/>
      <c r="R1712" s="30"/>
      <c r="S1712" s="30"/>
      <c r="T1712" s="30"/>
      <c r="U1712" s="30"/>
      <c r="V1712" s="30"/>
    </row>
    <row r="1713" spans="1:22" ht="14.5" x14ac:dyDescent="0.35">
      <c r="A1713" s="15">
        <v>14</v>
      </c>
      <c r="B1713" s="8">
        <v>90</v>
      </c>
      <c r="C1713" s="8">
        <v>1700000.0000999998</v>
      </c>
      <c r="D1713" s="8">
        <v>6800.0000010000003</v>
      </c>
      <c r="E1713" s="2">
        <v>3570</v>
      </c>
      <c r="F1713" s="2">
        <v>37486.671875</v>
      </c>
      <c r="G1713" s="2">
        <v>427.05523681640602</v>
      </c>
      <c r="H1713" s="1">
        <v>37621.017676500793</v>
      </c>
      <c r="I1713" s="1">
        <v>439.53276626529231</v>
      </c>
      <c r="J1713" s="1">
        <f t="shared" si="112"/>
        <v>0.35838284590526276</v>
      </c>
      <c r="K1713" s="1">
        <f t="shared" si="113"/>
        <v>2.9217600846914475</v>
      </c>
      <c r="L1713" s="30"/>
      <c r="M1713" s="30"/>
      <c r="N1713" s="2">
        <v>0</v>
      </c>
      <c r="O1713" s="30"/>
      <c r="P1713" s="30"/>
      <c r="Q1713" s="30"/>
      <c r="R1713" s="30"/>
      <c r="S1713" s="30"/>
      <c r="T1713" s="30"/>
      <c r="U1713" s="30"/>
      <c r="V1713" s="30"/>
    </row>
    <row r="1714" spans="1:22" ht="14.5" x14ac:dyDescent="0.35">
      <c r="A1714" s="15">
        <v>14</v>
      </c>
      <c r="B1714" s="8">
        <v>90</v>
      </c>
      <c r="C1714" s="8">
        <v>1700000.0000999998</v>
      </c>
      <c r="D1714" s="8">
        <v>6800.0000010000003</v>
      </c>
      <c r="E1714" s="2">
        <v>3600</v>
      </c>
      <c r="F1714" s="2">
        <v>37615.6875</v>
      </c>
      <c r="G1714" s="2">
        <v>429.34484863281199</v>
      </c>
      <c r="H1714" s="1">
        <v>37899.45498217686</v>
      </c>
      <c r="I1714" s="1">
        <v>445.22357886356929</v>
      </c>
      <c r="J1714" s="1">
        <f t="shared" si="112"/>
        <v>0.75438600497959696</v>
      </c>
      <c r="K1714" s="1">
        <f t="shared" si="113"/>
        <v>3.6983628151871089</v>
      </c>
      <c r="L1714" s="30"/>
      <c r="M1714" s="30"/>
      <c r="N1714" s="2">
        <v>0</v>
      </c>
      <c r="O1714" s="30"/>
      <c r="P1714" s="30"/>
      <c r="Q1714" s="30"/>
      <c r="R1714" s="30"/>
      <c r="S1714" s="30"/>
      <c r="T1714" s="30"/>
      <c r="U1714" s="30"/>
      <c r="V1714" s="30"/>
    </row>
    <row r="1715" spans="1:22" ht="14.5" x14ac:dyDescent="0.35">
      <c r="A1715" s="15">
        <v>14</v>
      </c>
      <c r="B1715" s="8">
        <v>90</v>
      </c>
      <c r="C1715" s="8">
        <v>1700000.0000999998</v>
      </c>
      <c r="D1715" s="8">
        <v>6800.0000010000003</v>
      </c>
      <c r="E1715" s="2">
        <v>3630</v>
      </c>
      <c r="F1715" s="2">
        <v>25459.044921875</v>
      </c>
      <c r="G1715" s="2">
        <v>289.42813110351602</v>
      </c>
      <c r="H1715" s="1">
        <v>26260.56693745144</v>
      </c>
      <c r="I1715" s="1">
        <v>295.87217859324022</v>
      </c>
      <c r="J1715" s="1">
        <f t="shared" si="112"/>
        <v>3.1482799847206908</v>
      </c>
      <c r="K1715" s="1">
        <f t="shared" si="113"/>
        <v>2.2264758664455595</v>
      </c>
      <c r="L1715" s="30"/>
      <c r="M1715" s="30"/>
      <c r="N1715" s="2">
        <v>1972221</v>
      </c>
      <c r="O1715" s="30"/>
      <c r="P1715" s="30"/>
      <c r="Q1715" s="30"/>
      <c r="R1715" s="30"/>
      <c r="S1715" s="30"/>
      <c r="T1715" s="30"/>
      <c r="U1715" s="30"/>
      <c r="V1715" s="30"/>
    </row>
    <row r="1716" spans="1:22" ht="14.5" x14ac:dyDescent="0.35">
      <c r="A1716" s="17">
        <v>14</v>
      </c>
      <c r="B1716" s="18">
        <v>90</v>
      </c>
      <c r="C1716" s="18">
        <v>1700000.0000999998</v>
      </c>
      <c r="D1716" s="18">
        <v>6800.0000010000003</v>
      </c>
      <c r="E1716" s="2">
        <v>3660</v>
      </c>
      <c r="F1716" s="2">
        <v>23602.427734375</v>
      </c>
      <c r="G1716" s="2">
        <v>267.37634277343801</v>
      </c>
      <c r="H1716" s="1">
        <v>24242.971911316119</v>
      </c>
      <c r="I1716" s="1">
        <v>271.15648768403219</v>
      </c>
      <c r="J1716" s="1">
        <f t="shared" si="112"/>
        <v>2.7138910630291604</v>
      </c>
      <c r="K1716" s="1">
        <f t="shared" si="113"/>
        <v>1.4137918378954302</v>
      </c>
      <c r="L1716" s="30"/>
      <c r="M1716" s="30"/>
      <c r="N1716" s="16">
        <v>1972221</v>
      </c>
      <c r="O1716" s="30"/>
      <c r="P1716" s="30"/>
      <c r="Q1716" s="30"/>
      <c r="R1716" s="30"/>
      <c r="S1716" s="30"/>
      <c r="T1716" s="30"/>
      <c r="U1716" s="30"/>
      <c r="V1716" s="30"/>
    </row>
    <row r="1717" spans="1:22" ht="14.5" x14ac:dyDescent="0.35">
      <c r="A1717" s="15">
        <v>15</v>
      </c>
      <c r="B1717" s="8">
        <v>90</v>
      </c>
      <c r="C1717" s="8">
        <v>1833333.3333000001</v>
      </c>
      <c r="D1717" s="8">
        <v>8000.0000010000003</v>
      </c>
      <c r="E1717" s="2">
        <v>30</v>
      </c>
      <c r="F1717" s="2">
        <v>231.60981750488301</v>
      </c>
      <c r="G1717" s="2">
        <v>782.60949707031295</v>
      </c>
      <c r="H1717" s="1">
        <v>194.85821074491511</v>
      </c>
      <c r="I1717" s="1">
        <v>788.29208960886979</v>
      </c>
      <c r="J1717" s="1">
        <f t="shared" si="112"/>
        <v>-15.867896773932335</v>
      </c>
      <c r="K1717" s="1">
        <f t="shared" si="113"/>
        <v>0.72610830303357332</v>
      </c>
      <c r="L1717" s="30">
        <f t="shared" ref="L1717:M1717" si="114">AVERAGE(J1717:J1838)</f>
        <v>0.72528193163738686</v>
      </c>
      <c r="M1717" s="30">
        <f t="shared" si="114"/>
        <v>-0.14860485172478996</v>
      </c>
      <c r="N1717" s="2">
        <v>1916667</v>
      </c>
      <c r="O1717" s="30">
        <f t="shared" ref="O1717:P1717" si="115">ABS(L1717)</f>
        <v>0.72528193163738686</v>
      </c>
      <c r="P1717" s="30">
        <f t="shared" si="115"/>
        <v>0.14860485172478996</v>
      </c>
      <c r="Q1717" s="30">
        <f t="shared" ref="Q1717" si="116">SUM(G1717:G1838)*30</f>
        <v>2841809.5092773438</v>
      </c>
      <c r="R1717" s="30">
        <f t="shared" ref="R1717" si="117">SUM(I1717:I1838)*30</f>
        <v>2836862.3633833663</v>
      </c>
      <c r="S1717" s="30">
        <f t="shared" ref="S1717" si="118">SUM(F1717:F1838)*30</f>
        <v>78267293.272247314</v>
      </c>
      <c r="T1717" s="30">
        <f t="shared" ref="T1717" si="119">SUM(H1717:H1838)*30</f>
        <v>79403756.749588102</v>
      </c>
      <c r="U1717" s="30">
        <f t="shared" ref="U1717" si="120">(R1717-Q1717)/Q1717*100</f>
        <v>-0.17408435990614729</v>
      </c>
      <c r="V1717" s="30">
        <f t="shared" ref="V1717" si="121">(T1717-S1717)/S1717*100</f>
        <v>1.4520285930774157</v>
      </c>
    </row>
    <row r="1718" spans="1:22" ht="14.5" x14ac:dyDescent="0.35">
      <c r="A1718" s="15">
        <v>15</v>
      </c>
      <c r="B1718" s="8">
        <v>90</v>
      </c>
      <c r="C1718" s="8">
        <v>1833333.3333000001</v>
      </c>
      <c r="D1718" s="8">
        <v>8000.0000010000003</v>
      </c>
      <c r="E1718" s="2">
        <v>60</v>
      </c>
      <c r="F1718" s="2">
        <v>225.88665771484401</v>
      </c>
      <c r="G1718" s="2">
        <v>763.27093505859398</v>
      </c>
      <c r="H1718" s="1">
        <v>194.85821074491511</v>
      </c>
      <c r="I1718" s="1">
        <v>762.45031132570182</v>
      </c>
      <c r="J1718" s="1">
        <f t="shared" si="112"/>
        <v>-13.736290263366838</v>
      </c>
      <c r="K1718" s="1">
        <f t="shared" si="113"/>
        <v>-0.1075140811996414</v>
      </c>
      <c r="L1718" s="30"/>
      <c r="M1718" s="30"/>
      <c r="N1718" s="2">
        <v>1916667</v>
      </c>
      <c r="O1718" s="30"/>
      <c r="P1718" s="30"/>
      <c r="Q1718" s="30"/>
      <c r="R1718" s="30"/>
      <c r="S1718" s="30"/>
      <c r="T1718" s="30"/>
      <c r="U1718" s="30"/>
      <c r="V1718" s="30"/>
    </row>
    <row r="1719" spans="1:22" ht="14.5" x14ac:dyDescent="0.35">
      <c r="A1719" s="15">
        <v>15</v>
      </c>
      <c r="B1719" s="8">
        <v>90</v>
      </c>
      <c r="C1719" s="8">
        <v>1833333.3333000001</v>
      </c>
      <c r="D1719" s="8">
        <v>8000.0000010000003</v>
      </c>
      <c r="E1719" s="2">
        <v>90</v>
      </c>
      <c r="F1719" s="2">
        <v>225.87594604492199</v>
      </c>
      <c r="G1719" s="2">
        <v>763.23474121093795</v>
      </c>
      <c r="H1719" s="1">
        <v>194.85821074491511</v>
      </c>
      <c r="I1719" s="1">
        <v>761.01331462260487</v>
      </c>
      <c r="J1719" s="1">
        <f t="shared" si="112"/>
        <v>-13.732199396671524</v>
      </c>
      <c r="K1719" s="1">
        <f t="shared" si="113"/>
        <v>-0.29105417617764656</v>
      </c>
      <c r="L1719" s="30"/>
      <c r="M1719" s="30"/>
      <c r="N1719" s="2">
        <v>1916667</v>
      </c>
      <c r="O1719" s="30"/>
      <c r="P1719" s="30"/>
      <c r="Q1719" s="30"/>
      <c r="R1719" s="30"/>
      <c r="S1719" s="30"/>
      <c r="T1719" s="30"/>
      <c r="U1719" s="30"/>
      <c r="V1719" s="30"/>
    </row>
    <row r="1720" spans="1:22" ht="14.5" x14ac:dyDescent="0.35">
      <c r="A1720" s="15">
        <v>15</v>
      </c>
      <c r="B1720" s="8">
        <v>90</v>
      </c>
      <c r="C1720" s="8">
        <v>1833333.3333000001</v>
      </c>
      <c r="D1720" s="8">
        <v>8000.0000010000003</v>
      </c>
      <c r="E1720" s="2">
        <v>120</v>
      </c>
      <c r="F1720" s="2">
        <v>360.11276245117199</v>
      </c>
      <c r="G1720" s="2">
        <v>1216.82092285156</v>
      </c>
      <c r="H1720" s="1">
        <v>194.85821074491511</v>
      </c>
      <c r="I1720" s="1">
        <v>1230.711776149685</v>
      </c>
      <c r="J1720" s="1">
        <f t="shared" si="112"/>
        <v>-45.889668164333358</v>
      </c>
      <c r="K1720" s="1">
        <f t="shared" si="113"/>
        <v>1.1415692348198974</v>
      </c>
      <c r="L1720" s="30"/>
      <c r="M1720" s="30"/>
      <c r="N1720" s="2">
        <v>0</v>
      </c>
      <c r="O1720" s="30"/>
      <c r="P1720" s="30"/>
      <c r="Q1720" s="30"/>
      <c r="R1720" s="30"/>
      <c r="S1720" s="30"/>
      <c r="T1720" s="30"/>
      <c r="U1720" s="30"/>
      <c r="V1720" s="30"/>
    </row>
    <row r="1721" spans="1:22" ht="14.5" x14ac:dyDescent="0.35">
      <c r="A1721" s="15">
        <v>15</v>
      </c>
      <c r="B1721" s="8">
        <v>90</v>
      </c>
      <c r="C1721" s="8">
        <v>1833333.3333000001</v>
      </c>
      <c r="D1721" s="8">
        <v>8000.0000010000003</v>
      </c>
      <c r="E1721" s="2">
        <v>150</v>
      </c>
      <c r="F1721" s="2">
        <v>373.02154541015602</v>
      </c>
      <c r="G1721" s="2">
        <v>1260.43969726563</v>
      </c>
      <c r="H1721" s="1">
        <v>194.85821074491511</v>
      </c>
      <c r="I1721" s="1">
        <v>1282.848014766254</v>
      </c>
      <c r="J1721" s="1">
        <f t="shared" si="112"/>
        <v>-47.762210214785675</v>
      </c>
      <c r="K1721" s="1">
        <f t="shared" si="113"/>
        <v>1.7778174988645696</v>
      </c>
      <c r="L1721" s="30"/>
      <c r="M1721" s="30"/>
      <c r="N1721" s="2">
        <v>0</v>
      </c>
      <c r="O1721" s="30"/>
      <c r="P1721" s="30"/>
      <c r="Q1721" s="30"/>
      <c r="R1721" s="30"/>
      <c r="S1721" s="30"/>
      <c r="T1721" s="30"/>
      <c r="U1721" s="30"/>
      <c r="V1721" s="30"/>
    </row>
    <row r="1722" spans="1:22" ht="14.5" x14ac:dyDescent="0.35">
      <c r="A1722" s="15">
        <v>15</v>
      </c>
      <c r="B1722" s="8">
        <v>90</v>
      </c>
      <c r="C1722" s="8">
        <v>1833333.3333000001</v>
      </c>
      <c r="D1722" s="8">
        <v>8000.0000010000003</v>
      </c>
      <c r="E1722" s="2">
        <v>180</v>
      </c>
      <c r="F1722" s="2">
        <v>371.50808715820301</v>
      </c>
      <c r="G1722" s="2">
        <v>1255.32568359375</v>
      </c>
      <c r="H1722" s="1">
        <v>194.85821074491511</v>
      </c>
      <c r="I1722" s="1">
        <v>1275.753338118277</v>
      </c>
      <c r="J1722" s="1">
        <f t="shared" si="112"/>
        <v>-47.549402696599522</v>
      </c>
      <c r="K1722" s="1">
        <f t="shared" si="113"/>
        <v>1.6272792623860524</v>
      </c>
      <c r="L1722" s="30"/>
      <c r="M1722" s="30"/>
      <c r="N1722" s="2">
        <v>0</v>
      </c>
      <c r="O1722" s="30"/>
      <c r="P1722" s="30"/>
      <c r="Q1722" s="30"/>
      <c r="R1722" s="30"/>
      <c r="S1722" s="30"/>
      <c r="T1722" s="30"/>
      <c r="U1722" s="30"/>
      <c r="V1722" s="30"/>
    </row>
    <row r="1723" spans="1:22" ht="14.5" x14ac:dyDescent="0.35">
      <c r="A1723" s="15">
        <v>15</v>
      </c>
      <c r="B1723" s="8">
        <v>90</v>
      </c>
      <c r="C1723" s="8">
        <v>1833333.3333000001</v>
      </c>
      <c r="D1723" s="8">
        <v>8000.0000010000003</v>
      </c>
      <c r="E1723" s="2">
        <v>210</v>
      </c>
      <c r="F1723" s="2">
        <v>243.12950134277301</v>
      </c>
      <c r="G1723" s="2">
        <v>821.50720214843705</v>
      </c>
      <c r="H1723" s="1">
        <v>194.85821074491511</v>
      </c>
      <c r="I1723" s="1">
        <v>830.30816009520913</v>
      </c>
      <c r="J1723" s="1">
        <f t="shared" si="112"/>
        <v>-19.854147822975722</v>
      </c>
      <c r="K1723" s="1">
        <f t="shared" si="113"/>
        <v>1.0713184161691445</v>
      </c>
      <c r="L1723" s="30"/>
      <c r="M1723" s="30"/>
      <c r="N1723" s="2">
        <v>1916667</v>
      </c>
      <c r="O1723" s="30"/>
      <c r="P1723" s="30"/>
      <c r="Q1723" s="30"/>
      <c r="R1723" s="30"/>
      <c r="S1723" s="30"/>
      <c r="T1723" s="30"/>
      <c r="U1723" s="30"/>
      <c r="V1723" s="30"/>
    </row>
    <row r="1724" spans="1:22" ht="14.5" x14ac:dyDescent="0.35">
      <c r="A1724" s="15">
        <v>15</v>
      </c>
      <c r="B1724" s="8">
        <v>90</v>
      </c>
      <c r="C1724" s="8">
        <v>1833333.3333000001</v>
      </c>
      <c r="D1724" s="8">
        <v>8000.0000010000003</v>
      </c>
      <c r="E1724" s="2">
        <v>240</v>
      </c>
      <c r="F1724" s="2">
        <v>222.53977966308599</v>
      </c>
      <c r="G1724" s="2">
        <v>751.77642822265602</v>
      </c>
      <c r="H1724" s="1">
        <v>194.85821074491511</v>
      </c>
      <c r="I1724" s="1">
        <v>760.94704931581191</v>
      </c>
      <c r="J1724" s="1">
        <f t="shared" si="112"/>
        <v>-12.438930675710825</v>
      </c>
      <c r="K1724" s="1">
        <f t="shared" si="113"/>
        <v>1.2198601537477036</v>
      </c>
      <c r="L1724" s="30"/>
      <c r="M1724" s="30"/>
      <c r="N1724" s="2">
        <v>1916667</v>
      </c>
      <c r="O1724" s="30"/>
      <c r="P1724" s="30"/>
      <c r="Q1724" s="30"/>
      <c r="R1724" s="30"/>
      <c r="S1724" s="30"/>
      <c r="T1724" s="30"/>
      <c r="U1724" s="30"/>
      <c r="V1724" s="30"/>
    </row>
    <row r="1725" spans="1:22" ht="14.5" x14ac:dyDescent="0.35">
      <c r="A1725" s="15">
        <v>15</v>
      </c>
      <c r="B1725" s="8">
        <v>90</v>
      </c>
      <c r="C1725" s="8">
        <v>1833333.3333000001</v>
      </c>
      <c r="D1725" s="8">
        <v>8000.0000010000003</v>
      </c>
      <c r="E1725" s="2">
        <v>270</v>
      </c>
      <c r="F1725" s="2">
        <v>220.79766845703099</v>
      </c>
      <c r="G1725" s="2">
        <v>745.31341552734398</v>
      </c>
      <c r="H1725" s="1">
        <v>194.85821074491511</v>
      </c>
      <c r="I1725" s="1">
        <v>751.31254487438298</v>
      </c>
      <c r="J1725" s="1">
        <f t="shared" si="112"/>
        <v>-11.748066858397967</v>
      </c>
      <c r="K1725" s="1">
        <f t="shared" si="113"/>
        <v>0.8049136406318862</v>
      </c>
      <c r="L1725" s="30"/>
      <c r="M1725" s="30"/>
      <c r="N1725" s="2">
        <v>1916667</v>
      </c>
      <c r="O1725" s="30"/>
      <c r="P1725" s="30"/>
      <c r="Q1725" s="30"/>
      <c r="R1725" s="30"/>
      <c r="S1725" s="30"/>
      <c r="T1725" s="30"/>
      <c r="U1725" s="30"/>
      <c r="V1725" s="30"/>
    </row>
    <row r="1726" spans="1:22" ht="14.5" x14ac:dyDescent="0.35">
      <c r="A1726" s="15">
        <v>15</v>
      </c>
      <c r="B1726" s="8">
        <v>90</v>
      </c>
      <c r="C1726" s="8">
        <v>1833333.3333000001</v>
      </c>
      <c r="D1726" s="8">
        <v>8000.0000010000003</v>
      </c>
      <c r="E1726" s="2">
        <v>300</v>
      </c>
      <c r="F1726" s="2">
        <v>356.22586059570301</v>
      </c>
      <c r="G1726" s="2">
        <v>1191.96813964844</v>
      </c>
      <c r="H1726" s="1">
        <v>401.27943594839081</v>
      </c>
      <c r="I1726" s="1">
        <v>1203.9845677234259</v>
      </c>
      <c r="J1726" s="1">
        <f t="shared" si="112"/>
        <v>12.647474632343203</v>
      </c>
      <c r="K1726" s="1">
        <f t="shared" si="113"/>
        <v>1.0081165490320958</v>
      </c>
      <c r="L1726" s="30"/>
      <c r="M1726" s="30"/>
      <c r="N1726" s="2">
        <v>0</v>
      </c>
      <c r="O1726" s="30"/>
      <c r="P1726" s="30"/>
      <c r="Q1726" s="30"/>
      <c r="R1726" s="30"/>
      <c r="S1726" s="30"/>
      <c r="T1726" s="30"/>
      <c r="U1726" s="30"/>
      <c r="V1726" s="30"/>
    </row>
    <row r="1727" spans="1:22" ht="14.5" x14ac:dyDescent="0.35">
      <c r="A1727" s="15">
        <v>15</v>
      </c>
      <c r="B1727" s="8">
        <v>90</v>
      </c>
      <c r="C1727" s="8">
        <v>1833333.3333000001</v>
      </c>
      <c r="D1727" s="8">
        <v>8000.0000010000003</v>
      </c>
      <c r="E1727" s="2">
        <v>330</v>
      </c>
      <c r="F1727" s="2">
        <v>455.31134033203102</v>
      </c>
      <c r="G1727" s="2">
        <v>1296.71557617188</v>
      </c>
      <c r="H1727" s="1">
        <v>954.55199762575683</v>
      </c>
      <c r="I1727" s="1">
        <v>1313.41172471032</v>
      </c>
      <c r="J1727" s="1">
        <f t="shared" si="112"/>
        <v>109.64819302099083</v>
      </c>
      <c r="K1727" s="1">
        <f t="shared" si="113"/>
        <v>1.2875721434402572</v>
      </c>
      <c r="L1727" s="30"/>
      <c r="M1727" s="30"/>
      <c r="N1727" s="2">
        <v>0</v>
      </c>
      <c r="O1727" s="30"/>
      <c r="P1727" s="30"/>
      <c r="Q1727" s="30"/>
      <c r="R1727" s="30"/>
      <c r="S1727" s="30"/>
      <c r="T1727" s="30"/>
      <c r="U1727" s="30"/>
      <c r="V1727" s="30"/>
    </row>
    <row r="1728" spans="1:22" ht="14.5" x14ac:dyDescent="0.35">
      <c r="A1728" s="15">
        <v>15</v>
      </c>
      <c r="B1728" s="8">
        <v>90</v>
      </c>
      <c r="C1728" s="8">
        <v>1833333.3333000001</v>
      </c>
      <c r="D1728" s="8">
        <v>8000.0000010000003</v>
      </c>
      <c r="E1728" s="2">
        <v>360</v>
      </c>
      <c r="F1728" s="2">
        <v>887.96618652343795</v>
      </c>
      <c r="G1728" s="2">
        <v>1364.51281738281</v>
      </c>
      <c r="H1728" s="1">
        <v>1512.3870143654549</v>
      </c>
      <c r="I1728" s="1">
        <v>1384.233692535734</v>
      </c>
      <c r="J1728" s="1">
        <f t="shared" si="112"/>
        <v>70.320338467700793</v>
      </c>
      <c r="K1728" s="1">
        <f t="shared" si="113"/>
        <v>1.4452685897630067</v>
      </c>
      <c r="L1728" s="30"/>
      <c r="M1728" s="30"/>
      <c r="N1728" s="2">
        <v>0</v>
      </c>
      <c r="O1728" s="30"/>
      <c r="P1728" s="30"/>
      <c r="Q1728" s="30"/>
      <c r="R1728" s="30"/>
      <c r="S1728" s="30"/>
      <c r="T1728" s="30"/>
      <c r="U1728" s="30"/>
      <c r="V1728" s="30"/>
    </row>
    <row r="1729" spans="1:22" ht="14.5" x14ac:dyDescent="0.35">
      <c r="A1729" s="15">
        <v>15</v>
      </c>
      <c r="B1729" s="8">
        <v>90</v>
      </c>
      <c r="C1729" s="8">
        <v>1833333.3333000001</v>
      </c>
      <c r="D1729" s="8">
        <v>8000.0000010000003</v>
      </c>
      <c r="E1729" s="2">
        <v>390</v>
      </c>
      <c r="F1729" s="2">
        <v>893.09954833984398</v>
      </c>
      <c r="G1729" s="2">
        <v>920.74493408203102</v>
      </c>
      <c r="H1729" s="1">
        <v>891.87506812682</v>
      </c>
      <c r="I1729" s="1">
        <v>920.98664489269538</v>
      </c>
      <c r="J1729" s="1">
        <f t="shared" si="112"/>
        <v>-0.13710456077378272</v>
      </c>
      <c r="K1729" s="1">
        <f t="shared" si="113"/>
        <v>2.6251657947522704E-2</v>
      </c>
      <c r="L1729" s="30"/>
      <c r="M1729" s="30"/>
      <c r="N1729" s="2">
        <v>1916667</v>
      </c>
      <c r="O1729" s="30"/>
      <c r="P1729" s="30"/>
      <c r="Q1729" s="30"/>
      <c r="R1729" s="30"/>
      <c r="S1729" s="30"/>
      <c r="T1729" s="30"/>
      <c r="U1729" s="30"/>
      <c r="V1729" s="30"/>
    </row>
    <row r="1730" spans="1:22" ht="14.5" x14ac:dyDescent="0.35">
      <c r="A1730" s="15">
        <v>15</v>
      </c>
      <c r="B1730" s="8">
        <v>90</v>
      </c>
      <c r="C1730" s="8">
        <v>1833333.3333000001</v>
      </c>
      <c r="D1730" s="8">
        <v>8000.0000010000003</v>
      </c>
      <c r="E1730" s="2">
        <v>420</v>
      </c>
      <c r="F1730" s="2">
        <v>1097.25646972656</v>
      </c>
      <c r="G1730" s="2">
        <v>855.31115722656295</v>
      </c>
      <c r="H1730" s="1">
        <v>1021.723080376298</v>
      </c>
      <c r="I1730" s="1">
        <v>843.73132455674147</v>
      </c>
      <c r="J1730" s="1">
        <f t="shared" si="112"/>
        <v>-6.8838408735092917</v>
      </c>
      <c r="K1730" s="1">
        <f t="shared" si="113"/>
        <v>-1.3538736835107261</v>
      </c>
      <c r="L1730" s="30"/>
      <c r="M1730" s="30"/>
      <c r="N1730" s="2">
        <v>1916667</v>
      </c>
      <c r="O1730" s="30"/>
      <c r="P1730" s="30"/>
      <c r="Q1730" s="30"/>
      <c r="R1730" s="30"/>
      <c r="S1730" s="30"/>
      <c r="T1730" s="30"/>
      <c r="U1730" s="30"/>
      <c r="V1730" s="30"/>
    </row>
    <row r="1731" spans="1:22" ht="14.5" x14ac:dyDescent="0.35">
      <c r="A1731" s="15">
        <v>15</v>
      </c>
      <c r="B1731" s="8">
        <v>90</v>
      </c>
      <c r="C1731" s="8">
        <v>1833333.3333000001</v>
      </c>
      <c r="D1731" s="8">
        <v>8000.0000010000003</v>
      </c>
      <c r="E1731" s="2">
        <v>450</v>
      </c>
      <c r="F1731" s="2">
        <v>1381.02319335938</v>
      </c>
      <c r="G1731" s="2">
        <v>854.72735595703102</v>
      </c>
      <c r="H1731" s="1">
        <v>1149.636236925063</v>
      </c>
      <c r="I1731" s="1">
        <v>838.89788354640029</v>
      </c>
      <c r="J1731" s="1">
        <f t="shared" si="112"/>
        <v>-16.754748040940669</v>
      </c>
      <c r="K1731" s="1">
        <f t="shared" si="113"/>
        <v>-1.8519908483456229</v>
      </c>
      <c r="L1731" s="30"/>
      <c r="M1731" s="30"/>
      <c r="N1731" s="2">
        <v>1916667</v>
      </c>
      <c r="O1731" s="30"/>
      <c r="P1731" s="30"/>
      <c r="Q1731" s="30"/>
      <c r="R1731" s="30"/>
      <c r="S1731" s="30"/>
      <c r="T1731" s="30"/>
      <c r="U1731" s="30"/>
      <c r="V1731" s="30"/>
    </row>
    <row r="1732" spans="1:22" ht="14.5" x14ac:dyDescent="0.35">
      <c r="A1732" s="15">
        <v>15</v>
      </c>
      <c r="B1732" s="8">
        <v>90</v>
      </c>
      <c r="C1732" s="8">
        <v>1833333.3333000001</v>
      </c>
      <c r="D1732" s="8">
        <v>8000.0000010000003</v>
      </c>
      <c r="E1732" s="2">
        <v>480</v>
      </c>
      <c r="F1732" s="2">
        <v>3166.53271484375</v>
      </c>
      <c r="G1732" s="2">
        <v>1384.29321289062</v>
      </c>
      <c r="H1732" s="1">
        <v>3225.1186499998012</v>
      </c>
      <c r="I1732" s="1">
        <v>1384.19708654128</v>
      </c>
      <c r="J1732" s="1">
        <f t="shared" si="112"/>
        <v>1.8501604256737338</v>
      </c>
      <c r="K1732" s="1">
        <f t="shared" si="113"/>
        <v>-6.9440743077316897E-3</v>
      </c>
      <c r="L1732" s="30"/>
      <c r="M1732" s="30"/>
      <c r="N1732" s="2">
        <v>0</v>
      </c>
      <c r="O1732" s="30"/>
      <c r="P1732" s="30"/>
      <c r="Q1732" s="30"/>
      <c r="R1732" s="30"/>
      <c r="S1732" s="30"/>
      <c r="T1732" s="30"/>
      <c r="U1732" s="30"/>
      <c r="V1732" s="30"/>
    </row>
    <row r="1733" spans="1:22" ht="14.5" x14ac:dyDescent="0.35">
      <c r="A1733" s="15">
        <v>15</v>
      </c>
      <c r="B1733" s="8">
        <v>90</v>
      </c>
      <c r="C1733" s="8">
        <v>1833333.3333000001</v>
      </c>
      <c r="D1733" s="8">
        <v>8000.0000010000003</v>
      </c>
      <c r="E1733" s="2">
        <v>510</v>
      </c>
      <c r="F1733" s="2">
        <v>4394.23828125</v>
      </c>
      <c r="G1733" s="2">
        <v>1495.7919921875</v>
      </c>
      <c r="H1733" s="1">
        <v>4315.8736542988781</v>
      </c>
      <c r="I1733" s="1">
        <v>1510.237807664799</v>
      </c>
      <c r="J1733" s="1">
        <f t="shared" si="112"/>
        <v>-1.7833495121441161</v>
      </c>
      <c r="K1733" s="1">
        <f t="shared" si="113"/>
        <v>0.96576365916847262</v>
      </c>
      <c r="L1733" s="30"/>
      <c r="M1733" s="30"/>
      <c r="N1733" s="2">
        <v>0</v>
      </c>
      <c r="O1733" s="30"/>
      <c r="P1733" s="30"/>
      <c r="Q1733" s="30"/>
      <c r="R1733" s="30"/>
      <c r="S1733" s="30"/>
      <c r="T1733" s="30"/>
      <c r="U1733" s="30"/>
      <c r="V1733" s="30"/>
    </row>
    <row r="1734" spans="1:22" ht="14.5" x14ac:dyDescent="0.35">
      <c r="A1734" s="15">
        <v>15</v>
      </c>
      <c r="B1734" s="8">
        <v>90</v>
      </c>
      <c r="C1734" s="8">
        <v>1833333.3333000001</v>
      </c>
      <c r="D1734" s="8">
        <v>8000.0000010000003</v>
      </c>
      <c r="E1734" s="2">
        <v>540</v>
      </c>
      <c r="F1734" s="2">
        <v>5192.89892578125</v>
      </c>
      <c r="G1734" s="2">
        <v>1554.62329101563</v>
      </c>
      <c r="H1734" s="1">
        <v>5104.9452175974902</v>
      </c>
      <c r="I1734" s="1">
        <v>1580.438198455664</v>
      </c>
      <c r="J1734" s="1">
        <f t="shared" si="112"/>
        <v>-1.6937304084062739</v>
      </c>
      <c r="K1734" s="1">
        <f t="shared" si="113"/>
        <v>1.6605249380490856</v>
      </c>
      <c r="L1734" s="30"/>
      <c r="M1734" s="30"/>
      <c r="N1734" s="2">
        <v>0</v>
      </c>
      <c r="O1734" s="30"/>
      <c r="P1734" s="30"/>
      <c r="Q1734" s="30"/>
      <c r="R1734" s="30"/>
      <c r="S1734" s="30"/>
      <c r="T1734" s="30"/>
      <c r="U1734" s="30"/>
      <c r="V1734" s="30"/>
    </row>
    <row r="1735" spans="1:22" ht="14.5" x14ac:dyDescent="0.35">
      <c r="A1735" s="15">
        <v>15</v>
      </c>
      <c r="B1735" s="8">
        <v>90</v>
      </c>
      <c r="C1735" s="8">
        <v>1833333.3333000001</v>
      </c>
      <c r="D1735" s="8">
        <v>8000.0000010000003</v>
      </c>
      <c r="E1735" s="2">
        <v>570</v>
      </c>
      <c r="F1735" s="2">
        <v>3252.12109375</v>
      </c>
      <c r="G1735" s="2">
        <v>1027.21838378906</v>
      </c>
      <c r="H1735" s="1">
        <v>3173.2922057882711</v>
      </c>
      <c r="I1735" s="1">
        <v>1026.632632194985</v>
      </c>
      <c r="J1735" s="1">
        <f t="shared" si="112"/>
        <v>-2.423922286080431</v>
      </c>
      <c r="K1735" s="1">
        <f t="shared" si="113"/>
        <v>-5.702308324295411E-2</v>
      </c>
      <c r="L1735" s="30"/>
      <c r="M1735" s="30"/>
      <c r="N1735" s="2">
        <v>1916667</v>
      </c>
      <c r="O1735" s="30"/>
      <c r="P1735" s="30"/>
      <c r="Q1735" s="30"/>
      <c r="R1735" s="30"/>
      <c r="S1735" s="30"/>
      <c r="T1735" s="30"/>
      <c r="U1735" s="30"/>
      <c r="V1735" s="30"/>
    </row>
    <row r="1736" spans="1:22" ht="14.5" x14ac:dyDescent="0.35">
      <c r="A1736" s="15">
        <v>15</v>
      </c>
      <c r="B1736" s="8">
        <v>90</v>
      </c>
      <c r="C1736" s="8">
        <v>1833333.3333000001</v>
      </c>
      <c r="D1736" s="8">
        <v>8000.0000010000003</v>
      </c>
      <c r="E1736" s="2">
        <v>600</v>
      </c>
      <c r="F1736" s="2">
        <v>2961.72729492188</v>
      </c>
      <c r="G1736" s="2">
        <v>956.783447265625</v>
      </c>
      <c r="H1736" s="1">
        <v>2968.1303979793402</v>
      </c>
      <c r="I1736" s="1">
        <v>952.3333365201247</v>
      </c>
      <c r="J1736" s="1">
        <f t="shared" si="112"/>
        <v>0.2161948896658647</v>
      </c>
      <c r="K1736" s="1">
        <f t="shared" si="113"/>
        <v>-0.46511159429212445</v>
      </c>
      <c r="L1736" s="30"/>
      <c r="M1736" s="30"/>
      <c r="N1736" s="2">
        <v>1916667</v>
      </c>
      <c r="O1736" s="30"/>
      <c r="P1736" s="30"/>
      <c r="Q1736" s="30"/>
      <c r="R1736" s="30"/>
      <c r="S1736" s="30"/>
      <c r="T1736" s="30"/>
      <c r="U1736" s="30"/>
      <c r="V1736" s="30"/>
    </row>
    <row r="1737" spans="1:22" ht="14.5" x14ac:dyDescent="0.35">
      <c r="A1737" s="15">
        <v>15</v>
      </c>
      <c r="B1737" s="8">
        <v>90</v>
      </c>
      <c r="C1737" s="8">
        <v>1833333.3333000001</v>
      </c>
      <c r="D1737" s="8">
        <v>8000.0000010000003</v>
      </c>
      <c r="E1737" s="2">
        <v>630</v>
      </c>
      <c r="F1737" s="2">
        <v>3073.60009765625</v>
      </c>
      <c r="G1737" s="2">
        <v>960.30743408203102</v>
      </c>
      <c r="H1737" s="1">
        <v>3095.7104891499671</v>
      </c>
      <c r="I1737" s="1">
        <v>945.40525943106695</v>
      </c>
      <c r="J1737" s="1">
        <f t="shared" si="112"/>
        <v>0.71936461449806688</v>
      </c>
      <c r="K1737" s="1">
        <f t="shared" si="113"/>
        <v>-1.5518129009601214</v>
      </c>
      <c r="L1737" s="30"/>
      <c r="M1737" s="30"/>
      <c r="N1737" s="2">
        <v>1916667</v>
      </c>
      <c r="O1737" s="30"/>
      <c r="P1737" s="30"/>
      <c r="Q1737" s="30"/>
      <c r="R1737" s="30"/>
      <c r="S1737" s="30"/>
      <c r="T1737" s="30"/>
      <c r="U1737" s="30"/>
      <c r="V1737" s="30"/>
    </row>
    <row r="1738" spans="1:22" ht="14.5" x14ac:dyDescent="0.35">
      <c r="A1738" s="15">
        <v>15</v>
      </c>
      <c r="B1738" s="8">
        <v>90</v>
      </c>
      <c r="C1738" s="8">
        <v>1833333.3333000001</v>
      </c>
      <c r="D1738" s="8">
        <v>8000.0000010000003</v>
      </c>
      <c r="E1738" s="2">
        <v>660</v>
      </c>
      <c r="F1738" s="2">
        <v>6091.595703125</v>
      </c>
      <c r="G1738" s="2">
        <v>1553.60705566406</v>
      </c>
      <c r="H1738" s="1">
        <v>6317.9621908479849</v>
      </c>
      <c r="I1738" s="1">
        <v>1560.096621854105</v>
      </c>
      <c r="J1738" s="1">
        <f t="shared" ref="J1738:J1801" si="122">(H1738-F1738)/F1738*100</f>
        <v>3.7160458237052474</v>
      </c>
      <c r="K1738" s="1">
        <f t="shared" ref="K1738:K1801" si="123">(I1738-G1738)/G1738*100</f>
        <v>0.41770962396094313</v>
      </c>
      <c r="L1738" s="30"/>
      <c r="M1738" s="30"/>
      <c r="N1738" s="2">
        <v>0</v>
      </c>
      <c r="O1738" s="30"/>
      <c r="P1738" s="30"/>
      <c r="Q1738" s="30"/>
      <c r="R1738" s="30"/>
      <c r="S1738" s="30"/>
      <c r="T1738" s="30"/>
      <c r="U1738" s="30"/>
      <c r="V1738" s="30"/>
    </row>
    <row r="1739" spans="1:22" ht="14.5" x14ac:dyDescent="0.35">
      <c r="A1739" s="15">
        <v>15</v>
      </c>
      <c r="B1739" s="8">
        <v>90</v>
      </c>
      <c r="C1739" s="8">
        <v>1833333.3333000001</v>
      </c>
      <c r="D1739" s="8">
        <v>8000.0000010000003</v>
      </c>
      <c r="E1739" s="2">
        <v>690</v>
      </c>
      <c r="F1739" s="2">
        <v>8191.775390625</v>
      </c>
      <c r="G1739" s="2">
        <v>1667.43676757812</v>
      </c>
      <c r="H1739" s="1">
        <v>8603.3185957328024</v>
      </c>
      <c r="I1739" s="1">
        <v>1667.0977558223869</v>
      </c>
      <c r="J1739" s="1">
        <f t="shared" si="122"/>
        <v>5.0238585103149811</v>
      </c>
      <c r="K1739" s="1">
        <f t="shared" si="123"/>
        <v>-2.0331311047282113E-2</v>
      </c>
      <c r="L1739" s="30"/>
      <c r="M1739" s="30"/>
      <c r="N1739" s="2">
        <v>0</v>
      </c>
      <c r="O1739" s="30"/>
      <c r="P1739" s="30"/>
      <c r="Q1739" s="30"/>
      <c r="R1739" s="30"/>
      <c r="S1739" s="30"/>
      <c r="T1739" s="30"/>
      <c r="U1739" s="30"/>
      <c r="V1739" s="30"/>
    </row>
    <row r="1740" spans="1:22" ht="14.5" x14ac:dyDescent="0.35">
      <c r="A1740" s="15">
        <v>15</v>
      </c>
      <c r="B1740" s="8">
        <v>90</v>
      </c>
      <c r="C1740" s="8">
        <v>1833333.3333000001</v>
      </c>
      <c r="D1740" s="8">
        <v>8000.0000010000003</v>
      </c>
      <c r="E1740" s="2">
        <v>720</v>
      </c>
      <c r="F1740" s="2">
        <v>10475.3369140625</v>
      </c>
      <c r="G1740" s="2">
        <v>1697.08581542969</v>
      </c>
      <c r="H1740" s="1">
        <v>10421.131466428589</v>
      </c>
      <c r="I1740" s="1">
        <v>1695.4335742029721</v>
      </c>
      <c r="J1740" s="1">
        <f t="shared" si="122"/>
        <v>-0.51745779709618023</v>
      </c>
      <c r="K1740" s="1">
        <f t="shared" si="123"/>
        <v>-9.7357553265483968E-2</v>
      </c>
      <c r="L1740" s="30"/>
      <c r="M1740" s="30"/>
      <c r="N1740" s="2">
        <v>0</v>
      </c>
      <c r="O1740" s="30"/>
      <c r="P1740" s="30"/>
      <c r="Q1740" s="30"/>
      <c r="R1740" s="30"/>
      <c r="S1740" s="30"/>
      <c r="T1740" s="30"/>
      <c r="U1740" s="30"/>
      <c r="V1740" s="30"/>
    </row>
    <row r="1741" spans="1:22" ht="14.5" x14ac:dyDescent="0.35">
      <c r="A1741" s="15">
        <v>15</v>
      </c>
      <c r="B1741" s="8">
        <v>90</v>
      </c>
      <c r="C1741" s="8">
        <v>1833333.3333000001</v>
      </c>
      <c r="D1741" s="8">
        <v>8000.0000010000003</v>
      </c>
      <c r="E1741" s="2">
        <v>750</v>
      </c>
      <c r="F1741" s="2">
        <v>7008.0390625</v>
      </c>
      <c r="G1741" s="2">
        <v>1090.599609375</v>
      </c>
      <c r="H1741" s="1">
        <v>7141.9093107900062</v>
      </c>
      <c r="I1741" s="1">
        <v>1085.448196274931</v>
      </c>
      <c r="J1741" s="1">
        <f t="shared" si="122"/>
        <v>1.9102383290975868</v>
      </c>
      <c r="K1741" s="1">
        <f t="shared" si="123"/>
        <v>-0.4723468682536196</v>
      </c>
      <c r="L1741" s="30"/>
      <c r="M1741" s="30"/>
      <c r="N1741" s="2">
        <v>1916667</v>
      </c>
      <c r="O1741" s="30"/>
      <c r="P1741" s="30"/>
      <c r="Q1741" s="30"/>
      <c r="R1741" s="30"/>
      <c r="S1741" s="30"/>
      <c r="T1741" s="30"/>
      <c r="U1741" s="30"/>
      <c r="V1741" s="30"/>
    </row>
    <row r="1742" spans="1:22" ht="14.5" x14ac:dyDescent="0.35">
      <c r="A1742" s="15">
        <v>15</v>
      </c>
      <c r="B1742" s="8">
        <v>90</v>
      </c>
      <c r="C1742" s="8">
        <v>1833333.3333000001</v>
      </c>
      <c r="D1742" s="8">
        <v>8000.0000010000003</v>
      </c>
      <c r="E1742" s="2">
        <v>780</v>
      </c>
      <c r="F1742" s="2">
        <v>6690.251953125</v>
      </c>
      <c r="G1742" s="2">
        <v>1006.51550292969</v>
      </c>
      <c r="H1742" s="1">
        <v>6724.4446307862427</v>
      </c>
      <c r="I1742" s="1">
        <v>1007.566587241776</v>
      </c>
      <c r="J1742" s="1">
        <f t="shared" si="122"/>
        <v>0.51108206239185583</v>
      </c>
      <c r="K1742" s="1">
        <f t="shared" si="123"/>
        <v>0.10442803007271989</v>
      </c>
      <c r="L1742" s="30"/>
      <c r="M1742" s="30"/>
      <c r="N1742" s="2">
        <v>1916667</v>
      </c>
      <c r="O1742" s="30"/>
      <c r="P1742" s="30"/>
      <c r="Q1742" s="30"/>
      <c r="R1742" s="30"/>
      <c r="S1742" s="30"/>
      <c r="T1742" s="30"/>
      <c r="U1742" s="30"/>
      <c r="V1742" s="30"/>
    </row>
    <row r="1743" spans="1:22" ht="14.5" x14ac:dyDescent="0.35">
      <c r="A1743" s="15">
        <v>15</v>
      </c>
      <c r="B1743" s="8">
        <v>90</v>
      </c>
      <c r="C1743" s="8">
        <v>1833333.3333000001</v>
      </c>
      <c r="D1743" s="8">
        <v>8000.0000010000003</v>
      </c>
      <c r="E1743" s="2">
        <v>810</v>
      </c>
      <c r="F1743" s="2">
        <v>6901.37890625</v>
      </c>
      <c r="G1743" s="2">
        <v>998.60711669921898</v>
      </c>
      <c r="H1743" s="1">
        <v>6754.8209066655327</v>
      </c>
      <c r="I1743" s="1">
        <v>995.09203752762392</v>
      </c>
      <c r="J1743" s="1">
        <f t="shared" si="122"/>
        <v>-2.1236045951881013</v>
      </c>
      <c r="K1743" s="1">
        <f t="shared" si="123"/>
        <v>-0.35199820958754546</v>
      </c>
      <c r="L1743" s="30"/>
      <c r="M1743" s="30"/>
      <c r="N1743" s="2">
        <v>1916667</v>
      </c>
      <c r="O1743" s="30"/>
      <c r="P1743" s="30"/>
      <c r="Q1743" s="30"/>
      <c r="R1743" s="30"/>
      <c r="S1743" s="30"/>
      <c r="T1743" s="30"/>
      <c r="U1743" s="30"/>
      <c r="V1743" s="30"/>
    </row>
    <row r="1744" spans="1:22" ht="14.5" x14ac:dyDescent="0.35">
      <c r="A1744" s="15">
        <v>15</v>
      </c>
      <c r="B1744" s="8">
        <v>90</v>
      </c>
      <c r="C1744" s="8">
        <v>1833333.3333000001</v>
      </c>
      <c r="D1744" s="8">
        <v>8000.0000010000003</v>
      </c>
      <c r="E1744" s="2">
        <v>840</v>
      </c>
      <c r="F1744" s="2">
        <v>12416.962890625</v>
      </c>
      <c r="G1744" s="2">
        <v>1591.47680664062</v>
      </c>
      <c r="H1744" s="1">
        <v>12802.828035148979</v>
      </c>
      <c r="I1744" s="1">
        <v>1595.1629899279301</v>
      </c>
      <c r="J1744" s="1">
        <f t="shared" si="122"/>
        <v>3.1075646107899182</v>
      </c>
      <c r="K1744" s="1">
        <f t="shared" si="123"/>
        <v>0.23162029581135349</v>
      </c>
      <c r="L1744" s="30"/>
      <c r="M1744" s="30"/>
      <c r="N1744" s="2">
        <v>0</v>
      </c>
      <c r="O1744" s="30"/>
      <c r="P1744" s="30"/>
      <c r="Q1744" s="30"/>
      <c r="R1744" s="30"/>
      <c r="S1744" s="30"/>
      <c r="T1744" s="30"/>
      <c r="U1744" s="30"/>
      <c r="V1744" s="30"/>
    </row>
    <row r="1745" spans="1:22" ht="14.5" x14ac:dyDescent="0.35">
      <c r="A1745" s="15">
        <v>15</v>
      </c>
      <c r="B1745" s="8">
        <v>90</v>
      </c>
      <c r="C1745" s="8">
        <v>1833333.3333000001</v>
      </c>
      <c r="D1745" s="8">
        <v>8000.0000010000003</v>
      </c>
      <c r="E1745" s="2">
        <v>870</v>
      </c>
      <c r="F1745" s="2">
        <v>13909.275390625</v>
      </c>
      <c r="G1745" s="2">
        <v>1669.85192871094</v>
      </c>
      <c r="H1745" s="1">
        <v>14833.99179701056</v>
      </c>
      <c r="I1745" s="1">
        <v>1668.6907810464011</v>
      </c>
      <c r="J1745" s="1">
        <f t="shared" si="122"/>
        <v>6.6481997114589335</v>
      </c>
      <c r="K1745" s="1">
        <f t="shared" si="123"/>
        <v>-6.9535965708965017E-2</v>
      </c>
      <c r="L1745" s="30"/>
      <c r="M1745" s="30"/>
      <c r="N1745" s="2">
        <v>0</v>
      </c>
      <c r="O1745" s="30"/>
      <c r="P1745" s="30"/>
      <c r="Q1745" s="30"/>
      <c r="R1745" s="30"/>
      <c r="S1745" s="30"/>
      <c r="T1745" s="30"/>
      <c r="U1745" s="30"/>
      <c r="V1745" s="30"/>
    </row>
    <row r="1746" spans="1:22" ht="14.5" x14ac:dyDescent="0.35">
      <c r="A1746" s="15">
        <v>15</v>
      </c>
      <c r="B1746" s="8">
        <v>90</v>
      </c>
      <c r="C1746" s="8">
        <v>1833333.3333000001</v>
      </c>
      <c r="D1746" s="8">
        <v>8000.0000010000003</v>
      </c>
      <c r="E1746" s="2">
        <v>900</v>
      </c>
      <c r="F1746" s="2">
        <v>15155.443359375</v>
      </c>
      <c r="G1746" s="2">
        <v>1655.08654785156</v>
      </c>
      <c r="H1746" s="1">
        <v>15912.413796099459</v>
      </c>
      <c r="I1746" s="1">
        <v>1668.3154185884141</v>
      </c>
      <c r="J1746" s="1">
        <f t="shared" si="122"/>
        <v>4.994709945296357</v>
      </c>
      <c r="K1746" s="1">
        <f t="shared" si="123"/>
        <v>0.79928573850269524</v>
      </c>
      <c r="L1746" s="30"/>
      <c r="M1746" s="30"/>
      <c r="N1746" s="2">
        <v>0</v>
      </c>
      <c r="O1746" s="30"/>
      <c r="P1746" s="30"/>
      <c r="Q1746" s="30"/>
      <c r="R1746" s="30"/>
      <c r="S1746" s="30"/>
      <c r="T1746" s="30"/>
      <c r="U1746" s="30"/>
      <c r="V1746" s="30"/>
    </row>
    <row r="1747" spans="1:22" ht="14.5" x14ac:dyDescent="0.35">
      <c r="A1747" s="15">
        <v>15</v>
      </c>
      <c r="B1747" s="8">
        <v>90</v>
      </c>
      <c r="C1747" s="8">
        <v>1833333.3333000001</v>
      </c>
      <c r="D1747" s="8">
        <v>8000.0000010000003</v>
      </c>
      <c r="E1747" s="2">
        <v>930</v>
      </c>
      <c r="F1747" s="2">
        <v>10006.6484375</v>
      </c>
      <c r="G1747" s="2">
        <v>1059.23596191406</v>
      </c>
      <c r="H1747" s="1">
        <v>9665.2005770607484</v>
      </c>
      <c r="I1747" s="1">
        <v>1057.872767759349</v>
      </c>
      <c r="J1747" s="1">
        <f t="shared" si="122"/>
        <v>-3.4122100178884356</v>
      </c>
      <c r="K1747" s="1">
        <f t="shared" si="123"/>
        <v>-0.12869598500485799</v>
      </c>
      <c r="L1747" s="30"/>
      <c r="M1747" s="30"/>
      <c r="N1747" s="2">
        <v>1916667</v>
      </c>
      <c r="O1747" s="30"/>
      <c r="P1747" s="30"/>
      <c r="Q1747" s="30"/>
      <c r="R1747" s="30"/>
      <c r="S1747" s="30"/>
      <c r="T1747" s="30"/>
      <c r="U1747" s="30"/>
      <c r="V1747" s="30"/>
    </row>
    <row r="1748" spans="1:22" ht="14.5" x14ac:dyDescent="0.35">
      <c r="A1748" s="15">
        <v>15</v>
      </c>
      <c r="B1748" s="8">
        <v>90</v>
      </c>
      <c r="C1748" s="8">
        <v>1833333.3333000001</v>
      </c>
      <c r="D1748" s="8">
        <v>8000.0000010000003</v>
      </c>
      <c r="E1748" s="2">
        <v>960</v>
      </c>
      <c r="F1748" s="2">
        <v>9202.353515625</v>
      </c>
      <c r="G1748" s="2">
        <v>974.76275634765602</v>
      </c>
      <c r="H1748" s="1">
        <v>8983.1959337787812</v>
      </c>
      <c r="I1748" s="1">
        <v>984.80889419436039</v>
      </c>
      <c r="J1748" s="1">
        <f t="shared" si="122"/>
        <v>-2.3815383909573073</v>
      </c>
      <c r="K1748" s="1">
        <f t="shared" si="123"/>
        <v>1.0306238909194991</v>
      </c>
      <c r="L1748" s="30"/>
      <c r="M1748" s="30"/>
      <c r="N1748" s="2">
        <v>1916667</v>
      </c>
      <c r="O1748" s="30"/>
      <c r="P1748" s="30"/>
      <c r="Q1748" s="30"/>
      <c r="R1748" s="30"/>
      <c r="S1748" s="30"/>
      <c r="T1748" s="30"/>
      <c r="U1748" s="30"/>
      <c r="V1748" s="30"/>
    </row>
    <row r="1749" spans="1:22" ht="14.5" x14ac:dyDescent="0.35">
      <c r="A1749" s="15">
        <v>15</v>
      </c>
      <c r="B1749" s="8">
        <v>90</v>
      </c>
      <c r="C1749" s="8">
        <v>1833333.3333000001</v>
      </c>
      <c r="D1749" s="8">
        <v>8000.0000010000003</v>
      </c>
      <c r="E1749" s="2">
        <v>990</v>
      </c>
      <c r="F1749" s="2">
        <v>9146.24609375</v>
      </c>
      <c r="G1749" s="2">
        <v>965.73956298828102</v>
      </c>
      <c r="H1749" s="1">
        <v>8961.6550307685611</v>
      </c>
      <c r="I1749" s="1">
        <v>981.30849127910278</v>
      </c>
      <c r="J1749" s="1">
        <f t="shared" si="122"/>
        <v>-2.0182166660437599</v>
      </c>
      <c r="K1749" s="1">
        <f t="shared" si="123"/>
        <v>1.6121249338327752</v>
      </c>
      <c r="L1749" s="30"/>
      <c r="M1749" s="30"/>
      <c r="N1749" s="2">
        <v>1916667</v>
      </c>
      <c r="O1749" s="30"/>
      <c r="P1749" s="30"/>
      <c r="Q1749" s="30"/>
      <c r="R1749" s="30"/>
      <c r="S1749" s="30"/>
      <c r="T1749" s="30"/>
      <c r="U1749" s="30"/>
      <c r="V1749" s="30"/>
    </row>
    <row r="1750" spans="1:22" ht="14.5" x14ac:dyDescent="0.35">
      <c r="A1750" s="15">
        <v>15</v>
      </c>
      <c r="B1750" s="8">
        <v>90</v>
      </c>
      <c r="C1750" s="8">
        <v>1833333.3333000001</v>
      </c>
      <c r="D1750" s="8">
        <v>8000.0000010000003</v>
      </c>
      <c r="E1750" s="2">
        <v>1020</v>
      </c>
      <c r="F1750" s="2">
        <v>16747.130859375</v>
      </c>
      <c r="G1750" s="2">
        <v>1548.98852539063</v>
      </c>
      <c r="H1750" s="1">
        <v>18102.80331876138</v>
      </c>
      <c r="I1750" s="1">
        <v>1572.568030459822</v>
      </c>
      <c r="J1750" s="1">
        <f t="shared" si="122"/>
        <v>8.0949535223072431</v>
      </c>
      <c r="K1750" s="1">
        <f t="shared" si="123"/>
        <v>1.5222517586594539</v>
      </c>
      <c r="L1750" s="30"/>
      <c r="M1750" s="30"/>
      <c r="N1750" s="2">
        <v>0</v>
      </c>
      <c r="O1750" s="30"/>
      <c r="P1750" s="30"/>
      <c r="Q1750" s="30"/>
      <c r="R1750" s="30"/>
      <c r="S1750" s="30"/>
      <c r="T1750" s="30"/>
      <c r="U1750" s="30"/>
      <c r="V1750" s="30"/>
    </row>
    <row r="1751" spans="1:22" ht="14.5" x14ac:dyDescent="0.35">
      <c r="A1751" s="15">
        <v>15</v>
      </c>
      <c r="B1751" s="8">
        <v>90</v>
      </c>
      <c r="C1751" s="8">
        <v>1833333.3333000001</v>
      </c>
      <c r="D1751" s="8">
        <v>8000.0000010000003</v>
      </c>
      <c r="E1751" s="2">
        <v>1050</v>
      </c>
      <c r="F1751" s="2">
        <v>19887.271484375</v>
      </c>
      <c r="G1751" s="2">
        <v>1616.45690917969</v>
      </c>
      <c r="H1751" s="1">
        <v>20971.959572019801</v>
      </c>
      <c r="I1751" s="1">
        <v>1613.357135666691</v>
      </c>
      <c r="J1751" s="1">
        <f t="shared" si="122"/>
        <v>5.4541825332701732</v>
      </c>
      <c r="K1751" s="1">
        <f t="shared" si="123"/>
        <v>-0.19176344852719215</v>
      </c>
      <c r="L1751" s="30"/>
      <c r="M1751" s="30"/>
      <c r="N1751" s="2">
        <v>0</v>
      </c>
      <c r="O1751" s="30"/>
      <c r="P1751" s="30"/>
      <c r="Q1751" s="30"/>
      <c r="R1751" s="30"/>
      <c r="S1751" s="30"/>
      <c r="T1751" s="30"/>
      <c r="U1751" s="30"/>
      <c r="V1751" s="30"/>
    </row>
    <row r="1752" spans="1:22" ht="14.5" x14ac:dyDescent="0.35">
      <c r="A1752" s="15">
        <v>15</v>
      </c>
      <c r="B1752" s="8">
        <v>90</v>
      </c>
      <c r="C1752" s="8">
        <v>1833333.3333000001</v>
      </c>
      <c r="D1752" s="8">
        <v>8000.0000010000003</v>
      </c>
      <c r="E1752" s="2">
        <v>1080</v>
      </c>
      <c r="F1752" s="2">
        <v>22170.185546875</v>
      </c>
      <c r="G1752" s="2">
        <v>1604.03381347656</v>
      </c>
      <c r="H1752" s="1">
        <v>23406.131549687841</v>
      </c>
      <c r="I1752" s="1">
        <v>1612.1331906837941</v>
      </c>
      <c r="J1752" s="1">
        <f t="shared" si="122"/>
        <v>5.5748112716497058</v>
      </c>
      <c r="K1752" s="1">
        <f t="shared" si="123"/>
        <v>0.5049380592345234</v>
      </c>
      <c r="L1752" s="30"/>
      <c r="M1752" s="30"/>
      <c r="N1752" s="2">
        <v>0</v>
      </c>
      <c r="O1752" s="30"/>
      <c r="P1752" s="30"/>
      <c r="Q1752" s="30"/>
      <c r="R1752" s="30"/>
      <c r="S1752" s="30"/>
      <c r="T1752" s="30"/>
      <c r="U1752" s="30"/>
      <c r="V1752" s="30"/>
    </row>
    <row r="1753" spans="1:22" ht="14.5" x14ac:dyDescent="0.35">
      <c r="A1753" s="15">
        <v>15</v>
      </c>
      <c r="B1753" s="8">
        <v>90</v>
      </c>
      <c r="C1753" s="8">
        <v>1833333.3333000001</v>
      </c>
      <c r="D1753" s="8">
        <v>8000.0000010000003</v>
      </c>
      <c r="E1753" s="2">
        <v>1110</v>
      </c>
      <c r="F1753" s="2">
        <v>14260.3935546875</v>
      </c>
      <c r="G1753" s="2">
        <v>1009.45056152344</v>
      </c>
      <c r="H1753" s="1">
        <v>14679.465512897759</v>
      </c>
      <c r="I1753" s="1">
        <v>1022.192675422064</v>
      </c>
      <c r="J1753" s="1">
        <f t="shared" si="122"/>
        <v>2.9387124317653011</v>
      </c>
      <c r="K1753" s="1">
        <f t="shared" si="123"/>
        <v>1.262282115073954</v>
      </c>
      <c r="L1753" s="30"/>
      <c r="M1753" s="30"/>
      <c r="N1753" s="2">
        <v>1916667</v>
      </c>
      <c r="O1753" s="30"/>
      <c r="P1753" s="30"/>
      <c r="Q1753" s="30"/>
      <c r="R1753" s="30"/>
      <c r="S1753" s="30"/>
      <c r="T1753" s="30"/>
      <c r="U1753" s="30"/>
      <c r="V1753" s="30"/>
    </row>
    <row r="1754" spans="1:22" ht="14.5" x14ac:dyDescent="0.35">
      <c r="A1754" s="15">
        <v>15</v>
      </c>
      <c r="B1754" s="8">
        <v>90</v>
      </c>
      <c r="C1754" s="8">
        <v>1833333.3333000001</v>
      </c>
      <c r="D1754" s="8">
        <v>8000.0000010000003</v>
      </c>
      <c r="E1754" s="2">
        <v>1140</v>
      </c>
      <c r="F1754" s="2">
        <v>13677.7275390625</v>
      </c>
      <c r="G1754" s="2">
        <v>931.81756591796898</v>
      </c>
      <c r="H1754" s="1">
        <v>13495.10999699332</v>
      </c>
      <c r="I1754" s="1">
        <v>943.13653345793159</v>
      </c>
      <c r="J1754" s="1">
        <f t="shared" si="122"/>
        <v>-1.3351453415608596</v>
      </c>
      <c r="K1754" s="1">
        <f t="shared" si="123"/>
        <v>1.2147192705915422</v>
      </c>
      <c r="L1754" s="30"/>
      <c r="M1754" s="30"/>
      <c r="N1754" s="2">
        <v>1916667</v>
      </c>
      <c r="O1754" s="30"/>
      <c r="P1754" s="30"/>
      <c r="Q1754" s="30"/>
      <c r="R1754" s="30"/>
      <c r="S1754" s="30"/>
      <c r="T1754" s="30"/>
      <c r="U1754" s="30"/>
      <c r="V1754" s="30"/>
    </row>
    <row r="1755" spans="1:22" ht="14.5" x14ac:dyDescent="0.35">
      <c r="A1755" s="15">
        <v>15</v>
      </c>
      <c r="B1755" s="8">
        <v>90</v>
      </c>
      <c r="C1755" s="8">
        <v>1833333.3333000001</v>
      </c>
      <c r="D1755" s="8">
        <v>8000.0000010000003</v>
      </c>
      <c r="E1755" s="2">
        <v>1170</v>
      </c>
      <c r="F1755" s="2">
        <v>14186.2216796875</v>
      </c>
      <c r="G1755" s="2">
        <v>922.00146484375</v>
      </c>
      <c r="H1755" s="1">
        <v>14109.139875671881</v>
      </c>
      <c r="I1755" s="1">
        <v>939.70209381980976</v>
      </c>
      <c r="J1755" s="1">
        <f t="shared" si="122"/>
        <v>-0.54335682718104206</v>
      </c>
      <c r="K1755" s="1">
        <f t="shared" si="123"/>
        <v>1.9198048648501287</v>
      </c>
      <c r="L1755" s="30"/>
      <c r="M1755" s="30"/>
      <c r="N1755" s="2">
        <v>1916667</v>
      </c>
      <c r="O1755" s="30"/>
      <c r="P1755" s="30"/>
      <c r="Q1755" s="30"/>
      <c r="R1755" s="30"/>
      <c r="S1755" s="30"/>
      <c r="T1755" s="30"/>
      <c r="U1755" s="30"/>
      <c r="V1755" s="30"/>
    </row>
    <row r="1756" spans="1:22" ht="14.5" x14ac:dyDescent="0.35">
      <c r="A1756" s="15">
        <v>15</v>
      </c>
      <c r="B1756" s="8">
        <v>90</v>
      </c>
      <c r="C1756" s="8">
        <v>1833333.3333000001</v>
      </c>
      <c r="D1756" s="8">
        <v>8000.0000010000003</v>
      </c>
      <c r="E1756" s="2">
        <v>1200</v>
      </c>
      <c r="F1756" s="2">
        <v>25191.33984375</v>
      </c>
      <c r="G1756" s="2">
        <v>1469.67541503906</v>
      </c>
      <c r="H1756" s="1">
        <v>26594.31182246597</v>
      </c>
      <c r="I1756" s="1">
        <v>1470.991469946983</v>
      </c>
      <c r="J1756" s="1">
        <f t="shared" si="122"/>
        <v>5.5692630380834984</v>
      </c>
      <c r="K1756" s="1">
        <f t="shared" si="123"/>
        <v>8.9547317350206351E-2</v>
      </c>
      <c r="L1756" s="30"/>
      <c r="M1756" s="30"/>
      <c r="N1756" s="2">
        <v>0</v>
      </c>
      <c r="O1756" s="30"/>
      <c r="P1756" s="30"/>
      <c r="Q1756" s="30"/>
      <c r="R1756" s="30"/>
      <c r="S1756" s="30"/>
      <c r="T1756" s="30"/>
      <c r="U1756" s="30"/>
      <c r="V1756" s="30"/>
    </row>
    <row r="1757" spans="1:22" ht="14.5" x14ac:dyDescent="0.35">
      <c r="A1757" s="15">
        <v>15</v>
      </c>
      <c r="B1757" s="8">
        <v>90</v>
      </c>
      <c r="C1757" s="8">
        <v>1833333.3333000001</v>
      </c>
      <c r="D1757" s="8">
        <v>8000.0000010000003</v>
      </c>
      <c r="E1757" s="2">
        <v>1230</v>
      </c>
      <c r="F1757" s="2">
        <v>28236.126953125</v>
      </c>
      <c r="G1757" s="2">
        <v>1510.41784667969</v>
      </c>
      <c r="H1757" s="1">
        <v>28753.299566745631</v>
      </c>
      <c r="I1757" s="1">
        <v>1512.375452766702</v>
      </c>
      <c r="J1757" s="1">
        <f t="shared" si="122"/>
        <v>1.8315989812596918</v>
      </c>
      <c r="K1757" s="1">
        <f t="shared" si="123"/>
        <v>0.12960692243641939</v>
      </c>
      <c r="L1757" s="30"/>
      <c r="M1757" s="30"/>
      <c r="N1757" s="2">
        <v>0</v>
      </c>
      <c r="O1757" s="30"/>
      <c r="P1757" s="30"/>
      <c r="Q1757" s="30"/>
      <c r="R1757" s="30"/>
      <c r="S1757" s="30"/>
      <c r="T1757" s="30"/>
      <c r="U1757" s="30"/>
      <c r="V1757" s="30"/>
    </row>
    <row r="1758" spans="1:22" ht="14.5" x14ac:dyDescent="0.35">
      <c r="A1758" s="15">
        <v>15</v>
      </c>
      <c r="B1758" s="8">
        <v>90</v>
      </c>
      <c r="C1758" s="8">
        <v>1833333.3333000001</v>
      </c>
      <c r="D1758" s="8">
        <v>8000.0000010000003</v>
      </c>
      <c r="E1758" s="2">
        <v>1260</v>
      </c>
      <c r="F1758" s="2">
        <v>29463.166015625</v>
      </c>
      <c r="G1758" s="2">
        <v>1489.25341796875</v>
      </c>
      <c r="H1758" s="1">
        <v>29196.660860173321</v>
      </c>
      <c r="I1758" s="1">
        <v>1517.4001389559919</v>
      </c>
      <c r="J1758" s="1">
        <f t="shared" si="122"/>
        <v>-0.90453671988389028</v>
      </c>
      <c r="K1758" s="1">
        <f t="shared" si="123"/>
        <v>1.8899886780607362</v>
      </c>
      <c r="L1758" s="30"/>
      <c r="M1758" s="30"/>
      <c r="N1758" s="2">
        <v>0</v>
      </c>
      <c r="O1758" s="30"/>
      <c r="P1758" s="30"/>
      <c r="Q1758" s="30"/>
      <c r="R1758" s="30"/>
      <c r="S1758" s="30"/>
      <c r="T1758" s="30"/>
      <c r="U1758" s="30"/>
      <c r="V1758" s="30"/>
    </row>
    <row r="1759" spans="1:22" ht="14.5" x14ac:dyDescent="0.35">
      <c r="A1759" s="15">
        <v>15</v>
      </c>
      <c r="B1759" s="8">
        <v>90</v>
      </c>
      <c r="C1759" s="8">
        <v>1833333.3333000001</v>
      </c>
      <c r="D1759" s="8">
        <v>8000.0000010000003</v>
      </c>
      <c r="E1759" s="2">
        <v>1290</v>
      </c>
      <c r="F1759" s="2">
        <v>18348.291015625</v>
      </c>
      <c r="G1759" s="2">
        <v>930.550048828125</v>
      </c>
      <c r="H1759" s="1">
        <v>18291.581386473401</v>
      </c>
      <c r="I1759" s="1">
        <v>945.470860272614</v>
      </c>
      <c r="J1759" s="1">
        <f t="shared" si="122"/>
        <v>-0.30907308535332473</v>
      </c>
      <c r="K1759" s="1">
        <f t="shared" si="123"/>
        <v>1.6034399722271058</v>
      </c>
      <c r="L1759" s="30"/>
      <c r="M1759" s="30"/>
      <c r="N1759" s="2">
        <v>1916667</v>
      </c>
      <c r="O1759" s="30"/>
      <c r="P1759" s="30"/>
      <c r="Q1759" s="30"/>
      <c r="R1759" s="30"/>
      <c r="S1759" s="30"/>
      <c r="T1759" s="30"/>
      <c r="U1759" s="30"/>
      <c r="V1759" s="30"/>
    </row>
    <row r="1760" spans="1:22" ht="14.5" x14ac:dyDescent="0.35">
      <c r="A1760" s="15">
        <v>15</v>
      </c>
      <c r="B1760" s="8">
        <v>90</v>
      </c>
      <c r="C1760" s="8">
        <v>1833333.3333000001</v>
      </c>
      <c r="D1760" s="8">
        <v>8000.0000010000003</v>
      </c>
      <c r="E1760" s="2">
        <v>1320</v>
      </c>
      <c r="F1760" s="2">
        <v>17306.205078125</v>
      </c>
      <c r="G1760" s="2">
        <v>866.28338623046898</v>
      </c>
      <c r="H1760" s="1">
        <v>17301.641526823401</v>
      </c>
      <c r="I1760" s="1">
        <v>863.93735024814271</v>
      </c>
      <c r="J1760" s="1">
        <f t="shared" si="122"/>
        <v>-2.6369451193935946E-2</v>
      </c>
      <c r="K1760" s="1">
        <f t="shared" si="123"/>
        <v>-0.27081622707030917</v>
      </c>
      <c r="L1760" s="30"/>
      <c r="M1760" s="30"/>
      <c r="N1760" s="2">
        <v>1916667</v>
      </c>
      <c r="O1760" s="30"/>
      <c r="P1760" s="30"/>
      <c r="Q1760" s="30"/>
      <c r="R1760" s="30"/>
      <c r="S1760" s="30"/>
      <c r="T1760" s="30"/>
      <c r="U1760" s="30"/>
      <c r="V1760" s="30"/>
    </row>
    <row r="1761" spans="1:22" ht="14.5" x14ac:dyDescent="0.35">
      <c r="A1761" s="15">
        <v>15</v>
      </c>
      <c r="B1761" s="8">
        <v>90</v>
      </c>
      <c r="C1761" s="8">
        <v>1833333.3333000001</v>
      </c>
      <c r="D1761" s="8">
        <v>8000.0000010000003</v>
      </c>
      <c r="E1761" s="2">
        <v>1350</v>
      </c>
      <c r="F1761" s="2">
        <v>17756.724609375</v>
      </c>
      <c r="G1761" s="2">
        <v>858.59991455078102</v>
      </c>
      <c r="H1761" s="1">
        <v>17324.011749249061</v>
      </c>
      <c r="I1761" s="1">
        <v>832.56939573284546</v>
      </c>
      <c r="J1761" s="1">
        <f t="shared" si="122"/>
        <v>-2.43689570934428</v>
      </c>
      <c r="K1761" s="1">
        <f t="shared" si="123"/>
        <v>-3.0317402059787892</v>
      </c>
      <c r="L1761" s="30"/>
      <c r="M1761" s="30"/>
      <c r="N1761" s="2">
        <v>1916667</v>
      </c>
      <c r="O1761" s="30"/>
      <c r="P1761" s="30"/>
      <c r="Q1761" s="30"/>
      <c r="R1761" s="30"/>
      <c r="S1761" s="30"/>
      <c r="T1761" s="30"/>
      <c r="U1761" s="30"/>
      <c r="V1761" s="30"/>
    </row>
    <row r="1762" spans="1:22" ht="14.5" x14ac:dyDescent="0.35">
      <c r="A1762" s="15">
        <v>15</v>
      </c>
      <c r="B1762" s="8">
        <v>90</v>
      </c>
      <c r="C1762" s="8">
        <v>1833333.3333000001</v>
      </c>
      <c r="D1762" s="8">
        <v>8000.0000010000003</v>
      </c>
      <c r="E1762" s="2">
        <v>1380</v>
      </c>
      <c r="F1762" s="2">
        <v>20414.216796875</v>
      </c>
      <c r="G1762" s="2">
        <v>1045.68872070312</v>
      </c>
      <c r="H1762" s="1">
        <v>23171.428804668889</v>
      </c>
      <c r="I1762" s="1">
        <v>1081.4930575077699</v>
      </c>
      <c r="J1762" s="1">
        <f t="shared" si="122"/>
        <v>13.50633254867736</v>
      </c>
      <c r="K1762" s="1">
        <f t="shared" si="123"/>
        <v>3.4239956973596399</v>
      </c>
      <c r="L1762" s="30"/>
      <c r="M1762" s="30"/>
      <c r="N1762" s="2">
        <v>0</v>
      </c>
      <c r="O1762" s="30"/>
      <c r="P1762" s="30"/>
      <c r="Q1762" s="30"/>
      <c r="R1762" s="30"/>
      <c r="S1762" s="30"/>
      <c r="T1762" s="30"/>
      <c r="U1762" s="30"/>
      <c r="V1762" s="30"/>
    </row>
    <row r="1763" spans="1:22" ht="14.5" x14ac:dyDescent="0.35">
      <c r="A1763" s="15">
        <v>15</v>
      </c>
      <c r="B1763" s="8">
        <v>90</v>
      </c>
      <c r="C1763" s="8">
        <v>1833333.3333000001</v>
      </c>
      <c r="D1763" s="8">
        <v>8000.0000010000003</v>
      </c>
      <c r="E1763" s="2">
        <v>1410</v>
      </c>
      <c r="F1763" s="2">
        <v>24259.701171875</v>
      </c>
      <c r="G1763" s="2">
        <v>1136.71142578125</v>
      </c>
      <c r="H1763" s="1">
        <v>23918.592093506981</v>
      </c>
      <c r="I1763" s="1">
        <v>1101.1972307207429</v>
      </c>
      <c r="J1763" s="1">
        <f t="shared" si="122"/>
        <v>-1.4060728776143263</v>
      </c>
      <c r="K1763" s="1">
        <f t="shared" si="123"/>
        <v>-3.1242929608188397</v>
      </c>
      <c r="L1763" s="30"/>
      <c r="M1763" s="30"/>
      <c r="N1763" s="2">
        <v>0</v>
      </c>
      <c r="O1763" s="30"/>
      <c r="P1763" s="30"/>
      <c r="Q1763" s="30"/>
      <c r="R1763" s="30"/>
      <c r="S1763" s="30"/>
      <c r="T1763" s="30"/>
      <c r="U1763" s="30"/>
      <c r="V1763" s="30"/>
    </row>
    <row r="1764" spans="1:22" ht="14.5" x14ac:dyDescent="0.35">
      <c r="A1764" s="15">
        <v>15</v>
      </c>
      <c r="B1764" s="8">
        <v>90</v>
      </c>
      <c r="C1764" s="8">
        <v>1833333.3333000001</v>
      </c>
      <c r="D1764" s="8">
        <v>8000.0000010000003</v>
      </c>
      <c r="E1764" s="2">
        <v>1440</v>
      </c>
      <c r="F1764" s="2">
        <v>23388.73046875</v>
      </c>
      <c r="G1764" s="2">
        <v>1065.42297363281</v>
      </c>
      <c r="H1764" s="1">
        <v>24696.219048872441</v>
      </c>
      <c r="I1764" s="1">
        <v>1085.249581572346</v>
      </c>
      <c r="J1764" s="1">
        <f t="shared" si="122"/>
        <v>5.5902503210654988</v>
      </c>
      <c r="K1764" s="1">
        <f t="shared" si="123"/>
        <v>1.8609142500402898</v>
      </c>
      <c r="L1764" s="30"/>
      <c r="M1764" s="30"/>
      <c r="N1764" s="2">
        <v>0</v>
      </c>
      <c r="O1764" s="30"/>
      <c r="P1764" s="30"/>
      <c r="Q1764" s="30"/>
      <c r="R1764" s="30"/>
      <c r="S1764" s="30"/>
      <c r="T1764" s="30"/>
      <c r="U1764" s="30"/>
      <c r="V1764" s="30"/>
    </row>
    <row r="1765" spans="1:22" ht="14.5" x14ac:dyDescent="0.35">
      <c r="A1765" s="15">
        <v>15</v>
      </c>
      <c r="B1765" s="8">
        <v>90</v>
      </c>
      <c r="C1765" s="8">
        <v>1833333.3333000001</v>
      </c>
      <c r="D1765" s="8">
        <v>8000.0000010000003</v>
      </c>
      <c r="E1765" s="2">
        <v>1470</v>
      </c>
      <c r="F1765" s="2">
        <v>15515.3251953125</v>
      </c>
      <c r="G1765" s="2">
        <v>691.27331542968705</v>
      </c>
      <c r="H1765" s="1">
        <v>16700.53476316488</v>
      </c>
      <c r="I1765" s="1">
        <v>733.06723531168927</v>
      </c>
      <c r="J1765" s="1">
        <f t="shared" si="122"/>
        <v>7.6389605305240806</v>
      </c>
      <c r="K1765" s="1">
        <f t="shared" si="123"/>
        <v>6.0459327662638964</v>
      </c>
      <c r="L1765" s="30"/>
      <c r="M1765" s="30"/>
      <c r="N1765" s="2">
        <v>1916667</v>
      </c>
      <c r="O1765" s="30"/>
      <c r="P1765" s="30"/>
      <c r="Q1765" s="30"/>
      <c r="R1765" s="30"/>
      <c r="S1765" s="30"/>
      <c r="T1765" s="30"/>
      <c r="U1765" s="30"/>
      <c r="V1765" s="30"/>
    </row>
    <row r="1766" spans="1:22" ht="14.5" x14ac:dyDescent="0.35">
      <c r="A1766" s="15">
        <v>15</v>
      </c>
      <c r="B1766" s="8">
        <v>90</v>
      </c>
      <c r="C1766" s="8">
        <v>1833333.3333000001</v>
      </c>
      <c r="D1766" s="8">
        <v>8000.0000010000003</v>
      </c>
      <c r="E1766" s="2">
        <v>1500</v>
      </c>
      <c r="F1766" s="2">
        <v>14789.4189453125</v>
      </c>
      <c r="G1766" s="2">
        <v>631.82330322265602</v>
      </c>
      <c r="H1766" s="1">
        <v>15793.680224564239</v>
      </c>
      <c r="I1766" s="1">
        <v>682.85178450314334</v>
      </c>
      <c r="J1766" s="1">
        <f t="shared" si="122"/>
        <v>6.7904038891943044</v>
      </c>
      <c r="K1766" s="1">
        <f t="shared" si="123"/>
        <v>8.0763848088877399</v>
      </c>
      <c r="L1766" s="30"/>
      <c r="M1766" s="30"/>
      <c r="N1766" s="2">
        <v>1916667</v>
      </c>
      <c r="O1766" s="30"/>
      <c r="P1766" s="30"/>
      <c r="Q1766" s="30"/>
      <c r="R1766" s="30"/>
      <c r="S1766" s="30"/>
      <c r="T1766" s="30"/>
      <c r="U1766" s="30"/>
      <c r="V1766" s="30"/>
    </row>
    <row r="1767" spans="1:22" ht="14.5" x14ac:dyDescent="0.35">
      <c r="A1767" s="15">
        <v>15</v>
      </c>
      <c r="B1767" s="8">
        <v>90</v>
      </c>
      <c r="C1767" s="8">
        <v>1833333.3333000001</v>
      </c>
      <c r="D1767" s="8">
        <v>8000.0000010000003</v>
      </c>
      <c r="E1767" s="2">
        <v>1530</v>
      </c>
      <c r="F1767" s="2">
        <v>15298.669921875</v>
      </c>
      <c r="G1767" s="2">
        <v>622.66302490234398</v>
      </c>
      <c r="H1767" s="1">
        <v>15082.72876671799</v>
      </c>
      <c r="I1767" s="1">
        <v>642.83472750604653</v>
      </c>
      <c r="J1767" s="1">
        <f t="shared" si="122"/>
        <v>-1.4115028055363421</v>
      </c>
      <c r="K1767" s="1">
        <f t="shared" si="123"/>
        <v>3.2395857465386202</v>
      </c>
      <c r="L1767" s="30"/>
      <c r="M1767" s="30"/>
      <c r="N1767" s="2">
        <v>1916667</v>
      </c>
      <c r="O1767" s="30"/>
      <c r="P1767" s="30"/>
      <c r="Q1767" s="30"/>
      <c r="R1767" s="30"/>
      <c r="S1767" s="30"/>
      <c r="T1767" s="30"/>
      <c r="U1767" s="30"/>
      <c r="V1767" s="30"/>
    </row>
    <row r="1768" spans="1:22" ht="14.5" x14ac:dyDescent="0.35">
      <c r="A1768" s="15">
        <v>15</v>
      </c>
      <c r="B1768" s="8">
        <v>90</v>
      </c>
      <c r="C1768" s="8">
        <v>1833333.3333000001</v>
      </c>
      <c r="D1768" s="8">
        <v>8000.0000010000003</v>
      </c>
      <c r="E1768" s="2">
        <v>1560</v>
      </c>
      <c r="F1768" s="2">
        <v>27391.896484375</v>
      </c>
      <c r="G1768" s="2">
        <v>989.25634765625</v>
      </c>
      <c r="H1768" s="1">
        <v>28046.938793147459</v>
      </c>
      <c r="I1768" s="1">
        <v>940.98185388336071</v>
      </c>
      <c r="J1768" s="1">
        <f t="shared" si="122"/>
        <v>2.3913726059315072</v>
      </c>
      <c r="K1768" s="1">
        <f t="shared" si="123"/>
        <v>-4.8798770801179492</v>
      </c>
      <c r="L1768" s="30"/>
      <c r="M1768" s="30"/>
      <c r="N1768" s="2">
        <v>0</v>
      </c>
      <c r="O1768" s="30"/>
      <c r="P1768" s="30"/>
      <c r="Q1768" s="30"/>
      <c r="R1768" s="30"/>
      <c r="S1768" s="30"/>
      <c r="T1768" s="30"/>
      <c r="U1768" s="30"/>
      <c r="V1768" s="30"/>
    </row>
    <row r="1769" spans="1:22" ht="14.5" x14ac:dyDescent="0.35">
      <c r="A1769" s="15">
        <v>15</v>
      </c>
      <c r="B1769" s="8">
        <v>90</v>
      </c>
      <c r="C1769" s="8">
        <v>1833333.3333000001</v>
      </c>
      <c r="D1769" s="8">
        <v>8000.0000010000003</v>
      </c>
      <c r="E1769" s="2">
        <v>1590</v>
      </c>
      <c r="F1769" s="2">
        <v>26455.86328125</v>
      </c>
      <c r="G1769" s="2">
        <v>928.29931640625</v>
      </c>
      <c r="H1769" s="1">
        <v>28536.210496021169</v>
      </c>
      <c r="I1769" s="1">
        <v>943.24115653119088</v>
      </c>
      <c r="J1769" s="1">
        <f t="shared" si="122"/>
        <v>7.8634637345044363</v>
      </c>
      <c r="K1769" s="1">
        <f t="shared" si="123"/>
        <v>1.6095929255647443</v>
      </c>
      <c r="L1769" s="30"/>
      <c r="M1769" s="30"/>
      <c r="N1769" s="2">
        <v>0</v>
      </c>
      <c r="O1769" s="30"/>
      <c r="P1769" s="30"/>
      <c r="Q1769" s="30"/>
      <c r="R1769" s="30"/>
      <c r="S1769" s="30"/>
      <c r="T1769" s="30"/>
      <c r="U1769" s="30"/>
      <c r="V1769" s="30"/>
    </row>
    <row r="1770" spans="1:22" ht="14.5" x14ac:dyDescent="0.35">
      <c r="A1770" s="15">
        <v>15</v>
      </c>
      <c r="B1770" s="8">
        <v>90</v>
      </c>
      <c r="C1770" s="8">
        <v>1833333.3333000001</v>
      </c>
      <c r="D1770" s="8">
        <v>8000.0000010000003</v>
      </c>
      <c r="E1770" s="2">
        <v>1620</v>
      </c>
      <c r="F1770" s="2">
        <v>27733.400390625</v>
      </c>
      <c r="G1770" s="2">
        <v>948.07281494140602</v>
      </c>
      <c r="H1770" s="1">
        <v>29093.35798021323</v>
      </c>
      <c r="I1770" s="1">
        <v>925.90090903930729</v>
      </c>
      <c r="J1770" s="1">
        <f t="shared" si="122"/>
        <v>4.9036813749241865</v>
      </c>
      <c r="K1770" s="1">
        <f t="shared" si="123"/>
        <v>-2.3386290116829289</v>
      </c>
      <c r="L1770" s="30"/>
      <c r="M1770" s="30"/>
      <c r="N1770" s="2">
        <v>0</v>
      </c>
      <c r="O1770" s="30"/>
      <c r="P1770" s="30"/>
      <c r="Q1770" s="30"/>
      <c r="R1770" s="30"/>
      <c r="S1770" s="30"/>
      <c r="T1770" s="30"/>
      <c r="U1770" s="30"/>
      <c r="V1770" s="30"/>
    </row>
    <row r="1771" spans="1:22" ht="14.5" x14ac:dyDescent="0.35">
      <c r="A1771" s="15">
        <v>15</v>
      </c>
      <c r="B1771" s="8">
        <v>90</v>
      </c>
      <c r="C1771" s="8">
        <v>1833333.3333000001</v>
      </c>
      <c r="D1771" s="8">
        <v>8000.0000010000003</v>
      </c>
      <c r="E1771" s="2">
        <v>1650</v>
      </c>
      <c r="F1771" s="2">
        <v>17777.708984375</v>
      </c>
      <c r="G1771" s="2">
        <v>613.048828125</v>
      </c>
      <c r="H1771" s="1">
        <v>17760.784857901141</v>
      </c>
      <c r="I1771" s="1">
        <v>607.6068339715431</v>
      </c>
      <c r="J1771" s="1">
        <f t="shared" si="122"/>
        <v>-9.5198579798635122E-2</v>
      </c>
      <c r="K1771" s="1">
        <f t="shared" si="123"/>
        <v>-0.8876934273084176</v>
      </c>
      <c r="L1771" s="30"/>
      <c r="M1771" s="30"/>
      <c r="N1771" s="2">
        <v>1916667</v>
      </c>
      <c r="O1771" s="30"/>
      <c r="P1771" s="30"/>
      <c r="Q1771" s="30"/>
      <c r="R1771" s="30"/>
      <c r="S1771" s="30"/>
      <c r="T1771" s="30"/>
      <c r="U1771" s="30"/>
      <c r="V1771" s="30"/>
    </row>
    <row r="1772" spans="1:22" ht="14.5" x14ac:dyDescent="0.35">
      <c r="A1772" s="15">
        <v>15</v>
      </c>
      <c r="B1772" s="8">
        <v>90</v>
      </c>
      <c r="C1772" s="8">
        <v>1833333.3333000001</v>
      </c>
      <c r="D1772" s="8">
        <v>8000.0000010000003</v>
      </c>
      <c r="E1772" s="2">
        <v>1680</v>
      </c>
      <c r="F1772" s="2">
        <v>16455.2578125</v>
      </c>
      <c r="G1772" s="2">
        <v>558.81988525390602</v>
      </c>
      <c r="H1772" s="1">
        <v>16542.86598268645</v>
      </c>
      <c r="I1772" s="1">
        <v>560.49914752387542</v>
      </c>
      <c r="J1772" s="1">
        <f t="shared" si="122"/>
        <v>0.53240229466292088</v>
      </c>
      <c r="K1772" s="1">
        <f t="shared" si="123"/>
        <v>0.30050152370766259</v>
      </c>
      <c r="L1772" s="30"/>
      <c r="M1772" s="30"/>
      <c r="N1772" s="2">
        <v>1916667</v>
      </c>
      <c r="O1772" s="30"/>
      <c r="P1772" s="30"/>
      <c r="Q1772" s="30"/>
      <c r="R1772" s="30"/>
      <c r="S1772" s="30"/>
      <c r="T1772" s="30"/>
      <c r="U1772" s="30"/>
      <c r="V1772" s="30"/>
    </row>
    <row r="1773" spans="1:22" ht="14.5" x14ac:dyDescent="0.35">
      <c r="A1773" s="15">
        <v>15</v>
      </c>
      <c r="B1773" s="8">
        <v>90</v>
      </c>
      <c r="C1773" s="8">
        <v>1833333.3333000001</v>
      </c>
      <c r="D1773" s="8">
        <v>8000.0000010000003</v>
      </c>
      <c r="E1773" s="2">
        <v>1710</v>
      </c>
      <c r="F1773" s="2">
        <v>16877.07421875</v>
      </c>
      <c r="G1773" s="2">
        <v>552.30657958984398</v>
      </c>
      <c r="H1773" s="1">
        <v>16537.651079523519</v>
      </c>
      <c r="I1773" s="1">
        <v>539.95243237913576</v>
      </c>
      <c r="J1773" s="1">
        <f t="shared" si="122"/>
        <v>-2.0111491768483813</v>
      </c>
      <c r="K1773" s="1">
        <f t="shared" si="123"/>
        <v>-2.236827817601359</v>
      </c>
      <c r="L1773" s="30"/>
      <c r="M1773" s="30"/>
      <c r="N1773" s="2">
        <v>1916667</v>
      </c>
      <c r="O1773" s="30"/>
      <c r="P1773" s="30"/>
      <c r="Q1773" s="30"/>
      <c r="R1773" s="30"/>
      <c r="S1773" s="30"/>
      <c r="T1773" s="30"/>
      <c r="U1773" s="30"/>
      <c r="V1773" s="30"/>
    </row>
    <row r="1774" spans="1:22" ht="14.5" x14ac:dyDescent="0.35">
      <c r="A1774" s="15">
        <v>15</v>
      </c>
      <c r="B1774" s="8">
        <v>90</v>
      </c>
      <c r="C1774" s="8">
        <v>1833333.3333000001</v>
      </c>
      <c r="D1774" s="8">
        <v>8000.0000010000003</v>
      </c>
      <c r="E1774" s="2">
        <v>1740</v>
      </c>
      <c r="F1774" s="2">
        <v>29720.822265625</v>
      </c>
      <c r="G1774" s="2">
        <v>879.58825683593705</v>
      </c>
      <c r="H1774" s="1">
        <v>29408.365596886521</v>
      </c>
      <c r="I1774" s="1">
        <v>809.99690727123414</v>
      </c>
      <c r="J1774" s="1">
        <f t="shared" si="122"/>
        <v>-1.0513055996430685</v>
      </c>
      <c r="K1774" s="1">
        <f t="shared" si="123"/>
        <v>-7.9118097614260501</v>
      </c>
      <c r="L1774" s="30"/>
      <c r="M1774" s="30"/>
      <c r="N1774" s="2">
        <v>0</v>
      </c>
      <c r="O1774" s="30"/>
      <c r="P1774" s="30"/>
      <c r="Q1774" s="30"/>
      <c r="R1774" s="30"/>
      <c r="S1774" s="30"/>
      <c r="T1774" s="30"/>
      <c r="U1774" s="30"/>
      <c r="V1774" s="30"/>
    </row>
    <row r="1775" spans="1:22" ht="14.5" x14ac:dyDescent="0.35">
      <c r="A1775" s="15">
        <v>15</v>
      </c>
      <c r="B1775" s="8">
        <v>90</v>
      </c>
      <c r="C1775" s="8">
        <v>1833333.3333000001</v>
      </c>
      <c r="D1775" s="8">
        <v>8000.0000010000003</v>
      </c>
      <c r="E1775" s="2">
        <v>1770</v>
      </c>
      <c r="F1775" s="2">
        <v>33114.55859375</v>
      </c>
      <c r="G1775" s="2">
        <v>918.54132080078102</v>
      </c>
      <c r="H1775" s="1">
        <v>31831.961522654361</v>
      </c>
      <c r="I1775" s="1">
        <v>829.41403149799021</v>
      </c>
      <c r="J1775" s="1">
        <f t="shared" si="122"/>
        <v>-3.8732120419618536</v>
      </c>
      <c r="K1775" s="1">
        <f t="shared" si="123"/>
        <v>-9.703133357690426</v>
      </c>
      <c r="L1775" s="30"/>
      <c r="M1775" s="30"/>
      <c r="N1775" s="2">
        <v>0</v>
      </c>
      <c r="O1775" s="30"/>
      <c r="P1775" s="30"/>
      <c r="Q1775" s="30"/>
      <c r="R1775" s="30"/>
      <c r="S1775" s="30"/>
      <c r="T1775" s="30"/>
      <c r="U1775" s="30"/>
      <c r="V1775" s="30"/>
    </row>
    <row r="1776" spans="1:22" ht="14.5" x14ac:dyDescent="0.35">
      <c r="A1776" s="15">
        <v>15</v>
      </c>
      <c r="B1776" s="8">
        <v>90</v>
      </c>
      <c r="C1776" s="8">
        <v>1833333.3333000001</v>
      </c>
      <c r="D1776" s="8">
        <v>8000.0000010000003</v>
      </c>
      <c r="E1776" s="2">
        <v>1800</v>
      </c>
      <c r="F1776" s="2">
        <v>31363.888671875</v>
      </c>
      <c r="G1776" s="2">
        <v>817.25640869140602</v>
      </c>
      <c r="H1776" s="1">
        <v>32446.406952781948</v>
      </c>
      <c r="I1776" s="1">
        <v>832.81017377557714</v>
      </c>
      <c r="J1776" s="1">
        <f t="shared" si="122"/>
        <v>3.4514797965013728</v>
      </c>
      <c r="K1776" s="1">
        <f t="shared" si="123"/>
        <v>1.9031683225434555</v>
      </c>
      <c r="L1776" s="30"/>
      <c r="M1776" s="30"/>
      <c r="N1776" s="2">
        <v>0</v>
      </c>
      <c r="O1776" s="30"/>
      <c r="P1776" s="30"/>
      <c r="Q1776" s="30"/>
      <c r="R1776" s="30"/>
      <c r="S1776" s="30"/>
      <c r="T1776" s="30"/>
      <c r="U1776" s="30"/>
      <c r="V1776" s="30"/>
    </row>
    <row r="1777" spans="1:22" ht="14.5" x14ac:dyDescent="0.35">
      <c r="A1777" s="15">
        <v>15</v>
      </c>
      <c r="B1777" s="8">
        <v>90</v>
      </c>
      <c r="C1777" s="8">
        <v>1833333.3333000001</v>
      </c>
      <c r="D1777" s="8">
        <v>8000.0000010000003</v>
      </c>
      <c r="E1777" s="2">
        <v>1830</v>
      </c>
      <c r="F1777" s="2">
        <v>19598.125</v>
      </c>
      <c r="G1777" s="2">
        <v>510.39486694335898</v>
      </c>
      <c r="H1777" s="1">
        <v>20096.289226922519</v>
      </c>
      <c r="I1777" s="1">
        <v>536.94155913229201</v>
      </c>
      <c r="J1777" s="1">
        <f t="shared" si="122"/>
        <v>2.5418973851963873</v>
      </c>
      <c r="K1777" s="1">
        <f t="shared" si="123"/>
        <v>5.2012067338990411</v>
      </c>
      <c r="L1777" s="30"/>
      <c r="M1777" s="30"/>
      <c r="N1777" s="2">
        <v>1916667</v>
      </c>
      <c r="O1777" s="30"/>
      <c r="P1777" s="30"/>
      <c r="Q1777" s="30"/>
      <c r="R1777" s="30"/>
      <c r="S1777" s="30"/>
      <c r="T1777" s="30"/>
      <c r="U1777" s="30"/>
      <c r="V1777" s="30"/>
    </row>
    <row r="1778" spans="1:22" ht="14.5" x14ac:dyDescent="0.35">
      <c r="A1778" s="15">
        <v>15</v>
      </c>
      <c r="B1778" s="8">
        <v>90</v>
      </c>
      <c r="C1778" s="8">
        <v>1833333.3333000001</v>
      </c>
      <c r="D1778" s="8">
        <v>8000.0000010000003</v>
      </c>
      <c r="E1778" s="2">
        <v>1860</v>
      </c>
      <c r="F1778" s="2">
        <v>17998.353515625</v>
      </c>
      <c r="G1778" s="2">
        <v>469.35067749023398</v>
      </c>
      <c r="H1778" s="1">
        <v>18123.832362261419</v>
      </c>
      <c r="I1778" s="1">
        <v>496.48719339451378</v>
      </c>
      <c r="J1778" s="1">
        <f t="shared" si="122"/>
        <v>0.69716847448010355</v>
      </c>
      <c r="K1778" s="1">
        <f t="shared" si="123"/>
        <v>5.78171444204306</v>
      </c>
      <c r="L1778" s="30"/>
      <c r="M1778" s="30"/>
      <c r="N1778" s="2">
        <v>1916667</v>
      </c>
      <c r="O1778" s="30"/>
      <c r="P1778" s="30"/>
      <c r="Q1778" s="30"/>
      <c r="R1778" s="30"/>
      <c r="S1778" s="30"/>
      <c r="T1778" s="30"/>
      <c r="U1778" s="30"/>
      <c r="V1778" s="30"/>
    </row>
    <row r="1779" spans="1:22" ht="14.5" x14ac:dyDescent="0.35">
      <c r="A1779" s="15">
        <v>15</v>
      </c>
      <c r="B1779" s="8">
        <v>90</v>
      </c>
      <c r="C1779" s="8">
        <v>1833333.3333000001</v>
      </c>
      <c r="D1779" s="8">
        <v>8000.0000010000003</v>
      </c>
      <c r="E1779" s="2">
        <v>1890</v>
      </c>
      <c r="F1779" s="2">
        <v>17793.5625</v>
      </c>
      <c r="G1779" s="2">
        <v>468.544921875</v>
      </c>
      <c r="H1779" s="1">
        <v>17778.535860356911</v>
      </c>
      <c r="I1779" s="1">
        <v>477.80076951745781</v>
      </c>
      <c r="J1779" s="1">
        <f t="shared" si="122"/>
        <v>-8.4449865748294398E-2</v>
      </c>
      <c r="K1779" s="1">
        <f t="shared" si="123"/>
        <v>1.9754450876168315</v>
      </c>
      <c r="L1779" s="30"/>
      <c r="M1779" s="30"/>
      <c r="N1779" s="2">
        <v>1916667</v>
      </c>
      <c r="O1779" s="30"/>
      <c r="P1779" s="30"/>
      <c r="Q1779" s="30"/>
      <c r="R1779" s="30"/>
      <c r="S1779" s="30"/>
      <c r="T1779" s="30"/>
      <c r="U1779" s="30"/>
      <c r="V1779" s="30"/>
    </row>
    <row r="1780" spans="1:22" ht="14.5" x14ac:dyDescent="0.35">
      <c r="A1780" s="15">
        <v>15</v>
      </c>
      <c r="B1780" s="8">
        <v>90</v>
      </c>
      <c r="C1780" s="8">
        <v>1833333.3333000001</v>
      </c>
      <c r="D1780" s="8">
        <v>8000.0000010000003</v>
      </c>
      <c r="E1780" s="2">
        <v>1920</v>
      </c>
      <c r="F1780" s="2">
        <v>30454.947265625</v>
      </c>
      <c r="G1780" s="2">
        <v>760.67926025390602</v>
      </c>
      <c r="H1780" s="1">
        <v>29868.26869155778</v>
      </c>
      <c r="I1780" s="1">
        <v>725.7346196997579</v>
      </c>
      <c r="J1780" s="1">
        <f t="shared" si="122"/>
        <v>-1.9263818418408956</v>
      </c>
      <c r="K1780" s="1">
        <f t="shared" si="123"/>
        <v>-4.5938731841438667</v>
      </c>
      <c r="L1780" s="30"/>
      <c r="M1780" s="30"/>
      <c r="N1780" s="2">
        <v>0</v>
      </c>
      <c r="O1780" s="30"/>
      <c r="P1780" s="30"/>
      <c r="Q1780" s="30"/>
      <c r="R1780" s="30"/>
      <c r="S1780" s="30"/>
      <c r="T1780" s="30"/>
      <c r="U1780" s="30"/>
      <c r="V1780" s="30"/>
    </row>
    <row r="1781" spans="1:22" ht="14.5" x14ac:dyDescent="0.35">
      <c r="A1781" s="15">
        <v>15</v>
      </c>
      <c r="B1781" s="8">
        <v>90</v>
      </c>
      <c r="C1781" s="8">
        <v>1833333.3333000001</v>
      </c>
      <c r="D1781" s="8">
        <v>8000.0000010000003</v>
      </c>
      <c r="E1781" s="2">
        <v>1950</v>
      </c>
      <c r="F1781" s="2">
        <v>33342.51953125</v>
      </c>
      <c r="G1781" s="2">
        <v>806.858642578125</v>
      </c>
      <c r="H1781" s="1">
        <v>33134.549451479521</v>
      </c>
      <c r="I1781" s="1">
        <v>735.32665877138243</v>
      </c>
      <c r="J1781" s="1">
        <f t="shared" si="122"/>
        <v>-0.6237383457946567</v>
      </c>
      <c r="K1781" s="1">
        <f t="shared" si="123"/>
        <v>-8.8654914295990093</v>
      </c>
      <c r="L1781" s="30"/>
      <c r="M1781" s="30"/>
      <c r="N1781" s="2">
        <v>0</v>
      </c>
      <c r="O1781" s="30"/>
      <c r="P1781" s="30"/>
      <c r="Q1781" s="30"/>
      <c r="R1781" s="30"/>
      <c r="S1781" s="30"/>
      <c r="T1781" s="30"/>
      <c r="U1781" s="30"/>
      <c r="V1781" s="30"/>
    </row>
    <row r="1782" spans="1:22" ht="14.5" x14ac:dyDescent="0.35">
      <c r="A1782" s="15">
        <v>15</v>
      </c>
      <c r="B1782" s="8">
        <v>90</v>
      </c>
      <c r="C1782" s="8">
        <v>1833333.3333000001</v>
      </c>
      <c r="D1782" s="8">
        <v>8000.0000010000003</v>
      </c>
      <c r="E1782" s="2">
        <v>1980</v>
      </c>
      <c r="F1782" s="2">
        <v>33971.96875</v>
      </c>
      <c r="G1782" s="2">
        <v>806.34875488281205</v>
      </c>
      <c r="H1782" s="1">
        <v>34271.7300687647</v>
      </c>
      <c r="I1782" s="1">
        <v>734.24255351977536</v>
      </c>
      <c r="J1782" s="1">
        <f t="shared" si="122"/>
        <v>0.88237841312832443</v>
      </c>
      <c r="K1782" s="1">
        <f t="shared" si="123"/>
        <v>-8.9423095064512133</v>
      </c>
      <c r="L1782" s="30"/>
      <c r="M1782" s="30"/>
      <c r="N1782" s="2">
        <v>0</v>
      </c>
      <c r="O1782" s="30"/>
      <c r="P1782" s="30"/>
      <c r="Q1782" s="30"/>
      <c r="R1782" s="30"/>
      <c r="S1782" s="30"/>
      <c r="T1782" s="30"/>
      <c r="U1782" s="30"/>
      <c r="V1782" s="30"/>
    </row>
    <row r="1783" spans="1:22" ht="14.5" x14ac:dyDescent="0.35">
      <c r="A1783" s="15">
        <v>15</v>
      </c>
      <c r="B1783" s="8">
        <v>90</v>
      </c>
      <c r="C1783" s="8">
        <v>1833333.3333000001</v>
      </c>
      <c r="D1783" s="8">
        <v>8000.0000010000003</v>
      </c>
      <c r="E1783" s="2">
        <v>2010</v>
      </c>
      <c r="F1783" s="2">
        <v>21373.88671875</v>
      </c>
      <c r="G1783" s="2">
        <v>511.13781738281199</v>
      </c>
      <c r="H1783" s="1">
        <v>21129.692557872331</v>
      </c>
      <c r="I1783" s="1">
        <v>474.49115873666278</v>
      </c>
      <c r="J1783" s="1">
        <f t="shared" si="122"/>
        <v>-1.1424883274198894</v>
      </c>
      <c r="K1783" s="1">
        <f t="shared" si="123"/>
        <v>-7.1696238078786152</v>
      </c>
      <c r="L1783" s="30"/>
      <c r="M1783" s="30"/>
      <c r="N1783" s="2">
        <v>1916667</v>
      </c>
      <c r="O1783" s="30"/>
      <c r="P1783" s="30"/>
      <c r="Q1783" s="30"/>
      <c r="R1783" s="30"/>
      <c r="S1783" s="30"/>
      <c r="T1783" s="30"/>
      <c r="U1783" s="30"/>
      <c r="V1783" s="30"/>
    </row>
    <row r="1784" spans="1:22" ht="14.5" x14ac:dyDescent="0.35">
      <c r="A1784" s="15">
        <v>15</v>
      </c>
      <c r="B1784" s="8">
        <v>90</v>
      </c>
      <c r="C1784" s="8">
        <v>1833333.3333000001</v>
      </c>
      <c r="D1784" s="8">
        <v>8000.0000010000003</v>
      </c>
      <c r="E1784" s="2">
        <v>2040</v>
      </c>
      <c r="F1784" s="2">
        <v>19587.353515625</v>
      </c>
      <c r="G1784" s="2">
        <v>460.05621337890602</v>
      </c>
      <c r="H1784" s="1">
        <v>18958.39878355703</v>
      </c>
      <c r="I1784" s="1">
        <v>435.42446825895831</v>
      </c>
      <c r="J1784" s="1">
        <f t="shared" si="122"/>
        <v>-3.2110245601390086</v>
      </c>
      <c r="K1784" s="1">
        <f t="shared" si="123"/>
        <v>-5.3540729162287839</v>
      </c>
      <c r="L1784" s="30"/>
      <c r="M1784" s="30"/>
      <c r="N1784" s="2">
        <v>1916667</v>
      </c>
      <c r="O1784" s="30"/>
      <c r="P1784" s="30"/>
      <c r="Q1784" s="30"/>
      <c r="R1784" s="30"/>
      <c r="S1784" s="30"/>
      <c r="T1784" s="30"/>
      <c r="U1784" s="30"/>
      <c r="V1784" s="30"/>
    </row>
    <row r="1785" spans="1:22" ht="14.5" x14ac:dyDescent="0.35">
      <c r="A1785" s="15">
        <v>15</v>
      </c>
      <c r="B1785" s="8">
        <v>90</v>
      </c>
      <c r="C1785" s="8">
        <v>1833333.3333000001</v>
      </c>
      <c r="D1785" s="8">
        <v>8000.0000010000003</v>
      </c>
      <c r="E1785" s="2">
        <v>2070</v>
      </c>
      <c r="F1785" s="2">
        <v>17991.2890625</v>
      </c>
      <c r="G1785" s="2">
        <v>399.296630859375</v>
      </c>
      <c r="H1785" s="1">
        <v>18571.452612171011</v>
      </c>
      <c r="I1785" s="1">
        <v>419.60273527465398</v>
      </c>
      <c r="J1785" s="1">
        <f t="shared" si="122"/>
        <v>3.2246913917928799</v>
      </c>
      <c r="K1785" s="1">
        <f t="shared" si="123"/>
        <v>5.0854685078548592</v>
      </c>
      <c r="L1785" s="30"/>
      <c r="M1785" s="30"/>
      <c r="N1785" s="2">
        <v>1916667</v>
      </c>
      <c r="O1785" s="30"/>
      <c r="P1785" s="30"/>
      <c r="Q1785" s="30"/>
      <c r="R1785" s="30"/>
      <c r="S1785" s="30"/>
      <c r="T1785" s="30"/>
      <c r="U1785" s="30"/>
      <c r="V1785" s="30"/>
    </row>
    <row r="1786" spans="1:22" ht="14.5" x14ac:dyDescent="0.35">
      <c r="A1786" s="15">
        <v>15</v>
      </c>
      <c r="B1786" s="8">
        <v>90</v>
      </c>
      <c r="C1786" s="8">
        <v>1833333.3333000001</v>
      </c>
      <c r="D1786" s="8">
        <v>8000.0000010000003</v>
      </c>
      <c r="E1786" s="2">
        <v>2100</v>
      </c>
      <c r="F1786" s="2">
        <v>29220.53125</v>
      </c>
      <c r="G1786" s="2">
        <v>612.38195800781295</v>
      </c>
      <c r="H1786" s="1">
        <v>30148.46094412588</v>
      </c>
      <c r="I1786" s="1">
        <v>648.67489376981632</v>
      </c>
      <c r="J1786" s="1">
        <f t="shared" si="122"/>
        <v>3.1756085684646127</v>
      </c>
      <c r="K1786" s="1">
        <f t="shared" si="123"/>
        <v>5.9265194356918549</v>
      </c>
      <c r="L1786" s="30"/>
      <c r="M1786" s="30"/>
      <c r="N1786" s="2">
        <v>0</v>
      </c>
      <c r="O1786" s="30"/>
      <c r="P1786" s="30"/>
      <c r="Q1786" s="30"/>
      <c r="R1786" s="30"/>
      <c r="S1786" s="30"/>
      <c r="T1786" s="30"/>
      <c r="U1786" s="30"/>
      <c r="V1786" s="30"/>
    </row>
    <row r="1787" spans="1:22" ht="14.5" x14ac:dyDescent="0.35">
      <c r="A1787" s="15">
        <v>15</v>
      </c>
      <c r="B1787" s="8">
        <v>90</v>
      </c>
      <c r="C1787" s="8">
        <v>1833333.3333000001</v>
      </c>
      <c r="D1787" s="8">
        <v>8000.0000010000003</v>
      </c>
      <c r="E1787" s="2">
        <v>2130</v>
      </c>
      <c r="F1787" s="2">
        <v>32940.5546875</v>
      </c>
      <c r="G1787" s="2">
        <v>675.427978515625</v>
      </c>
      <c r="H1787" s="1">
        <v>33361.140917570643</v>
      </c>
      <c r="I1787" s="1">
        <v>670.67884160468634</v>
      </c>
      <c r="J1787" s="1">
        <f t="shared" si="122"/>
        <v>1.2768037273830228</v>
      </c>
      <c r="K1787" s="1">
        <f t="shared" si="123"/>
        <v>-0.7031300245180464</v>
      </c>
      <c r="L1787" s="30"/>
      <c r="M1787" s="30"/>
      <c r="N1787" s="2">
        <v>0</v>
      </c>
      <c r="O1787" s="30"/>
      <c r="P1787" s="30"/>
      <c r="Q1787" s="30"/>
      <c r="R1787" s="30"/>
      <c r="S1787" s="30"/>
      <c r="T1787" s="30"/>
      <c r="U1787" s="30"/>
      <c r="V1787" s="30"/>
    </row>
    <row r="1788" spans="1:22" ht="14.5" x14ac:dyDescent="0.35">
      <c r="A1788" s="15">
        <v>15</v>
      </c>
      <c r="B1788" s="8">
        <v>90</v>
      </c>
      <c r="C1788" s="8">
        <v>1833333.3333000001</v>
      </c>
      <c r="D1788" s="8">
        <v>8000.0000010000003</v>
      </c>
      <c r="E1788" s="2">
        <v>2160</v>
      </c>
      <c r="F1788" s="2">
        <v>35021.37890625</v>
      </c>
      <c r="G1788" s="2">
        <v>676.58087158203102</v>
      </c>
      <c r="H1788" s="1">
        <v>34902.950936358269</v>
      </c>
      <c r="I1788" s="1">
        <v>682.11525498105914</v>
      </c>
      <c r="J1788" s="1">
        <f t="shared" si="122"/>
        <v>-0.3381590719450393</v>
      </c>
      <c r="K1788" s="1">
        <f t="shared" si="123"/>
        <v>0.81799288621435817</v>
      </c>
      <c r="L1788" s="30"/>
      <c r="M1788" s="30"/>
      <c r="N1788" s="2">
        <v>0</v>
      </c>
      <c r="O1788" s="30"/>
      <c r="P1788" s="30"/>
      <c r="Q1788" s="30"/>
      <c r="R1788" s="30"/>
      <c r="S1788" s="30"/>
      <c r="T1788" s="30"/>
      <c r="U1788" s="30"/>
      <c r="V1788" s="30"/>
    </row>
    <row r="1789" spans="1:22" ht="14.5" x14ac:dyDescent="0.35">
      <c r="A1789" s="15">
        <v>15</v>
      </c>
      <c r="B1789" s="8">
        <v>90</v>
      </c>
      <c r="C1789" s="8">
        <v>1833333.3333000001</v>
      </c>
      <c r="D1789" s="8">
        <v>8000.0000010000003</v>
      </c>
      <c r="E1789" s="2">
        <v>2190</v>
      </c>
      <c r="F1789" s="2">
        <v>22064.78125</v>
      </c>
      <c r="G1789" s="2">
        <v>428.57537841796898</v>
      </c>
      <c r="H1789" s="1">
        <v>22561.488451623911</v>
      </c>
      <c r="I1789" s="1">
        <v>450.13331256532302</v>
      </c>
      <c r="J1789" s="1">
        <f t="shared" si="122"/>
        <v>2.2511313209774548</v>
      </c>
      <c r="K1789" s="1">
        <f t="shared" si="123"/>
        <v>5.0301382750759958</v>
      </c>
      <c r="L1789" s="30"/>
      <c r="M1789" s="30"/>
      <c r="N1789" s="2">
        <v>1916667</v>
      </c>
      <c r="O1789" s="30"/>
      <c r="P1789" s="30"/>
      <c r="Q1789" s="30"/>
      <c r="R1789" s="30"/>
      <c r="S1789" s="30"/>
      <c r="T1789" s="30"/>
      <c r="U1789" s="30"/>
      <c r="V1789" s="30"/>
    </row>
    <row r="1790" spans="1:22" ht="14.5" x14ac:dyDescent="0.35">
      <c r="A1790" s="15">
        <v>15</v>
      </c>
      <c r="B1790" s="8">
        <v>90</v>
      </c>
      <c r="C1790" s="8">
        <v>1833333.3333000001</v>
      </c>
      <c r="D1790" s="8">
        <v>8000.0000010000003</v>
      </c>
      <c r="E1790" s="2">
        <v>2220</v>
      </c>
      <c r="F1790" s="2">
        <v>19608.330078125</v>
      </c>
      <c r="G1790" s="2">
        <v>384.78408813476602</v>
      </c>
      <c r="H1790" s="1">
        <v>20102.16401865258</v>
      </c>
      <c r="I1790" s="1">
        <v>408.13929024396037</v>
      </c>
      <c r="J1790" s="1">
        <f t="shared" si="122"/>
        <v>2.5184905525356283</v>
      </c>
      <c r="K1790" s="1">
        <f t="shared" si="123"/>
        <v>6.069690205332626</v>
      </c>
      <c r="L1790" s="30"/>
      <c r="M1790" s="30"/>
      <c r="N1790" s="2">
        <v>1916667</v>
      </c>
      <c r="O1790" s="30"/>
      <c r="P1790" s="30"/>
      <c r="Q1790" s="30"/>
      <c r="R1790" s="30"/>
      <c r="S1790" s="30"/>
      <c r="T1790" s="30"/>
      <c r="U1790" s="30"/>
      <c r="V1790" s="30"/>
    </row>
    <row r="1791" spans="1:22" ht="14.5" x14ac:dyDescent="0.35">
      <c r="A1791" s="15">
        <v>15</v>
      </c>
      <c r="B1791" s="8">
        <v>90</v>
      </c>
      <c r="C1791" s="8">
        <v>1833333.3333000001</v>
      </c>
      <c r="D1791" s="8">
        <v>8000.0000010000003</v>
      </c>
      <c r="E1791" s="2">
        <v>2250</v>
      </c>
      <c r="F1791" s="2">
        <v>18737.54296875</v>
      </c>
      <c r="G1791" s="2">
        <v>381.51803588867199</v>
      </c>
      <c r="H1791" s="1">
        <v>19690.186668781022</v>
      </c>
      <c r="I1791" s="1">
        <v>395.94873901648771</v>
      </c>
      <c r="J1791" s="1">
        <f t="shared" si="122"/>
        <v>5.0841441784540091</v>
      </c>
      <c r="K1791" s="1">
        <f t="shared" si="123"/>
        <v>3.7824432321272061</v>
      </c>
      <c r="L1791" s="30"/>
      <c r="M1791" s="30"/>
      <c r="N1791" s="2">
        <v>1916667</v>
      </c>
      <c r="O1791" s="30"/>
      <c r="P1791" s="30"/>
      <c r="Q1791" s="30"/>
      <c r="R1791" s="30"/>
      <c r="S1791" s="30"/>
      <c r="T1791" s="30"/>
      <c r="U1791" s="30"/>
      <c r="V1791" s="30"/>
    </row>
    <row r="1792" spans="1:22" ht="14.5" x14ac:dyDescent="0.35">
      <c r="A1792" s="15">
        <v>15</v>
      </c>
      <c r="B1792" s="8">
        <v>90</v>
      </c>
      <c r="C1792" s="8">
        <v>1833333.3333000001</v>
      </c>
      <c r="D1792" s="8">
        <v>8000.0000010000003</v>
      </c>
      <c r="E1792" s="2">
        <v>2280</v>
      </c>
      <c r="F1792" s="2">
        <v>32072.474609375</v>
      </c>
      <c r="G1792" s="2">
        <v>636.67327880859398</v>
      </c>
      <c r="H1792" s="1">
        <v>33872.258498981537</v>
      </c>
      <c r="I1792" s="1">
        <v>612.26606427560273</v>
      </c>
      <c r="J1792" s="1">
        <f t="shared" si="122"/>
        <v>5.6116152917007778</v>
      </c>
      <c r="K1792" s="1">
        <f t="shared" si="123"/>
        <v>-3.8335540920869873</v>
      </c>
      <c r="L1792" s="30"/>
      <c r="M1792" s="30"/>
      <c r="N1792" s="2">
        <v>0</v>
      </c>
      <c r="O1792" s="30"/>
      <c r="P1792" s="30"/>
      <c r="Q1792" s="30"/>
      <c r="R1792" s="30"/>
      <c r="S1792" s="30"/>
      <c r="T1792" s="30"/>
      <c r="U1792" s="30"/>
      <c r="V1792" s="30"/>
    </row>
    <row r="1793" spans="1:22" ht="14.5" x14ac:dyDescent="0.35">
      <c r="A1793" s="15">
        <v>15</v>
      </c>
      <c r="B1793" s="8">
        <v>90</v>
      </c>
      <c r="C1793" s="8">
        <v>1833333.3333000001</v>
      </c>
      <c r="D1793" s="8">
        <v>8000.0000010000003</v>
      </c>
      <c r="E1793" s="2">
        <v>2310</v>
      </c>
      <c r="F1793" s="2">
        <v>36670.41796875</v>
      </c>
      <c r="G1793" s="2">
        <v>668.28723144531295</v>
      </c>
      <c r="H1793" s="1">
        <v>37172.129370452749</v>
      </c>
      <c r="I1793" s="1">
        <v>642.33958008600848</v>
      </c>
      <c r="J1793" s="1">
        <f t="shared" si="122"/>
        <v>1.3681638483921839</v>
      </c>
      <c r="K1793" s="1">
        <f t="shared" si="123"/>
        <v>-3.8827094306720737</v>
      </c>
      <c r="L1793" s="30"/>
      <c r="M1793" s="30"/>
      <c r="N1793" s="2">
        <v>0</v>
      </c>
      <c r="O1793" s="30"/>
      <c r="P1793" s="30"/>
      <c r="Q1793" s="30"/>
      <c r="R1793" s="30"/>
      <c r="S1793" s="30"/>
      <c r="T1793" s="30"/>
      <c r="U1793" s="30"/>
      <c r="V1793" s="30"/>
    </row>
    <row r="1794" spans="1:22" ht="14.5" x14ac:dyDescent="0.35">
      <c r="A1794" s="15">
        <v>15</v>
      </c>
      <c r="B1794" s="8">
        <v>90</v>
      </c>
      <c r="C1794" s="8">
        <v>1833333.3333000001</v>
      </c>
      <c r="D1794" s="8">
        <v>8000.0000010000003</v>
      </c>
      <c r="E1794" s="2">
        <v>2340</v>
      </c>
      <c r="F1794" s="2">
        <v>37089.82421875</v>
      </c>
      <c r="G1794" s="2">
        <v>668.761474609375</v>
      </c>
      <c r="H1794" s="1">
        <v>38478.387706497233</v>
      </c>
      <c r="I1794" s="1">
        <v>653.85289021310825</v>
      </c>
      <c r="J1794" s="1">
        <f t="shared" si="122"/>
        <v>3.7437855719070061</v>
      </c>
      <c r="K1794" s="1">
        <f t="shared" si="123"/>
        <v>-2.2292827805272251</v>
      </c>
      <c r="L1794" s="30"/>
      <c r="M1794" s="30"/>
      <c r="N1794" s="2">
        <v>0</v>
      </c>
      <c r="O1794" s="30"/>
      <c r="P1794" s="30"/>
      <c r="Q1794" s="30"/>
      <c r="R1794" s="30"/>
      <c r="S1794" s="30"/>
      <c r="T1794" s="30"/>
      <c r="U1794" s="30"/>
      <c r="V1794" s="30"/>
    </row>
    <row r="1795" spans="1:22" ht="14.5" x14ac:dyDescent="0.35">
      <c r="A1795" s="15">
        <v>15</v>
      </c>
      <c r="B1795" s="8">
        <v>90</v>
      </c>
      <c r="C1795" s="8">
        <v>1833333.3333000001</v>
      </c>
      <c r="D1795" s="8">
        <v>8000.0000010000003</v>
      </c>
      <c r="E1795" s="2">
        <v>2370</v>
      </c>
      <c r="F1795" s="2">
        <v>23336.71484375</v>
      </c>
      <c r="G1795" s="2">
        <v>422.98425292968801</v>
      </c>
      <c r="H1795" s="1">
        <v>23983.054289102391</v>
      </c>
      <c r="I1795" s="1">
        <v>430.00391179795707</v>
      </c>
      <c r="J1795" s="1">
        <f t="shared" si="122"/>
        <v>2.7696248151461309</v>
      </c>
      <c r="K1795" s="1">
        <f t="shared" si="123"/>
        <v>1.6595556027557197</v>
      </c>
      <c r="L1795" s="30"/>
      <c r="M1795" s="30"/>
      <c r="N1795" s="2">
        <v>1916667</v>
      </c>
      <c r="O1795" s="30"/>
      <c r="P1795" s="30"/>
      <c r="Q1795" s="30"/>
      <c r="R1795" s="30"/>
      <c r="S1795" s="30"/>
      <c r="T1795" s="30"/>
      <c r="U1795" s="30"/>
      <c r="V1795" s="30"/>
    </row>
    <row r="1796" spans="1:22" ht="14.5" x14ac:dyDescent="0.35">
      <c r="A1796" s="15">
        <v>15</v>
      </c>
      <c r="B1796" s="8">
        <v>90</v>
      </c>
      <c r="C1796" s="8">
        <v>1833333.3333000001</v>
      </c>
      <c r="D1796" s="8">
        <v>8000.0000010000003</v>
      </c>
      <c r="E1796" s="2">
        <v>2400</v>
      </c>
      <c r="F1796" s="2">
        <v>21158.9765625</v>
      </c>
      <c r="G1796" s="2">
        <v>378.48004150390602</v>
      </c>
      <c r="H1796" s="1">
        <v>21421.91975111877</v>
      </c>
      <c r="I1796" s="1">
        <v>390.85135428870637</v>
      </c>
      <c r="J1796" s="1">
        <f t="shared" si="122"/>
        <v>1.242702773652975</v>
      </c>
      <c r="K1796" s="1">
        <f t="shared" si="123"/>
        <v>3.2686830025811751</v>
      </c>
      <c r="L1796" s="30"/>
      <c r="M1796" s="30"/>
      <c r="N1796" s="2">
        <v>1916667</v>
      </c>
      <c r="O1796" s="30"/>
      <c r="P1796" s="30"/>
      <c r="Q1796" s="30"/>
      <c r="R1796" s="30"/>
      <c r="S1796" s="30"/>
      <c r="T1796" s="30"/>
      <c r="U1796" s="30"/>
      <c r="V1796" s="30"/>
    </row>
    <row r="1797" spans="1:22" ht="14.5" x14ac:dyDescent="0.35">
      <c r="A1797" s="15">
        <v>15</v>
      </c>
      <c r="B1797" s="8">
        <v>90</v>
      </c>
      <c r="C1797" s="8">
        <v>1833333.3333000001</v>
      </c>
      <c r="D1797" s="8">
        <v>8000.0000010000003</v>
      </c>
      <c r="E1797" s="2">
        <v>2430</v>
      </c>
      <c r="F1797" s="2">
        <v>21129.89453125</v>
      </c>
      <c r="G1797" s="2">
        <v>371.83584594726602</v>
      </c>
      <c r="H1797" s="1">
        <v>21028.256984208951</v>
      </c>
      <c r="I1797" s="1">
        <v>379.34538348227687</v>
      </c>
      <c r="J1797" s="1">
        <f t="shared" si="122"/>
        <v>-0.48101303530281625</v>
      </c>
      <c r="K1797" s="1">
        <f t="shared" si="123"/>
        <v>2.0195840763765034</v>
      </c>
      <c r="L1797" s="30"/>
      <c r="M1797" s="30"/>
      <c r="N1797" s="2">
        <v>1916667</v>
      </c>
      <c r="O1797" s="30"/>
      <c r="P1797" s="30"/>
      <c r="Q1797" s="30"/>
      <c r="R1797" s="30"/>
      <c r="S1797" s="30"/>
      <c r="T1797" s="30"/>
      <c r="U1797" s="30"/>
      <c r="V1797" s="30"/>
    </row>
    <row r="1798" spans="1:22" ht="14.5" x14ac:dyDescent="0.35">
      <c r="A1798" s="15">
        <v>15</v>
      </c>
      <c r="B1798" s="8">
        <v>90</v>
      </c>
      <c r="C1798" s="8">
        <v>1833333.3333000001</v>
      </c>
      <c r="D1798" s="8">
        <v>8000.0000010000003</v>
      </c>
      <c r="E1798" s="2">
        <v>2460</v>
      </c>
      <c r="F1798" s="2">
        <v>35577.9921875</v>
      </c>
      <c r="G1798" s="2">
        <v>603.51208496093795</v>
      </c>
      <c r="H1798" s="1">
        <v>36790.535430390933</v>
      </c>
      <c r="I1798" s="1">
        <v>580.26620331148047</v>
      </c>
      <c r="J1798" s="1">
        <f t="shared" si="122"/>
        <v>3.4081272391671087</v>
      </c>
      <c r="K1798" s="1">
        <f t="shared" si="123"/>
        <v>-3.8517673844032583</v>
      </c>
      <c r="L1798" s="30"/>
      <c r="M1798" s="30"/>
      <c r="N1798" s="2">
        <v>0</v>
      </c>
      <c r="O1798" s="30"/>
      <c r="P1798" s="30"/>
      <c r="Q1798" s="30"/>
      <c r="R1798" s="30"/>
      <c r="S1798" s="30"/>
      <c r="T1798" s="30"/>
      <c r="U1798" s="30"/>
      <c r="V1798" s="30"/>
    </row>
    <row r="1799" spans="1:22" ht="14.5" x14ac:dyDescent="0.35">
      <c r="A1799" s="15">
        <v>15</v>
      </c>
      <c r="B1799" s="8">
        <v>90</v>
      </c>
      <c r="C1799" s="8">
        <v>1833333.3333000001</v>
      </c>
      <c r="D1799" s="8">
        <v>8000.0000010000003</v>
      </c>
      <c r="E1799" s="2">
        <v>2490</v>
      </c>
      <c r="F1799" s="2">
        <v>39937.81640625</v>
      </c>
      <c r="G1799" s="2">
        <v>630.22900390625</v>
      </c>
      <c r="H1799" s="1">
        <v>39318.557830165591</v>
      </c>
      <c r="I1799" s="1">
        <v>613.28571639836014</v>
      </c>
      <c r="J1799" s="1">
        <f t="shared" si="122"/>
        <v>-1.5505569202514007</v>
      </c>
      <c r="K1799" s="1">
        <f t="shared" si="123"/>
        <v>-2.6884334746374621</v>
      </c>
      <c r="L1799" s="30"/>
      <c r="M1799" s="30"/>
      <c r="N1799" s="2">
        <v>0</v>
      </c>
      <c r="O1799" s="30"/>
      <c r="P1799" s="30"/>
      <c r="Q1799" s="30"/>
      <c r="R1799" s="30"/>
      <c r="S1799" s="30"/>
      <c r="T1799" s="30"/>
      <c r="U1799" s="30"/>
      <c r="V1799" s="30"/>
    </row>
    <row r="1800" spans="1:22" ht="14.5" x14ac:dyDescent="0.35">
      <c r="A1800" s="15">
        <v>15</v>
      </c>
      <c r="B1800" s="8">
        <v>90</v>
      </c>
      <c r="C1800" s="8">
        <v>1833333.3333000001</v>
      </c>
      <c r="D1800" s="8">
        <v>8000.0000010000003</v>
      </c>
      <c r="E1800" s="2">
        <v>2520</v>
      </c>
      <c r="F1800" s="2">
        <v>39714.4140625</v>
      </c>
      <c r="G1800" s="2">
        <v>626.50549316406295</v>
      </c>
      <c r="H1800" s="1">
        <v>39756.40994579906</v>
      </c>
      <c r="I1800" s="1">
        <v>621.69162460017037</v>
      </c>
      <c r="J1800" s="1">
        <f t="shared" si="122"/>
        <v>0.10574468814513846</v>
      </c>
      <c r="K1800" s="1">
        <f t="shared" si="123"/>
        <v>-0.7683681334669441</v>
      </c>
      <c r="L1800" s="30"/>
      <c r="M1800" s="30"/>
      <c r="N1800" s="2">
        <v>0</v>
      </c>
      <c r="O1800" s="30"/>
      <c r="P1800" s="30"/>
      <c r="Q1800" s="30"/>
      <c r="R1800" s="30"/>
      <c r="S1800" s="30"/>
      <c r="T1800" s="30"/>
      <c r="U1800" s="30"/>
      <c r="V1800" s="30"/>
    </row>
    <row r="1801" spans="1:22" ht="14.5" x14ac:dyDescent="0.35">
      <c r="A1801" s="15">
        <v>15</v>
      </c>
      <c r="B1801" s="8">
        <v>90</v>
      </c>
      <c r="C1801" s="8">
        <v>1833333.3333000001</v>
      </c>
      <c r="D1801" s="8">
        <v>8000.0000010000003</v>
      </c>
      <c r="E1801" s="2">
        <v>2550</v>
      </c>
      <c r="F1801" s="2">
        <v>23122.779296875</v>
      </c>
      <c r="G1801" s="2">
        <v>405.08474731445301</v>
      </c>
      <c r="H1801" s="1">
        <v>24245.957461211721</v>
      </c>
      <c r="I1801" s="1">
        <v>409.29467449467018</v>
      </c>
      <c r="J1801" s="1">
        <f t="shared" si="122"/>
        <v>4.8574531197835578</v>
      </c>
      <c r="K1801" s="1">
        <f t="shared" si="123"/>
        <v>1.0392707225160334</v>
      </c>
      <c r="L1801" s="30"/>
      <c r="M1801" s="30"/>
      <c r="N1801" s="2">
        <v>1916667</v>
      </c>
      <c r="O1801" s="30"/>
      <c r="P1801" s="30"/>
      <c r="Q1801" s="30"/>
      <c r="R1801" s="30"/>
      <c r="S1801" s="30"/>
      <c r="T1801" s="30"/>
      <c r="U1801" s="30"/>
      <c r="V1801" s="30"/>
    </row>
    <row r="1802" spans="1:22" ht="14.5" x14ac:dyDescent="0.35">
      <c r="A1802" s="15">
        <v>15</v>
      </c>
      <c r="B1802" s="8">
        <v>90</v>
      </c>
      <c r="C1802" s="8">
        <v>1833333.3333000001</v>
      </c>
      <c r="D1802" s="8">
        <v>8000.0000010000003</v>
      </c>
      <c r="E1802" s="2">
        <v>2580</v>
      </c>
      <c r="F1802" s="2">
        <v>21705.353515625</v>
      </c>
      <c r="G1802" s="2">
        <v>368.241455078125</v>
      </c>
      <c r="H1802" s="1">
        <v>21972.141972321198</v>
      </c>
      <c r="I1802" s="1">
        <v>373.42379002292199</v>
      </c>
      <c r="J1802" s="1">
        <f t="shared" ref="J1802:J1865" si="124">(H1802-F1802)/F1802*100</f>
        <v>1.2291366574801272</v>
      </c>
      <c r="K1802" s="1">
        <f t="shared" ref="K1802:K1865" si="125">(I1802-G1802)/G1802*100</f>
        <v>1.407319809687783</v>
      </c>
      <c r="L1802" s="30"/>
      <c r="M1802" s="30"/>
      <c r="N1802" s="2">
        <v>1916667</v>
      </c>
      <c r="O1802" s="30"/>
      <c r="P1802" s="30"/>
      <c r="Q1802" s="30"/>
      <c r="R1802" s="30"/>
      <c r="S1802" s="30"/>
      <c r="T1802" s="30"/>
      <c r="U1802" s="30"/>
      <c r="V1802" s="30"/>
    </row>
    <row r="1803" spans="1:22" ht="14.5" x14ac:dyDescent="0.35">
      <c r="A1803" s="15">
        <v>15</v>
      </c>
      <c r="B1803" s="8">
        <v>90</v>
      </c>
      <c r="C1803" s="8">
        <v>1833333.3333000001</v>
      </c>
      <c r="D1803" s="8">
        <v>8000.0000010000003</v>
      </c>
      <c r="E1803" s="2">
        <v>2610</v>
      </c>
      <c r="F1803" s="2">
        <v>21875.021484375</v>
      </c>
      <c r="G1803" s="2">
        <v>361.98486328125</v>
      </c>
      <c r="H1803" s="1">
        <v>21850.283739246501</v>
      </c>
      <c r="I1803" s="1">
        <v>362.70847245314962</v>
      </c>
      <c r="J1803" s="1">
        <f t="shared" si="124"/>
        <v>-0.1130867238058213</v>
      </c>
      <c r="K1803" s="1">
        <f t="shared" si="125"/>
        <v>0.19990039509950588</v>
      </c>
      <c r="L1803" s="30"/>
      <c r="M1803" s="30"/>
      <c r="N1803" s="2">
        <v>1916667</v>
      </c>
      <c r="O1803" s="30"/>
      <c r="P1803" s="30"/>
      <c r="Q1803" s="30"/>
      <c r="R1803" s="30"/>
      <c r="S1803" s="30"/>
      <c r="T1803" s="30"/>
      <c r="U1803" s="30"/>
      <c r="V1803" s="30"/>
    </row>
    <row r="1804" spans="1:22" ht="14.5" x14ac:dyDescent="0.35">
      <c r="A1804" s="15">
        <v>15</v>
      </c>
      <c r="B1804" s="8">
        <v>90</v>
      </c>
      <c r="C1804" s="8">
        <v>1833333.3333000001</v>
      </c>
      <c r="D1804" s="8">
        <v>8000.0000010000003</v>
      </c>
      <c r="E1804" s="2">
        <v>2640</v>
      </c>
      <c r="F1804" s="2">
        <v>37914.82421875</v>
      </c>
      <c r="G1804" s="2">
        <v>576.47088623046898</v>
      </c>
      <c r="H1804" s="1">
        <v>38129.866668026873</v>
      </c>
      <c r="I1804" s="1">
        <v>555.25168425942411</v>
      </c>
      <c r="J1804" s="1">
        <f t="shared" si="124"/>
        <v>0.56717248123367969</v>
      </c>
      <c r="K1804" s="1">
        <f t="shared" si="125"/>
        <v>-3.6808800718101802</v>
      </c>
      <c r="L1804" s="30"/>
      <c r="M1804" s="30"/>
      <c r="N1804" s="2">
        <v>0</v>
      </c>
      <c r="O1804" s="30"/>
      <c r="P1804" s="30"/>
      <c r="Q1804" s="30"/>
      <c r="R1804" s="30"/>
      <c r="S1804" s="30"/>
      <c r="T1804" s="30"/>
      <c r="U1804" s="30"/>
      <c r="V1804" s="30"/>
    </row>
    <row r="1805" spans="1:22" ht="14.5" x14ac:dyDescent="0.35">
      <c r="A1805" s="15">
        <v>15</v>
      </c>
      <c r="B1805" s="8">
        <v>90</v>
      </c>
      <c r="C1805" s="8">
        <v>1833333.3333000001</v>
      </c>
      <c r="D1805" s="8">
        <v>8000.0000010000003</v>
      </c>
      <c r="E1805" s="2">
        <v>2670</v>
      </c>
      <c r="F1805" s="2">
        <v>40677.27734375</v>
      </c>
      <c r="G1805" s="2">
        <v>605.61639404296898</v>
      </c>
      <c r="H1805" s="1">
        <v>40044.45308883339</v>
      </c>
      <c r="I1805" s="1">
        <v>583.17293673251652</v>
      </c>
      <c r="J1805" s="1">
        <f t="shared" si="124"/>
        <v>-1.555719301389876</v>
      </c>
      <c r="K1805" s="1">
        <f t="shared" si="125"/>
        <v>-3.7058866852372687</v>
      </c>
      <c r="L1805" s="30"/>
      <c r="M1805" s="30"/>
      <c r="N1805" s="2">
        <v>0</v>
      </c>
      <c r="O1805" s="30"/>
      <c r="P1805" s="30"/>
      <c r="Q1805" s="30"/>
      <c r="R1805" s="30"/>
      <c r="S1805" s="30"/>
      <c r="T1805" s="30"/>
      <c r="U1805" s="30"/>
      <c r="V1805" s="30"/>
    </row>
    <row r="1806" spans="1:22" ht="14.5" x14ac:dyDescent="0.35">
      <c r="A1806" s="15">
        <v>15</v>
      </c>
      <c r="B1806" s="8">
        <v>90</v>
      </c>
      <c r="C1806" s="8">
        <v>1833333.3333000001</v>
      </c>
      <c r="D1806" s="8">
        <v>8000.0000010000003</v>
      </c>
      <c r="E1806" s="2">
        <v>2700</v>
      </c>
      <c r="F1806" s="2">
        <v>40869.56640625</v>
      </c>
      <c r="G1806" s="2">
        <v>603.72003173828102</v>
      </c>
      <c r="H1806" s="1">
        <v>40648.836110053569</v>
      </c>
      <c r="I1806" s="1">
        <v>590.08464381415331</v>
      </c>
      <c r="J1806" s="1">
        <f t="shared" si="124"/>
        <v>-0.54008475157856162</v>
      </c>
      <c r="K1806" s="1">
        <f t="shared" si="125"/>
        <v>-2.2585614535379204</v>
      </c>
      <c r="L1806" s="30"/>
      <c r="M1806" s="30"/>
      <c r="N1806" s="2">
        <v>0</v>
      </c>
      <c r="O1806" s="30"/>
      <c r="P1806" s="30"/>
      <c r="Q1806" s="30"/>
      <c r="R1806" s="30"/>
      <c r="S1806" s="30"/>
      <c r="T1806" s="30"/>
      <c r="U1806" s="30"/>
      <c r="V1806" s="30"/>
    </row>
    <row r="1807" spans="1:22" ht="14.5" x14ac:dyDescent="0.35">
      <c r="A1807" s="15">
        <v>15</v>
      </c>
      <c r="B1807" s="8">
        <v>90</v>
      </c>
      <c r="C1807" s="8">
        <v>1833333.3333000001</v>
      </c>
      <c r="D1807" s="8">
        <v>8000.0000010000003</v>
      </c>
      <c r="E1807" s="2">
        <v>2730</v>
      </c>
      <c r="F1807" s="2">
        <v>25674.0859375</v>
      </c>
      <c r="G1807" s="2">
        <v>379.329345703125</v>
      </c>
      <c r="H1807" s="1">
        <v>24960.613212446959</v>
      </c>
      <c r="I1807" s="1">
        <v>388.66786108483711</v>
      </c>
      <c r="J1807" s="1">
        <f t="shared" si="124"/>
        <v>-2.7789605705530929</v>
      </c>
      <c r="K1807" s="1">
        <f t="shared" si="125"/>
        <v>2.461848915064095</v>
      </c>
      <c r="L1807" s="30"/>
      <c r="M1807" s="30"/>
      <c r="N1807" s="2">
        <v>1916667</v>
      </c>
      <c r="O1807" s="30"/>
      <c r="P1807" s="30"/>
      <c r="Q1807" s="30"/>
      <c r="R1807" s="30"/>
      <c r="S1807" s="30"/>
      <c r="T1807" s="30"/>
      <c r="U1807" s="30"/>
      <c r="V1807" s="30"/>
    </row>
    <row r="1808" spans="1:22" ht="14.5" x14ac:dyDescent="0.35">
      <c r="A1808" s="15">
        <v>15</v>
      </c>
      <c r="B1808" s="8">
        <v>90</v>
      </c>
      <c r="C1808" s="8">
        <v>1833333.3333000001</v>
      </c>
      <c r="D1808" s="8">
        <v>8000.0000010000003</v>
      </c>
      <c r="E1808" s="2">
        <v>2760</v>
      </c>
      <c r="F1808" s="2">
        <v>21784.810546875</v>
      </c>
      <c r="G1808" s="2">
        <v>351.85583496093801</v>
      </c>
      <c r="H1808" s="1">
        <v>22542.57640198652</v>
      </c>
      <c r="I1808" s="1">
        <v>356.01600869968519</v>
      </c>
      <c r="J1808" s="1">
        <f t="shared" si="124"/>
        <v>3.4784137942398612</v>
      </c>
      <c r="K1808" s="1">
        <f t="shared" si="125"/>
        <v>1.1823517831412476</v>
      </c>
      <c r="L1808" s="30"/>
      <c r="M1808" s="30"/>
      <c r="N1808" s="2">
        <v>1916667</v>
      </c>
      <c r="O1808" s="30"/>
      <c r="P1808" s="30"/>
      <c r="Q1808" s="30"/>
      <c r="R1808" s="30"/>
      <c r="S1808" s="30"/>
      <c r="T1808" s="30"/>
      <c r="U1808" s="30"/>
      <c r="V1808" s="30"/>
    </row>
    <row r="1809" spans="1:22" ht="14.5" x14ac:dyDescent="0.35">
      <c r="A1809" s="15">
        <v>15</v>
      </c>
      <c r="B1809" s="8">
        <v>90</v>
      </c>
      <c r="C1809" s="8">
        <v>1833333.3333000001</v>
      </c>
      <c r="D1809" s="8">
        <v>8000.0000010000003</v>
      </c>
      <c r="E1809" s="2">
        <v>2790</v>
      </c>
      <c r="F1809" s="2">
        <v>23166.7890625</v>
      </c>
      <c r="G1809" s="2">
        <v>342.96990966796898</v>
      </c>
      <c r="H1809" s="1">
        <v>22412.597972570911</v>
      </c>
      <c r="I1809" s="1">
        <v>346.07627308667492</v>
      </c>
      <c r="J1809" s="1">
        <f t="shared" si="124"/>
        <v>-3.2554839079961031</v>
      </c>
      <c r="K1809" s="1">
        <f t="shared" si="125"/>
        <v>0.90572476801630397</v>
      </c>
      <c r="L1809" s="30"/>
      <c r="M1809" s="30"/>
      <c r="N1809" s="2">
        <v>1916667</v>
      </c>
      <c r="O1809" s="30"/>
      <c r="P1809" s="30"/>
      <c r="Q1809" s="30"/>
      <c r="R1809" s="30"/>
      <c r="S1809" s="30"/>
      <c r="T1809" s="30"/>
      <c r="U1809" s="30"/>
      <c r="V1809" s="30"/>
    </row>
    <row r="1810" spans="1:22" ht="14.5" x14ac:dyDescent="0.35">
      <c r="A1810" s="15">
        <v>15</v>
      </c>
      <c r="B1810" s="8">
        <v>90</v>
      </c>
      <c r="C1810" s="8">
        <v>1833333.3333000001</v>
      </c>
      <c r="D1810" s="8">
        <v>8000.0000010000003</v>
      </c>
      <c r="E1810" s="2">
        <v>2820</v>
      </c>
      <c r="F1810" s="2">
        <v>38919.59375</v>
      </c>
      <c r="G1810" s="2">
        <v>547.933837890625</v>
      </c>
      <c r="H1810" s="1">
        <v>39173.182595344508</v>
      </c>
      <c r="I1810" s="1">
        <v>528.55673260055539</v>
      </c>
      <c r="J1810" s="1">
        <f t="shared" si="124"/>
        <v>0.65157115198435933</v>
      </c>
      <c r="K1810" s="1">
        <f t="shared" si="125"/>
        <v>-3.5363950809582123</v>
      </c>
      <c r="L1810" s="30"/>
      <c r="M1810" s="30"/>
      <c r="N1810" s="2">
        <v>0</v>
      </c>
      <c r="O1810" s="30"/>
      <c r="P1810" s="30"/>
      <c r="Q1810" s="30"/>
      <c r="R1810" s="30"/>
      <c r="S1810" s="30"/>
      <c r="T1810" s="30"/>
      <c r="U1810" s="30"/>
      <c r="V1810" s="30"/>
    </row>
    <row r="1811" spans="1:22" ht="14.5" x14ac:dyDescent="0.35">
      <c r="A1811" s="15">
        <v>15</v>
      </c>
      <c r="B1811" s="8">
        <v>90</v>
      </c>
      <c r="C1811" s="8">
        <v>1833333.3333000001</v>
      </c>
      <c r="D1811" s="8">
        <v>8000.0000010000003</v>
      </c>
      <c r="E1811" s="2">
        <v>2850</v>
      </c>
      <c r="F1811" s="2">
        <v>41605.484375</v>
      </c>
      <c r="G1811" s="2">
        <v>575.28643798828102</v>
      </c>
      <c r="H1811" s="1">
        <v>41017.524769921481</v>
      </c>
      <c r="I1811" s="1">
        <v>558.18837902245582</v>
      </c>
      <c r="J1811" s="1">
        <f t="shared" si="124"/>
        <v>-1.4131781276215907</v>
      </c>
      <c r="K1811" s="1">
        <f t="shared" si="125"/>
        <v>-2.9720949142509601</v>
      </c>
      <c r="L1811" s="30"/>
      <c r="M1811" s="30"/>
      <c r="N1811" s="2">
        <v>0</v>
      </c>
      <c r="O1811" s="30"/>
      <c r="P1811" s="30"/>
      <c r="Q1811" s="30"/>
      <c r="R1811" s="30"/>
      <c r="S1811" s="30"/>
      <c r="T1811" s="30"/>
      <c r="U1811" s="30"/>
      <c r="V1811" s="30"/>
    </row>
    <row r="1812" spans="1:22" ht="14.5" x14ac:dyDescent="0.35">
      <c r="A1812" s="15">
        <v>15</v>
      </c>
      <c r="B1812" s="8">
        <v>90</v>
      </c>
      <c r="C1812" s="8">
        <v>1833333.3333000001</v>
      </c>
      <c r="D1812" s="8">
        <v>8000.0000010000003</v>
      </c>
      <c r="E1812" s="2">
        <v>2880</v>
      </c>
      <c r="F1812" s="2">
        <v>41753.4609375</v>
      </c>
      <c r="G1812" s="2">
        <v>573.11773681640602</v>
      </c>
      <c r="H1812" s="1">
        <v>41604.062264107357</v>
      </c>
      <c r="I1812" s="1">
        <v>565.68529876791206</v>
      </c>
      <c r="J1812" s="1">
        <f t="shared" si="124"/>
        <v>-0.3578114724819465</v>
      </c>
      <c r="K1812" s="1">
        <f t="shared" si="125"/>
        <v>-1.2968431390346047</v>
      </c>
      <c r="L1812" s="30"/>
      <c r="M1812" s="30"/>
      <c r="N1812" s="2">
        <v>0</v>
      </c>
      <c r="O1812" s="30"/>
      <c r="P1812" s="30"/>
      <c r="Q1812" s="30"/>
      <c r="R1812" s="30"/>
      <c r="S1812" s="30"/>
      <c r="T1812" s="30"/>
      <c r="U1812" s="30"/>
      <c r="V1812" s="30"/>
    </row>
    <row r="1813" spans="1:22" ht="14.5" x14ac:dyDescent="0.35">
      <c r="A1813" s="15">
        <v>15</v>
      </c>
      <c r="B1813" s="8">
        <v>90</v>
      </c>
      <c r="C1813" s="8">
        <v>1833333.3333000001</v>
      </c>
      <c r="D1813" s="8">
        <v>8000.0000010000003</v>
      </c>
      <c r="E1813" s="2">
        <v>2910</v>
      </c>
      <c r="F1813" s="2">
        <v>26077.58984375</v>
      </c>
      <c r="G1813" s="2">
        <v>355.99795532226602</v>
      </c>
      <c r="H1813" s="1">
        <v>25702.754214244422</v>
      </c>
      <c r="I1813" s="1">
        <v>369.11295092845972</v>
      </c>
      <c r="J1813" s="1">
        <f t="shared" si="124"/>
        <v>-1.4373860151628042</v>
      </c>
      <c r="K1813" s="1">
        <f t="shared" si="125"/>
        <v>3.6840086888480563</v>
      </c>
      <c r="L1813" s="30"/>
      <c r="M1813" s="30"/>
      <c r="N1813" s="2">
        <v>1916667</v>
      </c>
      <c r="O1813" s="30"/>
      <c r="P1813" s="30"/>
      <c r="Q1813" s="30"/>
      <c r="R1813" s="30"/>
      <c r="S1813" s="30"/>
      <c r="T1813" s="30"/>
      <c r="U1813" s="30"/>
      <c r="V1813" s="30"/>
    </row>
    <row r="1814" spans="1:22" ht="14.5" x14ac:dyDescent="0.35">
      <c r="A1814" s="15">
        <v>15</v>
      </c>
      <c r="B1814" s="8">
        <v>90</v>
      </c>
      <c r="C1814" s="8">
        <v>1833333.3333000001</v>
      </c>
      <c r="D1814" s="8">
        <v>8000.0000010000003</v>
      </c>
      <c r="E1814" s="2">
        <v>2940</v>
      </c>
      <c r="F1814" s="2">
        <v>23521.220703125</v>
      </c>
      <c r="G1814" s="2">
        <v>320.30194091796898</v>
      </c>
      <c r="H1814" s="1">
        <v>23115.450635867612</v>
      </c>
      <c r="I1814" s="1">
        <v>337.22490134343849</v>
      </c>
      <c r="J1814" s="1">
        <f t="shared" si="124"/>
        <v>-1.725123335981785</v>
      </c>
      <c r="K1814" s="1">
        <f t="shared" si="125"/>
        <v>5.2834398620780041</v>
      </c>
      <c r="L1814" s="30"/>
      <c r="M1814" s="30"/>
      <c r="N1814" s="2">
        <v>1916667</v>
      </c>
      <c r="O1814" s="30"/>
      <c r="P1814" s="30"/>
      <c r="Q1814" s="30"/>
      <c r="R1814" s="30"/>
      <c r="S1814" s="30"/>
      <c r="T1814" s="30"/>
      <c r="U1814" s="30"/>
      <c r="V1814" s="30"/>
    </row>
    <row r="1815" spans="1:22" ht="14.5" x14ac:dyDescent="0.35">
      <c r="A1815" s="15">
        <v>15</v>
      </c>
      <c r="B1815" s="8">
        <v>90</v>
      </c>
      <c r="C1815" s="8">
        <v>1833333.3333000001</v>
      </c>
      <c r="D1815" s="8">
        <v>8000.0000010000003</v>
      </c>
      <c r="E1815" s="2">
        <v>2970</v>
      </c>
      <c r="F1815" s="2">
        <v>23348.3828125</v>
      </c>
      <c r="G1815" s="2">
        <v>315.27825927734398</v>
      </c>
      <c r="H1815" s="1">
        <v>22970.457066325889</v>
      </c>
      <c r="I1815" s="1">
        <v>329.11078399346349</v>
      </c>
      <c r="J1815" s="1">
        <f t="shared" si="124"/>
        <v>-1.6186377840771957</v>
      </c>
      <c r="K1815" s="1">
        <f t="shared" si="125"/>
        <v>4.387402019988734</v>
      </c>
      <c r="L1815" s="30"/>
      <c r="M1815" s="30"/>
      <c r="N1815" s="2">
        <v>1916667</v>
      </c>
      <c r="O1815" s="30"/>
      <c r="P1815" s="30"/>
      <c r="Q1815" s="30"/>
      <c r="R1815" s="30"/>
      <c r="S1815" s="30"/>
      <c r="T1815" s="30"/>
      <c r="U1815" s="30"/>
      <c r="V1815" s="30"/>
    </row>
    <row r="1816" spans="1:22" ht="14.5" x14ac:dyDescent="0.35">
      <c r="A1816" s="15">
        <v>15</v>
      </c>
      <c r="B1816" s="8">
        <v>90</v>
      </c>
      <c r="C1816" s="8">
        <v>1833333.3333000001</v>
      </c>
      <c r="D1816" s="8">
        <v>8000.0000010000003</v>
      </c>
      <c r="E1816" s="2">
        <v>3000</v>
      </c>
      <c r="F1816" s="2">
        <v>38966.13671875</v>
      </c>
      <c r="G1816" s="2">
        <v>512.92517089843705</v>
      </c>
      <c r="H1816" s="1">
        <v>40215.667419764097</v>
      </c>
      <c r="I1816" s="1">
        <v>502.86753970021238</v>
      </c>
      <c r="J1816" s="1">
        <f t="shared" si="124"/>
        <v>3.206709225584683</v>
      </c>
      <c r="K1816" s="1">
        <f t="shared" si="125"/>
        <v>-1.9608379094766932</v>
      </c>
      <c r="L1816" s="30"/>
      <c r="M1816" s="30"/>
      <c r="N1816" s="2">
        <v>0</v>
      </c>
      <c r="O1816" s="30"/>
      <c r="P1816" s="30"/>
      <c r="Q1816" s="30"/>
      <c r="R1816" s="30"/>
      <c r="S1816" s="30"/>
      <c r="T1816" s="30"/>
      <c r="U1816" s="30"/>
      <c r="V1816" s="30"/>
    </row>
    <row r="1817" spans="1:22" ht="14.5" x14ac:dyDescent="0.35">
      <c r="A1817" s="15">
        <v>15</v>
      </c>
      <c r="B1817" s="8">
        <v>90</v>
      </c>
      <c r="C1817" s="8">
        <v>1833333.3333000001</v>
      </c>
      <c r="D1817" s="8">
        <v>8000.0000010000003</v>
      </c>
      <c r="E1817" s="2">
        <v>3030</v>
      </c>
      <c r="F1817" s="2">
        <v>41435.39453125</v>
      </c>
      <c r="G1817" s="2">
        <v>530.93933105468705</v>
      </c>
      <c r="H1817" s="1">
        <v>41990.37886613069</v>
      </c>
      <c r="I1817" s="1">
        <v>533.54801430975715</v>
      </c>
      <c r="J1817" s="1">
        <f t="shared" si="124"/>
        <v>1.3393967673268523</v>
      </c>
      <c r="K1817" s="1">
        <f t="shared" si="125"/>
        <v>0.49133358605927219</v>
      </c>
      <c r="L1817" s="30"/>
      <c r="M1817" s="30"/>
      <c r="N1817" s="2">
        <v>0</v>
      </c>
      <c r="O1817" s="30"/>
      <c r="P1817" s="30"/>
      <c r="Q1817" s="30"/>
      <c r="R1817" s="30"/>
      <c r="S1817" s="30"/>
      <c r="T1817" s="30"/>
      <c r="U1817" s="30"/>
      <c r="V1817" s="30"/>
    </row>
    <row r="1818" spans="1:22" ht="14.5" x14ac:dyDescent="0.35">
      <c r="A1818" s="15">
        <v>15</v>
      </c>
      <c r="B1818" s="8">
        <v>90</v>
      </c>
      <c r="C1818" s="8">
        <v>1833333.3333000001</v>
      </c>
      <c r="D1818" s="8">
        <v>8000.0000010000003</v>
      </c>
      <c r="E1818" s="2">
        <v>3060</v>
      </c>
      <c r="F1818" s="2">
        <v>40956.75390625</v>
      </c>
      <c r="G1818" s="2">
        <v>518.21734619140602</v>
      </c>
      <c r="H1818" s="1">
        <v>42559.224212787063</v>
      </c>
      <c r="I1818" s="1">
        <v>541.40374528798475</v>
      </c>
      <c r="J1818" s="1">
        <f t="shared" si="124"/>
        <v>3.9125910959767891</v>
      </c>
      <c r="K1818" s="1">
        <f t="shared" si="125"/>
        <v>4.4742614786990789</v>
      </c>
      <c r="L1818" s="30"/>
      <c r="M1818" s="30"/>
      <c r="N1818" s="2">
        <v>0</v>
      </c>
      <c r="O1818" s="30"/>
      <c r="P1818" s="30"/>
      <c r="Q1818" s="30"/>
      <c r="R1818" s="30"/>
      <c r="S1818" s="30"/>
      <c r="T1818" s="30"/>
      <c r="U1818" s="30"/>
      <c r="V1818" s="30"/>
    </row>
    <row r="1819" spans="1:22" ht="14.5" x14ac:dyDescent="0.35">
      <c r="A1819" s="15">
        <v>15</v>
      </c>
      <c r="B1819" s="8">
        <v>90</v>
      </c>
      <c r="C1819" s="8">
        <v>1833333.3333000001</v>
      </c>
      <c r="D1819" s="8">
        <v>8000.0000010000003</v>
      </c>
      <c r="E1819" s="2">
        <v>3090</v>
      </c>
      <c r="F1819" s="2">
        <v>25422.119140625</v>
      </c>
      <c r="G1819" s="2">
        <v>320.09445190429699</v>
      </c>
      <c r="H1819" s="1">
        <v>26402.85674735055</v>
      </c>
      <c r="I1819" s="1">
        <v>349.57546788330359</v>
      </c>
      <c r="J1819" s="1">
        <f t="shared" si="124"/>
        <v>3.8578121725435301</v>
      </c>
      <c r="K1819" s="1">
        <f t="shared" si="125"/>
        <v>9.2100990203419517</v>
      </c>
      <c r="L1819" s="30"/>
      <c r="M1819" s="30"/>
      <c r="N1819" s="2">
        <v>1916667</v>
      </c>
      <c r="O1819" s="30"/>
      <c r="P1819" s="30"/>
      <c r="Q1819" s="30"/>
      <c r="R1819" s="30"/>
      <c r="S1819" s="30"/>
      <c r="T1819" s="30"/>
      <c r="U1819" s="30"/>
      <c r="V1819" s="30"/>
    </row>
    <row r="1820" spans="1:22" ht="14.5" x14ac:dyDescent="0.35">
      <c r="A1820" s="15">
        <v>15</v>
      </c>
      <c r="B1820" s="8">
        <v>90</v>
      </c>
      <c r="C1820" s="8">
        <v>1833333.3333000001</v>
      </c>
      <c r="D1820" s="8">
        <v>8000.0000010000003</v>
      </c>
      <c r="E1820" s="2">
        <v>3120</v>
      </c>
      <c r="F1820" s="2">
        <v>22926.505859375</v>
      </c>
      <c r="G1820" s="2">
        <v>288.938232421875</v>
      </c>
      <c r="H1820" s="1">
        <v>23657.213799032499</v>
      </c>
      <c r="I1820" s="1">
        <v>318.39305018643353</v>
      </c>
      <c r="J1820" s="1">
        <f t="shared" si="124"/>
        <v>3.187175333823062</v>
      </c>
      <c r="K1820" s="1">
        <f t="shared" si="125"/>
        <v>10.19415724865096</v>
      </c>
      <c r="L1820" s="30"/>
      <c r="M1820" s="30"/>
      <c r="N1820" s="2">
        <v>1916667</v>
      </c>
      <c r="O1820" s="30"/>
      <c r="P1820" s="30"/>
      <c r="Q1820" s="30"/>
      <c r="R1820" s="30"/>
      <c r="S1820" s="30"/>
      <c r="T1820" s="30"/>
      <c r="U1820" s="30"/>
      <c r="V1820" s="30"/>
    </row>
    <row r="1821" spans="1:22" ht="14.5" x14ac:dyDescent="0.35">
      <c r="A1821" s="15">
        <v>15</v>
      </c>
      <c r="B1821" s="8">
        <v>90</v>
      </c>
      <c r="C1821" s="8">
        <v>1833333.3333000001</v>
      </c>
      <c r="D1821" s="8">
        <v>8000.0000010000003</v>
      </c>
      <c r="E1821" s="2">
        <v>3150</v>
      </c>
      <c r="F1821" s="2">
        <v>23029.220703125</v>
      </c>
      <c r="G1821" s="2">
        <v>287.15966796875</v>
      </c>
      <c r="H1821" s="1">
        <v>23525.555328994618</v>
      </c>
      <c r="I1821" s="1">
        <v>311.10129918712317</v>
      </c>
      <c r="J1821" s="1">
        <f t="shared" si="124"/>
        <v>2.1552384784009089</v>
      </c>
      <c r="K1821" s="1">
        <f t="shared" si="125"/>
        <v>8.3373934047655354</v>
      </c>
      <c r="L1821" s="30"/>
      <c r="M1821" s="30"/>
      <c r="N1821" s="2">
        <v>1916667</v>
      </c>
      <c r="O1821" s="30"/>
      <c r="P1821" s="30"/>
      <c r="Q1821" s="30"/>
      <c r="R1821" s="30"/>
      <c r="S1821" s="30"/>
      <c r="T1821" s="30"/>
      <c r="U1821" s="30"/>
      <c r="V1821" s="30"/>
    </row>
    <row r="1822" spans="1:22" ht="14.5" x14ac:dyDescent="0.35">
      <c r="A1822" s="15">
        <v>15</v>
      </c>
      <c r="B1822" s="8">
        <v>90</v>
      </c>
      <c r="C1822" s="8">
        <v>1833333.3333000001</v>
      </c>
      <c r="D1822" s="8">
        <v>8000.0000010000003</v>
      </c>
      <c r="E1822" s="2">
        <v>3180</v>
      </c>
      <c r="F1822" s="2">
        <v>38573.75</v>
      </c>
      <c r="G1822" s="2">
        <v>469.99069213867199</v>
      </c>
      <c r="H1822" s="1">
        <v>41123.470771115317</v>
      </c>
      <c r="I1822" s="1">
        <v>480.78294994686598</v>
      </c>
      <c r="J1822" s="1">
        <f t="shared" si="124"/>
        <v>6.6099893609392835</v>
      </c>
      <c r="K1822" s="1">
        <f t="shared" si="125"/>
        <v>2.2962705408237554</v>
      </c>
      <c r="L1822" s="30"/>
      <c r="M1822" s="30"/>
      <c r="N1822" s="2">
        <v>0</v>
      </c>
      <c r="O1822" s="30"/>
      <c r="P1822" s="30"/>
      <c r="Q1822" s="30"/>
      <c r="R1822" s="30"/>
      <c r="S1822" s="30"/>
      <c r="T1822" s="30"/>
      <c r="U1822" s="30"/>
      <c r="V1822" s="30"/>
    </row>
    <row r="1823" spans="1:22" ht="14.5" x14ac:dyDescent="0.35">
      <c r="A1823" s="15">
        <v>15</v>
      </c>
      <c r="B1823" s="8">
        <v>90</v>
      </c>
      <c r="C1823" s="8">
        <v>1833333.3333000001</v>
      </c>
      <c r="D1823" s="8">
        <v>8000.0000010000003</v>
      </c>
      <c r="E1823" s="2">
        <v>3210</v>
      </c>
      <c r="F1823" s="2">
        <v>40956.15625</v>
      </c>
      <c r="G1823" s="2">
        <v>494.68539428710898</v>
      </c>
      <c r="H1823" s="1">
        <v>42929.025765806029</v>
      </c>
      <c r="I1823" s="1">
        <v>510.14095749932972</v>
      </c>
      <c r="J1823" s="1">
        <f t="shared" si="124"/>
        <v>4.8170280037107469</v>
      </c>
      <c r="K1823" s="1">
        <f t="shared" si="125"/>
        <v>3.1243217185528085</v>
      </c>
      <c r="L1823" s="30"/>
      <c r="M1823" s="30"/>
      <c r="N1823" s="2">
        <v>0</v>
      </c>
      <c r="O1823" s="30"/>
      <c r="P1823" s="30"/>
      <c r="Q1823" s="30"/>
      <c r="R1823" s="30"/>
      <c r="S1823" s="30"/>
      <c r="T1823" s="30"/>
      <c r="U1823" s="30"/>
      <c r="V1823" s="30"/>
    </row>
    <row r="1824" spans="1:22" ht="14.5" x14ac:dyDescent="0.35">
      <c r="A1824" s="15">
        <v>15</v>
      </c>
      <c r="B1824" s="8">
        <v>90</v>
      </c>
      <c r="C1824" s="8">
        <v>1833333.3333000001</v>
      </c>
      <c r="D1824" s="8">
        <v>8000.0000010000003</v>
      </c>
      <c r="E1824" s="2">
        <v>3240</v>
      </c>
      <c r="F1824" s="2">
        <v>41664.76171875</v>
      </c>
      <c r="G1824" s="2">
        <v>524.87237548828102</v>
      </c>
      <c r="H1824" s="1">
        <v>43505.711302032927</v>
      </c>
      <c r="I1824" s="1">
        <v>517.54424805104941</v>
      </c>
      <c r="J1824" s="1">
        <f t="shared" si="124"/>
        <v>4.4184810073075775</v>
      </c>
      <c r="K1824" s="1">
        <f t="shared" si="125"/>
        <v>-1.3961731993257154</v>
      </c>
      <c r="L1824" s="30"/>
      <c r="M1824" s="30"/>
      <c r="N1824" s="2">
        <v>0</v>
      </c>
      <c r="O1824" s="30"/>
      <c r="P1824" s="30"/>
      <c r="Q1824" s="30"/>
      <c r="R1824" s="30"/>
      <c r="S1824" s="30"/>
      <c r="T1824" s="30"/>
      <c r="U1824" s="30"/>
      <c r="V1824" s="30"/>
    </row>
    <row r="1825" spans="1:22" ht="14.5" x14ac:dyDescent="0.35">
      <c r="A1825" s="15">
        <v>15</v>
      </c>
      <c r="B1825" s="8">
        <v>90</v>
      </c>
      <c r="C1825" s="8">
        <v>1833333.3333000001</v>
      </c>
      <c r="D1825" s="8">
        <v>8000.0000010000003</v>
      </c>
      <c r="E1825" s="2">
        <v>3270</v>
      </c>
      <c r="F1825" s="2">
        <v>26180.41796875</v>
      </c>
      <c r="G1825" s="2">
        <v>331.171142578125</v>
      </c>
      <c r="H1825" s="1">
        <v>27100.899358037659</v>
      </c>
      <c r="I1825" s="1">
        <v>330.25061371682682</v>
      </c>
      <c r="J1825" s="1">
        <f t="shared" si="124"/>
        <v>3.5159155609600381</v>
      </c>
      <c r="K1825" s="1">
        <f t="shared" si="125"/>
        <v>-0.27796167689369938</v>
      </c>
      <c r="L1825" s="30"/>
      <c r="M1825" s="30"/>
      <c r="N1825" s="2">
        <v>1916667</v>
      </c>
      <c r="O1825" s="30"/>
      <c r="P1825" s="30"/>
      <c r="Q1825" s="30"/>
      <c r="R1825" s="30"/>
      <c r="S1825" s="30"/>
      <c r="T1825" s="30"/>
      <c r="U1825" s="30"/>
      <c r="V1825" s="30"/>
    </row>
    <row r="1826" spans="1:22" ht="14.5" x14ac:dyDescent="0.35">
      <c r="A1826" s="15">
        <v>15</v>
      </c>
      <c r="B1826" s="8">
        <v>90</v>
      </c>
      <c r="C1826" s="8">
        <v>1833333.3333000001</v>
      </c>
      <c r="D1826" s="8">
        <v>8000.0000010000003</v>
      </c>
      <c r="E1826" s="2">
        <v>3300</v>
      </c>
      <c r="F1826" s="2">
        <v>24037.259765625</v>
      </c>
      <c r="G1826" s="2">
        <v>304.74990844726602</v>
      </c>
      <c r="H1826" s="1">
        <v>24201.36504541734</v>
      </c>
      <c r="I1826" s="1">
        <v>299.88554867831158</v>
      </c>
      <c r="J1826" s="1">
        <f t="shared" si="124"/>
        <v>0.68271209527394872</v>
      </c>
      <c r="K1826" s="1">
        <f t="shared" si="125"/>
        <v>-1.5961808795083439</v>
      </c>
      <c r="L1826" s="30"/>
      <c r="M1826" s="30"/>
      <c r="N1826" s="2">
        <v>1916667</v>
      </c>
      <c r="O1826" s="30"/>
      <c r="P1826" s="30"/>
      <c r="Q1826" s="30"/>
      <c r="R1826" s="30"/>
      <c r="S1826" s="30"/>
      <c r="T1826" s="30"/>
      <c r="U1826" s="30"/>
      <c r="V1826" s="30"/>
    </row>
    <row r="1827" spans="1:22" ht="14.5" x14ac:dyDescent="0.35">
      <c r="A1827" s="15">
        <v>15</v>
      </c>
      <c r="B1827" s="8">
        <v>90</v>
      </c>
      <c r="C1827" s="8">
        <v>1833333.3333000001</v>
      </c>
      <c r="D1827" s="8">
        <v>8000.0000010000003</v>
      </c>
      <c r="E1827" s="2">
        <v>3330</v>
      </c>
      <c r="F1827" s="2">
        <v>24099.4140625</v>
      </c>
      <c r="G1827" s="2">
        <v>302.99740600585898</v>
      </c>
      <c r="H1827" s="1">
        <v>24080.865826094399</v>
      </c>
      <c r="I1827" s="1">
        <v>292.8755913491828</v>
      </c>
      <c r="J1827" s="1">
        <f t="shared" si="124"/>
        <v>-7.6965507781629777E-2</v>
      </c>
      <c r="K1827" s="1">
        <f t="shared" si="125"/>
        <v>-3.3405614886618715</v>
      </c>
      <c r="L1827" s="30"/>
      <c r="M1827" s="30"/>
      <c r="N1827" s="2">
        <v>1916667</v>
      </c>
      <c r="O1827" s="30"/>
      <c r="P1827" s="30"/>
      <c r="Q1827" s="30"/>
      <c r="R1827" s="30"/>
      <c r="S1827" s="30"/>
      <c r="T1827" s="30"/>
      <c r="U1827" s="30"/>
      <c r="V1827" s="30"/>
    </row>
    <row r="1828" spans="1:22" ht="14.5" x14ac:dyDescent="0.35">
      <c r="A1828" s="15">
        <v>15</v>
      </c>
      <c r="B1828" s="8">
        <v>90</v>
      </c>
      <c r="C1828" s="8">
        <v>1833333.3333000001</v>
      </c>
      <c r="D1828" s="8">
        <v>8000.0000010000003</v>
      </c>
      <c r="E1828" s="2">
        <v>3360</v>
      </c>
      <c r="F1828" s="2">
        <v>39511.8828125</v>
      </c>
      <c r="G1828" s="2">
        <v>477.02890014648398</v>
      </c>
      <c r="H1828" s="1">
        <v>41702.296486478859</v>
      </c>
      <c r="I1828" s="1">
        <v>458.60370409894853</v>
      </c>
      <c r="J1828" s="1">
        <f t="shared" si="124"/>
        <v>5.543683363238511</v>
      </c>
      <c r="K1828" s="1">
        <f t="shared" si="125"/>
        <v>-3.8624905203599869</v>
      </c>
      <c r="L1828" s="30"/>
      <c r="M1828" s="30"/>
      <c r="N1828" s="2">
        <v>0</v>
      </c>
      <c r="O1828" s="30"/>
      <c r="P1828" s="30"/>
      <c r="Q1828" s="30"/>
      <c r="R1828" s="30"/>
      <c r="S1828" s="30"/>
      <c r="T1828" s="30"/>
      <c r="U1828" s="30"/>
      <c r="V1828" s="30"/>
    </row>
    <row r="1829" spans="1:22" ht="14.5" x14ac:dyDescent="0.35">
      <c r="A1829" s="15">
        <v>15</v>
      </c>
      <c r="B1829" s="8">
        <v>90</v>
      </c>
      <c r="C1829" s="8">
        <v>1833333.3333000001</v>
      </c>
      <c r="D1829" s="8">
        <v>8000.0000010000003</v>
      </c>
      <c r="E1829" s="2">
        <v>3390</v>
      </c>
      <c r="F1829" s="2">
        <v>42933.26171875</v>
      </c>
      <c r="G1829" s="2">
        <v>527.68975830078102</v>
      </c>
      <c r="H1829" s="1">
        <v>43784.09867019581</v>
      </c>
      <c r="I1829" s="1">
        <v>486.70149290668309</v>
      </c>
      <c r="J1829" s="1">
        <f t="shared" si="124"/>
        <v>1.9817663913343644</v>
      </c>
      <c r="K1829" s="1">
        <f t="shared" si="125"/>
        <v>-7.7674930675335929</v>
      </c>
      <c r="L1829" s="30"/>
      <c r="M1829" s="30"/>
      <c r="N1829" s="2">
        <v>0</v>
      </c>
      <c r="O1829" s="30"/>
      <c r="P1829" s="30"/>
      <c r="Q1829" s="30"/>
      <c r="R1829" s="30"/>
      <c r="S1829" s="30"/>
      <c r="T1829" s="30"/>
      <c r="U1829" s="30"/>
      <c r="V1829" s="30"/>
    </row>
    <row r="1830" spans="1:22" ht="14.5" x14ac:dyDescent="0.35">
      <c r="A1830" s="15">
        <v>15</v>
      </c>
      <c r="B1830" s="8">
        <v>90</v>
      </c>
      <c r="C1830" s="8">
        <v>1833333.3333000001</v>
      </c>
      <c r="D1830" s="8">
        <v>8000.0000010000003</v>
      </c>
      <c r="E1830" s="2">
        <v>3420</v>
      </c>
      <c r="F1830" s="2">
        <v>44039.7421875</v>
      </c>
      <c r="G1830" s="2">
        <v>548.96331787109398</v>
      </c>
      <c r="H1830" s="1">
        <v>44430.953546382487</v>
      </c>
      <c r="I1830" s="1">
        <v>492.52308434653418</v>
      </c>
      <c r="J1830" s="1">
        <f t="shared" si="124"/>
        <v>0.88831437118068801</v>
      </c>
      <c r="K1830" s="1">
        <f t="shared" si="125"/>
        <v>-10.281239508577318</v>
      </c>
      <c r="L1830" s="30"/>
      <c r="M1830" s="30"/>
      <c r="N1830" s="2">
        <v>0</v>
      </c>
      <c r="O1830" s="30"/>
      <c r="P1830" s="30"/>
      <c r="Q1830" s="30"/>
      <c r="R1830" s="30"/>
      <c r="S1830" s="30"/>
      <c r="T1830" s="30"/>
      <c r="U1830" s="30"/>
      <c r="V1830" s="30"/>
    </row>
    <row r="1831" spans="1:22" ht="14.5" x14ac:dyDescent="0.35">
      <c r="A1831" s="15">
        <v>15</v>
      </c>
      <c r="B1831" s="8">
        <v>90</v>
      </c>
      <c r="C1831" s="8">
        <v>1833333.3333000001</v>
      </c>
      <c r="D1831" s="8">
        <v>8000.0000010000003</v>
      </c>
      <c r="E1831" s="2">
        <v>3450</v>
      </c>
      <c r="F1831" s="2">
        <v>27579.17578125</v>
      </c>
      <c r="G1831" s="2">
        <v>338.38552856445301</v>
      </c>
      <c r="H1831" s="1">
        <v>27793.873311136191</v>
      </c>
      <c r="I1831" s="1">
        <v>311.58182837175212</v>
      </c>
      <c r="J1831" s="1">
        <f t="shared" si="124"/>
        <v>0.77847696243393605</v>
      </c>
      <c r="K1831" s="1">
        <f t="shared" si="125"/>
        <v>-7.921053925211087</v>
      </c>
      <c r="L1831" s="30"/>
      <c r="M1831" s="30"/>
      <c r="N1831" s="2">
        <v>1916667</v>
      </c>
      <c r="O1831" s="30"/>
      <c r="P1831" s="30"/>
      <c r="Q1831" s="30"/>
      <c r="R1831" s="30"/>
      <c r="S1831" s="30"/>
      <c r="T1831" s="30"/>
      <c r="U1831" s="30"/>
      <c r="V1831" s="30"/>
    </row>
    <row r="1832" spans="1:22" ht="14.5" x14ac:dyDescent="0.35">
      <c r="A1832" s="15">
        <v>15</v>
      </c>
      <c r="B1832" s="8">
        <v>90</v>
      </c>
      <c r="C1832" s="8">
        <v>1833333.3333000001</v>
      </c>
      <c r="D1832" s="8">
        <v>8000.0000010000003</v>
      </c>
      <c r="E1832" s="2">
        <v>3480</v>
      </c>
      <c r="F1832" s="2">
        <v>25167.951171875</v>
      </c>
      <c r="G1832" s="2">
        <v>300.99172973632801</v>
      </c>
      <c r="H1832" s="1">
        <v>24916.90540402905</v>
      </c>
      <c r="I1832" s="1">
        <v>284.21437747812888</v>
      </c>
      <c r="J1832" s="1">
        <f t="shared" si="124"/>
        <v>-0.99748194094754739</v>
      </c>
      <c r="K1832" s="1">
        <f t="shared" si="125"/>
        <v>-5.5740243337902573</v>
      </c>
      <c r="L1832" s="30"/>
      <c r="M1832" s="30"/>
      <c r="N1832" s="2">
        <v>1916667</v>
      </c>
      <c r="O1832" s="30"/>
      <c r="P1832" s="30"/>
      <c r="Q1832" s="30"/>
      <c r="R1832" s="30"/>
      <c r="S1832" s="30"/>
      <c r="T1832" s="30"/>
      <c r="U1832" s="30"/>
      <c r="V1832" s="30"/>
    </row>
    <row r="1833" spans="1:22" ht="14.5" x14ac:dyDescent="0.35">
      <c r="A1833" s="15">
        <v>15</v>
      </c>
      <c r="B1833" s="8">
        <v>90</v>
      </c>
      <c r="C1833" s="8">
        <v>1833333.3333000001</v>
      </c>
      <c r="D1833" s="8">
        <v>8000.0000010000003</v>
      </c>
      <c r="E1833" s="2">
        <v>3510</v>
      </c>
      <c r="F1833" s="2">
        <v>25351.609375</v>
      </c>
      <c r="G1833" s="2">
        <v>293.38812255859398</v>
      </c>
      <c r="H1833" s="1">
        <v>24651.38051247735</v>
      </c>
      <c r="I1833" s="1">
        <v>279.3892120803954</v>
      </c>
      <c r="J1833" s="1">
        <f t="shared" si="124"/>
        <v>-2.7620686803937873</v>
      </c>
      <c r="K1833" s="1">
        <f t="shared" si="125"/>
        <v>-4.7714646237605578</v>
      </c>
      <c r="L1833" s="30"/>
      <c r="M1833" s="30"/>
      <c r="N1833" s="2">
        <v>1916667</v>
      </c>
      <c r="O1833" s="30"/>
      <c r="P1833" s="30"/>
      <c r="Q1833" s="30"/>
      <c r="R1833" s="30"/>
      <c r="S1833" s="30"/>
      <c r="T1833" s="30"/>
      <c r="U1833" s="30"/>
      <c r="V1833" s="30"/>
    </row>
    <row r="1834" spans="1:22" ht="14.5" x14ac:dyDescent="0.35">
      <c r="A1834" s="15">
        <v>15</v>
      </c>
      <c r="B1834" s="8">
        <v>90</v>
      </c>
      <c r="C1834" s="8">
        <v>1833333.3333000001</v>
      </c>
      <c r="D1834" s="8">
        <v>8000.0000010000003</v>
      </c>
      <c r="E1834" s="2">
        <v>3540</v>
      </c>
      <c r="F1834" s="2">
        <v>42699.3046875</v>
      </c>
      <c r="G1834" s="2">
        <v>472.094482421875</v>
      </c>
      <c r="H1834" s="1">
        <v>42277.14146864826</v>
      </c>
      <c r="I1834" s="1">
        <v>436.21744712397589</v>
      </c>
      <c r="J1834" s="1">
        <f t="shared" si="124"/>
        <v>-0.98868874315727628</v>
      </c>
      <c r="K1834" s="1">
        <f t="shared" si="125"/>
        <v>-7.5995455642369762</v>
      </c>
      <c r="L1834" s="30"/>
      <c r="M1834" s="30"/>
      <c r="N1834" s="2">
        <v>0</v>
      </c>
      <c r="O1834" s="30"/>
      <c r="P1834" s="30"/>
      <c r="Q1834" s="30"/>
      <c r="R1834" s="30"/>
      <c r="S1834" s="30"/>
      <c r="T1834" s="30"/>
      <c r="U1834" s="30"/>
      <c r="V1834" s="30"/>
    </row>
    <row r="1835" spans="1:22" ht="14.5" x14ac:dyDescent="0.35">
      <c r="A1835" s="15">
        <v>15</v>
      </c>
      <c r="B1835" s="8">
        <v>90</v>
      </c>
      <c r="C1835" s="8">
        <v>1833333.3333000001</v>
      </c>
      <c r="D1835" s="8">
        <v>8000.0000010000003</v>
      </c>
      <c r="E1835" s="2">
        <v>3570</v>
      </c>
      <c r="F1835" s="2">
        <v>45156.63671875</v>
      </c>
      <c r="G1835" s="2">
        <v>481.49008178710898</v>
      </c>
      <c r="H1835" s="1">
        <v>44638.151422530471</v>
      </c>
      <c r="I1835" s="1">
        <v>457.65623706426538</v>
      </c>
      <c r="J1835" s="1">
        <f t="shared" si="124"/>
        <v>-1.1481928989725732</v>
      </c>
      <c r="K1835" s="1">
        <f t="shared" si="125"/>
        <v>-4.9500177935922132</v>
      </c>
      <c r="L1835" s="30"/>
      <c r="M1835" s="30"/>
      <c r="N1835" s="2">
        <v>0</v>
      </c>
      <c r="O1835" s="30"/>
      <c r="P1835" s="30"/>
      <c r="Q1835" s="30"/>
      <c r="R1835" s="30"/>
      <c r="S1835" s="30"/>
      <c r="T1835" s="30"/>
      <c r="U1835" s="30"/>
      <c r="V1835" s="30"/>
    </row>
    <row r="1836" spans="1:22" ht="14.5" x14ac:dyDescent="0.35">
      <c r="A1836" s="15">
        <v>15</v>
      </c>
      <c r="B1836" s="8">
        <v>90</v>
      </c>
      <c r="C1836" s="8">
        <v>1833333.3333000001</v>
      </c>
      <c r="D1836" s="8">
        <v>8000.0000010000003</v>
      </c>
      <c r="E1836" s="2">
        <v>3600</v>
      </c>
      <c r="F1836" s="2">
        <v>43700.14453125</v>
      </c>
      <c r="G1836" s="2">
        <v>484.08065795898398</v>
      </c>
      <c r="H1836" s="1">
        <v>44377.548942993017</v>
      </c>
      <c r="I1836" s="1">
        <v>458.56217502108149</v>
      </c>
      <c r="J1836" s="1">
        <f t="shared" si="124"/>
        <v>1.5501193852084503</v>
      </c>
      <c r="K1836" s="1">
        <f t="shared" si="125"/>
        <v>-5.2715353357631294</v>
      </c>
      <c r="L1836" s="30"/>
      <c r="M1836" s="30"/>
      <c r="N1836" s="2">
        <v>0</v>
      </c>
      <c r="O1836" s="30"/>
      <c r="P1836" s="30"/>
      <c r="Q1836" s="30"/>
      <c r="R1836" s="30"/>
      <c r="S1836" s="30"/>
      <c r="T1836" s="30"/>
      <c r="U1836" s="30"/>
      <c r="V1836" s="30"/>
    </row>
    <row r="1837" spans="1:22" ht="14.5" x14ac:dyDescent="0.35">
      <c r="A1837" s="15">
        <v>15</v>
      </c>
      <c r="B1837" s="8">
        <v>90</v>
      </c>
      <c r="C1837" s="8">
        <v>1833333.3333000001</v>
      </c>
      <c r="D1837" s="8">
        <v>8000.0000010000003</v>
      </c>
      <c r="E1837" s="2">
        <v>3630</v>
      </c>
      <c r="F1837" s="2">
        <v>28629.716796875</v>
      </c>
      <c r="G1837" s="2">
        <v>294.25445556640602</v>
      </c>
      <c r="H1837" s="1">
        <v>28253.444678041262</v>
      </c>
      <c r="I1837" s="1">
        <v>291.59927442372418</v>
      </c>
      <c r="J1837" s="1">
        <f t="shared" si="124"/>
        <v>-1.3142711871841122</v>
      </c>
      <c r="K1837" s="1">
        <f t="shared" si="125"/>
        <v>-0.90234186516255865</v>
      </c>
      <c r="L1837" s="30"/>
      <c r="M1837" s="30"/>
      <c r="N1837" s="2">
        <v>1916667</v>
      </c>
      <c r="O1837" s="30"/>
      <c r="P1837" s="30"/>
      <c r="Q1837" s="30"/>
      <c r="R1837" s="30"/>
      <c r="S1837" s="30"/>
      <c r="T1837" s="30"/>
      <c r="U1837" s="30"/>
      <c r="V1837" s="30"/>
    </row>
    <row r="1838" spans="1:22" ht="14.5" x14ac:dyDescent="0.35">
      <c r="A1838" s="17">
        <v>15</v>
      </c>
      <c r="B1838" s="18">
        <v>90</v>
      </c>
      <c r="C1838" s="18">
        <v>1833333.3333000001</v>
      </c>
      <c r="D1838" s="18">
        <v>8000.0000010000003</v>
      </c>
      <c r="E1838" s="2">
        <v>3660</v>
      </c>
      <c r="F1838" s="2">
        <v>24913.4609375</v>
      </c>
      <c r="G1838" s="2">
        <v>269.87796020507801</v>
      </c>
      <c r="H1838" s="1">
        <v>25277.489918899581</v>
      </c>
      <c r="I1838" s="1">
        <v>270.48848869117001</v>
      </c>
      <c r="J1838" s="1">
        <f t="shared" si="124"/>
        <v>1.4611738702736412</v>
      </c>
      <c r="K1838" s="1">
        <f t="shared" si="125"/>
        <v>0.22622391455310326</v>
      </c>
      <c r="L1838" s="30"/>
      <c r="M1838" s="30"/>
      <c r="N1838" s="16">
        <v>1916667</v>
      </c>
      <c r="O1838" s="30"/>
      <c r="P1838" s="30"/>
      <c r="Q1838" s="30"/>
      <c r="R1838" s="30"/>
      <c r="S1838" s="30"/>
      <c r="T1838" s="30"/>
      <c r="U1838" s="30"/>
      <c r="V1838" s="30"/>
    </row>
    <row r="1839" spans="1:22" ht="14.5" x14ac:dyDescent="0.35">
      <c r="A1839" s="15">
        <v>16</v>
      </c>
      <c r="B1839" s="8">
        <v>180</v>
      </c>
      <c r="C1839" s="8">
        <v>1566666.6666000001</v>
      </c>
      <c r="D1839" s="8">
        <v>5600.0000010000003</v>
      </c>
      <c r="E1839" s="2">
        <v>30</v>
      </c>
      <c r="F1839" s="2">
        <v>206.10530090332</v>
      </c>
      <c r="G1839" s="2">
        <v>696.42974853515602</v>
      </c>
      <c r="H1839" s="1">
        <v>194.85821074491511</v>
      </c>
      <c r="I1839" s="1">
        <v>704.51087487540542</v>
      </c>
      <c r="J1839" s="1">
        <f t="shared" si="124"/>
        <v>-5.4569630713577224</v>
      </c>
      <c r="K1839" s="1">
        <f t="shared" si="125"/>
        <v>1.1603648978589631</v>
      </c>
      <c r="L1839" s="30">
        <f t="shared" ref="L1839:M1839" si="126">AVERAGE(J1839:J1960)</f>
        <v>-0.84855600278212751</v>
      </c>
      <c r="M1839" s="30">
        <f t="shared" si="126"/>
        <v>1.9993932236220369</v>
      </c>
      <c r="N1839" s="2">
        <v>1250001</v>
      </c>
      <c r="O1839" s="30">
        <f t="shared" ref="O1839:P1839" si="127">ABS(L1839)</f>
        <v>0.84855600278212751</v>
      </c>
      <c r="P1839" s="30">
        <f t="shared" si="127"/>
        <v>1.9993932236220369</v>
      </c>
      <c r="Q1839" s="30">
        <f t="shared" ref="Q1839" si="128">SUM(G1839:G1960)*30</f>
        <v>2408100.0045776372</v>
      </c>
      <c r="R1839" s="30">
        <f t="shared" ref="R1839" si="129">SUM(I1839:I1960)*30</f>
        <v>2421153.6079844949</v>
      </c>
      <c r="S1839" s="30">
        <f t="shared" ref="S1839" si="130">SUM(F1839:F1960)*30</f>
        <v>59564724.579162598</v>
      </c>
      <c r="T1839" s="30">
        <f t="shared" ref="T1839" si="131">SUM(H1839:H1960)*30</f>
        <v>59785657.665835008</v>
      </c>
      <c r="U1839" s="30">
        <f t="shared" ref="U1839" si="132">(R1839-Q1839)/Q1839*100</f>
        <v>0.54207065246641217</v>
      </c>
      <c r="V1839" s="30">
        <f t="shared" ref="V1839" si="133">(T1839-S1839)/S1839*100</f>
        <v>0.37091263030820582</v>
      </c>
    </row>
    <row r="1840" spans="1:22" ht="14.5" x14ac:dyDescent="0.35">
      <c r="A1840" s="15">
        <v>16</v>
      </c>
      <c r="B1840" s="8">
        <v>180</v>
      </c>
      <c r="C1840" s="8">
        <v>1566666.6666000001</v>
      </c>
      <c r="D1840" s="8">
        <v>5600.0000010000003</v>
      </c>
      <c r="E1840" s="2">
        <v>60</v>
      </c>
      <c r="F1840" s="2">
        <v>198.26075744628901</v>
      </c>
      <c r="G1840" s="2">
        <v>669.92303466796898</v>
      </c>
      <c r="H1840" s="1">
        <v>194.85821074491511</v>
      </c>
      <c r="I1840" s="1">
        <v>673.75024159483587</v>
      </c>
      <c r="J1840" s="1">
        <f t="shared" si="124"/>
        <v>-1.7161977716622412</v>
      </c>
      <c r="K1840" s="1">
        <f t="shared" si="125"/>
        <v>0.57129054067587848</v>
      </c>
      <c r="L1840" s="30"/>
      <c r="M1840" s="30"/>
      <c r="N1840" s="2">
        <v>1250001</v>
      </c>
      <c r="O1840" s="30"/>
      <c r="P1840" s="30"/>
      <c r="Q1840" s="30"/>
      <c r="R1840" s="30"/>
      <c r="S1840" s="30"/>
      <c r="T1840" s="30"/>
      <c r="U1840" s="30"/>
      <c r="V1840" s="30"/>
    </row>
    <row r="1841" spans="1:22" ht="14.5" x14ac:dyDescent="0.35">
      <c r="A1841" s="15">
        <v>16</v>
      </c>
      <c r="B1841" s="8">
        <v>180</v>
      </c>
      <c r="C1841" s="8">
        <v>1566666.6666000001</v>
      </c>
      <c r="D1841" s="8">
        <v>5600.0000010000003</v>
      </c>
      <c r="E1841" s="2">
        <v>90</v>
      </c>
      <c r="F1841" s="2">
        <v>198.265625</v>
      </c>
      <c r="G1841" s="2">
        <v>669.93951416015602</v>
      </c>
      <c r="H1841" s="1">
        <v>194.85821074491511</v>
      </c>
      <c r="I1841" s="1">
        <v>675.07941371030711</v>
      </c>
      <c r="J1841" s="1">
        <f t="shared" si="124"/>
        <v>-1.7186107047476775</v>
      </c>
      <c r="K1841" s="1">
        <f t="shared" si="125"/>
        <v>0.76721844905573655</v>
      </c>
      <c r="L1841" s="30"/>
      <c r="M1841" s="30"/>
      <c r="N1841" s="2">
        <v>1250001</v>
      </c>
      <c r="O1841" s="30"/>
      <c r="P1841" s="30"/>
      <c r="Q1841" s="30"/>
      <c r="R1841" s="30"/>
      <c r="S1841" s="30"/>
      <c r="T1841" s="30"/>
      <c r="U1841" s="30"/>
      <c r="V1841" s="30"/>
    </row>
    <row r="1842" spans="1:22" ht="14.5" x14ac:dyDescent="0.35">
      <c r="A1842" s="15">
        <v>16</v>
      </c>
      <c r="B1842" s="8">
        <v>180</v>
      </c>
      <c r="C1842" s="8">
        <v>1566666.6666000001</v>
      </c>
      <c r="D1842" s="8">
        <v>5600.0000010000003</v>
      </c>
      <c r="E1842" s="2">
        <v>120</v>
      </c>
      <c r="F1842" s="2">
        <v>199.16325378418</v>
      </c>
      <c r="G1842" s="2">
        <v>672.97259521484398</v>
      </c>
      <c r="H1842" s="1">
        <v>194.85821074491511</v>
      </c>
      <c r="I1842" s="1">
        <v>679.140866916807</v>
      </c>
      <c r="J1842" s="1">
        <f t="shared" si="124"/>
        <v>-2.1615649259928125</v>
      </c>
      <c r="K1842" s="1">
        <f t="shared" si="125"/>
        <v>0.91657100836235761</v>
      </c>
      <c r="L1842" s="30"/>
      <c r="M1842" s="30"/>
      <c r="N1842" s="2">
        <v>0</v>
      </c>
      <c r="O1842" s="30"/>
      <c r="P1842" s="30"/>
      <c r="Q1842" s="30"/>
      <c r="R1842" s="30"/>
      <c r="S1842" s="30"/>
      <c r="T1842" s="30"/>
      <c r="U1842" s="30"/>
      <c r="V1842" s="30"/>
    </row>
    <row r="1843" spans="1:22" ht="14.5" x14ac:dyDescent="0.35">
      <c r="A1843" s="15">
        <v>16</v>
      </c>
      <c r="B1843" s="8">
        <v>180</v>
      </c>
      <c r="C1843" s="8">
        <v>1566666.6666000001</v>
      </c>
      <c r="D1843" s="8">
        <v>5600.0000010000003</v>
      </c>
      <c r="E1843" s="2">
        <v>150</v>
      </c>
      <c r="F1843" s="2">
        <v>199.68756103515599</v>
      </c>
      <c r="G1843" s="2">
        <v>674.74420166015602</v>
      </c>
      <c r="H1843" s="1">
        <v>194.85821074491511</v>
      </c>
      <c r="I1843" s="1">
        <v>683.4350037712253</v>
      </c>
      <c r="J1843" s="1">
        <f t="shared" si="124"/>
        <v>-2.4184532402549852</v>
      </c>
      <c r="K1843" s="1">
        <f t="shared" si="125"/>
        <v>1.2880143452416821</v>
      </c>
      <c r="L1843" s="30"/>
      <c r="M1843" s="30"/>
      <c r="N1843" s="2">
        <v>0</v>
      </c>
      <c r="O1843" s="30"/>
      <c r="P1843" s="30"/>
      <c r="Q1843" s="30"/>
      <c r="R1843" s="30"/>
      <c r="S1843" s="30"/>
      <c r="T1843" s="30"/>
      <c r="U1843" s="30"/>
      <c r="V1843" s="30"/>
    </row>
    <row r="1844" spans="1:22" ht="14.5" x14ac:dyDescent="0.35">
      <c r="A1844" s="15">
        <v>16</v>
      </c>
      <c r="B1844" s="8">
        <v>180</v>
      </c>
      <c r="C1844" s="8">
        <v>1566666.6666000001</v>
      </c>
      <c r="D1844" s="8">
        <v>5600.0000010000003</v>
      </c>
      <c r="E1844" s="2">
        <v>180</v>
      </c>
      <c r="F1844" s="2">
        <v>200.86109924316401</v>
      </c>
      <c r="G1844" s="2">
        <v>678.70959472656295</v>
      </c>
      <c r="H1844" s="1">
        <v>194.85821074491511</v>
      </c>
      <c r="I1844" s="1">
        <v>687.74895377115683</v>
      </c>
      <c r="J1844" s="1">
        <f t="shared" si="124"/>
        <v>-2.9885769424082209</v>
      </c>
      <c r="K1844" s="1">
        <f t="shared" si="125"/>
        <v>1.331844888421776</v>
      </c>
      <c r="L1844" s="30"/>
      <c r="M1844" s="30"/>
      <c r="N1844" s="2">
        <v>0</v>
      </c>
      <c r="O1844" s="30"/>
      <c r="P1844" s="30"/>
      <c r="Q1844" s="30"/>
      <c r="R1844" s="30"/>
      <c r="S1844" s="30"/>
      <c r="T1844" s="30"/>
      <c r="U1844" s="30"/>
      <c r="V1844" s="30"/>
    </row>
    <row r="1845" spans="1:22" ht="14.5" x14ac:dyDescent="0.35">
      <c r="A1845" s="15">
        <v>16</v>
      </c>
      <c r="B1845" s="8">
        <v>180</v>
      </c>
      <c r="C1845" s="8">
        <v>1566666.6666000001</v>
      </c>
      <c r="D1845" s="8">
        <v>5600.0000010000003</v>
      </c>
      <c r="E1845" s="2">
        <v>210</v>
      </c>
      <c r="F1845" s="2">
        <v>269.39889526367199</v>
      </c>
      <c r="G1845" s="2">
        <v>910.298583984375</v>
      </c>
      <c r="H1845" s="1">
        <v>194.85821074491511</v>
      </c>
      <c r="I1845" s="1">
        <v>917.00975999021568</v>
      </c>
      <c r="J1845" s="1">
        <f t="shared" si="124"/>
        <v>-27.669261392405037</v>
      </c>
      <c r="K1845" s="1">
        <f t="shared" si="125"/>
        <v>0.73724996654019626</v>
      </c>
      <c r="L1845" s="30"/>
      <c r="M1845" s="30"/>
      <c r="N1845" s="2">
        <v>1250001</v>
      </c>
      <c r="O1845" s="30"/>
      <c r="P1845" s="30"/>
      <c r="Q1845" s="30"/>
      <c r="R1845" s="30"/>
      <c r="S1845" s="30"/>
      <c r="T1845" s="30"/>
      <c r="U1845" s="30"/>
      <c r="V1845" s="30"/>
    </row>
    <row r="1846" spans="1:22" ht="14.5" x14ac:dyDescent="0.35">
      <c r="A1846" s="15">
        <v>16</v>
      </c>
      <c r="B1846" s="8">
        <v>180</v>
      </c>
      <c r="C1846" s="8">
        <v>1566666.6666000001</v>
      </c>
      <c r="D1846" s="8">
        <v>5600.0000010000003</v>
      </c>
      <c r="E1846" s="2">
        <v>240</v>
      </c>
      <c r="F1846" s="2">
        <v>282.46438598632801</v>
      </c>
      <c r="G1846" s="2">
        <v>954.38079833984398</v>
      </c>
      <c r="H1846" s="1">
        <v>194.85821074491511</v>
      </c>
      <c r="I1846" s="1">
        <v>975.29266456669677</v>
      </c>
      <c r="J1846" s="1">
        <f t="shared" si="124"/>
        <v>-31.014945454275168</v>
      </c>
      <c r="K1846" s="1">
        <f t="shared" si="125"/>
        <v>2.1911449039240121</v>
      </c>
      <c r="L1846" s="30"/>
      <c r="M1846" s="30"/>
      <c r="N1846" s="2">
        <v>1250001</v>
      </c>
      <c r="O1846" s="30"/>
      <c r="P1846" s="30"/>
      <c r="Q1846" s="30"/>
      <c r="R1846" s="30"/>
      <c r="S1846" s="30"/>
      <c r="T1846" s="30"/>
      <c r="U1846" s="30"/>
      <c r="V1846" s="30"/>
    </row>
    <row r="1847" spans="1:22" ht="14.5" x14ac:dyDescent="0.35">
      <c r="A1847" s="15">
        <v>16</v>
      </c>
      <c r="B1847" s="8">
        <v>180</v>
      </c>
      <c r="C1847" s="8">
        <v>1566666.6666000001</v>
      </c>
      <c r="D1847" s="8">
        <v>5600.0000010000003</v>
      </c>
      <c r="E1847" s="2">
        <v>270</v>
      </c>
      <c r="F1847" s="2">
        <v>294.28659057617199</v>
      </c>
      <c r="G1847" s="2">
        <v>982.01580810546898</v>
      </c>
      <c r="H1847" s="1">
        <v>194.85821074491511</v>
      </c>
      <c r="I1847" s="1">
        <v>1000.855488258461</v>
      </c>
      <c r="J1847" s="1">
        <f t="shared" si="124"/>
        <v>-33.786242056286021</v>
      </c>
      <c r="K1847" s="1">
        <f t="shared" si="125"/>
        <v>1.9184701506321036</v>
      </c>
      <c r="L1847" s="30"/>
      <c r="M1847" s="30"/>
      <c r="N1847" s="2">
        <v>1250001</v>
      </c>
      <c r="O1847" s="30"/>
      <c r="P1847" s="30"/>
      <c r="Q1847" s="30"/>
      <c r="R1847" s="30"/>
      <c r="S1847" s="30"/>
      <c r="T1847" s="30"/>
      <c r="U1847" s="30"/>
      <c r="V1847" s="30"/>
    </row>
    <row r="1848" spans="1:22" ht="14.5" x14ac:dyDescent="0.35">
      <c r="A1848" s="15">
        <v>16</v>
      </c>
      <c r="B1848" s="8">
        <v>180</v>
      </c>
      <c r="C1848" s="8">
        <v>1566666.6666000001</v>
      </c>
      <c r="D1848" s="8">
        <v>5600.0000010000003</v>
      </c>
      <c r="E1848" s="2">
        <v>300</v>
      </c>
      <c r="F1848" s="2">
        <v>362.16543579101602</v>
      </c>
      <c r="G1848" s="2">
        <v>1007.68127441406</v>
      </c>
      <c r="H1848" s="1">
        <v>194.85821074491511</v>
      </c>
      <c r="I1848" s="1">
        <v>1020.403934980174</v>
      </c>
      <c r="J1848" s="1">
        <f t="shared" si="124"/>
        <v>-46.196353520230431</v>
      </c>
      <c r="K1848" s="1">
        <f t="shared" si="125"/>
        <v>1.2625679259061218</v>
      </c>
      <c r="L1848" s="30"/>
      <c r="M1848" s="30"/>
      <c r="N1848" s="2">
        <v>0</v>
      </c>
      <c r="O1848" s="30"/>
      <c r="P1848" s="30"/>
      <c r="Q1848" s="30"/>
      <c r="R1848" s="30"/>
      <c r="S1848" s="30"/>
      <c r="T1848" s="30"/>
      <c r="U1848" s="30"/>
      <c r="V1848" s="30"/>
    </row>
    <row r="1849" spans="1:22" ht="14.5" x14ac:dyDescent="0.35">
      <c r="A1849" s="15">
        <v>16</v>
      </c>
      <c r="B1849" s="8">
        <v>180</v>
      </c>
      <c r="C1849" s="8">
        <v>1566666.6666000001</v>
      </c>
      <c r="D1849" s="8">
        <v>5600.0000010000003</v>
      </c>
      <c r="E1849" s="2">
        <v>330</v>
      </c>
      <c r="F1849" s="2">
        <v>606.76184082031205</v>
      </c>
      <c r="G1849" s="2">
        <v>1033.74072265625</v>
      </c>
      <c r="H1849" s="1">
        <v>194.85821074491511</v>
      </c>
      <c r="I1849" s="1">
        <v>1044.2564251290621</v>
      </c>
      <c r="J1849" s="1">
        <f t="shared" si="124"/>
        <v>-67.885552842038237</v>
      </c>
      <c r="K1849" s="1">
        <f t="shared" si="125"/>
        <v>1.0172475788504751</v>
      </c>
      <c r="L1849" s="30"/>
      <c r="M1849" s="30"/>
      <c r="N1849" s="2">
        <v>0</v>
      </c>
      <c r="O1849" s="30"/>
      <c r="P1849" s="30"/>
      <c r="Q1849" s="30"/>
      <c r="R1849" s="30"/>
      <c r="S1849" s="30"/>
      <c r="T1849" s="30"/>
      <c r="U1849" s="30"/>
      <c r="V1849" s="30"/>
    </row>
    <row r="1850" spans="1:22" ht="14.5" x14ac:dyDescent="0.35">
      <c r="A1850" s="15">
        <v>16</v>
      </c>
      <c r="B1850" s="8">
        <v>180</v>
      </c>
      <c r="C1850" s="8">
        <v>1566666.6666000001</v>
      </c>
      <c r="D1850" s="8">
        <v>5600.0000010000003</v>
      </c>
      <c r="E1850" s="2">
        <v>360</v>
      </c>
      <c r="F1850" s="2">
        <v>1076.94714355469</v>
      </c>
      <c r="G1850" s="2">
        <v>1052.96752929688</v>
      </c>
      <c r="H1850" s="1">
        <v>277.19165453794801</v>
      </c>
      <c r="I1850" s="1">
        <v>1069.580766203489</v>
      </c>
      <c r="J1850" s="1">
        <f t="shared" si="124"/>
        <v>-74.26135013246622</v>
      </c>
      <c r="K1850" s="1">
        <f t="shared" si="125"/>
        <v>1.5777539614827936</v>
      </c>
      <c r="L1850" s="30"/>
      <c r="M1850" s="30"/>
      <c r="N1850" s="2">
        <v>0</v>
      </c>
      <c r="O1850" s="30"/>
      <c r="P1850" s="30"/>
      <c r="Q1850" s="30"/>
      <c r="R1850" s="30"/>
      <c r="S1850" s="30"/>
      <c r="T1850" s="30"/>
      <c r="U1850" s="30"/>
      <c r="V1850" s="30"/>
    </row>
    <row r="1851" spans="1:22" ht="14.5" x14ac:dyDescent="0.35">
      <c r="A1851" s="15">
        <v>16</v>
      </c>
      <c r="B1851" s="8">
        <v>180</v>
      </c>
      <c r="C1851" s="8">
        <v>1566666.6666000001</v>
      </c>
      <c r="D1851" s="8">
        <v>5600.0000010000003</v>
      </c>
      <c r="E1851" s="2">
        <v>390</v>
      </c>
      <c r="F1851" s="2">
        <v>1118.66345214844</v>
      </c>
      <c r="G1851" s="2">
        <v>806.405517578125</v>
      </c>
      <c r="H1851" s="1">
        <v>816.57375694566417</v>
      </c>
      <c r="I1851" s="1">
        <v>788.42075424284337</v>
      </c>
      <c r="J1851" s="1">
        <f t="shared" si="124"/>
        <v>-27.004519958402142</v>
      </c>
      <c r="K1851" s="1">
        <f t="shared" si="125"/>
        <v>-2.2302381299789724</v>
      </c>
      <c r="L1851" s="30"/>
      <c r="M1851" s="30"/>
      <c r="N1851" s="2">
        <v>1250001</v>
      </c>
      <c r="O1851" s="30"/>
      <c r="P1851" s="30"/>
      <c r="Q1851" s="30"/>
      <c r="R1851" s="30"/>
      <c r="S1851" s="30"/>
      <c r="T1851" s="30"/>
      <c r="U1851" s="30"/>
      <c r="V1851" s="30"/>
    </row>
    <row r="1852" spans="1:22" ht="14.5" x14ac:dyDescent="0.35">
      <c r="A1852" s="15">
        <v>16</v>
      </c>
      <c r="B1852" s="8">
        <v>180</v>
      </c>
      <c r="C1852" s="8">
        <v>1566666.6666000001</v>
      </c>
      <c r="D1852" s="8">
        <v>5600.0000010000003</v>
      </c>
      <c r="E1852" s="2">
        <v>420</v>
      </c>
      <c r="F1852" s="2">
        <v>1273.98010253906</v>
      </c>
      <c r="G1852" s="2">
        <v>763.17730712890602</v>
      </c>
      <c r="H1852" s="1">
        <v>946.60435322773628</v>
      </c>
      <c r="I1852" s="1">
        <v>750.21653965428163</v>
      </c>
      <c r="J1852" s="1">
        <f t="shared" si="124"/>
        <v>-25.697084959086823</v>
      </c>
      <c r="K1852" s="1">
        <f t="shared" si="125"/>
        <v>-1.6982642635671588</v>
      </c>
      <c r="L1852" s="30"/>
      <c r="M1852" s="30"/>
      <c r="N1852" s="2">
        <v>1250001</v>
      </c>
      <c r="O1852" s="30"/>
      <c r="P1852" s="30"/>
      <c r="Q1852" s="30"/>
      <c r="R1852" s="30"/>
      <c r="S1852" s="30"/>
      <c r="T1852" s="30"/>
      <c r="U1852" s="30"/>
      <c r="V1852" s="30"/>
    </row>
    <row r="1853" spans="1:22" ht="14.5" x14ac:dyDescent="0.35">
      <c r="A1853" s="15">
        <v>16</v>
      </c>
      <c r="B1853" s="8">
        <v>180</v>
      </c>
      <c r="C1853" s="8">
        <v>1566666.6666000001</v>
      </c>
      <c r="D1853" s="8">
        <v>5600.0000010000003</v>
      </c>
      <c r="E1853" s="2">
        <v>450</v>
      </c>
      <c r="F1853" s="2">
        <v>1413.00378417969</v>
      </c>
      <c r="G1853" s="2">
        <v>758.27728271484398</v>
      </c>
      <c r="H1853" s="1">
        <v>1194.684555462612</v>
      </c>
      <c r="I1853" s="1">
        <v>753.49259494015996</v>
      </c>
      <c r="J1853" s="1">
        <f t="shared" si="124"/>
        <v>-15.450717907583083</v>
      </c>
      <c r="K1853" s="1">
        <f t="shared" si="125"/>
        <v>-0.63099447705376333</v>
      </c>
      <c r="L1853" s="30"/>
      <c r="M1853" s="30"/>
      <c r="N1853" s="2">
        <v>1250001</v>
      </c>
      <c r="O1853" s="30"/>
      <c r="P1853" s="30"/>
      <c r="Q1853" s="30"/>
      <c r="R1853" s="30"/>
      <c r="S1853" s="30"/>
      <c r="T1853" s="30"/>
      <c r="U1853" s="30"/>
      <c r="V1853" s="30"/>
    </row>
    <row r="1854" spans="1:22" ht="14.5" x14ac:dyDescent="0.35">
      <c r="A1854" s="15">
        <v>16</v>
      </c>
      <c r="B1854" s="8">
        <v>180</v>
      </c>
      <c r="C1854" s="8">
        <v>1566666.6666000001</v>
      </c>
      <c r="D1854" s="8">
        <v>5600.0000010000003</v>
      </c>
      <c r="E1854" s="2">
        <v>480</v>
      </c>
      <c r="F1854" s="2">
        <v>1561.13073730469</v>
      </c>
      <c r="G1854" s="2">
        <v>764.13055419921898</v>
      </c>
      <c r="H1854" s="1">
        <v>1640.0255145916849</v>
      </c>
      <c r="I1854" s="1">
        <v>763.62822698883986</v>
      </c>
      <c r="J1854" s="1">
        <f t="shared" si="124"/>
        <v>5.0536944409414186</v>
      </c>
      <c r="K1854" s="1">
        <f t="shared" si="125"/>
        <v>-6.5738401326661006E-2</v>
      </c>
      <c r="L1854" s="30"/>
      <c r="M1854" s="30"/>
      <c r="N1854" s="2">
        <v>0</v>
      </c>
      <c r="O1854" s="30"/>
      <c r="P1854" s="30"/>
      <c r="Q1854" s="30"/>
      <c r="R1854" s="30"/>
      <c r="S1854" s="30"/>
      <c r="T1854" s="30"/>
      <c r="U1854" s="30"/>
      <c r="V1854" s="30"/>
    </row>
    <row r="1855" spans="1:22" ht="14.5" x14ac:dyDescent="0.35">
      <c r="A1855" s="15">
        <v>16</v>
      </c>
      <c r="B1855" s="8">
        <v>180</v>
      </c>
      <c r="C1855" s="8">
        <v>1566666.6666000001</v>
      </c>
      <c r="D1855" s="8">
        <v>5600.0000010000003</v>
      </c>
      <c r="E1855" s="2">
        <v>510</v>
      </c>
      <c r="F1855" s="2">
        <v>1772.60693359375</v>
      </c>
      <c r="G1855" s="2">
        <v>774.1689453125</v>
      </c>
      <c r="H1855" s="1">
        <v>2174.7477113323721</v>
      </c>
      <c r="I1855" s="1">
        <v>769.59645382726876</v>
      </c>
      <c r="J1855" s="1">
        <f t="shared" si="124"/>
        <v>22.686404420371382</v>
      </c>
      <c r="K1855" s="1">
        <f t="shared" si="125"/>
        <v>-0.5906322531944902</v>
      </c>
      <c r="L1855" s="30"/>
      <c r="M1855" s="30"/>
      <c r="N1855" s="2">
        <v>0</v>
      </c>
      <c r="O1855" s="30"/>
      <c r="P1855" s="30"/>
      <c r="Q1855" s="30"/>
      <c r="R1855" s="30"/>
      <c r="S1855" s="30"/>
      <c r="T1855" s="30"/>
      <c r="U1855" s="30"/>
      <c r="V1855" s="30"/>
    </row>
    <row r="1856" spans="1:22" ht="14.5" x14ac:dyDescent="0.35">
      <c r="A1856" s="15">
        <v>16</v>
      </c>
      <c r="B1856" s="8">
        <v>180</v>
      </c>
      <c r="C1856" s="8">
        <v>1566666.6666000001</v>
      </c>
      <c r="D1856" s="8">
        <v>5600.0000010000003</v>
      </c>
      <c r="E1856" s="2">
        <v>540</v>
      </c>
      <c r="F1856" s="2">
        <v>2147.8427734375</v>
      </c>
      <c r="G1856" s="2">
        <v>789.047119140625</v>
      </c>
      <c r="H1856" s="1">
        <v>3269.3160243952111</v>
      </c>
      <c r="I1856" s="1">
        <v>776.78113531309634</v>
      </c>
      <c r="J1856" s="1">
        <f t="shared" si="124"/>
        <v>52.213935993222492</v>
      </c>
      <c r="K1856" s="1">
        <f t="shared" si="125"/>
        <v>-1.5545312225317938</v>
      </c>
      <c r="L1856" s="30"/>
      <c r="M1856" s="30"/>
      <c r="N1856" s="2">
        <v>0</v>
      </c>
      <c r="O1856" s="30"/>
      <c r="P1856" s="30"/>
      <c r="Q1856" s="30"/>
      <c r="R1856" s="30"/>
      <c r="S1856" s="30"/>
      <c r="T1856" s="30"/>
      <c r="U1856" s="30"/>
      <c r="V1856" s="30"/>
    </row>
    <row r="1857" spans="1:22" ht="14.5" x14ac:dyDescent="0.35">
      <c r="A1857" s="15">
        <v>16</v>
      </c>
      <c r="B1857" s="8">
        <v>180</v>
      </c>
      <c r="C1857" s="8">
        <v>1566666.6666000001</v>
      </c>
      <c r="D1857" s="8">
        <v>5600.0000010000003</v>
      </c>
      <c r="E1857" s="2">
        <v>570</v>
      </c>
      <c r="F1857" s="2">
        <v>4023.82421875</v>
      </c>
      <c r="G1857" s="2">
        <v>1083.759765625</v>
      </c>
      <c r="H1857" s="1">
        <v>4981.9009685845676</v>
      </c>
      <c r="I1857" s="1">
        <v>1085.5678000191881</v>
      </c>
      <c r="J1857" s="1">
        <f t="shared" si="124"/>
        <v>23.810104461575957</v>
      </c>
      <c r="K1857" s="1">
        <f t="shared" si="125"/>
        <v>0.16682981335309233</v>
      </c>
      <c r="L1857" s="30"/>
      <c r="M1857" s="30"/>
      <c r="N1857" s="2">
        <v>1250001</v>
      </c>
      <c r="O1857" s="30"/>
      <c r="P1857" s="30"/>
      <c r="Q1857" s="30"/>
      <c r="R1857" s="30"/>
      <c r="S1857" s="30"/>
      <c r="T1857" s="30"/>
      <c r="U1857" s="30"/>
      <c r="V1857" s="30"/>
    </row>
    <row r="1858" spans="1:22" ht="14.5" x14ac:dyDescent="0.35">
      <c r="A1858" s="15">
        <v>16</v>
      </c>
      <c r="B1858" s="8">
        <v>180</v>
      </c>
      <c r="C1858" s="8">
        <v>1566666.6666000001</v>
      </c>
      <c r="D1858" s="8">
        <v>5600.0000010000003</v>
      </c>
      <c r="E1858" s="2">
        <v>600</v>
      </c>
      <c r="F1858" s="2">
        <v>5520.32470703125</v>
      </c>
      <c r="G1858" s="2">
        <v>1140.70751953125</v>
      </c>
      <c r="H1858" s="1">
        <v>6014.8236509699354</v>
      </c>
      <c r="I1858" s="1">
        <v>1151.496162526543</v>
      </c>
      <c r="J1858" s="1">
        <f t="shared" si="124"/>
        <v>8.957787271260349</v>
      </c>
      <c r="K1858" s="1">
        <f t="shared" si="125"/>
        <v>0.94578520879097661</v>
      </c>
      <c r="L1858" s="30"/>
      <c r="M1858" s="30"/>
      <c r="N1858" s="2">
        <v>1250001</v>
      </c>
      <c r="O1858" s="30"/>
      <c r="P1858" s="30"/>
      <c r="Q1858" s="30"/>
      <c r="R1858" s="30"/>
      <c r="S1858" s="30"/>
      <c r="T1858" s="30"/>
      <c r="U1858" s="30"/>
      <c r="V1858" s="30"/>
    </row>
    <row r="1859" spans="1:22" ht="14.5" x14ac:dyDescent="0.35">
      <c r="A1859" s="15">
        <v>16</v>
      </c>
      <c r="B1859" s="8">
        <v>180</v>
      </c>
      <c r="C1859" s="8">
        <v>1566666.6666000001</v>
      </c>
      <c r="D1859" s="8">
        <v>5600.0000010000003</v>
      </c>
      <c r="E1859" s="2">
        <v>630</v>
      </c>
      <c r="F1859" s="2">
        <v>6528.05712890625</v>
      </c>
      <c r="G1859" s="2">
        <v>1162.18078613281</v>
      </c>
      <c r="H1859" s="1">
        <v>6948.207939322423</v>
      </c>
      <c r="I1859" s="1">
        <v>1157.3102334279299</v>
      </c>
      <c r="J1859" s="1">
        <f t="shared" si="124"/>
        <v>6.4360774135346395</v>
      </c>
      <c r="K1859" s="1">
        <f t="shared" si="125"/>
        <v>-0.41908735396383445</v>
      </c>
      <c r="L1859" s="30"/>
      <c r="M1859" s="30"/>
      <c r="N1859" s="2">
        <v>1250001</v>
      </c>
      <c r="O1859" s="30"/>
      <c r="P1859" s="30"/>
      <c r="Q1859" s="30"/>
      <c r="R1859" s="30"/>
      <c r="S1859" s="30"/>
      <c r="T1859" s="30"/>
      <c r="U1859" s="30"/>
      <c r="V1859" s="30"/>
    </row>
    <row r="1860" spans="1:22" ht="14.5" x14ac:dyDescent="0.35">
      <c r="A1860" s="15">
        <v>16</v>
      </c>
      <c r="B1860" s="8">
        <v>180</v>
      </c>
      <c r="C1860" s="8">
        <v>1566666.6666000001</v>
      </c>
      <c r="D1860" s="8">
        <v>5600.0000010000003</v>
      </c>
      <c r="E1860" s="2">
        <v>660</v>
      </c>
      <c r="F1860" s="2">
        <v>6922.46826171875</v>
      </c>
      <c r="G1860" s="2">
        <v>1173.62646484375</v>
      </c>
      <c r="H1860" s="1">
        <v>7036.5059341814422</v>
      </c>
      <c r="I1860" s="1">
        <v>1164.604974520847</v>
      </c>
      <c r="J1860" s="1">
        <f t="shared" si="124"/>
        <v>1.6473556562667178</v>
      </c>
      <c r="K1860" s="1">
        <f t="shared" si="125"/>
        <v>-0.76868497713231621</v>
      </c>
      <c r="L1860" s="30"/>
      <c r="M1860" s="30"/>
      <c r="N1860" s="2">
        <v>0</v>
      </c>
      <c r="O1860" s="30"/>
      <c r="P1860" s="30"/>
      <c r="Q1860" s="30"/>
      <c r="R1860" s="30"/>
      <c r="S1860" s="30"/>
      <c r="T1860" s="30"/>
      <c r="U1860" s="30"/>
      <c r="V1860" s="30"/>
    </row>
    <row r="1861" spans="1:22" ht="14.5" x14ac:dyDescent="0.35">
      <c r="A1861" s="15">
        <v>16</v>
      </c>
      <c r="B1861" s="8">
        <v>180</v>
      </c>
      <c r="C1861" s="8">
        <v>1566666.6666000001</v>
      </c>
      <c r="D1861" s="8">
        <v>5600.0000010000003</v>
      </c>
      <c r="E1861" s="2">
        <v>690</v>
      </c>
      <c r="F1861" s="2">
        <v>6753.03759765625</v>
      </c>
      <c r="G1861" s="2">
        <v>1182.85375976563</v>
      </c>
      <c r="H1861" s="1">
        <v>6888.2695473770709</v>
      </c>
      <c r="I1861" s="1">
        <v>1173.483075888746</v>
      </c>
      <c r="J1861" s="1">
        <f t="shared" si="124"/>
        <v>2.0025351223833749</v>
      </c>
      <c r="K1861" s="1">
        <f t="shared" si="125"/>
        <v>-0.79220983993326965</v>
      </c>
      <c r="L1861" s="30"/>
      <c r="M1861" s="30"/>
      <c r="N1861" s="2">
        <v>0</v>
      </c>
      <c r="O1861" s="30"/>
      <c r="P1861" s="30"/>
      <c r="Q1861" s="30"/>
      <c r="R1861" s="30"/>
      <c r="S1861" s="30"/>
      <c r="T1861" s="30"/>
      <c r="U1861" s="30"/>
      <c r="V1861" s="30"/>
    </row>
    <row r="1862" spans="1:22" ht="14.5" x14ac:dyDescent="0.35">
      <c r="A1862" s="15">
        <v>16</v>
      </c>
      <c r="B1862" s="8">
        <v>180</v>
      </c>
      <c r="C1862" s="8">
        <v>1566666.6666000001</v>
      </c>
      <c r="D1862" s="8">
        <v>5600.0000010000003</v>
      </c>
      <c r="E1862" s="2">
        <v>720</v>
      </c>
      <c r="F1862" s="2">
        <v>7042.38427734375</v>
      </c>
      <c r="G1862" s="2">
        <v>1182.26440429688</v>
      </c>
      <c r="H1862" s="1">
        <v>8375.5527063404643</v>
      </c>
      <c r="I1862" s="1">
        <v>1182.820503959339</v>
      </c>
      <c r="J1862" s="1">
        <f t="shared" si="124"/>
        <v>18.930640199309874</v>
      </c>
      <c r="K1862" s="1">
        <f t="shared" si="125"/>
        <v>4.7036826993852039E-2</v>
      </c>
      <c r="L1862" s="30"/>
      <c r="M1862" s="30"/>
      <c r="N1862" s="2">
        <v>0</v>
      </c>
      <c r="O1862" s="30"/>
      <c r="P1862" s="30"/>
      <c r="Q1862" s="30"/>
      <c r="R1862" s="30"/>
      <c r="S1862" s="30"/>
      <c r="T1862" s="30"/>
      <c r="U1862" s="30"/>
      <c r="V1862" s="30"/>
    </row>
    <row r="1863" spans="1:22" ht="14.5" x14ac:dyDescent="0.35">
      <c r="A1863" s="15">
        <v>16</v>
      </c>
      <c r="B1863" s="8">
        <v>180</v>
      </c>
      <c r="C1863" s="8">
        <v>1566666.6666000001</v>
      </c>
      <c r="D1863" s="8">
        <v>5600.0000010000003</v>
      </c>
      <c r="E1863" s="2">
        <v>750</v>
      </c>
      <c r="F1863" s="2">
        <v>5223.7998046875</v>
      </c>
      <c r="G1863" s="2">
        <v>893.43243408203102</v>
      </c>
      <c r="H1863" s="1">
        <v>6862.0349639978203</v>
      </c>
      <c r="I1863" s="1">
        <v>900.38544359779416</v>
      </c>
      <c r="J1863" s="1">
        <f t="shared" si="124"/>
        <v>31.360986648842747</v>
      </c>
      <c r="K1863" s="1">
        <f t="shared" si="125"/>
        <v>0.77823562818234859</v>
      </c>
      <c r="L1863" s="30"/>
      <c r="M1863" s="30"/>
      <c r="N1863" s="2">
        <v>1250001</v>
      </c>
      <c r="O1863" s="30"/>
      <c r="P1863" s="30"/>
      <c r="Q1863" s="30"/>
      <c r="R1863" s="30"/>
      <c r="S1863" s="30"/>
      <c r="T1863" s="30"/>
      <c r="U1863" s="30"/>
      <c r="V1863" s="30"/>
    </row>
    <row r="1864" spans="1:22" ht="14.5" x14ac:dyDescent="0.35">
      <c r="A1864" s="15">
        <v>16</v>
      </c>
      <c r="B1864" s="8">
        <v>180</v>
      </c>
      <c r="C1864" s="8">
        <v>1566666.6666000001</v>
      </c>
      <c r="D1864" s="8">
        <v>5600.0000010000003</v>
      </c>
      <c r="E1864" s="2">
        <v>780</v>
      </c>
      <c r="F1864" s="2">
        <v>4924.78173828125</v>
      </c>
      <c r="G1864" s="2">
        <v>850.11358642578102</v>
      </c>
      <c r="H1864" s="1">
        <v>6126.9516487740657</v>
      </c>
      <c r="I1864" s="1">
        <v>873.31730409447084</v>
      </c>
      <c r="J1864" s="1">
        <f t="shared" si="124"/>
        <v>24.410623137836222</v>
      </c>
      <c r="K1864" s="1">
        <f t="shared" si="125"/>
        <v>2.7294843935205848</v>
      </c>
      <c r="L1864" s="30"/>
      <c r="M1864" s="30"/>
      <c r="N1864" s="2">
        <v>1250001</v>
      </c>
      <c r="O1864" s="30"/>
      <c r="P1864" s="30"/>
      <c r="Q1864" s="30"/>
      <c r="R1864" s="30"/>
      <c r="S1864" s="30"/>
      <c r="T1864" s="30"/>
      <c r="U1864" s="30"/>
      <c r="V1864" s="30"/>
    </row>
    <row r="1865" spans="1:22" ht="14.5" x14ac:dyDescent="0.35">
      <c r="A1865" s="15">
        <v>16</v>
      </c>
      <c r="B1865" s="8">
        <v>180</v>
      </c>
      <c r="C1865" s="8">
        <v>1566666.6666000001</v>
      </c>
      <c r="D1865" s="8">
        <v>5600.0000010000003</v>
      </c>
      <c r="E1865" s="2">
        <v>810</v>
      </c>
      <c r="F1865" s="2">
        <v>4919.75830078125</v>
      </c>
      <c r="G1865" s="2">
        <v>848.88995361328102</v>
      </c>
      <c r="H1865" s="1">
        <v>5408.2389204629453</v>
      </c>
      <c r="I1865" s="1">
        <v>865.80437677718214</v>
      </c>
      <c r="J1865" s="1">
        <f t="shared" si="124"/>
        <v>9.9289556481692482</v>
      </c>
      <c r="K1865" s="1">
        <f t="shared" si="125"/>
        <v>1.9925342609964056</v>
      </c>
      <c r="L1865" s="30"/>
      <c r="M1865" s="30"/>
      <c r="N1865" s="2">
        <v>1250001</v>
      </c>
      <c r="O1865" s="30"/>
      <c r="P1865" s="30"/>
      <c r="Q1865" s="30"/>
      <c r="R1865" s="30"/>
      <c r="S1865" s="30"/>
      <c r="T1865" s="30"/>
      <c r="U1865" s="30"/>
      <c r="V1865" s="30"/>
    </row>
    <row r="1866" spans="1:22" ht="14.5" x14ac:dyDescent="0.35">
      <c r="A1866" s="15">
        <v>16</v>
      </c>
      <c r="B1866" s="8">
        <v>180</v>
      </c>
      <c r="C1866" s="8">
        <v>1566666.6666000001</v>
      </c>
      <c r="D1866" s="8">
        <v>5600.0000010000003</v>
      </c>
      <c r="E1866" s="2">
        <v>840</v>
      </c>
      <c r="F1866" s="2">
        <v>5061.1337890625</v>
      </c>
      <c r="G1866" s="2">
        <v>854.23834228515602</v>
      </c>
      <c r="H1866" s="1">
        <v>5142.0648412397904</v>
      </c>
      <c r="I1866" s="1">
        <v>862.81331667585175</v>
      </c>
      <c r="J1866" s="1">
        <f t="shared" ref="J1866:J1929" si="134">(H1866-F1866)/F1866*100</f>
        <v>1.599069606738883</v>
      </c>
      <c r="K1866" s="1">
        <f t="shared" ref="K1866:K1929" si="135">(I1866-G1866)/G1866*100</f>
        <v>1.0038152077975082</v>
      </c>
      <c r="L1866" s="30"/>
      <c r="M1866" s="30"/>
      <c r="N1866" s="2">
        <v>0</v>
      </c>
      <c r="O1866" s="30"/>
      <c r="P1866" s="30"/>
      <c r="Q1866" s="30"/>
      <c r="R1866" s="30"/>
      <c r="S1866" s="30"/>
      <c r="T1866" s="30"/>
      <c r="U1866" s="30"/>
      <c r="V1866" s="30"/>
    </row>
    <row r="1867" spans="1:22" ht="14.5" x14ac:dyDescent="0.35">
      <c r="A1867" s="15">
        <v>16</v>
      </c>
      <c r="B1867" s="8">
        <v>180</v>
      </c>
      <c r="C1867" s="8">
        <v>1566666.6666000001</v>
      </c>
      <c r="D1867" s="8">
        <v>5600.0000010000003</v>
      </c>
      <c r="E1867" s="2">
        <v>870</v>
      </c>
      <c r="F1867" s="2">
        <v>5569.54736328125</v>
      </c>
      <c r="G1867" s="2">
        <v>861.783935546875</v>
      </c>
      <c r="H1867" s="1">
        <v>5515.4333594864811</v>
      </c>
      <c r="I1867" s="1">
        <v>860.96719059909151</v>
      </c>
      <c r="J1867" s="1">
        <f t="shared" si="134"/>
        <v>-0.97160505630188432</v>
      </c>
      <c r="K1867" s="1">
        <f t="shared" si="135"/>
        <v>-9.4773749439318197E-2</v>
      </c>
      <c r="L1867" s="30"/>
      <c r="M1867" s="30"/>
      <c r="N1867" s="2">
        <v>0</v>
      </c>
      <c r="O1867" s="30"/>
      <c r="P1867" s="30"/>
      <c r="Q1867" s="30"/>
      <c r="R1867" s="30"/>
      <c r="S1867" s="30"/>
      <c r="T1867" s="30"/>
      <c r="U1867" s="30"/>
      <c r="V1867" s="30"/>
    </row>
    <row r="1868" spans="1:22" ht="14.5" x14ac:dyDescent="0.35">
      <c r="A1868" s="15">
        <v>16</v>
      </c>
      <c r="B1868" s="8">
        <v>180</v>
      </c>
      <c r="C1868" s="8">
        <v>1566666.6666000001</v>
      </c>
      <c r="D1868" s="8">
        <v>5600.0000010000003</v>
      </c>
      <c r="E1868" s="2">
        <v>900</v>
      </c>
      <c r="F1868" s="2">
        <v>6410.9111328125</v>
      </c>
      <c r="G1868" s="2">
        <v>869.849609375</v>
      </c>
      <c r="H1868" s="1">
        <v>6332.5671299728974</v>
      </c>
      <c r="I1868" s="1">
        <v>859.41089218139473</v>
      </c>
      <c r="J1868" s="1">
        <f t="shared" si="134"/>
        <v>-1.2220416289756408</v>
      </c>
      <c r="K1868" s="1">
        <f t="shared" si="135"/>
        <v>-1.2000599967051369</v>
      </c>
      <c r="L1868" s="30"/>
      <c r="M1868" s="30"/>
      <c r="N1868" s="2">
        <v>0</v>
      </c>
      <c r="O1868" s="30"/>
      <c r="P1868" s="30"/>
      <c r="Q1868" s="30"/>
      <c r="R1868" s="30"/>
      <c r="S1868" s="30"/>
      <c r="T1868" s="30"/>
      <c r="U1868" s="30"/>
      <c r="V1868" s="30"/>
    </row>
    <row r="1869" spans="1:22" ht="14.5" x14ac:dyDescent="0.35">
      <c r="A1869" s="15">
        <v>16</v>
      </c>
      <c r="B1869" s="8">
        <v>180</v>
      </c>
      <c r="C1869" s="8">
        <v>1566666.6666000001</v>
      </c>
      <c r="D1869" s="8">
        <v>5600.0000010000003</v>
      </c>
      <c r="E1869" s="2">
        <v>930</v>
      </c>
      <c r="F1869" s="2">
        <v>10763.8642578125</v>
      </c>
      <c r="G1869" s="2">
        <v>1175.28601074219</v>
      </c>
      <c r="H1869" s="1">
        <v>12051.82134127801</v>
      </c>
      <c r="I1869" s="1">
        <v>1186.907327657045</v>
      </c>
      <c r="J1869" s="1">
        <f t="shared" si="134"/>
        <v>11.965564156299164</v>
      </c>
      <c r="K1869" s="1">
        <f t="shared" si="135"/>
        <v>0.98880755906523432</v>
      </c>
      <c r="L1869" s="30"/>
      <c r="M1869" s="30"/>
      <c r="N1869" s="2">
        <v>1250001</v>
      </c>
      <c r="O1869" s="30"/>
      <c r="P1869" s="30"/>
      <c r="Q1869" s="30"/>
      <c r="R1869" s="30"/>
      <c r="S1869" s="30"/>
      <c r="T1869" s="30"/>
      <c r="U1869" s="30"/>
      <c r="V1869" s="30"/>
    </row>
    <row r="1870" spans="1:22" ht="14.5" x14ac:dyDescent="0.35">
      <c r="A1870" s="15">
        <v>16</v>
      </c>
      <c r="B1870" s="8">
        <v>180</v>
      </c>
      <c r="C1870" s="8">
        <v>1566666.6666000001</v>
      </c>
      <c r="D1870" s="8">
        <v>5600.0000010000003</v>
      </c>
      <c r="E1870" s="2">
        <v>960</v>
      </c>
      <c r="F1870" s="2">
        <v>12688.103515625</v>
      </c>
      <c r="G1870" s="2">
        <v>1195.94848632812</v>
      </c>
      <c r="H1870" s="1">
        <v>14245.376545579529</v>
      </c>
      <c r="I1870" s="1">
        <v>1172.361096118125</v>
      </c>
      <c r="J1870" s="1">
        <f t="shared" si="134"/>
        <v>12.273489320423629</v>
      </c>
      <c r="K1870" s="1">
        <f t="shared" si="135"/>
        <v>-1.9722747659821473</v>
      </c>
      <c r="L1870" s="30"/>
      <c r="M1870" s="30"/>
      <c r="N1870" s="2">
        <v>1250001</v>
      </c>
      <c r="O1870" s="30"/>
      <c r="P1870" s="30"/>
      <c r="Q1870" s="30"/>
      <c r="R1870" s="30"/>
      <c r="S1870" s="30"/>
      <c r="T1870" s="30"/>
      <c r="U1870" s="30"/>
      <c r="V1870" s="30"/>
    </row>
    <row r="1871" spans="1:22" ht="14.5" x14ac:dyDescent="0.35">
      <c r="A1871" s="15">
        <v>16</v>
      </c>
      <c r="B1871" s="8">
        <v>180</v>
      </c>
      <c r="C1871" s="8">
        <v>1566666.6666000001</v>
      </c>
      <c r="D1871" s="8">
        <v>5600.0000010000003</v>
      </c>
      <c r="E1871" s="2">
        <v>990</v>
      </c>
      <c r="F1871" s="2">
        <v>13857.2060546875</v>
      </c>
      <c r="G1871" s="2">
        <v>1191.01525878906</v>
      </c>
      <c r="H1871" s="1">
        <v>14434.891191611079</v>
      </c>
      <c r="I1871" s="1">
        <v>1162.523386123321</v>
      </c>
      <c r="J1871" s="1">
        <f t="shared" si="134"/>
        <v>4.1688428002278624</v>
      </c>
      <c r="K1871" s="1">
        <f t="shared" si="135"/>
        <v>-2.3922340587565234</v>
      </c>
      <c r="L1871" s="30"/>
      <c r="M1871" s="30"/>
      <c r="N1871" s="2">
        <v>1250001</v>
      </c>
      <c r="O1871" s="30"/>
      <c r="P1871" s="30"/>
      <c r="Q1871" s="30"/>
      <c r="R1871" s="30"/>
      <c r="S1871" s="30"/>
      <c r="T1871" s="30"/>
      <c r="U1871" s="30"/>
      <c r="V1871" s="30"/>
    </row>
    <row r="1872" spans="1:22" ht="14.5" x14ac:dyDescent="0.35">
      <c r="A1872" s="15">
        <v>16</v>
      </c>
      <c r="B1872" s="8">
        <v>180</v>
      </c>
      <c r="C1872" s="8">
        <v>1566666.6666000001</v>
      </c>
      <c r="D1872" s="8">
        <v>5600.0000010000003</v>
      </c>
      <c r="E1872" s="2">
        <v>1020</v>
      </c>
      <c r="F1872" s="2">
        <v>15284.90625</v>
      </c>
      <c r="G1872" s="2">
        <v>1179.62121582031</v>
      </c>
      <c r="H1872" s="1">
        <v>14948.57698798594</v>
      </c>
      <c r="I1872" s="1">
        <v>1153.09220804713</v>
      </c>
      <c r="J1872" s="1">
        <f t="shared" si="134"/>
        <v>-2.2004012096185419</v>
      </c>
      <c r="K1872" s="1">
        <f t="shared" si="135"/>
        <v>-2.2489429163692733</v>
      </c>
      <c r="L1872" s="30"/>
      <c r="M1872" s="30"/>
      <c r="N1872" s="2">
        <v>0</v>
      </c>
      <c r="O1872" s="30"/>
      <c r="P1872" s="30"/>
      <c r="Q1872" s="30"/>
      <c r="R1872" s="30"/>
      <c r="S1872" s="30"/>
      <c r="T1872" s="30"/>
      <c r="U1872" s="30"/>
      <c r="V1872" s="30"/>
    </row>
    <row r="1873" spans="1:22" ht="14.5" x14ac:dyDescent="0.35">
      <c r="A1873" s="15">
        <v>16</v>
      </c>
      <c r="B1873" s="8">
        <v>180</v>
      </c>
      <c r="C1873" s="8">
        <v>1566666.6666000001</v>
      </c>
      <c r="D1873" s="8">
        <v>5600.0000010000003</v>
      </c>
      <c r="E1873" s="2">
        <v>1050</v>
      </c>
      <c r="F1873" s="2">
        <v>15980.67578125</v>
      </c>
      <c r="G1873" s="2">
        <v>1163.986328125</v>
      </c>
      <c r="H1873" s="1">
        <v>15828.50985653034</v>
      </c>
      <c r="I1873" s="1">
        <v>1143.696186223038</v>
      </c>
      <c r="J1873" s="1">
        <f t="shared" si="134"/>
        <v>-0.95218704642137475</v>
      </c>
      <c r="K1873" s="1">
        <f t="shared" si="135"/>
        <v>-1.7431598131093371</v>
      </c>
      <c r="L1873" s="30"/>
      <c r="M1873" s="30"/>
      <c r="N1873" s="2">
        <v>0</v>
      </c>
      <c r="O1873" s="30"/>
      <c r="P1873" s="30"/>
      <c r="Q1873" s="30"/>
      <c r="R1873" s="30"/>
      <c r="S1873" s="30"/>
      <c r="T1873" s="30"/>
      <c r="U1873" s="30"/>
      <c r="V1873" s="30"/>
    </row>
    <row r="1874" spans="1:22" ht="14.5" x14ac:dyDescent="0.35">
      <c r="A1874" s="15">
        <v>16</v>
      </c>
      <c r="B1874" s="8">
        <v>180</v>
      </c>
      <c r="C1874" s="8">
        <v>1566666.6666000001</v>
      </c>
      <c r="D1874" s="8">
        <v>5600.0000010000003</v>
      </c>
      <c r="E1874" s="2">
        <v>1080</v>
      </c>
      <c r="F1874" s="2">
        <v>16081.119140625</v>
      </c>
      <c r="G1874" s="2">
        <v>1146.67822265625</v>
      </c>
      <c r="H1874" s="1">
        <v>16946.5430044731</v>
      </c>
      <c r="I1874" s="1">
        <v>1137.0260424612411</v>
      </c>
      <c r="J1874" s="1">
        <f t="shared" si="134"/>
        <v>5.3816146518174799</v>
      </c>
      <c r="K1874" s="1">
        <f t="shared" si="135"/>
        <v>-0.84175141764268224</v>
      </c>
      <c r="L1874" s="30"/>
      <c r="M1874" s="30"/>
      <c r="N1874" s="2">
        <v>0</v>
      </c>
      <c r="O1874" s="30"/>
      <c r="P1874" s="30"/>
      <c r="Q1874" s="30"/>
      <c r="R1874" s="30"/>
      <c r="S1874" s="30"/>
      <c r="T1874" s="30"/>
      <c r="U1874" s="30"/>
      <c r="V1874" s="30"/>
    </row>
    <row r="1875" spans="1:22" ht="14.5" x14ac:dyDescent="0.35">
      <c r="A1875" s="15">
        <v>16</v>
      </c>
      <c r="B1875" s="8">
        <v>180</v>
      </c>
      <c r="C1875" s="8">
        <v>1566666.6666000001</v>
      </c>
      <c r="D1875" s="8">
        <v>5600.0000010000003</v>
      </c>
      <c r="E1875" s="2">
        <v>1110</v>
      </c>
      <c r="F1875" s="2">
        <v>11556.6923828125</v>
      </c>
      <c r="G1875" s="2">
        <v>853.53277587890602</v>
      </c>
      <c r="H1875" s="1">
        <v>13004.46501250694</v>
      </c>
      <c r="I1875" s="1">
        <v>862.15912043832441</v>
      </c>
      <c r="J1875" s="1">
        <f t="shared" si="134"/>
        <v>12.527569149868661</v>
      </c>
      <c r="K1875" s="1">
        <f t="shared" si="135"/>
        <v>1.0106635390229277</v>
      </c>
      <c r="L1875" s="30"/>
      <c r="M1875" s="30"/>
      <c r="N1875" s="2">
        <v>1250001</v>
      </c>
      <c r="O1875" s="30"/>
      <c r="P1875" s="30"/>
      <c r="Q1875" s="30"/>
      <c r="R1875" s="30"/>
      <c r="S1875" s="30"/>
      <c r="T1875" s="30"/>
      <c r="U1875" s="30"/>
      <c r="V1875" s="30"/>
    </row>
    <row r="1876" spans="1:22" ht="14.5" x14ac:dyDescent="0.35">
      <c r="A1876" s="15">
        <v>16</v>
      </c>
      <c r="B1876" s="8">
        <v>180</v>
      </c>
      <c r="C1876" s="8">
        <v>1566666.6666000001</v>
      </c>
      <c r="D1876" s="8">
        <v>5600.0000010000003</v>
      </c>
      <c r="E1876" s="2">
        <v>1140</v>
      </c>
      <c r="F1876" s="2">
        <v>10948.9814453125</v>
      </c>
      <c r="G1876" s="2">
        <v>814.57794189453102</v>
      </c>
      <c r="H1876" s="1">
        <v>12260.273005703541</v>
      </c>
      <c r="I1876" s="1">
        <v>841.92953643366036</v>
      </c>
      <c r="J1876" s="1">
        <f t="shared" si="134"/>
        <v>11.976379418858485</v>
      </c>
      <c r="K1876" s="1">
        <f t="shared" si="135"/>
        <v>3.3577627299255708</v>
      </c>
      <c r="L1876" s="30"/>
      <c r="M1876" s="30"/>
      <c r="N1876" s="2">
        <v>1250001</v>
      </c>
      <c r="O1876" s="30"/>
      <c r="P1876" s="30"/>
      <c r="Q1876" s="30"/>
      <c r="R1876" s="30"/>
      <c r="S1876" s="30"/>
      <c r="T1876" s="30"/>
      <c r="U1876" s="30"/>
      <c r="V1876" s="30"/>
    </row>
    <row r="1877" spans="1:22" ht="14.5" x14ac:dyDescent="0.35">
      <c r="A1877" s="15">
        <v>16</v>
      </c>
      <c r="B1877" s="8">
        <v>180</v>
      </c>
      <c r="C1877" s="8">
        <v>1566666.6666000001</v>
      </c>
      <c r="D1877" s="8">
        <v>5600.0000010000003</v>
      </c>
      <c r="E1877" s="2">
        <v>1170</v>
      </c>
      <c r="F1877" s="2">
        <v>11010.0146484375</v>
      </c>
      <c r="G1877" s="2">
        <v>812.88226318359398</v>
      </c>
      <c r="H1877" s="1">
        <v>12454.494262353061</v>
      </c>
      <c r="I1877" s="1">
        <v>839.54181077558246</v>
      </c>
      <c r="J1877" s="1">
        <f t="shared" si="134"/>
        <v>13.119688393153552</v>
      </c>
      <c r="K1877" s="1">
        <f t="shared" si="135"/>
        <v>3.2796320942688939</v>
      </c>
      <c r="L1877" s="30"/>
      <c r="M1877" s="30"/>
      <c r="N1877" s="2">
        <v>1250001</v>
      </c>
      <c r="O1877" s="30"/>
      <c r="P1877" s="30"/>
      <c r="Q1877" s="30"/>
      <c r="R1877" s="30"/>
      <c r="S1877" s="30"/>
      <c r="T1877" s="30"/>
      <c r="U1877" s="30"/>
      <c r="V1877" s="30"/>
    </row>
    <row r="1878" spans="1:22" ht="14.5" x14ac:dyDescent="0.35">
      <c r="A1878" s="15">
        <v>16</v>
      </c>
      <c r="B1878" s="8">
        <v>180</v>
      </c>
      <c r="C1878" s="8">
        <v>1566666.6666000001</v>
      </c>
      <c r="D1878" s="8">
        <v>5600.0000010000003</v>
      </c>
      <c r="E1878" s="2">
        <v>1200</v>
      </c>
      <c r="F1878" s="2">
        <v>11385.484375</v>
      </c>
      <c r="G1878" s="2">
        <v>815.64093017578102</v>
      </c>
      <c r="H1878" s="1">
        <v>12830.96782383048</v>
      </c>
      <c r="I1878" s="1">
        <v>836.92997911185103</v>
      </c>
      <c r="J1878" s="1">
        <f t="shared" si="134"/>
        <v>12.695845000713732</v>
      </c>
      <c r="K1878" s="1">
        <f t="shared" si="135"/>
        <v>2.6101006151667669</v>
      </c>
      <c r="L1878" s="30"/>
      <c r="M1878" s="30"/>
      <c r="N1878" s="2">
        <v>0</v>
      </c>
      <c r="O1878" s="30"/>
      <c r="P1878" s="30"/>
      <c r="Q1878" s="30"/>
      <c r="R1878" s="30"/>
      <c r="S1878" s="30"/>
      <c r="T1878" s="30"/>
      <c r="U1878" s="30"/>
      <c r="V1878" s="30"/>
    </row>
    <row r="1879" spans="1:22" ht="14.5" x14ac:dyDescent="0.35">
      <c r="A1879" s="15">
        <v>16</v>
      </c>
      <c r="B1879" s="8">
        <v>180</v>
      </c>
      <c r="C1879" s="8">
        <v>1566666.6666000001</v>
      </c>
      <c r="D1879" s="8">
        <v>5600.0000010000003</v>
      </c>
      <c r="E1879" s="2">
        <v>1230</v>
      </c>
      <c r="F1879" s="2">
        <v>11996.0380859375</v>
      </c>
      <c r="G1879" s="2">
        <v>816.04559326171898</v>
      </c>
      <c r="H1879" s="1">
        <v>13242.839948227829</v>
      </c>
      <c r="I1879" s="1">
        <v>834.2407070440097</v>
      </c>
      <c r="J1879" s="1">
        <f t="shared" si="134"/>
        <v>10.393447014409762</v>
      </c>
      <c r="K1879" s="1">
        <f t="shared" si="135"/>
        <v>2.2296687749473887</v>
      </c>
      <c r="L1879" s="30"/>
      <c r="M1879" s="30"/>
      <c r="N1879" s="2">
        <v>0</v>
      </c>
      <c r="O1879" s="30"/>
      <c r="P1879" s="30"/>
      <c r="Q1879" s="30"/>
      <c r="R1879" s="30"/>
      <c r="S1879" s="30"/>
      <c r="T1879" s="30"/>
      <c r="U1879" s="30"/>
      <c r="V1879" s="30"/>
    </row>
    <row r="1880" spans="1:22" ht="14.5" x14ac:dyDescent="0.35">
      <c r="A1880" s="15">
        <v>16</v>
      </c>
      <c r="B1880" s="8">
        <v>180</v>
      </c>
      <c r="C1880" s="8">
        <v>1566666.6666000001</v>
      </c>
      <c r="D1880" s="8">
        <v>5600.0000010000003</v>
      </c>
      <c r="E1880" s="2">
        <v>1260</v>
      </c>
      <c r="F1880" s="2">
        <v>12871.509765625</v>
      </c>
      <c r="G1880" s="2">
        <v>819.36724853515602</v>
      </c>
      <c r="H1880" s="1">
        <v>13661.585614619</v>
      </c>
      <c r="I1880" s="1">
        <v>829.54825347765643</v>
      </c>
      <c r="J1880" s="1">
        <f t="shared" si="134"/>
        <v>6.1381754229328847</v>
      </c>
      <c r="K1880" s="1">
        <f t="shared" si="135"/>
        <v>1.242544775947751</v>
      </c>
      <c r="L1880" s="30"/>
      <c r="M1880" s="30"/>
      <c r="N1880" s="2">
        <v>0</v>
      </c>
      <c r="O1880" s="30"/>
      <c r="P1880" s="30"/>
      <c r="Q1880" s="30"/>
      <c r="R1880" s="30"/>
      <c r="S1880" s="30"/>
      <c r="T1880" s="30"/>
      <c r="U1880" s="30"/>
      <c r="V1880" s="30"/>
    </row>
    <row r="1881" spans="1:22" ht="14.5" x14ac:dyDescent="0.35">
      <c r="A1881" s="15">
        <v>16</v>
      </c>
      <c r="B1881" s="8">
        <v>180</v>
      </c>
      <c r="C1881" s="8">
        <v>1566666.6666000001</v>
      </c>
      <c r="D1881" s="8">
        <v>5600.0000010000003</v>
      </c>
      <c r="E1881" s="2">
        <v>1290</v>
      </c>
      <c r="F1881" s="2">
        <v>19425.46875</v>
      </c>
      <c r="G1881" s="2">
        <v>1098.03796386719</v>
      </c>
      <c r="H1881" s="1">
        <v>20207.22719595255</v>
      </c>
      <c r="I1881" s="1">
        <v>1056.969940708002</v>
      </c>
      <c r="J1881" s="1">
        <f t="shared" si="134"/>
        <v>4.0243993903753275</v>
      </c>
      <c r="K1881" s="1">
        <f t="shared" si="135"/>
        <v>-3.7401278016426809</v>
      </c>
      <c r="L1881" s="30"/>
      <c r="M1881" s="30"/>
      <c r="N1881" s="2">
        <v>1250001</v>
      </c>
      <c r="O1881" s="30"/>
      <c r="P1881" s="30"/>
      <c r="Q1881" s="30"/>
      <c r="R1881" s="30"/>
      <c r="S1881" s="30"/>
      <c r="T1881" s="30"/>
      <c r="U1881" s="30"/>
      <c r="V1881" s="30"/>
    </row>
    <row r="1882" spans="1:22" ht="14.5" x14ac:dyDescent="0.35">
      <c r="A1882" s="15">
        <v>16</v>
      </c>
      <c r="B1882" s="8">
        <v>180</v>
      </c>
      <c r="C1882" s="8">
        <v>1566666.6666000001</v>
      </c>
      <c r="D1882" s="8">
        <v>5600.0000010000003</v>
      </c>
      <c r="E1882" s="2">
        <v>1320</v>
      </c>
      <c r="F1882" s="2">
        <v>21646.029296875</v>
      </c>
      <c r="G1882" s="2">
        <v>1108.98474121094</v>
      </c>
      <c r="H1882" s="1">
        <v>18845.723702461091</v>
      </c>
      <c r="I1882" s="1">
        <v>977.49397752034179</v>
      </c>
      <c r="J1882" s="1">
        <f t="shared" si="134"/>
        <v>-12.936809592224769</v>
      </c>
      <c r="K1882" s="1">
        <f t="shared" si="135"/>
        <v>-11.856859594571045</v>
      </c>
      <c r="L1882" s="30"/>
      <c r="M1882" s="30"/>
      <c r="N1882" s="2">
        <v>1250001</v>
      </c>
      <c r="O1882" s="30"/>
      <c r="P1882" s="30"/>
      <c r="Q1882" s="30"/>
      <c r="R1882" s="30"/>
      <c r="S1882" s="30"/>
      <c r="T1882" s="30"/>
      <c r="U1882" s="30"/>
      <c r="V1882" s="30"/>
    </row>
    <row r="1883" spans="1:22" ht="14.5" x14ac:dyDescent="0.35">
      <c r="A1883" s="15">
        <v>16</v>
      </c>
      <c r="B1883" s="8">
        <v>180</v>
      </c>
      <c r="C1883" s="8">
        <v>1566666.6666000001</v>
      </c>
      <c r="D1883" s="8">
        <v>5600.0000010000003</v>
      </c>
      <c r="E1883" s="2">
        <v>1350</v>
      </c>
      <c r="F1883" s="2">
        <v>19530.12890625</v>
      </c>
      <c r="G1883" s="2">
        <v>1011.23376464844</v>
      </c>
      <c r="H1883" s="1">
        <v>18408.313890515859</v>
      </c>
      <c r="I1883" s="1">
        <v>931.0545014862962</v>
      </c>
      <c r="J1883" s="1">
        <f t="shared" si="134"/>
        <v>-5.7440225874553201</v>
      </c>
      <c r="K1883" s="1">
        <f t="shared" si="135"/>
        <v>-7.9288554204890973</v>
      </c>
      <c r="L1883" s="30"/>
      <c r="M1883" s="30"/>
      <c r="N1883" s="2">
        <v>1250001</v>
      </c>
      <c r="O1883" s="30"/>
      <c r="P1883" s="30"/>
      <c r="Q1883" s="30"/>
      <c r="R1883" s="30"/>
      <c r="S1883" s="30"/>
      <c r="T1883" s="30"/>
      <c r="U1883" s="30"/>
      <c r="V1883" s="30"/>
    </row>
    <row r="1884" spans="1:22" ht="14.5" x14ac:dyDescent="0.35">
      <c r="A1884" s="15">
        <v>16</v>
      </c>
      <c r="B1884" s="8">
        <v>180</v>
      </c>
      <c r="C1884" s="8">
        <v>1566666.6666000001</v>
      </c>
      <c r="D1884" s="8">
        <v>5600.0000010000003</v>
      </c>
      <c r="E1884" s="2">
        <v>1380</v>
      </c>
      <c r="F1884" s="2">
        <v>19698.63671875</v>
      </c>
      <c r="G1884" s="2">
        <v>1011.30694580078</v>
      </c>
      <c r="H1884" s="1">
        <v>18214.761439846541</v>
      </c>
      <c r="I1884" s="1">
        <v>919.96844251229265</v>
      </c>
      <c r="J1884" s="1">
        <f t="shared" si="134"/>
        <v>-7.532883113129567</v>
      </c>
      <c r="K1884" s="1">
        <f t="shared" si="135"/>
        <v>-9.0317290579036875</v>
      </c>
      <c r="L1884" s="30"/>
      <c r="M1884" s="30"/>
      <c r="N1884" s="2">
        <v>0</v>
      </c>
      <c r="O1884" s="30"/>
      <c r="P1884" s="30"/>
      <c r="Q1884" s="30"/>
      <c r="R1884" s="30"/>
      <c r="S1884" s="30"/>
      <c r="T1884" s="30"/>
      <c r="U1884" s="30"/>
      <c r="V1884" s="30"/>
    </row>
    <row r="1885" spans="1:22" ht="14.5" x14ac:dyDescent="0.35">
      <c r="A1885" s="15">
        <v>16</v>
      </c>
      <c r="B1885" s="8">
        <v>180</v>
      </c>
      <c r="C1885" s="8">
        <v>1566666.6666000001</v>
      </c>
      <c r="D1885" s="8">
        <v>5600.0000010000003</v>
      </c>
      <c r="E1885" s="2">
        <v>1410</v>
      </c>
      <c r="F1885" s="2">
        <v>20009.607421875</v>
      </c>
      <c r="G1885" s="2">
        <v>1010.60162353516</v>
      </c>
      <c r="H1885" s="1">
        <v>18072.575071939042</v>
      </c>
      <c r="I1885" s="1">
        <v>904.77840455605315</v>
      </c>
      <c r="J1885" s="1">
        <f t="shared" si="134"/>
        <v>-9.6805115117768192</v>
      </c>
      <c r="K1885" s="1">
        <f t="shared" si="135"/>
        <v>-10.471309021741854</v>
      </c>
      <c r="L1885" s="30"/>
      <c r="M1885" s="30"/>
      <c r="N1885" s="2">
        <v>0</v>
      </c>
      <c r="O1885" s="30"/>
      <c r="P1885" s="30"/>
      <c r="Q1885" s="30"/>
      <c r="R1885" s="30"/>
      <c r="S1885" s="30"/>
      <c r="T1885" s="30"/>
      <c r="U1885" s="30"/>
      <c r="V1885" s="30"/>
    </row>
    <row r="1886" spans="1:22" ht="14.5" x14ac:dyDescent="0.35">
      <c r="A1886" s="15">
        <v>16</v>
      </c>
      <c r="B1886" s="8">
        <v>180</v>
      </c>
      <c r="C1886" s="8">
        <v>1566666.6666000001</v>
      </c>
      <c r="D1886" s="8">
        <v>5600.0000010000003</v>
      </c>
      <c r="E1886" s="2">
        <v>1440</v>
      </c>
      <c r="F1886" s="2">
        <v>20135.435546875</v>
      </c>
      <c r="G1886" s="2">
        <v>1001.29815673828</v>
      </c>
      <c r="H1886" s="1">
        <v>18078.569357004231</v>
      </c>
      <c r="I1886" s="1">
        <v>888.77928955406662</v>
      </c>
      <c r="J1886" s="1">
        <f t="shared" si="134"/>
        <v>-10.215156186129743</v>
      </c>
      <c r="K1886" s="1">
        <f t="shared" si="135"/>
        <v>-11.237298943078313</v>
      </c>
      <c r="L1886" s="30"/>
      <c r="M1886" s="30"/>
      <c r="N1886" s="2">
        <v>0</v>
      </c>
      <c r="O1886" s="30"/>
      <c r="P1886" s="30"/>
      <c r="Q1886" s="30"/>
      <c r="R1886" s="30"/>
      <c r="S1886" s="30"/>
      <c r="T1886" s="30"/>
      <c r="U1886" s="30"/>
      <c r="V1886" s="30"/>
    </row>
    <row r="1887" spans="1:22" ht="14.5" x14ac:dyDescent="0.35">
      <c r="A1887" s="15">
        <v>16</v>
      </c>
      <c r="B1887" s="8">
        <v>180</v>
      </c>
      <c r="C1887" s="8">
        <v>1566666.6666000001</v>
      </c>
      <c r="D1887" s="8">
        <v>5600.0000010000003</v>
      </c>
      <c r="E1887" s="2">
        <v>1470</v>
      </c>
      <c r="F1887" s="2">
        <v>14712.556640625</v>
      </c>
      <c r="G1887" s="2">
        <v>737.5634765625</v>
      </c>
      <c r="H1887" s="1">
        <v>15065.619818003221</v>
      </c>
      <c r="I1887" s="1">
        <v>723.32913469783568</v>
      </c>
      <c r="J1887" s="1">
        <f t="shared" si="134"/>
        <v>2.3997404802053648</v>
      </c>
      <c r="K1887" s="1">
        <f t="shared" si="135"/>
        <v>-1.9299141452889066</v>
      </c>
      <c r="L1887" s="30"/>
      <c r="M1887" s="30"/>
      <c r="N1887" s="2">
        <v>1250001</v>
      </c>
      <c r="O1887" s="30"/>
      <c r="P1887" s="30"/>
      <c r="Q1887" s="30"/>
      <c r="R1887" s="30"/>
      <c r="S1887" s="30"/>
      <c r="T1887" s="30"/>
      <c r="U1887" s="30"/>
      <c r="V1887" s="30"/>
    </row>
    <row r="1888" spans="1:22" ht="14.5" x14ac:dyDescent="0.35">
      <c r="A1888" s="15">
        <v>16</v>
      </c>
      <c r="B1888" s="8">
        <v>180</v>
      </c>
      <c r="C1888" s="8">
        <v>1566666.6666000001</v>
      </c>
      <c r="D1888" s="8">
        <v>5600.0000010000003</v>
      </c>
      <c r="E1888" s="2">
        <v>1500</v>
      </c>
      <c r="F1888" s="2">
        <v>14229.2802734375</v>
      </c>
      <c r="G1888" s="2">
        <v>704.6865234375</v>
      </c>
      <c r="H1888" s="1">
        <v>14919.69348705445</v>
      </c>
      <c r="I1888" s="1">
        <v>714.69005960065556</v>
      </c>
      <c r="J1888" s="1">
        <f t="shared" si="134"/>
        <v>4.8520599801929443</v>
      </c>
      <c r="K1888" s="1">
        <f t="shared" si="135"/>
        <v>1.4195725092567053</v>
      </c>
      <c r="L1888" s="30"/>
      <c r="M1888" s="30"/>
      <c r="N1888" s="2">
        <v>1250001</v>
      </c>
      <c r="O1888" s="30"/>
      <c r="P1888" s="30"/>
      <c r="Q1888" s="30"/>
      <c r="R1888" s="30"/>
      <c r="S1888" s="30"/>
      <c r="T1888" s="30"/>
      <c r="U1888" s="30"/>
      <c r="V1888" s="30"/>
    </row>
    <row r="1889" spans="1:22" ht="14.5" x14ac:dyDescent="0.35">
      <c r="A1889" s="15">
        <v>16</v>
      </c>
      <c r="B1889" s="8">
        <v>180</v>
      </c>
      <c r="C1889" s="8">
        <v>1566666.6666000001</v>
      </c>
      <c r="D1889" s="8">
        <v>5600.0000010000003</v>
      </c>
      <c r="E1889" s="2">
        <v>1530</v>
      </c>
      <c r="F1889" s="2">
        <v>14432.123046875</v>
      </c>
      <c r="G1889" s="2">
        <v>698.37847900390602</v>
      </c>
      <c r="H1889" s="1">
        <v>14992.723533126849</v>
      </c>
      <c r="I1889" s="1">
        <v>700.92946760608277</v>
      </c>
      <c r="J1889" s="1">
        <f t="shared" si="134"/>
        <v>3.8843937543425855</v>
      </c>
      <c r="K1889" s="1">
        <f t="shared" si="135"/>
        <v>0.36527308313039764</v>
      </c>
      <c r="L1889" s="30"/>
      <c r="M1889" s="30"/>
      <c r="N1889" s="2">
        <v>1250001</v>
      </c>
      <c r="O1889" s="30"/>
      <c r="P1889" s="30"/>
      <c r="Q1889" s="30"/>
      <c r="R1889" s="30"/>
      <c r="S1889" s="30"/>
      <c r="T1889" s="30"/>
      <c r="U1889" s="30"/>
      <c r="V1889" s="30"/>
    </row>
    <row r="1890" spans="1:22" ht="14.5" x14ac:dyDescent="0.35">
      <c r="A1890" s="15">
        <v>16</v>
      </c>
      <c r="B1890" s="8">
        <v>180</v>
      </c>
      <c r="C1890" s="8">
        <v>1566666.6666000001</v>
      </c>
      <c r="D1890" s="8">
        <v>5600.0000010000003</v>
      </c>
      <c r="E1890" s="2">
        <v>1560</v>
      </c>
      <c r="F1890" s="2">
        <v>14922.861328125</v>
      </c>
      <c r="G1890" s="2">
        <v>697.50335693359398</v>
      </c>
      <c r="H1890" s="1">
        <v>15084.319633209559</v>
      </c>
      <c r="I1890" s="1">
        <v>686.09147541829304</v>
      </c>
      <c r="J1890" s="1">
        <f t="shared" si="134"/>
        <v>1.0819527269898317</v>
      </c>
      <c r="K1890" s="1">
        <f t="shared" si="135"/>
        <v>-1.6361041709491593</v>
      </c>
      <c r="L1890" s="30"/>
      <c r="M1890" s="30"/>
      <c r="N1890" s="2">
        <v>0</v>
      </c>
      <c r="O1890" s="30"/>
      <c r="P1890" s="30"/>
      <c r="Q1890" s="30"/>
      <c r="R1890" s="30"/>
      <c r="S1890" s="30"/>
      <c r="T1890" s="30"/>
      <c r="U1890" s="30"/>
      <c r="V1890" s="30"/>
    </row>
    <row r="1891" spans="1:22" ht="14.5" x14ac:dyDescent="0.35">
      <c r="A1891" s="15">
        <v>16</v>
      </c>
      <c r="B1891" s="8">
        <v>180</v>
      </c>
      <c r="C1891" s="8">
        <v>1566666.6666000001</v>
      </c>
      <c r="D1891" s="8">
        <v>5600.0000010000003</v>
      </c>
      <c r="E1891" s="2">
        <v>1590</v>
      </c>
      <c r="F1891" s="2">
        <v>12216.5009765625</v>
      </c>
      <c r="G1891" s="2">
        <v>598.77716064453102</v>
      </c>
      <c r="H1891" s="1">
        <v>15179.91608479515</v>
      </c>
      <c r="I1891" s="1">
        <v>670.93689574381074</v>
      </c>
      <c r="J1891" s="1">
        <f t="shared" si="134"/>
        <v>24.257478585054727</v>
      </c>
      <c r="K1891" s="1">
        <f t="shared" si="135"/>
        <v>12.051183619229247</v>
      </c>
      <c r="L1891" s="30"/>
      <c r="M1891" s="30"/>
      <c r="N1891" s="2">
        <v>0</v>
      </c>
      <c r="O1891" s="30"/>
      <c r="P1891" s="30"/>
      <c r="Q1891" s="30"/>
      <c r="R1891" s="30"/>
      <c r="S1891" s="30"/>
      <c r="T1891" s="30"/>
      <c r="U1891" s="30"/>
      <c r="V1891" s="30"/>
    </row>
    <row r="1892" spans="1:22" ht="14.5" x14ac:dyDescent="0.35">
      <c r="A1892" s="15">
        <v>16</v>
      </c>
      <c r="B1892" s="8">
        <v>180</v>
      </c>
      <c r="C1892" s="8">
        <v>1566666.6666000001</v>
      </c>
      <c r="D1892" s="8">
        <v>5600.0000010000003</v>
      </c>
      <c r="E1892" s="2">
        <v>1620</v>
      </c>
      <c r="F1892" s="2">
        <v>14229.8203125</v>
      </c>
      <c r="G1892" s="2">
        <v>629.04821777343795</v>
      </c>
      <c r="H1892" s="1">
        <v>15245.95131205599</v>
      </c>
      <c r="I1892" s="1">
        <v>655.16454460846103</v>
      </c>
      <c r="J1892" s="1">
        <f t="shared" si="134"/>
        <v>7.1408561544757001</v>
      </c>
      <c r="K1892" s="1">
        <f t="shared" si="135"/>
        <v>4.1517209805416382</v>
      </c>
      <c r="L1892" s="30"/>
      <c r="M1892" s="30"/>
      <c r="N1892" s="2">
        <v>0</v>
      </c>
      <c r="O1892" s="30"/>
      <c r="P1892" s="30"/>
      <c r="Q1892" s="30"/>
      <c r="R1892" s="30"/>
      <c r="S1892" s="30"/>
      <c r="T1892" s="30"/>
      <c r="U1892" s="30"/>
      <c r="V1892" s="30"/>
    </row>
    <row r="1893" spans="1:22" ht="14.5" x14ac:dyDescent="0.35">
      <c r="A1893" s="15">
        <v>16</v>
      </c>
      <c r="B1893" s="8">
        <v>180</v>
      </c>
      <c r="C1893" s="8">
        <v>1566666.6666000001</v>
      </c>
      <c r="D1893" s="8">
        <v>5600.0000010000003</v>
      </c>
      <c r="E1893" s="2">
        <v>1650</v>
      </c>
      <c r="F1893" s="2">
        <v>19239.275390625</v>
      </c>
      <c r="G1893" s="2">
        <v>790.61657714843795</v>
      </c>
      <c r="H1893" s="1">
        <v>21088.132062521508</v>
      </c>
      <c r="I1893" s="1">
        <v>813.73379940809104</v>
      </c>
      <c r="J1893" s="1">
        <f t="shared" si="134"/>
        <v>9.6098040823170905</v>
      </c>
      <c r="K1893" s="1">
        <f t="shared" si="135"/>
        <v>2.92394858997661</v>
      </c>
      <c r="L1893" s="30"/>
      <c r="M1893" s="30"/>
      <c r="N1893" s="2">
        <v>1250001</v>
      </c>
      <c r="O1893" s="30"/>
      <c r="P1893" s="30"/>
      <c r="Q1893" s="30"/>
      <c r="R1893" s="30"/>
      <c r="S1893" s="30"/>
      <c r="T1893" s="30"/>
      <c r="U1893" s="30"/>
      <c r="V1893" s="30"/>
    </row>
    <row r="1894" spans="1:22" ht="14.5" x14ac:dyDescent="0.35">
      <c r="A1894" s="15">
        <v>16</v>
      </c>
      <c r="B1894" s="8">
        <v>180</v>
      </c>
      <c r="C1894" s="8">
        <v>1566666.6666000001</v>
      </c>
      <c r="D1894" s="8">
        <v>5600.0000010000003</v>
      </c>
      <c r="E1894" s="2">
        <v>1680</v>
      </c>
      <c r="F1894" s="2">
        <v>20993.49609375</v>
      </c>
      <c r="G1894" s="2">
        <v>811.97235107421898</v>
      </c>
      <c r="H1894" s="1">
        <v>20358.470088573242</v>
      </c>
      <c r="I1894" s="1">
        <v>772.66833706486989</v>
      </c>
      <c r="J1894" s="1">
        <f t="shared" si="134"/>
        <v>-3.0248701899909491</v>
      </c>
      <c r="K1894" s="1">
        <f t="shared" si="135"/>
        <v>-4.8405606369910092</v>
      </c>
      <c r="L1894" s="30"/>
      <c r="M1894" s="30"/>
      <c r="N1894" s="2">
        <v>1250001</v>
      </c>
      <c r="O1894" s="30"/>
      <c r="P1894" s="30"/>
      <c r="Q1894" s="30"/>
      <c r="R1894" s="30"/>
      <c r="S1894" s="30"/>
      <c r="T1894" s="30"/>
      <c r="U1894" s="30"/>
      <c r="V1894" s="30"/>
    </row>
    <row r="1895" spans="1:22" ht="14.5" x14ac:dyDescent="0.35">
      <c r="A1895" s="15">
        <v>16</v>
      </c>
      <c r="B1895" s="8">
        <v>180</v>
      </c>
      <c r="C1895" s="8">
        <v>1566666.6666000001</v>
      </c>
      <c r="D1895" s="8">
        <v>5600.0000010000003</v>
      </c>
      <c r="E1895" s="2">
        <v>1710</v>
      </c>
      <c r="F1895" s="2">
        <v>21989.154296875</v>
      </c>
      <c r="G1895" s="2">
        <v>811.44348144531295</v>
      </c>
      <c r="H1895" s="1">
        <v>20378.39337285269</v>
      </c>
      <c r="I1895" s="1">
        <v>745.12582978192484</v>
      </c>
      <c r="J1895" s="1">
        <f t="shared" si="134"/>
        <v>-7.3252518140328124</v>
      </c>
      <c r="K1895" s="1">
        <f t="shared" si="135"/>
        <v>-8.1727998535727444</v>
      </c>
      <c r="L1895" s="30"/>
      <c r="M1895" s="30"/>
      <c r="N1895" s="2">
        <v>1250001</v>
      </c>
      <c r="O1895" s="30"/>
      <c r="P1895" s="30"/>
      <c r="Q1895" s="30"/>
      <c r="R1895" s="30"/>
      <c r="S1895" s="30"/>
      <c r="T1895" s="30"/>
      <c r="U1895" s="30"/>
      <c r="V1895" s="30"/>
    </row>
    <row r="1896" spans="1:22" ht="14.5" x14ac:dyDescent="0.35">
      <c r="A1896" s="15">
        <v>16</v>
      </c>
      <c r="B1896" s="8">
        <v>180</v>
      </c>
      <c r="C1896" s="8">
        <v>1566666.6666000001</v>
      </c>
      <c r="D1896" s="8">
        <v>5600.0000010000003</v>
      </c>
      <c r="E1896" s="2">
        <v>1740</v>
      </c>
      <c r="F1896" s="2">
        <v>20674.3828125</v>
      </c>
      <c r="G1896" s="2">
        <v>738.42028808593705</v>
      </c>
      <c r="H1896" s="1">
        <v>20571.082617936911</v>
      </c>
      <c r="I1896" s="1">
        <v>722.18504635630575</v>
      </c>
      <c r="J1896" s="1">
        <f t="shared" si="134"/>
        <v>-0.49965309968350213</v>
      </c>
      <c r="K1896" s="1">
        <f t="shared" si="135"/>
        <v>-2.198645133615539</v>
      </c>
      <c r="L1896" s="30"/>
      <c r="M1896" s="30"/>
      <c r="N1896" s="2">
        <v>0</v>
      </c>
      <c r="O1896" s="30"/>
      <c r="P1896" s="30"/>
      <c r="Q1896" s="30"/>
      <c r="R1896" s="30"/>
      <c r="S1896" s="30"/>
      <c r="T1896" s="30"/>
      <c r="U1896" s="30"/>
      <c r="V1896" s="30"/>
    </row>
    <row r="1897" spans="1:22" ht="14.5" x14ac:dyDescent="0.35">
      <c r="A1897" s="15">
        <v>16</v>
      </c>
      <c r="B1897" s="8">
        <v>180</v>
      </c>
      <c r="C1897" s="8">
        <v>1566666.6666000001</v>
      </c>
      <c r="D1897" s="8">
        <v>5600.0000010000003</v>
      </c>
      <c r="E1897" s="2">
        <v>1770</v>
      </c>
      <c r="F1897" s="2">
        <v>20953.353515625</v>
      </c>
      <c r="G1897" s="2">
        <v>720.12164306640602</v>
      </c>
      <c r="H1897" s="1">
        <v>20803.5898958582</v>
      </c>
      <c r="I1897" s="1">
        <v>704.42884362050586</v>
      </c>
      <c r="J1897" s="1">
        <f t="shared" si="134"/>
        <v>-0.71474773551222004</v>
      </c>
      <c r="K1897" s="1">
        <f t="shared" si="135"/>
        <v>-2.1791873077272657</v>
      </c>
      <c r="L1897" s="30"/>
      <c r="M1897" s="30"/>
      <c r="N1897" s="2">
        <v>0</v>
      </c>
      <c r="O1897" s="30"/>
      <c r="P1897" s="30"/>
      <c r="Q1897" s="30"/>
      <c r="R1897" s="30"/>
      <c r="S1897" s="30"/>
      <c r="T1897" s="30"/>
      <c r="U1897" s="30"/>
      <c r="V1897" s="30"/>
    </row>
    <row r="1898" spans="1:22" ht="14.5" x14ac:dyDescent="0.35">
      <c r="A1898" s="15">
        <v>16</v>
      </c>
      <c r="B1898" s="8">
        <v>180</v>
      </c>
      <c r="C1898" s="8">
        <v>1566666.6666000001</v>
      </c>
      <c r="D1898" s="8">
        <v>5600.0000010000003</v>
      </c>
      <c r="E1898" s="2">
        <v>1800</v>
      </c>
      <c r="F1898" s="2">
        <v>21272.734375</v>
      </c>
      <c r="G1898" s="2">
        <v>708.83526611328102</v>
      </c>
      <c r="H1898" s="1">
        <v>21045.274975310422</v>
      </c>
      <c r="I1898" s="1">
        <v>689.9103988100494</v>
      </c>
      <c r="J1898" s="1">
        <f t="shared" si="134"/>
        <v>-1.0692532312954162</v>
      </c>
      <c r="K1898" s="1">
        <f t="shared" si="135"/>
        <v>-2.6698540842925818</v>
      </c>
      <c r="L1898" s="30"/>
      <c r="M1898" s="30"/>
      <c r="N1898" s="2">
        <v>0</v>
      </c>
      <c r="O1898" s="30"/>
      <c r="P1898" s="30"/>
      <c r="Q1898" s="30"/>
      <c r="R1898" s="30"/>
      <c r="S1898" s="30"/>
      <c r="T1898" s="30"/>
      <c r="U1898" s="30"/>
      <c r="V1898" s="30"/>
    </row>
    <row r="1899" spans="1:22" ht="14.5" x14ac:dyDescent="0.35">
      <c r="A1899" s="15">
        <v>16</v>
      </c>
      <c r="B1899" s="8">
        <v>180</v>
      </c>
      <c r="C1899" s="8">
        <v>1566666.6666000001</v>
      </c>
      <c r="D1899" s="8">
        <v>5600.0000010000003</v>
      </c>
      <c r="E1899" s="2">
        <v>1830</v>
      </c>
      <c r="F1899" s="2">
        <v>15582.0986328125</v>
      </c>
      <c r="G1899" s="2">
        <v>522.53253173828102</v>
      </c>
      <c r="H1899" s="1">
        <v>15769.97239017818</v>
      </c>
      <c r="I1899" s="1">
        <v>538.24463588537992</v>
      </c>
      <c r="J1899" s="1">
        <f t="shared" si="134"/>
        <v>1.20570252950433</v>
      </c>
      <c r="K1899" s="1">
        <f t="shared" si="135"/>
        <v>3.0069140565909422</v>
      </c>
      <c r="L1899" s="30"/>
      <c r="M1899" s="30"/>
      <c r="N1899" s="2">
        <v>1250001</v>
      </c>
      <c r="O1899" s="30"/>
      <c r="P1899" s="30"/>
      <c r="Q1899" s="30"/>
      <c r="R1899" s="30"/>
      <c r="S1899" s="30"/>
      <c r="T1899" s="30"/>
      <c r="U1899" s="30"/>
      <c r="V1899" s="30"/>
    </row>
    <row r="1900" spans="1:22" ht="14.5" x14ac:dyDescent="0.35">
      <c r="A1900" s="15">
        <v>16</v>
      </c>
      <c r="B1900" s="8">
        <v>180</v>
      </c>
      <c r="C1900" s="8">
        <v>1566666.6666000001</v>
      </c>
      <c r="D1900" s="8">
        <v>5600.0000010000003</v>
      </c>
      <c r="E1900" s="2">
        <v>1860</v>
      </c>
      <c r="F1900" s="2">
        <v>14638.2392578125</v>
      </c>
      <c r="G1900" s="2">
        <v>496.44192504882801</v>
      </c>
      <c r="H1900" s="1">
        <v>14571.99998451691</v>
      </c>
      <c r="I1900" s="1">
        <v>519.26811252256903</v>
      </c>
      <c r="J1900" s="1">
        <f t="shared" si="134"/>
        <v>-0.45250847543182654</v>
      </c>
      <c r="K1900" s="1">
        <f t="shared" si="135"/>
        <v>4.5979572477678889</v>
      </c>
      <c r="L1900" s="30"/>
      <c r="M1900" s="30"/>
      <c r="N1900" s="2">
        <v>1250001</v>
      </c>
      <c r="O1900" s="30"/>
      <c r="P1900" s="30"/>
      <c r="Q1900" s="30"/>
      <c r="R1900" s="30"/>
      <c r="S1900" s="30"/>
      <c r="T1900" s="30"/>
      <c r="U1900" s="30"/>
      <c r="V1900" s="30"/>
    </row>
    <row r="1901" spans="1:22" ht="14.5" x14ac:dyDescent="0.35">
      <c r="A1901" s="15">
        <v>16</v>
      </c>
      <c r="B1901" s="8">
        <v>180</v>
      </c>
      <c r="C1901" s="8">
        <v>1566666.6666000001</v>
      </c>
      <c r="D1901" s="8">
        <v>5600.0000010000003</v>
      </c>
      <c r="E1901" s="2">
        <v>1890</v>
      </c>
      <c r="F1901" s="2">
        <v>14681.630859375</v>
      </c>
      <c r="G1901" s="2">
        <v>496.55166625976602</v>
      </c>
      <c r="H1901" s="1">
        <v>14308.115896969961</v>
      </c>
      <c r="I1901" s="1">
        <v>505.17456303388252</v>
      </c>
      <c r="J1901" s="1">
        <f t="shared" si="134"/>
        <v>-2.5440972190533588</v>
      </c>
      <c r="K1901" s="1">
        <f t="shared" si="135"/>
        <v>1.7365558027561863</v>
      </c>
      <c r="L1901" s="30"/>
      <c r="M1901" s="30"/>
      <c r="N1901" s="2">
        <v>1250001</v>
      </c>
      <c r="O1901" s="30"/>
      <c r="P1901" s="30"/>
      <c r="Q1901" s="30"/>
      <c r="R1901" s="30"/>
      <c r="S1901" s="30"/>
      <c r="T1901" s="30"/>
      <c r="U1901" s="30"/>
      <c r="V1901" s="30"/>
    </row>
    <row r="1902" spans="1:22" ht="14.5" x14ac:dyDescent="0.35">
      <c r="A1902" s="15">
        <v>16</v>
      </c>
      <c r="B1902" s="8">
        <v>180</v>
      </c>
      <c r="C1902" s="8">
        <v>1566666.6666000001</v>
      </c>
      <c r="D1902" s="8">
        <v>5600.0000010000003</v>
      </c>
      <c r="E1902" s="2">
        <v>1920</v>
      </c>
      <c r="F1902" s="2">
        <v>14864.08984375</v>
      </c>
      <c r="G1902" s="2">
        <v>500.35617065429699</v>
      </c>
      <c r="H1902" s="1">
        <v>14221.33341646207</v>
      </c>
      <c r="I1902" s="1">
        <v>492.84003426881549</v>
      </c>
      <c r="J1902" s="1">
        <f t="shared" si="134"/>
        <v>-4.3242232389909425</v>
      </c>
      <c r="K1902" s="1">
        <f t="shared" si="135"/>
        <v>-1.5021572284504721</v>
      </c>
      <c r="L1902" s="30"/>
      <c r="M1902" s="30"/>
      <c r="N1902" s="2">
        <v>0</v>
      </c>
      <c r="O1902" s="30"/>
      <c r="P1902" s="30"/>
      <c r="Q1902" s="30"/>
      <c r="R1902" s="30"/>
      <c r="S1902" s="30"/>
      <c r="T1902" s="30"/>
      <c r="U1902" s="30"/>
      <c r="V1902" s="30"/>
    </row>
    <row r="1903" spans="1:22" ht="14.5" x14ac:dyDescent="0.35">
      <c r="A1903" s="15">
        <v>16</v>
      </c>
      <c r="B1903" s="8">
        <v>180</v>
      </c>
      <c r="C1903" s="8">
        <v>1566666.6666000001</v>
      </c>
      <c r="D1903" s="8">
        <v>5600.0000010000003</v>
      </c>
      <c r="E1903" s="2">
        <v>1950</v>
      </c>
      <c r="F1903" s="2">
        <v>15333.546875</v>
      </c>
      <c r="G1903" s="2">
        <v>504.44635009765602</v>
      </c>
      <c r="H1903" s="1">
        <v>14228.5048000524</v>
      </c>
      <c r="I1903" s="1">
        <v>479.60739011505427</v>
      </c>
      <c r="J1903" s="1">
        <f t="shared" si="134"/>
        <v>-7.2066957759738788</v>
      </c>
      <c r="K1903" s="1">
        <f t="shared" si="135"/>
        <v>-4.9240043024978108</v>
      </c>
      <c r="L1903" s="30"/>
      <c r="M1903" s="30"/>
      <c r="N1903" s="2">
        <v>0</v>
      </c>
      <c r="O1903" s="30"/>
      <c r="P1903" s="30"/>
      <c r="Q1903" s="30"/>
      <c r="R1903" s="30"/>
      <c r="S1903" s="30"/>
      <c r="T1903" s="30"/>
      <c r="U1903" s="30"/>
      <c r="V1903" s="30"/>
    </row>
    <row r="1904" spans="1:22" ht="14.5" x14ac:dyDescent="0.35">
      <c r="A1904" s="15">
        <v>16</v>
      </c>
      <c r="B1904" s="8">
        <v>180</v>
      </c>
      <c r="C1904" s="8">
        <v>1566666.6666000001</v>
      </c>
      <c r="D1904" s="8">
        <v>5600.0000010000003</v>
      </c>
      <c r="E1904" s="2">
        <v>1980</v>
      </c>
      <c r="F1904" s="2">
        <v>16269.1494140625</v>
      </c>
      <c r="G1904" s="2">
        <v>511.44235229492199</v>
      </c>
      <c r="H1904" s="1">
        <v>14288.699121752839</v>
      </c>
      <c r="I1904" s="1">
        <v>465.93024891476989</v>
      </c>
      <c r="J1904" s="1">
        <f t="shared" si="134"/>
        <v>-12.173041392058435</v>
      </c>
      <c r="K1904" s="1">
        <f t="shared" si="135"/>
        <v>-8.8987748425471906</v>
      </c>
      <c r="L1904" s="30"/>
      <c r="M1904" s="30"/>
      <c r="N1904" s="2">
        <v>0</v>
      </c>
      <c r="O1904" s="30"/>
      <c r="P1904" s="30"/>
      <c r="Q1904" s="30"/>
      <c r="R1904" s="30"/>
      <c r="S1904" s="30"/>
      <c r="T1904" s="30"/>
      <c r="U1904" s="30"/>
      <c r="V1904" s="30"/>
    </row>
    <row r="1905" spans="1:22" ht="14.5" x14ac:dyDescent="0.35">
      <c r="A1905" s="15">
        <v>16</v>
      </c>
      <c r="B1905" s="8">
        <v>180</v>
      </c>
      <c r="C1905" s="8">
        <v>1566666.6666000001</v>
      </c>
      <c r="D1905" s="8">
        <v>5600.0000010000003</v>
      </c>
      <c r="E1905" s="2">
        <v>2010</v>
      </c>
      <c r="F1905" s="2">
        <v>18483.72265625</v>
      </c>
      <c r="G1905" s="2">
        <v>573.2607421875</v>
      </c>
      <c r="H1905" s="1">
        <v>20888.95272420545</v>
      </c>
      <c r="I1905" s="1">
        <v>599.64327840568978</v>
      </c>
      <c r="J1905" s="1">
        <f t="shared" si="134"/>
        <v>13.012692911956005</v>
      </c>
      <c r="K1905" s="1">
        <f t="shared" si="135"/>
        <v>4.6021878486771879</v>
      </c>
      <c r="L1905" s="30"/>
      <c r="M1905" s="30"/>
      <c r="N1905" s="2">
        <v>1250001</v>
      </c>
      <c r="O1905" s="30"/>
      <c r="P1905" s="30"/>
      <c r="Q1905" s="30"/>
      <c r="R1905" s="30"/>
      <c r="S1905" s="30"/>
      <c r="T1905" s="30"/>
      <c r="U1905" s="30"/>
      <c r="V1905" s="30"/>
    </row>
    <row r="1906" spans="1:22" ht="14.5" x14ac:dyDescent="0.35">
      <c r="A1906" s="15">
        <v>16</v>
      </c>
      <c r="B1906" s="8">
        <v>180</v>
      </c>
      <c r="C1906" s="8">
        <v>1566666.6666000001</v>
      </c>
      <c r="D1906" s="8">
        <v>5600.0000010000003</v>
      </c>
      <c r="E1906" s="2">
        <v>2040</v>
      </c>
      <c r="F1906" s="2">
        <v>21331.96484375</v>
      </c>
      <c r="G1906" s="2">
        <v>626.50335693359398</v>
      </c>
      <c r="H1906" s="1">
        <v>22348.317692202108</v>
      </c>
      <c r="I1906" s="1">
        <v>601.94383830469553</v>
      </c>
      <c r="J1906" s="1">
        <f t="shared" si="134"/>
        <v>4.7644596074322108</v>
      </c>
      <c r="K1906" s="1">
        <f t="shared" si="135"/>
        <v>-3.9200937005516514</v>
      </c>
      <c r="L1906" s="30"/>
      <c r="M1906" s="30"/>
      <c r="N1906" s="2">
        <v>1250001</v>
      </c>
      <c r="O1906" s="30"/>
      <c r="P1906" s="30"/>
      <c r="Q1906" s="30"/>
      <c r="R1906" s="30"/>
      <c r="S1906" s="30"/>
      <c r="T1906" s="30"/>
      <c r="U1906" s="30"/>
      <c r="V1906" s="30"/>
    </row>
    <row r="1907" spans="1:22" ht="14.5" x14ac:dyDescent="0.35">
      <c r="A1907" s="15">
        <v>16</v>
      </c>
      <c r="B1907" s="8">
        <v>180</v>
      </c>
      <c r="C1907" s="8">
        <v>1566666.6666000001</v>
      </c>
      <c r="D1907" s="8">
        <v>5600.0000010000003</v>
      </c>
      <c r="E1907" s="2">
        <v>2070</v>
      </c>
      <c r="F1907" s="2">
        <v>23394.248046875</v>
      </c>
      <c r="G1907" s="2">
        <v>635.111328125</v>
      </c>
      <c r="H1907" s="1">
        <v>22917.958472104259</v>
      </c>
      <c r="I1907" s="1">
        <v>600.03833319732689</v>
      </c>
      <c r="J1907" s="1">
        <f t="shared" si="134"/>
        <v>-2.035925984098315</v>
      </c>
      <c r="K1907" s="1">
        <f t="shared" si="135"/>
        <v>-5.5223381121569579</v>
      </c>
      <c r="L1907" s="30"/>
      <c r="M1907" s="30"/>
      <c r="N1907" s="2">
        <v>1250001</v>
      </c>
      <c r="O1907" s="30"/>
      <c r="P1907" s="30"/>
      <c r="Q1907" s="30"/>
      <c r="R1907" s="30"/>
      <c r="S1907" s="30"/>
      <c r="T1907" s="30"/>
      <c r="U1907" s="30"/>
      <c r="V1907" s="30"/>
    </row>
    <row r="1908" spans="1:22" ht="14.5" x14ac:dyDescent="0.35">
      <c r="A1908" s="15">
        <v>16</v>
      </c>
      <c r="B1908" s="8">
        <v>180</v>
      </c>
      <c r="C1908" s="8">
        <v>1566666.6666000001</v>
      </c>
      <c r="D1908" s="8">
        <v>5600.0000010000003</v>
      </c>
      <c r="E1908" s="2">
        <v>2100</v>
      </c>
      <c r="F1908" s="2">
        <v>24354.98828125</v>
      </c>
      <c r="G1908" s="2">
        <v>636.40679931640602</v>
      </c>
      <c r="H1908" s="1">
        <v>23295.789263850831</v>
      </c>
      <c r="I1908" s="1">
        <v>595.18646837789561</v>
      </c>
      <c r="J1908" s="1">
        <f t="shared" si="134"/>
        <v>-4.349002369319992</v>
      </c>
      <c r="K1908" s="1">
        <f t="shared" si="135"/>
        <v>-6.4770412545540186</v>
      </c>
      <c r="L1908" s="30"/>
      <c r="M1908" s="30"/>
      <c r="N1908" s="2">
        <v>0</v>
      </c>
      <c r="O1908" s="30"/>
      <c r="P1908" s="30"/>
      <c r="Q1908" s="30"/>
      <c r="R1908" s="30"/>
      <c r="S1908" s="30"/>
      <c r="T1908" s="30"/>
      <c r="U1908" s="30"/>
      <c r="V1908" s="30"/>
    </row>
    <row r="1909" spans="1:22" ht="14.5" x14ac:dyDescent="0.35">
      <c r="A1909" s="15">
        <v>16</v>
      </c>
      <c r="B1909" s="8">
        <v>180</v>
      </c>
      <c r="C1909" s="8">
        <v>1566666.6666000001</v>
      </c>
      <c r="D1909" s="8">
        <v>5600.0000010000003</v>
      </c>
      <c r="E1909" s="2">
        <v>2130</v>
      </c>
      <c r="F1909" s="2">
        <v>25041.1953125</v>
      </c>
      <c r="G1909" s="2">
        <v>625.956298828125</v>
      </c>
      <c r="H1909" s="1">
        <v>23565.649801636839</v>
      </c>
      <c r="I1909" s="1">
        <v>588.80319238452194</v>
      </c>
      <c r="J1909" s="1">
        <f t="shared" si="134"/>
        <v>-5.8924723538520638</v>
      </c>
      <c r="K1909" s="1">
        <f t="shared" si="135"/>
        <v>-5.9354153817381041</v>
      </c>
      <c r="L1909" s="30"/>
      <c r="M1909" s="30"/>
      <c r="N1909" s="2">
        <v>0</v>
      </c>
      <c r="O1909" s="30"/>
      <c r="P1909" s="30"/>
      <c r="Q1909" s="30"/>
      <c r="R1909" s="30"/>
      <c r="S1909" s="30"/>
      <c r="T1909" s="30"/>
      <c r="U1909" s="30"/>
      <c r="V1909" s="30"/>
    </row>
    <row r="1910" spans="1:22" ht="14.5" x14ac:dyDescent="0.35">
      <c r="A1910" s="15">
        <v>16</v>
      </c>
      <c r="B1910" s="8">
        <v>180</v>
      </c>
      <c r="C1910" s="8">
        <v>1566666.6666000001</v>
      </c>
      <c r="D1910" s="8">
        <v>5600.0000010000003</v>
      </c>
      <c r="E1910" s="2">
        <v>2160</v>
      </c>
      <c r="F1910" s="2">
        <v>25286.912109375</v>
      </c>
      <c r="G1910" s="2">
        <v>611.935546875</v>
      </c>
      <c r="H1910" s="1">
        <v>23787.75224198887</v>
      </c>
      <c r="I1910" s="1">
        <v>581.80075559385784</v>
      </c>
      <c r="J1910" s="1">
        <f t="shared" si="134"/>
        <v>-5.9285999844572705</v>
      </c>
      <c r="K1910" s="1">
        <f t="shared" si="135"/>
        <v>-4.92450413038316</v>
      </c>
      <c r="L1910" s="30"/>
      <c r="M1910" s="30"/>
      <c r="N1910" s="2">
        <v>0</v>
      </c>
      <c r="O1910" s="30"/>
      <c r="P1910" s="30"/>
      <c r="Q1910" s="30"/>
      <c r="R1910" s="30"/>
      <c r="S1910" s="30"/>
      <c r="T1910" s="30"/>
      <c r="U1910" s="30"/>
      <c r="V1910" s="30"/>
    </row>
    <row r="1911" spans="1:22" ht="14.5" x14ac:dyDescent="0.35">
      <c r="A1911" s="15">
        <v>16</v>
      </c>
      <c r="B1911" s="8">
        <v>180</v>
      </c>
      <c r="C1911" s="8">
        <v>1566666.6666000001</v>
      </c>
      <c r="D1911" s="8">
        <v>5600.0000010000003</v>
      </c>
      <c r="E1911" s="2">
        <v>2190</v>
      </c>
      <c r="F1911" s="2">
        <v>18622.275390625</v>
      </c>
      <c r="G1911" s="2">
        <v>447.654541015625</v>
      </c>
      <c r="H1911" s="1">
        <v>17154.857340737359</v>
      </c>
      <c r="I1911" s="1">
        <v>444.49710692907041</v>
      </c>
      <c r="J1911" s="1">
        <f t="shared" si="134"/>
        <v>-7.8799073642009541</v>
      </c>
      <c r="K1911" s="1">
        <f t="shared" si="135"/>
        <v>-0.70532828269564685</v>
      </c>
      <c r="L1911" s="30"/>
      <c r="M1911" s="30"/>
      <c r="N1911" s="2">
        <v>1250001</v>
      </c>
      <c r="O1911" s="30"/>
      <c r="P1911" s="30"/>
      <c r="Q1911" s="30"/>
      <c r="R1911" s="30"/>
      <c r="S1911" s="30"/>
      <c r="T1911" s="30"/>
      <c r="U1911" s="30"/>
      <c r="V1911" s="30"/>
    </row>
    <row r="1912" spans="1:22" ht="14.5" x14ac:dyDescent="0.35">
      <c r="A1912" s="15">
        <v>16</v>
      </c>
      <c r="B1912" s="8">
        <v>180</v>
      </c>
      <c r="C1912" s="8">
        <v>1566666.6666000001</v>
      </c>
      <c r="D1912" s="8">
        <v>5600.0000010000003</v>
      </c>
      <c r="E1912" s="2">
        <v>2220</v>
      </c>
      <c r="F1912" s="2">
        <v>15436.572265625</v>
      </c>
      <c r="G1912" s="2">
        <v>346.74026489257801</v>
      </c>
      <c r="H1912" s="1">
        <v>15918.27967041645</v>
      </c>
      <c r="I1912" s="1">
        <v>424.83385873464988</v>
      </c>
      <c r="J1912" s="1">
        <f t="shared" si="134"/>
        <v>3.1205593865170611</v>
      </c>
      <c r="K1912" s="1">
        <f t="shared" si="135"/>
        <v>22.522216699080413</v>
      </c>
      <c r="L1912" s="30"/>
      <c r="M1912" s="30"/>
      <c r="N1912" s="2">
        <v>1250001</v>
      </c>
      <c r="O1912" s="30"/>
      <c r="P1912" s="30"/>
      <c r="Q1912" s="30"/>
      <c r="R1912" s="30"/>
      <c r="S1912" s="30"/>
      <c r="T1912" s="30"/>
      <c r="U1912" s="30"/>
      <c r="V1912" s="30"/>
    </row>
    <row r="1913" spans="1:22" ht="14.5" x14ac:dyDescent="0.35">
      <c r="A1913" s="15">
        <v>16</v>
      </c>
      <c r="B1913" s="8">
        <v>180</v>
      </c>
      <c r="C1913" s="8">
        <v>1566666.6666000001</v>
      </c>
      <c r="D1913" s="8">
        <v>5600.0000010000003</v>
      </c>
      <c r="E1913" s="2">
        <v>2250</v>
      </c>
      <c r="F1913" s="2">
        <v>15501.1015625</v>
      </c>
      <c r="G1913" s="2">
        <v>342.16741943359398</v>
      </c>
      <c r="H1913" s="1">
        <v>15678.95592194498</v>
      </c>
      <c r="I1913" s="1">
        <v>414.73718851175079</v>
      </c>
      <c r="J1913" s="1">
        <f t="shared" si="134"/>
        <v>1.1473659386584658</v>
      </c>
      <c r="K1913" s="1">
        <f t="shared" si="135"/>
        <v>21.208848346310997</v>
      </c>
      <c r="L1913" s="30"/>
      <c r="M1913" s="30"/>
      <c r="N1913" s="2">
        <v>1250001</v>
      </c>
      <c r="O1913" s="30"/>
      <c r="P1913" s="30"/>
      <c r="Q1913" s="30"/>
      <c r="R1913" s="30"/>
      <c r="S1913" s="30"/>
      <c r="T1913" s="30"/>
      <c r="U1913" s="30"/>
      <c r="V1913" s="30"/>
    </row>
    <row r="1914" spans="1:22" ht="14.5" x14ac:dyDescent="0.35">
      <c r="A1914" s="15">
        <v>16</v>
      </c>
      <c r="B1914" s="8">
        <v>180</v>
      </c>
      <c r="C1914" s="8">
        <v>1566666.6666000001</v>
      </c>
      <c r="D1914" s="8">
        <v>5600.0000010000003</v>
      </c>
      <c r="E1914" s="2">
        <v>2280</v>
      </c>
      <c r="F1914" s="2">
        <v>15737.4921875</v>
      </c>
      <c r="G1914" s="2">
        <v>342.14874267578102</v>
      </c>
      <c r="H1914" s="1">
        <v>15691.306539045971</v>
      </c>
      <c r="I1914" s="1">
        <v>408.75005461678029</v>
      </c>
      <c r="J1914" s="1">
        <f t="shared" si="134"/>
        <v>-0.29347527486440211</v>
      </c>
      <c r="K1914" s="1">
        <f t="shared" si="135"/>
        <v>19.465601837417957</v>
      </c>
      <c r="L1914" s="30"/>
      <c r="M1914" s="30"/>
      <c r="N1914" s="2">
        <v>0</v>
      </c>
      <c r="O1914" s="30"/>
      <c r="P1914" s="30"/>
      <c r="Q1914" s="30"/>
      <c r="R1914" s="30"/>
      <c r="S1914" s="30"/>
      <c r="T1914" s="30"/>
      <c r="U1914" s="30"/>
      <c r="V1914" s="30"/>
    </row>
    <row r="1915" spans="1:22" ht="14.5" x14ac:dyDescent="0.35">
      <c r="A1915" s="15">
        <v>16</v>
      </c>
      <c r="B1915" s="8">
        <v>180</v>
      </c>
      <c r="C1915" s="8">
        <v>1566666.6666000001</v>
      </c>
      <c r="D1915" s="8">
        <v>5600.0000010000003</v>
      </c>
      <c r="E1915" s="2">
        <v>2310</v>
      </c>
      <c r="F1915" s="2">
        <v>16186.2763671875</v>
      </c>
      <c r="G1915" s="2">
        <v>346.97103881835898</v>
      </c>
      <c r="H1915" s="1">
        <v>15783.07563694222</v>
      </c>
      <c r="I1915" s="1">
        <v>404.55646343524882</v>
      </c>
      <c r="J1915" s="1">
        <f t="shared" si="134"/>
        <v>-2.491003619971798</v>
      </c>
      <c r="K1915" s="1">
        <f t="shared" si="135"/>
        <v>16.596608412333826</v>
      </c>
      <c r="L1915" s="30"/>
      <c r="M1915" s="30"/>
      <c r="N1915" s="2">
        <v>0</v>
      </c>
      <c r="O1915" s="30"/>
      <c r="P1915" s="30"/>
      <c r="Q1915" s="30"/>
      <c r="R1915" s="30"/>
      <c r="S1915" s="30"/>
      <c r="T1915" s="30"/>
      <c r="U1915" s="30"/>
      <c r="V1915" s="30"/>
    </row>
    <row r="1916" spans="1:22" ht="14.5" x14ac:dyDescent="0.35">
      <c r="A1916" s="15">
        <v>16</v>
      </c>
      <c r="B1916" s="8">
        <v>180</v>
      </c>
      <c r="C1916" s="8">
        <v>1566666.6666000001</v>
      </c>
      <c r="D1916" s="8">
        <v>5600.0000010000003</v>
      </c>
      <c r="E1916" s="2">
        <v>2340</v>
      </c>
      <c r="F1916" s="2">
        <v>16692.8359375</v>
      </c>
      <c r="G1916" s="2">
        <v>351.44259643554699</v>
      </c>
      <c r="H1916" s="1">
        <v>15906.82436158762</v>
      </c>
      <c r="I1916" s="1">
        <v>401.8224305722083</v>
      </c>
      <c r="J1916" s="1">
        <f t="shared" si="134"/>
        <v>-4.7086760982693567</v>
      </c>
      <c r="K1916" s="1">
        <f t="shared" si="135"/>
        <v>14.335153065573472</v>
      </c>
      <c r="L1916" s="30"/>
      <c r="M1916" s="30"/>
      <c r="N1916" s="2">
        <v>0</v>
      </c>
      <c r="O1916" s="30"/>
      <c r="P1916" s="30"/>
      <c r="Q1916" s="30"/>
      <c r="R1916" s="30"/>
      <c r="S1916" s="30"/>
      <c r="T1916" s="30"/>
      <c r="U1916" s="30"/>
      <c r="V1916" s="30"/>
    </row>
    <row r="1917" spans="1:22" ht="14.5" x14ac:dyDescent="0.35">
      <c r="A1917" s="15">
        <v>16</v>
      </c>
      <c r="B1917" s="8">
        <v>180</v>
      </c>
      <c r="C1917" s="8">
        <v>1566666.6666000001</v>
      </c>
      <c r="D1917" s="8">
        <v>5600.0000010000003</v>
      </c>
      <c r="E1917" s="2">
        <v>2370</v>
      </c>
      <c r="F1917" s="2">
        <v>23479.662109375</v>
      </c>
      <c r="G1917" s="2">
        <v>482.49057006835898</v>
      </c>
      <c r="H1917" s="1">
        <v>23322.20977529258</v>
      </c>
      <c r="I1917" s="1">
        <v>513.6676974006964</v>
      </c>
      <c r="J1917" s="1">
        <f t="shared" si="134"/>
        <v>-0.67059028937027165</v>
      </c>
      <c r="K1917" s="1">
        <f t="shared" si="135"/>
        <v>6.4617070812223885</v>
      </c>
      <c r="L1917" s="30"/>
      <c r="M1917" s="30"/>
      <c r="N1917" s="2">
        <v>1250001</v>
      </c>
      <c r="O1917" s="30"/>
      <c r="P1917" s="30"/>
      <c r="Q1917" s="30"/>
      <c r="R1917" s="30"/>
      <c r="S1917" s="30"/>
      <c r="T1917" s="30"/>
      <c r="U1917" s="30"/>
      <c r="V1917" s="30"/>
    </row>
    <row r="1918" spans="1:22" ht="14.5" x14ac:dyDescent="0.35">
      <c r="A1918" s="15">
        <v>16</v>
      </c>
      <c r="B1918" s="8">
        <v>180</v>
      </c>
      <c r="C1918" s="8">
        <v>1566666.6666000001</v>
      </c>
      <c r="D1918" s="8">
        <v>5600.0000010000003</v>
      </c>
      <c r="E1918" s="2">
        <v>2400</v>
      </c>
      <c r="F1918" s="2">
        <v>25254.0078125</v>
      </c>
      <c r="G1918" s="2">
        <v>511.56292724609398</v>
      </c>
      <c r="H1918" s="1">
        <v>24827.10170397328</v>
      </c>
      <c r="I1918" s="1">
        <v>518.86580901915875</v>
      </c>
      <c r="J1918" s="1">
        <f t="shared" si="134"/>
        <v>-1.6904489445648079</v>
      </c>
      <c r="K1918" s="1">
        <f t="shared" si="135"/>
        <v>1.4275627462643756</v>
      </c>
      <c r="L1918" s="30"/>
      <c r="M1918" s="30"/>
      <c r="N1918" s="2">
        <v>1250001</v>
      </c>
      <c r="O1918" s="30"/>
      <c r="P1918" s="30"/>
      <c r="Q1918" s="30"/>
      <c r="R1918" s="30"/>
      <c r="S1918" s="30"/>
      <c r="T1918" s="30"/>
      <c r="U1918" s="30"/>
      <c r="V1918" s="30"/>
    </row>
    <row r="1919" spans="1:22" ht="14.5" x14ac:dyDescent="0.35">
      <c r="A1919" s="15">
        <v>16</v>
      </c>
      <c r="B1919" s="8">
        <v>180</v>
      </c>
      <c r="C1919" s="8">
        <v>1566666.6666000001</v>
      </c>
      <c r="D1919" s="8">
        <v>5600.0000010000003</v>
      </c>
      <c r="E1919" s="2">
        <v>2430</v>
      </c>
      <c r="F1919" s="2">
        <v>26007.830078125</v>
      </c>
      <c r="G1919" s="2">
        <v>519.74108886718705</v>
      </c>
      <c r="H1919" s="1">
        <v>25656.520994445291</v>
      </c>
      <c r="I1919" s="1">
        <v>522.49046693539458</v>
      </c>
      <c r="J1919" s="1">
        <f t="shared" si="134"/>
        <v>-1.350781986134217</v>
      </c>
      <c r="K1919" s="1">
        <f t="shared" si="135"/>
        <v>0.52898993885590229</v>
      </c>
      <c r="L1919" s="30"/>
      <c r="M1919" s="30"/>
      <c r="N1919" s="2">
        <v>1250001</v>
      </c>
      <c r="O1919" s="30"/>
      <c r="P1919" s="30"/>
      <c r="Q1919" s="30"/>
      <c r="R1919" s="30"/>
      <c r="S1919" s="30"/>
      <c r="T1919" s="30"/>
      <c r="U1919" s="30"/>
      <c r="V1919" s="30"/>
    </row>
    <row r="1920" spans="1:22" ht="14.5" x14ac:dyDescent="0.35">
      <c r="A1920" s="15">
        <v>16</v>
      </c>
      <c r="B1920" s="8">
        <v>180</v>
      </c>
      <c r="C1920" s="8">
        <v>1566666.6666000001</v>
      </c>
      <c r="D1920" s="8">
        <v>5600.0000010000003</v>
      </c>
      <c r="E1920" s="2">
        <v>2460</v>
      </c>
      <c r="F1920" s="2">
        <v>26297.41796875</v>
      </c>
      <c r="G1920" s="2">
        <v>523.22271728515602</v>
      </c>
      <c r="H1920" s="1">
        <v>26223.58464197041</v>
      </c>
      <c r="I1920" s="1">
        <v>525.00534707915995</v>
      </c>
      <c r="J1920" s="1">
        <f t="shared" si="134"/>
        <v>-0.28076264699191389</v>
      </c>
      <c r="K1920" s="1">
        <f t="shared" si="135"/>
        <v>0.34070191050829163</v>
      </c>
      <c r="L1920" s="30"/>
      <c r="M1920" s="30"/>
      <c r="N1920" s="2">
        <v>0</v>
      </c>
      <c r="O1920" s="30"/>
      <c r="P1920" s="30"/>
      <c r="Q1920" s="30"/>
      <c r="R1920" s="30"/>
      <c r="S1920" s="30"/>
      <c r="T1920" s="30"/>
      <c r="U1920" s="30"/>
      <c r="V1920" s="30"/>
    </row>
    <row r="1921" spans="1:22" ht="14.5" x14ac:dyDescent="0.35">
      <c r="A1921" s="15">
        <v>16</v>
      </c>
      <c r="B1921" s="8">
        <v>180</v>
      </c>
      <c r="C1921" s="8">
        <v>1566666.6666000001</v>
      </c>
      <c r="D1921" s="8">
        <v>5600.0000010000003</v>
      </c>
      <c r="E1921" s="2">
        <v>2490</v>
      </c>
      <c r="F1921" s="2">
        <v>26206.06640625</v>
      </c>
      <c r="G1921" s="2">
        <v>520.48034667968795</v>
      </c>
      <c r="H1921" s="1">
        <v>26702.426538518259</v>
      </c>
      <c r="I1921" s="1">
        <v>526.97566775096698</v>
      </c>
      <c r="J1921" s="1">
        <f t="shared" si="134"/>
        <v>1.8940657654362036</v>
      </c>
      <c r="K1921" s="1">
        <f t="shared" si="135"/>
        <v>1.2479474225520273</v>
      </c>
      <c r="L1921" s="30"/>
      <c r="M1921" s="30"/>
      <c r="N1921" s="2">
        <v>0</v>
      </c>
      <c r="O1921" s="30"/>
      <c r="P1921" s="30"/>
      <c r="Q1921" s="30"/>
      <c r="R1921" s="30"/>
      <c r="S1921" s="30"/>
      <c r="T1921" s="30"/>
      <c r="U1921" s="30"/>
      <c r="V1921" s="30"/>
    </row>
    <row r="1922" spans="1:22" ht="14.5" x14ac:dyDescent="0.35">
      <c r="A1922" s="15">
        <v>16</v>
      </c>
      <c r="B1922" s="8">
        <v>180</v>
      </c>
      <c r="C1922" s="8">
        <v>1566666.6666000001</v>
      </c>
      <c r="D1922" s="8">
        <v>5600.0000010000003</v>
      </c>
      <c r="E1922" s="2">
        <v>2520</v>
      </c>
      <c r="F1922" s="2">
        <v>25919.123046875</v>
      </c>
      <c r="G1922" s="2">
        <v>513.19915771484398</v>
      </c>
      <c r="H1922" s="1">
        <v>27039.515453433782</v>
      </c>
      <c r="I1922" s="1">
        <v>527.5472286742804</v>
      </c>
      <c r="J1922" s="1">
        <f t="shared" si="134"/>
        <v>4.3226478169517559</v>
      </c>
      <c r="K1922" s="1">
        <f t="shared" si="135"/>
        <v>2.7958095300321686</v>
      </c>
      <c r="L1922" s="30"/>
      <c r="M1922" s="30"/>
      <c r="N1922" s="2">
        <v>0</v>
      </c>
      <c r="O1922" s="30"/>
      <c r="P1922" s="30"/>
      <c r="Q1922" s="30"/>
      <c r="R1922" s="30"/>
      <c r="S1922" s="30"/>
      <c r="T1922" s="30"/>
      <c r="U1922" s="30"/>
      <c r="V1922" s="30"/>
    </row>
    <row r="1923" spans="1:22" ht="14.5" x14ac:dyDescent="0.35">
      <c r="A1923" s="15">
        <v>16</v>
      </c>
      <c r="B1923" s="8">
        <v>180</v>
      </c>
      <c r="C1923" s="8">
        <v>1566666.6666000001</v>
      </c>
      <c r="D1923" s="8">
        <v>5600.0000010000003</v>
      </c>
      <c r="E1923" s="2">
        <v>2550</v>
      </c>
      <c r="F1923" s="2">
        <v>19041.05078125</v>
      </c>
      <c r="G1923" s="2">
        <v>378.98474121093801</v>
      </c>
      <c r="H1923" s="1">
        <v>19006.882758414849</v>
      </c>
      <c r="I1923" s="1">
        <v>410.85650005509399</v>
      </c>
      <c r="J1923" s="1">
        <f t="shared" si="134"/>
        <v>-0.17944399827343757</v>
      </c>
      <c r="K1923" s="1">
        <f t="shared" si="135"/>
        <v>8.4097736342415352</v>
      </c>
      <c r="L1923" s="30"/>
      <c r="M1923" s="30"/>
      <c r="N1923" s="2">
        <v>1250001</v>
      </c>
      <c r="O1923" s="30"/>
      <c r="P1923" s="30"/>
      <c r="Q1923" s="30"/>
      <c r="R1923" s="30"/>
      <c r="S1923" s="30"/>
      <c r="T1923" s="30"/>
      <c r="U1923" s="30"/>
      <c r="V1923" s="30"/>
    </row>
    <row r="1924" spans="1:22" ht="14.5" x14ac:dyDescent="0.35">
      <c r="A1924" s="15">
        <v>16</v>
      </c>
      <c r="B1924" s="8">
        <v>180</v>
      </c>
      <c r="C1924" s="8">
        <v>1566666.6666000001</v>
      </c>
      <c r="D1924" s="8">
        <v>5600.0000010000003</v>
      </c>
      <c r="E1924" s="2">
        <v>2580</v>
      </c>
      <c r="F1924" s="2">
        <v>17750.904296875</v>
      </c>
      <c r="G1924" s="2">
        <v>351.61276245117199</v>
      </c>
      <c r="H1924" s="1">
        <v>17354.52535328962</v>
      </c>
      <c r="I1924" s="1">
        <v>390.72537771868213</v>
      </c>
      <c r="J1924" s="1">
        <f t="shared" si="134"/>
        <v>-2.2330070454785846</v>
      </c>
      <c r="K1924" s="1">
        <f t="shared" si="135"/>
        <v>11.12377576821935</v>
      </c>
      <c r="L1924" s="30"/>
      <c r="M1924" s="30"/>
      <c r="N1924" s="2">
        <v>1250001</v>
      </c>
      <c r="O1924" s="30"/>
      <c r="P1924" s="30"/>
      <c r="Q1924" s="30"/>
      <c r="R1924" s="30"/>
      <c r="S1924" s="30"/>
      <c r="T1924" s="30"/>
      <c r="U1924" s="30"/>
      <c r="V1924" s="30"/>
    </row>
    <row r="1925" spans="1:22" ht="14.5" x14ac:dyDescent="0.35">
      <c r="A1925" s="15">
        <v>16</v>
      </c>
      <c r="B1925" s="8">
        <v>180</v>
      </c>
      <c r="C1925" s="8">
        <v>1566666.6666000001</v>
      </c>
      <c r="D1925" s="8">
        <v>5600.0000010000003</v>
      </c>
      <c r="E1925" s="2">
        <v>2610</v>
      </c>
      <c r="F1925" s="2">
        <v>17639.875</v>
      </c>
      <c r="G1925" s="2">
        <v>347.02603149414102</v>
      </c>
      <c r="H1925" s="1">
        <v>17347.430659451678</v>
      </c>
      <c r="I1925" s="1">
        <v>383.68162327091102</v>
      </c>
      <c r="J1925" s="1">
        <f t="shared" si="134"/>
        <v>-1.6578594834051921</v>
      </c>
      <c r="K1925" s="1">
        <f t="shared" si="135"/>
        <v>10.562778711137948</v>
      </c>
      <c r="L1925" s="30"/>
      <c r="M1925" s="30"/>
      <c r="N1925" s="2">
        <v>1250001</v>
      </c>
      <c r="O1925" s="30"/>
      <c r="P1925" s="30"/>
      <c r="Q1925" s="30"/>
      <c r="R1925" s="30"/>
      <c r="S1925" s="30"/>
      <c r="T1925" s="30"/>
      <c r="U1925" s="30"/>
      <c r="V1925" s="30"/>
    </row>
    <row r="1926" spans="1:22" ht="14.5" x14ac:dyDescent="0.35">
      <c r="A1926" s="15">
        <v>16</v>
      </c>
      <c r="B1926" s="8">
        <v>180</v>
      </c>
      <c r="C1926" s="8">
        <v>1566666.6666000001</v>
      </c>
      <c r="D1926" s="8">
        <v>5600.0000010000003</v>
      </c>
      <c r="E1926" s="2">
        <v>2640</v>
      </c>
      <c r="F1926" s="2">
        <v>17771.662109375</v>
      </c>
      <c r="G1926" s="2">
        <v>346.48577880859398</v>
      </c>
      <c r="H1926" s="1">
        <v>17492.11390301858</v>
      </c>
      <c r="I1926" s="1">
        <v>380.60955881551553</v>
      </c>
      <c r="J1926" s="1">
        <f t="shared" si="134"/>
        <v>-1.5729997826649584</v>
      </c>
      <c r="K1926" s="1">
        <f t="shared" si="135"/>
        <v>9.848536965718365</v>
      </c>
      <c r="L1926" s="30"/>
      <c r="M1926" s="30"/>
      <c r="N1926" s="2">
        <v>0</v>
      </c>
      <c r="O1926" s="30"/>
      <c r="P1926" s="30"/>
      <c r="Q1926" s="30"/>
      <c r="R1926" s="30"/>
      <c r="S1926" s="30"/>
      <c r="T1926" s="30"/>
      <c r="U1926" s="30"/>
      <c r="V1926" s="30"/>
    </row>
    <row r="1927" spans="1:22" ht="14.5" x14ac:dyDescent="0.35">
      <c r="A1927" s="15">
        <v>16</v>
      </c>
      <c r="B1927" s="8">
        <v>180</v>
      </c>
      <c r="C1927" s="8">
        <v>1566666.6666000001</v>
      </c>
      <c r="D1927" s="8">
        <v>5600.0000010000003</v>
      </c>
      <c r="E1927" s="2">
        <v>2670</v>
      </c>
      <c r="F1927" s="2">
        <v>18184.544921875</v>
      </c>
      <c r="G1927" s="2">
        <v>349.18502807617199</v>
      </c>
      <c r="H1927" s="1">
        <v>17644.344845007348</v>
      </c>
      <c r="I1927" s="1">
        <v>378.38196928169288</v>
      </c>
      <c r="J1927" s="1">
        <f t="shared" si="134"/>
        <v>-2.9706549115662546</v>
      </c>
      <c r="K1927" s="1">
        <f t="shared" si="135"/>
        <v>8.3614527708650215</v>
      </c>
      <c r="L1927" s="30"/>
      <c r="M1927" s="30"/>
      <c r="N1927" s="2">
        <v>0</v>
      </c>
      <c r="O1927" s="30"/>
      <c r="P1927" s="30"/>
      <c r="Q1927" s="30"/>
      <c r="R1927" s="30"/>
      <c r="S1927" s="30"/>
      <c r="T1927" s="30"/>
      <c r="U1927" s="30"/>
      <c r="V1927" s="30"/>
    </row>
    <row r="1928" spans="1:22" ht="14.5" x14ac:dyDescent="0.35">
      <c r="A1928" s="15">
        <v>16</v>
      </c>
      <c r="B1928" s="8">
        <v>180</v>
      </c>
      <c r="C1928" s="8">
        <v>1566666.6666000001</v>
      </c>
      <c r="D1928" s="8">
        <v>5600.0000010000003</v>
      </c>
      <c r="E1928" s="2">
        <v>2700</v>
      </c>
      <c r="F1928" s="2">
        <v>18617.08203125</v>
      </c>
      <c r="G1928" s="2">
        <v>352.806884765625</v>
      </c>
      <c r="H1928" s="1">
        <v>17784.39816770867</v>
      </c>
      <c r="I1928" s="1">
        <v>376.3226706728704</v>
      </c>
      <c r="J1928" s="1">
        <f t="shared" si="134"/>
        <v>-4.4726872994576423</v>
      </c>
      <c r="K1928" s="1">
        <f t="shared" si="135"/>
        <v>6.6653421241672479</v>
      </c>
      <c r="L1928" s="30"/>
      <c r="M1928" s="30"/>
      <c r="N1928" s="2">
        <v>0</v>
      </c>
      <c r="O1928" s="30"/>
      <c r="P1928" s="30"/>
      <c r="Q1928" s="30"/>
      <c r="R1928" s="30"/>
      <c r="S1928" s="30"/>
      <c r="T1928" s="30"/>
      <c r="U1928" s="30"/>
      <c r="V1928" s="30"/>
    </row>
    <row r="1929" spans="1:22" ht="14.5" x14ac:dyDescent="0.35">
      <c r="A1929" s="15">
        <v>16</v>
      </c>
      <c r="B1929" s="8">
        <v>180</v>
      </c>
      <c r="C1929" s="8">
        <v>1566666.6666000001</v>
      </c>
      <c r="D1929" s="8">
        <v>5600.0000010000003</v>
      </c>
      <c r="E1929" s="2">
        <v>2730</v>
      </c>
      <c r="F1929" s="2">
        <v>25893.837890625</v>
      </c>
      <c r="G1929" s="2">
        <v>483.38604736328102</v>
      </c>
      <c r="H1929" s="1">
        <v>25146.682170068521</v>
      </c>
      <c r="I1929" s="1">
        <v>481.68864627995629</v>
      </c>
      <c r="J1929" s="1">
        <f t="shared" si="134"/>
        <v>-2.8854576278435351</v>
      </c>
      <c r="K1929" s="1">
        <f t="shared" si="135"/>
        <v>-0.35114813358464197</v>
      </c>
      <c r="L1929" s="30"/>
      <c r="M1929" s="30"/>
      <c r="N1929" s="2">
        <v>1250001</v>
      </c>
      <c r="O1929" s="30"/>
      <c r="P1929" s="30"/>
      <c r="Q1929" s="30"/>
      <c r="R1929" s="30"/>
      <c r="S1929" s="30"/>
      <c r="T1929" s="30"/>
      <c r="U1929" s="30"/>
      <c r="V1929" s="30"/>
    </row>
    <row r="1930" spans="1:22" ht="14.5" x14ac:dyDescent="0.35">
      <c r="A1930" s="15">
        <v>16</v>
      </c>
      <c r="B1930" s="8">
        <v>180</v>
      </c>
      <c r="C1930" s="8">
        <v>1566666.6666000001</v>
      </c>
      <c r="D1930" s="8">
        <v>5600.0000010000003</v>
      </c>
      <c r="E1930" s="2">
        <v>2760</v>
      </c>
      <c r="F1930" s="2">
        <v>27574.849609375</v>
      </c>
      <c r="G1930" s="2">
        <v>511.35809326171898</v>
      </c>
      <c r="H1930" s="1">
        <v>27486.466897363171</v>
      </c>
      <c r="I1930" s="1">
        <v>494.06455310806177</v>
      </c>
      <c r="J1930" s="1">
        <f t="shared" ref="J1930:J1993" si="136">(H1930-F1930)/F1930*100</f>
        <v>-0.32051928936642593</v>
      </c>
      <c r="K1930" s="1">
        <f t="shared" ref="K1930:K1993" si="137">(I1930-G1930)/G1930*100</f>
        <v>-3.3818845113704246</v>
      </c>
      <c r="L1930" s="30"/>
      <c r="M1930" s="30"/>
      <c r="N1930" s="2">
        <v>1250001</v>
      </c>
      <c r="O1930" s="30"/>
      <c r="P1930" s="30"/>
      <c r="Q1930" s="30"/>
      <c r="R1930" s="30"/>
      <c r="S1930" s="30"/>
      <c r="T1930" s="30"/>
      <c r="U1930" s="30"/>
      <c r="V1930" s="30"/>
    </row>
    <row r="1931" spans="1:22" ht="14.5" x14ac:dyDescent="0.35">
      <c r="A1931" s="15">
        <v>16</v>
      </c>
      <c r="B1931" s="8">
        <v>180</v>
      </c>
      <c r="C1931" s="8">
        <v>1566666.6666000001</v>
      </c>
      <c r="D1931" s="8">
        <v>5600.0000010000003</v>
      </c>
      <c r="E1931" s="2">
        <v>2790</v>
      </c>
      <c r="F1931" s="2">
        <v>28221.79296875</v>
      </c>
      <c r="G1931" s="2">
        <v>518.78131103515602</v>
      </c>
      <c r="H1931" s="1">
        <v>28690.982900734689</v>
      </c>
      <c r="I1931" s="1">
        <v>500.86556632032932</v>
      </c>
      <c r="J1931" s="1">
        <f t="shared" si="136"/>
        <v>1.6625092973512456</v>
      </c>
      <c r="K1931" s="1">
        <f t="shared" si="137"/>
        <v>-3.4534290911672052</v>
      </c>
      <c r="L1931" s="30"/>
      <c r="M1931" s="30"/>
      <c r="N1931" s="2">
        <v>1250001</v>
      </c>
      <c r="O1931" s="30"/>
      <c r="P1931" s="30"/>
      <c r="Q1931" s="30"/>
      <c r="R1931" s="30"/>
      <c r="S1931" s="30"/>
      <c r="T1931" s="30"/>
      <c r="U1931" s="30"/>
      <c r="V1931" s="30"/>
    </row>
    <row r="1932" spans="1:22" ht="14.5" x14ac:dyDescent="0.35">
      <c r="A1932" s="15">
        <v>16</v>
      </c>
      <c r="B1932" s="8">
        <v>180</v>
      </c>
      <c r="C1932" s="8">
        <v>1566666.6666000001</v>
      </c>
      <c r="D1932" s="8">
        <v>5600.0000010000003</v>
      </c>
      <c r="E1932" s="2">
        <v>2820</v>
      </c>
      <c r="F1932" s="2">
        <v>28586.38671875</v>
      </c>
      <c r="G1932" s="2">
        <v>520.17474365234398</v>
      </c>
      <c r="H1932" s="1">
        <v>29325.290976732849</v>
      </c>
      <c r="I1932" s="1">
        <v>504.27079969059838</v>
      </c>
      <c r="J1932" s="1">
        <f t="shared" si="136"/>
        <v>2.5848116631620219</v>
      </c>
      <c r="K1932" s="1">
        <f t="shared" si="137"/>
        <v>-3.0574233285680075</v>
      </c>
      <c r="L1932" s="30"/>
      <c r="M1932" s="30"/>
      <c r="N1932" s="2">
        <v>0</v>
      </c>
      <c r="O1932" s="30"/>
      <c r="P1932" s="30"/>
      <c r="Q1932" s="30"/>
      <c r="R1932" s="30"/>
      <c r="S1932" s="30"/>
      <c r="T1932" s="30"/>
      <c r="U1932" s="30"/>
      <c r="V1932" s="30"/>
    </row>
    <row r="1933" spans="1:22" ht="14.5" x14ac:dyDescent="0.35">
      <c r="A1933" s="15">
        <v>16</v>
      </c>
      <c r="B1933" s="8">
        <v>180</v>
      </c>
      <c r="C1933" s="8">
        <v>1566666.6666000001</v>
      </c>
      <c r="D1933" s="8">
        <v>5600.0000010000003</v>
      </c>
      <c r="E1933" s="2">
        <v>2850</v>
      </c>
      <c r="F1933" s="2">
        <v>28615.513671875</v>
      </c>
      <c r="G1933" s="2">
        <v>514.38092041015602</v>
      </c>
      <c r="H1933" s="1">
        <v>29722.63306827507</v>
      </c>
      <c r="I1933" s="1">
        <v>505.60770376529439</v>
      </c>
      <c r="J1933" s="1">
        <f t="shared" si="136"/>
        <v>3.8689481834750779</v>
      </c>
      <c r="K1933" s="1">
        <f t="shared" si="137"/>
        <v>-1.705587492993726</v>
      </c>
      <c r="L1933" s="30"/>
      <c r="M1933" s="30"/>
      <c r="N1933" s="2">
        <v>0</v>
      </c>
      <c r="O1933" s="30"/>
      <c r="P1933" s="30"/>
      <c r="Q1933" s="30"/>
      <c r="R1933" s="30"/>
      <c r="S1933" s="30"/>
      <c r="T1933" s="30"/>
      <c r="U1933" s="30"/>
      <c r="V1933" s="30"/>
    </row>
    <row r="1934" spans="1:22" ht="14.5" x14ac:dyDescent="0.35">
      <c r="A1934" s="15">
        <v>16</v>
      </c>
      <c r="B1934" s="8">
        <v>180</v>
      </c>
      <c r="C1934" s="8">
        <v>1566666.6666000001</v>
      </c>
      <c r="D1934" s="8">
        <v>5600.0000010000003</v>
      </c>
      <c r="E1934" s="2">
        <v>2880</v>
      </c>
      <c r="F1934" s="2">
        <v>28490.92578125</v>
      </c>
      <c r="G1934" s="2">
        <v>505.57211303710898</v>
      </c>
      <c r="H1934" s="1">
        <v>29954.25395533727</v>
      </c>
      <c r="I1934" s="1">
        <v>505.68475153084989</v>
      </c>
      <c r="J1934" s="1">
        <f t="shared" si="136"/>
        <v>5.1361201293441034</v>
      </c>
      <c r="K1934" s="1">
        <f t="shared" si="137"/>
        <v>2.2279411944671361E-2</v>
      </c>
      <c r="L1934" s="30"/>
      <c r="M1934" s="30"/>
      <c r="N1934" s="2">
        <v>0</v>
      </c>
      <c r="O1934" s="30"/>
      <c r="P1934" s="30"/>
      <c r="Q1934" s="30"/>
      <c r="R1934" s="30"/>
      <c r="S1934" s="30"/>
      <c r="T1934" s="30"/>
      <c r="U1934" s="30"/>
      <c r="V1934" s="30"/>
    </row>
    <row r="1935" spans="1:22" ht="14.5" x14ac:dyDescent="0.35">
      <c r="A1935" s="15">
        <v>16</v>
      </c>
      <c r="B1935" s="8">
        <v>180</v>
      </c>
      <c r="C1935" s="8">
        <v>1566666.6666000001</v>
      </c>
      <c r="D1935" s="8">
        <v>5600.0000010000003</v>
      </c>
      <c r="E1935" s="2">
        <v>2910</v>
      </c>
      <c r="F1935" s="2">
        <v>21022.162109375</v>
      </c>
      <c r="G1935" s="2">
        <v>370.73287963867199</v>
      </c>
      <c r="H1935" s="1">
        <v>21033.603865085312</v>
      </c>
      <c r="I1935" s="1">
        <v>387.5790441705775</v>
      </c>
      <c r="J1935" s="1">
        <f t="shared" si="136"/>
        <v>5.4427111972507394E-2</v>
      </c>
      <c r="K1935" s="1">
        <f t="shared" si="137"/>
        <v>4.5440168534078555</v>
      </c>
      <c r="L1935" s="30"/>
      <c r="M1935" s="30"/>
      <c r="N1935" s="2">
        <v>1250001</v>
      </c>
      <c r="O1935" s="30"/>
      <c r="P1935" s="30"/>
      <c r="Q1935" s="30"/>
      <c r="R1935" s="30"/>
      <c r="S1935" s="30"/>
      <c r="T1935" s="30"/>
      <c r="U1935" s="30"/>
      <c r="V1935" s="30"/>
    </row>
    <row r="1936" spans="1:22" ht="14.5" x14ac:dyDescent="0.35">
      <c r="A1936" s="15">
        <v>16</v>
      </c>
      <c r="B1936" s="8">
        <v>180</v>
      </c>
      <c r="C1936" s="8">
        <v>1566666.6666000001</v>
      </c>
      <c r="D1936" s="8">
        <v>5600.0000010000003</v>
      </c>
      <c r="E1936" s="2">
        <v>2940</v>
      </c>
      <c r="F1936" s="2">
        <v>19761.2578125</v>
      </c>
      <c r="G1936" s="2">
        <v>344.82751464843801</v>
      </c>
      <c r="H1936" s="1">
        <v>18918.243672505931</v>
      </c>
      <c r="I1936" s="1">
        <v>361.82379738420161</v>
      </c>
      <c r="J1936" s="1">
        <f t="shared" si="136"/>
        <v>-4.2659943410121404</v>
      </c>
      <c r="K1936" s="1">
        <f t="shared" si="137"/>
        <v>4.9289230162192306</v>
      </c>
      <c r="L1936" s="30"/>
      <c r="M1936" s="30"/>
      <c r="N1936" s="2">
        <v>1250001</v>
      </c>
      <c r="O1936" s="30"/>
      <c r="P1936" s="30"/>
      <c r="Q1936" s="30"/>
      <c r="R1936" s="30"/>
      <c r="S1936" s="30"/>
      <c r="T1936" s="30"/>
      <c r="U1936" s="30"/>
      <c r="V1936" s="30"/>
    </row>
    <row r="1937" spans="1:22" ht="14.5" x14ac:dyDescent="0.35">
      <c r="A1937" s="15">
        <v>16</v>
      </c>
      <c r="B1937" s="8">
        <v>180</v>
      </c>
      <c r="C1937" s="8">
        <v>1566666.6666000001</v>
      </c>
      <c r="D1937" s="8">
        <v>5600.0000010000003</v>
      </c>
      <c r="E1937" s="2">
        <v>2970</v>
      </c>
      <c r="F1937" s="2">
        <v>19710.578125</v>
      </c>
      <c r="G1937" s="2">
        <v>339.80380249023398</v>
      </c>
      <c r="H1937" s="1">
        <v>19071.699867050422</v>
      </c>
      <c r="I1937" s="1">
        <v>354.4704927407509</v>
      </c>
      <c r="J1937" s="1">
        <f t="shared" si="136"/>
        <v>-3.2412963937331405</v>
      </c>
      <c r="K1937" s="1">
        <f t="shared" si="137"/>
        <v>4.3162231096394059</v>
      </c>
      <c r="L1937" s="30"/>
      <c r="M1937" s="30"/>
      <c r="N1937" s="2">
        <v>1250001</v>
      </c>
      <c r="O1937" s="30"/>
      <c r="P1937" s="30"/>
      <c r="Q1937" s="30"/>
      <c r="R1937" s="30"/>
      <c r="S1937" s="30"/>
      <c r="T1937" s="30"/>
      <c r="U1937" s="30"/>
      <c r="V1937" s="30"/>
    </row>
    <row r="1938" spans="1:22" ht="14.5" x14ac:dyDescent="0.35">
      <c r="A1938" s="15">
        <v>16</v>
      </c>
      <c r="B1938" s="8">
        <v>180</v>
      </c>
      <c r="C1938" s="8">
        <v>1566666.6666000001</v>
      </c>
      <c r="D1938" s="8">
        <v>5600.0000010000003</v>
      </c>
      <c r="E1938" s="2">
        <v>3000</v>
      </c>
      <c r="F1938" s="2">
        <v>19937.3203125</v>
      </c>
      <c r="G1938" s="2">
        <v>337.884033203125</v>
      </c>
      <c r="H1938" s="1">
        <v>19212.16517423555</v>
      </c>
      <c r="I1938" s="1">
        <v>350.25053437014458</v>
      </c>
      <c r="J1938" s="1">
        <f t="shared" si="136"/>
        <v>-3.6371745394981865</v>
      </c>
      <c r="K1938" s="1">
        <f t="shared" si="137"/>
        <v>3.6599838855318847</v>
      </c>
      <c r="L1938" s="30"/>
      <c r="M1938" s="30"/>
      <c r="N1938" s="2">
        <v>0</v>
      </c>
      <c r="O1938" s="30"/>
      <c r="P1938" s="30"/>
      <c r="Q1938" s="30"/>
      <c r="R1938" s="30"/>
      <c r="S1938" s="30"/>
      <c r="T1938" s="30"/>
      <c r="U1938" s="30"/>
      <c r="V1938" s="30"/>
    </row>
    <row r="1939" spans="1:22" ht="14.5" x14ac:dyDescent="0.35">
      <c r="A1939" s="15">
        <v>16</v>
      </c>
      <c r="B1939" s="8">
        <v>180</v>
      </c>
      <c r="C1939" s="8">
        <v>1566666.6666000001</v>
      </c>
      <c r="D1939" s="8">
        <v>5600.0000010000003</v>
      </c>
      <c r="E1939" s="2">
        <v>3030</v>
      </c>
      <c r="F1939" s="2">
        <v>20340.626953125</v>
      </c>
      <c r="G1939" s="2">
        <v>336.71838378906301</v>
      </c>
      <c r="H1939" s="1">
        <v>19352.981827495601</v>
      </c>
      <c r="I1939" s="1">
        <v>346.85218727606002</v>
      </c>
      <c r="J1939" s="1">
        <f t="shared" si="136"/>
        <v>-4.8555294185642754</v>
      </c>
      <c r="K1939" s="1">
        <f t="shared" si="137"/>
        <v>3.0095783226808681</v>
      </c>
      <c r="L1939" s="30"/>
      <c r="M1939" s="30"/>
      <c r="N1939" s="2">
        <v>0</v>
      </c>
      <c r="O1939" s="30"/>
      <c r="P1939" s="30"/>
      <c r="Q1939" s="30"/>
      <c r="R1939" s="30"/>
      <c r="S1939" s="30"/>
      <c r="T1939" s="30"/>
      <c r="U1939" s="30"/>
      <c r="V1939" s="30"/>
    </row>
    <row r="1940" spans="1:22" ht="14.5" x14ac:dyDescent="0.35">
      <c r="A1940" s="15">
        <v>16</v>
      </c>
      <c r="B1940" s="8">
        <v>180</v>
      </c>
      <c r="C1940" s="8">
        <v>1566666.6666000001</v>
      </c>
      <c r="D1940" s="8">
        <v>5600.0000010000003</v>
      </c>
      <c r="E1940" s="2">
        <v>3060</v>
      </c>
      <c r="F1940" s="2">
        <v>20897.517578125</v>
      </c>
      <c r="G1940" s="2">
        <v>335.56076049804699</v>
      </c>
      <c r="H1940" s="1">
        <v>19493.791346825201</v>
      </c>
      <c r="I1940" s="1">
        <v>343.66897590680941</v>
      </c>
      <c r="J1940" s="1">
        <f t="shared" si="136"/>
        <v>-6.7171912934251328</v>
      </c>
      <c r="K1940" s="1">
        <f t="shared" si="137"/>
        <v>2.4163181048725777</v>
      </c>
      <c r="L1940" s="30"/>
      <c r="M1940" s="30"/>
      <c r="N1940" s="2">
        <v>0</v>
      </c>
      <c r="O1940" s="30"/>
      <c r="P1940" s="30"/>
      <c r="Q1940" s="30"/>
      <c r="R1940" s="30"/>
      <c r="S1940" s="30"/>
      <c r="T1940" s="30"/>
      <c r="U1940" s="30"/>
      <c r="V1940" s="30"/>
    </row>
    <row r="1941" spans="1:22" ht="14.5" x14ac:dyDescent="0.35">
      <c r="A1941" s="15">
        <v>16</v>
      </c>
      <c r="B1941" s="8">
        <v>180</v>
      </c>
      <c r="C1941" s="8">
        <v>1566666.6666000001</v>
      </c>
      <c r="D1941" s="8">
        <v>5600.0000010000003</v>
      </c>
      <c r="E1941" s="2">
        <v>3090</v>
      </c>
      <c r="F1941" s="2">
        <v>28019.4609375</v>
      </c>
      <c r="G1941" s="2">
        <v>431.22341918945301</v>
      </c>
      <c r="H1941" s="1">
        <v>27652.696394388131</v>
      </c>
      <c r="I1941" s="1">
        <v>456.17722803584991</v>
      </c>
      <c r="J1941" s="1">
        <f t="shared" si="136"/>
        <v>-1.3089635947314306</v>
      </c>
      <c r="K1941" s="1">
        <f t="shared" si="137"/>
        <v>5.7867471329134208</v>
      </c>
      <c r="L1941" s="30"/>
      <c r="M1941" s="30"/>
      <c r="N1941" s="2">
        <v>1250001</v>
      </c>
      <c r="O1941" s="30"/>
      <c r="P1941" s="30"/>
      <c r="Q1941" s="30"/>
      <c r="R1941" s="30"/>
      <c r="S1941" s="30"/>
      <c r="T1941" s="30"/>
      <c r="U1941" s="30"/>
      <c r="V1941" s="30"/>
    </row>
    <row r="1942" spans="1:22" ht="14.5" x14ac:dyDescent="0.35">
      <c r="A1942" s="15">
        <v>16</v>
      </c>
      <c r="B1942" s="8">
        <v>180</v>
      </c>
      <c r="C1942" s="8">
        <v>1566666.6666000001</v>
      </c>
      <c r="D1942" s="8">
        <v>5600.0000010000003</v>
      </c>
      <c r="E1942" s="2">
        <v>3120</v>
      </c>
      <c r="F1942" s="2">
        <v>29606.916015625</v>
      </c>
      <c r="G1942" s="2">
        <v>443.16018676757801</v>
      </c>
      <c r="H1942" s="1">
        <v>30091.328862073438</v>
      </c>
      <c r="I1942" s="1">
        <v>468.49212487319801</v>
      </c>
      <c r="J1942" s="1">
        <f t="shared" si="136"/>
        <v>1.636147602110231</v>
      </c>
      <c r="K1942" s="1">
        <f t="shared" si="137"/>
        <v>5.7162034997755136</v>
      </c>
      <c r="L1942" s="30"/>
      <c r="M1942" s="30"/>
      <c r="N1942" s="2">
        <v>1250001</v>
      </c>
      <c r="O1942" s="30"/>
      <c r="P1942" s="30"/>
      <c r="Q1942" s="30"/>
      <c r="R1942" s="30"/>
      <c r="S1942" s="30"/>
      <c r="T1942" s="30"/>
      <c r="U1942" s="30"/>
      <c r="V1942" s="30"/>
    </row>
    <row r="1943" spans="1:22" ht="14.5" x14ac:dyDescent="0.35">
      <c r="A1943" s="15">
        <v>16</v>
      </c>
      <c r="B1943" s="8">
        <v>180</v>
      </c>
      <c r="C1943" s="8">
        <v>1566666.6666000001</v>
      </c>
      <c r="D1943" s="8">
        <v>5600.0000010000003</v>
      </c>
      <c r="E1943" s="2">
        <v>3150</v>
      </c>
      <c r="F1943" s="2">
        <v>32108.650390625</v>
      </c>
      <c r="G1943" s="2">
        <v>431.16256713867199</v>
      </c>
      <c r="H1943" s="1">
        <v>30801.986045288399</v>
      </c>
      <c r="I1943" s="1">
        <v>470.74236663131171</v>
      </c>
      <c r="J1943" s="1">
        <f t="shared" si="136"/>
        <v>-4.0695087754859918</v>
      </c>
      <c r="K1943" s="1">
        <f t="shared" si="137"/>
        <v>9.1797856560933617</v>
      </c>
      <c r="L1943" s="30"/>
      <c r="M1943" s="30"/>
      <c r="N1943" s="2">
        <v>1250001</v>
      </c>
      <c r="O1943" s="30"/>
      <c r="P1943" s="30"/>
      <c r="Q1943" s="30"/>
      <c r="R1943" s="30"/>
      <c r="S1943" s="30"/>
      <c r="T1943" s="30"/>
      <c r="U1943" s="30"/>
      <c r="V1943" s="30"/>
    </row>
    <row r="1944" spans="1:22" ht="14.5" x14ac:dyDescent="0.35">
      <c r="A1944" s="15">
        <v>16</v>
      </c>
      <c r="B1944" s="8">
        <v>180</v>
      </c>
      <c r="C1944" s="8">
        <v>1566666.6666000001</v>
      </c>
      <c r="D1944" s="8">
        <v>5600.0000010000003</v>
      </c>
      <c r="E1944" s="2">
        <v>3180</v>
      </c>
      <c r="F1944" s="2">
        <v>30984.3359375</v>
      </c>
      <c r="G1944" s="2">
        <v>427.24667358398398</v>
      </c>
      <c r="H1944" s="1">
        <v>31033.888722603591</v>
      </c>
      <c r="I1944" s="1">
        <v>469.03315059816703</v>
      </c>
      <c r="J1944" s="1">
        <f t="shared" si="136"/>
        <v>0.15992850453063323</v>
      </c>
      <c r="K1944" s="1">
        <f t="shared" si="137"/>
        <v>9.7804101465915956</v>
      </c>
      <c r="L1944" s="30"/>
      <c r="M1944" s="30"/>
      <c r="N1944" s="2">
        <v>0</v>
      </c>
      <c r="O1944" s="30"/>
      <c r="P1944" s="30"/>
      <c r="Q1944" s="30"/>
      <c r="R1944" s="30"/>
      <c r="S1944" s="30"/>
      <c r="T1944" s="30"/>
      <c r="U1944" s="30"/>
      <c r="V1944" s="30"/>
    </row>
    <row r="1945" spans="1:22" ht="14.5" x14ac:dyDescent="0.35">
      <c r="A1945" s="15">
        <v>16</v>
      </c>
      <c r="B1945" s="8">
        <v>180</v>
      </c>
      <c r="C1945" s="8">
        <v>1566666.6666000001</v>
      </c>
      <c r="D1945" s="8">
        <v>5600.0000010000003</v>
      </c>
      <c r="E1945" s="2">
        <v>3210</v>
      </c>
      <c r="F1945" s="2">
        <v>30979.65625</v>
      </c>
      <c r="G1945" s="2">
        <v>426.13577270507801</v>
      </c>
      <c r="H1945" s="1">
        <v>31167.34315963363</v>
      </c>
      <c r="I1945" s="1">
        <v>465.76627701386798</v>
      </c>
      <c r="J1945" s="1">
        <f t="shared" si="136"/>
        <v>0.60583922597149675</v>
      </c>
      <c r="K1945" s="1">
        <f t="shared" si="137"/>
        <v>9.2999712409072099</v>
      </c>
      <c r="L1945" s="30"/>
      <c r="M1945" s="30"/>
      <c r="N1945" s="2">
        <v>0</v>
      </c>
      <c r="O1945" s="30"/>
      <c r="P1945" s="30"/>
      <c r="Q1945" s="30"/>
      <c r="R1945" s="30"/>
      <c r="S1945" s="30"/>
      <c r="T1945" s="30"/>
      <c r="U1945" s="30"/>
      <c r="V1945" s="30"/>
    </row>
    <row r="1946" spans="1:22" ht="14.5" x14ac:dyDescent="0.35">
      <c r="A1946" s="15">
        <v>16</v>
      </c>
      <c r="B1946" s="8">
        <v>180</v>
      </c>
      <c r="C1946" s="8">
        <v>1566666.6666000001</v>
      </c>
      <c r="D1946" s="8">
        <v>5600.0000010000003</v>
      </c>
      <c r="E1946" s="2">
        <v>3240</v>
      </c>
      <c r="F1946" s="2">
        <v>30617.787109375</v>
      </c>
      <c r="G1946" s="2">
        <v>419.70645141601602</v>
      </c>
      <c r="H1946" s="1">
        <v>31280.555068996331</v>
      </c>
      <c r="I1946" s="1">
        <v>461.88652484914849</v>
      </c>
      <c r="J1946" s="1">
        <f t="shared" si="136"/>
        <v>2.1646501011119619</v>
      </c>
      <c r="K1946" s="1">
        <f t="shared" si="137"/>
        <v>10.049898754432839</v>
      </c>
      <c r="L1946" s="30"/>
      <c r="M1946" s="30"/>
      <c r="N1946" s="2">
        <v>0</v>
      </c>
      <c r="O1946" s="30"/>
      <c r="P1946" s="30"/>
      <c r="Q1946" s="30"/>
      <c r="R1946" s="30"/>
      <c r="S1946" s="30"/>
      <c r="T1946" s="30"/>
      <c r="U1946" s="30"/>
      <c r="V1946" s="30"/>
    </row>
    <row r="1947" spans="1:22" ht="14.5" x14ac:dyDescent="0.35">
      <c r="A1947" s="15">
        <v>16</v>
      </c>
      <c r="B1947" s="8">
        <v>180</v>
      </c>
      <c r="C1947" s="8">
        <v>1566666.6666000001</v>
      </c>
      <c r="D1947" s="8">
        <v>5600.0000010000003</v>
      </c>
      <c r="E1947" s="2">
        <v>3270</v>
      </c>
      <c r="F1947" s="2">
        <v>22459.310546875</v>
      </c>
      <c r="G1947" s="2">
        <v>309.51071166992199</v>
      </c>
      <c r="H1947" s="1">
        <v>22207.356576850329</v>
      </c>
      <c r="I1947" s="1">
        <v>365.69364297616443</v>
      </c>
      <c r="J1947" s="1">
        <f t="shared" si="136"/>
        <v>-1.1218241517201357</v>
      </c>
      <c r="K1947" s="1">
        <f t="shared" si="137"/>
        <v>18.152176705974163</v>
      </c>
      <c r="L1947" s="30"/>
      <c r="M1947" s="30"/>
      <c r="N1947" s="2">
        <v>1250001</v>
      </c>
      <c r="O1947" s="30"/>
      <c r="P1947" s="30"/>
      <c r="Q1947" s="30"/>
      <c r="R1947" s="30"/>
      <c r="S1947" s="30"/>
      <c r="T1947" s="30"/>
      <c r="U1947" s="30"/>
      <c r="V1947" s="30"/>
    </row>
    <row r="1948" spans="1:22" ht="14.5" x14ac:dyDescent="0.35">
      <c r="A1948" s="15">
        <v>16</v>
      </c>
      <c r="B1948" s="8">
        <v>180</v>
      </c>
      <c r="C1948" s="8">
        <v>1566666.6666000001</v>
      </c>
      <c r="D1948" s="8">
        <v>5600.0000010000003</v>
      </c>
      <c r="E1948" s="2">
        <v>3300</v>
      </c>
      <c r="F1948" s="2">
        <v>20569.28125</v>
      </c>
      <c r="G1948" s="2">
        <v>287.50726318359398</v>
      </c>
      <c r="H1948" s="1">
        <v>20473.877465033609</v>
      </c>
      <c r="I1948" s="1">
        <v>329.2897365653634</v>
      </c>
      <c r="J1948" s="1">
        <f t="shared" si="136"/>
        <v>-0.46381681404833219</v>
      </c>
      <c r="K1948" s="1">
        <f t="shared" si="137"/>
        <v>14.532667077383824</v>
      </c>
      <c r="L1948" s="30"/>
      <c r="M1948" s="30"/>
      <c r="N1948" s="2">
        <v>1250001</v>
      </c>
      <c r="O1948" s="30"/>
      <c r="P1948" s="30"/>
      <c r="Q1948" s="30"/>
      <c r="R1948" s="30"/>
      <c r="S1948" s="30"/>
      <c r="T1948" s="30"/>
      <c r="U1948" s="30"/>
      <c r="V1948" s="30"/>
    </row>
    <row r="1949" spans="1:22" ht="14.5" x14ac:dyDescent="0.35">
      <c r="A1949" s="15">
        <v>16</v>
      </c>
      <c r="B1949" s="8">
        <v>180</v>
      </c>
      <c r="C1949" s="8">
        <v>1566666.6666000001</v>
      </c>
      <c r="D1949" s="8">
        <v>5600.0000010000003</v>
      </c>
      <c r="E1949" s="2">
        <v>3330</v>
      </c>
      <c r="F1949" s="2">
        <v>20341.73046875</v>
      </c>
      <c r="G1949" s="2">
        <v>284.42742919921898</v>
      </c>
      <c r="H1949" s="1">
        <v>20765.036352194351</v>
      </c>
      <c r="I1949" s="1">
        <v>318.4301696313052</v>
      </c>
      <c r="J1949" s="1">
        <f t="shared" si="136"/>
        <v>2.0809728262531793</v>
      </c>
      <c r="K1949" s="1">
        <f t="shared" si="137"/>
        <v>11.954803560197421</v>
      </c>
      <c r="L1949" s="30"/>
      <c r="M1949" s="30"/>
      <c r="N1949" s="2">
        <v>1250001</v>
      </c>
      <c r="O1949" s="30"/>
      <c r="P1949" s="30"/>
      <c r="Q1949" s="30"/>
      <c r="R1949" s="30"/>
      <c r="S1949" s="30"/>
      <c r="T1949" s="30"/>
      <c r="U1949" s="30"/>
      <c r="V1949" s="30"/>
    </row>
    <row r="1950" spans="1:22" ht="14.5" x14ac:dyDescent="0.35">
      <c r="A1950" s="15">
        <v>16</v>
      </c>
      <c r="B1950" s="8">
        <v>180</v>
      </c>
      <c r="C1950" s="8">
        <v>1566666.6666000001</v>
      </c>
      <c r="D1950" s="8">
        <v>5600.0000010000003</v>
      </c>
      <c r="E1950" s="2">
        <v>3360</v>
      </c>
      <c r="F1950" s="2">
        <v>19842.955078125</v>
      </c>
      <c r="G1950" s="2">
        <v>288.49728393554699</v>
      </c>
      <c r="H1950" s="1">
        <v>20901.77239723389</v>
      </c>
      <c r="I1950" s="1">
        <v>313.29327942436032</v>
      </c>
      <c r="J1950" s="1">
        <f t="shared" si="136"/>
        <v>5.3359860713293505</v>
      </c>
      <c r="K1950" s="1">
        <f t="shared" si="137"/>
        <v>8.5948800455095409</v>
      </c>
      <c r="L1950" s="30"/>
      <c r="M1950" s="30"/>
      <c r="N1950" s="2">
        <v>0</v>
      </c>
      <c r="O1950" s="30"/>
      <c r="P1950" s="30"/>
      <c r="Q1950" s="30"/>
      <c r="R1950" s="30"/>
      <c r="S1950" s="30"/>
      <c r="T1950" s="30"/>
      <c r="U1950" s="30"/>
      <c r="V1950" s="30"/>
    </row>
    <row r="1951" spans="1:22" ht="14.5" x14ac:dyDescent="0.35">
      <c r="A1951" s="15">
        <v>16</v>
      </c>
      <c r="B1951" s="8">
        <v>180</v>
      </c>
      <c r="C1951" s="8">
        <v>1566666.6666000001</v>
      </c>
      <c r="D1951" s="8">
        <v>5600.0000010000003</v>
      </c>
      <c r="E1951" s="2">
        <v>3390</v>
      </c>
      <c r="F1951" s="2">
        <v>19935.013671875</v>
      </c>
      <c r="G1951" s="2">
        <v>298.023193359375</v>
      </c>
      <c r="H1951" s="1">
        <v>21042.690709002931</v>
      </c>
      <c r="I1951" s="1">
        <v>309.65478854982399</v>
      </c>
      <c r="J1951" s="1">
        <f t="shared" si="136"/>
        <v>5.5564398166963871</v>
      </c>
      <c r="K1951" s="1">
        <f t="shared" si="137"/>
        <v>3.9029160983530855</v>
      </c>
      <c r="L1951" s="30"/>
      <c r="M1951" s="30"/>
      <c r="N1951" s="2">
        <v>0</v>
      </c>
      <c r="O1951" s="30"/>
      <c r="P1951" s="30"/>
      <c r="Q1951" s="30"/>
      <c r="R1951" s="30"/>
      <c r="S1951" s="30"/>
      <c r="T1951" s="30"/>
      <c r="U1951" s="30"/>
      <c r="V1951" s="30"/>
    </row>
    <row r="1952" spans="1:22" ht="14.5" x14ac:dyDescent="0.35">
      <c r="A1952" s="15">
        <v>16</v>
      </c>
      <c r="B1952" s="8">
        <v>180</v>
      </c>
      <c r="C1952" s="8">
        <v>1566666.6666000001</v>
      </c>
      <c r="D1952" s="8">
        <v>5600.0000010000003</v>
      </c>
      <c r="E1952" s="2">
        <v>3420</v>
      </c>
      <c r="F1952" s="2">
        <v>21112.673828125</v>
      </c>
      <c r="G1952" s="2">
        <v>298.58319091796898</v>
      </c>
      <c r="H1952" s="1">
        <v>21174.914543029401</v>
      </c>
      <c r="I1952" s="1">
        <v>306.4087248089071</v>
      </c>
      <c r="J1952" s="1">
        <f t="shared" si="136"/>
        <v>0.29480261671777391</v>
      </c>
      <c r="K1952" s="1">
        <f t="shared" si="137"/>
        <v>2.6208889612570521</v>
      </c>
      <c r="L1952" s="30"/>
      <c r="M1952" s="30"/>
      <c r="N1952" s="2">
        <v>0</v>
      </c>
      <c r="O1952" s="30"/>
      <c r="P1952" s="30"/>
      <c r="Q1952" s="30"/>
      <c r="R1952" s="30"/>
      <c r="S1952" s="30"/>
      <c r="T1952" s="30"/>
      <c r="U1952" s="30"/>
      <c r="V1952" s="30"/>
    </row>
    <row r="1953" spans="1:22" ht="14.5" x14ac:dyDescent="0.35">
      <c r="A1953" s="15">
        <v>16</v>
      </c>
      <c r="B1953" s="8">
        <v>180</v>
      </c>
      <c r="C1953" s="8">
        <v>1566666.6666000001</v>
      </c>
      <c r="D1953" s="8">
        <v>5600.0000010000003</v>
      </c>
      <c r="E1953" s="2">
        <v>3450</v>
      </c>
      <c r="F1953" s="2">
        <v>29915.25</v>
      </c>
      <c r="G1953" s="2">
        <v>397.70672607421898</v>
      </c>
      <c r="H1953" s="1">
        <v>29461.10674474364</v>
      </c>
      <c r="I1953" s="1">
        <v>414.29036583686718</v>
      </c>
      <c r="J1953" s="1">
        <f t="shared" si="136"/>
        <v>-1.5180994818908755</v>
      </c>
      <c r="K1953" s="1">
        <f t="shared" si="137"/>
        <v>4.1698162679686259</v>
      </c>
      <c r="L1953" s="30"/>
      <c r="M1953" s="30"/>
      <c r="N1953" s="2">
        <v>1250001</v>
      </c>
      <c r="O1953" s="30"/>
      <c r="P1953" s="30"/>
      <c r="Q1953" s="30"/>
      <c r="R1953" s="30"/>
      <c r="S1953" s="30"/>
      <c r="T1953" s="30"/>
      <c r="U1953" s="30"/>
      <c r="V1953" s="30"/>
    </row>
    <row r="1954" spans="1:22" ht="14.5" x14ac:dyDescent="0.35">
      <c r="A1954" s="15">
        <v>16</v>
      </c>
      <c r="B1954" s="8">
        <v>180</v>
      </c>
      <c r="C1954" s="8">
        <v>1566666.6666000001</v>
      </c>
      <c r="D1954" s="8">
        <v>5600.0000010000003</v>
      </c>
      <c r="E1954" s="2">
        <v>3480</v>
      </c>
      <c r="F1954" s="2">
        <v>31258.873046875</v>
      </c>
      <c r="G1954" s="2">
        <v>417.87634277343801</v>
      </c>
      <c r="H1954" s="1">
        <v>31465.37737227081</v>
      </c>
      <c r="I1954" s="1">
        <v>428.77462089012681</v>
      </c>
      <c r="J1954" s="1">
        <f t="shared" si="136"/>
        <v>0.66062626469656027</v>
      </c>
      <c r="K1954" s="1">
        <f t="shared" si="137"/>
        <v>2.6080150994806548</v>
      </c>
      <c r="L1954" s="30"/>
      <c r="M1954" s="30"/>
      <c r="N1954" s="2">
        <v>1250001</v>
      </c>
      <c r="O1954" s="30"/>
      <c r="P1954" s="30"/>
      <c r="Q1954" s="30"/>
      <c r="R1954" s="30"/>
      <c r="S1954" s="30"/>
      <c r="T1954" s="30"/>
      <c r="U1954" s="30"/>
      <c r="V1954" s="30"/>
    </row>
    <row r="1955" spans="1:22" ht="14.5" x14ac:dyDescent="0.35">
      <c r="A1955" s="15">
        <v>16</v>
      </c>
      <c r="B1955" s="8">
        <v>180</v>
      </c>
      <c r="C1955" s="8">
        <v>1566666.6666000001</v>
      </c>
      <c r="D1955" s="8">
        <v>5600.0000010000003</v>
      </c>
      <c r="E1955" s="2">
        <v>3510</v>
      </c>
      <c r="F1955" s="2">
        <v>31863.6640625</v>
      </c>
      <c r="G1955" s="2">
        <v>422.17306518554699</v>
      </c>
      <c r="H1955" s="1">
        <v>32082.020052978671</v>
      </c>
      <c r="I1955" s="1">
        <v>428.98262871505068</v>
      </c>
      <c r="J1955" s="1">
        <f t="shared" si="136"/>
        <v>0.68528211335133782</v>
      </c>
      <c r="K1955" s="1">
        <f t="shared" si="137"/>
        <v>1.6129791526398911</v>
      </c>
      <c r="L1955" s="30"/>
      <c r="M1955" s="30"/>
      <c r="N1955" s="2">
        <v>1250001</v>
      </c>
      <c r="O1955" s="30"/>
      <c r="P1955" s="30"/>
      <c r="Q1955" s="30"/>
      <c r="R1955" s="30"/>
      <c r="S1955" s="30"/>
      <c r="T1955" s="30"/>
      <c r="U1955" s="30"/>
      <c r="V1955" s="30"/>
    </row>
    <row r="1956" spans="1:22" ht="14.5" x14ac:dyDescent="0.35">
      <c r="A1956" s="15">
        <v>16</v>
      </c>
      <c r="B1956" s="8">
        <v>180</v>
      </c>
      <c r="C1956" s="8">
        <v>1566666.6666000001</v>
      </c>
      <c r="D1956" s="8">
        <v>5600.0000010000003</v>
      </c>
      <c r="E1956" s="2">
        <v>3540</v>
      </c>
      <c r="F1956" s="2">
        <v>32580.8828125</v>
      </c>
      <c r="G1956" s="2">
        <v>417.32531738281199</v>
      </c>
      <c r="H1956" s="1">
        <v>32322.74740226725</v>
      </c>
      <c r="I1956" s="1">
        <v>426.96597669382697</v>
      </c>
      <c r="J1956" s="1">
        <f t="shared" si="136"/>
        <v>-0.7922910245197935</v>
      </c>
      <c r="K1956" s="1">
        <f t="shared" si="137"/>
        <v>2.3101065067115547</v>
      </c>
      <c r="L1956" s="30"/>
      <c r="M1956" s="30"/>
      <c r="N1956" s="2">
        <v>0</v>
      </c>
      <c r="O1956" s="30"/>
      <c r="P1956" s="30"/>
      <c r="Q1956" s="30"/>
      <c r="R1956" s="30"/>
      <c r="S1956" s="30"/>
      <c r="T1956" s="30"/>
      <c r="U1956" s="30"/>
      <c r="V1956" s="30"/>
    </row>
    <row r="1957" spans="1:22" ht="14.5" x14ac:dyDescent="0.35">
      <c r="A1957" s="15">
        <v>16</v>
      </c>
      <c r="B1957" s="8">
        <v>180</v>
      </c>
      <c r="C1957" s="8">
        <v>1566666.6666000001</v>
      </c>
      <c r="D1957" s="8">
        <v>5600.0000010000003</v>
      </c>
      <c r="E1957" s="2">
        <v>3570</v>
      </c>
      <c r="F1957" s="2">
        <v>32273.951171875</v>
      </c>
      <c r="G1957" s="2">
        <v>409.11013793945301</v>
      </c>
      <c r="H1957" s="1">
        <v>32461.595090721599</v>
      </c>
      <c r="I1957" s="1">
        <v>424.60271543798342</v>
      </c>
      <c r="J1957" s="1">
        <f t="shared" si="136"/>
        <v>0.58140981204098985</v>
      </c>
      <c r="K1957" s="1">
        <f t="shared" si="137"/>
        <v>3.7868965009181124</v>
      </c>
      <c r="L1957" s="30"/>
      <c r="M1957" s="30"/>
      <c r="N1957" s="2">
        <v>0</v>
      </c>
      <c r="O1957" s="30"/>
      <c r="P1957" s="30"/>
      <c r="Q1957" s="30"/>
      <c r="R1957" s="30"/>
      <c r="S1957" s="30"/>
      <c r="T1957" s="30"/>
      <c r="U1957" s="30"/>
      <c r="V1957" s="30"/>
    </row>
    <row r="1958" spans="1:22" ht="14.5" x14ac:dyDescent="0.35">
      <c r="A1958" s="15">
        <v>16</v>
      </c>
      <c r="B1958" s="8">
        <v>180</v>
      </c>
      <c r="C1958" s="8">
        <v>1566666.6666000001</v>
      </c>
      <c r="D1958" s="8">
        <v>5600.0000010000003</v>
      </c>
      <c r="E1958" s="2">
        <v>3600</v>
      </c>
      <c r="F1958" s="2">
        <v>31103.658203125</v>
      </c>
      <c r="G1958" s="2">
        <v>410.53869628906301</v>
      </c>
      <c r="H1958" s="1">
        <v>32572.934343339741</v>
      </c>
      <c r="I1958" s="1">
        <v>422.18545127942991</v>
      </c>
      <c r="J1958" s="1">
        <f t="shared" si="136"/>
        <v>4.7238049319456641</v>
      </c>
      <c r="K1958" s="1">
        <f t="shared" si="137"/>
        <v>2.83694450624122</v>
      </c>
      <c r="L1958" s="30"/>
      <c r="M1958" s="30"/>
      <c r="N1958" s="2">
        <v>0</v>
      </c>
      <c r="O1958" s="30"/>
      <c r="P1958" s="30"/>
      <c r="Q1958" s="30"/>
      <c r="R1958" s="30"/>
      <c r="S1958" s="30"/>
      <c r="T1958" s="30"/>
      <c r="U1958" s="30"/>
      <c r="V1958" s="30"/>
    </row>
    <row r="1959" spans="1:22" ht="14.5" x14ac:dyDescent="0.35">
      <c r="A1959" s="15">
        <v>16</v>
      </c>
      <c r="B1959" s="8">
        <v>180</v>
      </c>
      <c r="C1959" s="8">
        <v>1566666.6666000001</v>
      </c>
      <c r="D1959" s="8">
        <v>5600.0000010000003</v>
      </c>
      <c r="E1959" s="2">
        <v>3630</v>
      </c>
      <c r="F1959" s="2">
        <v>22996.19140625</v>
      </c>
      <c r="G1959" s="2">
        <v>301.41378784179699</v>
      </c>
      <c r="H1959" s="1">
        <v>23372.630612269058</v>
      </c>
      <c r="I1959" s="1">
        <v>323.70040593191061</v>
      </c>
      <c r="J1959" s="1">
        <f t="shared" si="136"/>
        <v>1.6369632665205085</v>
      </c>
      <c r="K1959" s="1">
        <f t="shared" si="137"/>
        <v>7.3940274098579701</v>
      </c>
      <c r="L1959" s="30"/>
      <c r="M1959" s="30"/>
      <c r="N1959" s="2">
        <v>1250001</v>
      </c>
      <c r="O1959" s="30"/>
      <c r="P1959" s="30"/>
      <c r="Q1959" s="30"/>
      <c r="R1959" s="30"/>
      <c r="S1959" s="30"/>
      <c r="T1959" s="30"/>
      <c r="U1959" s="30"/>
      <c r="V1959" s="30"/>
    </row>
    <row r="1960" spans="1:22" ht="14.5" x14ac:dyDescent="0.35">
      <c r="A1960" s="17">
        <v>16</v>
      </c>
      <c r="B1960" s="18">
        <v>180</v>
      </c>
      <c r="C1960" s="18">
        <v>1566666.6666000001</v>
      </c>
      <c r="D1960" s="18">
        <v>5600.0000010000003</v>
      </c>
      <c r="E1960" s="2">
        <v>3660</v>
      </c>
      <c r="F1960" s="2">
        <v>21243.17578125</v>
      </c>
      <c r="G1960" s="2">
        <v>278.50064086914102</v>
      </c>
      <c r="H1960" s="1">
        <v>21821.384186971489</v>
      </c>
      <c r="I1960" s="1">
        <v>291.73974841729478</v>
      </c>
      <c r="J1960" s="1">
        <f t="shared" si="136"/>
        <v>2.721854828466074</v>
      </c>
      <c r="K1960" s="1">
        <f t="shared" si="137"/>
        <v>4.7537081088349833</v>
      </c>
      <c r="L1960" s="30"/>
      <c r="M1960" s="30"/>
      <c r="N1960" s="16">
        <v>1250001</v>
      </c>
      <c r="O1960" s="30"/>
      <c r="P1960" s="30"/>
      <c r="Q1960" s="30"/>
      <c r="R1960" s="30"/>
      <c r="S1960" s="30"/>
      <c r="T1960" s="30"/>
      <c r="U1960" s="30"/>
      <c r="V1960" s="30"/>
    </row>
    <row r="1961" spans="1:22" ht="14.5" x14ac:dyDescent="0.35">
      <c r="A1961" s="15">
        <v>17</v>
      </c>
      <c r="B1961" s="8">
        <v>180</v>
      </c>
      <c r="C1961" s="8">
        <v>1633333.3332000002</v>
      </c>
      <c r="D1961" s="8">
        <v>8799.9999989999997</v>
      </c>
      <c r="E1961" s="2">
        <v>30</v>
      </c>
      <c r="F1961" s="2">
        <v>212.45489501953099</v>
      </c>
      <c r="G1961" s="2">
        <v>717.88507080078102</v>
      </c>
      <c r="H1961" s="1">
        <v>194.85821074491511</v>
      </c>
      <c r="I1961" s="1">
        <v>719.37423755440113</v>
      </c>
      <c r="J1961" s="1">
        <f t="shared" si="136"/>
        <v>-8.2825506435133995</v>
      </c>
      <c r="K1961" s="1">
        <f t="shared" si="137"/>
        <v>0.20743804463839688</v>
      </c>
      <c r="L1961" s="30">
        <f t="shared" ref="L1961:M1961" si="138">AVERAGE(J1961:J2082)</f>
        <v>0.15219376499389098</v>
      </c>
      <c r="M1961" s="30">
        <f t="shared" si="138"/>
        <v>-0.27663857385920559</v>
      </c>
      <c r="N1961" s="2">
        <v>1805556</v>
      </c>
      <c r="O1961" s="30">
        <f t="shared" ref="O1961:P1961" si="139">ABS(L1961)</f>
        <v>0.15219376499389098</v>
      </c>
      <c r="P1961" s="30">
        <f t="shared" si="139"/>
        <v>0.27663857385920559</v>
      </c>
      <c r="Q1961" s="30">
        <f t="shared" ref="Q1961" si="140">SUM(G1961:G2082)*30</f>
        <v>2864215.2653503427</v>
      </c>
      <c r="R1961" s="30">
        <f t="shared" ref="R1961" si="141">SUM(I1961:I2082)*30</f>
        <v>2843065.4679641598</v>
      </c>
      <c r="S1961" s="30">
        <f t="shared" ref="S1961" si="142">SUM(F1961:F2082)*30</f>
        <v>69570537.409515381</v>
      </c>
      <c r="T1961" s="30">
        <f t="shared" ref="T1961" si="143">SUM(H1961:H2082)*30</f>
        <v>70072482.38951391</v>
      </c>
      <c r="U1961" s="30">
        <f t="shared" ref="U1961" si="144">(R1961-Q1961)/Q1961*100</f>
        <v>-0.73841507801600081</v>
      </c>
      <c r="V1961" s="30">
        <f t="shared" ref="V1961" si="145">(T1961-S1961)/S1961*100</f>
        <v>0.72149073255523877</v>
      </c>
    </row>
    <row r="1962" spans="1:22" ht="14.5" x14ac:dyDescent="0.35">
      <c r="A1962" s="15">
        <v>17</v>
      </c>
      <c r="B1962" s="8">
        <v>180</v>
      </c>
      <c r="C1962" s="8">
        <v>1633333.3332000002</v>
      </c>
      <c r="D1962" s="8">
        <v>8799.9999989999997</v>
      </c>
      <c r="E1962" s="2">
        <v>60</v>
      </c>
      <c r="F1962" s="2">
        <v>205.30392456054699</v>
      </c>
      <c r="G1962" s="2">
        <v>693.721923828125</v>
      </c>
      <c r="H1962" s="1">
        <v>194.85821074491511</v>
      </c>
      <c r="I1962" s="1">
        <v>690.87786020804015</v>
      </c>
      <c r="J1962" s="1">
        <f t="shared" si="136"/>
        <v>-5.0879270028524415</v>
      </c>
      <c r="K1962" s="1">
        <f t="shared" si="137"/>
        <v>-0.40997170802828653</v>
      </c>
      <c r="L1962" s="30"/>
      <c r="M1962" s="30"/>
      <c r="N1962" s="2">
        <v>1805556</v>
      </c>
      <c r="O1962" s="30"/>
      <c r="P1962" s="30"/>
      <c r="Q1962" s="30"/>
      <c r="R1962" s="30"/>
      <c r="S1962" s="30"/>
      <c r="T1962" s="30"/>
      <c r="U1962" s="30"/>
      <c r="V1962" s="30"/>
    </row>
    <row r="1963" spans="1:22" ht="14.5" x14ac:dyDescent="0.35">
      <c r="A1963" s="15">
        <v>17</v>
      </c>
      <c r="B1963" s="8">
        <v>180</v>
      </c>
      <c r="C1963" s="8">
        <v>1633333.3332000002</v>
      </c>
      <c r="D1963" s="8">
        <v>8799.9999989999997</v>
      </c>
      <c r="E1963" s="2">
        <v>90</v>
      </c>
      <c r="F1963" s="2">
        <v>205.14669799804699</v>
      </c>
      <c r="G1963" s="2">
        <v>693.190673828125</v>
      </c>
      <c r="H1963" s="1">
        <v>194.85821074491511</v>
      </c>
      <c r="I1963" s="1">
        <v>692.45373014752454</v>
      </c>
      <c r="J1963" s="1">
        <f t="shared" si="136"/>
        <v>-5.0151854031936809</v>
      </c>
      <c r="K1963" s="1">
        <f t="shared" si="137"/>
        <v>-0.10631182853784109</v>
      </c>
      <c r="L1963" s="30"/>
      <c r="M1963" s="30"/>
      <c r="N1963" s="2">
        <v>1805556</v>
      </c>
      <c r="O1963" s="30"/>
      <c r="P1963" s="30"/>
      <c r="Q1963" s="30"/>
      <c r="R1963" s="30"/>
      <c r="S1963" s="30"/>
      <c r="T1963" s="30"/>
      <c r="U1963" s="30"/>
      <c r="V1963" s="30"/>
    </row>
    <row r="1964" spans="1:22" ht="14.5" x14ac:dyDescent="0.35">
      <c r="A1964" s="15">
        <v>17</v>
      </c>
      <c r="B1964" s="8">
        <v>180</v>
      </c>
      <c r="C1964" s="8">
        <v>1633333.3332000002</v>
      </c>
      <c r="D1964" s="8">
        <v>8799.9999989999997</v>
      </c>
      <c r="E1964" s="2">
        <v>120</v>
      </c>
      <c r="F1964" s="2">
        <v>205.59243774414099</v>
      </c>
      <c r="G1964" s="2">
        <v>694.69677734375</v>
      </c>
      <c r="H1964" s="1">
        <v>194.85821074491511</v>
      </c>
      <c r="I1964" s="1">
        <v>696.87000779532048</v>
      </c>
      <c r="J1964" s="1">
        <f t="shared" si="136"/>
        <v>-5.2211195688941565</v>
      </c>
      <c r="K1964" s="1">
        <f t="shared" si="137"/>
        <v>0.31283151476246407</v>
      </c>
      <c r="L1964" s="30"/>
      <c r="M1964" s="30"/>
      <c r="N1964" s="2">
        <v>0</v>
      </c>
      <c r="O1964" s="30"/>
      <c r="P1964" s="30"/>
      <c r="Q1964" s="30"/>
      <c r="R1964" s="30"/>
      <c r="S1964" s="30"/>
      <c r="T1964" s="30"/>
      <c r="U1964" s="30"/>
      <c r="V1964" s="30"/>
    </row>
    <row r="1965" spans="1:22" ht="14.5" x14ac:dyDescent="0.35">
      <c r="A1965" s="15">
        <v>17</v>
      </c>
      <c r="B1965" s="8">
        <v>180</v>
      </c>
      <c r="C1965" s="8">
        <v>1633333.3332000002</v>
      </c>
      <c r="D1965" s="8">
        <v>8799.9999989999997</v>
      </c>
      <c r="E1965" s="2">
        <v>150</v>
      </c>
      <c r="F1965" s="2">
        <v>206.47328186035199</v>
      </c>
      <c r="G1965" s="2">
        <v>697.67315673828102</v>
      </c>
      <c r="H1965" s="1">
        <v>194.85821074491511</v>
      </c>
      <c r="I1965" s="1">
        <v>701.5546085905861</v>
      </c>
      <c r="J1965" s="1">
        <f t="shared" si="136"/>
        <v>-5.6254596288602219</v>
      </c>
      <c r="K1965" s="1">
        <f t="shared" si="137"/>
        <v>0.55634243840646003</v>
      </c>
      <c r="L1965" s="30"/>
      <c r="M1965" s="30"/>
      <c r="N1965" s="2">
        <v>0</v>
      </c>
      <c r="O1965" s="30"/>
      <c r="P1965" s="30"/>
      <c r="Q1965" s="30"/>
      <c r="R1965" s="30"/>
      <c r="S1965" s="30"/>
      <c r="T1965" s="30"/>
      <c r="U1965" s="30"/>
      <c r="V1965" s="30"/>
    </row>
    <row r="1966" spans="1:22" ht="14.5" x14ac:dyDescent="0.35">
      <c r="A1966" s="15">
        <v>17</v>
      </c>
      <c r="B1966" s="8">
        <v>180</v>
      </c>
      <c r="C1966" s="8">
        <v>1633333.3332000002</v>
      </c>
      <c r="D1966" s="8">
        <v>8799.9999989999997</v>
      </c>
      <c r="E1966" s="2">
        <v>180</v>
      </c>
      <c r="F1966" s="2">
        <v>207.60546875</v>
      </c>
      <c r="G1966" s="2">
        <v>701.498779296875</v>
      </c>
      <c r="H1966" s="1">
        <v>194.85821074491511</v>
      </c>
      <c r="I1966" s="1">
        <v>706.26433825333208</v>
      </c>
      <c r="J1966" s="1">
        <f t="shared" si="136"/>
        <v>-6.1401359423894695</v>
      </c>
      <c r="K1966" s="1">
        <f t="shared" si="137"/>
        <v>0.67933959361036822</v>
      </c>
      <c r="L1966" s="30"/>
      <c r="M1966" s="30"/>
      <c r="N1966" s="2">
        <v>0</v>
      </c>
      <c r="O1966" s="30"/>
      <c r="P1966" s="30"/>
      <c r="Q1966" s="30"/>
      <c r="R1966" s="30"/>
      <c r="S1966" s="30"/>
      <c r="T1966" s="30"/>
      <c r="U1966" s="30"/>
      <c r="V1966" s="30"/>
    </row>
    <row r="1967" spans="1:22" ht="14.5" x14ac:dyDescent="0.35">
      <c r="A1967" s="15">
        <v>17</v>
      </c>
      <c r="B1967" s="8">
        <v>180</v>
      </c>
      <c r="C1967" s="8">
        <v>1633333.3332000002</v>
      </c>
      <c r="D1967" s="8">
        <v>8799.9999989999997</v>
      </c>
      <c r="E1967" s="2">
        <v>210</v>
      </c>
      <c r="F1967" s="2">
        <v>393.22695922851602</v>
      </c>
      <c r="G1967" s="2">
        <v>1328.70153808594</v>
      </c>
      <c r="H1967" s="1">
        <v>194.85821074491511</v>
      </c>
      <c r="I1967" s="1">
        <v>1341.3977927478511</v>
      </c>
      <c r="J1967" s="1">
        <f t="shared" si="136"/>
        <v>-50.44637551626333</v>
      </c>
      <c r="K1967" s="1">
        <f t="shared" si="137"/>
        <v>0.95553849363346699</v>
      </c>
      <c r="L1967" s="30"/>
      <c r="M1967" s="30"/>
      <c r="N1967" s="2">
        <v>1805556</v>
      </c>
      <c r="O1967" s="30"/>
      <c r="P1967" s="30"/>
      <c r="Q1967" s="30"/>
      <c r="R1967" s="30"/>
      <c r="S1967" s="30"/>
      <c r="T1967" s="30"/>
      <c r="U1967" s="30"/>
      <c r="V1967" s="30"/>
    </row>
    <row r="1968" spans="1:22" ht="14.5" x14ac:dyDescent="0.35">
      <c r="A1968" s="15">
        <v>17</v>
      </c>
      <c r="B1968" s="8">
        <v>180</v>
      </c>
      <c r="C1968" s="8">
        <v>1633333.3332000002</v>
      </c>
      <c r="D1968" s="8">
        <v>8799.9999989999997</v>
      </c>
      <c r="E1968" s="2">
        <v>240</v>
      </c>
      <c r="F1968" s="2">
        <v>429.06878662109398</v>
      </c>
      <c r="G1968" s="2">
        <v>1433.45166015625</v>
      </c>
      <c r="H1968" s="1">
        <v>194.85821074491511</v>
      </c>
      <c r="I1968" s="1">
        <v>1465.6279064822979</v>
      </c>
      <c r="J1968" s="1">
        <f t="shared" si="136"/>
        <v>-54.585787449276211</v>
      </c>
      <c r="K1968" s="1">
        <f t="shared" si="137"/>
        <v>2.2446690893322927</v>
      </c>
      <c r="L1968" s="30"/>
      <c r="M1968" s="30"/>
      <c r="N1968" s="2">
        <v>1805556</v>
      </c>
      <c r="O1968" s="30"/>
      <c r="P1968" s="30"/>
      <c r="Q1968" s="30"/>
      <c r="R1968" s="30"/>
      <c r="S1968" s="30"/>
      <c r="T1968" s="30"/>
      <c r="U1968" s="30"/>
      <c r="V1968" s="30"/>
    </row>
    <row r="1969" spans="1:22" ht="14.5" x14ac:dyDescent="0.35">
      <c r="A1969" s="15">
        <v>17</v>
      </c>
      <c r="B1969" s="8">
        <v>180</v>
      </c>
      <c r="C1969" s="8">
        <v>1633333.3332000002</v>
      </c>
      <c r="D1969" s="8">
        <v>8799.9999989999997</v>
      </c>
      <c r="E1969" s="2">
        <v>270</v>
      </c>
      <c r="F1969" s="2">
        <v>704.331787109375</v>
      </c>
      <c r="G1969" s="2">
        <v>1522.07629394531</v>
      </c>
      <c r="H1969" s="1">
        <v>194.85821074491511</v>
      </c>
      <c r="I1969" s="1">
        <v>1533.658395403869</v>
      </c>
      <c r="J1969" s="1">
        <f t="shared" si="136"/>
        <v>-72.334315402031436</v>
      </c>
      <c r="K1969" s="1">
        <f t="shared" si="137"/>
        <v>0.76094092685311665</v>
      </c>
      <c r="L1969" s="30"/>
      <c r="M1969" s="30"/>
      <c r="N1969" s="2">
        <v>1805556</v>
      </c>
      <c r="O1969" s="30"/>
      <c r="P1969" s="30"/>
      <c r="Q1969" s="30"/>
      <c r="R1969" s="30"/>
      <c r="S1969" s="30"/>
      <c r="T1969" s="30"/>
      <c r="U1969" s="30"/>
      <c r="V1969" s="30"/>
    </row>
    <row r="1970" spans="1:22" ht="14.5" x14ac:dyDescent="0.35">
      <c r="A1970" s="15">
        <v>17</v>
      </c>
      <c r="B1970" s="8">
        <v>180</v>
      </c>
      <c r="C1970" s="8">
        <v>1633333.3332000002</v>
      </c>
      <c r="D1970" s="8">
        <v>8799.9999989999997</v>
      </c>
      <c r="E1970" s="2">
        <v>300</v>
      </c>
      <c r="F1970" s="2">
        <v>1662.43640136719</v>
      </c>
      <c r="G1970" s="2">
        <v>1584.16015625</v>
      </c>
      <c r="H1970" s="1">
        <v>620.84757537303108</v>
      </c>
      <c r="I1970" s="1">
        <v>1567.9948182021369</v>
      </c>
      <c r="J1970" s="1">
        <f t="shared" si="136"/>
        <v>-62.654356289212323</v>
      </c>
      <c r="K1970" s="1">
        <f t="shared" si="137"/>
        <v>-1.020435843187057</v>
      </c>
      <c r="L1970" s="30"/>
      <c r="M1970" s="30"/>
      <c r="N1970" s="2">
        <v>0</v>
      </c>
      <c r="O1970" s="30"/>
      <c r="P1970" s="30"/>
      <c r="Q1970" s="30"/>
      <c r="R1970" s="30"/>
      <c r="S1970" s="30"/>
      <c r="T1970" s="30"/>
      <c r="U1970" s="30"/>
      <c r="V1970" s="30"/>
    </row>
    <row r="1971" spans="1:22" ht="14.5" x14ac:dyDescent="0.35">
      <c r="A1971" s="15">
        <v>17</v>
      </c>
      <c r="B1971" s="8">
        <v>180</v>
      </c>
      <c r="C1971" s="8">
        <v>1633333.3332000002</v>
      </c>
      <c r="D1971" s="8">
        <v>8799.9999989999997</v>
      </c>
      <c r="E1971" s="2">
        <v>330</v>
      </c>
      <c r="F1971" s="2">
        <v>2579.21484375</v>
      </c>
      <c r="G1971" s="2">
        <v>1598.251953125</v>
      </c>
      <c r="H1971" s="1">
        <v>1269.8723925624611</v>
      </c>
      <c r="I1971" s="1">
        <v>1589.633189339914</v>
      </c>
      <c r="J1971" s="1">
        <f t="shared" si="136"/>
        <v>-50.765156472341232</v>
      </c>
      <c r="K1971" s="1">
        <f t="shared" si="137"/>
        <v>-0.5392618959879304</v>
      </c>
      <c r="L1971" s="30"/>
      <c r="M1971" s="30"/>
      <c r="N1971" s="2">
        <v>0</v>
      </c>
      <c r="O1971" s="30"/>
      <c r="P1971" s="30"/>
      <c r="Q1971" s="30"/>
      <c r="R1971" s="30"/>
      <c r="S1971" s="30"/>
      <c r="T1971" s="30"/>
      <c r="U1971" s="30"/>
      <c r="V1971" s="30"/>
    </row>
    <row r="1972" spans="1:22" ht="14.5" x14ac:dyDescent="0.35">
      <c r="A1972" s="15">
        <v>17</v>
      </c>
      <c r="B1972" s="8">
        <v>180</v>
      </c>
      <c r="C1972" s="8">
        <v>1633333.3332000002</v>
      </c>
      <c r="D1972" s="8">
        <v>8799.9999989999997</v>
      </c>
      <c r="E1972" s="2">
        <v>360</v>
      </c>
      <c r="F1972" s="2">
        <v>2465.06958007813</v>
      </c>
      <c r="G1972" s="2">
        <v>1578.21899414063</v>
      </c>
      <c r="H1972" s="1">
        <v>1838.0765772191501</v>
      </c>
      <c r="I1972" s="1">
        <v>1612.493572470783</v>
      </c>
      <c r="J1972" s="1">
        <f t="shared" si="136"/>
        <v>-25.435103654928369</v>
      </c>
      <c r="K1972" s="1">
        <f t="shared" si="137"/>
        <v>2.171725119099591</v>
      </c>
      <c r="L1972" s="30"/>
      <c r="M1972" s="30"/>
      <c r="N1972" s="2">
        <v>0</v>
      </c>
      <c r="O1972" s="30"/>
      <c r="P1972" s="30"/>
      <c r="Q1972" s="30"/>
      <c r="R1972" s="30"/>
      <c r="S1972" s="30"/>
      <c r="T1972" s="30"/>
      <c r="U1972" s="30"/>
      <c r="V1972" s="30"/>
    </row>
    <row r="1973" spans="1:22" ht="14.5" x14ac:dyDescent="0.35">
      <c r="A1973" s="15">
        <v>17</v>
      </c>
      <c r="B1973" s="8">
        <v>180</v>
      </c>
      <c r="C1973" s="8">
        <v>1633333.3332000002</v>
      </c>
      <c r="D1973" s="8">
        <v>8799.9999989999997</v>
      </c>
      <c r="E1973" s="2">
        <v>390</v>
      </c>
      <c r="F1973" s="2">
        <v>1177.72241210938</v>
      </c>
      <c r="G1973" s="2">
        <v>880.60577392578102</v>
      </c>
      <c r="H1973" s="1">
        <v>1177.469489532313</v>
      </c>
      <c r="I1973" s="1">
        <v>893.94242613822348</v>
      </c>
      <c r="J1973" s="1">
        <f t="shared" si="136"/>
        <v>-2.1475567966309617E-2</v>
      </c>
      <c r="K1973" s="1">
        <f t="shared" si="137"/>
        <v>1.5144861193661099</v>
      </c>
      <c r="L1973" s="30"/>
      <c r="M1973" s="30"/>
      <c r="N1973" s="2">
        <v>1805556</v>
      </c>
      <c r="O1973" s="30"/>
      <c r="P1973" s="30"/>
      <c r="Q1973" s="30"/>
      <c r="R1973" s="30"/>
      <c r="S1973" s="30"/>
      <c r="T1973" s="30"/>
      <c r="U1973" s="30"/>
      <c r="V1973" s="30"/>
    </row>
    <row r="1974" spans="1:22" ht="14.5" x14ac:dyDescent="0.35">
      <c r="A1974" s="15">
        <v>17</v>
      </c>
      <c r="B1974" s="8">
        <v>180</v>
      </c>
      <c r="C1974" s="8">
        <v>1633333.3332000002</v>
      </c>
      <c r="D1974" s="8">
        <v>8799.9999989999997</v>
      </c>
      <c r="E1974" s="2">
        <v>420</v>
      </c>
      <c r="F1974" s="2">
        <v>972.48571777343795</v>
      </c>
      <c r="G1974" s="2">
        <v>779.302001953125</v>
      </c>
      <c r="H1974" s="1">
        <v>1298.222409257078</v>
      </c>
      <c r="I1974" s="1">
        <v>783.12182512480263</v>
      </c>
      <c r="J1974" s="1">
        <f t="shared" si="136"/>
        <v>33.495267388546637</v>
      </c>
      <c r="K1974" s="1">
        <f t="shared" si="137"/>
        <v>0.49015954817313412</v>
      </c>
      <c r="L1974" s="30"/>
      <c r="M1974" s="30"/>
      <c r="N1974" s="2">
        <v>1805556</v>
      </c>
      <c r="O1974" s="30"/>
      <c r="P1974" s="30"/>
      <c r="Q1974" s="30"/>
      <c r="R1974" s="30"/>
      <c r="S1974" s="30"/>
      <c r="T1974" s="30"/>
      <c r="U1974" s="30"/>
      <c r="V1974" s="30"/>
    </row>
    <row r="1975" spans="1:22" ht="14.5" x14ac:dyDescent="0.35">
      <c r="A1975" s="15">
        <v>17</v>
      </c>
      <c r="B1975" s="8">
        <v>180</v>
      </c>
      <c r="C1975" s="8">
        <v>1633333.3332000002</v>
      </c>
      <c r="D1975" s="8">
        <v>8799.9999989999997</v>
      </c>
      <c r="E1975" s="2">
        <v>450</v>
      </c>
      <c r="F1975" s="2">
        <v>926.90869140625</v>
      </c>
      <c r="G1975" s="2">
        <v>767.68115234375</v>
      </c>
      <c r="H1975" s="1">
        <v>1464.4684034962229</v>
      </c>
      <c r="I1975" s="1">
        <v>771.90075889402397</v>
      </c>
      <c r="J1975" s="1">
        <f t="shared" si="136"/>
        <v>57.994893895580987</v>
      </c>
      <c r="K1975" s="1">
        <f t="shared" si="137"/>
        <v>0.54965613489290444</v>
      </c>
      <c r="L1975" s="30"/>
      <c r="M1975" s="30"/>
      <c r="N1975" s="2">
        <v>1805556</v>
      </c>
      <c r="O1975" s="30"/>
      <c r="P1975" s="30"/>
      <c r="Q1975" s="30"/>
      <c r="R1975" s="30"/>
      <c r="S1975" s="30"/>
      <c r="T1975" s="30"/>
      <c r="U1975" s="30"/>
      <c r="V1975" s="30"/>
    </row>
    <row r="1976" spans="1:22" ht="14.5" x14ac:dyDescent="0.35">
      <c r="A1976" s="15">
        <v>17</v>
      </c>
      <c r="B1976" s="8">
        <v>180</v>
      </c>
      <c r="C1976" s="8">
        <v>1633333.3332000002</v>
      </c>
      <c r="D1976" s="8">
        <v>8799.9999989999997</v>
      </c>
      <c r="E1976" s="2">
        <v>480</v>
      </c>
      <c r="F1976" s="2">
        <v>964.41571044921898</v>
      </c>
      <c r="G1976" s="2">
        <v>772.36779785156205</v>
      </c>
      <c r="H1976" s="1">
        <v>1633.361977675645</v>
      </c>
      <c r="I1976" s="1">
        <v>776.25512046209087</v>
      </c>
      <c r="J1976" s="1">
        <f t="shared" si="136"/>
        <v>69.362854625712686</v>
      </c>
      <c r="K1976" s="1">
        <f t="shared" si="137"/>
        <v>0.50329941529694822</v>
      </c>
      <c r="L1976" s="30"/>
      <c r="M1976" s="30"/>
      <c r="N1976" s="2">
        <v>0</v>
      </c>
      <c r="O1976" s="30"/>
      <c r="P1976" s="30"/>
      <c r="Q1976" s="30"/>
      <c r="R1976" s="30"/>
      <c r="S1976" s="30"/>
      <c r="T1976" s="30"/>
      <c r="U1976" s="30"/>
      <c r="V1976" s="30"/>
    </row>
    <row r="1977" spans="1:22" ht="14.5" x14ac:dyDescent="0.35">
      <c r="A1977" s="15">
        <v>17</v>
      </c>
      <c r="B1977" s="8">
        <v>180</v>
      </c>
      <c r="C1977" s="8">
        <v>1633333.3332000002</v>
      </c>
      <c r="D1977" s="8">
        <v>8799.9999989999997</v>
      </c>
      <c r="E1977" s="2">
        <v>510</v>
      </c>
      <c r="F1977" s="2">
        <v>1124.61010742188</v>
      </c>
      <c r="G1977" s="2">
        <v>788.297119140625</v>
      </c>
      <c r="H1977" s="1">
        <v>1815.8579508156629</v>
      </c>
      <c r="I1977" s="1">
        <v>785.38040290145545</v>
      </c>
      <c r="J1977" s="1">
        <f t="shared" si="136"/>
        <v>61.465554936051447</v>
      </c>
      <c r="K1977" s="1">
        <f t="shared" si="137"/>
        <v>-0.37000214365228828</v>
      </c>
      <c r="L1977" s="30"/>
      <c r="M1977" s="30"/>
      <c r="N1977" s="2">
        <v>0</v>
      </c>
      <c r="O1977" s="30"/>
      <c r="P1977" s="30"/>
      <c r="Q1977" s="30"/>
      <c r="R1977" s="30"/>
      <c r="S1977" s="30"/>
      <c r="T1977" s="30"/>
      <c r="U1977" s="30"/>
      <c r="V1977" s="30"/>
    </row>
    <row r="1978" spans="1:22" ht="14.5" x14ac:dyDescent="0.35">
      <c r="A1978" s="15">
        <v>17</v>
      </c>
      <c r="B1978" s="8">
        <v>180</v>
      </c>
      <c r="C1978" s="8">
        <v>1633333.3332000002</v>
      </c>
      <c r="D1978" s="8">
        <v>8799.9999989999997</v>
      </c>
      <c r="E1978" s="2">
        <v>540</v>
      </c>
      <c r="F1978" s="2">
        <v>1514.91381835938</v>
      </c>
      <c r="G1978" s="2">
        <v>807.70953369140602</v>
      </c>
      <c r="H1978" s="1">
        <v>2471.728554550737</v>
      </c>
      <c r="I1978" s="1">
        <v>796.47745575498175</v>
      </c>
      <c r="J1978" s="1">
        <f t="shared" si="136"/>
        <v>63.159681071994399</v>
      </c>
      <c r="K1978" s="1">
        <f t="shared" si="137"/>
        <v>-1.3906085625969111</v>
      </c>
      <c r="L1978" s="30"/>
      <c r="M1978" s="30"/>
      <c r="N1978" s="2">
        <v>0</v>
      </c>
      <c r="O1978" s="30"/>
      <c r="P1978" s="30"/>
      <c r="Q1978" s="30"/>
      <c r="R1978" s="30"/>
      <c r="S1978" s="30"/>
      <c r="T1978" s="30"/>
      <c r="U1978" s="30"/>
      <c r="V1978" s="30"/>
    </row>
    <row r="1979" spans="1:22" ht="14.5" x14ac:dyDescent="0.35">
      <c r="A1979" s="15">
        <v>17</v>
      </c>
      <c r="B1979" s="8">
        <v>180</v>
      </c>
      <c r="C1979" s="8">
        <v>1633333.3332000002</v>
      </c>
      <c r="D1979" s="8">
        <v>8799.9999989999997</v>
      </c>
      <c r="E1979" s="2">
        <v>570</v>
      </c>
      <c r="F1979" s="2">
        <v>6114.62255859375</v>
      </c>
      <c r="G1979" s="2">
        <v>1614.29211425781</v>
      </c>
      <c r="H1979" s="1">
        <v>6186.1088753345466</v>
      </c>
      <c r="I1979" s="1">
        <v>1600.8792032203789</v>
      </c>
      <c r="J1979" s="1">
        <f t="shared" si="136"/>
        <v>1.1691043241962125</v>
      </c>
      <c r="K1979" s="1">
        <f t="shared" si="137"/>
        <v>-0.83088500024035628</v>
      </c>
      <c r="L1979" s="30"/>
      <c r="M1979" s="30"/>
      <c r="N1979" s="2">
        <v>1805556</v>
      </c>
      <c r="O1979" s="30"/>
      <c r="P1979" s="30"/>
      <c r="Q1979" s="30"/>
      <c r="R1979" s="30"/>
      <c r="S1979" s="30"/>
      <c r="T1979" s="30"/>
      <c r="U1979" s="30"/>
      <c r="V1979" s="30"/>
    </row>
    <row r="1980" spans="1:22" ht="14.5" x14ac:dyDescent="0.35">
      <c r="A1980" s="15">
        <v>17</v>
      </c>
      <c r="B1980" s="8">
        <v>180</v>
      </c>
      <c r="C1980" s="8">
        <v>1633333.3332000002</v>
      </c>
      <c r="D1980" s="8">
        <v>8799.9999989999997</v>
      </c>
      <c r="E1980" s="2">
        <v>600</v>
      </c>
      <c r="F1980" s="2">
        <v>10211.7568359375</v>
      </c>
      <c r="G1980" s="2">
        <v>1759.59509277344</v>
      </c>
      <c r="H1980" s="1">
        <v>8855.9292896775405</v>
      </c>
      <c r="I1980" s="1">
        <v>1751.8957231938989</v>
      </c>
      <c r="J1980" s="1">
        <f t="shared" si="136"/>
        <v>-13.277123300551901</v>
      </c>
      <c r="K1980" s="1">
        <f t="shared" si="137"/>
        <v>-0.43756484722888722</v>
      </c>
      <c r="L1980" s="30"/>
      <c r="M1980" s="30"/>
      <c r="N1980" s="2">
        <v>1805556</v>
      </c>
      <c r="O1980" s="30"/>
      <c r="P1980" s="30"/>
      <c r="Q1980" s="30"/>
      <c r="R1980" s="30"/>
      <c r="S1980" s="30"/>
      <c r="T1980" s="30"/>
      <c r="U1980" s="30"/>
      <c r="V1980" s="30"/>
    </row>
    <row r="1981" spans="1:22" ht="14.5" x14ac:dyDescent="0.35">
      <c r="A1981" s="15">
        <v>17</v>
      </c>
      <c r="B1981" s="8">
        <v>180</v>
      </c>
      <c r="C1981" s="8">
        <v>1633333.3332000002</v>
      </c>
      <c r="D1981" s="8">
        <v>8799.9999989999997</v>
      </c>
      <c r="E1981" s="2">
        <v>630</v>
      </c>
      <c r="F1981" s="2">
        <v>11113.19140625</v>
      </c>
      <c r="G1981" s="2">
        <v>1787.23022460937</v>
      </c>
      <c r="H1981" s="1">
        <v>9892.8086282417607</v>
      </c>
      <c r="I1981" s="1">
        <v>1793.005583896731</v>
      </c>
      <c r="J1981" s="1">
        <f t="shared" si="136"/>
        <v>-10.981388994361263</v>
      </c>
      <c r="K1981" s="1">
        <f t="shared" si="137"/>
        <v>0.32314579329718279</v>
      </c>
      <c r="L1981" s="30"/>
      <c r="M1981" s="30"/>
      <c r="N1981" s="2">
        <v>1805556</v>
      </c>
      <c r="O1981" s="30"/>
      <c r="P1981" s="30"/>
      <c r="Q1981" s="30"/>
      <c r="R1981" s="30"/>
      <c r="S1981" s="30"/>
      <c r="T1981" s="30"/>
      <c r="U1981" s="30"/>
      <c r="V1981" s="30"/>
    </row>
    <row r="1982" spans="1:22" ht="14.5" x14ac:dyDescent="0.35">
      <c r="A1982" s="15">
        <v>17</v>
      </c>
      <c r="B1982" s="8">
        <v>180</v>
      </c>
      <c r="C1982" s="8">
        <v>1633333.3332000002</v>
      </c>
      <c r="D1982" s="8">
        <v>8799.9999989999997</v>
      </c>
      <c r="E1982" s="2">
        <v>660</v>
      </c>
      <c r="F1982" s="2">
        <v>11706.5419921875</v>
      </c>
      <c r="G1982" s="2">
        <v>1772.61755371094</v>
      </c>
      <c r="H1982" s="1">
        <v>10212.71903862056</v>
      </c>
      <c r="I1982" s="1">
        <v>1796.095709725628</v>
      </c>
      <c r="J1982" s="1">
        <f t="shared" si="136"/>
        <v>-12.760582540632923</v>
      </c>
      <c r="K1982" s="1">
        <f t="shared" si="137"/>
        <v>1.3244907772427816</v>
      </c>
      <c r="L1982" s="30"/>
      <c r="M1982" s="30"/>
      <c r="N1982" s="2">
        <v>0</v>
      </c>
      <c r="O1982" s="30"/>
      <c r="P1982" s="30"/>
      <c r="Q1982" s="30"/>
      <c r="R1982" s="30"/>
      <c r="S1982" s="30"/>
      <c r="T1982" s="30"/>
      <c r="U1982" s="30"/>
      <c r="V1982" s="30"/>
    </row>
    <row r="1983" spans="1:22" ht="14.5" x14ac:dyDescent="0.35">
      <c r="A1983" s="15">
        <v>17</v>
      </c>
      <c r="B1983" s="8">
        <v>180</v>
      </c>
      <c r="C1983" s="8">
        <v>1633333.3332000002</v>
      </c>
      <c r="D1983" s="8">
        <v>8799.9999989999997</v>
      </c>
      <c r="E1983" s="2">
        <v>690</v>
      </c>
      <c r="F1983" s="2">
        <v>10481.525390625</v>
      </c>
      <c r="G1983" s="2">
        <v>1754.76477050781</v>
      </c>
      <c r="H1983" s="1">
        <v>10184.25822306856</v>
      </c>
      <c r="I1983" s="1">
        <v>1790.947674624332</v>
      </c>
      <c r="J1983" s="1">
        <f t="shared" si="136"/>
        <v>-2.8361059719640109</v>
      </c>
      <c r="K1983" s="1">
        <f t="shared" si="137"/>
        <v>2.0619803135237906</v>
      </c>
      <c r="L1983" s="30"/>
      <c r="M1983" s="30"/>
      <c r="N1983" s="2">
        <v>0</v>
      </c>
      <c r="O1983" s="30"/>
      <c r="P1983" s="30"/>
      <c r="Q1983" s="30"/>
      <c r="R1983" s="30"/>
      <c r="S1983" s="30"/>
      <c r="T1983" s="30"/>
      <c r="U1983" s="30"/>
      <c r="V1983" s="30"/>
    </row>
    <row r="1984" spans="1:22" ht="14.5" x14ac:dyDescent="0.35">
      <c r="A1984" s="15">
        <v>17</v>
      </c>
      <c r="B1984" s="8">
        <v>180</v>
      </c>
      <c r="C1984" s="8">
        <v>1633333.3332000002</v>
      </c>
      <c r="D1984" s="8">
        <v>8799.9999989999997</v>
      </c>
      <c r="E1984" s="2">
        <v>720</v>
      </c>
      <c r="F1984" s="2">
        <v>9165.4453125</v>
      </c>
      <c r="G1984" s="2">
        <v>1752.7216796875</v>
      </c>
      <c r="H1984" s="1">
        <v>10517.67138031691</v>
      </c>
      <c r="I1984" s="1">
        <v>1785.417511600727</v>
      </c>
      <c r="J1984" s="1">
        <f t="shared" si="136"/>
        <v>14.753522842722319</v>
      </c>
      <c r="K1984" s="1">
        <f t="shared" si="137"/>
        <v>1.8654320473206285</v>
      </c>
      <c r="L1984" s="30"/>
      <c r="M1984" s="30"/>
      <c r="N1984" s="2">
        <v>0</v>
      </c>
      <c r="O1984" s="30"/>
      <c r="P1984" s="30"/>
      <c r="Q1984" s="30"/>
      <c r="R1984" s="30"/>
      <c r="S1984" s="30"/>
      <c r="T1984" s="30"/>
      <c r="U1984" s="30"/>
      <c r="V1984" s="30"/>
    </row>
    <row r="1985" spans="1:22" ht="14.5" x14ac:dyDescent="0.35">
      <c r="A1985" s="15">
        <v>17</v>
      </c>
      <c r="B1985" s="8">
        <v>180</v>
      </c>
      <c r="C1985" s="8">
        <v>1633333.3332000002</v>
      </c>
      <c r="D1985" s="8">
        <v>8799.9999989999997</v>
      </c>
      <c r="E1985" s="2">
        <v>750</v>
      </c>
      <c r="F1985" s="2">
        <v>4482.53076171875</v>
      </c>
      <c r="G1985" s="2">
        <v>975.90673828125</v>
      </c>
      <c r="H1985" s="1">
        <v>5056.3221310957824</v>
      </c>
      <c r="I1985" s="1">
        <v>979.40848311149546</v>
      </c>
      <c r="J1985" s="1">
        <f t="shared" si="136"/>
        <v>12.800611972978896</v>
      </c>
      <c r="K1985" s="1">
        <f t="shared" si="137"/>
        <v>0.35881961799061546</v>
      </c>
      <c r="L1985" s="30"/>
      <c r="M1985" s="30"/>
      <c r="N1985" s="2">
        <v>1805556</v>
      </c>
      <c r="O1985" s="30"/>
      <c r="P1985" s="30"/>
      <c r="Q1985" s="30"/>
      <c r="R1985" s="30"/>
      <c r="S1985" s="30"/>
      <c r="T1985" s="30"/>
      <c r="U1985" s="30"/>
      <c r="V1985" s="30"/>
    </row>
    <row r="1986" spans="1:22" ht="14.5" x14ac:dyDescent="0.35">
      <c r="A1986" s="15">
        <v>17</v>
      </c>
      <c r="B1986" s="8">
        <v>180</v>
      </c>
      <c r="C1986" s="8">
        <v>1633333.3332000002</v>
      </c>
      <c r="D1986" s="8">
        <v>8799.9999989999997</v>
      </c>
      <c r="E1986" s="2">
        <v>780</v>
      </c>
      <c r="F1986" s="2">
        <v>4138.57958984375</v>
      </c>
      <c r="G1986" s="2">
        <v>880.42059326171898</v>
      </c>
      <c r="H1986" s="1">
        <v>4000.2507361237981</v>
      </c>
      <c r="I1986" s="1">
        <v>875.95982197137528</v>
      </c>
      <c r="J1986" s="1">
        <f t="shared" si="136"/>
        <v>-3.3424234261295052</v>
      </c>
      <c r="K1986" s="1">
        <f t="shared" si="137"/>
        <v>-0.50666367012358893</v>
      </c>
      <c r="L1986" s="30"/>
      <c r="M1986" s="30"/>
      <c r="N1986" s="2">
        <v>1805556</v>
      </c>
      <c r="O1986" s="30"/>
      <c r="P1986" s="30"/>
      <c r="Q1986" s="30"/>
      <c r="R1986" s="30"/>
      <c r="S1986" s="30"/>
      <c r="T1986" s="30"/>
      <c r="U1986" s="30"/>
      <c r="V1986" s="30"/>
    </row>
    <row r="1987" spans="1:22" ht="14.5" x14ac:dyDescent="0.35">
      <c r="A1987" s="15">
        <v>17</v>
      </c>
      <c r="B1987" s="8">
        <v>180</v>
      </c>
      <c r="C1987" s="8">
        <v>1633333.3332000002</v>
      </c>
      <c r="D1987" s="8">
        <v>8799.9999989999997</v>
      </c>
      <c r="E1987" s="2">
        <v>810</v>
      </c>
      <c r="F1987" s="2">
        <v>3835.36157226562</v>
      </c>
      <c r="G1987" s="2">
        <v>867.68768310546898</v>
      </c>
      <c r="H1987" s="1">
        <v>3919.0920221680672</v>
      </c>
      <c r="I1987" s="1">
        <v>869.34501004278081</v>
      </c>
      <c r="J1987" s="1">
        <f t="shared" si="136"/>
        <v>2.1831175059979029</v>
      </c>
      <c r="K1987" s="1">
        <f t="shared" si="137"/>
        <v>0.19100500901202552</v>
      </c>
      <c r="L1987" s="30"/>
      <c r="M1987" s="30"/>
      <c r="N1987" s="2">
        <v>1805556</v>
      </c>
      <c r="O1987" s="30"/>
      <c r="P1987" s="30"/>
      <c r="Q1987" s="30"/>
      <c r="R1987" s="30"/>
      <c r="S1987" s="30"/>
      <c r="T1987" s="30"/>
      <c r="U1987" s="30"/>
      <c r="V1987" s="30"/>
    </row>
    <row r="1988" spans="1:22" ht="14.5" x14ac:dyDescent="0.35">
      <c r="A1988" s="15">
        <v>17</v>
      </c>
      <c r="B1988" s="8">
        <v>180</v>
      </c>
      <c r="C1988" s="8">
        <v>1633333.3332000002</v>
      </c>
      <c r="D1988" s="8">
        <v>8799.9999989999997</v>
      </c>
      <c r="E1988" s="2">
        <v>840</v>
      </c>
      <c r="F1988" s="2">
        <v>4014.29760742187</v>
      </c>
      <c r="G1988" s="2">
        <v>871.17999267578102</v>
      </c>
      <c r="H1988" s="1">
        <v>4141.8507841219898</v>
      </c>
      <c r="I1988" s="1">
        <v>865.77067026743703</v>
      </c>
      <c r="J1988" s="1">
        <f t="shared" si="136"/>
        <v>3.1774718562044826</v>
      </c>
      <c r="K1988" s="1">
        <f t="shared" si="137"/>
        <v>-0.6209190355404699</v>
      </c>
      <c r="L1988" s="30"/>
      <c r="M1988" s="30"/>
      <c r="N1988" s="2">
        <v>0</v>
      </c>
      <c r="O1988" s="30"/>
      <c r="P1988" s="30"/>
      <c r="Q1988" s="30"/>
      <c r="R1988" s="30"/>
      <c r="S1988" s="30"/>
      <c r="T1988" s="30"/>
      <c r="U1988" s="30"/>
      <c r="V1988" s="30"/>
    </row>
    <row r="1989" spans="1:22" ht="14.5" x14ac:dyDescent="0.35">
      <c r="A1989" s="15">
        <v>17</v>
      </c>
      <c r="B1989" s="8">
        <v>180</v>
      </c>
      <c r="C1989" s="8">
        <v>1633333.3332000002</v>
      </c>
      <c r="D1989" s="8">
        <v>8799.9999989999997</v>
      </c>
      <c r="E1989" s="2">
        <v>870</v>
      </c>
      <c r="F1989" s="2">
        <v>4402.63623046875</v>
      </c>
      <c r="G1989" s="2">
        <v>874.70318603515602</v>
      </c>
      <c r="H1989" s="1">
        <v>4555.2419898356939</v>
      </c>
      <c r="I1989" s="1">
        <v>859.95829073213099</v>
      </c>
      <c r="J1989" s="1">
        <f t="shared" si="136"/>
        <v>3.466235940885261</v>
      </c>
      <c r="K1989" s="1">
        <f t="shared" si="137"/>
        <v>-1.6857027090367092</v>
      </c>
      <c r="L1989" s="30"/>
      <c r="M1989" s="30"/>
      <c r="N1989" s="2">
        <v>0</v>
      </c>
      <c r="O1989" s="30"/>
      <c r="P1989" s="30"/>
      <c r="Q1989" s="30"/>
      <c r="R1989" s="30"/>
      <c r="S1989" s="30"/>
      <c r="T1989" s="30"/>
      <c r="U1989" s="30"/>
      <c r="V1989" s="30"/>
    </row>
    <row r="1990" spans="1:22" ht="14.5" x14ac:dyDescent="0.35">
      <c r="A1990" s="15">
        <v>17</v>
      </c>
      <c r="B1990" s="8">
        <v>180</v>
      </c>
      <c r="C1990" s="8">
        <v>1633333.3332000002</v>
      </c>
      <c r="D1990" s="8">
        <v>8799.9999989999997</v>
      </c>
      <c r="E1990" s="2">
        <v>900</v>
      </c>
      <c r="F1990" s="2">
        <v>5639.740234375</v>
      </c>
      <c r="G1990" s="2">
        <v>881.95733642578102</v>
      </c>
      <c r="H1990" s="1">
        <v>5088.2090167490132</v>
      </c>
      <c r="I1990" s="1">
        <v>853.51611895560052</v>
      </c>
      <c r="J1990" s="1">
        <f t="shared" si="136"/>
        <v>-9.7793727140893356</v>
      </c>
      <c r="K1990" s="1">
        <f t="shared" si="137"/>
        <v>-3.2247838183920936</v>
      </c>
      <c r="L1990" s="30"/>
      <c r="M1990" s="30"/>
      <c r="N1990" s="2">
        <v>0</v>
      </c>
      <c r="O1990" s="30"/>
      <c r="P1990" s="30"/>
      <c r="Q1990" s="30"/>
      <c r="R1990" s="30"/>
      <c r="S1990" s="30"/>
      <c r="T1990" s="30"/>
      <c r="U1990" s="30"/>
      <c r="V1990" s="30"/>
    </row>
    <row r="1991" spans="1:22" ht="14.5" x14ac:dyDescent="0.35">
      <c r="A1991" s="15">
        <v>17</v>
      </c>
      <c r="B1991" s="8">
        <v>180</v>
      </c>
      <c r="C1991" s="8">
        <v>1633333.3332000002</v>
      </c>
      <c r="D1991" s="8">
        <v>8799.9999989999997</v>
      </c>
      <c r="E1991" s="2">
        <v>930</v>
      </c>
      <c r="F1991" s="2">
        <v>16006.169921875</v>
      </c>
      <c r="G1991" s="2">
        <v>1686.41772460938</v>
      </c>
      <c r="H1991" s="1">
        <v>16430.595752143869</v>
      </c>
      <c r="I1991" s="1">
        <v>1654.9670366700079</v>
      </c>
      <c r="J1991" s="1">
        <f t="shared" si="136"/>
        <v>2.6516389138717225</v>
      </c>
      <c r="K1991" s="1">
        <f t="shared" si="137"/>
        <v>-1.8649405470792773</v>
      </c>
      <c r="L1991" s="30"/>
      <c r="M1991" s="30"/>
      <c r="N1991" s="2">
        <v>1805556</v>
      </c>
      <c r="O1991" s="30"/>
      <c r="P1991" s="30"/>
      <c r="Q1991" s="30"/>
      <c r="R1991" s="30"/>
      <c r="S1991" s="30"/>
      <c r="T1991" s="30"/>
      <c r="U1991" s="30"/>
      <c r="V1991" s="30"/>
    </row>
    <row r="1992" spans="1:22" ht="14.5" x14ac:dyDescent="0.35">
      <c r="A1992" s="15">
        <v>17</v>
      </c>
      <c r="B1992" s="8">
        <v>180</v>
      </c>
      <c r="C1992" s="8">
        <v>1633333.3332000002</v>
      </c>
      <c r="D1992" s="8">
        <v>8799.9999989999997</v>
      </c>
      <c r="E1992" s="2">
        <v>960</v>
      </c>
      <c r="F1992" s="2">
        <v>20703.33984375</v>
      </c>
      <c r="G1992" s="2">
        <v>1736.49780273438</v>
      </c>
      <c r="H1992" s="1">
        <v>22150.385008233141</v>
      </c>
      <c r="I1992" s="1">
        <v>1683.2620206409381</v>
      </c>
      <c r="J1992" s="1">
        <f t="shared" si="136"/>
        <v>6.9894286400364543</v>
      </c>
      <c r="K1992" s="1">
        <f t="shared" si="137"/>
        <v>-3.0656982122070109</v>
      </c>
      <c r="L1992" s="30"/>
      <c r="M1992" s="30"/>
      <c r="N1992" s="2">
        <v>1805556</v>
      </c>
      <c r="O1992" s="30"/>
      <c r="P1992" s="30"/>
      <c r="Q1992" s="30"/>
      <c r="R1992" s="30"/>
      <c r="S1992" s="30"/>
      <c r="T1992" s="30"/>
      <c r="U1992" s="30"/>
      <c r="V1992" s="30"/>
    </row>
    <row r="1993" spans="1:22" ht="14.5" x14ac:dyDescent="0.35">
      <c r="A1993" s="15">
        <v>17</v>
      </c>
      <c r="B1993" s="8">
        <v>180</v>
      </c>
      <c r="C1993" s="8">
        <v>1633333.3332000002</v>
      </c>
      <c r="D1993" s="8">
        <v>8799.9999989999997</v>
      </c>
      <c r="E1993" s="2">
        <v>990</v>
      </c>
      <c r="F1993" s="2">
        <v>23120.78515625</v>
      </c>
      <c r="G1993" s="2">
        <v>1695.48156738281</v>
      </c>
      <c r="H1993" s="1">
        <v>23911.987857387849</v>
      </c>
      <c r="I1993" s="1">
        <v>1678.128362151326</v>
      </c>
      <c r="J1993" s="1">
        <f t="shared" si="136"/>
        <v>3.4220407991809534</v>
      </c>
      <c r="K1993" s="1">
        <f t="shared" si="137"/>
        <v>-1.0234971329278968</v>
      </c>
      <c r="L1993" s="30"/>
      <c r="M1993" s="30"/>
      <c r="N1993" s="2">
        <v>1805556</v>
      </c>
      <c r="O1993" s="30"/>
      <c r="P1993" s="30"/>
      <c r="Q1993" s="30"/>
      <c r="R1993" s="30"/>
      <c r="S1993" s="30"/>
      <c r="T1993" s="30"/>
      <c r="U1993" s="30"/>
      <c r="V1993" s="30"/>
    </row>
    <row r="1994" spans="1:22" ht="14.5" x14ac:dyDescent="0.35">
      <c r="A1994" s="15">
        <v>17</v>
      </c>
      <c r="B1994" s="8">
        <v>180</v>
      </c>
      <c r="C1994" s="8">
        <v>1633333.3332000002</v>
      </c>
      <c r="D1994" s="8">
        <v>8799.9999989999997</v>
      </c>
      <c r="E1994" s="2">
        <v>1020</v>
      </c>
      <c r="F1994" s="2">
        <v>23729.419921875</v>
      </c>
      <c r="G1994" s="2">
        <v>1657.2314453125</v>
      </c>
      <c r="H1994" s="1">
        <v>23868.69381693636</v>
      </c>
      <c r="I1994" s="1">
        <v>1666.520033494066</v>
      </c>
      <c r="J1994" s="1">
        <f t="shared" ref="J1994:J2057" si="146">(H1994-F1994)/F1994*100</f>
        <v>0.58692498813664795</v>
      </c>
      <c r="K1994" s="1">
        <f t="shared" ref="K1994:K2057" si="147">(I1994-G1994)/G1994*100</f>
        <v>0.56048828954089935</v>
      </c>
      <c r="L1994" s="30"/>
      <c r="M1994" s="30"/>
      <c r="N1994" s="2">
        <v>0</v>
      </c>
      <c r="O1994" s="30"/>
      <c r="P1994" s="30"/>
      <c r="Q1994" s="30"/>
      <c r="R1994" s="30"/>
      <c r="S1994" s="30"/>
      <c r="T1994" s="30"/>
      <c r="U1994" s="30"/>
      <c r="V1994" s="30"/>
    </row>
    <row r="1995" spans="1:22" ht="14.5" x14ac:dyDescent="0.35">
      <c r="A1995" s="15">
        <v>17</v>
      </c>
      <c r="B1995" s="8">
        <v>180</v>
      </c>
      <c r="C1995" s="8">
        <v>1633333.3332000002</v>
      </c>
      <c r="D1995" s="8">
        <v>8799.9999989999997</v>
      </c>
      <c r="E1995" s="2">
        <v>1050</v>
      </c>
      <c r="F1995" s="2">
        <v>23303.501953125</v>
      </c>
      <c r="G1995" s="2">
        <v>1623.93212890625</v>
      </c>
      <c r="H1995" s="1">
        <v>22704.411397850941</v>
      </c>
      <c r="I1995" s="1">
        <v>1653.6577985119129</v>
      </c>
      <c r="J1995" s="1">
        <f t="shared" si="146"/>
        <v>-2.570817710055465</v>
      </c>
      <c r="K1995" s="1">
        <f t="shared" si="147"/>
        <v>1.8304748749372755</v>
      </c>
      <c r="L1995" s="30"/>
      <c r="M1995" s="30"/>
      <c r="N1995" s="2">
        <v>0</v>
      </c>
      <c r="O1995" s="30"/>
      <c r="P1995" s="30"/>
      <c r="Q1995" s="30"/>
      <c r="R1995" s="30"/>
      <c r="S1995" s="30"/>
      <c r="T1995" s="30"/>
      <c r="U1995" s="30"/>
      <c r="V1995" s="30"/>
    </row>
    <row r="1996" spans="1:22" ht="14.5" x14ac:dyDescent="0.35">
      <c r="A1996" s="15">
        <v>17</v>
      </c>
      <c r="B1996" s="8">
        <v>180</v>
      </c>
      <c r="C1996" s="8">
        <v>1633333.3332000002</v>
      </c>
      <c r="D1996" s="8">
        <v>8799.9999989999997</v>
      </c>
      <c r="E1996" s="2">
        <v>1080</v>
      </c>
      <c r="F1996" s="2">
        <v>21027.330078125</v>
      </c>
      <c r="G1996" s="2">
        <v>1608.94323730469</v>
      </c>
      <c r="H1996" s="1">
        <v>22119.80363185325</v>
      </c>
      <c r="I1996" s="1">
        <v>1640.552490061634</v>
      </c>
      <c r="J1996" s="1">
        <f t="shared" si="146"/>
        <v>5.1954934348263482</v>
      </c>
      <c r="K1996" s="1">
        <f t="shared" si="147"/>
        <v>1.9645971358129435</v>
      </c>
      <c r="L1996" s="30"/>
      <c r="M1996" s="30"/>
      <c r="N1996" s="2">
        <v>0</v>
      </c>
      <c r="O1996" s="30"/>
      <c r="P1996" s="30"/>
      <c r="Q1996" s="30"/>
      <c r="R1996" s="30"/>
      <c r="S1996" s="30"/>
      <c r="T1996" s="30"/>
      <c r="U1996" s="30"/>
      <c r="V1996" s="30"/>
    </row>
    <row r="1997" spans="1:22" ht="14.5" x14ac:dyDescent="0.35">
      <c r="A1997" s="15">
        <v>17</v>
      </c>
      <c r="B1997" s="8">
        <v>180</v>
      </c>
      <c r="C1997" s="8">
        <v>1633333.3332000002</v>
      </c>
      <c r="D1997" s="8">
        <v>8799.9999989999997</v>
      </c>
      <c r="E1997" s="2">
        <v>1110</v>
      </c>
      <c r="F1997" s="2">
        <v>9933.294921875</v>
      </c>
      <c r="G1997" s="2">
        <v>879.51776123046898</v>
      </c>
      <c r="H1997" s="1">
        <v>10995.213118039261</v>
      </c>
      <c r="I1997" s="1">
        <v>887.46968896038288</v>
      </c>
      <c r="J1997" s="1">
        <f t="shared" si="146"/>
        <v>10.690492978575673</v>
      </c>
      <c r="K1997" s="1">
        <f t="shared" si="147"/>
        <v>0.90412360960044102</v>
      </c>
      <c r="L1997" s="30"/>
      <c r="M1997" s="30"/>
      <c r="N1997" s="2">
        <v>1805556</v>
      </c>
      <c r="O1997" s="30"/>
      <c r="P1997" s="30"/>
      <c r="Q1997" s="30"/>
      <c r="R1997" s="30"/>
      <c r="S1997" s="30"/>
      <c r="T1997" s="30"/>
      <c r="U1997" s="30"/>
      <c r="V1997" s="30"/>
    </row>
    <row r="1998" spans="1:22" ht="14.5" x14ac:dyDescent="0.35">
      <c r="A1998" s="15">
        <v>17</v>
      </c>
      <c r="B1998" s="8">
        <v>180</v>
      </c>
      <c r="C1998" s="8">
        <v>1633333.3332000002</v>
      </c>
      <c r="D1998" s="8">
        <v>8799.9999989999997</v>
      </c>
      <c r="E1998" s="2">
        <v>1140</v>
      </c>
      <c r="F1998" s="2">
        <v>8093.03857421875</v>
      </c>
      <c r="G1998" s="2">
        <v>789.4248046875</v>
      </c>
      <c r="H1998" s="1">
        <v>8316.445417293171</v>
      </c>
      <c r="I1998" s="1">
        <v>788.64431659511376</v>
      </c>
      <c r="J1998" s="1">
        <f t="shared" si="146"/>
        <v>2.7604816290646093</v>
      </c>
      <c r="K1998" s="1">
        <f t="shared" si="147"/>
        <v>-9.8867946351799518E-2</v>
      </c>
      <c r="L1998" s="30"/>
      <c r="M1998" s="30"/>
      <c r="N1998" s="2">
        <v>1805556</v>
      </c>
      <c r="O1998" s="30"/>
      <c r="P1998" s="30"/>
      <c r="Q1998" s="30"/>
      <c r="R1998" s="30"/>
      <c r="S1998" s="30"/>
      <c r="T1998" s="30"/>
      <c r="U1998" s="30"/>
      <c r="V1998" s="30"/>
    </row>
    <row r="1999" spans="1:22" ht="14.5" x14ac:dyDescent="0.35">
      <c r="A1999" s="15">
        <v>17</v>
      </c>
      <c r="B1999" s="8">
        <v>180</v>
      </c>
      <c r="C1999" s="8">
        <v>1633333.3332000002</v>
      </c>
      <c r="D1999" s="8">
        <v>8799.9999989999997</v>
      </c>
      <c r="E1999" s="2">
        <v>1170</v>
      </c>
      <c r="F1999" s="2">
        <v>7671.97216796875</v>
      </c>
      <c r="G1999" s="2">
        <v>778.96697998046898</v>
      </c>
      <c r="H1999" s="1">
        <v>8089.0567344736637</v>
      </c>
      <c r="I1999" s="1">
        <v>789.53137769835394</v>
      </c>
      <c r="J1999" s="1">
        <f t="shared" si="146"/>
        <v>5.4364713188909031</v>
      </c>
      <c r="K1999" s="1">
        <f t="shared" si="147"/>
        <v>1.3562061023626237</v>
      </c>
      <c r="L1999" s="30"/>
      <c r="M1999" s="30"/>
      <c r="N1999" s="2">
        <v>1805556</v>
      </c>
      <c r="O1999" s="30"/>
      <c r="P1999" s="30"/>
      <c r="Q1999" s="30"/>
      <c r="R1999" s="30"/>
      <c r="S1999" s="30"/>
      <c r="T1999" s="30"/>
      <c r="U1999" s="30"/>
      <c r="V1999" s="30"/>
    </row>
    <row r="2000" spans="1:22" ht="14.5" x14ac:dyDescent="0.35">
      <c r="A2000" s="15">
        <v>17</v>
      </c>
      <c r="B2000" s="8">
        <v>180</v>
      </c>
      <c r="C2000" s="8">
        <v>1633333.3332000002</v>
      </c>
      <c r="D2000" s="8">
        <v>8799.9999989999997</v>
      </c>
      <c r="E2000" s="2">
        <v>1200</v>
      </c>
      <c r="F2000" s="2">
        <v>7798.93798828125</v>
      </c>
      <c r="G2000" s="2">
        <v>779.35308837890602</v>
      </c>
      <c r="H2000" s="1">
        <v>8311.4373981134486</v>
      </c>
      <c r="I2000" s="1">
        <v>784.2150516720576</v>
      </c>
      <c r="J2000" s="1">
        <f t="shared" si="146"/>
        <v>6.5713999855144962</v>
      </c>
      <c r="K2000" s="1">
        <f t="shared" si="147"/>
        <v>0.62384602892441288</v>
      </c>
      <c r="L2000" s="30"/>
      <c r="M2000" s="30"/>
      <c r="N2000" s="2">
        <v>0</v>
      </c>
      <c r="O2000" s="30"/>
      <c r="P2000" s="30"/>
      <c r="Q2000" s="30"/>
      <c r="R2000" s="30"/>
      <c r="S2000" s="30"/>
      <c r="T2000" s="30"/>
      <c r="U2000" s="30"/>
      <c r="V2000" s="30"/>
    </row>
    <row r="2001" spans="1:22" ht="14.5" x14ac:dyDescent="0.35">
      <c r="A2001" s="15">
        <v>17</v>
      </c>
      <c r="B2001" s="8">
        <v>180</v>
      </c>
      <c r="C2001" s="8">
        <v>1633333.3332000002</v>
      </c>
      <c r="D2001" s="8">
        <v>8799.9999989999997</v>
      </c>
      <c r="E2001" s="2">
        <v>1230</v>
      </c>
      <c r="F2001" s="2">
        <v>8341.6279296875</v>
      </c>
      <c r="G2001" s="2">
        <v>781.10723876953102</v>
      </c>
      <c r="H2001" s="1">
        <v>8673.4451321098404</v>
      </c>
      <c r="I2001" s="1">
        <v>777.53693432731086</v>
      </c>
      <c r="J2001" s="1">
        <f t="shared" si="146"/>
        <v>3.9778470727688182</v>
      </c>
      <c r="K2001" s="1">
        <f t="shared" si="147"/>
        <v>-0.45708249328791534</v>
      </c>
      <c r="L2001" s="30"/>
      <c r="M2001" s="30"/>
      <c r="N2001" s="2">
        <v>0</v>
      </c>
      <c r="O2001" s="30"/>
      <c r="P2001" s="30"/>
      <c r="Q2001" s="30"/>
      <c r="R2001" s="30"/>
      <c r="S2001" s="30"/>
      <c r="T2001" s="30"/>
      <c r="U2001" s="30"/>
      <c r="V2001" s="30"/>
    </row>
    <row r="2002" spans="1:22" ht="14.5" x14ac:dyDescent="0.35">
      <c r="A2002" s="15">
        <v>17</v>
      </c>
      <c r="B2002" s="8">
        <v>180</v>
      </c>
      <c r="C2002" s="8">
        <v>1633333.3332000002</v>
      </c>
      <c r="D2002" s="8">
        <v>8799.9999989999997</v>
      </c>
      <c r="E2002" s="2">
        <v>1260</v>
      </c>
      <c r="F2002" s="2">
        <v>9458.58984375</v>
      </c>
      <c r="G2002" s="2">
        <v>787.09771728515602</v>
      </c>
      <c r="H2002" s="1">
        <v>9078.8004110361362</v>
      </c>
      <c r="I2002" s="1">
        <v>770.51456357927054</v>
      </c>
      <c r="J2002" s="1">
        <f t="shared" si="146"/>
        <v>-4.0152859885854886</v>
      </c>
      <c r="K2002" s="1">
        <f t="shared" si="147"/>
        <v>-2.1068735611486473</v>
      </c>
      <c r="L2002" s="30"/>
      <c r="M2002" s="30"/>
      <c r="N2002" s="2">
        <v>0</v>
      </c>
      <c r="O2002" s="30"/>
      <c r="P2002" s="30"/>
      <c r="Q2002" s="30"/>
      <c r="R2002" s="30"/>
      <c r="S2002" s="30"/>
      <c r="T2002" s="30"/>
      <c r="U2002" s="30"/>
      <c r="V2002" s="30"/>
    </row>
    <row r="2003" spans="1:22" ht="14.5" x14ac:dyDescent="0.35">
      <c r="A2003" s="15">
        <v>17</v>
      </c>
      <c r="B2003" s="8">
        <v>180</v>
      </c>
      <c r="C2003" s="8">
        <v>1633333.3332000002</v>
      </c>
      <c r="D2003" s="8">
        <v>8799.9999989999997</v>
      </c>
      <c r="E2003" s="2">
        <v>1290</v>
      </c>
      <c r="F2003" s="2">
        <v>24513.974609375</v>
      </c>
      <c r="G2003" s="2">
        <v>1517.90026855469</v>
      </c>
      <c r="H2003" s="1">
        <v>26320.411696559571</v>
      </c>
      <c r="I2003" s="1">
        <v>1519.57644385402</v>
      </c>
      <c r="J2003" s="1">
        <f t="shared" si="146"/>
        <v>7.369009375141176</v>
      </c>
      <c r="K2003" s="1">
        <f t="shared" si="147"/>
        <v>0.11042723517837004</v>
      </c>
      <c r="L2003" s="30"/>
      <c r="M2003" s="30"/>
      <c r="N2003" s="2">
        <v>1805556</v>
      </c>
      <c r="O2003" s="30"/>
      <c r="P2003" s="30"/>
      <c r="Q2003" s="30"/>
      <c r="R2003" s="30"/>
      <c r="S2003" s="30"/>
      <c r="T2003" s="30"/>
      <c r="U2003" s="30"/>
      <c r="V2003" s="30"/>
    </row>
    <row r="2004" spans="1:22" ht="14.5" x14ac:dyDescent="0.35">
      <c r="A2004" s="15">
        <v>17</v>
      </c>
      <c r="B2004" s="8">
        <v>180</v>
      </c>
      <c r="C2004" s="8">
        <v>1633333.3332000002</v>
      </c>
      <c r="D2004" s="8">
        <v>8799.9999989999997</v>
      </c>
      <c r="E2004" s="2">
        <v>1320</v>
      </c>
      <c r="F2004" s="2">
        <v>30951.044921875</v>
      </c>
      <c r="G2004" s="2">
        <v>1554.73742675781</v>
      </c>
      <c r="H2004" s="1">
        <v>30331.103831646222</v>
      </c>
      <c r="I2004" s="1">
        <v>1493.2737683139419</v>
      </c>
      <c r="J2004" s="1">
        <f t="shared" si="146"/>
        <v>-2.0029730556548282</v>
      </c>
      <c r="K2004" s="1">
        <f t="shared" si="147"/>
        <v>-3.9533143916167286</v>
      </c>
      <c r="L2004" s="30"/>
      <c r="M2004" s="30"/>
      <c r="N2004" s="2">
        <v>1805556</v>
      </c>
      <c r="O2004" s="30"/>
      <c r="P2004" s="30"/>
      <c r="Q2004" s="30"/>
      <c r="R2004" s="30"/>
      <c r="S2004" s="30"/>
      <c r="T2004" s="30"/>
      <c r="U2004" s="30"/>
      <c r="V2004" s="30"/>
    </row>
    <row r="2005" spans="1:22" ht="14.5" x14ac:dyDescent="0.35">
      <c r="A2005" s="15">
        <v>17</v>
      </c>
      <c r="B2005" s="8">
        <v>180</v>
      </c>
      <c r="C2005" s="8">
        <v>1633333.3332000002</v>
      </c>
      <c r="D2005" s="8">
        <v>8799.9999989999997</v>
      </c>
      <c r="E2005" s="2">
        <v>1350</v>
      </c>
      <c r="F2005" s="2">
        <v>34139.4453125</v>
      </c>
      <c r="G2005" s="2">
        <v>1521.79382324219</v>
      </c>
      <c r="H2005" s="1">
        <v>30168.011480539029</v>
      </c>
      <c r="I2005" s="1">
        <v>1410.7920059776791</v>
      </c>
      <c r="J2005" s="1">
        <f t="shared" si="146"/>
        <v>-11.632977031723618</v>
      </c>
      <c r="K2005" s="1">
        <f t="shared" si="147"/>
        <v>-7.2941429758218463</v>
      </c>
      <c r="L2005" s="30"/>
      <c r="M2005" s="30"/>
      <c r="N2005" s="2">
        <v>1805556</v>
      </c>
      <c r="O2005" s="30"/>
      <c r="P2005" s="30"/>
      <c r="Q2005" s="30"/>
      <c r="R2005" s="30"/>
      <c r="S2005" s="30"/>
      <c r="T2005" s="30"/>
      <c r="U2005" s="30"/>
      <c r="V2005" s="30"/>
    </row>
    <row r="2006" spans="1:22" ht="14.5" x14ac:dyDescent="0.35">
      <c r="A2006" s="15">
        <v>17</v>
      </c>
      <c r="B2006" s="8">
        <v>180</v>
      </c>
      <c r="C2006" s="8">
        <v>1633333.3332000002</v>
      </c>
      <c r="D2006" s="8">
        <v>8799.9999989999997</v>
      </c>
      <c r="E2006" s="2">
        <v>1380</v>
      </c>
      <c r="F2006" s="2">
        <v>28200.921875</v>
      </c>
      <c r="G2006" s="2">
        <v>1299.6279296875</v>
      </c>
      <c r="H2006" s="1">
        <v>30390.739923288518</v>
      </c>
      <c r="I2006" s="1">
        <v>1285.763325829555</v>
      </c>
      <c r="J2006" s="1">
        <f t="shared" si="146"/>
        <v>7.7650583835338471</v>
      </c>
      <c r="K2006" s="1">
        <f t="shared" si="147"/>
        <v>-1.0668133195074359</v>
      </c>
      <c r="L2006" s="30"/>
      <c r="M2006" s="30"/>
      <c r="N2006" s="2">
        <v>0</v>
      </c>
      <c r="O2006" s="30"/>
      <c r="P2006" s="30"/>
      <c r="Q2006" s="30"/>
      <c r="R2006" s="30"/>
      <c r="S2006" s="30"/>
      <c r="T2006" s="30"/>
      <c r="U2006" s="30"/>
      <c r="V2006" s="30"/>
    </row>
    <row r="2007" spans="1:22" ht="14.5" x14ac:dyDescent="0.35">
      <c r="A2007" s="15">
        <v>17</v>
      </c>
      <c r="B2007" s="8">
        <v>180</v>
      </c>
      <c r="C2007" s="8">
        <v>1633333.3332000002</v>
      </c>
      <c r="D2007" s="8">
        <v>8799.9999989999997</v>
      </c>
      <c r="E2007" s="2">
        <v>1410</v>
      </c>
      <c r="F2007" s="2">
        <v>29003.97265625</v>
      </c>
      <c r="G2007" s="2">
        <v>1338.55541992188</v>
      </c>
      <c r="H2007" s="1">
        <v>30588.81706934921</v>
      </c>
      <c r="I2007" s="1">
        <v>1217.763160685568</v>
      </c>
      <c r="J2007" s="1">
        <f t="shared" si="146"/>
        <v>5.4642321997834866</v>
      </c>
      <c r="K2007" s="1">
        <f t="shared" si="147"/>
        <v>-9.0240760627872714</v>
      </c>
      <c r="L2007" s="30"/>
      <c r="M2007" s="30"/>
      <c r="N2007" s="2">
        <v>0</v>
      </c>
      <c r="O2007" s="30"/>
      <c r="P2007" s="30"/>
      <c r="Q2007" s="30"/>
      <c r="R2007" s="30"/>
      <c r="S2007" s="30"/>
      <c r="T2007" s="30"/>
      <c r="U2007" s="30"/>
      <c r="V2007" s="30"/>
    </row>
    <row r="2008" spans="1:22" ht="14.5" x14ac:dyDescent="0.35">
      <c r="A2008" s="15">
        <v>17</v>
      </c>
      <c r="B2008" s="8">
        <v>180</v>
      </c>
      <c r="C2008" s="8">
        <v>1633333.3332000002</v>
      </c>
      <c r="D2008" s="8">
        <v>8799.9999989999997</v>
      </c>
      <c r="E2008" s="2">
        <v>1440</v>
      </c>
      <c r="F2008" s="2">
        <v>28383.685546875</v>
      </c>
      <c r="G2008" s="2">
        <v>1325.18237304688</v>
      </c>
      <c r="H2008" s="1">
        <v>30786.598157296001</v>
      </c>
      <c r="I2008" s="1">
        <v>1161.738592262014</v>
      </c>
      <c r="J2008" s="1">
        <f t="shared" si="146"/>
        <v>8.4658231097319856</v>
      </c>
      <c r="K2008" s="1">
        <f t="shared" si="147"/>
        <v>-12.333682073439713</v>
      </c>
      <c r="L2008" s="30"/>
      <c r="M2008" s="30"/>
      <c r="N2008" s="2">
        <v>0</v>
      </c>
      <c r="O2008" s="30"/>
      <c r="P2008" s="30"/>
      <c r="Q2008" s="30"/>
      <c r="R2008" s="30"/>
      <c r="S2008" s="30"/>
      <c r="T2008" s="30"/>
      <c r="U2008" s="30"/>
      <c r="V2008" s="30"/>
    </row>
    <row r="2009" spans="1:22" ht="14.5" x14ac:dyDescent="0.35">
      <c r="A2009" s="15">
        <v>17</v>
      </c>
      <c r="B2009" s="8">
        <v>180</v>
      </c>
      <c r="C2009" s="8">
        <v>1633333.3332000002</v>
      </c>
      <c r="D2009" s="8">
        <v>8799.9999989999997</v>
      </c>
      <c r="E2009" s="2">
        <v>1470</v>
      </c>
      <c r="F2009" s="2">
        <v>14227.0751953125</v>
      </c>
      <c r="G2009" s="2">
        <v>713.080322265625</v>
      </c>
      <c r="H2009" s="1">
        <v>14796.66528938505</v>
      </c>
      <c r="I2009" s="1">
        <v>682.64344444559651</v>
      </c>
      <c r="J2009" s="1">
        <f t="shared" si="146"/>
        <v>4.0035642340613808</v>
      </c>
      <c r="K2009" s="1">
        <f t="shared" si="147"/>
        <v>-4.2683659707960135</v>
      </c>
      <c r="L2009" s="30"/>
      <c r="M2009" s="30"/>
      <c r="N2009" s="2">
        <v>1805556</v>
      </c>
      <c r="O2009" s="30"/>
      <c r="P2009" s="30"/>
      <c r="Q2009" s="30"/>
      <c r="R2009" s="30"/>
      <c r="S2009" s="30"/>
      <c r="T2009" s="30"/>
      <c r="U2009" s="30"/>
      <c r="V2009" s="30"/>
    </row>
    <row r="2010" spans="1:22" ht="14.5" x14ac:dyDescent="0.35">
      <c r="A2010" s="15">
        <v>17</v>
      </c>
      <c r="B2010" s="8">
        <v>180</v>
      </c>
      <c r="C2010" s="8">
        <v>1633333.3332000002</v>
      </c>
      <c r="D2010" s="8">
        <v>8799.9999989999997</v>
      </c>
      <c r="E2010" s="2">
        <v>1500</v>
      </c>
      <c r="F2010" s="2">
        <v>12126.736328125</v>
      </c>
      <c r="G2010" s="2">
        <v>637.71051025390602</v>
      </c>
      <c r="H2010" s="1">
        <v>12451.56221693587</v>
      </c>
      <c r="I2010" s="1">
        <v>666.00885904482982</v>
      </c>
      <c r="J2010" s="1">
        <f t="shared" si="146"/>
        <v>2.6785928218585582</v>
      </c>
      <c r="K2010" s="1">
        <f t="shared" si="147"/>
        <v>4.4374913594660272</v>
      </c>
      <c r="L2010" s="30"/>
      <c r="M2010" s="30"/>
      <c r="N2010" s="2">
        <v>1805556</v>
      </c>
      <c r="O2010" s="30"/>
      <c r="P2010" s="30"/>
      <c r="Q2010" s="30"/>
      <c r="R2010" s="30"/>
      <c r="S2010" s="30"/>
      <c r="T2010" s="30"/>
      <c r="U2010" s="30"/>
      <c r="V2010" s="30"/>
    </row>
    <row r="2011" spans="1:22" ht="14.5" x14ac:dyDescent="0.35">
      <c r="A2011" s="15">
        <v>17</v>
      </c>
      <c r="B2011" s="8">
        <v>180</v>
      </c>
      <c r="C2011" s="8">
        <v>1633333.3332000002</v>
      </c>
      <c r="D2011" s="8">
        <v>8799.9999989999997</v>
      </c>
      <c r="E2011" s="2">
        <v>1530</v>
      </c>
      <c r="F2011" s="2">
        <v>11667.3564453125</v>
      </c>
      <c r="G2011" s="2">
        <v>631.657470703125</v>
      </c>
      <c r="H2011" s="1">
        <v>12362.771535004769</v>
      </c>
      <c r="I2011" s="1">
        <v>648.49307191617299</v>
      </c>
      <c r="J2011" s="1">
        <f t="shared" si="146"/>
        <v>5.9603483698456872</v>
      </c>
      <c r="K2011" s="1">
        <f t="shared" si="147"/>
        <v>2.6653054849976781</v>
      </c>
      <c r="L2011" s="30"/>
      <c r="M2011" s="30"/>
      <c r="N2011" s="2">
        <v>1805556</v>
      </c>
      <c r="O2011" s="30"/>
      <c r="P2011" s="30"/>
      <c r="Q2011" s="30"/>
      <c r="R2011" s="30"/>
      <c r="S2011" s="30"/>
      <c r="T2011" s="30"/>
      <c r="U2011" s="30"/>
      <c r="V2011" s="30"/>
    </row>
    <row r="2012" spans="1:22" ht="14.5" x14ac:dyDescent="0.35">
      <c r="A2012" s="15">
        <v>17</v>
      </c>
      <c r="B2012" s="8">
        <v>180</v>
      </c>
      <c r="C2012" s="8">
        <v>1633333.3332000002</v>
      </c>
      <c r="D2012" s="8">
        <v>8799.9999989999997</v>
      </c>
      <c r="E2012" s="2">
        <v>1560</v>
      </c>
      <c r="F2012" s="2">
        <v>11740.310546875</v>
      </c>
      <c r="G2012" s="2">
        <v>633.58367919921898</v>
      </c>
      <c r="H2012" s="1">
        <v>12536.051138802341</v>
      </c>
      <c r="I2012" s="1">
        <v>630.71584791623093</v>
      </c>
      <c r="J2012" s="1">
        <f t="shared" si="146"/>
        <v>6.7778496041499379</v>
      </c>
      <c r="K2012" s="1">
        <f t="shared" si="147"/>
        <v>-0.45263654622743393</v>
      </c>
      <c r="L2012" s="30"/>
      <c r="M2012" s="30"/>
      <c r="N2012" s="2">
        <v>0</v>
      </c>
      <c r="O2012" s="30"/>
      <c r="P2012" s="30"/>
      <c r="Q2012" s="30"/>
      <c r="R2012" s="30"/>
      <c r="S2012" s="30"/>
      <c r="T2012" s="30"/>
      <c r="U2012" s="30"/>
      <c r="V2012" s="30"/>
    </row>
    <row r="2013" spans="1:22" ht="14.5" x14ac:dyDescent="0.35">
      <c r="A2013" s="15">
        <v>17</v>
      </c>
      <c r="B2013" s="8">
        <v>180</v>
      </c>
      <c r="C2013" s="8">
        <v>1633333.3332000002</v>
      </c>
      <c r="D2013" s="8">
        <v>8799.9999989999997</v>
      </c>
      <c r="E2013" s="2">
        <v>1590</v>
      </c>
      <c r="F2013" s="2">
        <v>12395.9130859375</v>
      </c>
      <c r="G2013" s="2">
        <v>635.54943847656295</v>
      </c>
      <c r="H2013" s="1">
        <v>12739.76765688806</v>
      </c>
      <c r="I2013" s="1">
        <v>612.86118351217897</v>
      </c>
      <c r="J2013" s="1">
        <f t="shared" si="146"/>
        <v>2.7739349942735911</v>
      </c>
      <c r="K2013" s="1">
        <f t="shared" si="147"/>
        <v>-3.5698646857070049</v>
      </c>
      <c r="L2013" s="30"/>
      <c r="M2013" s="30"/>
      <c r="N2013" s="2">
        <v>0</v>
      </c>
      <c r="O2013" s="30"/>
      <c r="P2013" s="30"/>
      <c r="Q2013" s="30"/>
      <c r="R2013" s="30"/>
      <c r="S2013" s="30"/>
      <c r="T2013" s="30"/>
      <c r="U2013" s="30"/>
      <c r="V2013" s="30"/>
    </row>
    <row r="2014" spans="1:22" ht="14.5" x14ac:dyDescent="0.35">
      <c r="A2014" s="15">
        <v>17</v>
      </c>
      <c r="B2014" s="8">
        <v>180</v>
      </c>
      <c r="C2014" s="8">
        <v>1633333.3332000002</v>
      </c>
      <c r="D2014" s="8">
        <v>8799.9999989999997</v>
      </c>
      <c r="E2014" s="2">
        <v>1620</v>
      </c>
      <c r="F2014" s="2">
        <v>13570.9931640625</v>
      </c>
      <c r="G2014" s="2">
        <v>632.50347900390602</v>
      </c>
      <c r="H2014" s="1">
        <v>12943.905076870649</v>
      </c>
      <c r="I2014" s="1">
        <v>594.9834440423158</v>
      </c>
      <c r="J2014" s="1">
        <f t="shared" si="146"/>
        <v>-4.6207973109326277</v>
      </c>
      <c r="K2014" s="1">
        <f t="shared" si="147"/>
        <v>-5.9319887094816313</v>
      </c>
      <c r="L2014" s="30"/>
      <c r="M2014" s="30"/>
      <c r="N2014" s="2">
        <v>0</v>
      </c>
      <c r="O2014" s="30"/>
      <c r="P2014" s="30"/>
      <c r="Q2014" s="30"/>
      <c r="R2014" s="30"/>
      <c r="S2014" s="30"/>
      <c r="T2014" s="30"/>
      <c r="U2014" s="30"/>
      <c r="V2014" s="30"/>
    </row>
    <row r="2015" spans="1:22" ht="14.5" x14ac:dyDescent="0.35">
      <c r="A2015" s="15">
        <v>17</v>
      </c>
      <c r="B2015" s="8">
        <v>180</v>
      </c>
      <c r="C2015" s="8">
        <v>1633333.3332000002</v>
      </c>
      <c r="D2015" s="8">
        <v>8799.9999989999997</v>
      </c>
      <c r="E2015" s="2">
        <v>1650</v>
      </c>
      <c r="F2015" s="2">
        <v>23925.6875</v>
      </c>
      <c r="G2015" s="2">
        <v>1024.26525878906</v>
      </c>
      <c r="H2015" s="1">
        <v>26480.643341554121</v>
      </c>
      <c r="I2015" s="1">
        <v>1002.052492195935</v>
      </c>
      <c r="J2015" s="1">
        <f t="shared" si="146"/>
        <v>10.678714421703123</v>
      </c>
      <c r="K2015" s="1">
        <f t="shared" si="147"/>
        <v>-2.1686537156777259</v>
      </c>
      <c r="L2015" s="30"/>
      <c r="M2015" s="30"/>
      <c r="N2015" s="2">
        <v>1805556</v>
      </c>
      <c r="O2015" s="30"/>
      <c r="P2015" s="30"/>
      <c r="Q2015" s="30"/>
      <c r="R2015" s="30"/>
      <c r="S2015" s="30"/>
      <c r="T2015" s="30"/>
      <c r="U2015" s="30"/>
      <c r="V2015" s="30"/>
    </row>
    <row r="2016" spans="1:22" ht="14.5" x14ac:dyDescent="0.35">
      <c r="A2016" s="15">
        <v>17</v>
      </c>
      <c r="B2016" s="8">
        <v>180</v>
      </c>
      <c r="C2016" s="8">
        <v>1633333.3332000002</v>
      </c>
      <c r="D2016" s="8">
        <v>8799.9999989999997</v>
      </c>
      <c r="E2016" s="2">
        <v>1680</v>
      </c>
      <c r="F2016" s="2">
        <v>27855.193359375</v>
      </c>
      <c r="G2016" s="2">
        <v>1000.11169433594</v>
      </c>
      <c r="H2016" s="1">
        <v>28660.97758923909</v>
      </c>
      <c r="I2016" s="1">
        <v>949.90429320493979</v>
      </c>
      <c r="J2016" s="1">
        <f t="shared" si="146"/>
        <v>2.8927612150029951</v>
      </c>
      <c r="K2016" s="1">
        <f t="shared" si="147"/>
        <v>-5.0201793874970351</v>
      </c>
      <c r="L2016" s="30"/>
      <c r="M2016" s="30"/>
      <c r="N2016" s="2">
        <v>1805556</v>
      </c>
      <c r="O2016" s="30"/>
      <c r="P2016" s="30"/>
      <c r="Q2016" s="30"/>
      <c r="R2016" s="30"/>
      <c r="S2016" s="30"/>
      <c r="T2016" s="30"/>
      <c r="U2016" s="30"/>
      <c r="V2016" s="30"/>
    </row>
    <row r="2017" spans="1:22" ht="14.5" x14ac:dyDescent="0.35">
      <c r="A2017" s="15">
        <v>17</v>
      </c>
      <c r="B2017" s="8">
        <v>180</v>
      </c>
      <c r="C2017" s="8">
        <v>1633333.3332000002</v>
      </c>
      <c r="D2017" s="8">
        <v>8799.9999989999997</v>
      </c>
      <c r="E2017" s="2">
        <v>1710</v>
      </c>
      <c r="F2017" s="2">
        <v>30590.70703125</v>
      </c>
      <c r="G2017" s="2">
        <v>978.33135986328102</v>
      </c>
      <c r="H2017" s="1">
        <v>29108.708415070731</v>
      </c>
      <c r="I2017" s="1">
        <v>909.19782331228419</v>
      </c>
      <c r="J2017" s="1">
        <f t="shared" si="146"/>
        <v>-4.8446039990685099</v>
      </c>
      <c r="K2017" s="1">
        <f t="shared" si="147"/>
        <v>-7.0664745491402874</v>
      </c>
      <c r="L2017" s="30"/>
      <c r="M2017" s="30"/>
      <c r="N2017" s="2">
        <v>1805556</v>
      </c>
      <c r="O2017" s="30"/>
      <c r="P2017" s="30"/>
      <c r="Q2017" s="30"/>
      <c r="R2017" s="30"/>
      <c r="S2017" s="30"/>
      <c r="T2017" s="30"/>
      <c r="U2017" s="30"/>
      <c r="V2017" s="30"/>
    </row>
    <row r="2018" spans="1:22" ht="14.5" x14ac:dyDescent="0.35">
      <c r="A2018" s="15">
        <v>17</v>
      </c>
      <c r="B2018" s="8">
        <v>180</v>
      </c>
      <c r="C2018" s="8">
        <v>1633333.3332000002</v>
      </c>
      <c r="D2018" s="8">
        <v>8799.9999989999997</v>
      </c>
      <c r="E2018" s="2">
        <v>1740</v>
      </c>
      <c r="F2018" s="2">
        <v>28104.486328125</v>
      </c>
      <c r="G2018" s="2">
        <v>858.04449462890602</v>
      </c>
      <c r="H2018" s="1">
        <v>28789.167185593</v>
      </c>
      <c r="I2018" s="1">
        <v>876.65020136183705</v>
      </c>
      <c r="J2018" s="1">
        <f t="shared" si="146"/>
        <v>2.4361977282709462</v>
      </c>
      <c r="K2018" s="1">
        <f t="shared" si="147"/>
        <v>2.1683848389444855</v>
      </c>
      <c r="L2018" s="30"/>
      <c r="M2018" s="30"/>
      <c r="N2018" s="2">
        <v>0</v>
      </c>
      <c r="O2018" s="30"/>
      <c r="P2018" s="30"/>
      <c r="Q2018" s="30"/>
      <c r="R2018" s="30"/>
      <c r="S2018" s="30"/>
      <c r="T2018" s="30"/>
      <c r="U2018" s="30"/>
      <c r="V2018" s="30"/>
    </row>
    <row r="2019" spans="1:22" ht="14.5" x14ac:dyDescent="0.35">
      <c r="A2019" s="15">
        <v>17</v>
      </c>
      <c r="B2019" s="8">
        <v>180</v>
      </c>
      <c r="C2019" s="8">
        <v>1633333.3332000002</v>
      </c>
      <c r="D2019" s="8">
        <v>8799.9999989999997</v>
      </c>
      <c r="E2019" s="2">
        <v>1770</v>
      </c>
      <c r="F2019" s="2">
        <v>28951.01953125</v>
      </c>
      <c r="G2019" s="2">
        <v>851.05621337890602</v>
      </c>
      <c r="H2019" s="1">
        <v>28273.8298843177</v>
      </c>
      <c r="I2019" s="1">
        <v>849.92087872797742</v>
      </c>
      <c r="J2019" s="1">
        <f t="shared" si="146"/>
        <v>-2.3390873893105399</v>
      </c>
      <c r="K2019" s="1">
        <f t="shared" si="147"/>
        <v>-0.13340301534501886</v>
      </c>
      <c r="L2019" s="30"/>
      <c r="M2019" s="30"/>
      <c r="N2019" s="2">
        <v>0</v>
      </c>
      <c r="O2019" s="30"/>
      <c r="P2019" s="30"/>
      <c r="Q2019" s="30"/>
      <c r="R2019" s="30"/>
      <c r="S2019" s="30"/>
      <c r="T2019" s="30"/>
      <c r="U2019" s="30"/>
      <c r="V2019" s="30"/>
    </row>
    <row r="2020" spans="1:22" ht="14.5" x14ac:dyDescent="0.35">
      <c r="A2020" s="15">
        <v>17</v>
      </c>
      <c r="B2020" s="8">
        <v>180</v>
      </c>
      <c r="C2020" s="8">
        <v>1633333.3332000002</v>
      </c>
      <c r="D2020" s="8">
        <v>8799.9999989999997</v>
      </c>
      <c r="E2020" s="2">
        <v>1800</v>
      </c>
      <c r="F2020" s="2">
        <v>28633.8984375</v>
      </c>
      <c r="G2020" s="2">
        <v>832.06622314453102</v>
      </c>
      <c r="H2020" s="1">
        <v>27674.31755411598</v>
      </c>
      <c r="I2020" s="1">
        <v>831.44427485378856</v>
      </c>
      <c r="J2020" s="1">
        <f t="shared" si="146"/>
        <v>-3.3512058634926145</v>
      </c>
      <c r="K2020" s="1">
        <f t="shared" si="147"/>
        <v>-7.4747450796886036E-2</v>
      </c>
      <c r="L2020" s="30"/>
      <c r="M2020" s="30"/>
      <c r="N2020" s="2">
        <v>0</v>
      </c>
      <c r="O2020" s="30"/>
      <c r="P2020" s="30"/>
      <c r="Q2020" s="30"/>
      <c r="R2020" s="30"/>
      <c r="S2020" s="30"/>
      <c r="T2020" s="30"/>
      <c r="U2020" s="30"/>
      <c r="V2020" s="30"/>
    </row>
    <row r="2021" spans="1:22" ht="14.5" x14ac:dyDescent="0.35">
      <c r="A2021" s="15">
        <v>17</v>
      </c>
      <c r="B2021" s="8">
        <v>180</v>
      </c>
      <c r="C2021" s="8">
        <v>1633333.3332000002</v>
      </c>
      <c r="D2021" s="8">
        <v>8799.9999989999997</v>
      </c>
      <c r="E2021" s="2">
        <v>1830</v>
      </c>
      <c r="F2021" s="2">
        <v>14856.4404296875</v>
      </c>
      <c r="G2021" s="2">
        <v>454.81756591796898</v>
      </c>
      <c r="H2021" s="1">
        <v>14666.12506294607</v>
      </c>
      <c r="I2021" s="1">
        <v>468.50006825318269</v>
      </c>
      <c r="J2021" s="1">
        <f t="shared" si="146"/>
        <v>-1.2810293801005272</v>
      </c>
      <c r="K2021" s="1">
        <f t="shared" si="147"/>
        <v>3.0083495802537876</v>
      </c>
      <c r="L2021" s="30"/>
      <c r="M2021" s="30"/>
      <c r="N2021" s="2">
        <v>1805556</v>
      </c>
      <c r="O2021" s="30"/>
      <c r="P2021" s="30"/>
      <c r="Q2021" s="30"/>
      <c r="R2021" s="30"/>
      <c r="S2021" s="30"/>
      <c r="T2021" s="30"/>
      <c r="U2021" s="30"/>
      <c r="V2021" s="30"/>
    </row>
    <row r="2022" spans="1:22" ht="14.5" x14ac:dyDescent="0.35">
      <c r="A2022" s="15">
        <v>17</v>
      </c>
      <c r="B2022" s="8">
        <v>180</v>
      </c>
      <c r="C2022" s="8">
        <v>1633333.3332000002</v>
      </c>
      <c r="D2022" s="8">
        <v>8799.9999989999997</v>
      </c>
      <c r="E2022" s="2">
        <v>1860</v>
      </c>
      <c r="F2022" s="2">
        <v>12549.5869140625</v>
      </c>
      <c r="G2022" s="2">
        <v>392.27258300781199</v>
      </c>
      <c r="H2022" s="1">
        <v>13085.554616511379</v>
      </c>
      <c r="I2022" s="1">
        <v>437.31472086863761</v>
      </c>
      <c r="J2022" s="1">
        <f t="shared" si="146"/>
        <v>4.270799557938421</v>
      </c>
      <c r="K2022" s="1">
        <f t="shared" si="147"/>
        <v>11.482356864060678</v>
      </c>
      <c r="L2022" s="30"/>
      <c r="M2022" s="30"/>
      <c r="N2022" s="2">
        <v>1805556</v>
      </c>
      <c r="O2022" s="30"/>
      <c r="P2022" s="30"/>
      <c r="Q2022" s="30"/>
      <c r="R2022" s="30"/>
      <c r="S2022" s="30"/>
      <c r="T2022" s="30"/>
      <c r="U2022" s="30"/>
      <c r="V2022" s="30"/>
    </row>
    <row r="2023" spans="1:22" ht="14.5" x14ac:dyDescent="0.35">
      <c r="A2023" s="15">
        <v>17</v>
      </c>
      <c r="B2023" s="8">
        <v>180</v>
      </c>
      <c r="C2023" s="8">
        <v>1633333.3332000002</v>
      </c>
      <c r="D2023" s="8">
        <v>8799.9999989999997</v>
      </c>
      <c r="E2023" s="2">
        <v>1890</v>
      </c>
      <c r="F2023" s="2">
        <v>12606.2685546875</v>
      </c>
      <c r="G2023" s="2">
        <v>405.61279296875</v>
      </c>
      <c r="H2023" s="1">
        <v>12539.762566121781</v>
      </c>
      <c r="I2023" s="1">
        <v>415.06425642754891</v>
      </c>
      <c r="J2023" s="1">
        <f t="shared" si="146"/>
        <v>-0.52756284127383379</v>
      </c>
      <c r="K2023" s="1">
        <f t="shared" si="147"/>
        <v>2.3301689746080294</v>
      </c>
      <c r="L2023" s="30"/>
      <c r="M2023" s="30"/>
      <c r="N2023" s="2">
        <v>1805556</v>
      </c>
      <c r="O2023" s="30"/>
      <c r="P2023" s="30"/>
      <c r="Q2023" s="30"/>
      <c r="R2023" s="30"/>
      <c r="S2023" s="30"/>
      <c r="T2023" s="30"/>
      <c r="U2023" s="30"/>
      <c r="V2023" s="30"/>
    </row>
    <row r="2024" spans="1:22" ht="14.5" x14ac:dyDescent="0.35">
      <c r="A2024" s="15">
        <v>17</v>
      </c>
      <c r="B2024" s="8">
        <v>180</v>
      </c>
      <c r="C2024" s="8">
        <v>1633333.3332000002</v>
      </c>
      <c r="D2024" s="8">
        <v>8799.9999989999997</v>
      </c>
      <c r="E2024" s="2">
        <v>1920</v>
      </c>
      <c r="F2024" s="2">
        <v>12781.9033203125</v>
      </c>
      <c r="G2024" s="2">
        <v>412.25592041015602</v>
      </c>
      <c r="H2024" s="1">
        <v>12367.215081937209</v>
      </c>
      <c r="I2024" s="1">
        <v>406.43212801248472</v>
      </c>
      <c r="J2024" s="1">
        <f t="shared" si="146"/>
        <v>-3.2443387184464512</v>
      </c>
      <c r="K2024" s="1">
        <f t="shared" si="147"/>
        <v>-1.4126643449722129</v>
      </c>
      <c r="L2024" s="30"/>
      <c r="M2024" s="30"/>
      <c r="N2024" s="2">
        <v>0</v>
      </c>
      <c r="O2024" s="30"/>
      <c r="P2024" s="30"/>
      <c r="Q2024" s="30"/>
      <c r="R2024" s="30"/>
      <c r="S2024" s="30"/>
      <c r="T2024" s="30"/>
      <c r="U2024" s="30"/>
      <c r="V2024" s="30"/>
    </row>
    <row r="2025" spans="1:22" ht="14.5" x14ac:dyDescent="0.35">
      <c r="A2025" s="15">
        <v>17</v>
      </c>
      <c r="B2025" s="8">
        <v>180</v>
      </c>
      <c r="C2025" s="8">
        <v>1633333.3332000002</v>
      </c>
      <c r="D2025" s="8">
        <v>8799.9999989999997</v>
      </c>
      <c r="E2025" s="2">
        <v>1950</v>
      </c>
      <c r="F2025" s="2">
        <v>12809.4345703125</v>
      </c>
      <c r="G2025" s="2">
        <v>405.81164550781301</v>
      </c>
      <c r="H2025" s="1">
        <v>12324.60322358552</v>
      </c>
      <c r="I2025" s="1">
        <v>400.28220013227531</v>
      </c>
      <c r="J2025" s="1">
        <f t="shared" si="146"/>
        <v>-3.7849550974766561</v>
      </c>
      <c r="K2025" s="1">
        <f t="shared" si="147"/>
        <v>-1.3625644893996143</v>
      </c>
      <c r="L2025" s="30"/>
      <c r="M2025" s="30"/>
      <c r="N2025" s="2">
        <v>0</v>
      </c>
      <c r="O2025" s="30"/>
      <c r="P2025" s="30"/>
      <c r="Q2025" s="30"/>
      <c r="R2025" s="30"/>
      <c r="S2025" s="30"/>
      <c r="T2025" s="30"/>
      <c r="U2025" s="30"/>
      <c r="V2025" s="30"/>
    </row>
    <row r="2026" spans="1:22" ht="14.5" x14ac:dyDescent="0.35">
      <c r="A2026" s="15">
        <v>17</v>
      </c>
      <c r="B2026" s="8">
        <v>180</v>
      </c>
      <c r="C2026" s="8">
        <v>1633333.3332000002</v>
      </c>
      <c r="D2026" s="8">
        <v>8799.9999989999997</v>
      </c>
      <c r="E2026" s="2">
        <v>1980</v>
      </c>
      <c r="F2026" s="2">
        <v>13414.80859375</v>
      </c>
      <c r="G2026" s="2">
        <v>408.63946533203102</v>
      </c>
      <c r="H2026" s="1">
        <v>12327.224943027901</v>
      </c>
      <c r="I2026" s="1">
        <v>394.34302854687053</v>
      </c>
      <c r="J2026" s="1">
        <f t="shared" si="146"/>
        <v>-8.1073363300077776</v>
      </c>
      <c r="K2026" s="1">
        <f t="shared" si="147"/>
        <v>-3.4985452943328026</v>
      </c>
      <c r="L2026" s="30"/>
      <c r="M2026" s="30"/>
      <c r="N2026" s="2">
        <v>0</v>
      </c>
      <c r="O2026" s="30"/>
      <c r="P2026" s="30"/>
      <c r="Q2026" s="30"/>
      <c r="R2026" s="30"/>
      <c r="S2026" s="30"/>
      <c r="T2026" s="30"/>
      <c r="U2026" s="30"/>
      <c r="V2026" s="30"/>
    </row>
    <row r="2027" spans="1:22" ht="14.5" x14ac:dyDescent="0.35">
      <c r="A2027" s="15">
        <v>17</v>
      </c>
      <c r="B2027" s="8">
        <v>180</v>
      </c>
      <c r="C2027" s="8">
        <v>1633333.3332000002</v>
      </c>
      <c r="D2027" s="8">
        <v>8799.9999989999997</v>
      </c>
      <c r="E2027" s="2">
        <v>2010</v>
      </c>
      <c r="F2027" s="2">
        <v>29350.03515625</v>
      </c>
      <c r="G2027" s="2">
        <v>795.30535888671898</v>
      </c>
      <c r="H2027" s="1">
        <v>29121.166041128559</v>
      </c>
      <c r="I2027" s="1">
        <v>771.47834021544327</v>
      </c>
      <c r="J2027" s="1">
        <f t="shared" si="146"/>
        <v>-0.77979162172384553</v>
      </c>
      <c r="K2027" s="1">
        <f t="shared" si="147"/>
        <v>-2.9959585214701869</v>
      </c>
      <c r="L2027" s="30"/>
      <c r="M2027" s="30"/>
      <c r="N2027" s="2">
        <v>1805556</v>
      </c>
      <c r="O2027" s="30"/>
      <c r="P2027" s="30"/>
      <c r="Q2027" s="30"/>
      <c r="R2027" s="30"/>
      <c r="S2027" s="30"/>
      <c r="T2027" s="30"/>
      <c r="U2027" s="30"/>
      <c r="V2027" s="30"/>
    </row>
    <row r="2028" spans="1:22" ht="14.5" x14ac:dyDescent="0.35">
      <c r="A2028" s="15">
        <v>17</v>
      </c>
      <c r="B2028" s="8">
        <v>180</v>
      </c>
      <c r="C2028" s="8">
        <v>1633333.3332000002</v>
      </c>
      <c r="D2028" s="8">
        <v>8799.9999989999997</v>
      </c>
      <c r="E2028" s="2">
        <v>2040</v>
      </c>
      <c r="F2028" s="2">
        <v>31455.541015625</v>
      </c>
      <c r="G2028" s="2">
        <v>796.20373535156205</v>
      </c>
      <c r="H2028" s="1">
        <v>31557.55488768563</v>
      </c>
      <c r="I2028" s="1">
        <v>740.82384015641901</v>
      </c>
      <c r="J2028" s="1">
        <f t="shared" si="146"/>
        <v>0.32431129386697388</v>
      </c>
      <c r="K2028" s="1">
        <f t="shared" si="147"/>
        <v>-6.9554930146980736</v>
      </c>
      <c r="L2028" s="30"/>
      <c r="M2028" s="30"/>
      <c r="N2028" s="2">
        <v>1805556</v>
      </c>
      <c r="O2028" s="30"/>
      <c r="P2028" s="30"/>
      <c r="Q2028" s="30"/>
      <c r="R2028" s="30"/>
      <c r="S2028" s="30"/>
      <c r="T2028" s="30"/>
      <c r="U2028" s="30"/>
      <c r="V2028" s="30"/>
    </row>
    <row r="2029" spans="1:22" ht="14.5" x14ac:dyDescent="0.35">
      <c r="A2029" s="15">
        <v>17</v>
      </c>
      <c r="B2029" s="8">
        <v>180</v>
      </c>
      <c r="C2029" s="8">
        <v>1633333.3332000002</v>
      </c>
      <c r="D2029" s="8">
        <v>8799.9999989999997</v>
      </c>
      <c r="E2029" s="2">
        <v>2070</v>
      </c>
      <c r="F2029" s="2">
        <v>29675.78125</v>
      </c>
      <c r="G2029" s="2">
        <v>702.631103515625</v>
      </c>
      <c r="H2029" s="1">
        <v>31272.447357033721</v>
      </c>
      <c r="I2029" s="1">
        <v>718.387204634623</v>
      </c>
      <c r="J2029" s="1">
        <f t="shared" si="146"/>
        <v>5.3803675582550037</v>
      </c>
      <c r="K2029" s="1">
        <f t="shared" si="147"/>
        <v>2.242442875096494</v>
      </c>
      <c r="L2029" s="30"/>
      <c r="M2029" s="30"/>
      <c r="N2029" s="2">
        <v>1805556</v>
      </c>
      <c r="O2029" s="30"/>
      <c r="P2029" s="30"/>
      <c r="Q2029" s="30"/>
      <c r="R2029" s="30"/>
      <c r="S2029" s="30"/>
      <c r="T2029" s="30"/>
      <c r="U2029" s="30"/>
      <c r="V2029" s="30"/>
    </row>
    <row r="2030" spans="1:22" ht="14.5" x14ac:dyDescent="0.35">
      <c r="A2030" s="15">
        <v>17</v>
      </c>
      <c r="B2030" s="8">
        <v>180</v>
      </c>
      <c r="C2030" s="8">
        <v>1633333.3332000002</v>
      </c>
      <c r="D2030" s="8">
        <v>8799.9999989999997</v>
      </c>
      <c r="E2030" s="2">
        <v>2100</v>
      </c>
      <c r="F2030" s="2">
        <v>30982.88671875</v>
      </c>
      <c r="G2030" s="2">
        <v>727.56036376953102</v>
      </c>
      <c r="H2030" s="1">
        <v>31216.075038574782</v>
      </c>
      <c r="I2030" s="1">
        <v>702.0675757603999</v>
      </c>
      <c r="J2030" s="1">
        <f t="shared" si="146"/>
        <v>0.75263587264017684</v>
      </c>
      <c r="K2030" s="1">
        <f t="shared" si="147"/>
        <v>-3.5038725690129073</v>
      </c>
      <c r="L2030" s="30"/>
      <c r="M2030" s="30"/>
      <c r="N2030" s="2">
        <v>0</v>
      </c>
      <c r="O2030" s="30"/>
      <c r="P2030" s="30"/>
      <c r="Q2030" s="30"/>
      <c r="R2030" s="30"/>
      <c r="S2030" s="30"/>
      <c r="T2030" s="30"/>
      <c r="U2030" s="30"/>
      <c r="V2030" s="30"/>
    </row>
    <row r="2031" spans="1:22" ht="14.5" x14ac:dyDescent="0.35">
      <c r="A2031" s="15">
        <v>17</v>
      </c>
      <c r="B2031" s="8">
        <v>180</v>
      </c>
      <c r="C2031" s="8">
        <v>1633333.3332000002</v>
      </c>
      <c r="D2031" s="8">
        <v>8799.9999989999997</v>
      </c>
      <c r="E2031" s="2">
        <v>2130</v>
      </c>
      <c r="F2031" s="2">
        <v>31501.3046875</v>
      </c>
      <c r="G2031" s="2">
        <v>735.12902832031205</v>
      </c>
      <c r="H2031" s="1">
        <v>30937.159759558199</v>
      </c>
      <c r="I2031" s="1">
        <v>689.29419790339966</v>
      </c>
      <c r="J2031" s="1">
        <f t="shared" si="146"/>
        <v>-1.7908621040882124</v>
      </c>
      <c r="K2031" s="1">
        <f t="shared" si="147"/>
        <v>-6.2349368139685444</v>
      </c>
      <c r="L2031" s="30"/>
      <c r="M2031" s="30"/>
      <c r="N2031" s="2">
        <v>0</v>
      </c>
      <c r="O2031" s="30"/>
      <c r="P2031" s="30"/>
      <c r="Q2031" s="30"/>
      <c r="R2031" s="30"/>
      <c r="S2031" s="30"/>
      <c r="T2031" s="30"/>
      <c r="U2031" s="30"/>
      <c r="V2031" s="30"/>
    </row>
    <row r="2032" spans="1:22" ht="14.5" x14ac:dyDescent="0.35">
      <c r="A2032" s="15">
        <v>17</v>
      </c>
      <c r="B2032" s="8">
        <v>180</v>
      </c>
      <c r="C2032" s="8">
        <v>1633333.3332000002</v>
      </c>
      <c r="D2032" s="8">
        <v>8799.9999989999997</v>
      </c>
      <c r="E2032" s="2">
        <v>2160</v>
      </c>
      <c r="F2032" s="2">
        <v>31156.4375</v>
      </c>
      <c r="G2032" s="2">
        <v>726.75537109375</v>
      </c>
      <c r="H2032" s="1">
        <v>30665.08948681362</v>
      </c>
      <c r="I2032" s="1">
        <v>679.3264339381999</v>
      </c>
      <c r="J2032" s="1">
        <f t="shared" si="146"/>
        <v>-1.5770352858422272</v>
      </c>
      <c r="K2032" s="1">
        <f t="shared" si="147"/>
        <v>-6.5261213115178833</v>
      </c>
      <c r="L2032" s="30"/>
      <c r="M2032" s="30"/>
      <c r="N2032" s="2">
        <v>0</v>
      </c>
      <c r="O2032" s="30"/>
      <c r="P2032" s="30"/>
      <c r="Q2032" s="30"/>
      <c r="R2032" s="30"/>
      <c r="S2032" s="30"/>
      <c r="T2032" s="30"/>
      <c r="U2032" s="30"/>
      <c r="V2032" s="30"/>
    </row>
    <row r="2033" spans="1:22" ht="14.5" x14ac:dyDescent="0.35">
      <c r="A2033" s="15">
        <v>17</v>
      </c>
      <c r="B2033" s="8">
        <v>180</v>
      </c>
      <c r="C2033" s="8">
        <v>1633333.3332000002</v>
      </c>
      <c r="D2033" s="8">
        <v>8799.9999989999997</v>
      </c>
      <c r="E2033" s="2">
        <v>2190</v>
      </c>
      <c r="F2033" s="2">
        <v>16586.81640625</v>
      </c>
      <c r="G2033" s="2">
        <v>396.37628173828102</v>
      </c>
      <c r="H2033" s="1">
        <v>16533.06217875806</v>
      </c>
      <c r="I2033" s="1">
        <v>401.21272330318862</v>
      </c>
      <c r="J2033" s="1">
        <f t="shared" si="146"/>
        <v>-0.32407802784677109</v>
      </c>
      <c r="K2033" s="1">
        <f t="shared" si="147"/>
        <v>1.2201642196394091</v>
      </c>
      <c r="L2033" s="30"/>
      <c r="M2033" s="30"/>
      <c r="N2033" s="2">
        <v>1805556</v>
      </c>
      <c r="O2033" s="30"/>
      <c r="P2033" s="30"/>
      <c r="Q2033" s="30"/>
      <c r="R2033" s="30"/>
      <c r="S2033" s="30"/>
      <c r="T2033" s="30"/>
      <c r="U2033" s="30"/>
      <c r="V2033" s="30"/>
    </row>
    <row r="2034" spans="1:22" ht="14.5" x14ac:dyDescent="0.35">
      <c r="A2034" s="15">
        <v>17</v>
      </c>
      <c r="B2034" s="8">
        <v>180</v>
      </c>
      <c r="C2034" s="8">
        <v>1633333.3332000002</v>
      </c>
      <c r="D2034" s="8">
        <v>8799.9999989999997</v>
      </c>
      <c r="E2034" s="2">
        <v>2220</v>
      </c>
      <c r="F2034" s="2">
        <v>13960.091796875</v>
      </c>
      <c r="G2034" s="2">
        <v>334.17031860351602</v>
      </c>
      <c r="H2034" s="1">
        <v>14253.52171067704</v>
      </c>
      <c r="I2034" s="1">
        <v>361.74454480214843</v>
      </c>
      <c r="J2034" s="1">
        <f t="shared" si="146"/>
        <v>2.1019196583486983</v>
      </c>
      <c r="K2034" s="1">
        <f t="shared" si="147"/>
        <v>8.2515485857223823</v>
      </c>
      <c r="L2034" s="30"/>
      <c r="M2034" s="30"/>
      <c r="N2034" s="2">
        <v>1805556</v>
      </c>
      <c r="O2034" s="30"/>
      <c r="P2034" s="30"/>
      <c r="Q2034" s="30"/>
      <c r="R2034" s="30"/>
      <c r="S2034" s="30"/>
      <c r="T2034" s="30"/>
      <c r="U2034" s="30"/>
      <c r="V2034" s="30"/>
    </row>
    <row r="2035" spans="1:22" ht="14.5" x14ac:dyDescent="0.35">
      <c r="A2035" s="15">
        <v>17</v>
      </c>
      <c r="B2035" s="8">
        <v>180</v>
      </c>
      <c r="C2035" s="8">
        <v>1633333.3332000002</v>
      </c>
      <c r="D2035" s="8">
        <v>8799.9999989999997</v>
      </c>
      <c r="E2035" s="2">
        <v>2250</v>
      </c>
      <c r="F2035" s="2">
        <v>13689.7314453125</v>
      </c>
      <c r="G2035" s="2">
        <v>348.82257080078102</v>
      </c>
      <c r="H2035" s="1">
        <v>13607.795778984941</v>
      </c>
      <c r="I2035" s="1">
        <v>348.00464183909469</v>
      </c>
      <c r="J2035" s="1">
        <f t="shared" si="146"/>
        <v>-0.59851916492938184</v>
      </c>
      <c r="K2035" s="1">
        <f t="shared" si="147"/>
        <v>-0.23448280878403038</v>
      </c>
      <c r="L2035" s="30"/>
      <c r="M2035" s="30"/>
      <c r="N2035" s="2">
        <v>1805556</v>
      </c>
      <c r="O2035" s="30"/>
      <c r="P2035" s="30"/>
      <c r="Q2035" s="30"/>
      <c r="R2035" s="30"/>
      <c r="S2035" s="30"/>
      <c r="T2035" s="30"/>
      <c r="U2035" s="30"/>
      <c r="V2035" s="30"/>
    </row>
    <row r="2036" spans="1:22" ht="14.5" x14ac:dyDescent="0.35">
      <c r="A2036" s="15">
        <v>17</v>
      </c>
      <c r="B2036" s="8">
        <v>180</v>
      </c>
      <c r="C2036" s="8">
        <v>1633333.3332000002</v>
      </c>
      <c r="D2036" s="8">
        <v>8799.9999989999997</v>
      </c>
      <c r="E2036" s="2">
        <v>2280</v>
      </c>
      <c r="F2036" s="2">
        <v>13559.36328125</v>
      </c>
      <c r="G2036" s="2">
        <v>343.91458129882801</v>
      </c>
      <c r="H2036" s="1">
        <v>13556.422562292661</v>
      </c>
      <c r="I2036" s="1">
        <v>341.56207742400989</v>
      </c>
      <c r="J2036" s="1">
        <f t="shared" si="146"/>
        <v>-2.1687736336453673E-2</v>
      </c>
      <c r="K2036" s="1">
        <f t="shared" si="147"/>
        <v>-0.6840372588837782</v>
      </c>
      <c r="L2036" s="30"/>
      <c r="M2036" s="30"/>
      <c r="N2036" s="2">
        <v>0</v>
      </c>
      <c r="O2036" s="30"/>
      <c r="P2036" s="30"/>
      <c r="Q2036" s="30"/>
      <c r="R2036" s="30"/>
      <c r="S2036" s="30"/>
      <c r="T2036" s="30"/>
      <c r="U2036" s="30"/>
      <c r="V2036" s="30"/>
    </row>
    <row r="2037" spans="1:22" ht="14.5" x14ac:dyDescent="0.35">
      <c r="A2037" s="15">
        <v>17</v>
      </c>
      <c r="B2037" s="8">
        <v>180</v>
      </c>
      <c r="C2037" s="8">
        <v>1633333.3332000002</v>
      </c>
      <c r="D2037" s="8">
        <v>8799.9999989999997</v>
      </c>
      <c r="E2037" s="2">
        <v>2310</v>
      </c>
      <c r="F2037" s="2">
        <v>13769.3681640625</v>
      </c>
      <c r="G2037" s="2">
        <v>348.13195800781301</v>
      </c>
      <c r="H2037" s="1">
        <v>13601.6534648628</v>
      </c>
      <c r="I2037" s="1">
        <v>337.03676706995941</v>
      </c>
      <c r="J2037" s="1">
        <f t="shared" si="146"/>
        <v>-1.218027560897299</v>
      </c>
      <c r="K2037" s="1">
        <f t="shared" si="147"/>
        <v>-3.1870647559465359</v>
      </c>
      <c r="L2037" s="30"/>
      <c r="M2037" s="30"/>
      <c r="N2037" s="2">
        <v>0</v>
      </c>
      <c r="O2037" s="30"/>
      <c r="P2037" s="30"/>
      <c r="Q2037" s="30"/>
      <c r="R2037" s="30"/>
      <c r="S2037" s="30"/>
      <c r="T2037" s="30"/>
      <c r="U2037" s="30"/>
      <c r="V2037" s="30"/>
    </row>
    <row r="2038" spans="1:22" ht="14.5" x14ac:dyDescent="0.35">
      <c r="A2038" s="15">
        <v>17</v>
      </c>
      <c r="B2038" s="8">
        <v>180</v>
      </c>
      <c r="C2038" s="8">
        <v>1633333.3332000002</v>
      </c>
      <c r="D2038" s="8">
        <v>8799.9999989999997</v>
      </c>
      <c r="E2038" s="2">
        <v>2340</v>
      </c>
      <c r="F2038" s="2">
        <v>14371.537109375</v>
      </c>
      <c r="G2038" s="2">
        <v>353.81115722656199</v>
      </c>
      <c r="H2038" s="1">
        <v>13671.29756919278</v>
      </c>
      <c r="I2038" s="1">
        <v>333.51612816766828</v>
      </c>
      <c r="J2038" s="1">
        <f t="shared" si="146"/>
        <v>-4.8724053304321329</v>
      </c>
      <c r="K2038" s="1">
        <f t="shared" si="147"/>
        <v>-5.7361190127471975</v>
      </c>
      <c r="L2038" s="30"/>
      <c r="M2038" s="30"/>
      <c r="N2038" s="2">
        <v>0</v>
      </c>
      <c r="O2038" s="30"/>
      <c r="P2038" s="30"/>
      <c r="Q2038" s="30"/>
      <c r="R2038" s="30"/>
      <c r="S2038" s="30"/>
      <c r="T2038" s="30"/>
      <c r="U2038" s="30"/>
      <c r="V2038" s="30"/>
    </row>
    <row r="2039" spans="1:22" ht="14.5" x14ac:dyDescent="0.35">
      <c r="A2039" s="15">
        <v>17</v>
      </c>
      <c r="B2039" s="8">
        <v>180</v>
      </c>
      <c r="C2039" s="8">
        <v>1633333.3332000002</v>
      </c>
      <c r="D2039" s="8">
        <v>8799.9999989999997</v>
      </c>
      <c r="E2039" s="2">
        <v>2370</v>
      </c>
      <c r="F2039" s="2">
        <v>31189.361328125</v>
      </c>
      <c r="G2039" s="2">
        <v>719.11395263671898</v>
      </c>
      <c r="H2039" s="1">
        <v>31420.640494384701</v>
      </c>
      <c r="I2039" s="1">
        <v>662.59229956241506</v>
      </c>
      <c r="J2039" s="1">
        <f t="shared" si="146"/>
        <v>0.74153222897560611</v>
      </c>
      <c r="K2039" s="1">
        <f t="shared" si="147"/>
        <v>-7.8599021569614083</v>
      </c>
      <c r="L2039" s="30"/>
      <c r="M2039" s="30"/>
      <c r="N2039" s="2">
        <v>1805556</v>
      </c>
      <c r="O2039" s="30"/>
      <c r="P2039" s="30"/>
      <c r="Q2039" s="30"/>
      <c r="R2039" s="30"/>
      <c r="S2039" s="30"/>
      <c r="T2039" s="30"/>
      <c r="U2039" s="30"/>
      <c r="V2039" s="30"/>
    </row>
    <row r="2040" spans="1:22" ht="14.5" x14ac:dyDescent="0.35">
      <c r="A2040" s="15">
        <v>17</v>
      </c>
      <c r="B2040" s="8">
        <v>180</v>
      </c>
      <c r="C2040" s="8">
        <v>1633333.3332000002</v>
      </c>
      <c r="D2040" s="8">
        <v>8799.9999989999997</v>
      </c>
      <c r="E2040" s="2">
        <v>2400</v>
      </c>
      <c r="F2040" s="2">
        <v>36140.69140625</v>
      </c>
      <c r="G2040" s="2">
        <v>716.91711425781295</v>
      </c>
      <c r="H2040" s="1">
        <v>38028.065480427649</v>
      </c>
      <c r="I2040" s="1">
        <v>660.64287934288734</v>
      </c>
      <c r="J2040" s="1">
        <f t="shared" si="146"/>
        <v>5.2222965326315141</v>
      </c>
      <c r="K2040" s="1">
        <f t="shared" si="147"/>
        <v>-7.8494757337720138</v>
      </c>
      <c r="L2040" s="30"/>
      <c r="M2040" s="30"/>
      <c r="N2040" s="2">
        <v>1805556</v>
      </c>
      <c r="O2040" s="30"/>
      <c r="P2040" s="30"/>
      <c r="Q2040" s="30"/>
      <c r="R2040" s="30"/>
      <c r="S2040" s="30"/>
      <c r="T2040" s="30"/>
      <c r="U2040" s="30"/>
      <c r="V2040" s="30"/>
    </row>
    <row r="2041" spans="1:22" ht="14.5" x14ac:dyDescent="0.35">
      <c r="A2041" s="15">
        <v>17</v>
      </c>
      <c r="B2041" s="8">
        <v>180</v>
      </c>
      <c r="C2041" s="8">
        <v>1633333.3332000002</v>
      </c>
      <c r="D2041" s="8">
        <v>8799.9999989999997</v>
      </c>
      <c r="E2041" s="2">
        <v>2430</v>
      </c>
      <c r="F2041" s="2">
        <v>35410.29296875</v>
      </c>
      <c r="G2041" s="2">
        <v>619.68298339843795</v>
      </c>
      <c r="H2041" s="1">
        <v>37507.552512606919</v>
      </c>
      <c r="I2041" s="1">
        <v>659.73159546113868</v>
      </c>
      <c r="J2041" s="1">
        <f t="shared" si="146"/>
        <v>5.9227398816151426</v>
      </c>
      <c r="K2041" s="1">
        <f t="shared" si="147"/>
        <v>6.4627580772135946</v>
      </c>
      <c r="L2041" s="30"/>
      <c r="M2041" s="30"/>
      <c r="N2041" s="2">
        <v>1805556</v>
      </c>
      <c r="O2041" s="30"/>
      <c r="P2041" s="30"/>
      <c r="Q2041" s="30"/>
      <c r="R2041" s="30"/>
      <c r="S2041" s="30"/>
      <c r="T2041" s="30"/>
      <c r="U2041" s="30"/>
      <c r="V2041" s="30"/>
    </row>
    <row r="2042" spans="1:22" ht="14.5" x14ac:dyDescent="0.35">
      <c r="A2042" s="15">
        <v>17</v>
      </c>
      <c r="B2042" s="8">
        <v>180</v>
      </c>
      <c r="C2042" s="8">
        <v>1633333.3332000002</v>
      </c>
      <c r="D2042" s="8">
        <v>8799.9999989999997</v>
      </c>
      <c r="E2042" s="2">
        <v>2460</v>
      </c>
      <c r="F2042" s="2">
        <v>37728.203125</v>
      </c>
      <c r="G2042" s="2">
        <v>603.67340087890602</v>
      </c>
      <c r="H2042" s="1">
        <v>37406.47898591416</v>
      </c>
      <c r="I2042" s="1">
        <v>659.6362749013216</v>
      </c>
      <c r="J2042" s="1">
        <f t="shared" si="146"/>
        <v>-0.85274174871226349</v>
      </c>
      <c r="K2042" s="1">
        <f t="shared" si="147"/>
        <v>9.2703892437429847</v>
      </c>
      <c r="L2042" s="30"/>
      <c r="M2042" s="30"/>
      <c r="N2042" s="2">
        <v>0</v>
      </c>
      <c r="O2042" s="30"/>
      <c r="P2042" s="30"/>
      <c r="Q2042" s="30"/>
      <c r="R2042" s="30"/>
      <c r="S2042" s="30"/>
      <c r="T2042" s="30"/>
      <c r="U2042" s="30"/>
      <c r="V2042" s="30"/>
    </row>
    <row r="2043" spans="1:22" ht="14.5" x14ac:dyDescent="0.35">
      <c r="A2043" s="15">
        <v>17</v>
      </c>
      <c r="B2043" s="8">
        <v>180</v>
      </c>
      <c r="C2043" s="8">
        <v>1633333.3332000002</v>
      </c>
      <c r="D2043" s="8">
        <v>8799.9999989999997</v>
      </c>
      <c r="E2043" s="2">
        <v>2490</v>
      </c>
      <c r="F2043" s="2">
        <v>36750.47265625</v>
      </c>
      <c r="G2043" s="2">
        <v>586.1865234375</v>
      </c>
      <c r="H2043" s="1">
        <v>37441.970289930003</v>
      </c>
      <c r="I2043" s="1">
        <v>660.18258614529191</v>
      </c>
      <c r="J2043" s="1">
        <f t="shared" si="146"/>
        <v>1.8816020140693417</v>
      </c>
      <c r="K2043" s="1">
        <f t="shared" si="147"/>
        <v>12.623296467797671</v>
      </c>
      <c r="L2043" s="30"/>
      <c r="M2043" s="30"/>
      <c r="N2043" s="2">
        <v>0</v>
      </c>
      <c r="O2043" s="30"/>
      <c r="P2043" s="30"/>
      <c r="Q2043" s="30"/>
      <c r="R2043" s="30"/>
      <c r="S2043" s="30"/>
      <c r="T2043" s="30"/>
      <c r="U2043" s="30"/>
      <c r="V2043" s="30"/>
    </row>
    <row r="2044" spans="1:22" ht="14.5" x14ac:dyDescent="0.35">
      <c r="A2044" s="15">
        <v>17</v>
      </c>
      <c r="B2044" s="8">
        <v>180</v>
      </c>
      <c r="C2044" s="8">
        <v>1633333.3332000002</v>
      </c>
      <c r="D2044" s="8">
        <v>8799.9999989999997</v>
      </c>
      <c r="E2044" s="2">
        <v>2520</v>
      </c>
      <c r="F2044" s="2">
        <v>35088.99609375</v>
      </c>
      <c r="G2044" s="2">
        <v>569.75421142578102</v>
      </c>
      <c r="H2044" s="1">
        <v>37532.442795965973</v>
      </c>
      <c r="I2044" s="1">
        <v>661.23328691681104</v>
      </c>
      <c r="J2044" s="1">
        <f t="shared" si="146"/>
        <v>6.9635697062624038</v>
      </c>
      <c r="K2044" s="1">
        <f t="shared" si="147"/>
        <v>16.055884038506406</v>
      </c>
      <c r="L2044" s="30"/>
      <c r="M2044" s="30"/>
      <c r="N2044" s="2">
        <v>0</v>
      </c>
      <c r="O2044" s="30"/>
      <c r="P2044" s="30"/>
      <c r="Q2044" s="30"/>
      <c r="R2044" s="30"/>
      <c r="S2044" s="30"/>
      <c r="T2044" s="30"/>
      <c r="U2044" s="30"/>
      <c r="V2044" s="30"/>
    </row>
    <row r="2045" spans="1:22" ht="14.5" x14ac:dyDescent="0.35">
      <c r="A2045" s="15">
        <v>17</v>
      </c>
      <c r="B2045" s="8">
        <v>180</v>
      </c>
      <c r="C2045" s="8">
        <v>1633333.3332000002</v>
      </c>
      <c r="D2045" s="8">
        <v>8799.9999989999997</v>
      </c>
      <c r="E2045" s="2">
        <v>2550</v>
      </c>
      <c r="F2045" s="2">
        <v>18368.876953125</v>
      </c>
      <c r="G2045" s="2">
        <v>334.03234863281301</v>
      </c>
      <c r="H2045" s="1">
        <v>18476.437575917531</v>
      </c>
      <c r="I2045" s="1">
        <v>369.07504620647933</v>
      </c>
      <c r="J2045" s="1">
        <f t="shared" si="146"/>
        <v>0.58555905767680694</v>
      </c>
      <c r="K2045" s="1">
        <f t="shared" si="147"/>
        <v>10.490809562934638</v>
      </c>
      <c r="L2045" s="30"/>
      <c r="M2045" s="30"/>
      <c r="N2045" s="2">
        <v>1805556</v>
      </c>
      <c r="O2045" s="30"/>
      <c r="P2045" s="30"/>
      <c r="Q2045" s="30"/>
      <c r="R2045" s="30"/>
      <c r="S2045" s="30"/>
      <c r="T2045" s="30"/>
      <c r="U2045" s="30"/>
      <c r="V2045" s="30"/>
    </row>
    <row r="2046" spans="1:22" ht="14.5" x14ac:dyDescent="0.35">
      <c r="A2046" s="15">
        <v>17</v>
      </c>
      <c r="B2046" s="8">
        <v>180</v>
      </c>
      <c r="C2046" s="8">
        <v>1633333.3332000002</v>
      </c>
      <c r="D2046" s="8">
        <v>8799.9999989999997</v>
      </c>
      <c r="E2046" s="2">
        <v>2580</v>
      </c>
      <c r="F2046" s="2">
        <v>15741.578125</v>
      </c>
      <c r="G2046" s="2">
        <v>302.58053588867199</v>
      </c>
      <c r="H2046" s="1">
        <v>15728.420812240431</v>
      </c>
      <c r="I2046" s="1">
        <v>319.68513305999869</v>
      </c>
      <c r="J2046" s="1">
        <f t="shared" si="146"/>
        <v>-8.3583187499311304E-2</v>
      </c>
      <c r="K2046" s="1">
        <f t="shared" si="147"/>
        <v>5.6529072899850936</v>
      </c>
      <c r="L2046" s="30"/>
      <c r="M2046" s="30"/>
      <c r="N2046" s="2">
        <v>1805556</v>
      </c>
      <c r="O2046" s="30"/>
      <c r="P2046" s="30"/>
      <c r="Q2046" s="30"/>
      <c r="R2046" s="30"/>
      <c r="S2046" s="30"/>
      <c r="T2046" s="30"/>
      <c r="U2046" s="30"/>
      <c r="V2046" s="30"/>
    </row>
    <row r="2047" spans="1:22" ht="14.5" x14ac:dyDescent="0.35">
      <c r="A2047" s="15">
        <v>17</v>
      </c>
      <c r="B2047" s="8">
        <v>180</v>
      </c>
      <c r="C2047" s="8">
        <v>1633333.3332000002</v>
      </c>
      <c r="D2047" s="8">
        <v>8799.9999989999997</v>
      </c>
      <c r="E2047" s="2">
        <v>2610</v>
      </c>
      <c r="F2047" s="2">
        <v>14774.890625</v>
      </c>
      <c r="G2047" s="2">
        <v>284.63211059570301</v>
      </c>
      <c r="H2047" s="1">
        <v>14758.78233518402</v>
      </c>
      <c r="I2047" s="1">
        <v>304.91968839587202</v>
      </c>
      <c r="J2047" s="1">
        <f t="shared" si="146"/>
        <v>-0.10902476522380512</v>
      </c>
      <c r="K2047" s="1">
        <f t="shared" si="147"/>
        <v>7.127649005486199</v>
      </c>
      <c r="L2047" s="30"/>
      <c r="M2047" s="30"/>
      <c r="N2047" s="2">
        <v>1805556</v>
      </c>
      <c r="O2047" s="30"/>
      <c r="P2047" s="30"/>
      <c r="Q2047" s="30"/>
      <c r="R2047" s="30"/>
      <c r="S2047" s="30"/>
      <c r="T2047" s="30"/>
      <c r="U2047" s="30"/>
      <c r="V2047" s="30"/>
    </row>
    <row r="2048" spans="1:22" ht="14.5" x14ac:dyDescent="0.35">
      <c r="A2048" s="15">
        <v>17</v>
      </c>
      <c r="B2048" s="8">
        <v>180</v>
      </c>
      <c r="C2048" s="8">
        <v>1633333.3332000002</v>
      </c>
      <c r="D2048" s="8">
        <v>8799.9999989999997</v>
      </c>
      <c r="E2048" s="2">
        <v>2640</v>
      </c>
      <c r="F2048" s="2">
        <v>14711.84375</v>
      </c>
      <c r="G2048" s="2">
        <v>281.36846923828102</v>
      </c>
      <c r="H2048" s="1">
        <v>14545.863046810769</v>
      </c>
      <c r="I2048" s="1">
        <v>299.88095782752191</v>
      </c>
      <c r="J2048" s="1">
        <f t="shared" si="146"/>
        <v>-1.1282114329771247</v>
      </c>
      <c r="K2048" s="1">
        <f t="shared" si="147"/>
        <v>6.5794467444620865</v>
      </c>
      <c r="L2048" s="30"/>
      <c r="M2048" s="30"/>
      <c r="N2048" s="2">
        <v>0</v>
      </c>
      <c r="O2048" s="30"/>
      <c r="P2048" s="30"/>
      <c r="Q2048" s="30"/>
      <c r="R2048" s="30"/>
      <c r="S2048" s="30"/>
      <c r="T2048" s="30"/>
      <c r="U2048" s="30"/>
      <c r="V2048" s="30"/>
    </row>
    <row r="2049" spans="1:22" ht="14.5" x14ac:dyDescent="0.35">
      <c r="A2049" s="15">
        <v>17</v>
      </c>
      <c r="B2049" s="8">
        <v>180</v>
      </c>
      <c r="C2049" s="8">
        <v>1633333.3332000002</v>
      </c>
      <c r="D2049" s="8">
        <v>8799.9999989999997</v>
      </c>
      <c r="E2049" s="2">
        <v>2670</v>
      </c>
      <c r="F2049" s="2">
        <v>14997.8828125</v>
      </c>
      <c r="G2049" s="2">
        <v>283.91802978515602</v>
      </c>
      <c r="H2049" s="1">
        <v>14538.557902024389</v>
      </c>
      <c r="I2049" s="1">
        <v>297.17616143529978</v>
      </c>
      <c r="J2049" s="1">
        <f t="shared" si="146"/>
        <v>-3.062598342832668</v>
      </c>
      <c r="K2049" s="1">
        <f t="shared" si="147"/>
        <v>4.669704019916006</v>
      </c>
      <c r="L2049" s="30"/>
      <c r="M2049" s="30"/>
      <c r="N2049" s="2">
        <v>0</v>
      </c>
      <c r="O2049" s="30"/>
      <c r="P2049" s="30"/>
      <c r="Q2049" s="30"/>
      <c r="R2049" s="30"/>
      <c r="S2049" s="30"/>
      <c r="T2049" s="30"/>
      <c r="U2049" s="30"/>
      <c r="V2049" s="30"/>
    </row>
    <row r="2050" spans="1:22" ht="14.5" x14ac:dyDescent="0.35">
      <c r="A2050" s="15">
        <v>17</v>
      </c>
      <c r="B2050" s="8">
        <v>180</v>
      </c>
      <c r="C2050" s="8">
        <v>1633333.3332000002</v>
      </c>
      <c r="D2050" s="8">
        <v>8799.9999989999997</v>
      </c>
      <c r="E2050" s="2">
        <v>2700</v>
      </c>
      <c r="F2050" s="2">
        <v>15318.373046875</v>
      </c>
      <c r="G2050" s="2">
        <v>290.14407348632801</v>
      </c>
      <c r="H2050" s="1">
        <v>14552.110586407131</v>
      </c>
      <c r="I2050" s="1">
        <v>295.30656765417388</v>
      </c>
      <c r="J2050" s="1">
        <f t="shared" si="146"/>
        <v>-5.002244416708403</v>
      </c>
      <c r="K2050" s="1">
        <f t="shared" si="147"/>
        <v>1.7792864440807294</v>
      </c>
      <c r="L2050" s="30"/>
      <c r="M2050" s="30"/>
      <c r="N2050" s="2">
        <v>0</v>
      </c>
      <c r="O2050" s="30"/>
      <c r="P2050" s="30"/>
      <c r="Q2050" s="30"/>
      <c r="R2050" s="30"/>
      <c r="S2050" s="30"/>
      <c r="T2050" s="30"/>
      <c r="U2050" s="30"/>
      <c r="V2050" s="30"/>
    </row>
    <row r="2051" spans="1:22" ht="14.5" x14ac:dyDescent="0.35">
      <c r="A2051" s="15">
        <v>17</v>
      </c>
      <c r="B2051" s="8">
        <v>180</v>
      </c>
      <c r="C2051" s="8">
        <v>1633333.3332000002</v>
      </c>
      <c r="D2051" s="8">
        <v>8799.9999989999997</v>
      </c>
      <c r="E2051" s="2">
        <v>2730</v>
      </c>
      <c r="F2051" s="2">
        <v>34757.43359375</v>
      </c>
      <c r="G2051" s="2">
        <v>581.11212158203102</v>
      </c>
      <c r="H2051" s="1">
        <v>35158.424119898264</v>
      </c>
      <c r="I2051" s="1">
        <v>587.79900418021396</v>
      </c>
      <c r="J2051" s="1">
        <f t="shared" si="146"/>
        <v>1.1536827800208147</v>
      </c>
      <c r="K2051" s="1">
        <f t="shared" si="147"/>
        <v>1.1507043735343936</v>
      </c>
      <c r="L2051" s="30"/>
      <c r="M2051" s="30"/>
      <c r="N2051" s="2">
        <v>1805556</v>
      </c>
      <c r="O2051" s="30"/>
      <c r="P2051" s="30"/>
      <c r="Q2051" s="30"/>
      <c r="R2051" s="30"/>
      <c r="S2051" s="30"/>
      <c r="T2051" s="30"/>
      <c r="U2051" s="30"/>
      <c r="V2051" s="30"/>
    </row>
    <row r="2052" spans="1:22" ht="14.5" x14ac:dyDescent="0.35">
      <c r="A2052" s="15">
        <v>17</v>
      </c>
      <c r="B2052" s="8">
        <v>180</v>
      </c>
      <c r="C2052" s="8">
        <v>1633333.3332000002</v>
      </c>
      <c r="D2052" s="8">
        <v>8799.9999989999997</v>
      </c>
      <c r="E2052" s="2">
        <v>2760</v>
      </c>
      <c r="F2052" s="2">
        <v>39923.95703125</v>
      </c>
      <c r="G2052" s="2">
        <v>620.69592285156205</v>
      </c>
      <c r="H2052" s="1">
        <v>39232.108860906497</v>
      </c>
      <c r="I2052" s="1">
        <v>603.98888111369752</v>
      </c>
      <c r="J2052" s="1">
        <f t="shared" si="146"/>
        <v>-1.7329148255569127</v>
      </c>
      <c r="K2052" s="1">
        <f t="shared" si="147"/>
        <v>-2.6916628775504261</v>
      </c>
      <c r="L2052" s="30"/>
      <c r="M2052" s="30"/>
      <c r="N2052" s="2">
        <v>1805556</v>
      </c>
      <c r="O2052" s="30"/>
      <c r="P2052" s="30"/>
      <c r="Q2052" s="30"/>
      <c r="R2052" s="30"/>
      <c r="S2052" s="30"/>
      <c r="T2052" s="30"/>
      <c r="U2052" s="30"/>
      <c r="V2052" s="30"/>
    </row>
    <row r="2053" spans="1:22" ht="14.5" x14ac:dyDescent="0.35">
      <c r="A2053" s="15">
        <v>17</v>
      </c>
      <c r="B2053" s="8">
        <v>180</v>
      </c>
      <c r="C2053" s="8">
        <v>1633333.3332000002</v>
      </c>
      <c r="D2053" s="8">
        <v>8799.9999989999997</v>
      </c>
      <c r="E2053" s="2">
        <v>2790</v>
      </c>
      <c r="F2053" s="2">
        <v>39170.92578125</v>
      </c>
      <c r="G2053" s="2">
        <v>575.25402832031295</v>
      </c>
      <c r="H2053" s="1">
        <v>39029.237713579743</v>
      </c>
      <c r="I2053" s="1">
        <v>609.04679056528073</v>
      </c>
      <c r="J2053" s="1">
        <f t="shared" si="146"/>
        <v>-0.3617174341538763</v>
      </c>
      <c r="K2053" s="1">
        <f t="shared" si="147"/>
        <v>5.8744068848399769</v>
      </c>
      <c r="L2053" s="30"/>
      <c r="M2053" s="30"/>
      <c r="N2053" s="2">
        <v>1805556</v>
      </c>
      <c r="O2053" s="30"/>
      <c r="P2053" s="30"/>
      <c r="Q2053" s="30"/>
      <c r="R2053" s="30"/>
      <c r="S2053" s="30"/>
      <c r="T2053" s="30"/>
      <c r="U2053" s="30"/>
      <c r="V2053" s="30"/>
    </row>
    <row r="2054" spans="1:22" ht="14.5" x14ac:dyDescent="0.35">
      <c r="A2054" s="15">
        <v>17</v>
      </c>
      <c r="B2054" s="8">
        <v>180</v>
      </c>
      <c r="C2054" s="8">
        <v>1633333.3332000002</v>
      </c>
      <c r="D2054" s="8">
        <v>8799.9999989999997</v>
      </c>
      <c r="E2054" s="2">
        <v>2820</v>
      </c>
      <c r="F2054" s="2">
        <v>38949.4375</v>
      </c>
      <c r="G2054" s="2">
        <v>579.4111328125</v>
      </c>
      <c r="H2054" s="1">
        <v>38933.332719501952</v>
      </c>
      <c r="I2054" s="1">
        <v>608.21204099867032</v>
      </c>
      <c r="J2054" s="1">
        <f t="shared" si="146"/>
        <v>-4.1347915481572892E-2</v>
      </c>
      <c r="K2054" s="1">
        <f t="shared" si="147"/>
        <v>4.9707205393808715</v>
      </c>
      <c r="L2054" s="30"/>
      <c r="M2054" s="30"/>
      <c r="N2054" s="2">
        <v>0</v>
      </c>
      <c r="O2054" s="30"/>
      <c r="P2054" s="30"/>
      <c r="Q2054" s="30"/>
      <c r="R2054" s="30"/>
      <c r="S2054" s="30"/>
      <c r="T2054" s="30"/>
      <c r="U2054" s="30"/>
      <c r="V2054" s="30"/>
    </row>
    <row r="2055" spans="1:22" ht="14.5" x14ac:dyDescent="0.35">
      <c r="A2055" s="15">
        <v>17</v>
      </c>
      <c r="B2055" s="8">
        <v>180</v>
      </c>
      <c r="C2055" s="8">
        <v>1633333.3332000002</v>
      </c>
      <c r="D2055" s="8">
        <v>8799.9999989999997</v>
      </c>
      <c r="E2055" s="2">
        <v>2850</v>
      </c>
      <c r="F2055" s="2">
        <v>36502.53125</v>
      </c>
      <c r="G2055" s="2">
        <v>594.49108886718795</v>
      </c>
      <c r="H2055" s="1">
        <v>38970.903564245556</v>
      </c>
      <c r="I2055" s="1">
        <v>604.50933861901012</v>
      </c>
      <c r="J2055" s="1">
        <f t="shared" si="146"/>
        <v>6.7621949210592254</v>
      </c>
      <c r="K2055" s="1">
        <f t="shared" si="147"/>
        <v>1.685180810853212</v>
      </c>
      <c r="L2055" s="30"/>
      <c r="M2055" s="30"/>
      <c r="N2055" s="2">
        <v>0</v>
      </c>
      <c r="O2055" s="30"/>
      <c r="P2055" s="30"/>
      <c r="Q2055" s="30"/>
      <c r="R2055" s="30"/>
      <c r="S2055" s="30"/>
      <c r="T2055" s="30"/>
      <c r="U2055" s="30"/>
      <c r="V2055" s="30"/>
    </row>
    <row r="2056" spans="1:22" ht="14.5" x14ac:dyDescent="0.35">
      <c r="A2056" s="15">
        <v>17</v>
      </c>
      <c r="B2056" s="8">
        <v>180</v>
      </c>
      <c r="C2056" s="8">
        <v>1633333.3332000002</v>
      </c>
      <c r="D2056" s="8">
        <v>8799.9999989999997</v>
      </c>
      <c r="E2056" s="2">
        <v>2880</v>
      </c>
      <c r="F2056" s="2">
        <v>39149.9296875</v>
      </c>
      <c r="G2056" s="2">
        <v>633.78350830078102</v>
      </c>
      <c r="H2056" s="1">
        <v>39062.214307110044</v>
      </c>
      <c r="I2056" s="1">
        <v>600.25923768861378</v>
      </c>
      <c r="J2056" s="1">
        <f t="shared" si="146"/>
        <v>-0.22404990530024541</v>
      </c>
      <c r="K2056" s="1">
        <f t="shared" si="147"/>
        <v>-5.289546063142005</v>
      </c>
      <c r="L2056" s="30"/>
      <c r="M2056" s="30"/>
      <c r="N2056" s="2">
        <v>0</v>
      </c>
      <c r="O2056" s="30"/>
      <c r="P2056" s="30"/>
      <c r="Q2056" s="30"/>
      <c r="R2056" s="30"/>
      <c r="S2056" s="30"/>
      <c r="T2056" s="30"/>
      <c r="U2056" s="30"/>
      <c r="V2056" s="30"/>
    </row>
    <row r="2057" spans="1:22" ht="14.5" x14ac:dyDescent="0.35">
      <c r="A2057" s="15">
        <v>17</v>
      </c>
      <c r="B2057" s="8">
        <v>180</v>
      </c>
      <c r="C2057" s="8">
        <v>1633333.3332000002</v>
      </c>
      <c r="D2057" s="8">
        <v>8799.9999989999997</v>
      </c>
      <c r="E2057" s="2">
        <v>2910</v>
      </c>
      <c r="F2057" s="2">
        <v>18533.537109375</v>
      </c>
      <c r="G2057" s="2">
        <v>337.16928100585898</v>
      </c>
      <c r="H2057" s="1">
        <v>19429.503932525939</v>
      </c>
      <c r="I2057" s="1">
        <v>337.94264462084391</v>
      </c>
      <c r="J2057" s="1">
        <f t="shared" si="146"/>
        <v>4.8343002086618583</v>
      </c>
      <c r="K2057" s="1">
        <f t="shared" si="147"/>
        <v>0.22936953588351708</v>
      </c>
      <c r="L2057" s="30"/>
      <c r="M2057" s="30"/>
      <c r="N2057" s="2">
        <v>1805556</v>
      </c>
      <c r="O2057" s="30"/>
      <c r="P2057" s="30"/>
      <c r="Q2057" s="30"/>
      <c r="R2057" s="30"/>
      <c r="S2057" s="30"/>
      <c r="T2057" s="30"/>
      <c r="U2057" s="30"/>
      <c r="V2057" s="30"/>
    </row>
    <row r="2058" spans="1:22" ht="14.5" x14ac:dyDescent="0.35">
      <c r="A2058" s="15">
        <v>17</v>
      </c>
      <c r="B2058" s="8">
        <v>180</v>
      </c>
      <c r="C2058" s="8">
        <v>1633333.3332000002</v>
      </c>
      <c r="D2058" s="8">
        <v>8799.9999989999997</v>
      </c>
      <c r="E2058" s="2">
        <v>2940</v>
      </c>
      <c r="F2058" s="2">
        <v>15756.544921875</v>
      </c>
      <c r="G2058" s="2">
        <v>285.91952514648398</v>
      </c>
      <c r="H2058" s="1">
        <v>16533.736335186091</v>
      </c>
      <c r="I2058" s="1">
        <v>288.18803066327638</v>
      </c>
      <c r="J2058" s="1">
        <f t="shared" ref="J2058:J2121" si="148">(H2058-F2058)/F2058*100</f>
        <v>4.9324989530674781</v>
      </c>
      <c r="K2058" s="1">
        <f t="shared" ref="K2058:K2121" si="149">(I2058-G2058)/G2058*100</f>
        <v>0.79340699647223734</v>
      </c>
      <c r="L2058" s="30"/>
      <c r="M2058" s="30"/>
      <c r="N2058" s="2">
        <v>1805556</v>
      </c>
      <c r="O2058" s="30"/>
      <c r="P2058" s="30"/>
      <c r="Q2058" s="30"/>
      <c r="R2058" s="30"/>
      <c r="S2058" s="30"/>
      <c r="T2058" s="30"/>
      <c r="U2058" s="30"/>
      <c r="V2058" s="30"/>
    </row>
    <row r="2059" spans="1:22" ht="14.5" x14ac:dyDescent="0.35">
      <c r="A2059" s="15">
        <v>17</v>
      </c>
      <c r="B2059" s="8">
        <v>180</v>
      </c>
      <c r="C2059" s="8">
        <v>1633333.3332000002</v>
      </c>
      <c r="D2059" s="8">
        <v>8799.9999989999997</v>
      </c>
      <c r="E2059" s="2">
        <v>2970</v>
      </c>
      <c r="F2059" s="2">
        <v>15277.9638671875</v>
      </c>
      <c r="G2059" s="2">
        <v>275.87704467773398</v>
      </c>
      <c r="H2059" s="1">
        <v>15956.54785686208</v>
      </c>
      <c r="I2059" s="1">
        <v>280.92536511995598</v>
      </c>
      <c r="J2059" s="1">
        <f t="shared" si="148"/>
        <v>4.4415865593973276</v>
      </c>
      <c r="K2059" s="1">
        <f t="shared" si="149"/>
        <v>1.8299168196901656</v>
      </c>
      <c r="L2059" s="30"/>
      <c r="M2059" s="30"/>
      <c r="N2059" s="2">
        <v>1805556</v>
      </c>
      <c r="O2059" s="30"/>
      <c r="P2059" s="30"/>
      <c r="Q2059" s="30"/>
      <c r="R2059" s="30"/>
      <c r="S2059" s="30"/>
      <c r="T2059" s="30"/>
      <c r="U2059" s="30"/>
      <c r="V2059" s="30"/>
    </row>
    <row r="2060" spans="1:22" ht="14.5" x14ac:dyDescent="0.35">
      <c r="A2060" s="15">
        <v>17</v>
      </c>
      <c r="B2060" s="8">
        <v>180</v>
      </c>
      <c r="C2060" s="8">
        <v>1633333.3332000002</v>
      </c>
      <c r="D2060" s="8">
        <v>8799.9999989999997</v>
      </c>
      <c r="E2060" s="2">
        <v>3000</v>
      </c>
      <c r="F2060" s="2">
        <v>15472.412109375</v>
      </c>
      <c r="G2060" s="2">
        <v>277.89828491210898</v>
      </c>
      <c r="H2060" s="1">
        <v>15774.891235227209</v>
      </c>
      <c r="I2060" s="1">
        <v>278.86452615988168</v>
      </c>
      <c r="J2060" s="1">
        <f t="shared" si="148"/>
        <v>1.9549577901233111</v>
      </c>
      <c r="K2060" s="1">
        <f t="shared" si="149"/>
        <v>0.34769600973906473</v>
      </c>
      <c r="L2060" s="30"/>
      <c r="M2060" s="30"/>
      <c r="N2060" s="2">
        <v>0</v>
      </c>
      <c r="O2060" s="30"/>
      <c r="P2060" s="30"/>
      <c r="Q2060" s="30"/>
      <c r="R2060" s="30"/>
      <c r="S2060" s="30"/>
      <c r="T2060" s="30"/>
      <c r="U2060" s="30"/>
      <c r="V2060" s="30"/>
    </row>
    <row r="2061" spans="1:22" ht="14.5" x14ac:dyDescent="0.35">
      <c r="A2061" s="15">
        <v>17</v>
      </c>
      <c r="B2061" s="8">
        <v>180</v>
      </c>
      <c r="C2061" s="8">
        <v>1633333.3332000002</v>
      </c>
      <c r="D2061" s="8">
        <v>8799.9999989999997</v>
      </c>
      <c r="E2061" s="2">
        <v>3030</v>
      </c>
      <c r="F2061" s="2">
        <v>15888.1630859375</v>
      </c>
      <c r="G2061" s="2">
        <v>279.26641845703102</v>
      </c>
      <c r="H2061" s="1">
        <v>15789.22686847743</v>
      </c>
      <c r="I2061" s="1">
        <v>277.21628991452872</v>
      </c>
      <c r="J2061" s="1">
        <f t="shared" si="148"/>
        <v>-0.62270393956138226</v>
      </c>
      <c r="K2061" s="1">
        <f t="shared" si="149"/>
        <v>-0.73411209046523707</v>
      </c>
      <c r="L2061" s="30"/>
      <c r="M2061" s="30"/>
      <c r="N2061" s="2">
        <v>0</v>
      </c>
      <c r="O2061" s="30"/>
      <c r="P2061" s="30"/>
      <c r="Q2061" s="30"/>
      <c r="R2061" s="30"/>
      <c r="S2061" s="30"/>
      <c r="T2061" s="30"/>
      <c r="U2061" s="30"/>
      <c r="V2061" s="30"/>
    </row>
    <row r="2062" spans="1:22" ht="14.5" x14ac:dyDescent="0.35">
      <c r="A2062" s="15">
        <v>17</v>
      </c>
      <c r="B2062" s="8">
        <v>180</v>
      </c>
      <c r="C2062" s="8">
        <v>1633333.3332000002</v>
      </c>
      <c r="D2062" s="8">
        <v>8799.9999989999997</v>
      </c>
      <c r="E2062" s="2">
        <v>3060</v>
      </c>
      <c r="F2062" s="2">
        <v>17077.306640625</v>
      </c>
      <c r="G2062" s="2">
        <v>282.369140625</v>
      </c>
      <c r="H2062" s="1">
        <v>15860.644646266899</v>
      </c>
      <c r="I2062" s="1">
        <v>275.62205657188571</v>
      </c>
      <c r="J2062" s="1">
        <f t="shared" si="148"/>
        <v>-7.1244372427195186</v>
      </c>
      <c r="K2062" s="1">
        <f t="shared" si="149"/>
        <v>-2.389455178487351</v>
      </c>
      <c r="L2062" s="30"/>
      <c r="M2062" s="30"/>
      <c r="N2062" s="2">
        <v>0</v>
      </c>
      <c r="O2062" s="30"/>
      <c r="P2062" s="30"/>
      <c r="Q2062" s="30"/>
      <c r="R2062" s="30"/>
      <c r="S2062" s="30"/>
      <c r="T2062" s="30"/>
      <c r="U2062" s="30"/>
      <c r="V2062" s="30"/>
    </row>
    <row r="2063" spans="1:22" ht="14.5" x14ac:dyDescent="0.35">
      <c r="A2063" s="15">
        <v>17</v>
      </c>
      <c r="B2063" s="8">
        <v>180</v>
      </c>
      <c r="C2063" s="8">
        <v>1633333.3332000002</v>
      </c>
      <c r="D2063" s="8">
        <v>8799.9999989999997</v>
      </c>
      <c r="E2063" s="2">
        <v>3090</v>
      </c>
      <c r="F2063" s="2">
        <v>37337.23828125</v>
      </c>
      <c r="G2063" s="2">
        <v>560.36376953125</v>
      </c>
      <c r="H2063" s="1">
        <v>36674.980024873606</v>
      </c>
      <c r="I2063" s="1">
        <v>527.92579264663357</v>
      </c>
      <c r="J2063" s="1">
        <f t="shared" si="148"/>
        <v>-1.7737205183409779</v>
      </c>
      <c r="K2063" s="1">
        <f t="shared" si="149"/>
        <v>-5.7887355764900947</v>
      </c>
      <c r="L2063" s="30"/>
      <c r="M2063" s="30"/>
      <c r="N2063" s="2">
        <v>1805556</v>
      </c>
      <c r="O2063" s="30"/>
      <c r="P2063" s="30"/>
      <c r="Q2063" s="30"/>
      <c r="R2063" s="30"/>
      <c r="S2063" s="30"/>
      <c r="T2063" s="30"/>
      <c r="U2063" s="30"/>
      <c r="V2063" s="30"/>
    </row>
    <row r="2064" spans="1:22" ht="14.5" x14ac:dyDescent="0.35">
      <c r="A2064" s="15">
        <v>17</v>
      </c>
      <c r="B2064" s="8">
        <v>180</v>
      </c>
      <c r="C2064" s="8">
        <v>1633333.3332000002</v>
      </c>
      <c r="D2064" s="8">
        <v>8799.9999989999997</v>
      </c>
      <c r="E2064" s="2">
        <v>3120</v>
      </c>
      <c r="F2064" s="2">
        <v>41816.3515625</v>
      </c>
      <c r="G2064" s="2">
        <v>615.04888916015602</v>
      </c>
      <c r="H2064" s="1">
        <v>40246.079365295664</v>
      </c>
      <c r="I2064" s="1">
        <v>552.21471565019704</v>
      </c>
      <c r="J2064" s="1">
        <f t="shared" si="148"/>
        <v>-3.755163084606651</v>
      </c>
      <c r="K2064" s="1">
        <f t="shared" si="149"/>
        <v>-10.216126655518151</v>
      </c>
      <c r="L2064" s="30"/>
      <c r="M2064" s="30"/>
      <c r="N2064" s="2">
        <v>1805556</v>
      </c>
      <c r="O2064" s="30"/>
      <c r="P2064" s="30"/>
      <c r="Q2064" s="30"/>
      <c r="R2064" s="30"/>
      <c r="S2064" s="30"/>
      <c r="T2064" s="30"/>
      <c r="U2064" s="30"/>
      <c r="V2064" s="30"/>
    </row>
    <row r="2065" spans="1:22" ht="14.5" x14ac:dyDescent="0.35">
      <c r="A2065" s="15">
        <v>17</v>
      </c>
      <c r="B2065" s="8">
        <v>180</v>
      </c>
      <c r="C2065" s="8">
        <v>1633333.3332000002</v>
      </c>
      <c r="D2065" s="8">
        <v>8799.9999989999997</v>
      </c>
      <c r="E2065" s="2">
        <v>3150</v>
      </c>
      <c r="F2065" s="2">
        <v>42621.76171875</v>
      </c>
      <c r="G2065" s="2">
        <v>629.37493896484398</v>
      </c>
      <c r="H2065" s="1">
        <v>40339.558823018597</v>
      </c>
      <c r="I2065" s="1">
        <v>562.76545725975291</v>
      </c>
      <c r="J2065" s="1">
        <f t="shared" si="148"/>
        <v>-5.3545484834509445</v>
      </c>
      <c r="K2065" s="1">
        <f t="shared" si="149"/>
        <v>-10.583434067877906</v>
      </c>
      <c r="L2065" s="30"/>
      <c r="M2065" s="30"/>
      <c r="N2065" s="2">
        <v>1805556</v>
      </c>
      <c r="O2065" s="30"/>
      <c r="P2065" s="30"/>
      <c r="Q2065" s="30"/>
      <c r="R2065" s="30"/>
      <c r="S2065" s="30"/>
      <c r="T2065" s="30"/>
      <c r="U2065" s="30"/>
      <c r="V2065" s="30"/>
    </row>
    <row r="2066" spans="1:22" ht="14.5" x14ac:dyDescent="0.35">
      <c r="A2066" s="15">
        <v>17</v>
      </c>
      <c r="B2066" s="8">
        <v>180</v>
      </c>
      <c r="C2066" s="8">
        <v>1633333.3332000002</v>
      </c>
      <c r="D2066" s="8">
        <v>8799.9999989999997</v>
      </c>
      <c r="E2066" s="2">
        <v>3180</v>
      </c>
      <c r="F2066" s="2">
        <v>42276.74609375</v>
      </c>
      <c r="G2066" s="2">
        <v>622.71514892578102</v>
      </c>
      <c r="H2066" s="1">
        <v>40459.23407337394</v>
      </c>
      <c r="I2066" s="1">
        <v>566.72331429382814</v>
      </c>
      <c r="J2066" s="1">
        <f t="shared" si="148"/>
        <v>-4.2990820919511412</v>
      </c>
      <c r="K2066" s="1">
        <f t="shared" si="149"/>
        <v>-8.9915645586175277</v>
      </c>
      <c r="L2066" s="30"/>
      <c r="M2066" s="30"/>
      <c r="N2066" s="2">
        <v>0</v>
      </c>
      <c r="O2066" s="30"/>
      <c r="P2066" s="30"/>
      <c r="Q2066" s="30"/>
      <c r="R2066" s="30"/>
      <c r="S2066" s="30"/>
      <c r="T2066" s="30"/>
      <c r="U2066" s="30"/>
      <c r="V2066" s="30"/>
    </row>
    <row r="2067" spans="1:22" ht="14.5" x14ac:dyDescent="0.35">
      <c r="A2067" s="15">
        <v>17</v>
      </c>
      <c r="B2067" s="8">
        <v>180</v>
      </c>
      <c r="C2067" s="8">
        <v>1633333.3332000002</v>
      </c>
      <c r="D2067" s="8">
        <v>8799.9999989999997</v>
      </c>
      <c r="E2067" s="2">
        <v>3210</v>
      </c>
      <c r="F2067" s="2">
        <v>40615.15625</v>
      </c>
      <c r="G2067" s="2">
        <v>600.82659912109398</v>
      </c>
      <c r="H2067" s="1">
        <v>40609.474648765638</v>
      </c>
      <c r="I2067" s="1">
        <v>566.23928156517559</v>
      </c>
      <c r="J2067" s="1">
        <f t="shared" si="148"/>
        <v>-1.3988869572211633E-2</v>
      </c>
      <c r="K2067" s="1">
        <f t="shared" si="149"/>
        <v>-5.7566222278630281</v>
      </c>
      <c r="L2067" s="30"/>
      <c r="M2067" s="30"/>
      <c r="N2067" s="2">
        <v>0</v>
      </c>
      <c r="O2067" s="30"/>
      <c r="P2067" s="30"/>
      <c r="Q2067" s="30"/>
      <c r="R2067" s="30"/>
      <c r="S2067" s="30"/>
      <c r="T2067" s="30"/>
      <c r="U2067" s="30"/>
      <c r="V2067" s="30"/>
    </row>
    <row r="2068" spans="1:22" ht="14.5" x14ac:dyDescent="0.35">
      <c r="A2068" s="15">
        <v>17</v>
      </c>
      <c r="B2068" s="8">
        <v>180</v>
      </c>
      <c r="C2068" s="8">
        <v>1633333.3332000002</v>
      </c>
      <c r="D2068" s="8">
        <v>8799.9999989999997</v>
      </c>
      <c r="E2068" s="2">
        <v>3240</v>
      </c>
      <c r="F2068" s="2">
        <v>38342.08203125</v>
      </c>
      <c r="G2068" s="2">
        <v>585.97943115234398</v>
      </c>
      <c r="H2068" s="1">
        <v>40795.388443399803</v>
      </c>
      <c r="I2068" s="1">
        <v>563.37622163257288</v>
      </c>
      <c r="J2068" s="1">
        <f t="shared" si="148"/>
        <v>6.3984694679602452</v>
      </c>
      <c r="K2068" s="1">
        <f t="shared" si="149"/>
        <v>-3.8573383839294997</v>
      </c>
      <c r="L2068" s="30"/>
      <c r="M2068" s="30"/>
      <c r="N2068" s="2">
        <v>0</v>
      </c>
      <c r="O2068" s="30"/>
      <c r="P2068" s="30"/>
      <c r="Q2068" s="30"/>
      <c r="R2068" s="30"/>
      <c r="S2068" s="30"/>
      <c r="T2068" s="30"/>
      <c r="U2068" s="30"/>
      <c r="V2068" s="30"/>
    </row>
    <row r="2069" spans="1:22" ht="14.5" x14ac:dyDescent="0.35">
      <c r="A2069" s="15">
        <v>17</v>
      </c>
      <c r="B2069" s="8">
        <v>180</v>
      </c>
      <c r="C2069" s="8">
        <v>1633333.3332000002</v>
      </c>
      <c r="D2069" s="8">
        <v>8799.9999989999997</v>
      </c>
      <c r="E2069" s="2">
        <v>3270</v>
      </c>
      <c r="F2069" s="2">
        <v>19678.88671875</v>
      </c>
      <c r="G2069" s="2">
        <v>309.72756958007801</v>
      </c>
      <c r="H2069" s="1">
        <v>20519.64876283575</v>
      </c>
      <c r="I2069" s="1">
        <v>305.86147727299948</v>
      </c>
      <c r="J2069" s="1">
        <f t="shared" si="148"/>
        <v>4.272406544648045</v>
      </c>
      <c r="K2069" s="1">
        <f t="shared" si="149"/>
        <v>-1.2482234992254957</v>
      </c>
      <c r="L2069" s="30"/>
      <c r="M2069" s="30"/>
      <c r="N2069" s="2">
        <v>1805556</v>
      </c>
      <c r="O2069" s="30"/>
      <c r="P2069" s="30"/>
      <c r="Q2069" s="30"/>
      <c r="R2069" s="30"/>
      <c r="S2069" s="30"/>
      <c r="T2069" s="30"/>
      <c r="U2069" s="30"/>
      <c r="V2069" s="30"/>
    </row>
    <row r="2070" spans="1:22" ht="14.5" x14ac:dyDescent="0.35">
      <c r="A2070" s="15">
        <v>17</v>
      </c>
      <c r="B2070" s="8">
        <v>180</v>
      </c>
      <c r="C2070" s="8">
        <v>1633333.3332000002</v>
      </c>
      <c r="D2070" s="8">
        <v>8799.9999989999997</v>
      </c>
      <c r="E2070" s="2">
        <v>3300</v>
      </c>
      <c r="F2070" s="2">
        <v>16691.955078125</v>
      </c>
      <c r="G2070" s="2">
        <v>262.11248779296898</v>
      </c>
      <c r="H2070" s="1">
        <v>17356.208960877109</v>
      </c>
      <c r="I2070" s="1">
        <v>268.94680850888238</v>
      </c>
      <c r="J2070" s="1">
        <f t="shared" si="148"/>
        <v>3.9794852049573373</v>
      </c>
      <c r="K2070" s="1">
        <f t="shared" si="149"/>
        <v>2.6073998890550891</v>
      </c>
      <c r="L2070" s="30"/>
      <c r="M2070" s="30"/>
      <c r="N2070" s="2">
        <v>1805556</v>
      </c>
      <c r="O2070" s="30"/>
      <c r="P2070" s="30"/>
      <c r="Q2070" s="30"/>
      <c r="R2070" s="30"/>
      <c r="S2070" s="30"/>
      <c r="T2070" s="30"/>
      <c r="U2070" s="30"/>
      <c r="V2070" s="30"/>
    </row>
    <row r="2071" spans="1:22" ht="14.5" x14ac:dyDescent="0.35">
      <c r="A2071" s="15">
        <v>17</v>
      </c>
      <c r="B2071" s="8">
        <v>180</v>
      </c>
      <c r="C2071" s="8">
        <v>1633333.3332000002</v>
      </c>
      <c r="D2071" s="8">
        <v>8799.9999989999997</v>
      </c>
      <c r="E2071" s="2">
        <v>3330</v>
      </c>
      <c r="F2071" s="2">
        <v>15805.54296875</v>
      </c>
      <c r="G2071" s="2">
        <v>260.22225952148398</v>
      </c>
      <c r="H2071" s="1">
        <v>16987.30628309552</v>
      </c>
      <c r="I2071" s="1">
        <v>262.18185763768628</v>
      </c>
      <c r="J2071" s="1">
        <f t="shared" si="148"/>
        <v>7.4768915986122657</v>
      </c>
      <c r="K2071" s="1">
        <f t="shared" si="149"/>
        <v>0.75304784448715323</v>
      </c>
      <c r="L2071" s="30"/>
      <c r="M2071" s="30"/>
      <c r="N2071" s="2">
        <v>1805556</v>
      </c>
      <c r="O2071" s="30"/>
      <c r="P2071" s="30"/>
      <c r="Q2071" s="30"/>
      <c r="R2071" s="30"/>
      <c r="S2071" s="30"/>
      <c r="T2071" s="30"/>
      <c r="U2071" s="30"/>
      <c r="V2071" s="30"/>
    </row>
    <row r="2072" spans="1:22" ht="14.5" x14ac:dyDescent="0.35">
      <c r="A2072" s="15">
        <v>17</v>
      </c>
      <c r="B2072" s="8">
        <v>180</v>
      </c>
      <c r="C2072" s="8">
        <v>1633333.3332000002</v>
      </c>
      <c r="D2072" s="8">
        <v>8799.9999989999997</v>
      </c>
      <c r="E2072" s="2">
        <v>3360</v>
      </c>
      <c r="F2072" s="2">
        <v>16732.873046875</v>
      </c>
      <c r="G2072" s="2">
        <v>255.868576049805</v>
      </c>
      <c r="H2072" s="1">
        <v>16925.617402964672</v>
      </c>
      <c r="I2072" s="1">
        <v>259.88495229753289</v>
      </c>
      <c r="J2072" s="1">
        <f t="shared" si="148"/>
        <v>1.1518903869629751</v>
      </c>
      <c r="K2072" s="1">
        <f t="shared" si="149"/>
        <v>1.5697028176473302</v>
      </c>
      <c r="L2072" s="30"/>
      <c r="M2072" s="30"/>
      <c r="N2072" s="2">
        <v>0</v>
      </c>
      <c r="O2072" s="30"/>
      <c r="P2072" s="30"/>
      <c r="Q2072" s="30"/>
      <c r="R2072" s="30"/>
      <c r="S2072" s="30"/>
      <c r="T2072" s="30"/>
      <c r="U2072" s="30"/>
      <c r="V2072" s="30"/>
    </row>
    <row r="2073" spans="1:22" ht="14.5" x14ac:dyDescent="0.35">
      <c r="A2073" s="15">
        <v>17</v>
      </c>
      <c r="B2073" s="8">
        <v>180</v>
      </c>
      <c r="C2073" s="8">
        <v>1633333.3332000002</v>
      </c>
      <c r="D2073" s="8">
        <v>8799.9999989999997</v>
      </c>
      <c r="E2073" s="2">
        <v>3390</v>
      </c>
      <c r="F2073" s="2">
        <v>17319.90234375</v>
      </c>
      <c r="G2073" s="2">
        <v>256.67385864257801</v>
      </c>
      <c r="H2073" s="1">
        <v>16967.174331350259</v>
      </c>
      <c r="I2073" s="1">
        <v>258.25009596599449</v>
      </c>
      <c r="J2073" s="1">
        <f t="shared" si="148"/>
        <v>-2.0365473511288297</v>
      </c>
      <c r="K2073" s="1">
        <f t="shared" si="149"/>
        <v>0.61410123015737694</v>
      </c>
      <c r="L2073" s="30"/>
      <c r="M2073" s="30"/>
      <c r="N2073" s="2">
        <v>0</v>
      </c>
      <c r="O2073" s="30"/>
      <c r="P2073" s="30"/>
      <c r="Q2073" s="30"/>
      <c r="R2073" s="30"/>
      <c r="S2073" s="30"/>
      <c r="T2073" s="30"/>
      <c r="U2073" s="30"/>
      <c r="V2073" s="30"/>
    </row>
    <row r="2074" spans="1:22" ht="14.5" x14ac:dyDescent="0.35">
      <c r="A2074" s="15">
        <v>17</v>
      </c>
      <c r="B2074" s="8">
        <v>180</v>
      </c>
      <c r="C2074" s="8">
        <v>1633333.3332000002</v>
      </c>
      <c r="D2074" s="8">
        <v>8799.9999989999997</v>
      </c>
      <c r="E2074" s="2">
        <v>3420</v>
      </c>
      <c r="F2074" s="2">
        <v>18003.283203125</v>
      </c>
      <c r="G2074" s="2">
        <v>259.88720703125</v>
      </c>
      <c r="H2074" s="1">
        <v>17081.821944217121</v>
      </c>
      <c r="I2074" s="1">
        <v>256.71339927305092</v>
      </c>
      <c r="J2074" s="1">
        <f t="shared" si="148"/>
        <v>-5.118295638141892</v>
      </c>
      <c r="K2074" s="1">
        <f t="shared" si="149"/>
        <v>-1.2212250823940873</v>
      </c>
      <c r="L2074" s="30"/>
      <c r="M2074" s="30"/>
      <c r="N2074" s="2">
        <v>0</v>
      </c>
      <c r="O2074" s="30"/>
      <c r="P2074" s="30"/>
      <c r="Q2074" s="30"/>
      <c r="R2074" s="30"/>
      <c r="S2074" s="30"/>
      <c r="T2074" s="30"/>
      <c r="U2074" s="30"/>
      <c r="V2074" s="30"/>
    </row>
    <row r="2075" spans="1:22" ht="14.5" x14ac:dyDescent="0.35">
      <c r="A2075" s="15">
        <v>17</v>
      </c>
      <c r="B2075" s="8">
        <v>180</v>
      </c>
      <c r="C2075" s="8">
        <v>1633333.3332000002</v>
      </c>
      <c r="D2075" s="8">
        <v>8799.9999989999997</v>
      </c>
      <c r="E2075" s="2">
        <v>3450</v>
      </c>
      <c r="F2075" s="2">
        <v>38519.546875</v>
      </c>
      <c r="G2075" s="2">
        <v>524.900390625</v>
      </c>
      <c r="H2075" s="1">
        <v>38024.726800974488</v>
      </c>
      <c r="I2075" s="1">
        <v>488.91878322919467</v>
      </c>
      <c r="J2075" s="1">
        <f t="shared" si="148"/>
        <v>-1.2845947425894075</v>
      </c>
      <c r="K2075" s="1">
        <f t="shared" si="149"/>
        <v>-6.8549401064384714</v>
      </c>
      <c r="L2075" s="30"/>
      <c r="M2075" s="30"/>
      <c r="N2075" s="2">
        <v>1805556</v>
      </c>
      <c r="O2075" s="30"/>
      <c r="P2075" s="30"/>
      <c r="Q2075" s="30"/>
      <c r="R2075" s="30"/>
      <c r="S2075" s="30"/>
      <c r="T2075" s="30"/>
      <c r="U2075" s="30"/>
      <c r="V2075" s="30"/>
    </row>
    <row r="2076" spans="1:22" ht="14.5" x14ac:dyDescent="0.35">
      <c r="A2076" s="15">
        <v>17</v>
      </c>
      <c r="B2076" s="8">
        <v>180</v>
      </c>
      <c r="C2076" s="8">
        <v>1633333.3332000002</v>
      </c>
      <c r="D2076" s="8">
        <v>8799.9999989999997</v>
      </c>
      <c r="E2076" s="2">
        <v>3480</v>
      </c>
      <c r="F2076" s="2">
        <v>43289.65625</v>
      </c>
      <c r="G2076" s="2">
        <v>556.98687744140602</v>
      </c>
      <c r="H2076" s="1">
        <v>41918.782740079827</v>
      </c>
      <c r="I2076" s="1">
        <v>514.93422856526126</v>
      </c>
      <c r="J2076" s="1">
        <f t="shared" si="148"/>
        <v>-3.1667461206051342</v>
      </c>
      <c r="K2076" s="1">
        <f t="shared" si="149"/>
        <v>-7.5500250686908892</v>
      </c>
      <c r="L2076" s="30"/>
      <c r="M2076" s="30"/>
      <c r="N2076" s="2">
        <v>1805556</v>
      </c>
      <c r="O2076" s="30"/>
      <c r="P2076" s="30"/>
      <c r="Q2076" s="30"/>
      <c r="R2076" s="30"/>
      <c r="S2076" s="30"/>
      <c r="T2076" s="30"/>
      <c r="U2076" s="30"/>
      <c r="V2076" s="30"/>
    </row>
    <row r="2077" spans="1:22" ht="14.5" x14ac:dyDescent="0.35">
      <c r="A2077" s="15">
        <v>17</v>
      </c>
      <c r="B2077" s="8">
        <v>180</v>
      </c>
      <c r="C2077" s="8">
        <v>1633333.3332000002</v>
      </c>
      <c r="D2077" s="8">
        <v>8799.9999989999997</v>
      </c>
      <c r="E2077" s="2">
        <v>3510</v>
      </c>
      <c r="F2077" s="2">
        <v>42532.62109375</v>
      </c>
      <c r="G2077" s="2">
        <v>504.04333496093801</v>
      </c>
      <c r="H2077" s="1">
        <v>42418.571639927482</v>
      </c>
      <c r="I2077" s="1">
        <v>521.28482494972423</v>
      </c>
      <c r="J2077" s="1">
        <f t="shared" si="148"/>
        <v>-0.26814583933383934</v>
      </c>
      <c r="K2077" s="1">
        <f t="shared" si="149"/>
        <v>3.4206364399446687</v>
      </c>
      <c r="L2077" s="30"/>
      <c r="M2077" s="30"/>
      <c r="N2077" s="2">
        <v>1805556</v>
      </c>
      <c r="O2077" s="30"/>
      <c r="P2077" s="30"/>
      <c r="Q2077" s="30"/>
      <c r="R2077" s="30"/>
      <c r="S2077" s="30"/>
      <c r="T2077" s="30"/>
      <c r="U2077" s="30"/>
      <c r="V2077" s="30"/>
    </row>
    <row r="2078" spans="1:22" ht="14.5" x14ac:dyDescent="0.35">
      <c r="A2078" s="15">
        <v>17</v>
      </c>
      <c r="B2078" s="8">
        <v>180</v>
      </c>
      <c r="C2078" s="8">
        <v>1633333.3332000002</v>
      </c>
      <c r="D2078" s="8">
        <v>8799.9999989999997</v>
      </c>
      <c r="E2078" s="2">
        <v>3540</v>
      </c>
      <c r="F2078" s="2">
        <v>42281.35546875</v>
      </c>
      <c r="G2078" s="2">
        <v>499.35403442382801</v>
      </c>
      <c r="H2078" s="1">
        <v>43001.948802921601</v>
      </c>
      <c r="I2078" s="1">
        <v>520.79795314229386</v>
      </c>
      <c r="J2078" s="1">
        <f t="shared" si="148"/>
        <v>1.7042815354020258</v>
      </c>
      <c r="K2078" s="1">
        <f t="shared" si="149"/>
        <v>4.2943317246267148</v>
      </c>
      <c r="L2078" s="30"/>
      <c r="M2078" s="30"/>
      <c r="N2078" s="2">
        <v>0</v>
      </c>
      <c r="O2078" s="30"/>
      <c r="P2078" s="30"/>
      <c r="Q2078" s="30"/>
      <c r="R2078" s="30"/>
      <c r="S2078" s="30"/>
      <c r="T2078" s="30"/>
      <c r="U2078" s="30"/>
      <c r="V2078" s="30"/>
    </row>
    <row r="2079" spans="1:22" ht="14.5" x14ac:dyDescent="0.35">
      <c r="A2079" s="15">
        <v>17</v>
      </c>
      <c r="B2079" s="8">
        <v>180</v>
      </c>
      <c r="C2079" s="8">
        <v>1633333.3332000002</v>
      </c>
      <c r="D2079" s="8">
        <v>8799.9999989999997</v>
      </c>
      <c r="E2079" s="2">
        <v>3570</v>
      </c>
      <c r="F2079" s="2">
        <v>41497.29296875</v>
      </c>
      <c r="G2079" s="2">
        <v>491.10641479492199</v>
      </c>
      <c r="H2079" s="1">
        <v>43675.962552352161</v>
      </c>
      <c r="I2079" s="1">
        <v>517.93398712071951</v>
      </c>
      <c r="J2079" s="1">
        <f t="shared" si="148"/>
        <v>5.2501486910069826</v>
      </c>
      <c r="K2079" s="1">
        <f t="shared" si="149"/>
        <v>5.4626800867588488</v>
      </c>
      <c r="L2079" s="30"/>
      <c r="M2079" s="30"/>
      <c r="N2079" s="2">
        <v>0</v>
      </c>
      <c r="O2079" s="30"/>
      <c r="P2079" s="30"/>
      <c r="Q2079" s="30"/>
      <c r="R2079" s="30"/>
      <c r="S2079" s="30"/>
      <c r="T2079" s="30"/>
      <c r="U2079" s="30"/>
      <c r="V2079" s="30"/>
    </row>
    <row r="2080" spans="1:22" ht="14.5" x14ac:dyDescent="0.35">
      <c r="A2080" s="15">
        <v>17</v>
      </c>
      <c r="B2080" s="8">
        <v>180</v>
      </c>
      <c r="C2080" s="8">
        <v>1633333.3332000002</v>
      </c>
      <c r="D2080" s="8">
        <v>8799.9999989999997</v>
      </c>
      <c r="E2080" s="2">
        <v>3600</v>
      </c>
      <c r="F2080" s="2">
        <v>42430.0859375</v>
      </c>
      <c r="G2080" s="2">
        <v>543.230712890625</v>
      </c>
      <c r="H2080" s="1">
        <v>44453.311284429859</v>
      </c>
      <c r="I2080" s="1">
        <v>514.24330552141646</v>
      </c>
      <c r="J2080" s="1">
        <f t="shared" si="148"/>
        <v>4.7683743792319753</v>
      </c>
      <c r="K2080" s="1">
        <f t="shared" si="149"/>
        <v>-5.3361134930978968</v>
      </c>
      <c r="L2080" s="30"/>
      <c r="M2080" s="30"/>
      <c r="N2080" s="2">
        <v>0</v>
      </c>
      <c r="O2080" s="30"/>
      <c r="P2080" s="30"/>
      <c r="Q2080" s="30"/>
      <c r="R2080" s="30"/>
      <c r="S2080" s="30"/>
      <c r="T2080" s="30"/>
      <c r="U2080" s="30"/>
      <c r="V2080" s="30"/>
    </row>
    <row r="2081" spans="1:22" ht="14.5" x14ac:dyDescent="0.35">
      <c r="A2081" s="15">
        <v>17</v>
      </c>
      <c r="B2081" s="8">
        <v>180</v>
      </c>
      <c r="C2081" s="8">
        <v>1633333.3332000002</v>
      </c>
      <c r="D2081" s="8">
        <v>8799.9999989999997</v>
      </c>
      <c r="E2081" s="2">
        <v>3630</v>
      </c>
      <c r="F2081" s="2">
        <v>21526.35546875</v>
      </c>
      <c r="G2081" s="2">
        <v>276.44711303710898</v>
      </c>
      <c r="H2081" s="1">
        <v>21952.090277293559</v>
      </c>
      <c r="I2081" s="1">
        <v>275.45606107228031</v>
      </c>
      <c r="J2081" s="1">
        <f t="shared" si="148"/>
        <v>1.9777375188363946</v>
      </c>
      <c r="K2081" s="1">
        <f t="shared" si="149"/>
        <v>-0.35849604430328652</v>
      </c>
      <c r="L2081" s="30"/>
      <c r="M2081" s="30"/>
      <c r="N2081" s="2">
        <v>1805556</v>
      </c>
      <c r="O2081" s="30"/>
      <c r="P2081" s="30"/>
      <c r="Q2081" s="30"/>
      <c r="R2081" s="30"/>
      <c r="S2081" s="30"/>
      <c r="T2081" s="30"/>
      <c r="U2081" s="30"/>
      <c r="V2081" s="30"/>
    </row>
    <row r="2082" spans="1:22" s="16" customFormat="1" ht="14.5" x14ac:dyDescent="0.35">
      <c r="A2082" s="17">
        <v>17</v>
      </c>
      <c r="B2082" s="18">
        <v>180</v>
      </c>
      <c r="C2082" s="18">
        <v>1633333.3332000002</v>
      </c>
      <c r="D2082" s="18">
        <v>8799.9999989999997</v>
      </c>
      <c r="E2082" s="2">
        <v>3660</v>
      </c>
      <c r="F2082" s="2">
        <v>18306.63671875</v>
      </c>
      <c r="G2082" s="2">
        <v>233.20330810546901</v>
      </c>
      <c r="H2082" s="1">
        <v>18361.28345398833</v>
      </c>
      <c r="I2082" s="1">
        <v>248.90782031940381</v>
      </c>
      <c r="J2082" s="1">
        <f t="shared" si="148"/>
        <v>0.29850778205676359</v>
      </c>
      <c r="K2082" s="1">
        <f t="shared" si="149"/>
        <v>6.734257906338212</v>
      </c>
      <c r="L2082" s="30"/>
      <c r="M2082" s="30"/>
      <c r="N2082" s="16">
        <v>1805556</v>
      </c>
      <c r="O2082" s="30"/>
      <c r="P2082" s="30"/>
      <c r="Q2082" s="30"/>
      <c r="R2082" s="30"/>
      <c r="S2082" s="30"/>
      <c r="T2082" s="30"/>
      <c r="U2082" s="30"/>
      <c r="V2082" s="30"/>
    </row>
    <row r="2083" spans="1:22" ht="14.5" x14ac:dyDescent="0.35">
      <c r="A2083" s="15">
        <v>18</v>
      </c>
      <c r="B2083" s="8">
        <v>180</v>
      </c>
      <c r="C2083" s="8">
        <v>1100000.0001000001</v>
      </c>
      <c r="D2083" s="8">
        <v>5199.9999989999997</v>
      </c>
      <c r="E2083" s="2">
        <v>30</v>
      </c>
      <c r="F2083" s="2">
        <v>160.22427368164099</v>
      </c>
      <c r="G2083" s="2">
        <v>541.39776611328102</v>
      </c>
      <c r="H2083" s="1">
        <v>194.85821074491511</v>
      </c>
      <c r="I2083" s="1">
        <v>546.75800623922714</v>
      </c>
      <c r="J2083" s="1">
        <f t="shared" si="148"/>
        <v>21.615911414328092</v>
      </c>
      <c r="K2083" s="1">
        <f t="shared" si="149"/>
        <v>0.99007429683863035</v>
      </c>
      <c r="L2083" s="30">
        <f t="shared" ref="L2083:M2083" si="150">AVERAGE(J2083:J2204)</f>
        <v>4.1726937465114098</v>
      </c>
      <c r="M2083" s="30">
        <f t="shared" si="150"/>
        <v>-0.82567473446785933</v>
      </c>
      <c r="N2083" s="2">
        <v>1305555</v>
      </c>
      <c r="O2083" s="30">
        <f t="shared" ref="O2083:P2083" si="151">ABS(L2083)</f>
        <v>4.1726937465114098</v>
      </c>
      <c r="P2083" s="30">
        <f t="shared" si="151"/>
        <v>0.82567473446785933</v>
      </c>
      <c r="Q2083" s="30">
        <f t="shared" ref="Q2083" si="152">SUM(G2083:G2204)*30</f>
        <v>2292416.5246582041</v>
      </c>
      <c r="R2083" s="30">
        <f t="shared" ref="R2083" si="153">SUM(I2083:I2204)*30</f>
        <v>2274430.5963416738</v>
      </c>
      <c r="S2083" s="30">
        <f t="shared" ref="S2083" si="154">SUM(F2083:F2204)*30</f>
        <v>37555388.387145996</v>
      </c>
      <c r="T2083" s="30">
        <f t="shared" ref="T2083" si="155">SUM(H2083:H2204)*30</f>
        <v>37679490.298769146</v>
      </c>
      <c r="U2083" s="30">
        <f t="shared" ref="U2083" si="156">(R2083-Q2083)/Q2083*100</f>
        <v>-0.7845837841014508</v>
      </c>
      <c r="V2083" s="30">
        <f t="shared" ref="V2083" si="157">(T2083-S2083)/S2083*100</f>
        <v>0.33045034801351225</v>
      </c>
    </row>
    <row r="2084" spans="1:22" ht="14.5" x14ac:dyDescent="0.35">
      <c r="A2084" s="15">
        <v>18</v>
      </c>
      <c r="B2084" s="8">
        <v>180</v>
      </c>
      <c r="C2084" s="8">
        <v>1100000.0001000001</v>
      </c>
      <c r="D2084" s="8">
        <v>5199.9999989999997</v>
      </c>
      <c r="E2084" s="2">
        <v>60</v>
      </c>
      <c r="F2084" s="2">
        <v>148.10774230957</v>
      </c>
      <c r="G2084" s="2">
        <v>500.45602416992199</v>
      </c>
      <c r="H2084" s="1">
        <v>194.85821074491511</v>
      </c>
      <c r="I2084" s="1">
        <v>503.60678748921151</v>
      </c>
      <c r="J2084" s="1">
        <f t="shared" si="148"/>
        <v>31.565175261147928</v>
      </c>
      <c r="K2084" s="1">
        <f t="shared" si="149"/>
        <v>0.6295784578706024</v>
      </c>
      <c r="L2084" s="30"/>
      <c r="M2084" s="30"/>
      <c r="N2084" s="2">
        <v>1305555</v>
      </c>
      <c r="O2084" s="30"/>
      <c r="P2084" s="30"/>
      <c r="Q2084" s="30"/>
      <c r="R2084" s="30"/>
      <c r="S2084" s="30"/>
      <c r="T2084" s="30"/>
      <c r="U2084" s="30"/>
      <c r="V2084" s="30"/>
    </row>
    <row r="2085" spans="1:22" ht="14.5" x14ac:dyDescent="0.35">
      <c r="A2085" s="15">
        <v>18</v>
      </c>
      <c r="B2085" s="8">
        <v>180</v>
      </c>
      <c r="C2085" s="8">
        <v>1100000.0001000001</v>
      </c>
      <c r="D2085" s="8">
        <v>5199.9999989999997</v>
      </c>
      <c r="E2085" s="2">
        <v>90</v>
      </c>
      <c r="F2085" s="2">
        <v>148.09228515625</v>
      </c>
      <c r="G2085" s="2">
        <v>500.40380859375</v>
      </c>
      <c r="H2085" s="1">
        <v>194.85821074491511</v>
      </c>
      <c r="I2085" s="1">
        <v>506.31348666827409</v>
      </c>
      <c r="J2085" s="1">
        <f t="shared" si="148"/>
        <v>31.578907395022682</v>
      </c>
      <c r="K2085" s="1">
        <f t="shared" si="149"/>
        <v>1.1809818336778155</v>
      </c>
      <c r="L2085" s="30"/>
      <c r="M2085" s="30"/>
      <c r="N2085" s="2">
        <v>1305555</v>
      </c>
      <c r="O2085" s="30"/>
      <c r="P2085" s="30"/>
      <c r="Q2085" s="30"/>
      <c r="R2085" s="30"/>
      <c r="S2085" s="30"/>
      <c r="T2085" s="30"/>
      <c r="U2085" s="30"/>
      <c r="V2085" s="30"/>
    </row>
    <row r="2086" spans="1:22" ht="14.5" x14ac:dyDescent="0.35">
      <c r="A2086" s="15">
        <v>18</v>
      </c>
      <c r="B2086" s="8">
        <v>180</v>
      </c>
      <c r="C2086" s="8">
        <v>1100000.0001000001</v>
      </c>
      <c r="D2086" s="8">
        <v>5199.9999989999997</v>
      </c>
      <c r="E2086" s="2">
        <v>120</v>
      </c>
      <c r="F2086" s="2">
        <v>149.13537597656199</v>
      </c>
      <c r="G2086" s="2">
        <v>503.92837524414102</v>
      </c>
      <c r="H2086" s="1">
        <v>194.85821074491511</v>
      </c>
      <c r="I2086" s="1">
        <v>508.40277682205812</v>
      </c>
      <c r="J2086" s="1">
        <f t="shared" si="148"/>
        <v>30.658610989480383</v>
      </c>
      <c r="K2086" s="1">
        <f t="shared" si="149"/>
        <v>0.88790427325100596</v>
      </c>
      <c r="L2086" s="30"/>
      <c r="M2086" s="30"/>
      <c r="N2086" s="2">
        <v>0</v>
      </c>
      <c r="O2086" s="30"/>
      <c r="P2086" s="30"/>
      <c r="Q2086" s="30"/>
      <c r="R2086" s="30"/>
      <c r="S2086" s="30"/>
      <c r="T2086" s="30"/>
      <c r="U2086" s="30"/>
      <c r="V2086" s="30"/>
    </row>
    <row r="2087" spans="1:22" ht="14.5" x14ac:dyDescent="0.35">
      <c r="A2087" s="15">
        <v>18</v>
      </c>
      <c r="B2087" s="8">
        <v>180</v>
      </c>
      <c r="C2087" s="8">
        <v>1100000.0001000001</v>
      </c>
      <c r="D2087" s="8">
        <v>5199.9999989999997</v>
      </c>
      <c r="E2087" s="2">
        <v>150</v>
      </c>
      <c r="F2087" s="2">
        <v>150.40101623535199</v>
      </c>
      <c r="G2087" s="2">
        <v>508.20498657226602</v>
      </c>
      <c r="H2087" s="1">
        <v>194.85821074491511</v>
      </c>
      <c r="I2087" s="1">
        <v>511.12841326062801</v>
      </c>
      <c r="J2087" s="1">
        <f t="shared" si="148"/>
        <v>29.559105132637654</v>
      </c>
      <c r="K2087" s="1">
        <f t="shared" si="149"/>
        <v>0.57524557326363002</v>
      </c>
      <c r="L2087" s="30"/>
      <c r="M2087" s="30"/>
      <c r="N2087" s="2">
        <v>0</v>
      </c>
      <c r="O2087" s="30"/>
      <c r="P2087" s="30"/>
      <c r="Q2087" s="30"/>
      <c r="R2087" s="30"/>
      <c r="S2087" s="30"/>
      <c r="T2087" s="30"/>
      <c r="U2087" s="30"/>
      <c r="V2087" s="30"/>
    </row>
    <row r="2088" spans="1:22" ht="14.5" x14ac:dyDescent="0.35">
      <c r="A2088" s="15">
        <v>18</v>
      </c>
      <c r="B2088" s="8">
        <v>180</v>
      </c>
      <c r="C2088" s="8">
        <v>1100000.0001000001</v>
      </c>
      <c r="D2088" s="8">
        <v>5199.9999989999997</v>
      </c>
      <c r="E2088" s="2">
        <v>180</v>
      </c>
      <c r="F2088" s="2">
        <v>151.63711547851599</v>
      </c>
      <c r="G2088" s="2">
        <v>512.38177490234398</v>
      </c>
      <c r="H2088" s="1">
        <v>194.85821074491511</v>
      </c>
      <c r="I2088" s="1">
        <v>514.25568873736233</v>
      </c>
      <c r="J2088" s="1">
        <f t="shared" si="148"/>
        <v>28.502979056286982</v>
      </c>
      <c r="K2088" s="1">
        <f t="shared" si="149"/>
        <v>0.3657260907407392</v>
      </c>
      <c r="L2088" s="30"/>
      <c r="M2088" s="30"/>
      <c r="N2088" s="2">
        <v>0</v>
      </c>
      <c r="O2088" s="30"/>
      <c r="P2088" s="30"/>
      <c r="Q2088" s="30"/>
      <c r="R2088" s="30"/>
      <c r="S2088" s="30"/>
      <c r="T2088" s="30"/>
      <c r="U2088" s="30"/>
      <c r="V2088" s="30"/>
    </row>
    <row r="2089" spans="1:22" ht="14.5" x14ac:dyDescent="0.35">
      <c r="A2089" s="15">
        <v>18</v>
      </c>
      <c r="B2089" s="8">
        <v>180</v>
      </c>
      <c r="C2089" s="8">
        <v>1100000.0001000001</v>
      </c>
      <c r="D2089" s="8">
        <v>5199.9999989999997</v>
      </c>
      <c r="E2089" s="2">
        <v>210</v>
      </c>
      <c r="F2089" s="2">
        <v>256.25598144531301</v>
      </c>
      <c r="G2089" s="2">
        <v>865.88885498046898</v>
      </c>
      <c r="H2089" s="1">
        <v>194.85821074491511</v>
      </c>
      <c r="I2089" s="1">
        <v>864.09857367916402</v>
      </c>
      <c r="J2089" s="1">
        <f t="shared" si="148"/>
        <v>-23.959546370042741</v>
      </c>
      <c r="K2089" s="1">
        <f t="shared" si="149"/>
        <v>-0.20675647815623399</v>
      </c>
      <c r="L2089" s="30"/>
      <c r="M2089" s="30"/>
      <c r="N2089" s="2">
        <v>1305555</v>
      </c>
      <c r="O2089" s="30"/>
      <c r="P2089" s="30"/>
      <c r="Q2089" s="30"/>
      <c r="R2089" s="30"/>
      <c r="S2089" s="30"/>
      <c r="T2089" s="30"/>
      <c r="U2089" s="30"/>
      <c r="V2089" s="30"/>
    </row>
    <row r="2090" spans="1:22" ht="14.5" x14ac:dyDescent="0.35">
      <c r="A2090" s="15">
        <v>18</v>
      </c>
      <c r="B2090" s="8">
        <v>180</v>
      </c>
      <c r="C2090" s="8">
        <v>1100000.0001000001</v>
      </c>
      <c r="D2090" s="8">
        <v>5199.9999989999997</v>
      </c>
      <c r="E2090" s="2">
        <v>240</v>
      </c>
      <c r="F2090" s="2">
        <v>269.54397583007801</v>
      </c>
      <c r="G2090" s="2">
        <v>910.7890625</v>
      </c>
      <c r="H2090" s="1">
        <v>194.85821074491511</v>
      </c>
      <c r="I2090" s="1">
        <v>903.9885365965049</v>
      </c>
      <c r="J2090" s="1">
        <f t="shared" si="148"/>
        <v>-27.708193015690028</v>
      </c>
      <c r="K2090" s="1">
        <f t="shared" si="149"/>
        <v>-0.74666310603560848</v>
      </c>
      <c r="L2090" s="30"/>
      <c r="M2090" s="30"/>
      <c r="N2090" s="2">
        <v>1305555</v>
      </c>
      <c r="O2090" s="30"/>
      <c r="P2090" s="30"/>
      <c r="Q2090" s="30"/>
      <c r="R2090" s="30"/>
      <c r="S2090" s="30"/>
      <c r="T2090" s="30"/>
      <c r="U2090" s="30"/>
      <c r="V2090" s="30"/>
    </row>
    <row r="2091" spans="1:22" ht="14.5" x14ac:dyDescent="0.35">
      <c r="A2091" s="15">
        <v>18</v>
      </c>
      <c r="B2091" s="8">
        <v>180</v>
      </c>
      <c r="C2091" s="8">
        <v>1100000.0001000001</v>
      </c>
      <c r="D2091" s="8">
        <v>5199.9999989999997</v>
      </c>
      <c r="E2091" s="2">
        <v>270</v>
      </c>
      <c r="F2091" s="2">
        <v>272.15441894531301</v>
      </c>
      <c r="G2091" s="2">
        <v>919.60711669921898</v>
      </c>
      <c r="H2091" s="1">
        <v>194.85821074491511</v>
      </c>
      <c r="I2091" s="1">
        <v>920.35262423626989</v>
      </c>
      <c r="J2091" s="1">
        <f t="shared" si="148"/>
        <v>-28.401599540417489</v>
      </c>
      <c r="K2091" s="1">
        <f t="shared" si="149"/>
        <v>8.1068047812286492E-2</v>
      </c>
      <c r="L2091" s="30"/>
      <c r="M2091" s="30"/>
      <c r="N2091" s="2">
        <v>1305555</v>
      </c>
      <c r="O2091" s="30"/>
      <c r="P2091" s="30"/>
      <c r="Q2091" s="30"/>
      <c r="R2091" s="30"/>
      <c r="S2091" s="30"/>
      <c r="T2091" s="30"/>
      <c r="U2091" s="30"/>
      <c r="V2091" s="30"/>
    </row>
    <row r="2092" spans="1:22" ht="14.5" x14ac:dyDescent="0.35">
      <c r="A2092" s="15">
        <v>18</v>
      </c>
      <c r="B2092" s="8">
        <v>180</v>
      </c>
      <c r="C2092" s="8">
        <v>1100000.0001000001</v>
      </c>
      <c r="D2092" s="8">
        <v>5199.9999989999997</v>
      </c>
      <c r="E2092" s="2">
        <v>300</v>
      </c>
      <c r="F2092" s="2">
        <v>274.36944580078102</v>
      </c>
      <c r="G2092" s="2">
        <v>926.92919921875</v>
      </c>
      <c r="H2092" s="1">
        <v>194.85821074491511</v>
      </c>
      <c r="I2092" s="1">
        <v>931.56964326964192</v>
      </c>
      <c r="J2092" s="1">
        <f t="shared" si="148"/>
        <v>-28.979624470867222</v>
      </c>
      <c r="K2092" s="1">
        <f t="shared" si="149"/>
        <v>0.50062551215379258</v>
      </c>
      <c r="L2092" s="30"/>
      <c r="M2092" s="30"/>
      <c r="N2092" s="2">
        <v>0</v>
      </c>
      <c r="O2092" s="30"/>
      <c r="P2092" s="30"/>
      <c r="Q2092" s="30"/>
      <c r="R2092" s="30"/>
      <c r="S2092" s="30"/>
      <c r="T2092" s="30"/>
      <c r="U2092" s="30"/>
      <c r="V2092" s="30"/>
    </row>
    <row r="2093" spans="1:22" ht="14.5" x14ac:dyDescent="0.35">
      <c r="A2093" s="15">
        <v>18</v>
      </c>
      <c r="B2093" s="8">
        <v>180</v>
      </c>
      <c r="C2093" s="8">
        <v>1100000.0001000001</v>
      </c>
      <c r="D2093" s="8">
        <v>5199.9999989999997</v>
      </c>
      <c r="E2093" s="2">
        <v>330</v>
      </c>
      <c r="F2093" s="2">
        <v>279.38375854492199</v>
      </c>
      <c r="G2093" s="2">
        <v>935.76275634765602</v>
      </c>
      <c r="H2093" s="1">
        <v>194.85821074491511</v>
      </c>
      <c r="I2093" s="1">
        <v>941.56030108285859</v>
      </c>
      <c r="J2093" s="1">
        <f t="shared" si="148"/>
        <v>-30.254281150855107</v>
      </c>
      <c r="K2093" s="1">
        <f t="shared" si="149"/>
        <v>0.61955284027660651</v>
      </c>
      <c r="L2093" s="30"/>
      <c r="M2093" s="30"/>
      <c r="N2093" s="2">
        <v>0</v>
      </c>
      <c r="O2093" s="30"/>
      <c r="P2093" s="30"/>
      <c r="Q2093" s="30"/>
      <c r="R2093" s="30"/>
      <c r="S2093" s="30"/>
      <c r="T2093" s="30"/>
      <c r="U2093" s="30"/>
      <c r="V2093" s="30"/>
    </row>
    <row r="2094" spans="1:22" ht="14.5" x14ac:dyDescent="0.35">
      <c r="A2094" s="15">
        <v>18</v>
      </c>
      <c r="B2094" s="8">
        <v>180</v>
      </c>
      <c r="C2094" s="8">
        <v>1100000.0001000001</v>
      </c>
      <c r="D2094" s="8">
        <v>5199.9999989999997</v>
      </c>
      <c r="E2094" s="2">
        <v>360</v>
      </c>
      <c r="F2094" s="2">
        <v>317.67364501953102</v>
      </c>
      <c r="G2094" s="2">
        <v>942.89532470703102</v>
      </c>
      <c r="H2094" s="1">
        <v>194.85821074491511</v>
      </c>
      <c r="I2094" s="1">
        <v>951.29326719253959</v>
      </c>
      <c r="J2094" s="1">
        <f t="shared" si="148"/>
        <v>-38.660882386722719</v>
      </c>
      <c r="K2094" s="1">
        <f t="shared" si="149"/>
        <v>0.89065480180611867</v>
      </c>
      <c r="L2094" s="30"/>
      <c r="M2094" s="30"/>
      <c r="N2094" s="2">
        <v>0</v>
      </c>
      <c r="O2094" s="30"/>
      <c r="P2094" s="30"/>
      <c r="Q2094" s="30"/>
      <c r="R2094" s="30"/>
      <c r="S2094" s="30"/>
      <c r="T2094" s="30"/>
      <c r="U2094" s="30"/>
      <c r="V2094" s="30"/>
    </row>
    <row r="2095" spans="1:22" ht="14.5" x14ac:dyDescent="0.35">
      <c r="A2095" s="15">
        <v>18</v>
      </c>
      <c r="B2095" s="8">
        <v>180</v>
      </c>
      <c r="C2095" s="8">
        <v>1100000.0001000001</v>
      </c>
      <c r="D2095" s="8">
        <v>5199.9999989999997</v>
      </c>
      <c r="E2095" s="2">
        <v>390</v>
      </c>
      <c r="F2095" s="2">
        <v>223.922775268555</v>
      </c>
      <c r="G2095" s="2">
        <v>597.74456787109398</v>
      </c>
      <c r="H2095" s="1">
        <v>491.50350842963229</v>
      </c>
      <c r="I2095" s="1">
        <v>597.56483111659986</v>
      </c>
      <c r="J2095" s="1">
        <f t="shared" si="148"/>
        <v>119.49688138697034</v>
      </c>
      <c r="K2095" s="1">
        <f t="shared" si="149"/>
        <v>-3.0069157321539433E-2</v>
      </c>
      <c r="L2095" s="30"/>
      <c r="M2095" s="30"/>
      <c r="N2095" s="2">
        <v>1305555</v>
      </c>
      <c r="O2095" s="30"/>
      <c r="P2095" s="30"/>
      <c r="Q2095" s="30"/>
      <c r="R2095" s="30"/>
      <c r="S2095" s="30"/>
      <c r="T2095" s="30"/>
      <c r="U2095" s="30"/>
      <c r="V2095" s="30"/>
    </row>
    <row r="2096" spans="1:22" ht="14.5" x14ac:dyDescent="0.35">
      <c r="A2096" s="15">
        <v>18</v>
      </c>
      <c r="B2096" s="8">
        <v>180</v>
      </c>
      <c r="C2096" s="8">
        <v>1100000.0001000001</v>
      </c>
      <c r="D2096" s="8">
        <v>5199.9999989999997</v>
      </c>
      <c r="E2096" s="2">
        <v>420</v>
      </c>
      <c r="F2096" s="2">
        <v>223.36500549316401</v>
      </c>
      <c r="G2096" s="2">
        <v>543.16027832031295</v>
      </c>
      <c r="H2096" s="1">
        <v>439.54620118131038</v>
      </c>
      <c r="I2096" s="1">
        <v>551.85107194291027</v>
      </c>
      <c r="J2096" s="1">
        <f t="shared" si="148"/>
        <v>96.783824847962819</v>
      </c>
      <c r="K2096" s="1">
        <f t="shared" si="149"/>
        <v>1.6000421918688557</v>
      </c>
      <c r="L2096" s="30"/>
      <c r="M2096" s="30"/>
      <c r="N2096" s="2">
        <v>1305555</v>
      </c>
      <c r="O2096" s="30"/>
      <c r="P2096" s="30"/>
      <c r="Q2096" s="30"/>
      <c r="R2096" s="30"/>
      <c r="S2096" s="30"/>
      <c r="T2096" s="30"/>
      <c r="U2096" s="30"/>
      <c r="V2096" s="30"/>
    </row>
    <row r="2097" spans="1:22" ht="14.5" x14ac:dyDescent="0.35">
      <c r="A2097" s="15">
        <v>18</v>
      </c>
      <c r="B2097" s="8">
        <v>180</v>
      </c>
      <c r="C2097" s="8">
        <v>1100000.0001000001</v>
      </c>
      <c r="D2097" s="8">
        <v>5199.9999989999997</v>
      </c>
      <c r="E2097" s="2">
        <v>450</v>
      </c>
      <c r="F2097" s="2">
        <v>243.482177734375</v>
      </c>
      <c r="G2097" s="2">
        <v>537.60028076171898</v>
      </c>
      <c r="H2097" s="1">
        <v>429.87593551362619</v>
      </c>
      <c r="I2097" s="1">
        <v>549.80904943048051</v>
      </c>
      <c r="J2097" s="1">
        <f t="shared" si="148"/>
        <v>76.553347564763456</v>
      </c>
      <c r="K2097" s="1">
        <f t="shared" si="149"/>
        <v>2.2709751288565339</v>
      </c>
      <c r="L2097" s="30"/>
      <c r="M2097" s="30"/>
      <c r="N2097" s="2">
        <v>1305555</v>
      </c>
      <c r="O2097" s="30"/>
      <c r="P2097" s="30"/>
      <c r="Q2097" s="30"/>
      <c r="R2097" s="30"/>
      <c r="S2097" s="30"/>
      <c r="T2097" s="30"/>
      <c r="U2097" s="30"/>
      <c r="V2097" s="30"/>
    </row>
    <row r="2098" spans="1:22" ht="14.5" x14ac:dyDescent="0.35">
      <c r="A2098" s="15">
        <v>18</v>
      </c>
      <c r="B2098" s="8">
        <v>180</v>
      </c>
      <c r="C2098" s="8">
        <v>1100000.0001000001</v>
      </c>
      <c r="D2098" s="8">
        <v>5199.9999989999997</v>
      </c>
      <c r="E2098" s="2">
        <v>480</v>
      </c>
      <c r="F2098" s="2">
        <v>286.67669677734398</v>
      </c>
      <c r="G2098" s="2">
        <v>541.223388671875</v>
      </c>
      <c r="H2098" s="1">
        <v>483.91322936036431</v>
      </c>
      <c r="I2098" s="1">
        <v>551.50675813368537</v>
      </c>
      <c r="J2098" s="1">
        <f t="shared" si="148"/>
        <v>68.801034335975345</v>
      </c>
      <c r="K2098" s="1">
        <f t="shared" si="149"/>
        <v>1.900023110059055</v>
      </c>
      <c r="L2098" s="30"/>
      <c r="M2098" s="30"/>
      <c r="N2098" s="2">
        <v>0</v>
      </c>
      <c r="O2098" s="30"/>
      <c r="P2098" s="30"/>
      <c r="Q2098" s="30"/>
      <c r="R2098" s="30"/>
      <c r="S2098" s="30"/>
      <c r="T2098" s="30"/>
      <c r="U2098" s="30"/>
      <c r="V2098" s="30"/>
    </row>
    <row r="2099" spans="1:22" ht="14.5" x14ac:dyDescent="0.35">
      <c r="A2099" s="15">
        <v>18</v>
      </c>
      <c r="B2099" s="8">
        <v>180</v>
      </c>
      <c r="C2099" s="8">
        <v>1100000.0001000001</v>
      </c>
      <c r="D2099" s="8">
        <v>5199.9999989999997</v>
      </c>
      <c r="E2099" s="2">
        <v>510</v>
      </c>
      <c r="F2099" s="2">
        <v>362.73376464843801</v>
      </c>
      <c r="G2099" s="2">
        <v>547.47613525390602</v>
      </c>
      <c r="H2099" s="1">
        <v>563.55286199973841</v>
      </c>
      <c r="I2099" s="1">
        <v>555.61707973872262</v>
      </c>
      <c r="J2099" s="1">
        <f t="shared" si="148"/>
        <v>55.362670069033825</v>
      </c>
      <c r="K2099" s="1">
        <f t="shared" si="149"/>
        <v>1.4869953155201969</v>
      </c>
      <c r="L2099" s="30"/>
      <c r="M2099" s="30"/>
      <c r="N2099" s="2">
        <v>0</v>
      </c>
      <c r="O2099" s="30"/>
      <c r="P2099" s="30"/>
      <c r="Q2099" s="30"/>
      <c r="R2099" s="30"/>
      <c r="S2099" s="30"/>
      <c r="T2099" s="30"/>
      <c r="U2099" s="30"/>
      <c r="V2099" s="30"/>
    </row>
    <row r="2100" spans="1:22" ht="14.5" x14ac:dyDescent="0.35">
      <c r="A2100" s="15">
        <v>18</v>
      </c>
      <c r="B2100" s="8">
        <v>180</v>
      </c>
      <c r="C2100" s="8">
        <v>1100000.0001000001</v>
      </c>
      <c r="D2100" s="8">
        <v>5199.9999989999997</v>
      </c>
      <c r="E2100" s="2">
        <v>540</v>
      </c>
      <c r="F2100" s="2">
        <v>482.395263671875</v>
      </c>
      <c r="G2100" s="2">
        <v>554.78228759765602</v>
      </c>
      <c r="H2100" s="1">
        <v>630.83853350822017</v>
      </c>
      <c r="I2100" s="1">
        <v>564.15068607960325</v>
      </c>
      <c r="J2100" s="1">
        <f t="shared" si="148"/>
        <v>30.772124234063003</v>
      </c>
      <c r="K2100" s="1">
        <f t="shared" si="149"/>
        <v>1.6886621457427378</v>
      </c>
      <c r="L2100" s="30"/>
      <c r="M2100" s="30"/>
      <c r="N2100" s="2">
        <v>0</v>
      </c>
      <c r="O2100" s="30"/>
      <c r="P2100" s="30"/>
      <c r="Q2100" s="30"/>
      <c r="R2100" s="30"/>
      <c r="S2100" s="30"/>
      <c r="T2100" s="30"/>
      <c r="U2100" s="30"/>
      <c r="V2100" s="30"/>
    </row>
    <row r="2101" spans="1:22" ht="14.5" x14ac:dyDescent="0.35">
      <c r="A2101" s="15">
        <v>18</v>
      </c>
      <c r="B2101" s="8">
        <v>180</v>
      </c>
      <c r="C2101" s="8">
        <v>1100000.0001000001</v>
      </c>
      <c r="D2101" s="8">
        <v>5199.9999989999997</v>
      </c>
      <c r="E2101" s="2">
        <v>570</v>
      </c>
      <c r="F2101" s="2">
        <v>1301.29467773437</v>
      </c>
      <c r="G2101" s="2">
        <v>927.9892578125</v>
      </c>
      <c r="H2101" s="1">
        <v>1115.1597345165051</v>
      </c>
      <c r="I2101" s="1">
        <v>934.09279902601497</v>
      </c>
      <c r="J2101" s="1">
        <f t="shared" si="148"/>
        <v>-14.3038272885229</v>
      </c>
      <c r="K2101" s="1">
        <f t="shared" si="149"/>
        <v>0.65771679597913968</v>
      </c>
      <c r="L2101" s="30"/>
      <c r="M2101" s="30"/>
      <c r="N2101" s="2">
        <v>1305555</v>
      </c>
      <c r="O2101" s="30"/>
      <c r="P2101" s="30"/>
      <c r="Q2101" s="30"/>
      <c r="R2101" s="30"/>
      <c r="S2101" s="30"/>
      <c r="T2101" s="30"/>
      <c r="U2101" s="30"/>
      <c r="V2101" s="30"/>
    </row>
    <row r="2102" spans="1:22" ht="14.5" x14ac:dyDescent="0.35">
      <c r="A2102" s="15">
        <v>18</v>
      </c>
      <c r="B2102" s="8">
        <v>180</v>
      </c>
      <c r="C2102" s="8">
        <v>1100000.0001000001</v>
      </c>
      <c r="D2102" s="8">
        <v>5199.9999989999997</v>
      </c>
      <c r="E2102" s="2">
        <v>600</v>
      </c>
      <c r="F2102" s="2">
        <v>2235.60815429688</v>
      </c>
      <c r="G2102" s="2">
        <v>1007.88989257812</v>
      </c>
      <c r="H2102" s="1">
        <v>1809.9022335619991</v>
      </c>
      <c r="I2102" s="1">
        <v>1011.7465568857669</v>
      </c>
      <c r="J2102" s="1">
        <f t="shared" si="148"/>
        <v>-19.042063338186807</v>
      </c>
      <c r="K2102" s="1">
        <f t="shared" si="149"/>
        <v>0.38264738400956111</v>
      </c>
      <c r="L2102" s="30"/>
      <c r="M2102" s="30"/>
      <c r="N2102" s="2">
        <v>1305555</v>
      </c>
      <c r="O2102" s="30"/>
      <c r="P2102" s="30"/>
      <c r="Q2102" s="30"/>
      <c r="R2102" s="30"/>
      <c r="S2102" s="30"/>
      <c r="T2102" s="30"/>
      <c r="U2102" s="30"/>
      <c r="V2102" s="30"/>
    </row>
    <row r="2103" spans="1:22" ht="14.5" x14ac:dyDescent="0.35">
      <c r="A2103" s="15">
        <v>18</v>
      </c>
      <c r="B2103" s="8">
        <v>180</v>
      </c>
      <c r="C2103" s="8">
        <v>1100000.0001000001</v>
      </c>
      <c r="D2103" s="8">
        <v>5199.9999989999997</v>
      </c>
      <c r="E2103" s="2">
        <v>630</v>
      </c>
      <c r="F2103" s="2">
        <v>3240.66137695313</v>
      </c>
      <c r="G2103" s="2">
        <v>1031.69775390625</v>
      </c>
      <c r="H2103" s="1">
        <v>2599.5193196051259</v>
      </c>
      <c r="I2103" s="1">
        <v>1033.8795317901991</v>
      </c>
      <c r="J2103" s="1">
        <f t="shared" si="148"/>
        <v>-19.784296560809011</v>
      </c>
      <c r="K2103" s="1">
        <f t="shared" si="149"/>
        <v>0.21147452106862977</v>
      </c>
      <c r="L2103" s="30"/>
      <c r="M2103" s="30"/>
      <c r="N2103" s="2">
        <v>1305555</v>
      </c>
      <c r="O2103" s="30"/>
      <c r="P2103" s="30"/>
      <c r="Q2103" s="30"/>
      <c r="R2103" s="30"/>
      <c r="S2103" s="30"/>
      <c r="T2103" s="30"/>
      <c r="U2103" s="30"/>
      <c r="V2103" s="30"/>
    </row>
    <row r="2104" spans="1:22" ht="14.5" x14ac:dyDescent="0.35">
      <c r="A2104" s="15">
        <v>18</v>
      </c>
      <c r="B2104" s="8">
        <v>180</v>
      </c>
      <c r="C2104" s="8">
        <v>1100000.0001000001</v>
      </c>
      <c r="D2104" s="8">
        <v>5199.9999989999997</v>
      </c>
      <c r="E2104" s="2">
        <v>660</v>
      </c>
      <c r="F2104" s="2">
        <v>3941.99438476562</v>
      </c>
      <c r="G2104" s="2">
        <v>1038.91088867188</v>
      </c>
      <c r="H2104" s="1">
        <v>3428.0713916561381</v>
      </c>
      <c r="I2104" s="1">
        <v>1038.149143836451</v>
      </c>
      <c r="J2104" s="1">
        <f t="shared" si="148"/>
        <v>-13.037131536655863</v>
      </c>
      <c r="K2104" s="1">
        <f t="shared" si="149"/>
        <v>-7.3321479612442633E-2</v>
      </c>
      <c r="L2104" s="30"/>
      <c r="M2104" s="30"/>
      <c r="N2104" s="2">
        <v>0</v>
      </c>
      <c r="O2104" s="30"/>
      <c r="P2104" s="30"/>
      <c r="Q2104" s="30"/>
      <c r="R2104" s="30"/>
      <c r="S2104" s="30"/>
      <c r="T2104" s="30"/>
      <c r="U2104" s="30"/>
      <c r="V2104" s="30"/>
    </row>
    <row r="2105" spans="1:22" ht="14.5" x14ac:dyDescent="0.35">
      <c r="A2105" s="15">
        <v>18</v>
      </c>
      <c r="B2105" s="8">
        <v>180</v>
      </c>
      <c r="C2105" s="8">
        <v>1100000.0001000001</v>
      </c>
      <c r="D2105" s="8">
        <v>5199.9999989999997</v>
      </c>
      <c r="E2105" s="2">
        <v>690</v>
      </c>
      <c r="F2105" s="2">
        <v>4126.29345703125</v>
      </c>
      <c r="G2105" s="2">
        <v>1043.21276855469</v>
      </c>
      <c r="H2105" s="1">
        <v>3580.3623032477958</v>
      </c>
      <c r="I2105" s="1">
        <v>1039.952744137476</v>
      </c>
      <c r="J2105" s="1">
        <f t="shared" si="148"/>
        <v>-13.230545996508839</v>
      </c>
      <c r="K2105" s="1">
        <f t="shared" si="149"/>
        <v>-0.31249851568923936</v>
      </c>
      <c r="L2105" s="30"/>
      <c r="M2105" s="30"/>
      <c r="N2105" s="2">
        <v>0</v>
      </c>
      <c r="O2105" s="30"/>
      <c r="P2105" s="30"/>
      <c r="Q2105" s="30"/>
      <c r="R2105" s="30"/>
      <c r="S2105" s="30"/>
      <c r="T2105" s="30"/>
      <c r="U2105" s="30"/>
      <c r="V2105" s="30"/>
    </row>
    <row r="2106" spans="1:22" ht="14.5" x14ac:dyDescent="0.35">
      <c r="A2106" s="15">
        <v>18</v>
      </c>
      <c r="B2106" s="8">
        <v>180</v>
      </c>
      <c r="C2106" s="8">
        <v>1100000.0001000001</v>
      </c>
      <c r="D2106" s="8">
        <v>5199.9999989999997</v>
      </c>
      <c r="E2106" s="2">
        <v>720</v>
      </c>
      <c r="F2106" s="2">
        <v>3924.74731445313</v>
      </c>
      <c r="G2106" s="2">
        <v>1048.39196777344</v>
      </c>
      <c r="H2106" s="1">
        <v>3533.7565585176931</v>
      </c>
      <c r="I2106" s="1">
        <v>1044.4216957574899</v>
      </c>
      <c r="J2106" s="1">
        <f t="shared" si="148"/>
        <v>-9.9621892725574668</v>
      </c>
      <c r="K2106" s="1">
        <f t="shared" si="149"/>
        <v>-0.37870110969870036</v>
      </c>
      <c r="L2106" s="30"/>
      <c r="M2106" s="30"/>
      <c r="N2106" s="2">
        <v>0</v>
      </c>
      <c r="O2106" s="30"/>
      <c r="P2106" s="30"/>
      <c r="Q2106" s="30"/>
      <c r="R2106" s="30"/>
      <c r="S2106" s="30"/>
      <c r="T2106" s="30"/>
      <c r="U2106" s="30"/>
      <c r="V2106" s="30"/>
    </row>
    <row r="2107" spans="1:22" ht="14.5" x14ac:dyDescent="0.35">
      <c r="A2107" s="15">
        <v>18</v>
      </c>
      <c r="B2107" s="8">
        <v>180</v>
      </c>
      <c r="C2107" s="8">
        <v>1100000.0001000001</v>
      </c>
      <c r="D2107" s="8">
        <v>5199.9999989999997</v>
      </c>
      <c r="E2107" s="2">
        <v>750</v>
      </c>
      <c r="F2107" s="2">
        <v>2114.16040039063</v>
      </c>
      <c r="G2107" s="2">
        <v>660.115478515625</v>
      </c>
      <c r="H2107" s="1">
        <v>2061.6367916726772</v>
      </c>
      <c r="I2107" s="1">
        <v>657.23604521543496</v>
      </c>
      <c r="J2107" s="1">
        <f t="shared" si="148"/>
        <v>-2.4843719855999624</v>
      </c>
      <c r="K2107" s="1">
        <f t="shared" si="149"/>
        <v>-0.43620145170128555</v>
      </c>
      <c r="L2107" s="30"/>
      <c r="M2107" s="30"/>
      <c r="N2107" s="2">
        <v>1305555</v>
      </c>
      <c r="O2107" s="30"/>
      <c r="P2107" s="30"/>
      <c r="Q2107" s="30"/>
      <c r="R2107" s="30"/>
      <c r="S2107" s="30"/>
      <c r="T2107" s="30"/>
      <c r="U2107" s="30"/>
      <c r="V2107" s="30"/>
    </row>
    <row r="2108" spans="1:22" ht="14.5" x14ac:dyDescent="0.35">
      <c r="A2108" s="15">
        <v>18</v>
      </c>
      <c r="B2108" s="8">
        <v>180</v>
      </c>
      <c r="C2108" s="8">
        <v>1100000.0001000001</v>
      </c>
      <c r="D2108" s="8">
        <v>5199.9999989999997</v>
      </c>
      <c r="E2108" s="2">
        <v>780</v>
      </c>
      <c r="F2108" s="2">
        <v>1788.66381835938</v>
      </c>
      <c r="G2108" s="2">
        <v>605.54925537109398</v>
      </c>
      <c r="H2108" s="1">
        <v>1722.106957864763</v>
      </c>
      <c r="I2108" s="1">
        <v>608.13387572338308</v>
      </c>
      <c r="J2108" s="1">
        <f t="shared" si="148"/>
        <v>-3.7210380067767628</v>
      </c>
      <c r="K2108" s="1">
        <f t="shared" si="149"/>
        <v>0.42682248047769372</v>
      </c>
      <c r="L2108" s="30"/>
      <c r="M2108" s="30"/>
      <c r="N2108" s="2">
        <v>1305555</v>
      </c>
      <c r="O2108" s="30"/>
      <c r="P2108" s="30"/>
      <c r="Q2108" s="30"/>
      <c r="R2108" s="30"/>
      <c r="S2108" s="30"/>
      <c r="T2108" s="30"/>
      <c r="U2108" s="30"/>
      <c r="V2108" s="30"/>
    </row>
    <row r="2109" spans="1:22" ht="14.5" x14ac:dyDescent="0.35">
      <c r="A2109" s="15">
        <v>18</v>
      </c>
      <c r="B2109" s="8">
        <v>180</v>
      </c>
      <c r="C2109" s="8">
        <v>1100000.0001000001</v>
      </c>
      <c r="D2109" s="8">
        <v>5199.9999989999997</v>
      </c>
      <c r="E2109" s="2">
        <v>810</v>
      </c>
      <c r="F2109" s="2">
        <v>1715.69909667969</v>
      </c>
      <c r="G2109" s="2">
        <v>602.43011474609398</v>
      </c>
      <c r="H2109" s="1">
        <v>1741.6994061193391</v>
      </c>
      <c r="I2109" s="1">
        <v>604.40991045585508</v>
      </c>
      <c r="J2109" s="1">
        <f t="shared" si="148"/>
        <v>1.5154352817441137</v>
      </c>
      <c r="K2109" s="1">
        <f t="shared" si="149"/>
        <v>0.32863491736224543</v>
      </c>
      <c r="L2109" s="30"/>
      <c r="M2109" s="30"/>
      <c r="N2109" s="2">
        <v>1305555</v>
      </c>
      <c r="O2109" s="30"/>
      <c r="P2109" s="30"/>
      <c r="Q2109" s="30"/>
      <c r="R2109" s="30"/>
      <c r="S2109" s="30"/>
      <c r="T2109" s="30"/>
      <c r="U2109" s="30"/>
      <c r="V2109" s="30"/>
    </row>
    <row r="2110" spans="1:22" ht="14.5" x14ac:dyDescent="0.35">
      <c r="A2110" s="15">
        <v>18</v>
      </c>
      <c r="B2110" s="8">
        <v>180</v>
      </c>
      <c r="C2110" s="8">
        <v>1100000.0001000001</v>
      </c>
      <c r="D2110" s="8">
        <v>5199.9999989999997</v>
      </c>
      <c r="E2110" s="2">
        <v>840</v>
      </c>
      <c r="F2110" s="2">
        <v>1744.21923828125</v>
      </c>
      <c r="G2110" s="2">
        <v>607.22979736328102</v>
      </c>
      <c r="H2110" s="1">
        <v>1898.3261868806219</v>
      </c>
      <c r="I2110" s="1">
        <v>607.05393848104552</v>
      </c>
      <c r="J2110" s="1">
        <f t="shared" si="148"/>
        <v>8.8352969177904797</v>
      </c>
      <c r="K2110" s="1">
        <f t="shared" si="149"/>
        <v>-2.896084530092535E-2</v>
      </c>
      <c r="L2110" s="30"/>
      <c r="M2110" s="30"/>
      <c r="N2110" s="2">
        <v>0</v>
      </c>
      <c r="O2110" s="30"/>
      <c r="P2110" s="30"/>
      <c r="Q2110" s="30"/>
      <c r="R2110" s="30"/>
      <c r="S2110" s="30"/>
      <c r="T2110" s="30"/>
      <c r="U2110" s="30"/>
      <c r="V2110" s="30"/>
    </row>
    <row r="2111" spans="1:22" ht="14.5" x14ac:dyDescent="0.35">
      <c r="A2111" s="15">
        <v>18</v>
      </c>
      <c r="B2111" s="8">
        <v>180</v>
      </c>
      <c r="C2111" s="8">
        <v>1100000.0001000001</v>
      </c>
      <c r="D2111" s="8">
        <v>5199.9999989999997</v>
      </c>
      <c r="E2111" s="2">
        <v>870</v>
      </c>
      <c r="F2111" s="2">
        <v>1843.09350585937</v>
      </c>
      <c r="G2111" s="2">
        <v>610.56903076171898</v>
      </c>
      <c r="H2111" s="1">
        <v>2118.8214864622269</v>
      </c>
      <c r="I2111" s="1">
        <v>610.5916118560034</v>
      </c>
      <c r="J2111" s="1">
        <f t="shared" si="148"/>
        <v>14.96006468072788</v>
      </c>
      <c r="K2111" s="1">
        <f t="shared" si="149"/>
        <v>3.6983687587704779E-3</v>
      </c>
      <c r="L2111" s="30"/>
      <c r="M2111" s="30"/>
      <c r="N2111" s="2">
        <v>0</v>
      </c>
      <c r="O2111" s="30"/>
      <c r="P2111" s="30"/>
      <c r="Q2111" s="30"/>
      <c r="R2111" s="30"/>
      <c r="S2111" s="30"/>
      <c r="T2111" s="30"/>
      <c r="U2111" s="30"/>
      <c r="V2111" s="30"/>
    </row>
    <row r="2112" spans="1:22" ht="14.5" x14ac:dyDescent="0.35">
      <c r="A2112" s="15">
        <v>18</v>
      </c>
      <c r="B2112" s="8">
        <v>180</v>
      </c>
      <c r="C2112" s="8">
        <v>1100000.0001000001</v>
      </c>
      <c r="D2112" s="8">
        <v>5199.9999989999997</v>
      </c>
      <c r="E2112" s="2">
        <v>900</v>
      </c>
      <c r="F2112" s="2">
        <v>2033.51647949219</v>
      </c>
      <c r="G2112" s="2">
        <v>619.737060546875</v>
      </c>
      <c r="H2112" s="1">
        <v>2373.129387049381</v>
      </c>
      <c r="I2112" s="1">
        <v>614.25462753870545</v>
      </c>
      <c r="J2112" s="1">
        <f t="shared" si="148"/>
        <v>16.700769872393614</v>
      </c>
      <c r="K2112" s="1">
        <f t="shared" si="149"/>
        <v>-0.88463855999376306</v>
      </c>
      <c r="L2112" s="30"/>
      <c r="M2112" s="30"/>
      <c r="N2112" s="2">
        <v>0</v>
      </c>
      <c r="O2112" s="30"/>
      <c r="P2112" s="30"/>
      <c r="Q2112" s="30"/>
      <c r="R2112" s="30"/>
      <c r="S2112" s="30"/>
      <c r="T2112" s="30"/>
      <c r="U2112" s="30"/>
      <c r="V2112" s="30"/>
    </row>
    <row r="2113" spans="1:22" ht="14.5" x14ac:dyDescent="0.35">
      <c r="A2113" s="15">
        <v>18</v>
      </c>
      <c r="B2113" s="8">
        <v>180</v>
      </c>
      <c r="C2113" s="8">
        <v>1100000.0001000001</v>
      </c>
      <c r="D2113" s="8">
        <v>5199.9999989999997</v>
      </c>
      <c r="E2113" s="2">
        <v>930</v>
      </c>
      <c r="F2113" s="2">
        <v>4143.80810546875</v>
      </c>
      <c r="G2113" s="2">
        <v>1039.01794433594</v>
      </c>
      <c r="H2113" s="1">
        <v>4462.4420389886354</v>
      </c>
      <c r="I2113" s="1">
        <v>1037.909936347937</v>
      </c>
      <c r="J2113" s="1">
        <f t="shared" si="148"/>
        <v>7.6893988671765818</v>
      </c>
      <c r="K2113" s="1">
        <f t="shared" si="149"/>
        <v>-0.10663992802464667</v>
      </c>
      <c r="L2113" s="30"/>
      <c r="M2113" s="30"/>
      <c r="N2113" s="2">
        <v>1305555</v>
      </c>
      <c r="O2113" s="30"/>
      <c r="P2113" s="30"/>
      <c r="Q2113" s="30"/>
      <c r="R2113" s="30"/>
      <c r="S2113" s="30"/>
      <c r="T2113" s="30"/>
      <c r="U2113" s="30"/>
      <c r="V2113" s="30"/>
    </row>
    <row r="2114" spans="1:22" ht="14.5" x14ac:dyDescent="0.35">
      <c r="A2114" s="15">
        <v>18</v>
      </c>
      <c r="B2114" s="8">
        <v>180</v>
      </c>
      <c r="C2114" s="8">
        <v>1100000.0001000001</v>
      </c>
      <c r="D2114" s="8">
        <v>5199.9999989999997</v>
      </c>
      <c r="E2114" s="2">
        <v>960</v>
      </c>
      <c r="F2114" s="2">
        <v>5540.04541015625</v>
      </c>
      <c r="G2114" s="2">
        <v>1110.06750488281</v>
      </c>
      <c r="H2114" s="1">
        <v>6474.5577606635252</v>
      </c>
      <c r="I2114" s="1">
        <v>1086.34945277206</v>
      </c>
      <c r="J2114" s="1">
        <f t="shared" si="148"/>
        <v>16.868315714417918</v>
      </c>
      <c r="K2114" s="1">
        <f t="shared" si="149"/>
        <v>-2.1366315117254011</v>
      </c>
      <c r="L2114" s="30"/>
      <c r="M2114" s="30"/>
      <c r="N2114" s="2">
        <v>1305555</v>
      </c>
      <c r="O2114" s="30"/>
      <c r="P2114" s="30"/>
      <c r="Q2114" s="30"/>
      <c r="R2114" s="30"/>
      <c r="S2114" s="30"/>
      <c r="T2114" s="30"/>
      <c r="U2114" s="30"/>
      <c r="V2114" s="30"/>
    </row>
    <row r="2115" spans="1:22" ht="14.5" x14ac:dyDescent="0.35">
      <c r="A2115" s="15">
        <v>18</v>
      </c>
      <c r="B2115" s="8">
        <v>180</v>
      </c>
      <c r="C2115" s="8">
        <v>1100000.0001000001</v>
      </c>
      <c r="D2115" s="8">
        <v>5199.9999989999997</v>
      </c>
      <c r="E2115" s="2">
        <v>990</v>
      </c>
      <c r="F2115" s="2">
        <v>7021.56298828125</v>
      </c>
      <c r="G2115" s="2">
        <v>1120.0283203125</v>
      </c>
      <c r="H2115" s="1">
        <v>7504.6861716636258</v>
      </c>
      <c r="I2115" s="1">
        <v>1088.433578218705</v>
      </c>
      <c r="J2115" s="1">
        <f t="shared" si="148"/>
        <v>6.8805646860776157</v>
      </c>
      <c r="K2115" s="1">
        <f t="shared" si="149"/>
        <v>-2.820887786567734</v>
      </c>
      <c r="L2115" s="30"/>
      <c r="M2115" s="30"/>
      <c r="N2115" s="2">
        <v>1305555</v>
      </c>
      <c r="O2115" s="30"/>
      <c r="P2115" s="30"/>
      <c r="Q2115" s="30"/>
      <c r="R2115" s="30"/>
      <c r="S2115" s="30"/>
      <c r="T2115" s="30"/>
      <c r="U2115" s="30"/>
      <c r="V2115" s="30"/>
    </row>
    <row r="2116" spans="1:22" ht="14.5" x14ac:dyDescent="0.35">
      <c r="A2116" s="15">
        <v>18</v>
      </c>
      <c r="B2116" s="8">
        <v>180</v>
      </c>
      <c r="C2116" s="8">
        <v>1100000.0001000001</v>
      </c>
      <c r="D2116" s="8">
        <v>5199.9999989999997</v>
      </c>
      <c r="E2116" s="2">
        <v>1020</v>
      </c>
      <c r="F2116" s="2">
        <v>8185.67578125</v>
      </c>
      <c r="G2116" s="2">
        <v>1111.73303222656</v>
      </c>
      <c r="H2116" s="1">
        <v>8155.3068713894718</v>
      </c>
      <c r="I2116" s="1">
        <v>1086.0767803975259</v>
      </c>
      <c r="J2116" s="1">
        <f t="shared" si="148"/>
        <v>-0.37100064395527171</v>
      </c>
      <c r="K2116" s="1">
        <f t="shared" si="149"/>
        <v>-2.3077709382845435</v>
      </c>
      <c r="L2116" s="30"/>
      <c r="M2116" s="30"/>
      <c r="N2116" s="2">
        <v>0</v>
      </c>
      <c r="O2116" s="30"/>
      <c r="P2116" s="30"/>
      <c r="Q2116" s="30"/>
      <c r="R2116" s="30"/>
      <c r="S2116" s="30"/>
      <c r="T2116" s="30"/>
      <c r="U2116" s="30"/>
      <c r="V2116" s="30"/>
    </row>
    <row r="2117" spans="1:22" ht="14.5" x14ac:dyDescent="0.35">
      <c r="A2117" s="15">
        <v>18</v>
      </c>
      <c r="B2117" s="8">
        <v>180</v>
      </c>
      <c r="C2117" s="8">
        <v>1100000.0001000001</v>
      </c>
      <c r="D2117" s="8">
        <v>5199.9999989999997</v>
      </c>
      <c r="E2117" s="2">
        <v>1050</v>
      </c>
      <c r="F2117" s="2">
        <v>9009.8271484375</v>
      </c>
      <c r="G2117" s="2">
        <v>1099.08374023438</v>
      </c>
      <c r="H2117" s="1">
        <v>8767.9786280575718</v>
      </c>
      <c r="I2117" s="1">
        <v>1083.8250888970581</v>
      </c>
      <c r="J2117" s="1">
        <f t="shared" si="148"/>
        <v>-2.68427480788985</v>
      </c>
      <c r="K2117" s="1">
        <f t="shared" si="149"/>
        <v>-1.3883065301346369</v>
      </c>
      <c r="L2117" s="30"/>
      <c r="M2117" s="30"/>
      <c r="N2117" s="2">
        <v>0</v>
      </c>
      <c r="O2117" s="30"/>
      <c r="P2117" s="30"/>
      <c r="Q2117" s="30"/>
      <c r="R2117" s="30"/>
      <c r="S2117" s="30"/>
      <c r="T2117" s="30"/>
      <c r="U2117" s="30"/>
      <c r="V2117" s="30"/>
    </row>
    <row r="2118" spans="1:22" ht="14.5" x14ac:dyDescent="0.35">
      <c r="A2118" s="15">
        <v>18</v>
      </c>
      <c r="B2118" s="8">
        <v>180</v>
      </c>
      <c r="C2118" s="8">
        <v>1100000.0001000001</v>
      </c>
      <c r="D2118" s="8">
        <v>5199.9999989999997</v>
      </c>
      <c r="E2118" s="2">
        <v>1080</v>
      </c>
      <c r="F2118" s="2">
        <v>9305.3369140625</v>
      </c>
      <c r="G2118" s="2">
        <v>1087.318359375</v>
      </c>
      <c r="H2118" s="1">
        <v>9277.9476466651467</v>
      </c>
      <c r="I2118" s="1">
        <v>1081.5706187237431</v>
      </c>
      <c r="J2118" s="1">
        <f t="shared" si="148"/>
        <v>-0.2943393415015611</v>
      </c>
      <c r="K2118" s="1">
        <f t="shared" si="149"/>
        <v>-0.52861616854890059</v>
      </c>
      <c r="L2118" s="30"/>
      <c r="M2118" s="30"/>
      <c r="N2118" s="2">
        <v>0</v>
      </c>
      <c r="O2118" s="30"/>
      <c r="P2118" s="30"/>
      <c r="Q2118" s="30"/>
      <c r="R2118" s="30"/>
      <c r="S2118" s="30"/>
      <c r="T2118" s="30"/>
      <c r="U2118" s="30"/>
      <c r="V2118" s="30"/>
    </row>
    <row r="2119" spans="1:22" ht="14.5" x14ac:dyDescent="0.35">
      <c r="A2119" s="15">
        <v>18</v>
      </c>
      <c r="B2119" s="8">
        <v>180</v>
      </c>
      <c r="C2119" s="8">
        <v>1100000.0001000001</v>
      </c>
      <c r="D2119" s="8">
        <v>5199.9999989999997</v>
      </c>
      <c r="E2119" s="2">
        <v>1110</v>
      </c>
      <c r="F2119" s="2">
        <v>5418.88720703125</v>
      </c>
      <c r="G2119" s="2">
        <v>670.26867675781295</v>
      </c>
      <c r="H2119" s="1">
        <v>5362.0676766846436</v>
      </c>
      <c r="I2119" s="1">
        <v>661.23993156926974</v>
      </c>
      <c r="J2119" s="1">
        <f t="shared" si="148"/>
        <v>-1.0485460976726084</v>
      </c>
      <c r="K2119" s="1">
        <f t="shared" si="149"/>
        <v>-1.3470337346236385</v>
      </c>
      <c r="L2119" s="30"/>
      <c r="M2119" s="30"/>
      <c r="N2119" s="2">
        <v>1305555</v>
      </c>
      <c r="O2119" s="30"/>
      <c r="P2119" s="30"/>
      <c r="Q2119" s="30"/>
      <c r="R2119" s="30"/>
      <c r="S2119" s="30"/>
      <c r="T2119" s="30"/>
      <c r="U2119" s="30"/>
      <c r="V2119" s="30"/>
    </row>
    <row r="2120" spans="1:22" ht="14.5" x14ac:dyDescent="0.35">
      <c r="A2120" s="15">
        <v>18</v>
      </c>
      <c r="B2120" s="8">
        <v>180</v>
      </c>
      <c r="C2120" s="8">
        <v>1100000.0001000001</v>
      </c>
      <c r="D2120" s="8">
        <v>5199.9999989999997</v>
      </c>
      <c r="E2120" s="2">
        <v>1140</v>
      </c>
      <c r="F2120" s="2">
        <v>4861.46826171875</v>
      </c>
      <c r="G2120" s="2">
        <v>617.8115234375</v>
      </c>
      <c r="H2120" s="1">
        <v>4707.5460546116292</v>
      </c>
      <c r="I2120" s="1">
        <v>626.08875356769897</v>
      </c>
      <c r="J2120" s="1">
        <f t="shared" si="148"/>
        <v>-3.1661670676566818</v>
      </c>
      <c r="K2120" s="1">
        <f t="shared" si="149"/>
        <v>1.3397662258134178</v>
      </c>
      <c r="L2120" s="30"/>
      <c r="M2120" s="30"/>
      <c r="N2120" s="2">
        <v>1305555</v>
      </c>
      <c r="O2120" s="30"/>
      <c r="P2120" s="30"/>
      <c r="Q2120" s="30"/>
      <c r="R2120" s="30"/>
      <c r="S2120" s="30"/>
      <c r="T2120" s="30"/>
      <c r="U2120" s="30"/>
      <c r="V2120" s="30"/>
    </row>
    <row r="2121" spans="1:22" ht="14.5" x14ac:dyDescent="0.35">
      <c r="A2121" s="15">
        <v>18</v>
      </c>
      <c r="B2121" s="8">
        <v>180</v>
      </c>
      <c r="C2121" s="8">
        <v>1100000.0001000001</v>
      </c>
      <c r="D2121" s="8">
        <v>5199.9999989999997</v>
      </c>
      <c r="E2121" s="2">
        <v>1170</v>
      </c>
      <c r="F2121" s="2">
        <v>4749.63330078125</v>
      </c>
      <c r="G2121" s="2">
        <v>612.68103027343795</v>
      </c>
      <c r="H2121" s="1">
        <v>4690.0028278803802</v>
      </c>
      <c r="I2121" s="1">
        <v>622.3388137496504</v>
      </c>
      <c r="J2121" s="1">
        <f t="shared" si="148"/>
        <v>-1.2554752993470335</v>
      </c>
      <c r="K2121" s="1">
        <f t="shared" si="149"/>
        <v>1.5763150806060049</v>
      </c>
      <c r="L2121" s="30"/>
      <c r="M2121" s="30"/>
      <c r="N2121" s="2">
        <v>1305555</v>
      </c>
      <c r="O2121" s="30"/>
      <c r="P2121" s="30"/>
      <c r="Q2121" s="30"/>
      <c r="R2121" s="30"/>
      <c r="S2121" s="30"/>
      <c r="T2121" s="30"/>
      <c r="U2121" s="30"/>
      <c r="V2121" s="30"/>
    </row>
    <row r="2122" spans="1:22" ht="14.5" x14ac:dyDescent="0.35">
      <c r="A2122" s="15">
        <v>18</v>
      </c>
      <c r="B2122" s="8">
        <v>180</v>
      </c>
      <c r="C2122" s="8">
        <v>1100000.0001000001</v>
      </c>
      <c r="D2122" s="8">
        <v>5199.9999989999997</v>
      </c>
      <c r="E2122" s="2">
        <v>1200</v>
      </c>
      <c r="F2122" s="2">
        <v>4806.26708984375</v>
      </c>
      <c r="G2122" s="2">
        <v>615.009765625</v>
      </c>
      <c r="H2122" s="1">
        <v>4893.1031527230143</v>
      </c>
      <c r="I2122" s="1">
        <v>621.11088197527761</v>
      </c>
      <c r="J2122" s="1">
        <f t="shared" ref="J2122:J2185" si="158">(H2122-F2122)/F2122*100</f>
        <v>1.8067257032544008</v>
      </c>
      <c r="K2122" s="1">
        <f t="shared" ref="K2122:K2185" si="159">(I2122-G2122)/G2122*100</f>
        <v>0.99203568647034146</v>
      </c>
      <c r="L2122" s="30"/>
      <c r="M2122" s="30"/>
      <c r="N2122" s="2">
        <v>0</v>
      </c>
      <c r="O2122" s="30"/>
      <c r="P2122" s="30"/>
      <c r="Q2122" s="30"/>
      <c r="R2122" s="30"/>
      <c r="S2122" s="30"/>
      <c r="T2122" s="30"/>
      <c r="U2122" s="30"/>
      <c r="V2122" s="30"/>
    </row>
    <row r="2123" spans="1:22" ht="14.5" x14ac:dyDescent="0.35">
      <c r="A2123" s="15">
        <v>18</v>
      </c>
      <c r="B2123" s="8">
        <v>180</v>
      </c>
      <c r="C2123" s="8">
        <v>1100000.0001000001</v>
      </c>
      <c r="D2123" s="8">
        <v>5199.9999989999997</v>
      </c>
      <c r="E2123" s="2">
        <v>1230</v>
      </c>
      <c r="F2123" s="2">
        <v>4973.06494140625</v>
      </c>
      <c r="G2123" s="2">
        <v>617.75286865234398</v>
      </c>
      <c r="H2123" s="1">
        <v>5118.9651744250559</v>
      </c>
      <c r="I2123" s="1">
        <v>619.34612268817102</v>
      </c>
      <c r="J2123" s="1">
        <f t="shared" si="158"/>
        <v>2.9338091245104319</v>
      </c>
      <c r="K2123" s="1">
        <f t="shared" si="159"/>
        <v>0.25791123225421853</v>
      </c>
      <c r="L2123" s="30"/>
      <c r="M2123" s="30"/>
      <c r="N2123" s="2">
        <v>0</v>
      </c>
      <c r="O2123" s="30"/>
      <c r="P2123" s="30"/>
      <c r="Q2123" s="30"/>
      <c r="R2123" s="30"/>
      <c r="S2123" s="30"/>
      <c r="T2123" s="30"/>
      <c r="U2123" s="30"/>
      <c r="V2123" s="30"/>
    </row>
    <row r="2124" spans="1:22" ht="14.5" x14ac:dyDescent="0.35">
      <c r="A2124" s="15">
        <v>18</v>
      </c>
      <c r="B2124" s="8">
        <v>180</v>
      </c>
      <c r="C2124" s="8">
        <v>1100000.0001000001</v>
      </c>
      <c r="D2124" s="8">
        <v>5199.9999989999997</v>
      </c>
      <c r="E2124" s="2">
        <v>1260</v>
      </c>
      <c r="F2124" s="2">
        <v>5247.7880859375</v>
      </c>
      <c r="G2124" s="2">
        <v>617.91735839843705</v>
      </c>
      <c r="H2124" s="1">
        <v>5315.5816482249957</v>
      </c>
      <c r="I2124" s="1">
        <v>616.27677649969053</v>
      </c>
      <c r="J2124" s="1">
        <f t="shared" si="158"/>
        <v>1.2918502267490963</v>
      </c>
      <c r="K2124" s="1">
        <f t="shared" si="159"/>
        <v>-0.26550183069766758</v>
      </c>
      <c r="L2124" s="30"/>
      <c r="M2124" s="30"/>
      <c r="N2124" s="2">
        <v>0</v>
      </c>
      <c r="O2124" s="30"/>
      <c r="P2124" s="30"/>
      <c r="Q2124" s="30"/>
      <c r="R2124" s="30"/>
      <c r="S2124" s="30"/>
      <c r="T2124" s="30"/>
      <c r="U2124" s="30"/>
      <c r="V2124" s="30"/>
    </row>
    <row r="2125" spans="1:22" ht="14.5" x14ac:dyDescent="0.35">
      <c r="A2125" s="15">
        <v>18</v>
      </c>
      <c r="B2125" s="8">
        <v>180</v>
      </c>
      <c r="C2125" s="8">
        <v>1100000.0001000001</v>
      </c>
      <c r="D2125" s="8">
        <v>5199.9999989999997</v>
      </c>
      <c r="E2125" s="2">
        <v>1290</v>
      </c>
      <c r="F2125" s="2">
        <v>9782.5234375</v>
      </c>
      <c r="G2125" s="2">
        <v>1026.20202636719</v>
      </c>
      <c r="H2125" s="1">
        <v>10716.82574987638</v>
      </c>
      <c r="I2125" s="1">
        <v>1023.608590455087</v>
      </c>
      <c r="J2125" s="1">
        <f t="shared" si="158"/>
        <v>9.5507290971044974</v>
      </c>
      <c r="K2125" s="1">
        <f t="shared" si="159"/>
        <v>-0.25272176876164631</v>
      </c>
      <c r="L2125" s="30"/>
      <c r="M2125" s="30"/>
      <c r="N2125" s="2">
        <v>1305555</v>
      </c>
      <c r="O2125" s="30"/>
      <c r="P2125" s="30"/>
      <c r="Q2125" s="30"/>
      <c r="R2125" s="30"/>
      <c r="S2125" s="30"/>
      <c r="T2125" s="30"/>
      <c r="U2125" s="30"/>
      <c r="V2125" s="30"/>
    </row>
    <row r="2126" spans="1:22" ht="14.5" x14ac:dyDescent="0.35">
      <c r="A2126" s="15">
        <v>18</v>
      </c>
      <c r="B2126" s="8">
        <v>180</v>
      </c>
      <c r="C2126" s="8">
        <v>1100000.0001000001</v>
      </c>
      <c r="D2126" s="8">
        <v>5199.9999989999997</v>
      </c>
      <c r="E2126" s="2">
        <v>1320</v>
      </c>
      <c r="F2126" s="2">
        <v>10594.1044921875</v>
      </c>
      <c r="G2126" s="2">
        <v>1058.55383300781</v>
      </c>
      <c r="H2126" s="1">
        <v>11245.89765076102</v>
      </c>
      <c r="I2126" s="1">
        <v>1051.577140772499</v>
      </c>
      <c r="J2126" s="1">
        <f t="shared" si="158"/>
        <v>6.1524139114747998</v>
      </c>
      <c r="K2126" s="1">
        <f t="shared" si="159"/>
        <v>-0.65907769805974015</v>
      </c>
      <c r="L2126" s="30"/>
      <c r="M2126" s="30"/>
      <c r="N2126" s="2">
        <v>1305555</v>
      </c>
      <c r="O2126" s="30"/>
      <c r="P2126" s="30"/>
      <c r="Q2126" s="30"/>
      <c r="R2126" s="30"/>
      <c r="S2126" s="30"/>
      <c r="T2126" s="30"/>
      <c r="U2126" s="30"/>
      <c r="V2126" s="30"/>
    </row>
    <row r="2127" spans="1:22" ht="14.5" x14ac:dyDescent="0.35">
      <c r="A2127" s="15">
        <v>18</v>
      </c>
      <c r="B2127" s="8">
        <v>180</v>
      </c>
      <c r="C2127" s="8">
        <v>1100000.0001000001</v>
      </c>
      <c r="D2127" s="8">
        <v>5199.9999989999997</v>
      </c>
      <c r="E2127" s="2">
        <v>1350</v>
      </c>
      <c r="F2127" s="2">
        <v>10957.66015625</v>
      </c>
      <c r="G2127" s="2">
        <v>1060.11474609375</v>
      </c>
      <c r="H2127" s="1">
        <v>11638.263825810571</v>
      </c>
      <c r="I2127" s="1">
        <v>1048.726584867705</v>
      </c>
      <c r="J2127" s="1">
        <f t="shared" si="158"/>
        <v>6.2112135241972251</v>
      </c>
      <c r="K2127" s="1">
        <f t="shared" si="159"/>
        <v>-1.074238545214792</v>
      </c>
      <c r="L2127" s="30"/>
      <c r="M2127" s="30"/>
      <c r="N2127" s="2">
        <v>1305555</v>
      </c>
      <c r="O2127" s="30"/>
      <c r="P2127" s="30"/>
      <c r="Q2127" s="30"/>
      <c r="R2127" s="30"/>
      <c r="S2127" s="30"/>
      <c r="T2127" s="30"/>
      <c r="U2127" s="30"/>
      <c r="V2127" s="30"/>
    </row>
    <row r="2128" spans="1:22" ht="14.5" x14ac:dyDescent="0.35">
      <c r="A2128" s="15">
        <v>18</v>
      </c>
      <c r="B2128" s="8">
        <v>180</v>
      </c>
      <c r="C2128" s="8">
        <v>1100000.0001000001</v>
      </c>
      <c r="D2128" s="8">
        <v>5199.9999989999997</v>
      </c>
      <c r="E2128" s="2">
        <v>1380</v>
      </c>
      <c r="F2128" s="2">
        <v>11820.51953125</v>
      </c>
      <c r="G2128" s="2">
        <v>1058.49096679688</v>
      </c>
      <c r="H2128" s="1">
        <v>12026.6278658746</v>
      </c>
      <c r="I2128" s="1">
        <v>1044.0048948305341</v>
      </c>
      <c r="J2128" s="1">
        <f t="shared" si="158"/>
        <v>1.7436486956407407</v>
      </c>
      <c r="K2128" s="1">
        <f t="shared" si="159"/>
        <v>-1.3685588654745418</v>
      </c>
      <c r="L2128" s="30"/>
      <c r="M2128" s="30"/>
      <c r="N2128" s="2">
        <v>0</v>
      </c>
      <c r="O2128" s="30"/>
      <c r="P2128" s="30"/>
      <c r="Q2128" s="30"/>
      <c r="R2128" s="30"/>
      <c r="S2128" s="30"/>
      <c r="T2128" s="30"/>
      <c r="U2128" s="30"/>
      <c r="V2128" s="30"/>
    </row>
    <row r="2129" spans="1:22" ht="14.5" x14ac:dyDescent="0.35">
      <c r="A2129" s="15">
        <v>18</v>
      </c>
      <c r="B2129" s="8">
        <v>180</v>
      </c>
      <c r="C2129" s="8">
        <v>1100000.0001000001</v>
      </c>
      <c r="D2129" s="8">
        <v>5199.9999989999997</v>
      </c>
      <c r="E2129" s="2">
        <v>1410</v>
      </c>
      <c r="F2129" s="2">
        <v>12670.564453125</v>
      </c>
      <c r="G2129" s="2">
        <v>1049.70434570313</v>
      </c>
      <c r="H2129" s="1">
        <v>12425.082850567869</v>
      </c>
      <c r="I2129" s="1">
        <v>1039.169641642249</v>
      </c>
      <c r="J2129" s="1">
        <f t="shared" si="158"/>
        <v>-1.9374164700025385</v>
      </c>
      <c r="K2129" s="1">
        <f t="shared" si="159"/>
        <v>-1.0035877343943465</v>
      </c>
      <c r="L2129" s="30"/>
      <c r="M2129" s="30"/>
      <c r="N2129" s="2">
        <v>0</v>
      </c>
      <c r="O2129" s="30"/>
      <c r="P2129" s="30"/>
      <c r="Q2129" s="30"/>
      <c r="R2129" s="30"/>
      <c r="S2129" s="30"/>
      <c r="T2129" s="30"/>
      <c r="U2129" s="30"/>
      <c r="V2129" s="30"/>
    </row>
    <row r="2130" spans="1:22" ht="14.5" x14ac:dyDescent="0.35">
      <c r="A2130" s="15">
        <v>18</v>
      </c>
      <c r="B2130" s="8">
        <v>180</v>
      </c>
      <c r="C2130" s="8">
        <v>1100000.0001000001</v>
      </c>
      <c r="D2130" s="8">
        <v>5199.9999989999997</v>
      </c>
      <c r="E2130" s="2">
        <v>1440</v>
      </c>
      <c r="F2130" s="2">
        <v>13199.220703125</v>
      </c>
      <c r="G2130" s="2">
        <v>1036.98254394531</v>
      </c>
      <c r="H2130" s="1">
        <v>12854.35641482867</v>
      </c>
      <c r="I2130" s="1">
        <v>1034.3275021777799</v>
      </c>
      <c r="J2130" s="1">
        <f t="shared" si="158"/>
        <v>-2.6127624960061588</v>
      </c>
      <c r="K2130" s="1">
        <f t="shared" si="159"/>
        <v>-0.25603533859197641</v>
      </c>
      <c r="L2130" s="30"/>
      <c r="M2130" s="30"/>
      <c r="N2130" s="2">
        <v>0</v>
      </c>
      <c r="O2130" s="30"/>
      <c r="P2130" s="30"/>
      <c r="Q2130" s="30"/>
      <c r="R2130" s="30"/>
      <c r="S2130" s="30"/>
      <c r="T2130" s="30"/>
      <c r="U2130" s="30"/>
      <c r="V2130" s="30"/>
    </row>
    <row r="2131" spans="1:22" ht="14.5" x14ac:dyDescent="0.35">
      <c r="A2131" s="15">
        <v>18</v>
      </c>
      <c r="B2131" s="8">
        <v>180</v>
      </c>
      <c r="C2131" s="8">
        <v>1100000.0001000001</v>
      </c>
      <c r="D2131" s="8">
        <v>5199.9999989999997</v>
      </c>
      <c r="E2131" s="2">
        <v>1470</v>
      </c>
      <c r="F2131" s="2">
        <v>7797.10009765625</v>
      </c>
      <c r="G2131" s="2">
        <v>632.04040527343705</v>
      </c>
      <c r="H2131" s="1">
        <v>7827.8246855735197</v>
      </c>
      <c r="I2131" s="1">
        <v>634.39553563601123</v>
      </c>
      <c r="J2131" s="1">
        <f t="shared" si="158"/>
        <v>0.39405147468230212</v>
      </c>
      <c r="K2131" s="1">
        <f t="shared" si="159"/>
        <v>0.3726233865626512</v>
      </c>
      <c r="L2131" s="30"/>
      <c r="M2131" s="30"/>
      <c r="N2131" s="2">
        <v>1305555</v>
      </c>
      <c r="O2131" s="30"/>
      <c r="P2131" s="30"/>
      <c r="Q2131" s="30"/>
      <c r="R2131" s="30"/>
      <c r="S2131" s="30"/>
      <c r="T2131" s="30"/>
      <c r="U2131" s="30"/>
      <c r="V2131" s="30"/>
    </row>
    <row r="2132" spans="1:22" ht="14.5" x14ac:dyDescent="0.35">
      <c r="A2132" s="15">
        <v>18</v>
      </c>
      <c r="B2132" s="8">
        <v>180</v>
      </c>
      <c r="C2132" s="8">
        <v>1100000.0001000001</v>
      </c>
      <c r="D2132" s="8">
        <v>5199.9999989999997</v>
      </c>
      <c r="E2132" s="2">
        <v>1500</v>
      </c>
      <c r="F2132" s="2">
        <v>7158.9208984375</v>
      </c>
      <c r="G2132" s="2">
        <v>583.38854980468705</v>
      </c>
      <c r="H2132" s="1">
        <v>7307.7161224354877</v>
      </c>
      <c r="I2132" s="1">
        <v>588.49983379681532</v>
      </c>
      <c r="J2132" s="1">
        <f t="shared" si="158"/>
        <v>2.0784588363095846</v>
      </c>
      <c r="K2132" s="1">
        <f t="shared" si="159"/>
        <v>0.87613718058736112</v>
      </c>
      <c r="L2132" s="30"/>
      <c r="M2132" s="30"/>
      <c r="N2132" s="2">
        <v>1305555</v>
      </c>
      <c r="O2132" s="30"/>
      <c r="P2132" s="30"/>
      <c r="Q2132" s="30"/>
      <c r="R2132" s="30"/>
      <c r="S2132" s="30"/>
      <c r="T2132" s="30"/>
      <c r="U2132" s="30"/>
      <c r="V2132" s="30"/>
    </row>
    <row r="2133" spans="1:22" ht="14.5" x14ac:dyDescent="0.35">
      <c r="A2133" s="15">
        <v>18</v>
      </c>
      <c r="B2133" s="8">
        <v>180</v>
      </c>
      <c r="C2133" s="8">
        <v>1100000.0001000001</v>
      </c>
      <c r="D2133" s="8">
        <v>5199.9999989999997</v>
      </c>
      <c r="E2133" s="2">
        <v>1530</v>
      </c>
      <c r="F2133" s="2">
        <v>7152.31005859375</v>
      </c>
      <c r="G2133" s="2">
        <v>577.78704833984398</v>
      </c>
      <c r="H2133" s="1">
        <v>7446.1567309832244</v>
      </c>
      <c r="I2133" s="1">
        <v>580.18181622525469</v>
      </c>
      <c r="J2133" s="1">
        <f t="shared" si="158"/>
        <v>4.108416301617229</v>
      </c>
      <c r="K2133" s="1">
        <f t="shared" si="159"/>
        <v>0.41447240679617237</v>
      </c>
      <c r="L2133" s="30"/>
      <c r="M2133" s="30"/>
      <c r="N2133" s="2">
        <v>1305555</v>
      </c>
      <c r="O2133" s="30"/>
      <c r="P2133" s="30"/>
      <c r="Q2133" s="30"/>
      <c r="R2133" s="30"/>
      <c r="S2133" s="30"/>
      <c r="T2133" s="30"/>
      <c r="U2133" s="30"/>
      <c r="V2133" s="30"/>
    </row>
    <row r="2134" spans="1:22" ht="14.5" x14ac:dyDescent="0.35">
      <c r="A2134" s="15">
        <v>18</v>
      </c>
      <c r="B2134" s="8">
        <v>180</v>
      </c>
      <c r="C2134" s="8">
        <v>1100000.0001000001</v>
      </c>
      <c r="D2134" s="8">
        <v>5199.9999989999997</v>
      </c>
      <c r="E2134" s="2">
        <v>1560</v>
      </c>
      <c r="F2134" s="2">
        <v>7347.48388671875</v>
      </c>
      <c r="G2134" s="2">
        <v>579.17932128906295</v>
      </c>
      <c r="H2134" s="1">
        <v>7686.8493023608326</v>
      </c>
      <c r="I2134" s="1">
        <v>575.92241278141614</v>
      </c>
      <c r="J2134" s="1">
        <f t="shared" si="158"/>
        <v>4.6187976846811001</v>
      </c>
      <c r="K2134" s="1">
        <f t="shared" si="159"/>
        <v>-0.56233162820765148</v>
      </c>
      <c r="L2134" s="30"/>
      <c r="M2134" s="30"/>
      <c r="N2134" s="2">
        <v>0</v>
      </c>
      <c r="O2134" s="30"/>
      <c r="P2134" s="30"/>
      <c r="Q2134" s="30"/>
      <c r="R2134" s="30"/>
      <c r="S2134" s="30"/>
      <c r="T2134" s="30"/>
      <c r="U2134" s="30"/>
      <c r="V2134" s="30"/>
    </row>
    <row r="2135" spans="1:22" ht="14.5" x14ac:dyDescent="0.35">
      <c r="A2135" s="15">
        <v>18</v>
      </c>
      <c r="B2135" s="8">
        <v>180</v>
      </c>
      <c r="C2135" s="8">
        <v>1100000.0001000001</v>
      </c>
      <c r="D2135" s="8">
        <v>5199.9999989999997</v>
      </c>
      <c r="E2135" s="2">
        <v>1590</v>
      </c>
      <c r="F2135" s="2">
        <v>7658.74072265625</v>
      </c>
      <c r="G2135" s="2">
        <v>580.14196777343795</v>
      </c>
      <c r="H2135" s="1">
        <v>7944.3503056327781</v>
      </c>
      <c r="I2135" s="1">
        <v>571.76509536171613</v>
      </c>
      <c r="J2135" s="1">
        <f t="shared" si="158"/>
        <v>3.7291977012830815</v>
      </c>
      <c r="K2135" s="1">
        <f t="shared" si="159"/>
        <v>-1.4439349119788603</v>
      </c>
      <c r="L2135" s="30"/>
      <c r="M2135" s="30"/>
      <c r="N2135" s="2">
        <v>0</v>
      </c>
      <c r="O2135" s="30"/>
      <c r="P2135" s="30"/>
      <c r="Q2135" s="30"/>
      <c r="R2135" s="30"/>
      <c r="S2135" s="30"/>
      <c r="T2135" s="30"/>
      <c r="U2135" s="30"/>
      <c r="V2135" s="30"/>
    </row>
    <row r="2136" spans="1:22" ht="14.5" x14ac:dyDescent="0.35">
      <c r="A2136" s="15">
        <v>18</v>
      </c>
      <c r="B2136" s="8">
        <v>180</v>
      </c>
      <c r="C2136" s="8">
        <v>1100000.0001000001</v>
      </c>
      <c r="D2136" s="8">
        <v>5199.9999989999997</v>
      </c>
      <c r="E2136" s="2">
        <v>1620</v>
      </c>
      <c r="F2136" s="2">
        <v>7978.90771484375</v>
      </c>
      <c r="G2136" s="2">
        <v>579.61041259765602</v>
      </c>
      <c r="H2136" s="1">
        <v>8198.139881585279</v>
      </c>
      <c r="I2136" s="1">
        <v>567.610194179274</v>
      </c>
      <c r="J2136" s="1">
        <f t="shared" si="158"/>
        <v>2.7476463518142369</v>
      </c>
      <c r="K2136" s="1">
        <f t="shared" si="159"/>
        <v>-2.0703938641475244</v>
      </c>
      <c r="L2136" s="30"/>
      <c r="M2136" s="30"/>
      <c r="N2136" s="2">
        <v>0</v>
      </c>
      <c r="O2136" s="30"/>
      <c r="P2136" s="30"/>
      <c r="Q2136" s="30"/>
      <c r="R2136" s="30"/>
      <c r="S2136" s="30"/>
      <c r="T2136" s="30"/>
      <c r="U2136" s="30"/>
      <c r="V2136" s="30"/>
    </row>
    <row r="2137" spans="1:22" ht="14.5" x14ac:dyDescent="0.35">
      <c r="A2137" s="15">
        <v>18</v>
      </c>
      <c r="B2137" s="8">
        <v>180</v>
      </c>
      <c r="C2137" s="8">
        <v>1100000.0001000001</v>
      </c>
      <c r="D2137" s="8">
        <v>5199.9999989999997</v>
      </c>
      <c r="E2137" s="2">
        <v>1650</v>
      </c>
      <c r="F2137" s="2">
        <v>14928.9814453125</v>
      </c>
      <c r="G2137" s="2">
        <v>980.3505859375</v>
      </c>
      <c r="H2137" s="1">
        <v>14775.69510081127</v>
      </c>
      <c r="I2137" s="1">
        <v>952.00436581748625</v>
      </c>
      <c r="J2137" s="1">
        <f t="shared" si="158"/>
        <v>-1.0267702794242521</v>
      </c>
      <c r="K2137" s="1">
        <f t="shared" si="159"/>
        <v>-2.8914370559493809</v>
      </c>
      <c r="L2137" s="30"/>
      <c r="M2137" s="30"/>
      <c r="N2137" s="2">
        <v>1305555</v>
      </c>
      <c r="O2137" s="30"/>
      <c r="P2137" s="30"/>
      <c r="Q2137" s="30"/>
      <c r="R2137" s="30"/>
      <c r="S2137" s="30"/>
      <c r="T2137" s="30"/>
      <c r="U2137" s="30"/>
      <c r="V2137" s="30"/>
    </row>
    <row r="2138" spans="1:22" ht="14.5" x14ac:dyDescent="0.35">
      <c r="A2138" s="15">
        <v>18</v>
      </c>
      <c r="B2138" s="8">
        <v>180</v>
      </c>
      <c r="C2138" s="8">
        <v>1100000.0001000001</v>
      </c>
      <c r="D2138" s="8">
        <v>5199.9999989999997</v>
      </c>
      <c r="E2138" s="2">
        <v>1680</v>
      </c>
      <c r="F2138" s="2">
        <v>16468.224609375</v>
      </c>
      <c r="G2138" s="2">
        <v>1005.83508300781</v>
      </c>
      <c r="H2138" s="1">
        <v>16623.907432660319</v>
      </c>
      <c r="I2138" s="1">
        <v>988.94851267614752</v>
      </c>
      <c r="J2138" s="1">
        <f t="shared" si="158"/>
        <v>0.9453528050418486</v>
      </c>
      <c r="K2138" s="1">
        <f t="shared" si="159"/>
        <v>-1.6788607413817325</v>
      </c>
      <c r="L2138" s="30"/>
      <c r="M2138" s="30"/>
      <c r="N2138" s="2">
        <v>1305555</v>
      </c>
      <c r="O2138" s="30"/>
      <c r="P2138" s="30"/>
      <c r="Q2138" s="30"/>
      <c r="R2138" s="30"/>
      <c r="S2138" s="30"/>
      <c r="T2138" s="30"/>
      <c r="U2138" s="30"/>
      <c r="V2138" s="30"/>
    </row>
    <row r="2139" spans="1:22" ht="14.5" x14ac:dyDescent="0.35">
      <c r="A2139" s="15">
        <v>18</v>
      </c>
      <c r="B2139" s="8">
        <v>180</v>
      </c>
      <c r="C2139" s="8">
        <v>1100000.0001000001</v>
      </c>
      <c r="D2139" s="8">
        <v>5199.9999989999997</v>
      </c>
      <c r="E2139" s="2">
        <v>1710</v>
      </c>
      <c r="F2139" s="2">
        <v>17356.16015625</v>
      </c>
      <c r="G2139" s="2">
        <v>993.91876220703102</v>
      </c>
      <c r="H2139" s="1">
        <v>17477.064876722819</v>
      </c>
      <c r="I2139" s="1">
        <v>988.92084675954663</v>
      </c>
      <c r="J2139" s="1">
        <f t="shared" si="158"/>
        <v>0.69660984563616934</v>
      </c>
      <c r="K2139" s="1">
        <f t="shared" si="159"/>
        <v>-0.50284949208387453</v>
      </c>
      <c r="L2139" s="30"/>
      <c r="M2139" s="30"/>
      <c r="N2139" s="2">
        <v>1305555</v>
      </c>
      <c r="O2139" s="30"/>
      <c r="P2139" s="30"/>
      <c r="Q2139" s="30"/>
      <c r="R2139" s="30"/>
      <c r="S2139" s="30"/>
      <c r="T2139" s="30"/>
      <c r="U2139" s="30"/>
      <c r="V2139" s="30"/>
    </row>
    <row r="2140" spans="1:22" ht="14.5" x14ac:dyDescent="0.35">
      <c r="A2140" s="15">
        <v>18</v>
      </c>
      <c r="B2140" s="8">
        <v>180</v>
      </c>
      <c r="C2140" s="8">
        <v>1100000.0001000001</v>
      </c>
      <c r="D2140" s="8">
        <v>5199.9999989999997</v>
      </c>
      <c r="E2140" s="2">
        <v>1740</v>
      </c>
      <c r="F2140" s="2">
        <v>18049.0625</v>
      </c>
      <c r="G2140" s="2">
        <v>978.26971435546898</v>
      </c>
      <c r="H2140" s="1">
        <v>18095.854870497769</v>
      </c>
      <c r="I2140" s="1">
        <v>984.39136839622654</v>
      </c>
      <c r="J2140" s="1">
        <f t="shared" si="158"/>
        <v>0.25925097493440058</v>
      </c>
      <c r="K2140" s="1">
        <f t="shared" si="159"/>
        <v>0.6257634219813093</v>
      </c>
      <c r="L2140" s="30"/>
      <c r="M2140" s="30"/>
      <c r="N2140" s="2">
        <v>0</v>
      </c>
      <c r="O2140" s="30"/>
      <c r="P2140" s="30"/>
      <c r="Q2140" s="30"/>
      <c r="R2140" s="30"/>
      <c r="S2140" s="30"/>
      <c r="T2140" s="30"/>
      <c r="U2140" s="30"/>
      <c r="V2140" s="30"/>
    </row>
    <row r="2141" spans="1:22" ht="14.5" x14ac:dyDescent="0.35">
      <c r="A2141" s="15">
        <v>18</v>
      </c>
      <c r="B2141" s="8">
        <v>180</v>
      </c>
      <c r="C2141" s="8">
        <v>1100000.0001000001</v>
      </c>
      <c r="D2141" s="8">
        <v>5199.9999989999997</v>
      </c>
      <c r="E2141" s="2">
        <v>1770</v>
      </c>
      <c r="F2141" s="2">
        <v>18259.880859375</v>
      </c>
      <c r="G2141" s="2">
        <v>963.57666015625</v>
      </c>
      <c r="H2141" s="1">
        <v>18442.184008835709</v>
      </c>
      <c r="I2141" s="1">
        <v>977.08068013740888</v>
      </c>
      <c r="J2141" s="1">
        <f t="shared" si="158"/>
        <v>0.99838082660386684</v>
      </c>
      <c r="K2141" s="1">
        <f t="shared" si="159"/>
        <v>1.4014473927761093</v>
      </c>
      <c r="L2141" s="30"/>
      <c r="M2141" s="30"/>
      <c r="N2141" s="2">
        <v>0</v>
      </c>
      <c r="O2141" s="30"/>
      <c r="P2141" s="30"/>
      <c r="Q2141" s="30"/>
      <c r="R2141" s="30"/>
      <c r="S2141" s="30"/>
      <c r="T2141" s="30"/>
      <c r="U2141" s="30"/>
      <c r="V2141" s="30"/>
    </row>
    <row r="2142" spans="1:22" ht="14.5" x14ac:dyDescent="0.35">
      <c r="A2142" s="15">
        <v>18</v>
      </c>
      <c r="B2142" s="8">
        <v>180</v>
      </c>
      <c r="C2142" s="8">
        <v>1100000.0001000001</v>
      </c>
      <c r="D2142" s="8">
        <v>5199.9999989999997</v>
      </c>
      <c r="E2142" s="2">
        <v>1800</v>
      </c>
      <c r="F2142" s="2">
        <v>18149.88671875</v>
      </c>
      <c r="G2142" s="2">
        <v>949.594482421875</v>
      </c>
      <c r="H2142" s="1">
        <v>18600.289742554531</v>
      </c>
      <c r="I2142" s="1">
        <v>969.11821187832152</v>
      </c>
      <c r="J2142" s="1">
        <f t="shared" si="158"/>
        <v>2.4815748482839588</v>
      </c>
      <c r="K2142" s="1">
        <f t="shared" si="159"/>
        <v>2.0560070448864232</v>
      </c>
      <c r="L2142" s="30"/>
      <c r="M2142" s="30"/>
      <c r="N2142" s="2">
        <v>0</v>
      </c>
      <c r="O2142" s="30"/>
      <c r="P2142" s="30"/>
      <c r="Q2142" s="30"/>
      <c r="R2142" s="30"/>
      <c r="S2142" s="30"/>
      <c r="T2142" s="30"/>
      <c r="U2142" s="30"/>
      <c r="V2142" s="30"/>
    </row>
    <row r="2143" spans="1:22" ht="14.5" x14ac:dyDescent="0.35">
      <c r="A2143" s="15">
        <v>18</v>
      </c>
      <c r="B2143" s="8">
        <v>180</v>
      </c>
      <c r="C2143" s="8">
        <v>1100000.0001000001</v>
      </c>
      <c r="D2143" s="8">
        <v>5199.9999989999997</v>
      </c>
      <c r="E2143" s="2">
        <v>1830</v>
      </c>
      <c r="F2143" s="2">
        <v>10464.9248046875</v>
      </c>
      <c r="G2143" s="2">
        <v>574.38433837890602</v>
      </c>
      <c r="H2143" s="1">
        <v>10282.33193200481</v>
      </c>
      <c r="I2143" s="1">
        <v>578.63699493453203</v>
      </c>
      <c r="J2143" s="1">
        <f t="shared" si="158"/>
        <v>-1.7448082627493102</v>
      </c>
      <c r="K2143" s="1">
        <f t="shared" si="159"/>
        <v>0.74038518662057251</v>
      </c>
      <c r="L2143" s="30"/>
      <c r="M2143" s="30"/>
      <c r="N2143" s="2">
        <v>1305555</v>
      </c>
      <c r="O2143" s="30"/>
      <c r="P2143" s="30"/>
      <c r="Q2143" s="30"/>
      <c r="R2143" s="30"/>
      <c r="S2143" s="30"/>
      <c r="T2143" s="30"/>
      <c r="U2143" s="30"/>
      <c r="V2143" s="30"/>
    </row>
    <row r="2144" spans="1:22" ht="14.5" x14ac:dyDescent="0.35">
      <c r="A2144" s="15">
        <v>18</v>
      </c>
      <c r="B2144" s="8">
        <v>180</v>
      </c>
      <c r="C2144" s="8">
        <v>1100000.0001000001</v>
      </c>
      <c r="D2144" s="8">
        <v>5199.9999989999997</v>
      </c>
      <c r="E2144" s="2">
        <v>1860</v>
      </c>
      <c r="F2144" s="2">
        <v>9509.44921875</v>
      </c>
      <c r="G2144" s="2">
        <v>533.8115234375</v>
      </c>
      <c r="H2144" s="1">
        <v>9799.5449719150984</v>
      </c>
      <c r="I2144" s="1">
        <v>535.37994499262823</v>
      </c>
      <c r="J2144" s="1">
        <f t="shared" si="158"/>
        <v>3.0506052084815791</v>
      </c>
      <c r="K2144" s="1">
        <f t="shared" si="159"/>
        <v>0.29381560462170497</v>
      </c>
      <c r="L2144" s="30"/>
      <c r="M2144" s="30"/>
      <c r="N2144" s="2">
        <v>1305555</v>
      </c>
      <c r="O2144" s="30"/>
      <c r="P2144" s="30"/>
      <c r="Q2144" s="30"/>
      <c r="R2144" s="30"/>
      <c r="S2144" s="30"/>
      <c r="T2144" s="30"/>
      <c r="U2144" s="30"/>
      <c r="V2144" s="30"/>
    </row>
    <row r="2145" spans="1:22" ht="14.5" x14ac:dyDescent="0.35">
      <c r="A2145" s="15">
        <v>18</v>
      </c>
      <c r="B2145" s="8">
        <v>180</v>
      </c>
      <c r="C2145" s="8">
        <v>1100000.0001000001</v>
      </c>
      <c r="D2145" s="8">
        <v>5199.9999989999997</v>
      </c>
      <c r="E2145" s="2">
        <v>1890</v>
      </c>
      <c r="F2145" s="2">
        <v>9519.3603515625</v>
      </c>
      <c r="G2145" s="2">
        <v>532.06597900390602</v>
      </c>
      <c r="H2145" s="1">
        <v>9748.8441281682426</v>
      </c>
      <c r="I2145" s="1">
        <v>530.2426017411974</v>
      </c>
      <c r="J2145" s="1">
        <f t="shared" si="158"/>
        <v>2.4107058471431362</v>
      </c>
      <c r="K2145" s="1">
        <f t="shared" si="159"/>
        <v>-0.34269758538634776</v>
      </c>
      <c r="L2145" s="30"/>
      <c r="M2145" s="30"/>
      <c r="N2145" s="2">
        <v>1305555</v>
      </c>
      <c r="O2145" s="30"/>
      <c r="P2145" s="30"/>
      <c r="Q2145" s="30"/>
      <c r="R2145" s="30"/>
      <c r="S2145" s="30"/>
      <c r="T2145" s="30"/>
      <c r="U2145" s="30"/>
      <c r="V2145" s="30"/>
    </row>
    <row r="2146" spans="1:22" ht="14.5" x14ac:dyDescent="0.35">
      <c r="A2146" s="15">
        <v>18</v>
      </c>
      <c r="B2146" s="8">
        <v>180</v>
      </c>
      <c r="C2146" s="8">
        <v>1100000.0001000001</v>
      </c>
      <c r="D2146" s="8">
        <v>5199.9999989999997</v>
      </c>
      <c r="E2146" s="2">
        <v>1920</v>
      </c>
      <c r="F2146" s="2">
        <v>9809.1201171875</v>
      </c>
      <c r="G2146" s="2">
        <v>533.034912109375</v>
      </c>
      <c r="H2146" s="1">
        <v>9786.5745946057905</v>
      </c>
      <c r="I2146" s="1">
        <v>526.06317575058938</v>
      </c>
      <c r="J2146" s="1">
        <f t="shared" si="158"/>
        <v>-0.22984245592227326</v>
      </c>
      <c r="K2146" s="1">
        <f t="shared" si="159"/>
        <v>-1.3079324075033698</v>
      </c>
      <c r="L2146" s="30"/>
      <c r="M2146" s="30"/>
      <c r="N2146" s="2">
        <v>0</v>
      </c>
      <c r="O2146" s="30"/>
      <c r="P2146" s="30"/>
      <c r="Q2146" s="30"/>
      <c r="R2146" s="30"/>
      <c r="S2146" s="30"/>
      <c r="T2146" s="30"/>
      <c r="U2146" s="30"/>
      <c r="V2146" s="30"/>
    </row>
    <row r="2147" spans="1:22" ht="14.5" x14ac:dyDescent="0.35">
      <c r="A2147" s="15">
        <v>18</v>
      </c>
      <c r="B2147" s="8">
        <v>180</v>
      </c>
      <c r="C2147" s="8">
        <v>1100000.0001000001</v>
      </c>
      <c r="D2147" s="8">
        <v>5199.9999989999997</v>
      </c>
      <c r="E2147" s="2">
        <v>1950</v>
      </c>
      <c r="F2147" s="2">
        <v>10267.642578125</v>
      </c>
      <c r="G2147" s="2">
        <v>533.311279296875</v>
      </c>
      <c r="H2147" s="1">
        <v>9827.3869190000914</v>
      </c>
      <c r="I2147" s="1">
        <v>521.90779132069565</v>
      </c>
      <c r="J2147" s="1">
        <f t="shared" si="158"/>
        <v>-4.2877968898417258</v>
      </c>
      <c r="K2147" s="1">
        <f t="shared" si="159"/>
        <v>-2.1382424146764469</v>
      </c>
      <c r="L2147" s="30"/>
      <c r="M2147" s="30"/>
      <c r="N2147" s="2">
        <v>0</v>
      </c>
      <c r="O2147" s="30"/>
      <c r="P2147" s="30"/>
      <c r="Q2147" s="30"/>
      <c r="R2147" s="30"/>
      <c r="S2147" s="30"/>
      <c r="T2147" s="30"/>
      <c r="U2147" s="30"/>
      <c r="V2147" s="30"/>
    </row>
    <row r="2148" spans="1:22" ht="14.5" x14ac:dyDescent="0.35">
      <c r="A2148" s="15">
        <v>18</v>
      </c>
      <c r="B2148" s="8">
        <v>180</v>
      </c>
      <c r="C2148" s="8">
        <v>1100000.0001000001</v>
      </c>
      <c r="D2148" s="8">
        <v>5199.9999989999997</v>
      </c>
      <c r="E2148" s="2">
        <v>1980</v>
      </c>
      <c r="F2148" s="2">
        <v>10752.1357421875</v>
      </c>
      <c r="G2148" s="2">
        <v>530.05718994140602</v>
      </c>
      <c r="H2148" s="1">
        <v>9854.4289741327666</v>
      </c>
      <c r="I2148" s="1">
        <v>517.75301095011628</v>
      </c>
      <c r="J2148" s="1">
        <f t="shared" si="158"/>
        <v>-8.3491018861718427</v>
      </c>
      <c r="K2148" s="1">
        <f t="shared" si="159"/>
        <v>-2.3212927255358773</v>
      </c>
      <c r="L2148" s="30"/>
      <c r="M2148" s="30"/>
      <c r="N2148" s="2">
        <v>0</v>
      </c>
      <c r="O2148" s="30"/>
      <c r="P2148" s="30"/>
      <c r="Q2148" s="30"/>
      <c r="R2148" s="30"/>
      <c r="S2148" s="30"/>
      <c r="T2148" s="30"/>
      <c r="U2148" s="30"/>
      <c r="V2148" s="30"/>
    </row>
    <row r="2149" spans="1:22" ht="14.5" x14ac:dyDescent="0.35">
      <c r="A2149" s="15">
        <v>18</v>
      </c>
      <c r="B2149" s="8">
        <v>180</v>
      </c>
      <c r="C2149" s="8">
        <v>1100000.0001000001</v>
      </c>
      <c r="D2149" s="8">
        <v>5199.9999989999997</v>
      </c>
      <c r="E2149" s="2">
        <v>2010</v>
      </c>
      <c r="F2149" s="2">
        <v>16295.771484375</v>
      </c>
      <c r="G2149" s="2">
        <v>780.69421386718795</v>
      </c>
      <c r="H2149" s="1">
        <v>15093.056914534871</v>
      </c>
      <c r="I2149" s="1">
        <v>817.0767240600768</v>
      </c>
      <c r="J2149" s="1">
        <f t="shared" si="158"/>
        <v>-7.3805316366478095</v>
      </c>
      <c r="K2149" s="1">
        <f t="shared" si="159"/>
        <v>4.6602766546286016</v>
      </c>
      <c r="L2149" s="30"/>
      <c r="M2149" s="30"/>
      <c r="N2149" s="2">
        <v>1305555</v>
      </c>
      <c r="O2149" s="30"/>
      <c r="P2149" s="30"/>
      <c r="Q2149" s="30"/>
      <c r="R2149" s="30"/>
      <c r="S2149" s="30"/>
      <c r="T2149" s="30"/>
      <c r="U2149" s="30"/>
      <c r="V2149" s="30"/>
    </row>
    <row r="2150" spans="1:22" ht="14.5" x14ac:dyDescent="0.35">
      <c r="A2150" s="15">
        <v>18</v>
      </c>
      <c r="B2150" s="8">
        <v>180</v>
      </c>
      <c r="C2150" s="8">
        <v>1100000.0001000001</v>
      </c>
      <c r="D2150" s="8">
        <v>5199.9999989999997</v>
      </c>
      <c r="E2150" s="2">
        <v>2040</v>
      </c>
      <c r="F2150" s="2">
        <v>18160.55078125</v>
      </c>
      <c r="G2150" s="2">
        <v>797.19720458984398</v>
      </c>
      <c r="H2150" s="1">
        <v>16648.191331930659</v>
      </c>
      <c r="I2150" s="1">
        <v>729.9824856106909</v>
      </c>
      <c r="J2150" s="1">
        <f t="shared" si="158"/>
        <v>-8.3277179615102224</v>
      </c>
      <c r="K2150" s="1">
        <f t="shared" si="159"/>
        <v>-8.4313791609109927</v>
      </c>
      <c r="L2150" s="30"/>
      <c r="M2150" s="30"/>
      <c r="N2150" s="2">
        <v>1305555</v>
      </c>
      <c r="O2150" s="30"/>
      <c r="P2150" s="30"/>
      <c r="Q2150" s="30"/>
      <c r="R2150" s="30"/>
      <c r="S2150" s="30"/>
      <c r="T2150" s="30"/>
      <c r="U2150" s="30"/>
      <c r="V2150" s="30"/>
    </row>
    <row r="2151" spans="1:22" ht="14.5" x14ac:dyDescent="0.35">
      <c r="A2151" s="15">
        <v>18</v>
      </c>
      <c r="B2151" s="8">
        <v>180</v>
      </c>
      <c r="C2151" s="8">
        <v>1100000.0001000001</v>
      </c>
      <c r="D2151" s="8">
        <v>5199.9999989999997</v>
      </c>
      <c r="E2151" s="2">
        <v>2070</v>
      </c>
      <c r="F2151" s="2">
        <v>18284.90625</v>
      </c>
      <c r="G2151" s="2">
        <v>766.46234130859398</v>
      </c>
      <c r="H2151" s="1">
        <v>16951.035597177419</v>
      </c>
      <c r="I2151" s="1">
        <v>686.75539701078276</v>
      </c>
      <c r="J2151" s="1">
        <f t="shared" si="158"/>
        <v>-7.2949274914799256</v>
      </c>
      <c r="K2151" s="1">
        <f t="shared" si="159"/>
        <v>-10.399329491091008</v>
      </c>
      <c r="L2151" s="30"/>
      <c r="M2151" s="30"/>
      <c r="N2151" s="2">
        <v>1305555</v>
      </c>
      <c r="O2151" s="30"/>
      <c r="P2151" s="30"/>
      <c r="Q2151" s="30"/>
      <c r="R2151" s="30"/>
      <c r="S2151" s="30"/>
      <c r="T2151" s="30"/>
      <c r="U2151" s="30"/>
      <c r="V2151" s="30"/>
    </row>
    <row r="2152" spans="1:22" ht="14.5" x14ac:dyDescent="0.35">
      <c r="A2152" s="15">
        <v>18</v>
      </c>
      <c r="B2152" s="8">
        <v>180</v>
      </c>
      <c r="C2152" s="8">
        <v>1100000.0001000001</v>
      </c>
      <c r="D2152" s="8">
        <v>5199.9999989999997</v>
      </c>
      <c r="E2152" s="2">
        <v>2100</v>
      </c>
      <c r="F2152" s="2">
        <v>14977.916015625</v>
      </c>
      <c r="G2152" s="2">
        <v>622.83428955078102</v>
      </c>
      <c r="H2152" s="1">
        <v>15588.09283321658</v>
      </c>
      <c r="I2152" s="1">
        <v>663.35860920870073</v>
      </c>
      <c r="J2152" s="1">
        <f t="shared" si="158"/>
        <v>4.0738432299596443</v>
      </c>
      <c r="K2152" s="1">
        <f t="shared" si="159"/>
        <v>6.506436838464345</v>
      </c>
      <c r="L2152" s="30"/>
      <c r="M2152" s="30"/>
      <c r="N2152" s="2">
        <v>0</v>
      </c>
      <c r="O2152" s="30"/>
      <c r="P2152" s="30"/>
      <c r="Q2152" s="30"/>
      <c r="R2152" s="30"/>
      <c r="S2152" s="30"/>
      <c r="T2152" s="30"/>
      <c r="U2152" s="30"/>
      <c r="V2152" s="30"/>
    </row>
    <row r="2153" spans="1:22" ht="14.5" x14ac:dyDescent="0.35">
      <c r="A2153" s="15">
        <v>18</v>
      </c>
      <c r="B2153" s="8">
        <v>180</v>
      </c>
      <c r="C2153" s="8">
        <v>1100000.0001000001</v>
      </c>
      <c r="D2153" s="8">
        <v>5199.9999989999997</v>
      </c>
      <c r="E2153" s="2">
        <v>2130</v>
      </c>
      <c r="F2153" s="2">
        <v>15578.806640625</v>
      </c>
      <c r="G2153" s="2">
        <v>644.02526855468795</v>
      </c>
      <c r="H2153" s="1">
        <v>15259.587820121569</v>
      </c>
      <c r="I2153" s="1">
        <v>648.77492599228583</v>
      </c>
      <c r="J2153" s="1">
        <f t="shared" si="158"/>
        <v>-2.049058235763713</v>
      </c>
      <c r="K2153" s="1">
        <f t="shared" si="159"/>
        <v>0.73749550980460543</v>
      </c>
      <c r="L2153" s="30"/>
      <c r="M2153" s="30"/>
      <c r="N2153" s="2">
        <v>0</v>
      </c>
      <c r="O2153" s="30"/>
      <c r="P2153" s="30"/>
      <c r="Q2153" s="30"/>
      <c r="R2153" s="30"/>
      <c r="S2153" s="30"/>
      <c r="T2153" s="30"/>
      <c r="U2153" s="30"/>
      <c r="V2153" s="30"/>
    </row>
    <row r="2154" spans="1:22" ht="14.5" x14ac:dyDescent="0.35">
      <c r="A2154" s="15">
        <v>18</v>
      </c>
      <c r="B2154" s="8">
        <v>180</v>
      </c>
      <c r="C2154" s="8">
        <v>1100000.0001000001</v>
      </c>
      <c r="D2154" s="8">
        <v>5199.9999989999997</v>
      </c>
      <c r="E2154" s="2">
        <v>2160</v>
      </c>
      <c r="F2154" s="2">
        <v>15403.740234375</v>
      </c>
      <c r="G2154" s="2">
        <v>647.42974853515602</v>
      </c>
      <c r="H2154" s="1">
        <v>15242.68040494217</v>
      </c>
      <c r="I2154" s="1">
        <v>637.63570979861242</v>
      </c>
      <c r="J2154" s="1">
        <f t="shared" si="158"/>
        <v>-1.0455891035698519</v>
      </c>
      <c r="K2154" s="1">
        <f t="shared" si="159"/>
        <v>-1.5127569838585775</v>
      </c>
      <c r="L2154" s="30"/>
      <c r="M2154" s="30"/>
      <c r="N2154" s="2">
        <v>0</v>
      </c>
      <c r="O2154" s="30"/>
      <c r="P2154" s="30"/>
      <c r="Q2154" s="30"/>
      <c r="R2154" s="30"/>
      <c r="S2154" s="30"/>
      <c r="T2154" s="30"/>
      <c r="U2154" s="30"/>
      <c r="V2154" s="30"/>
    </row>
    <row r="2155" spans="1:22" ht="14.5" x14ac:dyDescent="0.35">
      <c r="A2155" s="15">
        <v>18</v>
      </c>
      <c r="B2155" s="8">
        <v>180</v>
      </c>
      <c r="C2155" s="8">
        <v>1100000.0001000001</v>
      </c>
      <c r="D2155" s="8">
        <v>5199.9999989999997</v>
      </c>
      <c r="E2155" s="2">
        <v>2190</v>
      </c>
      <c r="F2155" s="2">
        <v>9052.1982421875</v>
      </c>
      <c r="G2155" s="2">
        <v>397.45346069335898</v>
      </c>
      <c r="H2155" s="1">
        <v>10291.57572239245</v>
      </c>
      <c r="I2155" s="1">
        <v>407.54093929005188</v>
      </c>
      <c r="J2155" s="1">
        <f t="shared" si="158"/>
        <v>13.691453137082974</v>
      </c>
      <c r="K2155" s="1">
        <f t="shared" si="159"/>
        <v>2.5380276168926197</v>
      </c>
      <c r="L2155" s="30"/>
      <c r="M2155" s="30"/>
      <c r="N2155" s="2">
        <v>1305555</v>
      </c>
      <c r="O2155" s="30"/>
      <c r="P2155" s="30"/>
      <c r="Q2155" s="30"/>
      <c r="R2155" s="30"/>
      <c r="S2155" s="30"/>
      <c r="T2155" s="30"/>
      <c r="U2155" s="30"/>
      <c r="V2155" s="30"/>
    </row>
    <row r="2156" spans="1:22" ht="14.5" x14ac:dyDescent="0.35">
      <c r="A2156" s="15">
        <v>18</v>
      </c>
      <c r="B2156" s="8">
        <v>180</v>
      </c>
      <c r="C2156" s="8">
        <v>1100000.0001000001</v>
      </c>
      <c r="D2156" s="8">
        <v>5199.9999989999997</v>
      </c>
      <c r="E2156" s="2">
        <v>2220</v>
      </c>
      <c r="F2156" s="2">
        <v>8173.4873046875</v>
      </c>
      <c r="G2156" s="2">
        <v>362.82394409179699</v>
      </c>
      <c r="H2156" s="1">
        <v>9824.0134616359719</v>
      </c>
      <c r="I2156" s="1">
        <v>389.77585688232989</v>
      </c>
      <c r="J2156" s="1">
        <f t="shared" si="158"/>
        <v>20.193659027302754</v>
      </c>
      <c r="K2156" s="1">
        <f t="shared" si="159"/>
        <v>7.4283721428577714</v>
      </c>
      <c r="L2156" s="30"/>
      <c r="M2156" s="30"/>
      <c r="N2156" s="2">
        <v>1305555</v>
      </c>
      <c r="O2156" s="30"/>
      <c r="P2156" s="30"/>
      <c r="Q2156" s="30"/>
      <c r="R2156" s="30"/>
      <c r="S2156" s="30"/>
      <c r="T2156" s="30"/>
      <c r="U2156" s="30"/>
      <c r="V2156" s="30"/>
    </row>
    <row r="2157" spans="1:22" ht="14.5" x14ac:dyDescent="0.35">
      <c r="A2157" s="15">
        <v>18</v>
      </c>
      <c r="B2157" s="8">
        <v>180</v>
      </c>
      <c r="C2157" s="8">
        <v>1100000.0001000001</v>
      </c>
      <c r="D2157" s="8">
        <v>5199.9999989999997</v>
      </c>
      <c r="E2157" s="2">
        <v>2250</v>
      </c>
      <c r="F2157" s="2">
        <v>8093.8662109375</v>
      </c>
      <c r="G2157" s="2">
        <v>359.18655395507801</v>
      </c>
      <c r="H2157" s="1">
        <v>9468.6857617697988</v>
      </c>
      <c r="I2157" s="1">
        <v>375.51930198764461</v>
      </c>
      <c r="J2157" s="1">
        <f t="shared" si="158"/>
        <v>16.98594361461598</v>
      </c>
      <c r="K2157" s="1">
        <f t="shared" si="159"/>
        <v>4.5471490657774645</v>
      </c>
      <c r="L2157" s="30"/>
      <c r="M2157" s="30"/>
      <c r="N2157" s="2">
        <v>1305555</v>
      </c>
      <c r="O2157" s="30"/>
      <c r="P2157" s="30"/>
      <c r="Q2157" s="30"/>
      <c r="R2157" s="30"/>
      <c r="S2157" s="30"/>
      <c r="T2157" s="30"/>
      <c r="U2157" s="30"/>
      <c r="V2157" s="30"/>
    </row>
    <row r="2158" spans="1:22" ht="14.5" x14ac:dyDescent="0.35">
      <c r="A2158" s="15">
        <v>18</v>
      </c>
      <c r="B2158" s="8">
        <v>180</v>
      </c>
      <c r="C2158" s="8">
        <v>1100000.0001000001</v>
      </c>
      <c r="D2158" s="8">
        <v>5199.9999989999997</v>
      </c>
      <c r="E2158" s="2">
        <v>2280</v>
      </c>
      <c r="F2158" s="2">
        <v>8326.736328125</v>
      </c>
      <c r="G2158" s="2">
        <v>360.990966796875</v>
      </c>
      <c r="H2158" s="1">
        <v>9158.0155748134111</v>
      </c>
      <c r="I2158" s="1">
        <v>362.44129701837738</v>
      </c>
      <c r="J2158" s="1">
        <f t="shared" si="158"/>
        <v>9.9832541097839371</v>
      </c>
      <c r="K2158" s="1">
        <f t="shared" si="159"/>
        <v>0.4017635771807182</v>
      </c>
      <c r="L2158" s="30"/>
      <c r="M2158" s="30"/>
      <c r="N2158" s="2">
        <v>0</v>
      </c>
      <c r="O2158" s="30"/>
      <c r="P2158" s="30"/>
      <c r="Q2158" s="30"/>
      <c r="R2158" s="30"/>
      <c r="S2158" s="30"/>
      <c r="T2158" s="30"/>
      <c r="U2158" s="30"/>
      <c r="V2158" s="30"/>
    </row>
    <row r="2159" spans="1:22" ht="14.5" x14ac:dyDescent="0.35">
      <c r="A2159" s="15">
        <v>18</v>
      </c>
      <c r="B2159" s="8">
        <v>180</v>
      </c>
      <c r="C2159" s="8">
        <v>1100000.0001000001</v>
      </c>
      <c r="D2159" s="8">
        <v>5199.9999989999997</v>
      </c>
      <c r="E2159" s="2">
        <v>2310</v>
      </c>
      <c r="F2159" s="2">
        <v>8699.7978515625</v>
      </c>
      <c r="G2159" s="2">
        <v>363.23321533203102</v>
      </c>
      <c r="H2159" s="1">
        <v>9012.9435320366847</v>
      </c>
      <c r="I2159" s="1">
        <v>352.01085382129008</v>
      </c>
      <c r="J2159" s="1">
        <f t="shared" si="158"/>
        <v>3.599459272699574</v>
      </c>
      <c r="K2159" s="1">
        <f t="shared" si="159"/>
        <v>-3.0895746966539366</v>
      </c>
      <c r="L2159" s="30"/>
      <c r="M2159" s="30"/>
      <c r="N2159" s="2">
        <v>0</v>
      </c>
      <c r="O2159" s="30"/>
      <c r="P2159" s="30"/>
      <c r="Q2159" s="30"/>
      <c r="R2159" s="30"/>
      <c r="S2159" s="30"/>
      <c r="T2159" s="30"/>
      <c r="U2159" s="30"/>
      <c r="V2159" s="30"/>
    </row>
    <row r="2160" spans="1:22" ht="14.5" x14ac:dyDescent="0.35">
      <c r="A2160" s="15">
        <v>18</v>
      </c>
      <c r="B2160" s="8">
        <v>180</v>
      </c>
      <c r="C2160" s="8">
        <v>1100000.0001000001</v>
      </c>
      <c r="D2160" s="8">
        <v>5199.9999989999997</v>
      </c>
      <c r="E2160" s="2">
        <v>2340</v>
      </c>
      <c r="F2160" s="2">
        <v>9192.626953125</v>
      </c>
      <c r="G2160" s="2">
        <v>365.34436035156199</v>
      </c>
      <c r="H2160" s="1">
        <v>8977.8784803655526</v>
      </c>
      <c r="I2160" s="1">
        <v>345.81299383448072</v>
      </c>
      <c r="J2160" s="1">
        <f t="shared" si="158"/>
        <v>-2.3360947186749965</v>
      </c>
      <c r="K2160" s="1">
        <f t="shared" si="159"/>
        <v>-5.3460156051914165</v>
      </c>
      <c r="L2160" s="30"/>
      <c r="M2160" s="30"/>
      <c r="N2160" s="2">
        <v>0</v>
      </c>
      <c r="O2160" s="30"/>
      <c r="P2160" s="30"/>
      <c r="Q2160" s="30"/>
      <c r="R2160" s="30"/>
      <c r="S2160" s="30"/>
      <c r="T2160" s="30"/>
      <c r="U2160" s="30"/>
      <c r="V2160" s="30"/>
    </row>
    <row r="2161" spans="1:22" ht="14.5" x14ac:dyDescent="0.35">
      <c r="A2161" s="15">
        <v>18</v>
      </c>
      <c r="B2161" s="8">
        <v>180</v>
      </c>
      <c r="C2161" s="8">
        <v>1100000.0001000001</v>
      </c>
      <c r="D2161" s="8">
        <v>5199.9999989999997</v>
      </c>
      <c r="E2161" s="2">
        <v>2370</v>
      </c>
      <c r="F2161" s="2">
        <v>14298.4638671875</v>
      </c>
      <c r="G2161" s="2">
        <v>544.75732421875</v>
      </c>
      <c r="H2161" s="1">
        <v>14641.39885998749</v>
      </c>
      <c r="I2161" s="1">
        <v>572.21203884846273</v>
      </c>
      <c r="J2161" s="1">
        <f t="shared" si="158"/>
        <v>2.3984044438995058</v>
      </c>
      <c r="K2161" s="1">
        <f t="shared" si="159"/>
        <v>5.0398064255650379</v>
      </c>
      <c r="L2161" s="30"/>
      <c r="M2161" s="30"/>
      <c r="N2161" s="2">
        <v>1305555</v>
      </c>
      <c r="O2161" s="30"/>
      <c r="P2161" s="30"/>
      <c r="Q2161" s="30"/>
      <c r="R2161" s="30"/>
      <c r="S2161" s="30"/>
      <c r="T2161" s="30"/>
      <c r="U2161" s="30"/>
      <c r="V2161" s="30"/>
    </row>
    <row r="2162" spans="1:22" ht="14.5" x14ac:dyDescent="0.35">
      <c r="A2162" s="15">
        <v>18</v>
      </c>
      <c r="B2162" s="8">
        <v>180</v>
      </c>
      <c r="C2162" s="8">
        <v>1100000.0001000001</v>
      </c>
      <c r="D2162" s="8">
        <v>5199.9999989999997</v>
      </c>
      <c r="E2162" s="2">
        <v>2400</v>
      </c>
      <c r="F2162" s="2">
        <v>15959.083984375</v>
      </c>
      <c r="G2162" s="2">
        <v>580.29833984375</v>
      </c>
      <c r="H2162" s="1">
        <v>16140.01828031524</v>
      </c>
      <c r="I2162" s="1">
        <v>584.1170814409702</v>
      </c>
      <c r="J2162" s="1">
        <f t="shared" si="158"/>
        <v>1.1337386037781794</v>
      </c>
      <c r="K2162" s="1">
        <f t="shared" si="159"/>
        <v>0.65806522869743567</v>
      </c>
      <c r="L2162" s="30"/>
      <c r="M2162" s="30"/>
      <c r="N2162" s="2">
        <v>1305555</v>
      </c>
      <c r="O2162" s="30"/>
      <c r="P2162" s="30"/>
      <c r="Q2162" s="30"/>
      <c r="R2162" s="30"/>
      <c r="S2162" s="30"/>
      <c r="T2162" s="30"/>
      <c r="U2162" s="30"/>
      <c r="V2162" s="30"/>
    </row>
    <row r="2163" spans="1:22" ht="14.5" x14ac:dyDescent="0.35">
      <c r="A2163" s="15">
        <v>18</v>
      </c>
      <c r="B2163" s="8">
        <v>180</v>
      </c>
      <c r="C2163" s="8">
        <v>1100000.0001000001</v>
      </c>
      <c r="D2163" s="8">
        <v>5199.9999989999997</v>
      </c>
      <c r="E2163" s="2">
        <v>2430</v>
      </c>
      <c r="F2163" s="2">
        <v>16625.111328125</v>
      </c>
      <c r="G2163" s="2">
        <v>589.57513427734398</v>
      </c>
      <c r="H2163" s="1">
        <v>16770.01924580093</v>
      </c>
      <c r="I2163" s="1">
        <v>586.56503181269682</v>
      </c>
      <c r="J2163" s="1">
        <f t="shared" si="158"/>
        <v>0.87162073574079657</v>
      </c>
      <c r="K2163" s="1">
        <f t="shared" si="159"/>
        <v>-0.51055451453811984</v>
      </c>
      <c r="L2163" s="30"/>
      <c r="M2163" s="30"/>
      <c r="N2163" s="2">
        <v>1305555</v>
      </c>
      <c r="O2163" s="30"/>
      <c r="P2163" s="30"/>
      <c r="Q2163" s="30"/>
      <c r="R2163" s="30"/>
      <c r="S2163" s="30"/>
      <c r="T2163" s="30"/>
      <c r="U2163" s="30"/>
      <c r="V2163" s="30"/>
    </row>
    <row r="2164" spans="1:22" ht="14.5" x14ac:dyDescent="0.35">
      <c r="A2164" s="15">
        <v>18</v>
      </c>
      <c r="B2164" s="8">
        <v>180</v>
      </c>
      <c r="C2164" s="8">
        <v>1100000.0001000001</v>
      </c>
      <c r="D2164" s="8">
        <v>5199.9999989999997</v>
      </c>
      <c r="E2164" s="2">
        <v>2460</v>
      </c>
      <c r="F2164" s="2">
        <v>16818.654296875</v>
      </c>
      <c r="G2164" s="2">
        <v>594.32141113281295</v>
      </c>
      <c r="H2164" s="1">
        <v>17129.23761298924</v>
      </c>
      <c r="I2164" s="1">
        <v>585.82330738050848</v>
      </c>
      <c r="J2164" s="1">
        <f t="shared" si="158"/>
        <v>1.8466597305109487</v>
      </c>
      <c r="K2164" s="1">
        <f t="shared" si="159"/>
        <v>-1.4298834928572686</v>
      </c>
      <c r="L2164" s="30"/>
      <c r="M2164" s="30"/>
      <c r="N2164" s="2">
        <v>0</v>
      </c>
      <c r="O2164" s="30"/>
      <c r="P2164" s="30"/>
      <c r="Q2164" s="30"/>
      <c r="R2164" s="30"/>
      <c r="S2164" s="30"/>
      <c r="T2164" s="30"/>
      <c r="U2164" s="30"/>
      <c r="V2164" s="30"/>
    </row>
    <row r="2165" spans="1:22" ht="14.5" x14ac:dyDescent="0.35">
      <c r="A2165" s="15">
        <v>18</v>
      </c>
      <c r="B2165" s="8">
        <v>180</v>
      </c>
      <c r="C2165" s="8">
        <v>1100000.0001000001</v>
      </c>
      <c r="D2165" s="8">
        <v>5199.9999989999997</v>
      </c>
      <c r="E2165" s="2">
        <v>2490</v>
      </c>
      <c r="F2165" s="2">
        <v>17088.7421875</v>
      </c>
      <c r="G2165" s="2">
        <v>596.1875</v>
      </c>
      <c r="H2165" s="1">
        <v>17404.04374806349</v>
      </c>
      <c r="I2165" s="1">
        <v>584.0056324974579</v>
      </c>
      <c r="J2165" s="1">
        <f t="shared" si="158"/>
        <v>1.8450834889072496</v>
      </c>
      <c r="K2165" s="1">
        <f t="shared" si="159"/>
        <v>-2.0432946854038545</v>
      </c>
      <c r="L2165" s="30"/>
      <c r="M2165" s="30"/>
      <c r="N2165" s="2">
        <v>0</v>
      </c>
      <c r="O2165" s="30"/>
      <c r="P2165" s="30"/>
      <c r="Q2165" s="30"/>
      <c r="R2165" s="30"/>
      <c r="S2165" s="30"/>
      <c r="T2165" s="30"/>
      <c r="U2165" s="30"/>
      <c r="V2165" s="30"/>
    </row>
    <row r="2166" spans="1:22" ht="14.5" x14ac:dyDescent="0.35">
      <c r="A2166" s="15">
        <v>18</v>
      </c>
      <c r="B2166" s="8">
        <v>180</v>
      </c>
      <c r="C2166" s="8">
        <v>1100000.0001000001</v>
      </c>
      <c r="D2166" s="8">
        <v>5199.9999989999997</v>
      </c>
      <c r="E2166" s="2">
        <v>2520</v>
      </c>
      <c r="F2166" s="2">
        <v>17427.6328125</v>
      </c>
      <c r="G2166" s="2">
        <v>593.80853271484398</v>
      </c>
      <c r="H2166" s="1">
        <v>17652.532813687591</v>
      </c>
      <c r="I2166" s="1">
        <v>581.82515959016087</v>
      </c>
      <c r="J2166" s="1">
        <f t="shared" si="158"/>
        <v>1.2904793416710076</v>
      </c>
      <c r="K2166" s="1">
        <f t="shared" si="159"/>
        <v>-2.0180533731800909</v>
      </c>
      <c r="L2166" s="30"/>
      <c r="M2166" s="30"/>
      <c r="N2166" s="2">
        <v>0</v>
      </c>
      <c r="O2166" s="30"/>
      <c r="P2166" s="30"/>
      <c r="Q2166" s="30"/>
      <c r="R2166" s="30"/>
      <c r="S2166" s="30"/>
      <c r="T2166" s="30"/>
      <c r="U2166" s="30"/>
      <c r="V2166" s="30"/>
    </row>
    <row r="2167" spans="1:22" ht="14.5" x14ac:dyDescent="0.35">
      <c r="A2167" s="15">
        <v>18</v>
      </c>
      <c r="B2167" s="8">
        <v>180</v>
      </c>
      <c r="C2167" s="8">
        <v>1100000.0001000001</v>
      </c>
      <c r="D2167" s="8">
        <v>5199.9999989999997</v>
      </c>
      <c r="E2167" s="2">
        <v>2550</v>
      </c>
      <c r="F2167" s="2">
        <v>10519.2607421875</v>
      </c>
      <c r="G2167" s="2">
        <v>360.7490234375</v>
      </c>
      <c r="H2167" s="1">
        <v>11139.08755224078</v>
      </c>
      <c r="I2167" s="1">
        <v>361.30805154154137</v>
      </c>
      <c r="J2167" s="1">
        <f t="shared" si="158"/>
        <v>5.8923038913510792</v>
      </c>
      <c r="K2167" s="1">
        <f t="shared" si="159"/>
        <v>0.15496316489356379</v>
      </c>
      <c r="L2167" s="30"/>
      <c r="M2167" s="30"/>
      <c r="N2167" s="2">
        <v>1305555</v>
      </c>
      <c r="O2167" s="30"/>
      <c r="P2167" s="30"/>
      <c r="Q2167" s="30"/>
      <c r="R2167" s="30"/>
      <c r="S2167" s="30"/>
      <c r="T2167" s="30"/>
      <c r="U2167" s="30"/>
      <c r="V2167" s="30"/>
    </row>
    <row r="2168" spans="1:22" ht="14.5" x14ac:dyDescent="0.35">
      <c r="A2168" s="15">
        <v>18</v>
      </c>
      <c r="B2168" s="8">
        <v>180</v>
      </c>
      <c r="C2168" s="8">
        <v>1100000.0001000001</v>
      </c>
      <c r="D2168" s="8">
        <v>5199.9999989999997</v>
      </c>
      <c r="E2168" s="2">
        <v>2580</v>
      </c>
      <c r="F2168" s="2">
        <v>9564.7548828125</v>
      </c>
      <c r="G2168" s="2">
        <v>326.62399291992199</v>
      </c>
      <c r="H2168" s="1">
        <v>10351.712972649249</v>
      </c>
      <c r="I2168" s="1">
        <v>327.21578951816588</v>
      </c>
      <c r="J2168" s="1">
        <f t="shared" si="158"/>
        <v>8.2276869556885686</v>
      </c>
      <c r="K2168" s="1">
        <f t="shared" si="159"/>
        <v>0.18118589297540635</v>
      </c>
      <c r="L2168" s="30"/>
      <c r="M2168" s="30"/>
      <c r="N2168" s="2">
        <v>1305555</v>
      </c>
      <c r="O2168" s="30"/>
      <c r="P2168" s="30"/>
      <c r="Q2168" s="30"/>
      <c r="R2168" s="30"/>
      <c r="S2168" s="30"/>
      <c r="T2168" s="30"/>
      <c r="U2168" s="30"/>
      <c r="V2168" s="30"/>
    </row>
    <row r="2169" spans="1:22" ht="14.5" x14ac:dyDescent="0.35">
      <c r="A2169" s="15">
        <v>18</v>
      </c>
      <c r="B2169" s="8">
        <v>180</v>
      </c>
      <c r="C2169" s="8">
        <v>1100000.0001000001</v>
      </c>
      <c r="D2169" s="8">
        <v>5199.9999989999997</v>
      </c>
      <c r="E2169" s="2">
        <v>2610</v>
      </c>
      <c r="F2169" s="2">
        <v>9433.6513671875</v>
      </c>
      <c r="G2169" s="2">
        <v>321.79031372070301</v>
      </c>
      <c r="H2169" s="1">
        <v>10065.31776755013</v>
      </c>
      <c r="I2169" s="1">
        <v>320.86132715409059</v>
      </c>
      <c r="J2169" s="1">
        <f t="shared" si="158"/>
        <v>6.6958845072409314</v>
      </c>
      <c r="K2169" s="1">
        <f t="shared" si="159"/>
        <v>-0.28869314177639732</v>
      </c>
      <c r="L2169" s="30"/>
      <c r="M2169" s="30"/>
      <c r="N2169" s="2">
        <v>1305555</v>
      </c>
      <c r="O2169" s="30"/>
      <c r="P2169" s="30"/>
      <c r="Q2169" s="30"/>
      <c r="R2169" s="30"/>
      <c r="S2169" s="30"/>
      <c r="T2169" s="30"/>
      <c r="U2169" s="30"/>
      <c r="V2169" s="30"/>
    </row>
    <row r="2170" spans="1:22" ht="14.5" x14ac:dyDescent="0.35">
      <c r="A2170" s="15">
        <v>18</v>
      </c>
      <c r="B2170" s="8">
        <v>180</v>
      </c>
      <c r="C2170" s="8">
        <v>1100000.0001000001</v>
      </c>
      <c r="D2170" s="8">
        <v>5199.9999989999997</v>
      </c>
      <c r="E2170" s="2">
        <v>2640</v>
      </c>
      <c r="F2170" s="2">
        <v>9584.3974609375</v>
      </c>
      <c r="G2170" s="2">
        <v>323.51712036132801</v>
      </c>
      <c r="H2170" s="1">
        <v>9922.0274239046557</v>
      </c>
      <c r="I2170" s="1">
        <v>318.50169025413368</v>
      </c>
      <c r="J2170" s="1">
        <f t="shared" si="158"/>
        <v>3.5227041067861808</v>
      </c>
      <c r="K2170" s="1">
        <f t="shared" si="159"/>
        <v>-1.5502827490528872</v>
      </c>
      <c r="L2170" s="30"/>
      <c r="M2170" s="30"/>
      <c r="N2170" s="2">
        <v>0</v>
      </c>
      <c r="O2170" s="30"/>
      <c r="P2170" s="30"/>
      <c r="Q2170" s="30"/>
      <c r="R2170" s="30"/>
      <c r="S2170" s="30"/>
      <c r="T2170" s="30"/>
      <c r="U2170" s="30"/>
      <c r="V2170" s="30"/>
    </row>
    <row r="2171" spans="1:22" ht="14.5" x14ac:dyDescent="0.35">
      <c r="A2171" s="15">
        <v>18</v>
      </c>
      <c r="B2171" s="8">
        <v>180</v>
      </c>
      <c r="C2171" s="8">
        <v>1100000.0001000001</v>
      </c>
      <c r="D2171" s="8">
        <v>5199.9999989999997</v>
      </c>
      <c r="E2171" s="2">
        <v>2670</v>
      </c>
      <c r="F2171" s="2">
        <v>10113.955078125</v>
      </c>
      <c r="G2171" s="2">
        <v>322.54489135742199</v>
      </c>
      <c r="H2171" s="1">
        <v>9876.2810948591068</v>
      </c>
      <c r="I2171" s="1">
        <v>316.71729903930822</v>
      </c>
      <c r="J2171" s="1">
        <f t="shared" si="158"/>
        <v>-2.3499608355978077</v>
      </c>
      <c r="K2171" s="1">
        <f t="shared" si="159"/>
        <v>-1.8067538734185182</v>
      </c>
      <c r="L2171" s="30"/>
      <c r="M2171" s="30"/>
      <c r="N2171" s="2">
        <v>0</v>
      </c>
      <c r="O2171" s="30"/>
      <c r="P2171" s="30"/>
      <c r="Q2171" s="30"/>
      <c r="R2171" s="30"/>
      <c r="S2171" s="30"/>
      <c r="T2171" s="30"/>
      <c r="U2171" s="30"/>
      <c r="V2171" s="30"/>
    </row>
    <row r="2172" spans="1:22" ht="14.5" x14ac:dyDescent="0.35">
      <c r="A2172" s="15">
        <v>18</v>
      </c>
      <c r="B2172" s="8">
        <v>180</v>
      </c>
      <c r="C2172" s="8">
        <v>1100000.0001000001</v>
      </c>
      <c r="D2172" s="8">
        <v>5199.9999989999997</v>
      </c>
      <c r="E2172" s="2">
        <v>2700</v>
      </c>
      <c r="F2172" s="2">
        <v>10393.7939453125</v>
      </c>
      <c r="G2172" s="2">
        <v>322.206787109375</v>
      </c>
      <c r="H2172" s="1">
        <v>9897.0229976583159</v>
      </c>
      <c r="I2172" s="1">
        <v>315.01578476242241</v>
      </c>
      <c r="J2172" s="1">
        <f t="shared" si="158"/>
        <v>-4.779495824796709</v>
      </c>
      <c r="K2172" s="1">
        <f t="shared" si="159"/>
        <v>-2.2317972912567976</v>
      </c>
      <c r="L2172" s="30"/>
      <c r="M2172" s="30"/>
      <c r="N2172" s="2">
        <v>0</v>
      </c>
      <c r="O2172" s="30"/>
      <c r="P2172" s="30"/>
      <c r="Q2172" s="30"/>
      <c r="R2172" s="30"/>
      <c r="S2172" s="30"/>
      <c r="T2172" s="30"/>
      <c r="U2172" s="30"/>
      <c r="V2172" s="30"/>
    </row>
    <row r="2173" spans="1:22" ht="14.5" x14ac:dyDescent="0.35">
      <c r="A2173" s="15">
        <v>18</v>
      </c>
      <c r="B2173" s="8">
        <v>180</v>
      </c>
      <c r="C2173" s="8">
        <v>1100000.0001000001</v>
      </c>
      <c r="D2173" s="8">
        <v>5199.9999989999997</v>
      </c>
      <c r="E2173" s="2">
        <v>2730</v>
      </c>
      <c r="F2173" s="2">
        <v>18399.26171875</v>
      </c>
      <c r="G2173" s="2">
        <v>546.347900390625</v>
      </c>
      <c r="H2173" s="1">
        <v>17610.738682114359</v>
      </c>
      <c r="I2173" s="1">
        <v>522.26672336532977</v>
      </c>
      <c r="J2173" s="1">
        <f t="shared" si="158"/>
        <v>-4.2856232423287208</v>
      </c>
      <c r="K2173" s="1">
        <f t="shared" si="159"/>
        <v>-4.407663506728551</v>
      </c>
      <c r="L2173" s="30"/>
      <c r="M2173" s="30"/>
      <c r="N2173" s="2">
        <v>1305555</v>
      </c>
      <c r="O2173" s="30"/>
      <c r="P2173" s="30"/>
      <c r="Q2173" s="30"/>
      <c r="R2173" s="30"/>
      <c r="S2173" s="30"/>
      <c r="T2173" s="30"/>
      <c r="U2173" s="30"/>
      <c r="V2173" s="30"/>
    </row>
    <row r="2174" spans="1:22" ht="14.5" x14ac:dyDescent="0.35">
      <c r="A2174" s="15">
        <v>18</v>
      </c>
      <c r="B2174" s="8">
        <v>180</v>
      </c>
      <c r="C2174" s="8">
        <v>1100000.0001000001</v>
      </c>
      <c r="D2174" s="8">
        <v>5199.9999989999997</v>
      </c>
      <c r="E2174" s="2">
        <v>2760</v>
      </c>
      <c r="F2174" s="2">
        <v>20085.203125</v>
      </c>
      <c r="G2174" s="2">
        <v>576.455322265625</v>
      </c>
      <c r="H2174" s="1">
        <v>19019.536567560201</v>
      </c>
      <c r="I2174" s="1">
        <v>544.17861256068068</v>
      </c>
      <c r="J2174" s="1">
        <f t="shared" si="158"/>
        <v>-5.3057295502945001</v>
      </c>
      <c r="K2174" s="1">
        <f t="shared" si="159"/>
        <v>-5.5991693472597568</v>
      </c>
      <c r="L2174" s="30"/>
      <c r="M2174" s="30"/>
      <c r="N2174" s="2">
        <v>1305555</v>
      </c>
      <c r="O2174" s="30"/>
      <c r="P2174" s="30"/>
      <c r="Q2174" s="30"/>
      <c r="R2174" s="30"/>
      <c r="S2174" s="30"/>
      <c r="T2174" s="30"/>
      <c r="U2174" s="30"/>
      <c r="V2174" s="30"/>
    </row>
    <row r="2175" spans="1:22" ht="14.5" x14ac:dyDescent="0.35">
      <c r="A2175" s="15">
        <v>18</v>
      </c>
      <c r="B2175" s="8">
        <v>180</v>
      </c>
      <c r="C2175" s="8">
        <v>1100000.0001000001</v>
      </c>
      <c r="D2175" s="8">
        <v>5199.9999989999997</v>
      </c>
      <c r="E2175" s="2">
        <v>2790</v>
      </c>
      <c r="F2175" s="2">
        <v>20279.041015625</v>
      </c>
      <c r="G2175" s="2">
        <v>578.15466308593795</v>
      </c>
      <c r="H2175" s="1">
        <v>19621.536856008261</v>
      </c>
      <c r="I2175" s="1">
        <v>552.63634905166896</v>
      </c>
      <c r="J2175" s="1">
        <f t="shared" si="158"/>
        <v>-3.2422842831183805</v>
      </c>
      <c r="K2175" s="1">
        <f t="shared" si="159"/>
        <v>-4.413752178018135</v>
      </c>
      <c r="L2175" s="30"/>
      <c r="M2175" s="30"/>
      <c r="N2175" s="2">
        <v>1305555</v>
      </c>
      <c r="O2175" s="30"/>
      <c r="P2175" s="30"/>
      <c r="Q2175" s="30"/>
      <c r="R2175" s="30"/>
      <c r="S2175" s="30"/>
      <c r="T2175" s="30"/>
      <c r="U2175" s="30"/>
      <c r="V2175" s="30"/>
    </row>
    <row r="2176" spans="1:22" ht="14.5" x14ac:dyDescent="0.35">
      <c r="A2176" s="15">
        <v>18</v>
      </c>
      <c r="B2176" s="8">
        <v>180</v>
      </c>
      <c r="C2176" s="8">
        <v>1100000.0001000001</v>
      </c>
      <c r="D2176" s="8">
        <v>5199.9999989999997</v>
      </c>
      <c r="E2176" s="2">
        <v>2820</v>
      </c>
      <c r="F2176" s="2">
        <v>20660.25390625</v>
      </c>
      <c r="G2176" s="2">
        <v>577.48101806640602</v>
      </c>
      <c r="H2176" s="1">
        <v>19972.026859284331</v>
      </c>
      <c r="I2176" s="1">
        <v>553.60900535976373</v>
      </c>
      <c r="J2176" s="1">
        <f t="shared" si="158"/>
        <v>-3.331164515637782</v>
      </c>
      <c r="K2176" s="1">
        <f t="shared" si="159"/>
        <v>-4.1338177290352416</v>
      </c>
      <c r="L2176" s="30"/>
      <c r="M2176" s="30"/>
      <c r="N2176" s="2">
        <v>0</v>
      </c>
      <c r="O2176" s="30"/>
      <c r="P2176" s="30"/>
      <c r="Q2176" s="30"/>
      <c r="R2176" s="30"/>
      <c r="S2176" s="30"/>
      <c r="T2176" s="30"/>
      <c r="U2176" s="30"/>
      <c r="V2176" s="30"/>
    </row>
    <row r="2177" spans="1:22" ht="14.5" x14ac:dyDescent="0.35">
      <c r="A2177" s="15">
        <v>18</v>
      </c>
      <c r="B2177" s="8">
        <v>180</v>
      </c>
      <c r="C2177" s="8">
        <v>1100000.0001000001</v>
      </c>
      <c r="D2177" s="8">
        <v>5199.9999989999997</v>
      </c>
      <c r="E2177" s="2">
        <v>2850</v>
      </c>
      <c r="F2177" s="2">
        <v>20850.6328125</v>
      </c>
      <c r="G2177" s="2">
        <v>570.77844238281295</v>
      </c>
      <c r="H2177" s="1">
        <v>20244.111399889829</v>
      </c>
      <c r="I2177" s="1">
        <v>551.42508931437442</v>
      </c>
      <c r="J2177" s="1">
        <f t="shared" si="158"/>
        <v>-2.9088873132261006</v>
      </c>
      <c r="K2177" s="1">
        <f t="shared" si="159"/>
        <v>-3.3906944676544946</v>
      </c>
      <c r="L2177" s="30"/>
      <c r="M2177" s="30"/>
      <c r="N2177" s="2">
        <v>0</v>
      </c>
      <c r="O2177" s="30"/>
      <c r="P2177" s="30"/>
      <c r="Q2177" s="30"/>
      <c r="R2177" s="30"/>
      <c r="S2177" s="30"/>
      <c r="T2177" s="30"/>
      <c r="U2177" s="30"/>
      <c r="V2177" s="30"/>
    </row>
    <row r="2178" spans="1:22" ht="14.5" x14ac:dyDescent="0.35">
      <c r="A2178" s="15">
        <v>18</v>
      </c>
      <c r="B2178" s="8">
        <v>180</v>
      </c>
      <c r="C2178" s="8">
        <v>1100000.0001000001</v>
      </c>
      <c r="D2178" s="8">
        <v>5199.9999989999997</v>
      </c>
      <c r="E2178" s="2">
        <v>2880</v>
      </c>
      <c r="F2178" s="2">
        <v>20864.125</v>
      </c>
      <c r="G2178" s="2">
        <v>562.483154296875</v>
      </c>
      <c r="H2178" s="1">
        <v>20491.751527789729</v>
      </c>
      <c r="I2178" s="1">
        <v>547.99306591351024</v>
      </c>
      <c r="J2178" s="1">
        <f t="shared" si="158"/>
        <v>-1.7847547990163539</v>
      </c>
      <c r="K2178" s="1">
        <f t="shared" si="159"/>
        <v>-2.5760928612125134</v>
      </c>
      <c r="L2178" s="30"/>
      <c r="M2178" s="30"/>
      <c r="N2178" s="2">
        <v>0</v>
      </c>
      <c r="O2178" s="30"/>
      <c r="P2178" s="30"/>
      <c r="Q2178" s="30"/>
      <c r="R2178" s="30"/>
      <c r="S2178" s="30"/>
      <c r="T2178" s="30"/>
      <c r="U2178" s="30"/>
      <c r="V2178" s="30"/>
    </row>
    <row r="2179" spans="1:22" ht="14.5" x14ac:dyDescent="0.35">
      <c r="A2179" s="15">
        <v>18</v>
      </c>
      <c r="B2179" s="8">
        <v>180</v>
      </c>
      <c r="C2179" s="8">
        <v>1100000.0001000001</v>
      </c>
      <c r="D2179" s="8">
        <v>5199.9999989999997</v>
      </c>
      <c r="E2179" s="2">
        <v>2910</v>
      </c>
      <c r="F2179" s="2">
        <v>12383.69921875</v>
      </c>
      <c r="G2179" s="2">
        <v>335.79449462890602</v>
      </c>
      <c r="H2179" s="1">
        <v>12298.50373901427</v>
      </c>
      <c r="I2179" s="1">
        <v>330.99001252065449</v>
      </c>
      <c r="J2179" s="1">
        <f t="shared" si="158"/>
        <v>-0.68796470449425062</v>
      </c>
      <c r="K2179" s="1">
        <f t="shared" si="159"/>
        <v>-1.4307804877983703</v>
      </c>
      <c r="L2179" s="30"/>
      <c r="M2179" s="30"/>
      <c r="N2179" s="2">
        <v>1305555</v>
      </c>
      <c r="O2179" s="30"/>
      <c r="P2179" s="30"/>
      <c r="Q2179" s="30"/>
      <c r="R2179" s="30"/>
      <c r="S2179" s="30"/>
      <c r="T2179" s="30"/>
      <c r="U2179" s="30"/>
      <c r="V2179" s="30"/>
    </row>
    <row r="2180" spans="1:22" ht="14.5" x14ac:dyDescent="0.35">
      <c r="A2180" s="15">
        <v>18</v>
      </c>
      <c r="B2180" s="8">
        <v>180</v>
      </c>
      <c r="C2180" s="8">
        <v>1100000.0001000001</v>
      </c>
      <c r="D2180" s="8">
        <v>5199.9999989999997</v>
      </c>
      <c r="E2180" s="2">
        <v>2940</v>
      </c>
      <c r="F2180" s="2">
        <v>11233.1201171875</v>
      </c>
      <c r="G2180" s="2">
        <v>304.74105834960898</v>
      </c>
      <c r="H2180" s="1">
        <v>11282.865678381149</v>
      </c>
      <c r="I2180" s="1">
        <v>302.09045578487729</v>
      </c>
      <c r="J2180" s="1">
        <f t="shared" si="158"/>
        <v>0.44284722921759712</v>
      </c>
      <c r="K2180" s="1">
        <f t="shared" si="159"/>
        <v>-0.86978846207550609</v>
      </c>
      <c r="L2180" s="30"/>
      <c r="M2180" s="30"/>
      <c r="N2180" s="2">
        <v>1305555</v>
      </c>
      <c r="O2180" s="30"/>
      <c r="P2180" s="30"/>
      <c r="Q2180" s="30"/>
      <c r="R2180" s="30"/>
      <c r="S2180" s="30"/>
      <c r="T2180" s="30"/>
      <c r="U2180" s="30"/>
      <c r="V2180" s="30"/>
    </row>
    <row r="2181" spans="1:22" ht="14.5" x14ac:dyDescent="0.35">
      <c r="A2181" s="15">
        <v>18</v>
      </c>
      <c r="B2181" s="8">
        <v>180</v>
      </c>
      <c r="C2181" s="8">
        <v>1100000.0001000001</v>
      </c>
      <c r="D2181" s="8">
        <v>5199.9999989999997</v>
      </c>
      <c r="E2181" s="2">
        <v>2970</v>
      </c>
      <c r="F2181" s="2">
        <v>11122.369140625</v>
      </c>
      <c r="G2181" s="2">
        <v>300.41864013671898</v>
      </c>
      <c r="H2181" s="1">
        <v>11203.372291316109</v>
      </c>
      <c r="I2181" s="1">
        <v>295.45924364589598</v>
      </c>
      <c r="J2181" s="1">
        <f t="shared" si="158"/>
        <v>0.7282904358500486</v>
      </c>
      <c r="K2181" s="1">
        <f t="shared" si="159"/>
        <v>-1.6508284867297183</v>
      </c>
      <c r="L2181" s="30"/>
      <c r="M2181" s="30"/>
      <c r="N2181" s="2">
        <v>1305555</v>
      </c>
      <c r="O2181" s="30"/>
      <c r="P2181" s="30"/>
      <c r="Q2181" s="30"/>
      <c r="R2181" s="30"/>
      <c r="S2181" s="30"/>
      <c r="T2181" s="30"/>
      <c r="U2181" s="30"/>
      <c r="V2181" s="30"/>
    </row>
    <row r="2182" spans="1:22" ht="14.5" x14ac:dyDescent="0.35">
      <c r="A2182" s="15">
        <v>18</v>
      </c>
      <c r="B2182" s="8">
        <v>180</v>
      </c>
      <c r="C2182" s="8">
        <v>1100000.0001000001</v>
      </c>
      <c r="D2182" s="8">
        <v>5199.9999989999997</v>
      </c>
      <c r="E2182" s="2">
        <v>3000</v>
      </c>
      <c r="F2182" s="2">
        <v>11252.634765625</v>
      </c>
      <c r="G2182" s="2">
        <v>301.78088378906301</v>
      </c>
      <c r="H2182" s="1">
        <v>11249.99252684245</v>
      </c>
      <c r="I2182" s="1">
        <v>292.32810218954938</v>
      </c>
      <c r="J2182" s="1">
        <f t="shared" si="158"/>
        <v>-2.3481067657338605E-2</v>
      </c>
      <c r="K2182" s="1">
        <f t="shared" si="159"/>
        <v>-3.1323327975011424</v>
      </c>
      <c r="L2182" s="30"/>
      <c r="M2182" s="30"/>
      <c r="N2182" s="2">
        <v>0</v>
      </c>
      <c r="O2182" s="30"/>
      <c r="P2182" s="30"/>
      <c r="Q2182" s="30"/>
      <c r="R2182" s="30"/>
      <c r="S2182" s="30"/>
      <c r="T2182" s="30"/>
      <c r="U2182" s="30"/>
      <c r="V2182" s="30"/>
    </row>
    <row r="2183" spans="1:22" ht="14.5" x14ac:dyDescent="0.35">
      <c r="A2183" s="15">
        <v>18</v>
      </c>
      <c r="B2183" s="8">
        <v>180</v>
      </c>
      <c r="C2183" s="8">
        <v>1100000.0001000001</v>
      </c>
      <c r="D2183" s="8">
        <v>5199.9999989999997</v>
      </c>
      <c r="E2183" s="2">
        <v>3030</v>
      </c>
      <c r="F2183" s="2">
        <v>11430.0966796875</v>
      </c>
      <c r="G2183" s="2">
        <v>302.750732421875</v>
      </c>
      <c r="H2183" s="1">
        <v>11322.92448137109</v>
      </c>
      <c r="I2183" s="1">
        <v>290.16285157697592</v>
      </c>
      <c r="J2183" s="1">
        <f t="shared" si="158"/>
        <v>-0.93763159944977725</v>
      </c>
      <c r="K2183" s="1">
        <f t="shared" si="159"/>
        <v>-4.1578366282391688</v>
      </c>
      <c r="L2183" s="30"/>
      <c r="M2183" s="30"/>
      <c r="N2183" s="2">
        <v>0</v>
      </c>
      <c r="O2183" s="30"/>
      <c r="P2183" s="30"/>
      <c r="Q2183" s="30"/>
      <c r="R2183" s="30"/>
      <c r="S2183" s="30"/>
      <c r="T2183" s="30"/>
      <c r="U2183" s="30"/>
      <c r="V2183" s="30"/>
    </row>
    <row r="2184" spans="1:22" ht="14.5" x14ac:dyDescent="0.35">
      <c r="A2184" s="15">
        <v>18</v>
      </c>
      <c r="B2184" s="8">
        <v>180</v>
      </c>
      <c r="C2184" s="8">
        <v>1100000.0001000001</v>
      </c>
      <c r="D2184" s="8">
        <v>5199.9999989999997</v>
      </c>
      <c r="E2184" s="2">
        <v>3060</v>
      </c>
      <c r="F2184" s="2">
        <v>11607.0068359375</v>
      </c>
      <c r="G2184" s="2">
        <v>303.26089477539102</v>
      </c>
      <c r="H2184" s="1">
        <v>11402.252896294351</v>
      </c>
      <c r="I2184" s="1">
        <v>288.28347203495628</v>
      </c>
      <c r="J2184" s="1">
        <f t="shared" si="158"/>
        <v>-1.7640546140559876</v>
      </c>
      <c r="K2184" s="1">
        <f t="shared" si="159"/>
        <v>-4.938791317465351</v>
      </c>
      <c r="L2184" s="30"/>
      <c r="M2184" s="30"/>
      <c r="N2184" s="2">
        <v>0</v>
      </c>
      <c r="O2184" s="30"/>
      <c r="P2184" s="30"/>
      <c r="Q2184" s="30"/>
      <c r="R2184" s="30"/>
      <c r="S2184" s="30"/>
      <c r="T2184" s="30"/>
      <c r="U2184" s="30"/>
      <c r="V2184" s="30"/>
    </row>
    <row r="2185" spans="1:22" ht="14.5" x14ac:dyDescent="0.35">
      <c r="A2185" s="15">
        <v>18</v>
      </c>
      <c r="B2185" s="8">
        <v>180</v>
      </c>
      <c r="C2185" s="8">
        <v>1100000.0001000001</v>
      </c>
      <c r="D2185" s="8">
        <v>5199.9999989999997</v>
      </c>
      <c r="E2185" s="2">
        <v>3090</v>
      </c>
      <c r="F2185" s="2">
        <v>20410.41015625</v>
      </c>
      <c r="G2185" s="2">
        <v>519.86071777343795</v>
      </c>
      <c r="H2185" s="1">
        <v>20634.624536503561</v>
      </c>
      <c r="I2185" s="1">
        <v>489.96543680330711</v>
      </c>
      <c r="J2185" s="1">
        <f t="shared" si="158"/>
        <v>1.0985295177172272</v>
      </c>
      <c r="K2185" s="1">
        <f t="shared" si="159"/>
        <v>-5.7506328037579468</v>
      </c>
      <c r="L2185" s="30"/>
      <c r="M2185" s="30"/>
      <c r="N2185" s="2">
        <v>1305555</v>
      </c>
      <c r="O2185" s="30"/>
      <c r="P2185" s="30"/>
      <c r="Q2185" s="30"/>
      <c r="R2185" s="30"/>
      <c r="S2185" s="30"/>
      <c r="T2185" s="30"/>
      <c r="U2185" s="30"/>
      <c r="V2185" s="30"/>
    </row>
    <row r="2186" spans="1:22" ht="14.5" x14ac:dyDescent="0.35">
      <c r="A2186" s="15">
        <v>18</v>
      </c>
      <c r="B2186" s="8">
        <v>180</v>
      </c>
      <c r="C2186" s="8">
        <v>1100000.0001000001</v>
      </c>
      <c r="D2186" s="8">
        <v>5199.9999989999997</v>
      </c>
      <c r="E2186" s="2">
        <v>3120</v>
      </c>
      <c r="F2186" s="2">
        <v>22259.53125</v>
      </c>
      <c r="G2186" s="2">
        <v>544.71148681640602</v>
      </c>
      <c r="H2186" s="1">
        <v>21554.325500371859</v>
      </c>
      <c r="I2186" s="1">
        <v>503.62342932332399</v>
      </c>
      <c r="J2186" s="1">
        <f t="shared" ref="J2186:J2249" si="160">(H2186-F2186)/F2186*100</f>
        <v>-3.1681069188199609</v>
      </c>
      <c r="K2186" s="1">
        <f t="shared" ref="K2186:K2249" si="161">(I2186-G2186)/G2186*100</f>
        <v>-7.54308629201548</v>
      </c>
      <c r="L2186" s="30"/>
      <c r="M2186" s="30"/>
      <c r="N2186" s="2">
        <v>1305555</v>
      </c>
      <c r="O2186" s="30"/>
      <c r="P2186" s="30"/>
      <c r="Q2186" s="30"/>
      <c r="R2186" s="30"/>
      <c r="S2186" s="30"/>
      <c r="T2186" s="30"/>
      <c r="U2186" s="30"/>
      <c r="V2186" s="30"/>
    </row>
    <row r="2187" spans="1:22" ht="14.5" x14ac:dyDescent="0.35">
      <c r="A2187" s="15">
        <v>18</v>
      </c>
      <c r="B2187" s="8">
        <v>180</v>
      </c>
      <c r="C2187" s="8">
        <v>1100000.0001000001</v>
      </c>
      <c r="D2187" s="8">
        <v>5199.9999989999997</v>
      </c>
      <c r="E2187" s="2">
        <v>3150</v>
      </c>
      <c r="F2187" s="2">
        <v>22570.349609375</v>
      </c>
      <c r="G2187" s="2">
        <v>544.33801269531295</v>
      </c>
      <c r="H2187" s="1">
        <v>21802.614815943209</v>
      </c>
      <c r="I2187" s="1">
        <v>507.2234114165654</v>
      </c>
      <c r="J2187" s="1">
        <f t="shared" si="160"/>
        <v>-3.4015192795812914</v>
      </c>
      <c r="K2187" s="1">
        <f t="shared" si="161"/>
        <v>-6.8183004701385856</v>
      </c>
      <c r="L2187" s="30"/>
      <c r="M2187" s="30"/>
      <c r="N2187" s="2">
        <v>1305555</v>
      </c>
      <c r="O2187" s="30"/>
      <c r="P2187" s="30"/>
      <c r="Q2187" s="30"/>
      <c r="R2187" s="30"/>
      <c r="S2187" s="30"/>
      <c r="T2187" s="30"/>
      <c r="U2187" s="30"/>
      <c r="V2187" s="30"/>
    </row>
    <row r="2188" spans="1:22" ht="14.5" x14ac:dyDescent="0.35">
      <c r="A2188" s="15">
        <v>18</v>
      </c>
      <c r="B2188" s="8">
        <v>180</v>
      </c>
      <c r="C2188" s="8">
        <v>1100000.0001000001</v>
      </c>
      <c r="D2188" s="8">
        <v>5199.9999989999997</v>
      </c>
      <c r="E2188" s="2">
        <v>3180</v>
      </c>
      <c r="F2188" s="2">
        <v>22151.58203125</v>
      </c>
      <c r="G2188" s="2">
        <v>518.50982666015602</v>
      </c>
      <c r="H2188" s="1">
        <v>21946.987733535301</v>
      </c>
      <c r="I2188" s="1">
        <v>506.92995940161541</v>
      </c>
      <c r="J2188" s="1">
        <f t="shared" si="160"/>
        <v>-0.92361032013907862</v>
      </c>
      <c r="K2188" s="1">
        <f t="shared" si="161"/>
        <v>-2.2332975506229595</v>
      </c>
      <c r="L2188" s="30"/>
      <c r="M2188" s="30"/>
      <c r="N2188" s="2">
        <v>0</v>
      </c>
      <c r="O2188" s="30"/>
      <c r="P2188" s="30"/>
      <c r="Q2188" s="30"/>
      <c r="R2188" s="30"/>
      <c r="S2188" s="30"/>
      <c r="T2188" s="30"/>
      <c r="U2188" s="30"/>
      <c r="V2188" s="30"/>
    </row>
    <row r="2189" spans="1:22" ht="14.5" x14ac:dyDescent="0.35">
      <c r="A2189" s="15">
        <v>18</v>
      </c>
      <c r="B2189" s="8">
        <v>180</v>
      </c>
      <c r="C2189" s="8">
        <v>1100000.0001000001</v>
      </c>
      <c r="D2189" s="8">
        <v>5199.9999989999997</v>
      </c>
      <c r="E2189" s="2">
        <v>3210</v>
      </c>
      <c r="F2189" s="2">
        <v>21103.982421875</v>
      </c>
      <c r="G2189" s="2">
        <v>492.12390136718801</v>
      </c>
      <c r="H2189" s="1">
        <v>22075.280771880811</v>
      </c>
      <c r="I2189" s="1">
        <v>505.12931899123168</v>
      </c>
      <c r="J2189" s="1">
        <f t="shared" si="160"/>
        <v>4.6024410492259831</v>
      </c>
      <c r="K2189" s="1">
        <f t="shared" si="161"/>
        <v>2.6427120462779454</v>
      </c>
      <c r="L2189" s="30"/>
      <c r="M2189" s="30"/>
      <c r="N2189" s="2">
        <v>0</v>
      </c>
      <c r="O2189" s="30"/>
      <c r="P2189" s="30"/>
      <c r="Q2189" s="30"/>
      <c r="R2189" s="30"/>
      <c r="S2189" s="30"/>
      <c r="T2189" s="30"/>
      <c r="U2189" s="30"/>
      <c r="V2189" s="30"/>
    </row>
    <row r="2190" spans="1:22" ht="14.5" x14ac:dyDescent="0.35">
      <c r="A2190" s="15">
        <v>18</v>
      </c>
      <c r="B2190" s="8">
        <v>180</v>
      </c>
      <c r="C2190" s="8">
        <v>1100000.0001000001</v>
      </c>
      <c r="D2190" s="8">
        <v>5199.9999989999997</v>
      </c>
      <c r="E2190" s="2">
        <v>3240</v>
      </c>
      <c r="F2190" s="2">
        <v>20830.24609375</v>
      </c>
      <c r="G2190" s="2">
        <v>482.35296630859398</v>
      </c>
      <c r="H2190" s="1">
        <v>22201.084068497381</v>
      </c>
      <c r="I2190" s="1">
        <v>502.74515728310888</v>
      </c>
      <c r="J2190" s="1">
        <f t="shared" si="160"/>
        <v>6.5809975003545134</v>
      </c>
      <c r="K2190" s="1">
        <f t="shared" si="161"/>
        <v>4.2276491281010662</v>
      </c>
      <c r="L2190" s="30"/>
      <c r="M2190" s="30"/>
      <c r="N2190" s="2">
        <v>0</v>
      </c>
      <c r="O2190" s="30"/>
      <c r="P2190" s="30"/>
      <c r="Q2190" s="30"/>
      <c r="R2190" s="30"/>
      <c r="S2190" s="30"/>
      <c r="T2190" s="30"/>
      <c r="U2190" s="30"/>
      <c r="V2190" s="30"/>
    </row>
    <row r="2191" spans="1:22" ht="14.5" x14ac:dyDescent="0.35">
      <c r="A2191" s="15">
        <v>18</v>
      </c>
      <c r="B2191" s="8">
        <v>180</v>
      </c>
      <c r="C2191" s="8">
        <v>1100000.0001000001</v>
      </c>
      <c r="D2191" s="8">
        <v>5199.9999989999997</v>
      </c>
      <c r="E2191" s="2">
        <v>3270</v>
      </c>
      <c r="F2191" s="2">
        <v>12440.2646484375</v>
      </c>
      <c r="G2191" s="2">
        <v>290.87518310546898</v>
      </c>
      <c r="H2191" s="1">
        <v>13235.991374990601</v>
      </c>
      <c r="I2191" s="1">
        <v>314.30843130522521</v>
      </c>
      <c r="J2191" s="1">
        <f t="shared" si="160"/>
        <v>6.3963810179315139</v>
      </c>
      <c r="K2191" s="1">
        <f t="shared" si="161"/>
        <v>8.0561180742805174</v>
      </c>
      <c r="L2191" s="30"/>
      <c r="M2191" s="30"/>
      <c r="N2191" s="2">
        <v>1305555</v>
      </c>
      <c r="O2191" s="30"/>
      <c r="P2191" s="30"/>
      <c r="Q2191" s="30"/>
      <c r="R2191" s="30"/>
      <c r="S2191" s="30"/>
      <c r="T2191" s="30"/>
      <c r="U2191" s="30"/>
      <c r="V2191" s="30"/>
    </row>
    <row r="2192" spans="1:22" ht="14.5" x14ac:dyDescent="0.35">
      <c r="A2192" s="15">
        <v>18</v>
      </c>
      <c r="B2192" s="8">
        <v>180</v>
      </c>
      <c r="C2192" s="8">
        <v>1100000.0001000001</v>
      </c>
      <c r="D2192" s="8">
        <v>5199.9999989999997</v>
      </c>
      <c r="E2192" s="2">
        <v>3300</v>
      </c>
      <c r="F2192" s="2">
        <v>11549.72265625</v>
      </c>
      <c r="G2192" s="2">
        <v>272.28405761718801</v>
      </c>
      <c r="H2192" s="1">
        <v>12015.684416555951</v>
      </c>
      <c r="I2192" s="1">
        <v>274.68821107474292</v>
      </c>
      <c r="J2192" s="1">
        <f t="shared" si="160"/>
        <v>4.0343978307894748</v>
      </c>
      <c r="K2192" s="1">
        <f t="shared" si="161"/>
        <v>0.88295784872391636</v>
      </c>
      <c r="L2192" s="30"/>
      <c r="M2192" s="30"/>
      <c r="N2192" s="2">
        <v>1305555</v>
      </c>
      <c r="O2192" s="30"/>
      <c r="P2192" s="30"/>
      <c r="Q2192" s="30"/>
      <c r="R2192" s="30"/>
      <c r="S2192" s="30"/>
      <c r="T2192" s="30"/>
      <c r="U2192" s="30"/>
      <c r="V2192" s="30"/>
    </row>
    <row r="2193" spans="1:22" ht="14.5" x14ac:dyDescent="0.35">
      <c r="A2193" s="15">
        <v>18</v>
      </c>
      <c r="B2193" s="8">
        <v>180</v>
      </c>
      <c r="C2193" s="8">
        <v>1100000.0001000001</v>
      </c>
      <c r="D2193" s="8">
        <v>5199.9999989999997</v>
      </c>
      <c r="E2193" s="2">
        <v>3330</v>
      </c>
      <c r="F2193" s="2">
        <v>11802.9794921875</v>
      </c>
      <c r="G2193" s="2">
        <v>279.80609130859398</v>
      </c>
      <c r="H2193" s="1">
        <v>12034.08103971793</v>
      </c>
      <c r="I2193" s="1">
        <v>270.39383259659888</v>
      </c>
      <c r="J2193" s="1">
        <f t="shared" si="160"/>
        <v>1.9579932989242119</v>
      </c>
      <c r="K2193" s="1">
        <f t="shared" si="161"/>
        <v>-3.3638505394846656</v>
      </c>
      <c r="L2193" s="30"/>
      <c r="M2193" s="30"/>
      <c r="N2193" s="2">
        <v>1305555</v>
      </c>
      <c r="O2193" s="30"/>
      <c r="P2193" s="30"/>
      <c r="Q2193" s="30"/>
      <c r="R2193" s="30"/>
      <c r="S2193" s="30"/>
      <c r="T2193" s="30"/>
      <c r="U2193" s="30"/>
      <c r="V2193" s="30"/>
    </row>
    <row r="2194" spans="1:22" ht="14.5" x14ac:dyDescent="0.35">
      <c r="A2194" s="15">
        <v>18</v>
      </c>
      <c r="B2194" s="8">
        <v>180</v>
      </c>
      <c r="C2194" s="8">
        <v>1100000.0001000001</v>
      </c>
      <c r="D2194" s="8">
        <v>5199.9999989999997</v>
      </c>
      <c r="E2194" s="2">
        <v>3360</v>
      </c>
      <c r="F2194" s="2">
        <v>11851.1376953125</v>
      </c>
      <c r="G2194" s="2">
        <v>277.68536376953102</v>
      </c>
      <c r="H2194" s="1">
        <v>12121.04900241766</v>
      </c>
      <c r="I2194" s="1">
        <v>267.78130626465588</v>
      </c>
      <c r="J2194" s="1">
        <f t="shared" si="160"/>
        <v>2.2775138897586027</v>
      </c>
      <c r="K2194" s="1">
        <f t="shared" si="161"/>
        <v>-3.5666472911748985</v>
      </c>
      <c r="L2194" s="30"/>
      <c r="M2194" s="30"/>
      <c r="N2194" s="2">
        <v>0</v>
      </c>
      <c r="O2194" s="30"/>
      <c r="P2194" s="30"/>
      <c r="Q2194" s="30"/>
      <c r="R2194" s="30"/>
      <c r="S2194" s="30"/>
      <c r="T2194" s="30"/>
      <c r="U2194" s="30"/>
      <c r="V2194" s="30"/>
    </row>
    <row r="2195" spans="1:22" ht="14.5" x14ac:dyDescent="0.35">
      <c r="A2195" s="15">
        <v>18</v>
      </c>
      <c r="B2195" s="8">
        <v>180</v>
      </c>
      <c r="C2195" s="8">
        <v>1100000.0001000001</v>
      </c>
      <c r="D2195" s="8">
        <v>5199.9999989999997</v>
      </c>
      <c r="E2195" s="2">
        <v>3390</v>
      </c>
      <c r="F2195" s="2">
        <v>12052.2255859375</v>
      </c>
      <c r="G2195" s="2">
        <v>278.55725097656199</v>
      </c>
      <c r="H2195" s="1">
        <v>12171.93711183897</v>
      </c>
      <c r="I2195" s="1">
        <v>265.48228671690202</v>
      </c>
      <c r="J2195" s="1">
        <f t="shared" si="160"/>
        <v>0.99327319297067407</v>
      </c>
      <c r="K2195" s="1">
        <f t="shared" si="161"/>
        <v>-4.6938158004582338</v>
      </c>
      <c r="L2195" s="30"/>
      <c r="M2195" s="30"/>
      <c r="N2195" s="2">
        <v>0</v>
      </c>
      <c r="O2195" s="30"/>
      <c r="P2195" s="30"/>
      <c r="Q2195" s="30"/>
      <c r="R2195" s="30"/>
      <c r="S2195" s="30"/>
      <c r="T2195" s="30"/>
      <c r="U2195" s="30"/>
      <c r="V2195" s="30"/>
    </row>
    <row r="2196" spans="1:22" ht="14.5" x14ac:dyDescent="0.35">
      <c r="A2196" s="15">
        <v>18</v>
      </c>
      <c r="B2196" s="8">
        <v>180</v>
      </c>
      <c r="C2196" s="8">
        <v>1100000.0001000001</v>
      </c>
      <c r="D2196" s="8">
        <v>5199.9999989999997</v>
      </c>
      <c r="E2196" s="2">
        <v>3420</v>
      </c>
      <c r="F2196" s="2">
        <v>12197.185546875</v>
      </c>
      <c r="G2196" s="2">
        <v>279.95193481445301</v>
      </c>
      <c r="H2196" s="1">
        <v>12213.38524778512</v>
      </c>
      <c r="I2196" s="1">
        <v>263.24164950188771</v>
      </c>
      <c r="J2196" s="1">
        <f t="shared" si="160"/>
        <v>0.13281507318112512</v>
      </c>
      <c r="K2196" s="1">
        <f t="shared" si="161"/>
        <v>-5.9689836841601309</v>
      </c>
      <c r="L2196" s="30"/>
      <c r="M2196" s="30"/>
      <c r="N2196" s="2">
        <v>0</v>
      </c>
      <c r="O2196" s="30"/>
      <c r="P2196" s="30"/>
      <c r="Q2196" s="30"/>
      <c r="R2196" s="30"/>
      <c r="S2196" s="30"/>
      <c r="T2196" s="30"/>
      <c r="U2196" s="30"/>
      <c r="V2196" s="30"/>
    </row>
    <row r="2197" spans="1:22" ht="14.5" x14ac:dyDescent="0.35">
      <c r="A2197" s="15">
        <v>18</v>
      </c>
      <c r="B2197" s="8">
        <v>180</v>
      </c>
      <c r="C2197" s="8">
        <v>1100000.0001000001</v>
      </c>
      <c r="D2197" s="8">
        <v>5199.9999989999997</v>
      </c>
      <c r="E2197" s="2">
        <v>3450</v>
      </c>
      <c r="F2197" s="2">
        <v>21591.689453125</v>
      </c>
      <c r="G2197" s="2">
        <v>487.83145141601602</v>
      </c>
      <c r="H2197" s="1">
        <v>21677.462490480699</v>
      </c>
      <c r="I2197" s="1">
        <v>444.37575141280138</v>
      </c>
      <c r="J2197" s="1">
        <f t="shared" si="160"/>
        <v>0.39725023621662314</v>
      </c>
      <c r="K2197" s="1">
        <f t="shared" si="161"/>
        <v>-8.9079332374074873</v>
      </c>
      <c r="L2197" s="30"/>
      <c r="M2197" s="30"/>
      <c r="N2197" s="2">
        <v>1305555</v>
      </c>
      <c r="O2197" s="30"/>
      <c r="P2197" s="30"/>
      <c r="Q2197" s="30"/>
      <c r="R2197" s="30"/>
      <c r="S2197" s="30"/>
      <c r="T2197" s="30"/>
      <c r="U2197" s="30"/>
      <c r="V2197" s="30"/>
    </row>
    <row r="2198" spans="1:22" ht="14.5" x14ac:dyDescent="0.35">
      <c r="A2198" s="15">
        <v>18</v>
      </c>
      <c r="B2198" s="8">
        <v>180</v>
      </c>
      <c r="C2198" s="8">
        <v>1100000.0001000001</v>
      </c>
      <c r="D2198" s="8">
        <v>5199.9999989999997</v>
      </c>
      <c r="E2198" s="2">
        <v>3480</v>
      </c>
      <c r="F2198" s="2">
        <v>23760.830078125</v>
      </c>
      <c r="G2198" s="2">
        <v>504.10089111328102</v>
      </c>
      <c r="H2198" s="1">
        <v>22850.539262335071</v>
      </c>
      <c r="I2198" s="1">
        <v>477.33346923181489</v>
      </c>
      <c r="J2198" s="1">
        <f t="shared" si="160"/>
        <v>-3.8310564605567912</v>
      </c>
      <c r="K2198" s="1">
        <f t="shared" si="161"/>
        <v>-5.3099334584296516</v>
      </c>
      <c r="L2198" s="30"/>
      <c r="M2198" s="30"/>
      <c r="N2198" s="2">
        <v>1305555</v>
      </c>
      <c r="O2198" s="30"/>
      <c r="P2198" s="30"/>
      <c r="Q2198" s="30"/>
      <c r="R2198" s="30"/>
      <c r="S2198" s="30"/>
      <c r="T2198" s="30"/>
      <c r="U2198" s="30"/>
      <c r="V2198" s="30"/>
    </row>
    <row r="2199" spans="1:22" ht="14.5" x14ac:dyDescent="0.35">
      <c r="A2199" s="15">
        <v>18</v>
      </c>
      <c r="B2199" s="8">
        <v>180</v>
      </c>
      <c r="C2199" s="8">
        <v>1100000.0001000001</v>
      </c>
      <c r="D2199" s="8">
        <v>5199.9999989999997</v>
      </c>
      <c r="E2199" s="2">
        <v>3510</v>
      </c>
      <c r="F2199" s="2">
        <v>24020.943359375</v>
      </c>
      <c r="G2199" s="2">
        <v>501.31576538085898</v>
      </c>
      <c r="H2199" s="1">
        <v>23089.96288583292</v>
      </c>
      <c r="I2199" s="1">
        <v>476.5726565252906</v>
      </c>
      <c r="J2199" s="1">
        <f t="shared" si="160"/>
        <v>-3.8757032128745816</v>
      </c>
      <c r="K2199" s="1">
        <f t="shared" si="161"/>
        <v>-4.9356334997305691</v>
      </c>
      <c r="L2199" s="30"/>
      <c r="M2199" s="30"/>
      <c r="N2199" s="2">
        <v>1305555</v>
      </c>
      <c r="O2199" s="30"/>
      <c r="P2199" s="30"/>
      <c r="Q2199" s="30"/>
      <c r="R2199" s="30"/>
      <c r="S2199" s="30"/>
      <c r="T2199" s="30"/>
      <c r="U2199" s="30"/>
      <c r="V2199" s="30"/>
    </row>
    <row r="2200" spans="1:22" ht="14.5" x14ac:dyDescent="0.35">
      <c r="A2200" s="15">
        <v>18</v>
      </c>
      <c r="B2200" s="8">
        <v>180</v>
      </c>
      <c r="C2200" s="8">
        <v>1100000.0001000001</v>
      </c>
      <c r="D2200" s="8">
        <v>5199.9999989999997</v>
      </c>
      <c r="E2200" s="2">
        <v>3540</v>
      </c>
      <c r="F2200" s="2">
        <v>23989.716796875</v>
      </c>
      <c r="G2200" s="2">
        <v>494.52331542968699</v>
      </c>
      <c r="H2200" s="1">
        <v>23235.741187724729</v>
      </c>
      <c r="I2200" s="1">
        <v>473.04582601502671</v>
      </c>
      <c r="J2200" s="1">
        <f t="shared" si="160"/>
        <v>-3.142911671422846</v>
      </c>
      <c r="K2200" s="1">
        <f t="shared" si="161"/>
        <v>-4.3430691222311086</v>
      </c>
      <c r="L2200" s="30"/>
      <c r="M2200" s="30"/>
      <c r="N2200" s="2">
        <v>0</v>
      </c>
      <c r="O2200" s="30"/>
      <c r="P2200" s="30"/>
      <c r="Q2200" s="30"/>
      <c r="R2200" s="30"/>
      <c r="S2200" s="30"/>
      <c r="T2200" s="30"/>
      <c r="U2200" s="30"/>
      <c r="V2200" s="30"/>
    </row>
    <row r="2201" spans="1:22" ht="14.5" x14ac:dyDescent="0.35">
      <c r="A2201" s="15">
        <v>18</v>
      </c>
      <c r="B2201" s="8">
        <v>180</v>
      </c>
      <c r="C2201" s="8">
        <v>1100000.0001000001</v>
      </c>
      <c r="D2201" s="8">
        <v>5199.9999989999997</v>
      </c>
      <c r="E2201" s="2">
        <v>3570</v>
      </c>
      <c r="F2201" s="2">
        <v>23836.900390625</v>
      </c>
      <c r="G2201" s="2">
        <v>483.90466308593699</v>
      </c>
      <c r="H2201" s="1">
        <v>23352.07240817908</v>
      </c>
      <c r="I2201" s="1">
        <v>469.6138328171283</v>
      </c>
      <c r="J2201" s="1">
        <f t="shared" si="160"/>
        <v>-2.0339388699908407</v>
      </c>
      <c r="K2201" s="1">
        <f t="shared" si="161"/>
        <v>-2.9532326011644097</v>
      </c>
      <c r="L2201" s="30"/>
      <c r="M2201" s="30"/>
      <c r="N2201" s="2">
        <v>0</v>
      </c>
      <c r="O2201" s="30"/>
      <c r="P2201" s="30"/>
      <c r="Q2201" s="30"/>
      <c r="R2201" s="30"/>
      <c r="S2201" s="30"/>
      <c r="T2201" s="30"/>
      <c r="U2201" s="30"/>
      <c r="V2201" s="30"/>
    </row>
    <row r="2202" spans="1:22" ht="14.5" x14ac:dyDescent="0.35">
      <c r="A2202" s="15">
        <v>18</v>
      </c>
      <c r="B2202" s="8">
        <v>180</v>
      </c>
      <c r="C2202" s="8">
        <v>1100000.0001000001</v>
      </c>
      <c r="D2202" s="8">
        <v>5199.9999989999997</v>
      </c>
      <c r="E2202" s="2">
        <v>3600</v>
      </c>
      <c r="F2202" s="2">
        <v>23427.6953125</v>
      </c>
      <c r="G2202" s="2">
        <v>472.02825927734398</v>
      </c>
      <c r="H2202" s="1">
        <v>23459.138436454421</v>
      </c>
      <c r="I2202" s="1">
        <v>466.17866830782918</v>
      </c>
      <c r="J2202" s="1">
        <f t="shared" si="160"/>
        <v>0.13421347484250548</v>
      </c>
      <c r="K2202" s="1">
        <f t="shared" si="161"/>
        <v>-1.2392459253330042</v>
      </c>
      <c r="L2202" s="30"/>
      <c r="M2202" s="30"/>
      <c r="N2202" s="2">
        <v>0</v>
      </c>
      <c r="O2202" s="30"/>
      <c r="P2202" s="30"/>
      <c r="Q2202" s="30"/>
      <c r="R2202" s="30"/>
      <c r="S2202" s="30"/>
      <c r="T2202" s="30"/>
      <c r="U2202" s="30"/>
      <c r="V2202" s="30"/>
    </row>
    <row r="2203" spans="1:22" ht="14.5" x14ac:dyDescent="0.35">
      <c r="A2203" s="15">
        <v>18</v>
      </c>
      <c r="B2203" s="8">
        <v>180</v>
      </c>
      <c r="C2203" s="8">
        <v>1100000.0001000001</v>
      </c>
      <c r="D2203" s="8">
        <v>5199.9999989999997</v>
      </c>
      <c r="E2203" s="2">
        <v>3630</v>
      </c>
      <c r="F2203" s="2">
        <v>13868.435546875</v>
      </c>
      <c r="G2203" s="2">
        <v>281.43487548828102</v>
      </c>
      <c r="H2203" s="1">
        <v>14531.413270673271</v>
      </c>
      <c r="I2203" s="1">
        <v>296.37620568520038</v>
      </c>
      <c r="J2203" s="1">
        <f t="shared" si="160"/>
        <v>4.7804795397247295</v>
      </c>
      <c r="K2203" s="1">
        <f t="shared" si="161"/>
        <v>5.3089831780786207</v>
      </c>
      <c r="L2203" s="30"/>
      <c r="M2203" s="30"/>
      <c r="N2203" s="2">
        <v>1305555</v>
      </c>
      <c r="O2203" s="30"/>
      <c r="P2203" s="30"/>
      <c r="Q2203" s="30"/>
      <c r="R2203" s="30"/>
      <c r="S2203" s="30"/>
      <c r="T2203" s="30"/>
      <c r="U2203" s="30"/>
      <c r="V2203" s="30"/>
    </row>
    <row r="2204" spans="1:22" ht="14.5" x14ac:dyDescent="0.35">
      <c r="A2204" s="17">
        <v>18</v>
      </c>
      <c r="B2204" s="18">
        <v>180</v>
      </c>
      <c r="C2204" s="18">
        <v>1100000.0001000001</v>
      </c>
      <c r="D2204" s="18">
        <v>5199.9999989999997</v>
      </c>
      <c r="E2204" s="2">
        <v>3660</v>
      </c>
      <c r="F2204" s="2">
        <v>12569.34375</v>
      </c>
      <c r="G2204" s="2">
        <v>259.73294067382801</v>
      </c>
      <c r="H2204" s="1">
        <v>12833.157940480311</v>
      </c>
      <c r="I2204" s="1">
        <v>258.51455313385179</v>
      </c>
      <c r="J2204" s="1">
        <f t="shared" si="160"/>
        <v>2.0988700422829201</v>
      </c>
      <c r="K2204" s="1">
        <f t="shared" si="161"/>
        <v>-0.46909242116742833</v>
      </c>
      <c r="L2204" s="30"/>
      <c r="M2204" s="30"/>
      <c r="N2204" s="16">
        <v>1305555</v>
      </c>
      <c r="O2204" s="30"/>
      <c r="P2204" s="30"/>
      <c r="Q2204" s="30"/>
      <c r="R2204" s="30"/>
      <c r="S2204" s="30"/>
      <c r="T2204" s="30"/>
      <c r="U2204" s="30"/>
      <c r="V2204" s="30"/>
    </row>
    <row r="2205" spans="1:22" ht="14.5" x14ac:dyDescent="0.35">
      <c r="A2205" s="15">
        <v>19</v>
      </c>
      <c r="B2205" s="8">
        <v>180</v>
      </c>
      <c r="C2205" s="8">
        <v>1366666.6668</v>
      </c>
      <c r="D2205" s="8">
        <v>8400</v>
      </c>
      <c r="E2205" s="2">
        <v>30</v>
      </c>
      <c r="F2205" s="2">
        <v>186.64356994628901</v>
      </c>
      <c r="G2205" s="2">
        <v>630.66857910156205</v>
      </c>
      <c r="H2205" s="1">
        <v>194.85821074491511</v>
      </c>
      <c r="I2205" s="1">
        <v>627.57558516423637</v>
      </c>
      <c r="J2205" s="1">
        <f t="shared" si="160"/>
        <v>4.4012450045774729</v>
      </c>
      <c r="K2205" s="1">
        <f t="shared" si="161"/>
        <v>-0.49043095530966369</v>
      </c>
      <c r="L2205" s="30">
        <f t="shared" ref="L2205:M2205" si="162">AVERAGE(J2205:J2326)</f>
        <v>1.6925506016287832</v>
      </c>
      <c r="M2205" s="30">
        <f t="shared" si="162"/>
        <v>-1.9813565032098983</v>
      </c>
      <c r="N2205" s="2">
        <v>1083333</v>
      </c>
      <c r="O2205" s="30">
        <f t="shared" ref="O2205:P2205" si="163">ABS(L2205)</f>
        <v>1.6925506016287832</v>
      </c>
      <c r="P2205" s="30">
        <f t="shared" si="163"/>
        <v>1.9813565032098983</v>
      </c>
      <c r="Q2205" s="30">
        <f t="shared" ref="Q2205" si="164">SUM(G2205:G2326)*30</f>
        <v>2784597.0126342769</v>
      </c>
      <c r="R2205" s="30">
        <f t="shared" ref="R2205" si="165">SUM(I2205:I2326)*30</f>
        <v>2726718.8231586139</v>
      </c>
      <c r="S2205" s="30">
        <f t="shared" ref="S2205" si="166">SUM(F2205:F2326)*30</f>
        <v>55840910.958709717</v>
      </c>
      <c r="T2205" s="30">
        <f t="shared" ref="T2205" si="167">SUM(H2205:H2326)*30</f>
        <v>57295144.930940904</v>
      </c>
      <c r="U2205" s="30">
        <f t="shared" ref="U2205" si="168">(R2205-Q2205)/Q2205*100</f>
        <v>-2.0785122304253725</v>
      </c>
      <c r="V2205" s="30">
        <f t="shared" ref="V2205" si="169">(T2205-S2205)/S2205*100</f>
        <v>2.6042447146080532</v>
      </c>
    </row>
    <row r="2206" spans="1:22" ht="14.5" x14ac:dyDescent="0.35">
      <c r="A2206" s="15">
        <v>19</v>
      </c>
      <c r="B2206" s="8">
        <v>180</v>
      </c>
      <c r="C2206" s="8">
        <v>1366666.6668</v>
      </c>
      <c r="D2206" s="8">
        <v>8400</v>
      </c>
      <c r="E2206" s="2">
        <v>60</v>
      </c>
      <c r="F2206" s="2">
        <v>177.04057312011699</v>
      </c>
      <c r="G2206" s="2">
        <v>598.22003173828102</v>
      </c>
      <c r="H2206" s="1">
        <v>194.85821074491511</v>
      </c>
      <c r="I2206" s="1">
        <v>595.48529652074399</v>
      </c>
      <c r="J2206" s="1">
        <f t="shared" si="160"/>
        <v>10.064154962212738</v>
      </c>
      <c r="K2206" s="1">
        <f t="shared" si="161"/>
        <v>-0.45714537669201155</v>
      </c>
      <c r="L2206" s="30"/>
      <c r="M2206" s="30"/>
      <c r="N2206" s="2">
        <v>1083333</v>
      </c>
      <c r="O2206" s="30"/>
      <c r="P2206" s="30"/>
      <c r="Q2206" s="30"/>
      <c r="R2206" s="30"/>
      <c r="S2206" s="30"/>
      <c r="T2206" s="30"/>
      <c r="U2206" s="30"/>
      <c r="V2206" s="30"/>
    </row>
    <row r="2207" spans="1:22" ht="14.5" x14ac:dyDescent="0.35">
      <c r="A2207" s="15">
        <v>19</v>
      </c>
      <c r="B2207" s="8">
        <v>180</v>
      </c>
      <c r="C2207" s="8">
        <v>1366666.6668</v>
      </c>
      <c r="D2207" s="8">
        <v>8400</v>
      </c>
      <c r="E2207" s="2">
        <v>90</v>
      </c>
      <c r="F2207" s="2">
        <v>177.15988159179699</v>
      </c>
      <c r="G2207" s="2">
        <v>598.62316894531295</v>
      </c>
      <c r="H2207" s="1">
        <v>194.85821074491511</v>
      </c>
      <c r="I2207" s="1">
        <v>598.03454763950049</v>
      </c>
      <c r="J2207" s="1">
        <f t="shared" si="160"/>
        <v>9.9900321642219971</v>
      </c>
      <c r="K2207" s="1">
        <f t="shared" si="161"/>
        <v>-9.8329188769878714E-2</v>
      </c>
      <c r="L2207" s="30"/>
      <c r="M2207" s="30"/>
      <c r="N2207" s="2">
        <v>1083333</v>
      </c>
      <c r="O2207" s="30"/>
      <c r="P2207" s="30"/>
      <c r="Q2207" s="30"/>
      <c r="R2207" s="30"/>
      <c r="S2207" s="30"/>
      <c r="T2207" s="30"/>
      <c r="U2207" s="30"/>
      <c r="V2207" s="30"/>
    </row>
    <row r="2208" spans="1:22" ht="14.5" x14ac:dyDescent="0.35">
      <c r="A2208" s="15">
        <v>19</v>
      </c>
      <c r="B2208" s="8">
        <v>180</v>
      </c>
      <c r="C2208" s="8">
        <v>1366666.6668</v>
      </c>
      <c r="D2208" s="8">
        <v>8400</v>
      </c>
      <c r="E2208" s="2">
        <v>120</v>
      </c>
      <c r="F2208" s="2">
        <v>178.06896972656301</v>
      </c>
      <c r="G2208" s="2">
        <v>601.69500732421898</v>
      </c>
      <c r="H2208" s="1">
        <v>194.85821074491511</v>
      </c>
      <c r="I2208" s="1">
        <v>601.62640513496274</v>
      </c>
      <c r="J2208" s="1">
        <f t="shared" si="160"/>
        <v>9.4285046092719682</v>
      </c>
      <c r="K2208" s="1">
        <f t="shared" si="161"/>
        <v>-1.1401488864153665E-2</v>
      </c>
      <c r="L2208" s="30"/>
      <c r="M2208" s="30"/>
      <c r="N2208" s="2">
        <v>1083333</v>
      </c>
      <c r="O2208" s="30"/>
      <c r="P2208" s="30"/>
      <c r="Q2208" s="30"/>
      <c r="R2208" s="30"/>
      <c r="S2208" s="30"/>
      <c r="T2208" s="30"/>
      <c r="U2208" s="30"/>
      <c r="V2208" s="30"/>
    </row>
    <row r="2209" spans="1:22" ht="14.5" x14ac:dyDescent="0.35">
      <c r="A2209" s="15">
        <v>19</v>
      </c>
      <c r="B2209" s="8">
        <v>180</v>
      </c>
      <c r="C2209" s="8">
        <v>1366666.6668</v>
      </c>
      <c r="D2209" s="8">
        <v>8400</v>
      </c>
      <c r="E2209" s="2">
        <v>150</v>
      </c>
      <c r="F2209" s="2">
        <v>178.97785949707</v>
      </c>
      <c r="G2209" s="2">
        <v>604.76617431640602</v>
      </c>
      <c r="H2209" s="1">
        <v>194.85821074491511</v>
      </c>
      <c r="I2209" s="1">
        <v>605.24967371477533</v>
      </c>
      <c r="J2209" s="1">
        <f t="shared" si="160"/>
        <v>8.8728020842740527</v>
      </c>
      <c r="K2209" s="1">
        <f t="shared" si="161"/>
        <v>7.9948154989955361E-2</v>
      </c>
      <c r="L2209" s="30"/>
      <c r="M2209" s="30"/>
      <c r="N2209" s="2">
        <v>1083333</v>
      </c>
      <c r="O2209" s="30"/>
      <c r="P2209" s="30"/>
      <c r="Q2209" s="30"/>
      <c r="R2209" s="30"/>
      <c r="S2209" s="30"/>
      <c r="T2209" s="30"/>
      <c r="U2209" s="30"/>
      <c r="V2209" s="30"/>
    </row>
    <row r="2210" spans="1:22" ht="14.5" x14ac:dyDescent="0.35">
      <c r="A2210" s="15">
        <v>19</v>
      </c>
      <c r="B2210" s="8">
        <v>180</v>
      </c>
      <c r="C2210" s="8">
        <v>1366666.6668</v>
      </c>
      <c r="D2210" s="8">
        <v>8400</v>
      </c>
      <c r="E2210" s="2">
        <v>180</v>
      </c>
      <c r="F2210" s="2">
        <v>180.21414184570301</v>
      </c>
      <c r="G2210" s="2">
        <v>608.94354248046898</v>
      </c>
      <c r="H2210" s="1">
        <v>194.85821074491511</v>
      </c>
      <c r="I2210" s="1">
        <v>608.87384838355956</v>
      </c>
      <c r="J2210" s="1">
        <f t="shared" si="160"/>
        <v>8.125926605554719</v>
      </c>
      <c r="K2210" s="1">
        <f t="shared" si="161"/>
        <v>-1.1445083500766591E-2</v>
      </c>
      <c r="L2210" s="30"/>
      <c r="M2210" s="30"/>
      <c r="N2210" s="2">
        <v>1083333</v>
      </c>
      <c r="O2210" s="30"/>
      <c r="P2210" s="30"/>
      <c r="Q2210" s="30"/>
      <c r="R2210" s="30"/>
      <c r="S2210" s="30"/>
      <c r="T2210" s="30"/>
      <c r="U2210" s="30"/>
      <c r="V2210" s="30"/>
    </row>
    <row r="2211" spans="1:22" ht="14.5" x14ac:dyDescent="0.35">
      <c r="A2211" s="15">
        <v>19</v>
      </c>
      <c r="B2211" s="8">
        <v>180</v>
      </c>
      <c r="C2211" s="8">
        <v>1366666.6668</v>
      </c>
      <c r="D2211" s="8">
        <v>8400</v>
      </c>
      <c r="E2211" s="2">
        <v>210</v>
      </c>
      <c r="F2211" s="2">
        <v>380.72244262695301</v>
      </c>
      <c r="G2211" s="2">
        <v>1286.46081542969</v>
      </c>
      <c r="H2211" s="1">
        <v>194.85821074491511</v>
      </c>
      <c r="I2211" s="1">
        <v>1284.4025010060079</v>
      </c>
      <c r="J2211" s="1">
        <f t="shared" si="160"/>
        <v>-48.818827332476182</v>
      </c>
      <c r="K2211" s="1">
        <f t="shared" si="161"/>
        <v>-0.15999822139896119</v>
      </c>
      <c r="L2211" s="30"/>
      <c r="M2211" s="30"/>
      <c r="N2211" s="2">
        <v>0</v>
      </c>
      <c r="O2211" s="30"/>
      <c r="P2211" s="30"/>
      <c r="Q2211" s="30"/>
      <c r="R2211" s="30"/>
      <c r="S2211" s="30"/>
      <c r="T2211" s="30"/>
      <c r="U2211" s="30"/>
      <c r="V2211" s="30"/>
    </row>
    <row r="2212" spans="1:22" ht="14.5" x14ac:dyDescent="0.35">
      <c r="A2212" s="15">
        <v>19</v>
      </c>
      <c r="B2212" s="8">
        <v>180</v>
      </c>
      <c r="C2212" s="8">
        <v>1366666.6668</v>
      </c>
      <c r="D2212" s="8">
        <v>8400</v>
      </c>
      <c r="E2212" s="2">
        <v>240</v>
      </c>
      <c r="F2212" s="2">
        <v>403.42337036132801</v>
      </c>
      <c r="G2212" s="2">
        <v>1363.04577636719</v>
      </c>
      <c r="H2212" s="1">
        <v>194.85821074491511</v>
      </c>
      <c r="I2212" s="1">
        <v>1377.480671835998</v>
      </c>
      <c r="J2212" s="1">
        <f t="shared" si="160"/>
        <v>-51.698829304214712</v>
      </c>
      <c r="K2212" s="1">
        <f t="shared" si="161"/>
        <v>1.0590176587671256</v>
      </c>
      <c r="L2212" s="30"/>
      <c r="M2212" s="30"/>
      <c r="N2212" s="2">
        <v>0</v>
      </c>
      <c r="O2212" s="30"/>
      <c r="P2212" s="30"/>
      <c r="Q2212" s="30"/>
      <c r="R2212" s="30"/>
      <c r="S2212" s="30"/>
      <c r="T2212" s="30"/>
      <c r="U2212" s="30"/>
      <c r="V2212" s="30"/>
    </row>
    <row r="2213" spans="1:22" ht="14.5" x14ac:dyDescent="0.35">
      <c r="A2213" s="15">
        <v>19</v>
      </c>
      <c r="B2213" s="8">
        <v>180</v>
      </c>
      <c r="C2213" s="8">
        <v>1366666.6668</v>
      </c>
      <c r="D2213" s="8">
        <v>8400</v>
      </c>
      <c r="E2213" s="2">
        <v>270</v>
      </c>
      <c r="F2213" s="2">
        <v>449.43994140625</v>
      </c>
      <c r="G2213" s="2">
        <v>1416.60314941406</v>
      </c>
      <c r="H2213" s="1">
        <v>194.85821074491511</v>
      </c>
      <c r="I2213" s="1">
        <v>1420.9851444730921</v>
      </c>
      <c r="J2213" s="1">
        <f t="shared" si="160"/>
        <v>-56.644215880051874</v>
      </c>
      <c r="K2213" s="1">
        <f t="shared" si="161"/>
        <v>0.30933116736642674</v>
      </c>
      <c r="L2213" s="30"/>
      <c r="M2213" s="30"/>
      <c r="N2213" s="2">
        <v>0</v>
      </c>
      <c r="O2213" s="30"/>
      <c r="P2213" s="30"/>
      <c r="Q2213" s="30"/>
      <c r="R2213" s="30"/>
      <c r="S2213" s="30"/>
      <c r="T2213" s="30"/>
      <c r="U2213" s="30"/>
      <c r="V2213" s="30"/>
    </row>
    <row r="2214" spans="1:22" ht="14.5" x14ac:dyDescent="0.35">
      <c r="A2214" s="15">
        <v>19</v>
      </c>
      <c r="B2214" s="8">
        <v>180</v>
      </c>
      <c r="C2214" s="8">
        <v>1366666.6668</v>
      </c>
      <c r="D2214" s="8">
        <v>8400</v>
      </c>
      <c r="E2214" s="2">
        <v>300</v>
      </c>
      <c r="F2214" s="2">
        <v>692.71197509765602</v>
      </c>
      <c r="G2214" s="2">
        <v>1455.53088378906</v>
      </c>
      <c r="H2214" s="1">
        <v>194.85821074491511</v>
      </c>
      <c r="I2214" s="1">
        <v>1458.993402220053</v>
      </c>
      <c r="J2214" s="1">
        <f t="shared" si="160"/>
        <v>-71.870240771073028</v>
      </c>
      <c r="K2214" s="1">
        <f t="shared" si="161"/>
        <v>0.23788697784132934</v>
      </c>
      <c r="L2214" s="30"/>
      <c r="M2214" s="30"/>
      <c r="N2214" s="2">
        <v>0</v>
      </c>
      <c r="O2214" s="30"/>
      <c r="P2214" s="30"/>
      <c r="Q2214" s="30"/>
      <c r="R2214" s="30"/>
      <c r="S2214" s="30"/>
      <c r="T2214" s="30"/>
      <c r="U2214" s="30"/>
      <c r="V2214" s="30"/>
    </row>
    <row r="2215" spans="1:22" ht="14.5" x14ac:dyDescent="0.35">
      <c r="A2215" s="15">
        <v>19</v>
      </c>
      <c r="B2215" s="8">
        <v>180</v>
      </c>
      <c r="C2215" s="8">
        <v>1366666.6668</v>
      </c>
      <c r="D2215" s="8">
        <v>8400</v>
      </c>
      <c r="E2215" s="2">
        <v>330</v>
      </c>
      <c r="F2215" s="2">
        <v>1197.076171875</v>
      </c>
      <c r="G2215" s="2">
        <v>1478.37878417969</v>
      </c>
      <c r="H2215" s="1">
        <v>510.12551920694108</v>
      </c>
      <c r="I2215" s="1">
        <v>1482.9133053884309</v>
      </c>
      <c r="J2215" s="1">
        <f t="shared" si="160"/>
        <v>-57.385709348142555</v>
      </c>
      <c r="K2215" s="1">
        <f t="shared" si="161"/>
        <v>0.30672255698372825</v>
      </c>
      <c r="L2215" s="30"/>
      <c r="M2215" s="30"/>
      <c r="N2215" s="2">
        <v>0</v>
      </c>
      <c r="O2215" s="30"/>
      <c r="P2215" s="30"/>
      <c r="Q2215" s="30"/>
      <c r="R2215" s="30"/>
      <c r="S2215" s="30"/>
      <c r="T2215" s="30"/>
      <c r="U2215" s="30"/>
      <c r="V2215" s="30"/>
    </row>
    <row r="2216" spans="1:22" ht="14.5" x14ac:dyDescent="0.35">
      <c r="A2216" s="15">
        <v>19</v>
      </c>
      <c r="B2216" s="8">
        <v>180</v>
      </c>
      <c r="C2216" s="8">
        <v>1366666.6668</v>
      </c>
      <c r="D2216" s="8">
        <v>8400</v>
      </c>
      <c r="E2216" s="2">
        <v>360</v>
      </c>
      <c r="F2216" s="2">
        <v>1632.234375</v>
      </c>
      <c r="G2216" s="2">
        <v>1482.84265136719</v>
      </c>
      <c r="H2216" s="1">
        <v>1070.688818475194</v>
      </c>
      <c r="I2216" s="1">
        <v>1502.4033999803701</v>
      </c>
      <c r="J2216" s="1">
        <f t="shared" si="160"/>
        <v>-34.403487950362887</v>
      </c>
      <c r="K2216" s="1">
        <f t="shared" si="161"/>
        <v>1.3191385205399195</v>
      </c>
      <c r="L2216" s="30"/>
      <c r="M2216" s="30"/>
      <c r="N2216" s="2">
        <v>0</v>
      </c>
      <c r="O2216" s="30"/>
      <c r="P2216" s="30"/>
      <c r="Q2216" s="30"/>
      <c r="R2216" s="30"/>
      <c r="S2216" s="30"/>
      <c r="T2216" s="30"/>
      <c r="U2216" s="30"/>
      <c r="V2216" s="30"/>
    </row>
    <row r="2217" spans="1:22" ht="14.5" x14ac:dyDescent="0.35">
      <c r="A2217" s="15">
        <v>19</v>
      </c>
      <c r="B2217" s="8">
        <v>180</v>
      </c>
      <c r="C2217" s="8">
        <v>1366666.6668</v>
      </c>
      <c r="D2217" s="8">
        <v>8400</v>
      </c>
      <c r="E2217" s="2">
        <v>390</v>
      </c>
      <c r="F2217" s="2">
        <v>810.24969482421898</v>
      </c>
      <c r="G2217" s="2">
        <v>760.3740234375</v>
      </c>
      <c r="H2217" s="1">
        <v>667.39658306248123</v>
      </c>
      <c r="I2217" s="1">
        <v>764.15097991954735</v>
      </c>
      <c r="J2217" s="1">
        <f t="shared" si="160"/>
        <v>-17.630751689789808</v>
      </c>
      <c r="K2217" s="1">
        <f t="shared" si="161"/>
        <v>0.49672350259579923</v>
      </c>
      <c r="L2217" s="30"/>
      <c r="M2217" s="30"/>
      <c r="N2217" s="2">
        <v>1083333</v>
      </c>
      <c r="O2217" s="30"/>
      <c r="P2217" s="30"/>
      <c r="Q2217" s="30"/>
      <c r="R2217" s="30"/>
      <c r="S2217" s="30"/>
      <c r="T2217" s="30"/>
      <c r="U2217" s="30"/>
      <c r="V2217" s="30"/>
    </row>
    <row r="2218" spans="1:22" ht="14.5" x14ac:dyDescent="0.35">
      <c r="A2218" s="15">
        <v>19</v>
      </c>
      <c r="B2218" s="8">
        <v>180</v>
      </c>
      <c r="C2218" s="8">
        <v>1366666.6668</v>
      </c>
      <c r="D2218" s="8">
        <v>8400</v>
      </c>
      <c r="E2218" s="2">
        <v>420</v>
      </c>
      <c r="F2218" s="2">
        <v>686.37738037109398</v>
      </c>
      <c r="G2218" s="2">
        <v>655.13342285156295</v>
      </c>
      <c r="H2218" s="1">
        <v>689.28883214763187</v>
      </c>
      <c r="I2218" s="1">
        <v>660.13486545945193</v>
      </c>
      <c r="J2218" s="1">
        <f t="shared" si="160"/>
        <v>0.42417653317243559</v>
      </c>
      <c r="K2218" s="1">
        <f t="shared" si="161"/>
        <v>0.76342351549085574</v>
      </c>
      <c r="L2218" s="30"/>
      <c r="M2218" s="30"/>
      <c r="N2218" s="2">
        <v>1083333</v>
      </c>
      <c r="O2218" s="30"/>
      <c r="P2218" s="30"/>
      <c r="Q2218" s="30"/>
      <c r="R2218" s="30"/>
      <c r="S2218" s="30"/>
      <c r="T2218" s="30"/>
      <c r="U2218" s="30"/>
      <c r="V2218" s="30"/>
    </row>
    <row r="2219" spans="1:22" ht="14.5" x14ac:dyDescent="0.35">
      <c r="A2219" s="15">
        <v>19</v>
      </c>
      <c r="B2219" s="8">
        <v>180</v>
      </c>
      <c r="C2219" s="8">
        <v>1366666.6668</v>
      </c>
      <c r="D2219" s="8">
        <v>8400</v>
      </c>
      <c r="E2219" s="2">
        <v>450</v>
      </c>
      <c r="F2219" s="2">
        <v>667.89215087890602</v>
      </c>
      <c r="G2219" s="2">
        <v>640.93359375</v>
      </c>
      <c r="H2219" s="1">
        <v>740.07617480126066</v>
      </c>
      <c r="I2219" s="1">
        <v>642.25132702017027</v>
      </c>
      <c r="J2219" s="1">
        <f t="shared" si="160"/>
        <v>10.807736522635397</v>
      </c>
      <c r="K2219" s="1">
        <f t="shared" si="161"/>
        <v>0.20559591243461253</v>
      </c>
      <c r="L2219" s="30"/>
      <c r="M2219" s="30"/>
      <c r="N2219" s="2">
        <v>1083333</v>
      </c>
      <c r="O2219" s="30"/>
      <c r="P2219" s="30"/>
      <c r="Q2219" s="30"/>
      <c r="R2219" s="30"/>
      <c r="S2219" s="30"/>
      <c r="T2219" s="30"/>
      <c r="U2219" s="30"/>
      <c r="V2219" s="30"/>
    </row>
    <row r="2220" spans="1:22" ht="14.5" x14ac:dyDescent="0.35">
      <c r="A2220" s="15">
        <v>19</v>
      </c>
      <c r="B2220" s="8">
        <v>180</v>
      </c>
      <c r="C2220" s="8">
        <v>1366666.6668</v>
      </c>
      <c r="D2220" s="8">
        <v>8400</v>
      </c>
      <c r="E2220" s="2">
        <v>480</v>
      </c>
      <c r="F2220" s="2">
        <v>689.35211181640602</v>
      </c>
      <c r="G2220" s="2">
        <v>641.52685546875</v>
      </c>
      <c r="H2220" s="1">
        <v>783.97503879417582</v>
      </c>
      <c r="I2220" s="1">
        <v>645.53970511606292</v>
      </c>
      <c r="J2220" s="1">
        <f t="shared" si="160"/>
        <v>13.72635629249665</v>
      </c>
      <c r="K2220" s="1">
        <f t="shared" si="161"/>
        <v>0.62551545786509832</v>
      </c>
      <c r="L2220" s="30"/>
      <c r="M2220" s="30"/>
      <c r="N2220" s="2">
        <v>1083333</v>
      </c>
      <c r="O2220" s="30"/>
      <c r="P2220" s="30"/>
      <c r="Q2220" s="30"/>
      <c r="R2220" s="30"/>
      <c r="S2220" s="30"/>
      <c r="T2220" s="30"/>
      <c r="U2220" s="30"/>
      <c r="V2220" s="30"/>
    </row>
    <row r="2221" spans="1:22" ht="14.5" x14ac:dyDescent="0.35">
      <c r="A2221" s="15">
        <v>19</v>
      </c>
      <c r="B2221" s="8">
        <v>180</v>
      </c>
      <c r="C2221" s="8">
        <v>1366666.6668</v>
      </c>
      <c r="D2221" s="8">
        <v>8400</v>
      </c>
      <c r="E2221" s="2">
        <v>510</v>
      </c>
      <c r="F2221" s="2">
        <v>756.310302734375</v>
      </c>
      <c r="G2221" s="2">
        <v>648.44665527343795</v>
      </c>
      <c r="H2221" s="1">
        <v>862.05367827576765</v>
      </c>
      <c r="I2221" s="1">
        <v>654.30140425407228</v>
      </c>
      <c r="J2221" s="1">
        <f t="shared" si="160"/>
        <v>13.981480241520783</v>
      </c>
      <c r="K2221" s="1">
        <f t="shared" si="161"/>
        <v>0.90288829975774754</v>
      </c>
      <c r="L2221" s="30"/>
      <c r="M2221" s="30"/>
      <c r="N2221" s="2">
        <v>1083333</v>
      </c>
      <c r="O2221" s="30"/>
      <c r="P2221" s="30"/>
      <c r="Q2221" s="30"/>
      <c r="R2221" s="30"/>
      <c r="S2221" s="30"/>
      <c r="T2221" s="30"/>
      <c r="U2221" s="30"/>
      <c r="V2221" s="30"/>
    </row>
    <row r="2222" spans="1:22" ht="14.5" x14ac:dyDescent="0.35">
      <c r="A2222" s="15">
        <v>19</v>
      </c>
      <c r="B2222" s="8">
        <v>180</v>
      </c>
      <c r="C2222" s="8">
        <v>1366666.6668</v>
      </c>
      <c r="D2222" s="8">
        <v>8400</v>
      </c>
      <c r="E2222" s="2">
        <v>540</v>
      </c>
      <c r="F2222" s="2">
        <v>888.637451171875</v>
      </c>
      <c r="G2222" s="2">
        <v>662.42095947265602</v>
      </c>
      <c r="H2222" s="1">
        <v>995.15275639498861</v>
      </c>
      <c r="I2222" s="1">
        <v>664.00610038783793</v>
      </c>
      <c r="J2222" s="1">
        <f t="shared" si="160"/>
        <v>11.986362389144013</v>
      </c>
      <c r="K2222" s="1">
        <f t="shared" si="161"/>
        <v>0.23929510268573295</v>
      </c>
      <c r="L2222" s="30"/>
      <c r="M2222" s="30"/>
      <c r="N2222" s="2">
        <v>1083333</v>
      </c>
      <c r="O2222" s="30"/>
      <c r="P2222" s="30"/>
      <c r="Q2222" s="30"/>
      <c r="R2222" s="30"/>
      <c r="S2222" s="30"/>
      <c r="T2222" s="30"/>
      <c r="U2222" s="30"/>
      <c r="V2222" s="30"/>
    </row>
    <row r="2223" spans="1:22" ht="14.5" x14ac:dyDescent="0.35">
      <c r="A2223" s="15">
        <v>19</v>
      </c>
      <c r="B2223" s="8">
        <v>180</v>
      </c>
      <c r="C2223" s="8">
        <v>1366666.6668</v>
      </c>
      <c r="D2223" s="8">
        <v>8400</v>
      </c>
      <c r="E2223" s="2">
        <v>570</v>
      </c>
      <c r="F2223" s="2">
        <v>3452.03173828125</v>
      </c>
      <c r="G2223" s="2">
        <v>1463.76342773438</v>
      </c>
      <c r="H2223" s="1">
        <v>4583.7456089704292</v>
      </c>
      <c r="I2223" s="1">
        <v>1460.8870073589269</v>
      </c>
      <c r="J2223" s="1">
        <f t="shared" si="160"/>
        <v>32.783993789485088</v>
      </c>
      <c r="K2223" s="1">
        <f t="shared" si="161"/>
        <v>-0.19650855602433279</v>
      </c>
      <c r="L2223" s="30"/>
      <c r="M2223" s="30"/>
      <c r="N2223" s="2">
        <v>0</v>
      </c>
      <c r="O2223" s="30"/>
      <c r="P2223" s="30"/>
      <c r="Q2223" s="30"/>
      <c r="R2223" s="30"/>
      <c r="S2223" s="30"/>
      <c r="T2223" s="30"/>
      <c r="U2223" s="30"/>
      <c r="V2223" s="30"/>
    </row>
    <row r="2224" spans="1:22" ht="14.5" x14ac:dyDescent="0.35">
      <c r="A2224" s="15">
        <v>19</v>
      </c>
      <c r="B2224" s="8">
        <v>180</v>
      </c>
      <c r="C2224" s="8">
        <v>1366666.6668</v>
      </c>
      <c r="D2224" s="8">
        <v>8400</v>
      </c>
      <c r="E2224" s="2">
        <v>600</v>
      </c>
      <c r="F2224" s="2">
        <v>6729.685546875</v>
      </c>
      <c r="G2224" s="2">
        <v>1608.77648925781</v>
      </c>
      <c r="H2224" s="1">
        <v>6510.116837018697</v>
      </c>
      <c r="I2224" s="1">
        <v>1610.2630230463189</v>
      </c>
      <c r="J2224" s="1">
        <f t="shared" si="160"/>
        <v>-3.2626889967877033</v>
      </c>
      <c r="K2224" s="1">
        <f t="shared" si="161"/>
        <v>9.2401511237570677E-2</v>
      </c>
      <c r="L2224" s="30"/>
      <c r="M2224" s="30"/>
      <c r="N2224" s="2">
        <v>0</v>
      </c>
      <c r="O2224" s="30"/>
      <c r="P2224" s="30"/>
      <c r="Q2224" s="30"/>
      <c r="R2224" s="30"/>
      <c r="S2224" s="30"/>
      <c r="T2224" s="30"/>
      <c r="U2224" s="30"/>
      <c r="V2224" s="30"/>
    </row>
    <row r="2225" spans="1:22" ht="14.5" x14ac:dyDescent="0.35">
      <c r="A2225" s="15">
        <v>19</v>
      </c>
      <c r="B2225" s="8">
        <v>180</v>
      </c>
      <c r="C2225" s="8">
        <v>1366666.6668</v>
      </c>
      <c r="D2225" s="8">
        <v>8400</v>
      </c>
      <c r="E2225" s="2">
        <v>630</v>
      </c>
      <c r="F2225" s="2">
        <v>7877.91455078125</v>
      </c>
      <c r="G2225" s="2">
        <v>1635.51745605469</v>
      </c>
      <c r="H2225" s="1">
        <v>7230.3415127157177</v>
      </c>
      <c r="I2225" s="1">
        <v>1632.183489883935</v>
      </c>
      <c r="J2225" s="1">
        <f t="shared" si="160"/>
        <v>-8.2201074141038077</v>
      </c>
      <c r="K2225" s="1">
        <f t="shared" si="161"/>
        <v>-0.20384778887028665</v>
      </c>
      <c r="L2225" s="30"/>
      <c r="M2225" s="30"/>
      <c r="N2225" s="2">
        <v>0</v>
      </c>
      <c r="O2225" s="30"/>
      <c r="P2225" s="30"/>
      <c r="Q2225" s="30"/>
      <c r="R2225" s="30"/>
      <c r="S2225" s="30"/>
      <c r="T2225" s="30"/>
      <c r="U2225" s="30"/>
      <c r="V2225" s="30"/>
    </row>
    <row r="2226" spans="1:22" ht="14.5" x14ac:dyDescent="0.35">
      <c r="A2226" s="15">
        <v>19</v>
      </c>
      <c r="B2226" s="8">
        <v>180</v>
      </c>
      <c r="C2226" s="8">
        <v>1366666.6668</v>
      </c>
      <c r="D2226" s="8">
        <v>8400</v>
      </c>
      <c r="E2226" s="2">
        <v>660</v>
      </c>
      <c r="F2226" s="2">
        <v>7075.9248046875</v>
      </c>
      <c r="G2226" s="2">
        <v>1653.45275878906</v>
      </c>
      <c r="H2226" s="1">
        <v>6979.0577298356939</v>
      </c>
      <c r="I2226" s="1">
        <v>1638.1849399846581</v>
      </c>
      <c r="J2226" s="1">
        <f t="shared" si="160"/>
        <v>-1.368966990542859</v>
      </c>
      <c r="K2226" s="1">
        <f t="shared" si="161"/>
        <v>-0.92339008316050342</v>
      </c>
      <c r="L2226" s="30"/>
      <c r="M2226" s="30"/>
      <c r="N2226" s="2">
        <v>0</v>
      </c>
      <c r="O2226" s="30"/>
      <c r="P2226" s="30"/>
      <c r="Q2226" s="30"/>
      <c r="R2226" s="30"/>
      <c r="S2226" s="30"/>
      <c r="T2226" s="30"/>
      <c r="U2226" s="30"/>
      <c r="V2226" s="30"/>
    </row>
    <row r="2227" spans="1:22" ht="14.5" x14ac:dyDescent="0.35">
      <c r="A2227" s="15">
        <v>19</v>
      </c>
      <c r="B2227" s="8">
        <v>180</v>
      </c>
      <c r="C2227" s="8">
        <v>1366666.6668</v>
      </c>
      <c r="D2227" s="8">
        <v>8400</v>
      </c>
      <c r="E2227" s="2">
        <v>690</v>
      </c>
      <c r="F2227" s="2">
        <v>6352.35888671875</v>
      </c>
      <c r="G2227" s="2">
        <v>1660.486328125</v>
      </c>
      <c r="H2227" s="1">
        <v>6673.3594465360993</v>
      </c>
      <c r="I2227" s="1">
        <v>1639.1693150434519</v>
      </c>
      <c r="J2227" s="1">
        <f t="shared" si="160"/>
        <v>5.0532497540163233</v>
      </c>
      <c r="K2227" s="1">
        <f t="shared" si="161"/>
        <v>-1.2837813067463801</v>
      </c>
      <c r="L2227" s="30"/>
      <c r="M2227" s="30"/>
      <c r="N2227" s="2">
        <v>0</v>
      </c>
      <c r="O2227" s="30"/>
      <c r="P2227" s="30"/>
      <c r="Q2227" s="30"/>
      <c r="R2227" s="30"/>
      <c r="S2227" s="30"/>
      <c r="T2227" s="30"/>
      <c r="U2227" s="30"/>
      <c r="V2227" s="30"/>
    </row>
    <row r="2228" spans="1:22" ht="14.5" x14ac:dyDescent="0.35">
      <c r="A2228" s="15">
        <v>19</v>
      </c>
      <c r="B2228" s="8">
        <v>180</v>
      </c>
      <c r="C2228" s="8">
        <v>1366666.6668</v>
      </c>
      <c r="D2228" s="8">
        <v>8400</v>
      </c>
      <c r="E2228" s="2">
        <v>720</v>
      </c>
      <c r="F2228" s="2">
        <v>6082.7578125</v>
      </c>
      <c r="G2228" s="2">
        <v>1648.72082519531</v>
      </c>
      <c r="H2228" s="1">
        <v>6621.9697326296391</v>
      </c>
      <c r="I2228" s="1">
        <v>1639.92354350345</v>
      </c>
      <c r="J2228" s="1">
        <f t="shared" si="160"/>
        <v>8.8645962366209066</v>
      </c>
      <c r="K2228" s="1">
        <f t="shared" si="161"/>
        <v>-0.53358225100467616</v>
      </c>
      <c r="L2228" s="30"/>
      <c r="M2228" s="30"/>
      <c r="N2228" s="2">
        <v>0</v>
      </c>
      <c r="O2228" s="30"/>
      <c r="P2228" s="30"/>
      <c r="Q2228" s="30"/>
      <c r="R2228" s="30"/>
      <c r="S2228" s="30"/>
      <c r="T2228" s="30"/>
      <c r="U2228" s="30"/>
      <c r="V2228" s="30"/>
    </row>
    <row r="2229" spans="1:22" ht="14.5" x14ac:dyDescent="0.35">
      <c r="A2229" s="15">
        <v>19</v>
      </c>
      <c r="B2229" s="8">
        <v>180</v>
      </c>
      <c r="C2229" s="8">
        <v>1366666.6668</v>
      </c>
      <c r="D2229" s="8">
        <v>8400</v>
      </c>
      <c r="E2229" s="2">
        <v>750</v>
      </c>
      <c r="F2229" s="2">
        <v>2811.95190429688</v>
      </c>
      <c r="G2229" s="2">
        <v>837.52850341796898</v>
      </c>
      <c r="H2229" s="1">
        <v>3258.4211749777851</v>
      </c>
      <c r="I2229" s="1">
        <v>831.94141566956432</v>
      </c>
      <c r="J2229" s="1">
        <f t="shared" si="160"/>
        <v>15.877557151623591</v>
      </c>
      <c r="K2229" s="1">
        <f t="shared" si="161"/>
        <v>-0.66709225126113914</v>
      </c>
      <c r="L2229" s="30"/>
      <c r="M2229" s="30"/>
      <c r="N2229" s="2">
        <v>1083333</v>
      </c>
      <c r="O2229" s="30"/>
      <c r="P2229" s="30"/>
      <c r="Q2229" s="30"/>
      <c r="R2229" s="30"/>
      <c r="S2229" s="30"/>
      <c r="T2229" s="30"/>
      <c r="U2229" s="30"/>
      <c r="V2229" s="30"/>
    </row>
    <row r="2230" spans="1:22" ht="14.5" x14ac:dyDescent="0.35">
      <c r="A2230" s="15">
        <v>19</v>
      </c>
      <c r="B2230" s="8">
        <v>180</v>
      </c>
      <c r="C2230" s="8">
        <v>1366666.6668</v>
      </c>
      <c r="D2230" s="8">
        <v>8400</v>
      </c>
      <c r="E2230" s="2">
        <v>780</v>
      </c>
      <c r="F2230" s="2">
        <v>2373.75268554688</v>
      </c>
      <c r="G2230" s="2">
        <v>728.641845703125</v>
      </c>
      <c r="H2230" s="1">
        <v>2427.4491399550889</v>
      </c>
      <c r="I2230" s="1">
        <v>725.81187888607349</v>
      </c>
      <c r="J2230" s="1">
        <f t="shared" si="160"/>
        <v>2.2620913600288541</v>
      </c>
      <c r="K2230" s="1">
        <f t="shared" si="161"/>
        <v>-0.38838927982795873</v>
      </c>
      <c r="L2230" s="30"/>
      <c r="M2230" s="30"/>
      <c r="N2230" s="2">
        <v>1083333</v>
      </c>
      <c r="O2230" s="30"/>
      <c r="P2230" s="30"/>
      <c r="Q2230" s="30"/>
      <c r="R2230" s="30"/>
      <c r="S2230" s="30"/>
      <c r="T2230" s="30"/>
      <c r="U2230" s="30"/>
      <c r="V2230" s="30"/>
    </row>
    <row r="2231" spans="1:22" ht="14.5" x14ac:dyDescent="0.35">
      <c r="A2231" s="15">
        <v>19</v>
      </c>
      <c r="B2231" s="8">
        <v>180</v>
      </c>
      <c r="C2231" s="8">
        <v>1366666.6668</v>
      </c>
      <c r="D2231" s="8">
        <v>8400</v>
      </c>
      <c r="E2231" s="2">
        <v>810</v>
      </c>
      <c r="F2231" s="2">
        <v>2315.40454101562</v>
      </c>
      <c r="G2231" s="2">
        <v>716.53277587890602</v>
      </c>
      <c r="H2231" s="1">
        <v>2377.1798990007869</v>
      </c>
      <c r="I2231" s="1">
        <v>714.85176627912847</v>
      </c>
      <c r="J2231" s="1">
        <f t="shared" si="160"/>
        <v>2.6680157566793929</v>
      </c>
      <c r="K2231" s="1">
        <f t="shared" si="161"/>
        <v>-0.23460330865055137</v>
      </c>
      <c r="L2231" s="30"/>
      <c r="M2231" s="30"/>
      <c r="N2231" s="2">
        <v>1083333</v>
      </c>
      <c r="O2231" s="30"/>
      <c r="P2231" s="30"/>
      <c r="Q2231" s="30"/>
      <c r="R2231" s="30"/>
      <c r="S2231" s="30"/>
      <c r="T2231" s="30"/>
      <c r="U2231" s="30"/>
      <c r="V2231" s="30"/>
    </row>
    <row r="2232" spans="1:22" ht="14.5" x14ac:dyDescent="0.35">
      <c r="A2232" s="15">
        <v>19</v>
      </c>
      <c r="B2232" s="8">
        <v>180</v>
      </c>
      <c r="C2232" s="8">
        <v>1366666.6668</v>
      </c>
      <c r="D2232" s="8">
        <v>8400</v>
      </c>
      <c r="E2232" s="2">
        <v>840</v>
      </c>
      <c r="F2232" s="2">
        <v>2401.95336914063</v>
      </c>
      <c r="G2232" s="2">
        <v>721.33367919921898</v>
      </c>
      <c r="H2232" s="1">
        <v>2567.5733560903109</v>
      </c>
      <c r="I2232" s="1">
        <v>715.73641114511088</v>
      </c>
      <c r="J2232" s="1">
        <f t="shared" si="160"/>
        <v>6.8952207431460817</v>
      </c>
      <c r="K2232" s="1">
        <f t="shared" si="161"/>
        <v>-0.77596100327962603</v>
      </c>
      <c r="L2232" s="30"/>
      <c r="M2232" s="30"/>
      <c r="N2232" s="2">
        <v>1083333</v>
      </c>
      <c r="O2232" s="30"/>
      <c r="P2232" s="30"/>
      <c r="Q2232" s="30"/>
      <c r="R2232" s="30"/>
      <c r="S2232" s="30"/>
      <c r="T2232" s="30"/>
      <c r="U2232" s="30"/>
      <c r="V2232" s="30"/>
    </row>
    <row r="2233" spans="1:22" ht="14.5" x14ac:dyDescent="0.35">
      <c r="A2233" s="15">
        <v>19</v>
      </c>
      <c r="B2233" s="8">
        <v>180</v>
      </c>
      <c r="C2233" s="8">
        <v>1366666.6668</v>
      </c>
      <c r="D2233" s="8">
        <v>8400</v>
      </c>
      <c r="E2233" s="2">
        <v>870</v>
      </c>
      <c r="F2233" s="2">
        <v>2609.12548828125</v>
      </c>
      <c r="G2233" s="2">
        <v>728.46722412109398</v>
      </c>
      <c r="H2233" s="1">
        <v>2832.1541165333069</v>
      </c>
      <c r="I2233" s="1">
        <v>719.49130424953762</v>
      </c>
      <c r="J2233" s="1">
        <f t="shared" si="160"/>
        <v>8.5480222876890473</v>
      </c>
      <c r="K2233" s="1">
        <f t="shared" si="161"/>
        <v>-1.2321652332932249</v>
      </c>
      <c r="L2233" s="30"/>
      <c r="M2233" s="30"/>
      <c r="N2233" s="2">
        <v>1083333</v>
      </c>
      <c r="O2233" s="30"/>
      <c r="P2233" s="30"/>
      <c r="Q2233" s="30"/>
      <c r="R2233" s="30"/>
      <c r="S2233" s="30"/>
      <c r="T2233" s="30"/>
      <c r="U2233" s="30"/>
      <c r="V2233" s="30"/>
    </row>
    <row r="2234" spans="1:22" ht="14.5" x14ac:dyDescent="0.35">
      <c r="A2234" s="15">
        <v>19</v>
      </c>
      <c r="B2234" s="8">
        <v>180</v>
      </c>
      <c r="C2234" s="8">
        <v>1366666.6668</v>
      </c>
      <c r="D2234" s="8">
        <v>8400</v>
      </c>
      <c r="E2234" s="2">
        <v>900</v>
      </c>
      <c r="F2234" s="2">
        <v>3058.15014648438</v>
      </c>
      <c r="G2234" s="2">
        <v>738.14318847656205</v>
      </c>
      <c r="H2234" s="1">
        <v>3138.3856611344459</v>
      </c>
      <c r="I2234" s="1">
        <v>722.11980795034731</v>
      </c>
      <c r="J2234" s="1">
        <f t="shared" si="160"/>
        <v>2.6236617172738832</v>
      </c>
      <c r="K2234" s="1">
        <f t="shared" si="161"/>
        <v>-2.170768595627774</v>
      </c>
      <c r="L2234" s="30"/>
      <c r="M2234" s="30"/>
      <c r="N2234" s="2">
        <v>1083333</v>
      </c>
      <c r="O2234" s="30"/>
      <c r="P2234" s="30"/>
      <c r="Q2234" s="30"/>
      <c r="R2234" s="30"/>
      <c r="S2234" s="30"/>
      <c r="T2234" s="30"/>
      <c r="U2234" s="30"/>
      <c r="V2234" s="30"/>
    </row>
    <row r="2235" spans="1:22" ht="14.5" x14ac:dyDescent="0.35">
      <c r="A2235" s="15">
        <v>19</v>
      </c>
      <c r="B2235" s="8">
        <v>180</v>
      </c>
      <c r="C2235" s="8">
        <v>1366666.6668</v>
      </c>
      <c r="D2235" s="8">
        <v>8400</v>
      </c>
      <c r="E2235" s="2">
        <v>930</v>
      </c>
      <c r="F2235" s="2">
        <v>10431.8994140625</v>
      </c>
      <c r="G2235" s="2">
        <v>1617.99426269531</v>
      </c>
      <c r="H2235" s="1">
        <v>11442.952861283969</v>
      </c>
      <c r="I2235" s="1">
        <v>1594.715381975938</v>
      </c>
      <c r="J2235" s="1">
        <f t="shared" si="160"/>
        <v>9.6919401452293563</v>
      </c>
      <c r="K2235" s="1">
        <f t="shared" si="161"/>
        <v>-1.4387492747096149</v>
      </c>
      <c r="L2235" s="30"/>
      <c r="M2235" s="30"/>
      <c r="N2235" s="2">
        <v>0</v>
      </c>
      <c r="O2235" s="30"/>
      <c r="P2235" s="30"/>
      <c r="Q2235" s="30"/>
      <c r="R2235" s="30"/>
      <c r="S2235" s="30"/>
      <c r="T2235" s="30"/>
      <c r="U2235" s="30"/>
      <c r="V2235" s="30"/>
    </row>
    <row r="2236" spans="1:22" ht="14.5" x14ac:dyDescent="0.35">
      <c r="A2236" s="15">
        <v>19</v>
      </c>
      <c r="B2236" s="8">
        <v>180</v>
      </c>
      <c r="C2236" s="8">
        <v>1366666.6668</v>
      </c>
      <c r="D2236" s="8">
        <v>8400</v>
      </c>
      <c r="E2236" s="2">
        <v>960</v>
      </c>
      <c r="F2236" s="2">
        <v>16530.904296875</v>
      </c>
      <c r="G2236" s="2">
        <v>1687.76538085938</v>
      </c>
      <c r="H2236" s="1">
        <v>17175.93988871582</v>
      </c>
      <c r="I2236" s="1">
        <v>1608.9880954572841</v>
      </c>
      <c r="J2236" s="1">
        <f t="shared" si="160"/>
        <v>3.9019982225821601</v>
      </c>
      <c r="K2236" s="1">
        <f t="shared" si="161"/>
        <v>-4.6675495477922366</v>
      </c>
      <c r="L2236" s="30"/>
      <c r="M2236" s="30"/>
      <c r="N2236" s="2">
        <v>0</v>
      </c>
      <c r="O2236" s="30"/>
      <c r="P2236" s="30"/>
      <c r="Q2236" s="30"/>
      <c r="R2236" s="30"/>
      <c r="S2236" s="30"/>
      <c r="T2236" s="30"/>
      <c r="U2236" s="30"/>
      <c r="V2236" s="30"/>
    </row>
    <row r="2237" spans="1:22" ht="14.5" x14ac:dyDescent="0.35">
      <c r="A2237" s="15">
        <v>19</v>
      </c>
      <c r="B2237" s="8">
        <v>180</v>
      </c>
      <c r="C2237" s="8">
        <v>1366666.6668</v>
      </c>
      <c r="D2237" s="8">
        <v>8400</v>
      </c>
      <c r="E2237" s="2">
        <v>990</v>
      </c>
      <c r="F2237" s="2">
        <v>18024.4375</v>
      </c>
      <c r="G2237" s="2">
        <v>1618.95715332031</v>
      </c>
      <c r="H2237" s="1">
        <v>17751.510748309069</v>
      </c>
      <c r="I2237" s="1">
        <v>1602.604034186802</v>
      </c>
      <c r="J2237" s="1">
        <f t="shared" si="160"/>
        <v>-1.514203989394572</v>
      </c>
      <c r="K2237" s="1">
        <f t="shared" si="161"/>
        <v>-1.0101020338907363</v>
      </c>
      <c r="L2237" s="30"/>
      <c r="M2237" s="30"/>
      <c r="N2237" s="2">
        <v>0</v>
      </c>
      <c r="O2237" s="30"/>
      <c r="P2237" s="30"/>
      <c r="Q2237" s="30"/>
      <c r="R2237" s="30"/>
      <c r="S2237" s="30"/>
      <c r="T2237" s="30"/>
      <c r="U2237" s="30"/>
      <c r="V2237" s="30"/>
    </row>
    <row r="2238" spans="1:22" ht="14.5" x14ac:dyDescent="0.35">
      <c r="A2238" s="15">
        <v>19</v>
      </c>
      <c r="B2238" s="8">
        <v>180</v>
      </c>
      <c r="C2238" s="8">
        <v>1366666.6668</v>
      </c>
      <c r="D2238" s="8">
        <v>8400</v>
      </c>
      <c r="E2238" s="2">
        <v>1020</v>
      </c>
      <c r="F2238" s="2">
        <v>17294.796875</v>
      </c>
      <c r="G2238" s="2">
        <v>1570.62390136719</v>
      </c>
      <c r="H2238" s="1">
        <v>18454.425833497251</v>
      </c>
      <c r="I2238" s="1">
        <v>1590.717596621178</v>
      </c>
      <c r="J2238" s="1">
        <f t="shared" si="160"/>
        <v>6.7050741727618641</v>
      </c>
      <c r="K2238" s="1">
        <f t="shared" si="161"/>
        <v>1.2793448028198822</v>
      </c>
      <c r="L2238" s="30"/>
      <c r="M2238" s="30"/>
      <c r="N2238" s="2">
        <v>0</v>
      </c>
      <c r="O2238" s="30"/>
      <c r="P2238" s="30"/>
      <c r="Q2238" s="30"/>
      <c r="R2238" s="30"/>
      <c r="S2238" s="30"/>
      <c r="T2238" s="30"/>
      <c r="U2238" s="30"/>
      <c r="V2238" s="30"/>
    </row>
    <row r="2239" spans="1:22" ht="14.5" x14ac:dyDescent="0.35">
      <c r="A2239" s="15">
        <v>19</v>
      </c>
      <c r="B2239" s="8">
        <v>180</v>
      </c>
      <c r="C2239" s="8">
        <v>1366666.6668</v>
      </c>
      <c r="D2239" s="8">
        <v>8400</v>
      </c>
      <c r="E2239" s="2">
        <v>1050</v>
      </c>
      <c r="F2239" s="2">
        <v>16109.43359375</v>
      </c>
      <c r="G2239" s="2">
        <v>1565.75891113281</v>
      </c>
      <c r="H2239" s="1">
        <v>19189.347297673801</v>
      </c>
      <c r="I2239" s="1">
        <v>1577.3652279112971</v>
      </c>
      <c r="J2239" s="1">
        <f t="shared" si="160"/>
        <v>19.11869642095126</v>
      </c>
      <c r="K2239" s="1">
        <f t="shared" si="161"/>
        <v>0.74125822921806339</v>
      </c>
      <c r="L2239" s="30"/>
      <c r="M2239" s="30"/>
      <c r="N2239" s="2">
        <v>0</v>
      </c>
      <c r="O2239" s="30"/>
      <c r="P2239" s="30"/>
      <c r="Q2239" s="30"/>
      <c r="R2239" s="30"/>
      <c r="S2239" s="30"/>
      <c r="T2239" s="30"/>
      <c r="U2239" s="30"/>
      <c r="V2239" s="30"/>
    </row>
    <row r="2240" spans="1:22" ht="14.5" x14ac:dyDescent="0.35">
      <c r="A2240" s="15">
        <v>19</v>
      </c>
      <c r="B2240" s="8">
        <v>180</v>
      </c>
      <c r="C2240" s="8">
        <v>1366666.6668</v>
      </c>
      <c r="D2240" s="8">
        <v>8400</v>
      </c>
      <c r="E2240" s="2">
        <v>1080</v>
      </c>
      <c r="F2240" s="2">
        <v>14868.888671875</v>
      </c>
      <c r="G2240" s="2">
        <v>1554.61315917969</v>
      </c>
      <c r="H2240" s="1">
        <v>21316.867274714481</v>
      </c>
      <c r="I2240" s="1">
        <v>1563.6220328249799</v>
      </c>
      <c r="J2240" s="1">
        <f t="shared" si="160"/>
        <v>43.365571867089493</v>
      </c>
      <c r="K2240" s="1">
        <f t="shared" si="161"/>
        <v>0.57949294923269112</v>
      </c>
      <c r="L2240" s="30"/>
      <c r="M2240" s="30"/>
      <c r="N2240" s="2">
        <v>0</v>
      </c>
      <c r="O2240" s="30"/>
      <c r="P2240" s="30"/>
      <c r="Q2240" s="30"/>
      <c r="R2240" s="30"/>
      <c r="S2240" s="30"/>
      <c r="T2240" s="30"/>
      <c r="U2240" s="30"/>
      <c r="V2240" s="30"/>
    </row>
    <row r="2241" spans="1:22" ht="14.5" x14ac:dyDescent="0.35">
      <c r="A2241" s="15">
        <v>19</v>
      </c>
      <c r="B2241" s="8">
        <v>180</v>
      </c>
      <c r="C2241" s="8">
        <v>1366666.6668</v>
      </c>
      <c r="D2241" s="8">
        <v>8400</v>
      </c>
      <c r="E2241" s="2">
        <v>1110</v>
      </c>
      <c r="F2241" s="2">
        <v>6563.21826171875</v>
      </c>
      <c r="G2241" s="2">
        <v>778.28692626953102</v>
      </c>
      <c r="H2241" s="1">
        <v>9107.7677356504755</v>
      </c>
      <c r="I2241" s="1">
        <v>771.49235439153802</v>
      </c>
      <c r="J2241" s="1">
        <f t="shared" si="160"/>
        <v>38.769843885480796</v>
      </c>
      <c r="K2241" s="1">
        <f t="shared" si="161"/>
        <v>-0.8730163193875824</v>
      </c>
      <c r="L2241" s="30"/>
      <c r="M2241" s="30"/>
      <c r="N2241" s="2">
        <v>1083333</v>
      </c>
      <c r="O2241" s="30"/>
      <c r="P2241" s="30"/>
      <c r="Q2241" s="30"/>
      <c r="R2241" s="30"/>
      <c r="S2241" s="30"/>
      <c r="T2241" s="30"/>
      <c r="U2241" s="30"/>
      <c r="V2241" s="30"/>
    </row>
    <row r="2242" spans="1:22" ht="14.5" x14ac:dyDescent="0.35">
      <c r="A2242" s="15">
        <v>19</v>
      </c>
      <c r="B2242" s="8">
        <v>180</v>
      </c>
      <c r="C2242" s="8">
        <v>1366666.6668</v>
      </c>
      <c r="D2242" s="8">
        <v>8400</v>
      </c>
      <c r="E2242" s="2">
        <v>1140</v>
      </c>
      <c r="F2242" s="2">
        <v>5472.056640625</v>
      </c>
      <c r="G2242" s="2">
        <v>681.437744140625</v>
      </c>
      <c r="H2242" s="1">
        <v>5646.2593890143353</v>
      </c>
      <c r="I2242" s="1">
        <v>689.51933080988761</v>
      </c>
      <c r="J2242" s="1">
        <f t="shared" si="160"/>
        <v>3.1834968062289359</v>
      </c>
      <c r="K2242" s="1">
        <f t="shared" si="161"/>
        <v>1.1859611151205689</v>
      </c>
      <c r="L2242" s="30"/>
      <c r="M2242" s="30"/>
      <c r="N2242" s="2">
        <v>1083333</v>
      </c>
      <c r="O2242" s="30"/>
      <c r="P2242" s="30"/>
      <c r="Q2242" s="30"/>
      <c r="R2242" s="30"/>
      <c r="S2242" s="30"/>
      <c r="T2242" s="30"/>
      <c r="U2242" s="30"/>
      <c r="V2242" s="30"/>
    </row>
    <row r="2243" spans="1:22" ht="14.5" x14ac:dyDescent="0.35">
      <c r="A2243" s="15">
        <v>19</v>
      </c>
      <c r="B2243" s="8">
        <v>180</v>
      </c>
      <c r="C2243" s="8">
        <v>1366666.6668</v>
      </c>
      <c r="D2243" s="8">
        <v>8400</v>
      </c>
      <c r="E2243" s="2">
        <v>1170</v>
      </c>
      <c r="F2243" s="2">
        <v>5311.63623046875</v>
      </c>
      <c r="G2243" s="2">
        <v>672.04455566406205</v>
      </c>
      <c r="H2243" s="1">
        <v>5694.0317543092306</v>
      </c>
      <c r="I2243" s="1">
        <v>681.61654361106594</v>
      </c>
      <c r="J2243" s="1">
        <f t="shared" si="160"/>
        <v>7.1992039222673636</v>
      </c>
      <c r="K2243" s="1">
        <f t="shared" si="161"/>
        <v>1.424308532273667</v>
      </c>
      <c r="L2243" s="30"/>
      <c r="M2243" s="30"/>
      <c r="N2243" s="2">
        <v>1083333</v>
      </c>
      <c r="O2243" s="30"/>
      <c r="P2243" s="30"/>
      <c r="Q2243" s="30"/>
      <c r="R2243" s="30"/>
      <c r="S2243" s="30"/>
      <c r="T2243" s="30"/>
      <c r="U2243" s="30"/>
      <c r="V2243" s="30"/>
    </row>
    <row r="2244" spans="1:22" ht="14.5" x14ac:dyDescent="0.35">
      <c r="A2244" s="15">
        <v>19</v>
      </c>
      <c r="B2244" s="8">
        <v>180</v>
      </c>
      <c r="C2244" s="8">
        <v>1366666.6668</v>
      </c>
      <c r="D2244" s="8">
        <v>8400</v>
      </c>
      <c r="E2244" s="2">
        <v>1200</v>
      </c>
      <c r="F2244" s="2">
        <v>5395.30810546875</v>
      </c>
      <c r="G2244" s="2">
        <v>673.73596191406295</v>
      </c>
      <c r="H2244" s="1">
        <v>5783.6932216265468</v>
      </c>
      <c r="I2244" s="1">
        <v>677.59725374471327</v>
      </c>
      <c r="J2244" s="1">
        <f t="shared" si="160"/>
        <v>7.1985715841533668</v>
      </c>
      <c r="K2244" s="1">
        <f t="shared" si="161"/>
        <v>0.57311648018320205</v>
      </c>
      <c r="L2244" s="30"/>
      <c r="M2244" s="30"/>
      <c r="N2244" s="2">
        <v>1083333</v>
      </c>
      <c r="O2244" s="30"/>
      <c r="P2244" s="30"/>
      <c r="Q2244" s="30"/>
      <c r="R2244" s="30"/>
      <c r="S2244" s="30"/>
      <c r="T2244" s="30"/>
      <c r="U2244" s="30"/>
      <c r="V2244" s="30"/>
    </row>
    <row r="2245" spans="1:22" ht="14.5" x14ac:dyDescent="0.35">
      <c r="A2245" s="15">
        <v>19</v>
      </c>
      <c r="B2245" s="8">
        <v>180</v>
      </c>
      <c r="C2245" s="8">
        <v>1366666.6668</v>
      </c>
      <c r="D2245" s="8">
        <v>8400</v>
      </c>
      <c r="E2245" s="2">
        <v>1230</v>
      </c>
      <c r="F2245" s="2">
        <v>5691.37744140625</v>
      </c>
      <c r="G2245" s="2">
        <v>678.73504638671898</v>
      </c>
      <c r="H2245" s="1">
        <v>6075.9997798493077</v>
      </c>
      <c r="I2245" s="1">
        <v>673.55766748539565</v>
      </c>
      <c r="J2245" s="1">
        <f t="shared" si="160"/>
        <v>6.7579833248245009</v>
      </c>
      <c r="K2245" s="1">
        <f t="shared" si="161"/>
        <v>-0.7627982272147823</v>
      </c>
      <c r="L2245" s="30"/>
      <c r="M2245" s="30"/>
      <c r="N2245" s="2">
        <v>1083333</v>
      </c>
      <c r="O2245" s="30"/>
      <c r="P2245" s="30"/>
      <c r="Q2245" s="30"/>
      <c r="R2245" s="30"/>
      <c r="S2245" s="30"/>
      <c r="T2245" s="30"/>
      <c r="U2245" s="30"/>
      <c r="V2245" s="30"/>
    </row>
    <row r="2246" spans="1:22" ht="14.5" x14ac:dyDescent="0.35">
      <c r="A2246" s="15">
        <v>19</v>
      </c>
      <c r="B2246" s="8">
        <v>180</v>
      </c>
      <c r="C2246" s="8">
        <v>1366666.6668</v>
      </c>
      <c r="D2246" s="8">
        <v>8400</v>
      </c>
      <c r="E2246" s="2">
        <v>1260</v>
      </c>
      <c r="F2246" s="2">
        <v>6211.71337890625</v>
      </c>
      <c r="G2246" s="2">
        <v>684.32672119140602</v>
      </c>
      <c r="H2246" s="1">
        <v>6428.899268136709</v>
      </c>
      <c r="I2246" s="1">
        <v>669.52140355230745</v>
      </c>
      <c r="J2246" s="1">
        <f t="shared" si="160"/>
        <v>3.4963926373032495</v>
      </c>
      <c r="K2246" s="1">
        <f t="shared" si="161"/>
        <v>-2.1634867060755227</v>
      </c>
      <c r="L2246" s="30"/>
      <c r="M2246" s="30"/>
      <c r="N2246" s="2">
        <v>1083333</v>
      </c>
      <c r="O2246" s="30"/>
      <c r="P2246" s="30"/>
      <c r="Q2246" s="30"/>
      <c r="R2246" s="30"/>
      <c r="S2246" s="30"/>
      <c r="T2246" s="30"/>
      <c r="U2246" s="30"/>
      <c r="V2246" s="30"/>
    </row>
    <row r="2247" spans="1:22" ht="14.5" x14ac:dyDescent="0.35">
      <c r="A2247" s="15">
        <v>19</v>
      </c>
      <c r="B2247" s="8">
        <v>180</v>
      </c>
      <c r="C2247" s="8">
        <v>1366666.6668</v>
      </c>
      <c r="D2247" s="8">
        <v>8400</v>
      </c>
      <c r="E2247" s="2">
        <v>1290</v>
      </c>
      <c r="F2247" s="2">
        <v>17830.2421875</v>
      </c>
      <c r="G2247" s="2">
        <v>1495.35876464844</v>
      </c>
      <c r="H2247" s="1">
        <v>19828.542116033939</v>
      </c>
      <c r="I2247" s="1">
        <v>1471.298090454987</v>
      </c>
      <c r="J2247" s="1">
        <f t="shared" si="160"/>
        <v>11.207362791375092</v>
      </c>
      <c r="K2247" s="1">
        <f t="shared" si="161"/>
        <v>-1.6090235174506553</v>
      </c>
      <c r="L2247" s="30"/>
      <c r="M2247" s="30"/>
      <c r="N2247" s="2">
        <v>0</v>
      </c>
      <c r="O2247" s="30"/>
      <c r="P2247" s="30"/>
      <c r="Q2247" s="30"/>
      <c r="R2247" s="30"/>
      <c r="S2247" s="30"/>
      <c r="T2247" s="30"/>
      <c r="U2247" s="30"/>
      <c r="V2247" s="30"/>
    </row>
    <row r="2248" spans="1:22" ht="14.5" x14ac:dyDescent="0.35">
      <c r="A2248" s="15">
        <v>19</v>
      </c>
      <c r="B2248" s="8">
        <v>180</v>
      </c>
      <c r="C2248" s="8">
        <v>1366666.6668</v>
      </c>
      <c r="D2248" s="8">
        <v>8400</v>
      </c>
      <c r="E2248" s="2">
        <v>1320</v>
      </c>
      <c r="F2248" s="2">
        <v>23602.583984375</v>
      </c>
      <c r="G2248" s="2">
        <v>1545.54187011719</v>
      </c>
      <c r="H2248" s="1">
        <v>25874.865636929899</v>
      </c>
      <c r="I2248" s="1">
        <v>1480.690487923192</v>
      </c>
      <c r="J2248" s="1">
        <f t="shared" si="160"/>
        <v>9.6272579903080011</v>
      </c>
      <c r="K2248" s="1">
        <f t="shared" si="161"/>
        <v>-4.1960288134465538</v>
      </c>
      <c r="L2248" s="30"/>
      <c r="M2248" s="30"/>
      <c r="N2248" s="2">
        <v>0</v>
      </c>
      <c r="O2248" s="30"/>
      <c r="P2248" s="30"/>
      <c r="Q2248" s="30"/>
      <c r="R2248" s="30"/>
      <c r="S2248" s="30"/>
      <c r="T2248" s="30"/>
      <c r="U2248" s="30"/>
      <c r="V2248" s="30"/>
    </row>
    <row r="2249" spans="1:22" ht="14.5" x14ac:dyDescent="0.35">
      <c r="A2249" s="15">
        <v>19</v>
      </c>
      <c r="B2249" s="8">
        <v>180</v>
      </c>
      <c r="C2249" s="8">
        <v>1366666.6668</v>
      </c>
      <c r="D2249" s="8">
        <v>8400</v>
      </c>
      <c r="E2249" s="2">
        <v>1350</v>
      </c>
      <c r="F2249" s="2">
        <v>26374.466796875</v>
      </c>
      <c r="G2249" s="2">
        <v>1498.17407226562</v>
      </c>
      <c r="H2249" s="1">
        <v>26511.827535057491</v>
      </c>
      <c r="I2249" s="1">
        <v>1470.6477601970721</v>
      </c>
      <c r="J2249" s="1">
        <f t="shared" si="160"/>
        <v>0.52080953613351011</v>
      </c>
      <c r="K2249" s="1">
        <f t="shared" si="161"/>
        <v>-1.8373240184914639</v>
      </c>
      <c r="L2249" s="30"/>
      <c r="M2249" s="30"/>
      <c r="N2249" s="2">
        <v>0</v>
      </c>
      <c r="O2249" s="30"/>
      <c r="P2249" s="30"/>
      <c r="Q2249" s="30"/>
      <c r="R2249" s="30"/>
      <c r="S2249" s="30"/>
      <c r="T2249" s="30"/>
      <c r="U2249" s="30"/>
      <c r="V2249" s="30"/>
    </row>
    <row r="2250" spans="1:22" ht="14.5" x14ac:dyDescent="0.35">
      <c r="A2250" s="15">
        <v>19</v>
      </c>
      <c r="B2250" s="8">
        <v>180</v>
      </c>
      <c r="C2250" s="8">
        <v>1366666.6668</v>
      </c>
      <c r="D2250" s="8">
        <v>8400</v>
      </c>
      <c r="E2250" s="2">
        <v>1380</v>
      </c>
      <c r="F2250" s="2">
        <v>25798.267578125</v>
      </c>
      <c r="G2250" s="2">
        <v>1463.38146972656</v>
      </c>
      <c r="H2250" s="1">
        <v>25459.574576361782</v>
      </c>
      <c r="I2250" s="1">
        <v>1456.8173389457511</v>
      </c>
      <c r="J2250" s="1">
        <f t="shared" ref="J2250:J2313" si="170">(H2250-F2250)/F2250*100</f>
        <v>-1.3128517282703307</v>
      </c>
      <c r="K2250" s="1">
        <f t="shared" ref="K2250:K2313" si="171">(I2250-G2250)/G2250*100</f>
        <v>-0.44855910209355387</v>
      </c>
      <c r="L2250" s="30"/>
      <c r="M2250" s="30"/>
      <c r="N2250" s="2">
        <v>0</v>
      </c>
      <c r="O2250" s="30"/>
      <c r="P2250" s="30"/>
      <c r="Q2250" s="30"/>
      <c r="R2250" s="30"/>
      <c r="S2250" s="30"/>
      <c r="T2250" s="30"/>
      <c r="U2250" s="30"/>
      <c r="V2250" s="30"/>
    </row>
    <row r="2251" spans="1:22" ht="14.5" x14ac:dyDescent="0.35">
      <c r="A2251" s="15">
        <v>19</v>
      </c>
      <c r="B2251" s="8">
        <v>180</v>
      </c>
      <c r="C2251" s="8">
        <v>1366666.6668</v>
      </c>
      <c r="D2251" s="8">
        <v>8400</v>
      </c>
      <c r="E2251" s="2">
        <v>1410</v>
      </c>
      <c r="F2251" s="2">
        <v>25153.35546875</v>
      </c>
      <c r="G2251" s="2">
        <v>1445.89953613281</v>
      </c>
      <c r="H2251" s="1">
        <v>25973.761531351141</v>
      </c>
      <c r="I2251" s="1">
        <v>1442.422484671027</v>
      </c>
      <c r="J2251" s="1">
        <f t="shared" si="170"/>
        <v>3.2616167795998297</v>
      </c>
      <c r="K2251" s="1">
        <f t="shared" si="171"/>
        <v>-0.24047669806179892</v>
      </c>
      <c r="L2251" s="30"/>
      <c r="M2251" s="30"/>
      <c r="N2251" s="2">
        <v>0</v>
      </c>
      <c r="O2251" s="30"/>
      <c r="P2251" s="30"/>
      <c r="Q2251" s="30"/>
      <c r="R2251" s="30"/>
      <c r="S2251" s="30"/>
      <c r="T2251" s="30"/>
      <c r="U2251" s="30"/>
      <c r="V2251" s="30"/>
    </row>
    <row r="2252" spans="1:22" ht="14.5" x14ac:dyDescent="0.35">
      <c r="A2252" s="15">
        <v>19</v>
      </c>
      <c r="B2252" s="8">
        <v>180</v>
      </c>
      <c r="C2252" s="8">
        <v>1366666.6668</v>
      </c>
      <c r="D2252" s="8">
        <v>8400</v>
      </c>
      <c r="E2252" s="2">
        <v>1440</v>
      </c>
      <c r="F2252" s="2">
        <v>24024.185546875</v>
      </c>
      <c r="G2252" s="2">
        <v>1431.45593261719</v>
      </c>
      <c r="H2252" s="1">
        <v>25543.25558060416</v>
      </c>
      <c r="I2252" s="1">
        <v>1427.7637772877599</v>
      </c>
      <c r="J2252" s="1">
        <f t="shared" si="170"/>
        <v>6.3230865028294643</v>
      </c>
      <c r="K2252" s="1">
        <f t="shared" si="171"/>
        <v>-0.25793007282309832</v>
      </c>
      <c r="L2252" s="30"/>
      <c r="M2252" s="30"/>
      <c r="N2252" s="2">
        <v>0</v>
      </c>
      <c r="O2252" s="30"/>
      <c r="P2252" s="30"/>
      <c r="Q2252" s="30"/>
      <c r="R2252" s="30"/>
      <c r="S2252" s="30"/>
      <c r="T2252" s="30"/>
      <c r="U2252" s="30"/>
      <c r="V2252" s="30"/>
    </row>
    <row r="2253" spans="1:22" ht="14.5" x14ac:dyDescent="0.35">
      <c r="A2253" s="15">
        <v>19</v>
      </c>
      <c r="B2253" s="8">
        <v>180</v>
      </c>
      <c r="C2253" s="8">
        <v>1366666.6668</v>
      </c>
      <c r="D2253" s="8">
        <v>8400</v>
      </c>
      <c r="E2253" s="2">
        <v>1470</v>
      </c>
      <c r="F2253" s="2">
        <v>10617.6533203125</v>
      </c>
      <c r="G2253" s="2">
        <v>701.84716796875</v>
      </c>
      <c r="H2253" s="1">
        <v>11246.38454151461</v>
      </c>
      <c r="I2253" s="1">
        <v>686.33847527196338</v>
      </c>
      <c r="J2253" s="1">
        <f t="shared" si="170"/>
        <v>5.92156479623696</v>
      </c>
      <c r="K2253" s="1">
        <f t="shared" si="171"/>
        <v>-2.2096965556862025</v>
      </c>
      <c r="L2253" s="30"/>
      <c r="M2253" s="30"/>
      <c r="N2253" s="2">
        <v>1083333</v>
      </c>
      <c r="O2253" s="30"/>
      <c r="P2253" s="30"/>
      <c r="Q2253" s="30"/>
      <c r="R2253" s="30"/>
      <c r="S2253" s="30"/>
      <c r="T2253" s="30"/>
      <c r="U2253" s="30"/>
      <c r="V2253" s="30"/>
    </row>
    <row r="2254" spans="1:22" ht="14.5" x14ac:dyDescent="0.35">
      <c r="A2254" s="15">
        <v>19</v>
      </c>
      <c r="B2254" s="8">
        <v>180</v>
      </c>
      <c r="C2254" s="8">
        <v>1366666.6668</v>
      </c>
      <c r="D2254" s="8">
        <v>8400</v>
      </c>
      <c r="E2254" s="2">
        <v>1500</v>
      </c>
      <c r="F2254" s="2">
        <v>8933.42578125</v>
      </c>
      <c r="G2254" s="2">
        <v>620.11541748046898</v>
      </c>
      <c r="H2254" s="1">
        <v>9126.9785186256868</v>
      </c>
      <c r="I2254" s="1">
        <v>620.30681862184019</v>
      </c>
      <c r="J2254" s="1">
        <f t="shared" si="170"/>
        <v>2.166612698366249</v>
      </c>
      <c r="K2254" s="1">
        <f t="shared" si="171"/>
        <v>3.0865406015686478E-2</v>
      </c>
      <c r="L2254" s="30"/>
      <c r="M2254" s="30"/>
      <c r="N2254" s="2">
        <v>1083333</v>
      </c>
      <c r="O2254" s="30"/>
      <c r="P2254" s="30"/>
      <c r="Q2254" s="30"/>
      <c r="R2254" s="30"/>
      <c r="S2254" s="30"/>
      <c r="T2254" s="30"/>
      <c r="U2254" s="30"/>
      <c r="V2254" s="30"/>
    </row>
    <row r="2255" spans="1:22" ht="14.5" x14ac:dyDescent="0.35">
      <c r="A2255" s="15">
        <v>19</v>
      </c>
      <c r="B2255" s="8">
        <v>180</v>
      </c>
      <c r="C2255" s="8">
        <v>1366666.6668</v>
      </c>
      <c r="D2255" s="8">
        <v>8400</v>
      </c>
      <c r="E2255" s="2">
        <v>1530</v>
      </c>
      <c r="F2255" s="2">
        <v>8623.4970703125</v>
      </c>
      <c r="G2255" s="2">
        <v>612.17443847656295</v>
      </c>
      <c r="H2255" s="1">
        <v>9036.531873087617</v>
      </c>
      <c r="I2255" s="1">
        <v>630.28932163431205</v>
      </c>
      <c r="J2255" s="1">
        <f t="shared" si="170"/>
        <v>4.7896439160052884</v>
      </c>
      <c r="K2255" s="1">
        <f t="shared" si="171"/>
        <v>2.9591047941872892</v>
      </c>
      <c r="L2255" s="30"/>
      <c r="M2255" s="30"/>
      <c r="N2255" s="2">
        <v>1083333</v>
      </c>
      <c r="O2255" s="30"/>
      <c r="P2255" s="30"/>
      <c r="Q2255" s="30"/>
      <c r="R2255" s="30"/>
      <c r="S2255" s="30"/>
      <c r="T2255" s="30"/>
      <c r="U2255" s="30"/>
      <c r="V2255" s="30"/>
    </row>
    <row r="2256" spans="1:22" ht="14.5" x14ac:dyDescent="0.35">
      <c r="A2256" s="15">
        <v>19</v>
      </c>
      <c r="B2256" s="8">
        <v>180</v>
      </c>
      <c r="C2256" s="8">
        <v>1366666.6668</v>
      </c>
      <c r="D2256" s="8">
        <v>8400</v>
      </c>
      <c r="E2256" s="2">
        <v>1560</v>
      </c>
      <c r="F2256" s="2">
        <v>8718.3798828125</v>
      </c>
      <c r="G2256" s="2">
        <v>612.25372314453102</v>
      </c>
      <c r="H2256" s="1">
        <v>9195.9003124970586</v>
      </c>
      <c r="I2256" s="1">
        <v>616.73054585669024</v>
      </c>
      <c r="J2256" s="1">
        <f t="shared" si="170"/>
        <v>5.4771693376879238</v>
      </c>
      <c r="K2256" s="1">
        <f t="shared" si="171"/>
        <v>0.73120383640401365</v>
      </c>
      <c r="L2256" s="30"/>
      <c r="M2256" s="30"/>
      <c r="N2256" s="2">
        <v>1083333</v>
      </c>
      <c r="O2256" s="30"/>
      <c r="P2256" s="30"/>
      <c r="Q2256" s="30"/>
      <c r="R2256" s="30"/>
      <c r="S2256" s="30"/>
      <c r="T2256" s="30"/>
      <c r="U2256" s="30"/>
      <c r="V2256" s="30"/>
    </row>
    <row r="2257" spans="1:22" ht="14.5" x14ac:dyDescent="0.35">
      <c r="A2257" s="15">
        <v>19</v>
      </c>
      <c r="B2257" s="8">
        <v>180</v>
      </c>
      <c r="C2257" s="8">
        <v>1366666.6668</v>
      </c>
      <c r="D2257" s="8">
        <v>8400</v>
      </c>
      <c r="E2257" s="2">
        <v>1590</v>
      </c>
      <c r="F2257" s="2">
        <v>9142.09765625</v>
      </c>
      <c r="G2257" s="2">
        <v>613.8056640625</v>
      </c>
      <c r="H2257" s="1">
        <v>9400.797496073159</v>
      </c>
      <c r="I2257" s="1">
        <v>615.08629640281242</v>
      </c>
      <c r="J2257" s="1">
        <f t="shared" si="170"/>
        <v>2.8297645633472168</v>
      </c>
      <c r="K2257" s="1">
        <f t="shared" si="171"/>
        <v>0.20863807802562467</v>
      </c>
      <c r="L2257" s="30"/>
      <c r="M2257" s="30"/>
      <c r="N2257" s="2">
        <v>1083333</v>
      </c>
      <c r="O2257" s="30"/>
      <c r="P2257" s="30"/>
      <c r="Q2257" s="30"/>
      <c r="R2257" s="30"/>
      <c r="S2257" s="30"/>
      <c r="T2257" s="30"/>
      <c r="U2257" s="30"/>
      <c r="V2257" s="30"/>
    </row>
    <row r="2258" spans="1:22" ht="14.5" x14ac:dyDescent="0.35">
      <c r="A2258" s="15">
        <v>19</v>
      </c>
      <c r="B2258" s="8">
        <v>180</v>
      </c>
      <c r="C2258" s="8">
        <v>1366666.6668</v>
      </c>
      <c r="D2258" s="8">
        <v>8400</v>
      </c>
      <c r="E2258" s="2">
        <v>1620</v>
      </c>
      <c r="F2258" s="2">
        <v>9892.353515625</v>
      </c>
      <c r="G2258" s="2">
        <v>613.74566650390602</v>
      </c>
      <c r="H2258" s="1">
        <v>9622.5325390067246</v>
      </c>
      <c r="I2258" s="1">
        <v>607.4119644367081</v>
      </c>
      <c r="J2258" s="1">
        <f t="shared" si="170"/>
        <v>-2.7275711102731255</v>
      </c>
      <c r="K2258" s="1">
        <f t="shared" si="171"/>
        <v>-1.0319750367080776</v>
      </c>
      <c r="L2258" s="30"/>
      <c r="M2258" s="30"/>
      <c r="N2258" s="2">
        <v>1083333</v>
      </c>
      <c r="O2258" s="30"/>
      <c r="P2258" s="30"/>
      <c r="Q2258" s="30"/>
      <c r="R2258" s="30"/>
      <c r="S2258" s="30"/>
      <c r="T2258" s="30"/>
      <c r="U2258" s="30"/>
      <c r="V2258" s="30"/>
    </row>
    <row r="2259" spans="1:22" ht="14.5" x14ac:dyDescent="0.35">
      <c r="A2259" s="15">
        <v>19</v>
      </c>
      <c r="B2259" s="8">
        <v>180</v>
      </c>
      <c r="C2259" s="8">
        <v>1366666.6668</v>
      </c>
      <c r="D2259" s="8">
        <v>8400</v>
      </c>
      <c r="E2259" s="2">
        <v>1650</v>
      </c>
      <c r="F2259" s="2">
        <v>26037.953125</v>
      </c>
      <c r="G2259" s="2">
        <v>1304.90393066406</v>
      </c>
      <c r="H2259" s="1">
        <v>25694.594781285999</v>
      </c>
      <c r="I2259" s="1">
        <v>1254.776774365389</v>
      </c>
      <c r="J2259" s="1">
        <f t="shared" si="170"/>
        <v>-1.3186840842121705</v>
      </c>
      <c r="K2259" s="1">
        <f t="shared" si="171"/>
        <v>-3.8414441952950158</v>
      </c>
      <c r="L2259" s="30"/>
      <c r="M2259" s="30"/>
      <c r="N2259" s="2">
        <v>0</v>
      </c>
      <c r="O2259" s="30"/>
      <c r="P2259" s="30"/>
      <c r="Q2259" s="30"/>
      <c r="R2259" s="30"/>
      <c r="S2259" s="30"/>
      <c r="T2259" s="30"/>
      <c r="U2259" s="30"/>
      <c r="V2259" s="30"/>
    </row>
    <row r="2260" spans="1:22" ht="14.5" x14ac:dyDescent="0.35">
      <c r="A2260" s="15">
        <v>19</v>
      </c>
      <c r="B2260" s="8">
        <v>180</v>
      </c>
      <c r="C2260" s="8">
        <v>1366666.6668</v>
      </c>
      <c r="D2260" s="8">
        <v>8400</v>
      </c>
      <c r="E2260" s="2">
        <v>1680</v>
      </c>
      <c r="F2260" s="2">
        <v>30748.517578125</v>
      </c>
      <c r="G2260" s="2">
        <v>1330.91967773437</v>
      </c>
      <c r="H2260" s="1">
        <v>26275.525006133899</v>
      </c>
      <c r="I2260" s="1">
        <v>1109.9016046298129</v>
      </c>
      <c r="J2260" s="1">
        <f t="shared" si="170"/>
        <v>-14.547018602201693</v>
      </c>
      <c r="K2260" s="1">
        <f t="shared" si="171"/>
        <v>-16.60641711157183</v>
      </c>
      <c r="L2260" s="30"/>
      <c r="M2260" s="30"/>
      <c r="N2260" s="2">
        <v>0</v>
      </c>
      <c r="O2260" s="30"/>
      <c r="P2260" s="30"/>
      <c r="Q2260" s="30"/>
      <c r="R2260" s="30"/>
      <c r="S2260" s="30"/>
      <c r="T2260" s="30"/>
      <c r="U2260" s="30"/>
      <c r="V2260" s="30"/>
    </row>
    <row r="2261" spans="1:22" ht="14.5" x14ac:dyDescent="0.35">
      <c r="A2261" s="15">
        <v>19</v>
      </c>
      <c r="B2261" s="8">
        <v>180</v>
      </c>
      <c r="C2261" s="8">
        <v>1366666.6668</v>
      </c>
      <c r="D2261" s="8">
        <v>8400</v>
      </c>
      <c r="E2261" s="2">
        <v>1710</v>
      </c>
      <c r="F2261" s="2">
        <v>25428.892578125</v>
      </c>
      <c r="G2261" s="2">
        <v>1072.72180175781</v>
      </c>
      <c r="H2261" s="1">
        <v>26071.674726852139</v>
      </c>
      <c r="I2261" s="1">
        <v>1047.3547661646351</v>
      </c>
      <c r="J2261" s="1">
        <f t="shared" si="170"/>
        <v>2.5277630425797133</v>
      </c>
      <c r="K2261" s="1">
        <f t="shared" si="171"/>
        <v>-2.3647357172761261</v>
      </c>
      <c r="L2261" s="30"/>
      <c r="M2261" s="30"/>
      <c r="N2261" s="2">
        <v>0</v>
      </c>
      <c r="O2261" s="30"/>
      <c r="P2261" s="30"/>
      <c r="Q2261" s="30"/>
      <c r="R2261" s="30"/>
      <c r="S2261" s="30"/>
      <c r="T2261" s="30"/>
      <c r="U2261" s="30"/>
      <c r="V2261" s="30"/>
    </row>
    <row r="2262" spans="1:22" ht="14.5" x14ac:dyDescent="0.35">
      <c r="A2262" s="15">
        <v>19</v>
      </c>
      <c r="B2262" s="8">
        <v>180</v>
      </c>
      <c r="C2262" s="8">
        <v>1366666.6668</v>
      </c>
      <c r="D2262" s="8">
        <v>8400</v>
      </c>
      <c r="E2262" s="2">
        <v>1740</v>
      </c>
      <c r="F2262" s="2">
        <v>22381.107421875</v>
      </c>
      <c r="G2262" s="2">
        <v>892.899169921875</v>
      </c>
      <c r="H2262" s="1">
        <v>25478.779117147838</v>
      </c>
      <c r="I2262" s="1">
        <v>1002.658242876445</v>
      </c>
      <c r="J2262" s="1">
        <f t="shared" si="170"/>
        <v>13.840564887531951</v>
      </c>
      <c r="K2262" s="1">
        <f t="shared" si="171"/>
        <v>12.292437562034408</v>
      </c>
      <c r="L2262" s="30"/>
      <c r="M2262" s="30"/>
      <c r="N2262" s="2">
        <v>0</v>
      </c>
      <c r="O2262" s="30"/>
      <c r="P2262" s="30"/>
      <c r="Q2262" s="30"/>
      <c r="R2262" s="30"/>
      <c r="S2262" s="30"/>
      <c r="T2262" s="30"/>
      <c r="U2262" s="30"/>
      <c r="V2262" s="30"/>
    </row>
    <row r="2263" spans="1:22" ht="14.5" x14ac:dyDescent="0.35">
      <c r="A2263" s="15">
        <v>19</v>
      </c>
      <c r="B2263" s="8">
        <v>180</v>
      </c>
      <c r="C2263" s="8">
        <v>1366666.6668</v>
      </c>
      <c r="D2263" s="8">
        <v>8400</v>
      </c>
      <c r="E2263" s="2">
        <v>1770</v>
      </c>
      <c r="F2263" s="2">
        <v>22081.71875</v>
      </c>
      <c r="G2263" s="2">
        <v>898.72320556640602</v>
      </c>
      <c r="H2263" s="1">
        <v>24710.333530278542</v>
      </c>
      <c r="I2263" s="1">
        <v>965.85447940245763</v>
      </c>
      <c r="J2263" s="1">
        <f t="shared" si="170"/>
        <v>11.904031611119681</v>
      </c>
      <c r="K2263" s="1">
        <f t="shared" si="171"/>
        <v>7.4696272912796529</v>
      </c>
      <c r="L2263" s="30"/>
      <c r="M2263" s="30"/>
      <c r="N2263" s="2">
        <v>0</v>
      </c>
      <c r="O2263" s="30"/>
      <c r="P2263" s="30"/>
      <c r="Q2263" s="30"/>
      <c r="R2263" s="30"/>
      <c r="S2263" s="30"/>
      <c r="T2263" s="30"/>
      <c r="U2263" s="30"/>
      <c r="V2263" s="30"/>
    </row>
    <row r="2264" spans="1:22" ht="14.5" x14ac:dyDescent="0.35">
      <c r="A2264" s="15">
        <v>19</v>
      </c>
      <c r="B2264" s="8">
        <v>180</v>
      </c>
      <c r="C2264" s="8">
        <v>1366666.6668</v>
      </c>
      <c r="D2264" s="8">
        <v>8400</v>
      </c>
      <c r="E2264" s="2">
        <v>1800</v>
      </c>
      <c r="F2264" s="2">
        <v>22122.53125</v>
      </c>
      <c r="G2264" s="2">
        <v>902.66589355468705</v>
      </c>
      <c r="H2264" s="1">
        <v>23807.76470039901</v>
      </c>
      <c r="I2264" s="1">
        <v>934.80824687802567</v>
      </c>
      <c r="J2264" s="1">
        <f t="shared" si="170"/>
        <v>7.6177243524020763</v>
      </c>
      <c r="K2264" s="1">
        <f t="shared" si="171"/>
        <v>3.5608250575151832</v>
      </c>
      <c r="L2264" s="30"/>
      <c r="M2264" s="30"/>
      <c r="N2264" s="2">
        <v>0</v>
      </c>
      <c r="O2264" s="30"/>
      <c r="P2264" s="30"/>
      <c r="Q2264" s="30"/>
      <c r="R2264" s="30"/>
      <c r="S2264" s="30"/>
      <c r="T2264" s="30"/>
      <c r="U2264" s="30"/>
      <c r="V2264" s="30"/>
    </row>
    <row r="2265" spans="1:22" ht="14.5" x14ac:dyDescent="0.35">
      <c r="A2265" s="15">
        <v>19</v>
      </c>
      <c r="B2265" s="8">
        <v>180</v>
      </c>
      <c r="C2265" s="8">
        <v>1366666.6668</v>
      </c>
      <c r="D2265" s="8">
        <v>8400</v>
      </c>
      <c r="E2265" s="2">
        <v>1830</v>
      </c>
      <c r="F2265" s="2">
        <v>10273.1669921875</v>
      </c>
      <c r="G2265" s="2">
        <v>453.26507568359398</v>
      </c>
      <c r="H2265" s="1">
        <v>11248.20993596989</v>
      </c>
      <c r="I2265" s="1">
        <v>468.66911425232593</v>
      </c>
      <c r="J2265" s="1">
        <f t="shared" si="170"/>
        <v>9.4911622143773826</v>
      </c>
      <c r="K2265" s="1">
        <f t="shared" si="171"/>
        <v>3.3984613849854348</v>
      </c>
      <c r="L2265" s="30"/>
      <c r="M2265" s="30"/>
      <c r="N2265" s="2">
        <v>1083333</v>
      </c>
      <c r="O2265" s="30"/>
      <c r="P2265" s="30"/>
      <c r="Q2265" s="30"/>
      <c r="R2265" s="30"/>
      <c r="S2265" s="30"/>
      <c r="T2265" s="30"/>
      <c r="U2265" s="30"/>
      <c r="V2265" s="30"/>
    </row>
    <row r="2266" spans="1:22" ht="14.5" x14ac:dyDescent="0.35">
      <c r="A2266" s="15">
        <v>19</v>
      </c>
      <c r="B2266" s="8">
        <v>180</v>
      </c>
      <c r="C2266" s="8">
        <v>1366666.6668</v>
      </c>
      <c r="D2266" s="8">
        <v>8400</v>
      </c>
      <c r="E2266" s="2">
        <v>1860</v>
      </c>
      <c r="F2266" s="2">
        <v>8503.181640625</v>
      </c>
      <c r="G2266" s="2">
        <v>387.36996459960898</v>
      </c>
      <c r="H2266" s="1">
        <v>9626.1788692107639</v>
      </c>
      <c r="I2266" s="1">
        <v>443.36171704166821</v>
      </c>
      <c r="J2266" s="1">
        <f t="shared" si="170"/>
        <v>13.206788659206174</v>
      </c>
      <c r="K2266" s="1">
        <f t="shared" si="171"/>
        <v>14.454335017928688</v>
      </c>
      <c r="L2266" s="30"/>
      <c r="M2266" s="30"/>
      <c r="N2266" s="2">
        <v>1083333</v>
      </c>
      <c r="O2266" s="30"/>
      <c r="P2266" s="30"/>
      <c r="Q2266" s="30"/>
      <c r="R2266" s="30"/>
      <c r="S2266" s="30"/>
      <c r="T2266" s="30"/>
      <c r="U2266" s="30"/>
      <c r="V2266" s="30"/>
    </row>
    <row r="2267" spans="1:22" ht="14.5" x14ac:dyDescent="0.35">
      <c r="A2267" s="15">
        <v>19</v>
      </c>
      <c r="B2267" s="8">
        <v>180</v>
      </c>
      <c r="C2267" s="8">
        <v>1366666.6668</v>
      </c>
      <c r="D2267" s="8">
        <v>8400</v>
      </c>
      <c r="E2267" s="2">
        <v>1890</v>
      </c>
      <c r="F2267" s="2">
        <v>8176.404296875</v>
      </c>
      <c r="G2267" s="2">
        <v>377.25811767578102</v>
      </c>
      <c r="H2267" s="1">
        <v>8970.9888870282048</v>
      </c>
      <c r="I2267" s="1">
        <v>414.99617894281261</v>
      </c>
      <c r="J2267" s="1">
        <f t="shared" si="170"/>
        <v>9.7180198202392312</v>
      </c>
      <c r="K2267" s="1">
        <f t="shared" si="171"/>
        <v>10.003246981013675</v>
      </c>
      <c r="L2267" s="30"/>
      <c r="M2267" s="30"/>
      <c r="N2267" s="2">
        <v>1083333</v>
      </c>
      <c r="O2267" s="30"/>
      <c r="P2267" s="30"/>
      <c r="Q2267" s="30"/>
      <c r="R2267" s="30"/>
      <c r="S2267" s="30"/>
      <c r="T2267" s="30"/>
      <c r="U2267" s="30"/>
      <c r="V2267" s="30"/>
    </row>
    <row r="2268" spans="1:22" ht="14.5" x14ac:dyDescent="0.35">
      <c r="A2268" s="15">
        <v>19</v>
      </c>
      <c r="B2268" s="8">
        <v>180</v>
      </c>
      <c r="C2268" s="8">
        <v>1366666.6668</v>
      </c>
      <c r="D2268" s="8">
        <v>8400</v>
      </c>
      <c r="E2268" s="2">
        <v>1920</v>
      </c>
      <c r="F2268" s="2">
        <v>8183.748046875</v>
      </c>
      <c r="G2268" s="2">
        <v>377.34634399414102</v>
      </c>
      <c r="H2268" s="1">
        <v>8853.8970112390452</v>
      </c>
      <c r="I2268" s="1">
        <v>387.59961239023391</v>
      </c>
      <c r="J2268" s="1">
        <f t="shared" si="170"/>
        <v>8.188778057750012</v>
      </c>
      <c r="K2268" s="1">
        <f t="shared" si="171"/>
        <v>2.7172035874427585</v>
      </c>
      <c r="L2268" s="30"/>
      <c r="M2268" s="30"/>
      <c r="N2268" s="2">
        <v>1083333</v>
      </c>
      <c r="O2268" s="30"/>
      <c r="P2268" s="30"/>
      <c r="Q2268" s="30"/>
      <c r="R2268" s="30"/>
      <c r="S2268" s="30"/>
      <c r="T2268" s="30"/>
      <c r="U2268" s="30"/>
      <c r="V2268" s="30"/>
    </row>
    <row r="2269" spans="1:22" ht="14.5" x14ac:dyDescent="0.35">
      <c r="A2269" s="15">
        <v>19</v>
      </c>
      <c r="B2269" s="8">
        <v>180</v>
      </c>
      <c r="C2269" s="8">
        <v>1366666.6668</v>
      </c>
      <c r="D2269" s="8">
        <v>8400</v>
      </c>
      <c r="E2269" s="2">
        <v>1950</v>
      </c>
      <c r="F2269" s="2">
        <v>8476.224609375</v>
      </c>
      <c r="G2269" s="2">
        <v>379.30831909179699</v>
      </c>
      <c r="H2269" s="1">
        <v>8973.469711344087</v>
      </c>
      <c r="I2269" s="1">
        <v>373.30636089219678</v>
      </c>
      <c r="J2269" s="1">
        <f t="shared" si="170"/>
        <v>5.866351175016252</v>
      </c>
      <c r="K2269" s="1">
        <f t="shared" si="171"/>
        <v>-1.5823428850627628</v>
      </c>
      <c r="L2269" s="30"/>
      <c r="M2269" s="30"/>
      <c r="N2269" s="2">
        <v>1083333</v>
      </c>
      <c r="O2269" s="30"/>
      <c r="P2269" s="30"/>
      <c r="Q2269" s="30"/>
      <c r="R2269" s="30"/>
      <c r="S2269" s="30"/>
      <c r="T2269" s="30"/>
      <c r="U2269" s="30"/>
      <c r="V2269" s="30"/>
    </row>
    <row r="2270" spans="1:22" ht="14.5" x14ac:dyDescent="0.35">
      <c r="A2270" s="15">
        <v>19</v>
      </c>
      <c r="B2270" s="8">
        <v>180</v>
      </c>
      <c r="C2270" s="8">
        <v>1366666.6668</v>
      </c>
      <c r="D2270" s="8">
        <v>8400</v>
      </c>
      <c r="E2270" s="2">
        <v>1980</v>
      </c>
      <c r="F2270" s="2">
        <v>9030.587890625</v>
      </c>
      <c r="G2270" s="2">
        <v>385.270751953125</v>
      </c>
      <c r="H2270" s="1">
        <v>9228.5059416436761</v>
      </c>
      <c r="I2270" s="1">
        <v>367.9195411439066</v>
      </c>
      <c r="J2270" s="1">
        <f t="shared" si="170"/>
        <v>2.1916408257777156</v>
      </c>
      <c r="K2270" s="1">
        <f t="shared" si="171"/>
        <v>-4.503640808770629</v>
      </c>
      <c r="L2270" s="30"/>
      <c r="M2270" s="30"/>
      <c r="N2270" s="2">
        <v>1083333</v>
      </c>
      <c r="O2270" s="30"/>
      <c r="P2270" s="30"/>
      <c r="Q2270" s="30"/>
      <c r="R2270" s="30"/>
      <c r="S2270" s="30"/>
      <c r="T2270" s="30"/>
      <c r="U2270" s="30"/>
      <c r="V2270" s="30"/>
    </row>
    <row r="2271" spans="1:22" ht="14.5" x14ac:dyDescent="0.35">
      <c r="A2271" s="15">
        <v>19</v>
      </c>
      <c r="B2271" s="8">
        <v>180</v>
      </c>
      <c r="C2271" s="8">
        <v>1366666.6668</v>
      </c>
      <c r="D2271" s="8">
        <v>8400</v>
      </c>
      <c r="E2271" s="2">
        <v>2010</v>
      </c>
      <c r="F2271" s="2">
        <v>23278.939453125</v>
      </c>
      <c r="G2271" s="2">
        <v>846.52752685546898</v>
      </c>
      <c r="H2271" s="1">
        <v>23597.52420291178</v>
      </c>
      <c r="I2271" s="1">
        <v>832.53719937138635</v>
      </c>
      <c r="J2271" s="1">
        <f t="shared" si="170"/>
        <v>1.3685535392550392</v>
      </c>
      <c r="K2271" s="1">
        <f t="shared" si="171"/>
        <v>-1.6526724814314573</v>
      </c>
      <c r="L2271" s="30"/>
      <c r="M2271" s="30"/>
      <c r="N2271" s="2">
        <v>0</v>
      </c>
      <c r="O2271" s="30"/>
      <c r="P2271" s="30"/>
      <c r="Q2271" s="30"/>
      <c r="R2271" s="30"/>
      <c r="S2271" s="30"/>
      <c r="T2271" s="30"/>
      <c r="U2271" s="30"/>
      <c r="V2271" s="30"/>
    </row>
    <row r="2272" spans="1:22" ht="14.5" x14ac:dyDescent="0.35">
      <c r="A2272" s="15">
        <v>19</v>
      </c>
      <c r="B2272" s="8">
        <v>180</v>
      </c>
      <c r="C2272" s="8">
        <v>1366666.6668</v>
      </c>
      <c r="D2272" s="8">
        <v>8400</v>
      </c>
      <c r="E2272" s="2">
        <v>2040</v>
      </c>
      <c r="F2272" s="2">
        <v>27276.25</v>
      </c>
      <c r="G2272" s="2">
        <v>897.01477050781205</v>
      </c>
      <c r="H2272" s="1">
        <v>27929.079128093032</v>
      </c>
      <c r="I2272" s="1">
        <v>809.5517155564994</v>
      </c>
      <c r="J2272" s="1">
        <f t="shared" si="170"/>
        <v>2.3933976558105736</v>
      </c>
      <c r="K2272" s="1">
        <f t="shared" si="171"/>
        <v>-9.7504587245312173</v>
      </c>
      <c r="L2272" s="30"/>
      <c r="M2272" s="30"/>
      <c r="N2272" s="2">
        <v>0</v>
      </c>
      <c r="O2272" s="30"/>
      <c r="P2272" s="30"/>
      <c r="Q2272" s="30"/>
      <c r="R2272" s="30"/>
      <c r="S2272" s="30"/>
      <c r="T2272" s="30"/>
      <c r="U2272" s="30"/>
      <c r="V2272" s="30"/>
    </row>
    <row r="2273" spans="1:22" ht="14.5" x14ac:dyDescent="0.35">
      <c r="A2273" s="15">
        <v>19</v>
      </c>
      <c r="B2273" s="8">
        <v>180</v>
      </c>
      <c r="C2273" s="8">
        <v>1366666.6668</v>
      </c>
      <c r="D2273" s="8">
        <v>8400</v>
      </c>
      <c r="E2273" s="2">
        <v>2070</v>
      </c>
      <c r="F2273" s="2">
        <v>26243.45703125</v>
      </c>
      <c r="G2273" s="2">
        <v>821.36456298828102</v>
      </c>
      <c r="H2273" s="1">
        <v>27301.956703546119</v>
      </c>
      <c r="I2273" s="1">
        <v>789.64119568171725</v>
      </c>
      <c r="J2273" s="1">
        <f t="shared" si="170"/>
        <v>4.0333850492169754</v>
      </c>
      <c r="K2273" s="1">
        <f t="shared" si="171"/>
        <v>-3.8622761117363171</v>
      </c>
      <c r="L2273" s="30"/>
      <c r="M2273" s="30"/>
      <c r="N2273" s="2">
        <v>0</v>
      </c>
      <c r="O2273" s="30"/>
      <c r="P2273" s="30"/>
      <c r="Q2273" s="30"/>
      <c r="R2273" s="30"/>
      <c r="S2273" s="30"/>
      <c r="T2273" s="30"/>
      <c r="U2273" s="30"/>
      <c r="V2273" s="30"/>
    </row>
    <row r="2274" spans="1:22" ht="14.5" x14ac:dyDescent="0.35">
      <c r="A2274" s="15">
        <v>19</v>
      </c>
      <c r="B2274" s="8">
        <v>180</v>
      </c>
      <c r="C2274" s="8">
        <v>1366666.6668</v>
      </c>
      <c r="D2274" s="8">
        <v>8400</v>
      </c>
      <c r="E2274" s="2">
        <v>2100</v>
      </c>
      <c r="F2274" s="2">
        <v>27704.85546875</v>
      </c>
      <c r="G2274" s="2">
        <v>830.20086669921898</v>
      </c>
      <c r="H2274" s="1">
        <v>27337.360616913891</v>
      </c>
      <c r="I2274" s="1">
        <v>771.92341111831513</v>
      </c>
      <c r="J2274" s="1">
        <f t="shared" si="170"/>
        <v>-1.3264637032690128</v>
      </c>
      <c r="K2274" s="1">
        <f t="shared" si="171"/>
        <v>-7.0196813709202877</v>
      </c>
      <c r="L2274" s="30"/>
      <c r="M2274" s="30"/>
      <c r="N2274" s="2">
        <v>0</v>
      </c>
      <c r="O2274" s="30"/>
      <c r="P2274" s="30"/>
      <c r="Q2274" s="30"/>
      <c r="R2274" s="30"/>
      <c r="S2274" s="30"/>
      <c r="T2274" s="30"/>
      <c r="U2274" s="30"/>
      <c r="V2274" s="30"/>
    </row>
    <row r="2275" spans="1:22" ht="14.5" x14ac:dyDescent="0.35">
      <c r="A2275" s="15">
        <v>19</v>
      </c>
      <c r="B2275" s="8">
        <v>180</v>
      </c>
      <c r="C2275" s="8">
        <v>1366666.6668</v>
      </c>
      <c r="D2275" s="8">
        <v>8400</v>
      </c>
      <c r="E2275" s="2">
        <v>2130</v>
      </c>
      <c r="F2275" s="2">
        <v>27605.669921875</v>
      </c>
      <c r="G2275" s="2">
        <v>820.22424316406295</v>
      </c>
      <c r="H2275" s="1">
        <v>27326.04620321155</v>
      </c>
      <c r="I2275" s="1">
        <v>755.76929449624572</v>
      </c>
      <c r="J2275" s="1">
        <f t="shared" si="170"/>
        <v>-1.0129213290414421</v>
      </c>
      <c r="K2275" s="1">
        <f t="shared" si="171"/>
        <v>-7.8582106302026018</v>
      </c>
      <c r="L2275" s="30"/>
      <c r="M2275" s="30"/>
      <c r="N2275" s="2">
        <v>0</v>
      </c>
      <c r="O2275" s="30"/>
      <c r="P2275" s="30"/>
      <c r="Q2275" s="30"/>
      <c r="R2275" s="30"/>
      <c r="S2275" s="30"/>
      <c r="T2275" s="30"/>
      <c r="U2275" s="30"/>
      <c r="V2275" s="30"/>
    </row>
    <row r="2276" spans="1:22" ht="14.5" x14ac:dyDescent="0.35">
      <c r="A2276" s="15">
        <v>19</v>
      </c>
      <c r="B2276" s="8">
        <v>180</v>
      </c>
      <c r="C2276" s="8">
        <v>1366666.6668</v>
      </c>
      <c r="D2276" s="8">
        <v>8400</v>
      </c>
      <c r="E2276" s="2">
        <v>2160</v>
      </c>
      <c r="F2276" s="2">
        <v>26430.4296875</v>
      </c>
      <c r="G2276" s="2">
        <v>785.01818847656205</v>
      </c>
      <c r="H2276" s="1">
        <v>27311.819362400769</v>
      </c>
      <c r="I2276" s="1">
        <v>740.73015055675091</v>
      </c>
      <c r="J2276" s="1">
        <f t="shared" si="170"/>
        <v>3.3347534842296307</v>
      </c>
      <c r="K2276" s="1">
        <f t="shared" si="171"/>
        <v>-5.6416575526432426</v>
      </c>
      <c r="L2276" s="30"/>
      <c r="M2276" s="30"/>
      <c r="N2276" s="2">
        <v>0</v>
      </c>
      <c r="O2276" s="30"/>
      <c r="P2276" s="30"/>
      <c r="Q2276" s="30"/>
      <c r="R2276" s="30"/>
      <c r="S2276" s="30"/>
      <c r="T2276" s="30"/>
      <c r="U2276" s="30"/>
      <c r="V2276" s="30"/>
    </row>
    <row r="2277" spans="1:22" ht="14.5" x14ac:dyDescent="0.35">
      <c r="A2277" s="15">
        <v>19</v>
      </c>
      <c r="B2277" s="8">
        <v>180</v>
      </c>
      <c r="C2277" s="8">
        <v>1366666.6668</v>
      </c>
      <c r="D2277" s="8">
        <v>8400</v>
      </c>
      <c r="E2277" s="2">
        <v>2190</v>
      </c>
      <c r="F2277" s="2">
        <v>12531.9453125</v>
      </c>
      <c r="G2277" s="2">
        <v>388.26010131835898</v>
      </c>
      <c r="H2277" s="1">
        <v>13153.207462502991</v>
      </c>
      <c r="I2277" s="1">
        <v>375.23904866871487</v>
      </c>
      <c r="J2277" s="1">
        <f t="shared" si="170"/>
        <v>4.9574278734149306</v>
      </c>
      <c r="K2277" s="1">
        <f t="shared" si="171"/>
        <v>-3.353693208606908</v>
      </c>
      <c r="L2277" s="30"/>
      <c r="M2277" s="30"/>
      <c r="N2277" s="2">
        <v>1083333</v>
      </c>
      <c r="O2277" s="30"/>
      <c r="P2277" s="30"/>
      <c r="Q2277" s="30"/>
      <c r="R2277" s="30"/>
      <c r="S2277" s="30"/>
      <c r="T2277" s="30"/>
      <c r="U2277" s="30"/>
      <c r="V2277" s="30"/>
    </row>
    <row r="2278" spans="1:22" ht="14.5" x14ac:dyDescent="0.35">
      <c r="A2278" s="15">
        <v>19</v>
      </c>
      <c r="B2278" s="8">
        <v>180</v>
      </c>
      <c r="C2278" s="8">
        <v>1366666.6668</v>
      </c>
      <c r="D2278" s="8">
        <v>8400</v>
      </c>
      <c r="E2278" s="2">
        <v>2220</v>
      </c>
      <c r="F2278" s="2">
        <v>10386.4921875</v>
      </c>
      <c r="G2278" s="2">
        <v>327.89935302734398</v>
      </c>
      <c r="H2278" s="1">
        <v>10996.136962033241</v>
      </c>
      <c r="I2278" s="1">
        <v>336.48683147010252</v>
      </c>
      <c r="J2278" s="1">
        <f t="shared" si="170"/>
        <v>5.8695925778189082</v>
      </c>
      <c r="K2278" s="1">
        <f t="shared" si="171"/>
        <v>2.6189372938599291</v>
      </c>
      <c r="L2278" s="30"/>
      <c r="M2278" s="30"/>
      <c r="N2278" s="2">
        <v>1083333</v>
      </c>
      <c r="O2278" s="30"/>
      <c r="P2278" s="30"/>
      <c r="Q2278" s="30"/>
      <c r="R2278" s="30"/>
      <c r="S2278" s="30"/>
      <c r="T2278" s="30"/>
      <c r="U2278" s="30"/>
      <c r="V2278" s="30"/>
    </row>
    <row r="2279" spans="1:22" ht="14.5" x14ac:dyDescent="0.35">
      <c r="A2279" s="15">
        <v>19</v>
      </c>
      <c r="B2279" s="8">
        <v>180</v>
      </c>
      <c r="C2279" s="8">
        <v>1366666.6668</v>
      </c>
      <c r="D2279" s="8">
        <v>8400</v>
      </c>
      <c r="E2279" s="2">
        <v>2250</v>
      </c>
      <c r="F2279" s="2">
        <v>9956.8779296875</v>
      </c>
      <c r="G2279" s="2">
        <v>317.17376708984398</v>
      </c>
      <c r="H2279" s="1">
        <v>10709.999470171821</v>
      </c>
      <c r="I2279" s="1">
        <v>324.60377663664019</v>
      </c>
      <c r="J2279" s="1">
        <f t="shared" si="170"/>
        <v>7.56383221530524</v>
      </c>
      <c r="K2279" s="1">
        <f t="shared" si="171"/>
        <v>2.3425674875222442</v>
      </c>
      <c r="L2279" s="30"/>
      <c r="M2279" s="30"/>
      <c r="N2279" s="2">
        <v>1083333</v>
      </c>
      <c r="O2279" s="30"/>
      <c r="P2279" s="30"/>
      <c r="Q2279" s="30"/>
      <c r="R2279" s="30"/>
      <c r="S2279" s="30"/>
      <c r="T2279" s="30"/>
      <c r="U2279" s="30"/>
      <c r="V2279" s="30"/>
    </row>
    <row r="2280" spans="1:22" ht="14.5" x14ac:dyDescent="0.35">
      <c r="A2280" s="15">
        <v>19</v>
      </c>
      <c r="B2280" s="8">
        <v>180</v>
      </c>
      <c r="C2280" s="8">
        <v>1366666.6668</v>
      </c>
      <c r="D2280" s="8">
        <v>8400</v>
      </c>
      <c r="E2280" s="2">
        <v>2280</v>
      </c>
      <c r="F2280" s="2">
        <v>9970.7607421875</v>
      </c>
      <c r="G2280" s="2">
        <v>316.58843994140602</v>
      </c>
      <c r="H2280" s="1">
        <v>10566.836645533231</v>
      </c>
      <c r="I2280" s="1">
        <v>319.02368811069817</v>
      </c>
      <c r="J2280" s="1">
        <f t="shared" si="170"/>
        <v>5.9782389604803292</v>
      </c>
      <c r="K2280" s="1">
        <f t="shared" si="171"/>
        <v>0.7692157583968845</v>
      </c>
      <c r="L2280" s="30"/>
      <c r="M2280" s="30"/>
      <c r="N2280" s="2">
        <v>1083333</v>
      </c>
      <c r="O2280" s="30"/>
      <c r="P2280" s="30"/>
      <c r="Q2280" s="30"/>
      <c r="R2280" s="30"/>
      <c r="S2280" s="30"/>
      <c r="T2280" s="30"/>
      <c r="U2280" s="30"/>
      <c r="V2280" s="30"/>
    </row>
    <row r="2281" spans="1:22" ht="14.5" x14ac:dyDescent="0.35">
      <c r="A2281" s="15">
        <v>19</v>
      </c>
      <c r="B2281" s="8">
        <v>180</v>
      </c>
      <c r="C2281" s="8">
        <v>1366666.6668</v>
      </c>
      <c r="D2281" s="8">
        <v>8400</v>
      </c>
      <c r="E2281" s="2">
        <v>2310</v>
      </c>
      <c r="F2281" s="2">
        <v>10219.6806640625</v>
      </c>
      <c r="G2281" s="2">
        <v>318.86962890625</v>
      </c>
      <c r="H2281" s="1">
        <v>10511.068927680401</v>
      </c>
      <c r="I2281" s="1">
        <v>314.92215556868581</v>
      </c>
      <c r="J2281" s="1">
        <f t="shared" si="170"/>
        <v>2.8512462688053177</v>
      </c>
      <c r="K2281" s="1">
        <f t="shared" si="171"/>
        <v>-1.2379583941889858</v>
      </c>
      <c r="L2281" s="30"/>
      <c r="M2281" s="30"/>
      <c r="N2281" s="2">
        <v>1083333</v>
      </c>
      <c r="O2281" s="30"/>
      <c r="P2281" s="30"/>
      <c r="Q2281" s="30"/>
      <c r="R2281" s="30"/>
      <c r="S2281" s="30"/>
      <c r="T2281" s="30"/>
      <c r="U2281" s="30"/>
      <c r="V2281" s="30"/>
    </row>
    <row r="2282" spans="1:22" ht="14.5" x14ac:dyDescent="0.35">
      <c r="A2282" s="15">
        <v>19</v>
      </c>
      <c r="B2282" s="8">
        <v>180</v>
      </c>
      <c r="C2282" s="8">
        <v>1366666.6668</v>
      </c>
      <c r="D2282" s="8">
        <v>8400</v>
      </c>
      <c r="E2282" s="2">
        <v>2340</v>
      </c>
      <c r="F2282" s="2">
        <v>10715.7412109375</v>
      </c>
      <c r="G2282" s="2">
        <v>324.19512939453102</v>
      </c>
      <c r="H2282" s="1">
        <v>10508.605046449349</v>
      </c>
      <c r="I2282" s="1">
        <v>311.16747388501898</v>
      </c>
      <c r="J2282" s="1">
        <f t="shared" si="170"/>
        <v>-1.9330082764291476</v>
      </c>
      <c r="K2282" s="1">
        <f t="shared" si="171"/>
        <v>-4.018461206941196</v>
      </c>
      <c r="L2282" s="30"/>
      <c r="M2282" s="30"/>
      <c r="N2282" s="2">
        <v>1083333</v>
      </c>
      <c r="O2282" s="30"/>
      <c r="P2282" s="30"/>
      <c r="Q2282" s="30"/>
      <c r="R2282" s="30"/>
      <c r="S2282" s="30"/>
      <c r="T2282" s="30"/>
      <c r="U2282" s="30"/>
      <c r="V2282" s="30"/>
    </row>
    <row r="2283" spans="1:22" ht="14.5" x14ac:dyDescent="0.35">
      <c r="A2283" s="15">
        <v>19</v>
      </c>
      <c r="B2283" s="8">
        <v>180</v>
      </c>
      <c r="C2283" s="8">
        <v>1366666.6668</v>
      </c>
      <c r="D2283" s="8">
        <v>8400</v>
      </c>
      <c r="E2283" s="2">
        <v>2370</v>
      </c>
      <c r="F2283" s="2">
        <v>26345.16796875</v>
      </c>
      <c r="G2283" s="2">
        <v>723.138427734375</v>
      </c>
      <c r="H2283" s="1">
        <v>26669.836960715169</v>
      </c>
      <c r="I2283" s="1">
        <v>687.64215608436564</v>
      </c>
      <c r="J2283" s="1">
        <f t="shared" si="170"/>
        <v>1.2323663768258508</v>
      </c>
      <c r="K2283" s="1">
        <f t="shared" si="171"/>
        <v>-4.9086413179867598</v>
      </c>
      <c r="L2283" s="30"/>
      <c r="M2283" s="30"/>
      <c r="N2283" s="2">
        <v>0</v>
      </c>
      <c r="O2283" s="30"/>
      <c r="P2283" s="30"/>
      <c r="Q2283" s="30"/>
      <c r="R2283" s="30"/>
      <c r="S2283" s="30"/>
      <c r="T2283" s="30"/>
      <c r="U2283" s="30"/>
      <c r="V2283" s="30"/>
    </row>
    <row r="2284" spans="1:22" ht="14.5" x14ac:dyDescent="0.35">
      <c r="A2284" s="15">
        <v>19</v>
      </c>
      <c r="B2284" s="8">
        <v>180</v>
      </c>
      <c r="C2284" s="8">
        <v>1366666.6668</v>
      </c>
      <c r="D2284" s="8">
        <v>8400</v>
      </c>
      <c r="E2284" s="2">
        <v>2400</v>
      </c>
      <c r="F2284" s="2">
        <v>31467.767578125</v>
      </c>
      <c r="G2284" s="2">
        <v>778.19927978515602</v>
      </c>
      <c r="H2284" s="1">
        <v>31814.711678813099</v>
      </c>
      <c r="I2284" s="1">
        <v>657.15528248509565</v>
      </c>
      <c r="J2284" s="1">
        <f t="shared" si="170"/>
        <v>1.1025380171209826</v>
      </c>
      <c r="K2284" s="1">
        <f t="shared" si="171"/>
        <v>-15.554370255068598</v>
      </c>
      <c r="L2284" s="30"/>
      <c r="M2284" s="30"/>
      <c r="N2284" s="2">
        <v>0</v>
      </c>
      <c r="O2284" s="30"/>
      <c r="P2284" s="30"/>
      <c r="Q2284" s="30"/>
      <c r="R2284" s="30"/>
      <c r="S2284" s="30"/>
      <c r="T2284" s="30"/>
      <c r="U2284" s="30"/>
      <c r="V2284" s="30"/>
    </row>
    <row r="2285" spans="1:22" ht="14.5" x14ac:dyDescent="0.35">
      <c r="A2285" s="15">
        <v>19</v>
      </c>
      <c r="B2285" s="8">
        <v>180</v>
      </c>
      <c r="C2285" s="8">
        <v>1366666.6668</v>
      </c>
      <c r="D2285" s="8">
        <v>8400</v>
      </c>
      <c r="E2285" s="2">
        <v>2430</v>
      </c>
      <c r="F2285" s="2">
        <v>32340.978515625</v>
      </c>
      <c r="G2285" s="2">
        <v>752.99890136718795</v>
      </c>
      <c r="H2285" s="1">
        <v>32083.532446235218</v>
      </c>
      <c r="I2285" s="1">
        <v>629.84268017722263</v>
      </c>
      <c r="J2285" s="1">
        <f t="shared" si="170"/>
        <v>-0.79603673483596371</v>
      </c>
      <c r="K2285" s="1">
        <f t="shared" si="171"/>
        <v>-16.355431723254288</v>
      </c>
      <c r="L2285" s="30"/>
      <c r="M2285" s="30"/>
      <c r="N2285" s="2">
        <v>0</v>
      </c>
      <c r="O2285" s="30"/>
      <c r="P2285" s="30"/>
      <c r="Q2285" s="30"/>
      <c r="R2285" s="30"/>
      <c r="S2285" s="30"/>
      <c r="T2285" s="30"/>
      <c r="U2285" s="30"/>
      <c r="V2285" s="30"/>
    </row>
    <row r="2286" spans="1:22" ht="14.5" x14ac:dyDescent="0.35">
      <c r="A2286" s="15">
        <v>19</v>
      </c>
      <c r="B2286" s="8">
        <v>180</v>
      </c>
      <c r="C2286" s="8">
        <v>1366666.6668</v>
      </c>
      <c r="D2286" s="8">
        <v>8400</v>
      </c>
      <c r="E2286" s="2">
        <v>2460</v>
      </c>
      <c r="F2286" s="2">
        <v>31883.025390625</v>
      </c>
      <c r="G2286" s="2">
        <v>714.23962402343705</v>
      </c>
      <c r="H2286" s="1">
        <v>32305.490424495521</v>
      </c>
      <c r="I2286" s="1">
        <v>608.37205631106269</v>
      </c>
      <c r="J2286" s="1">
        <f t="shared" si="170"/>
        <v>1.32504688214044</v>
      </c>
      <c r="K2286" s="1">
        <f t="shared" si="171"/>
        <v>-14.822415916384447</v>
      </c>
      <c r="L2286" s="30"/>
      <c r="M2286" s="30"/>
      <c r="N2286" s="2">
        <v>0</v>
      </c>
      <c r="O2286" s="30"/>
      <c r="P2286" s="30"/>
      <c r="Q2286" s="30"/>
      <c r="R2286" s="30"/>
      <c r="S2286" s="30"/>
      <c r="T2286" s="30"/>
      <c r="U2286" s="30"/>
      <c r="V2286" s="30"/>
    </row>
    <row r="2287" spans="1:22" ht="14.5" x14ac:dyDescent="0.35">
      <c r="A2287" s="15">
        <v>19</v>
      </c>
      <c r="B2287" s="8">
        <v>180</v>
      </c>
      <c r="C2287" s="8">
        <v>1366666.6668</v>
      </c>
      <c r="D2287" s="8">
        <v>8400</v>
      </c>
      <c r="E2287" s="2">
        <v>2490</v>
      </c>
      <c r="F2287" s="2">
        <v>31056.533203125</v>
      </c>
      <c r="G2287" s="2">
        <v>692.47125244140602</v>
      </c>
      <c r="H2287" s="1">
        <v>32497.207671555181</v>
      </c>
      <c r="I2287" s="1">
        <v>591.52327147739925</v>
      </c>
      <c r="J2287" s="1">
        <f t="shared" si="170"/>
        <v>4.6388772984011499</v>
      </c>
      <c r="K2287" s="1">
        <f t="shared" si="171"/>
        <v>-14.577930940540895</v>
      </c>
      <c r="L2287" s="30"/>
      <c r="M2287" s="30"/>
      <c r="N2287" s="2">
        <v>0</v>
      </c>
      <c r="O2287" s="30"/>
      <c r="P2287" s="30"/>
      <c r="Q2287" s="30"/>
      <c r="R2287" s="30"/>
      <c r="S2287" s="30"/>
      <c r="T2287" s="30"/>
      <c r="U2287" s="30"/>
      <c r="V2287" s="30"/>
    </row>
    <row r="2288" spans="1:22" ht="14.5" x14ac:dyDescent="0.35">
      <c r="A2288" s="15">
        <v>19</v>
      </c>
      <c r="B2288" s="8">
        <v>180</v>
      </c>
      <c r="C2288" s="8">
        <v>1366666.6668</v>
      </c>
      <c r="D2288" s="8">
        <v>8400</v>
      </c>
      <c r="E2288" s="2">
        <v>2520</v>
      </c>
      <c r="F2288" s="2">
        <v>31330.7578125</v>
      </c>
      <c r="G2288" s="2">
        <v>719.47314453125</v>
      </c>
      <c r="H2288" s="1">
        <v>32669.399350958291</v>
      </c>
      <c r="I2288" s="1">
        <v>578.33128051549909</v>
      </c>
      <c r="J2288" s="1">
        <f t="shared" si="170"/>
        <v>4.2726114269863409</v>
      </c>
      <c r="K2288" s="1">
        <f t="shared" si="171"/>
        <v>-19.61739157167672</v>
      </c>
      <c r="L2288" s="30"/>
      <c r="M2288" s="30"/>
      <c r="N2288" s="2">
        <v>0</v>
      </c>
      <c r="O2288" s="30"/>
      <c r="P2288" s="30"/>
      <c r="Q2288" s="30"/>
      <c r="R2288" s="30"/>
      <c r="S2288" s="30"/>
      <c r="T2288" s="30"/>
      <c r="U2288" s="30"/>
      <c r="V2288" s="30"/>
    </row>
    <row r="2289" spans="1:22" ht="14.5" x14ac:dyDescent="0.35">
      <c r="A2289" s="15">
        <v>19</v>
      </c>
      <c r="B2289" s="8">
        <v>180</v>
      </c>
      <c r="C2289" s="8">
        <v>1366666.6668</v>
      </c>
      <c r="D2289" s="8">
        <v>8400</v>
      </c>
      <c r="E2289" s="2">
        <v>2550</v>
      </c>
      <c r="F2289" s="2">
        <v>14459.1533203125</v>
      </c>
      <c r="G2289" s="2">
        <v>343.15966796875</v>
      </c>
      <c r="H2289" s="1">
        <v>14075.0985430211</v>
      </c>
      <c r="I2289" s="1">
        <v>318.35695764239631</v>
      </c>
      <c r="J2289" s="1">
        <f t="shared" si="170"/>
        <v>-2.6561360045326587</v>
      </c>
      <c r="K2289" s="1">
        <f t="shared" si="171"/>
        <v>-7.2277463354499929</v>
      </c>
      <c r="L2289" s="30"/>
      <c r="M2289" s="30"/>
      <c r="N2289" s="2">
        <v>1083333</v>
      </c>
      <c r="O2289" s="30"/>
      <c r="P2289" s="30"/>
      <c r="Q2289" s="30"/>
      <c r="R2289" s="30"/>
      <c r="S2289" s="30"/>
      <c r="T2289" s="30"/>
      <c r="U2289" s="30"/>
      <c r="V2289" s="30"/>
    </row>
    <row r="2290" spans="1:22" ht="14.5" x14ac:dyDescent="0.35">
      <c r="A2290" s="15">
        <v>19</v>
      </c>
      <c r="B2290" s="8">
        <v>180</v>
      </c>
      <c r="C2290" s="8">
        <v>1366666.6668</v>
      </c>
      <c r="D2290" s="8">
        <v>8400</v>
      </c>
      <c r="E2290" s="2">
        <v>2580</v>
      </c>
      <c r="F2290" s="2">
        <v>11781.2392578125</v>
      </c>
      <c r="G2290" s="2">
        <v>293.30276489257801</v>
      </c>
      <c r="H2290" s="1">
        <v>11661.83611551797</v>
      </c>
      <c r="I2290" s="1">
        <v>293.83172663502802</v>
      </c>
      <c r="J2290" s="1">
        <f t="shared" si="170"/>
        <v>-1.0135023971722679</v>
      </c>
      <c r="K2290" s="1">
        <f t="shared" si="171"/>
        <v>0.18034666077687331</v>
      </c>
      <c r="L2290" s="30"/>
      <c r="M2290" s="30"/>
      <c r="N2290" s="2">
        <v>1083333</v>
      </c>
      <c r="O2290" s="30"/>
      <c r="P2290" s="30"/>
      <c r="Q2290" s="30"/>
      <c r="R2290" s="30"/>
      <c r="S2290" s="30"/>
      <c r="T2290" s="30"/>
      <c r="U2290" s="30"/>
      <c r="V2290" s="30"/>
    </row>
    <row r="2291" spans="1:22" ht="14.5" x14ac:dyDescent="0.35">
      <c r="A2291" s="15">
        <v>19</v>
      </c>
      <c r="B2291" s="8">
        <v>180</v>
      </c>
      <c r="C2291" s="8">
        <v>1366666.6668</v>
      </c>
      <c r="D2291" s="8">
        <v>8400</v>
      </c>
      <c r="E2291" s="2">
        <v>2610</v>
      </c>
      <c r="F2291" s="2">
        <v>11414.408203125</v>
      </c>
      <c r="G2291" s="2">
        <v>288.144287109375</v>
      </c>
      <c r="H2291" s="1">
        <v>11494.45448872445</v>
      </c>
      <c r="I2291" s="1">
        <v>286.2046019043463</v>
      </c>
      <c r="J2291" s="1">
        <f t="shared" si="170"/>
        <v>0.701274075492896</v>
      </c>
      <c r="K2291" s="1">
        <f t="shared" si="171"/>
        <v>-0.67316455394183183</v>
      </c>
      <c r="L2291" s="30"/>
      <c r="M2291" s="30"/>
      <c r="N2291" s="2">
        <v>1083333</v>
      </c>
      <c r="O2291" s="30"/>
      <c r="P2291" s="30"/>
      <c r="Q2291" s="30"/>
      <c r="R2291" s="30"/>
      <c r="S2291" s="30"/>
      <c r="T2291" s="30"/>
      <c r="U2291" s="30"/>
      <c r="V2291" s="30"/>
    </row>
    <row r="2292" spans="1:22" ht="14.5" x14ac:dyDescent="0.35">
      <c r="A2292" s="15">
        <v>19</v>
      </c>
      <c r="B2292" s="8">
        <v>180</v>
      </c>
      <c r="C2292" s="8">
        <v>1366666.6668</v>
      </c>
      <c r="D2292" s="8">
        <v>8400</v>
      </c>
      <c r="E2292" s="2">
        <v>2640</v>
      </c>
      <c r="F2292" s="2">
        <v>11499.171875</v>
      </c>
      <c r="G2292" s="2">
        <v>287.74957275390602</v>
      </c>
      <c r="H2292" s="1">
        <v>11423.914184380999</v>
      </c>
      <c r="I2292" s="1">
        <v>282.57801099830442</v>
      </c>
      <c r="J2292" s="1">
        <f t="shared" si="170"/>
        <v>-0.65446182940022057</v>
      </c>
      <c r="K2292" s="1">
        <f t="shared" si="171"/>
        <v>-1.7972439389248061</v>
      </c>
      <c r="L2292" s="30"/>
      <c r="M2292" s="30"/>
      <c r="N2292" s="2">
        <v>1083333</v>
      </c>
      <c r="O2292" s="30"/>
      <c r="P2292" s="30"/>
      <c r="Q2292" s="30"/>
      <c r="R2292" s="30"/>
      <c r="S2292" s="30"/>
      <c r="T2292" s="30"/>
      <c r="U2292" s="30"/>
      <c r="V2292" s="30"/>
    </row>
    <row r="2293" spans="1:22" ht="14.5" x14ac:dyDescent="0.35">
      <c r="A2293" s="15">
        <v>19</v>
      </c>
      <c r="B2293" s="8">
        <v>180</v>
      </c>
      <c r="C2293" s="8">
        <v>1366666.6668</v>
      </c>
      <c r="D2293" s="8">
        <v>8400</v>
      </c>
      <c r="E2293" s="2">
        <v>2670</v>
      </c>
      <c r="F2293" s="2">
        <v>11728.150390625</v>
      </c>
      <c r="G2293" s="2">
        <v>288.76016235351602</v>
      </c>
      <c r="H2293" s="1">
        <v>11412.441040726029</v>
      </c>
      <c r="I2293" s="1">
        <v>279.89861530025399</v>
      </c>
      <c r="J2293" s="1">
        <f t="shared" si="170"/>
        <v>-2.6918937716840308</v>
      </c>
      <c r="K2293" s="1">
        <f t="shared" si="171"/>
        <v>-3.0688260392419497</v>
      </c>
      <c r="L2293" s="30"/>
      <c r="M2293" s="30"/>
      <c r="N2293" s="2">
        <v>1083333</v>
      </c>
      <c r="O2293" s="30"/>
      <c r="P2293" s="30"/>
      <c r="Q2293" s="30"/>
      <c r="R2293" s="30"/>
      <c r="S2293" s="30"/>
      <c r="T2293" s="30"/>
      <c r="U2293" s="30"/>
      <c r="V2293" s="30"/>
    </row>
    <row r="2294" spans="1:22" ht="14.5" x14ac:dyDescent="0.35">
      <c r="A2294" s="15">
        <v>19</v>
      </c>
      <c r="B2294" s="8">
        <v>180</v>
      </c>
      <c r="C2294" s="8">
        <v>1366666.6668</v>
      </c>
      <c r="D2294" s="8">
        <v>8400</v>
      </c>
      <c r="E2294" s="2">
        <v>2700</v>
      </c>
      <c r="F2294" s="2">
        <v>12056.306640625</v>
      </c>
      <c r="G2294" s="2">
        <v>291.44989013671898</v>
      </c>
      <c r="H2294" s="1">
        <v>11445.64948699613</v>
      </c>
      <c r="I2294" s="1">
        <v>277.44344641971998</v>
      </c>
      <c r="J2294" s="1">
        <f t="shared" si="170"/>
        <v>-5.0650433157630248</v>
      </c>
      <c r="K2294" s="1">
        <f t="shared" si="171"/>
        <v>-4.8057810934252156</v>
      </c>
      <c r="L2294" s="30"/>
      <c r="M2294" s="30"/>
      <c r="N2294" s="2">
        <v>1083333</v>
      </c>
      <c r="O2294" s="30"/>
      <c r="P2294" s="30"/>
      <c r="Q2294" s="30"/>
      <c r="R2294" s="30"/>
      <c r="S2294" s="30"/>
      <c r="T2294" s="30"/>
      <c r="U2294" s="30"/>
      <c r="V2294" s="30"/>
    </row>
    <row r="2295" spans="1:22" ht="14.5" x14ac:dyDescent="0.35">
      <c r="A2295" s="15">
        <v>19</v>
      </c>
      <c r="B2295" s="8">
        <v>180</v>
      </c>
      <c r="C2295" s="8">
        <v>1366666.6668</v>
      </c>
      <c r="D2295" s="8">
        <v>8400</v>
      </c>
      <c r="E2295" s="2">
        <v>2730</v>
      </c>
      <c r="F2295" s="2">
        <v>27909.19921875</v>
      </c>
      <c r="G2295" s="2">
        <v>651.75140380859398</v>
      </c>
      <c r="H2295" s="1">
        <v>29166.648414747251</v>
      </c>
      <c r="I2295" s="1">
        <v>616.75960110971425</v>
      </c>
      <c r="J2295" s="1">
        <f t="shared" si="170"/>
        <v>4.5055008068897573</v>
      </c>
      <c r="K2295" s="1">
        <f t="shared" si="171"/>
        <v>-5.3688879677743042</v>
      </c>
      <c r="L2295" s="30"/>
      <c r="M2295" s="30"/>
      <c r="N2295" s="2">
        <v>0</v>
      </c>
      <c r="O2295" s="30"/>
      <c r="P2295" s="30"/>
      <c r="Q2295" s="30"/>
      <c r="R2295" s="30"/>
      <c r="S2295" s="30"/>
      <c r="T2295" s="30"/>
      <c r="U2295" s="30"/>
      <c r="V2295" s="30"/>
    </row>
    <row r="2296" spans="1:22" ht="14.5" x14ac:dyDescent="0.35">
      <c r="A2296" s="15">
        <v>19</v>
      </c>
      <c r="B2296" s="8">
        <v>180</v>
      </c>
      <c r="C2296" s="8">
        <v>1366666.6668</v>
      </c>
      <c r="D2296" s="8">
        <v>8400</v>
      </c>
      <c r="E2296" s="2">
        <v>2760</v>
      </c>
      <c r="F2296" s="2">
        <v>32809.953125</v>
      </c>
      <c r="G2296" s="2">
        <v>719.3515625</v>
      </c>
      <c r="H2296" s="1">
        <v>32052.97425512932</v>
      </c>
      <c r="I2296" s="1">
        <v>599.30186408117413</v>
      </c>
      <c r="J2296" s="1">
        <f t="shared" si="170"/>
        <v>-2.3071623022036238</v>
      </c>
      <c r="K2296" s="1">
        <f t="shared" si="171"/>
        <v>-16.688599104672949</v>
      </c>
      <c r="L2296" s="30"/>
      <c r="M2296" s="30"/>
      <c r="N2296" s="2">
        <v>0</v>
      </c>
      <c r="O2296" s="30"/>
      <c r="P2296" s="30"/>
      <c r="Q2296" s="30"/>
      <c r="R2296" s="30"/>
      <c r="S2296" s="30"/>
      <c r="T2296" s="30"/>
      <c r="U2296" s="30"/>
      <c r="V2296" s="30"/>
    </row>
    <row r="2297" spans="1:22" ht="14.5" x14ac:dyDescent="0.35">
      <c r="A2297" s="15">
        <v>19</v>
      </c>
      <c r="B2297" s="8">
        <v>180</v>
      </c>
      <c r="C2297" s="8">
        <v>1366666.6668</v>
      </c>
      <c r="D2297" s="8">
        <v>8400</v>
      </c>
      <c r="E2297" s="2">
        <v>2790</v>
      </c>
      <c r="F2297" s="2">
        <v>35024.6015625</v>
      </c>
      <c r="G2297" s="2">
        <v>709.69110107421898</v>
      </c>
      <c r="H2297" s="1">
        <v>32810.544165019302</v>
      </c>
      <c r="I2297" s="1">
        <v>585.52604979187765</v>
      </c>
      <c r="J2297" s="1">
        <f t="shared" si="170"/>
        <v>-6.3214349306152728</v>
      </c>
      <c r="K2297" s="1">
        <f t="shared" si="171"/>
        <v>-17.49564720403</v>
      </c>
      <c r="L2297" s="30"/>
      <c r="M2297" s="30"/>
      <c r="N2297" s="2">
        <v>0</v>
      </c>
      <c r="O2297" s="30"/>
      <c r="P2297" s="30"/>
      <c r="Q2297" s="30"/>
      <c r="R2297" s="30"/>
      <c r="S2297" s="30"/>
      <c r="T2297" s="30"/>
      <c r="U2297" s="30"/>
      <c r="V2297" s="30"/>
    </row>
    <row r="2298" spans="1:22" ht="14.5" x14ac:dyDescent="0.35">
      <c r="A2298" s="15">
        <v>19</v>
      </c>
      <c r="B2298" s="8">
        <v>180</v>
      </c>
      <c r="C2298" s="8">
        <v>1366666.6668</v>
      </c>
      <c r="D2298" s="8">
        <v>8400</v>
      </c>
      <c r="E2298" s="2">
        <v>2820</v>
      </c>
      <c r="F2298" s="2">
        <v>36236.48046875</v>
      </c>
      <c r="G2298" s="2">
        <v>660.59332275390602</v>
      </c>
      <c r="H2298" s="1">
        <v>33356.250608243427</v>
      </c>
      <c r="I2298" s="1">
        <v>578.68338668988019</v>
      </c>
      <c r="J2298" s="1">
        <f t="shared" si="170"/>
        <v>-7.9484260702152252</v>
      </c>
      <c r="K2298" s="1">
        <f t="shared" si="171"/>
        <v>-12.399449592157039</v>
      </c>
      <c r="L2298" s="30"/>
      <c r="M2298" s="30"/>
      <c r="N2298" s="2">
        <v>0</v>
      </c>
      <c r="O2298" s="30"/>
      <c r="P2298" s="30"/>
      <c r="Q2298" s="30"/>
      <c r="R2298" s="30"/>
      <c r="S2298" s="30"/>
      <c r="T2298" s="30"/>
      <c r="U2298" s="30"/>
      <c r="V2298" s="30"/>
    </row>
    <row r="2299" spans="1:22" ht="14.5" x14ac:dyDescent="0.35">
      <c r="A2299" s="15">
        <v>19</v>
      </c>
      <c r="B2299" s="8">
        <v>180</v>
      </c>
      <c r="C2299" s="8">
        <v>1366666.6668</v>
      </c>
      <c r="D2299" s="8">
        <v>8400</v>
      </c>
      <c r="E2299" s="2">
        <v>2850</v>
      </c>
      <c r="F2299" s="2">
        <v>36029.359375</v>
      </c>
      <c r="G2299" s="2">
        <v>675.63586425781205</v>
      </c>
      <c r="H2299" s="1">
        <v>33730.789091084807</v>
      </c>
      <c r="I2299" s="1">
        <v>575.76046447921749</v>
      </c>
      <c r="J2299" s="1">
        <f t="shared" si="170"/>
        <v>-6.3797145544311871</v>
      </c>
      <c r="K2299" s="1">
        <f t="shared" si="171"/>
        <v>-14.782430161298196</v>
      </c>
      <c r="L2299" s="30"/>
      <c r="M2299" s="30"/>
      <c r="N2299" s="2">
        <v>0</v>
      </c>
      <c r="O2299" s="30"/>
      <c r="P2299" s="30"/>
      <c r="Q2299" s="30"/>
      <c r="R2299" s="30"/>
      <c r="S2299" s="30"/>
      <c r="T2299" s="30"/>
      <c r="U2299" s="30"/>
      <c r="V2299" s="30"/>
    </row>
    <row r="2300" spans="1:22" ht="14.5" x14ac:dyDescent="0.35">
      <c r="A2300" s="15">
        <v>19</v>
      </c>
      <c r="B2300" s="8">
        <v>180</v>
      </c>
      <c r="C2300" s="8">
        <v>1366666.6668</v>
      </c>
      <c r="D2300" s="8">
        <v>8400</v>
      </c>
      <c r="E2300" s="2">
        <v>2880</v>
      </c>
      <c r="F2300" s="2">
        <v>34019.03125</v>
      </c>
      <c r="G2300" s="2">
        <v>641.1923828125</v>
      </c>
      <c r="H2300" s="1">
        <v>33983.843872200399</v>
      </c>
      <c r="I2300" s="1">
        <v>574.47738208943724</v>
      </c>
      <c r="J2300" s="1">
        <f t="shared" si="170"/>
        <v>-0.10343439100606562</v>
      </c>
      <c r="K2300" s="1">
        <f t="shared" si="171"/>
        <v>-10.404833636735797</v>
      </c>
      <c r="L2300" s="30"/>
      <c r="M2300" s="30"/>
      <c r="N2300" s="2">
        <v>0</v>
      </c>
      <c r="O2300" s="30"/>
      <c r="P2300" s="30"/>
      <c r="Q2300" s="30"/>
      <c r="R2300" s="30"/>
      <c r="S2300" s="30"/>
      <c r="T2300" s="30"/>
      <c r="U2300" s="30"/>
      <c r="V2300" s="30"/>
    </row>
    <row r="2301" spans="1:22" ht="14.5" x14ac:dyDescent="0.35">
      <c r="A2301" s="15">
        <v>19</v>
      </c>
      <c r="B2301" s="8">
        <v>180</v>
      </c>
      <c r="C2301" s="8">
        <v>1366666.6668</v>
      </c>
      <c r="D2301" s="8">
        <v>8400</v>
      </c>
      <c r="E2301" s="2">
        <v>2910</v>
      </c>
      <c r="F2301" s="2">
        <v>15060.5458984375</v>
      </c>
      <c r="G2301" s="2">
        <v>319.01428222656199</v>
      </c>
      <c r="H2301" s="1">
        <v>14890.41761994791</v>
      </c>
      <c r="I2301" s="1">
        <v>299.16499652509401</v>
      </c>
      <c r="J2301" s="1">
        <f t="shared" si="170"/>
        <v>-1.1296288968332859</v>
      </c>
      <c r="K2301" s="1">
        <f t="shared" si="171"/>
        <v>-6.2220680412581455</v>
      </c>
      <c r="L2301" s="30"/>
      <c r="M2301" s="30"/>
      <c r="N2301" s="2">
        <v>1083333</v>
      </c>
      <c r="O2301" s="30"/>
      <c r="P2301" s="30"/>
      <c r="Q2301" s="30"/>
      <c r="R2301" s="30"/>
      <c r="S2301" s="30"/>
      <c r="T2301" s="30"/>
      <c r="U2301" s="30"/>
      <c r="V2301" s="30"/>
    </row>
    <row r="2302" spans="1:22" ht="14.5" x14ac:dyDescent="0.35">
      <c r="A2302" s="15">
        <v>19</v>
      </c>
      <c r="B2302" s="8">
        <v>180</v>
      </c>
      <c r="C2302" s="8">
        <v>1366666.6668</v>
      </c>
      <c r="D2302" s="8">
        <v>8400</v>
      </c>
      <c r="E2302" s="2">
        <v>2940</v>
      </c>
      <c r="F2302" s="2">
        <v>12801.080078125</v>
      </c>
      <c r="G2302" s="2">
        <v>272.32659912109398</v>
      </c>
      <c r="H2302" s="1">
        <v>12380.922037566041</v>
      </c>
      <c r="I2302" s="1">
        <v>267.43795895033401</v>
      </c>
      <c r="J2302" s="1">
        <f t="shared" si="170"/>
        <v>-3.2822077355561761</v>
      </c>
      <c r="K2302" s="1">
        <f t="shared" si="171"/>
        <v>-1.7951386998323164</v>
      </c>
      <c r="L2302" s="30"/>
      <c r="M2302" s="30"/>
      <c r="N2302" s="2">
        <v>1083333</v>
      </c>
      <c r="O2302" s="30"/>
      <c r="P2302" s="30"/>
      <c r="Q2302" s="30"/>
      <c r="R2302" s="30"/>
      <c r="S2302" s="30"/>
      <c r="T2302" s="30"/>
      <c r="U2302" s="30"/>
      <c r="V2302" s="30"/>
    </row>
    <row r="2303" spans="1:22" ht="14.5" x14ac:dyDescent="0.35">
      <c r="A2303" s="15">
        <v>19</v>
      </c>
      <c r="B2303" s="8">
        <v>180</v>
      </c>
      <c r="C2303" s="8">
        <v>1366666.6668</v>
      </c>
      <c r="D2303" s="8">
        <v>8400</v>
      </c>
      <c r="E2303" s="2">
        <v>2970</v>
      </c>
      <c r="F2303" s="2">
        <v>12377.431640625</v>
      </c>
      <c r="G2303" s="2">
        <v>264.25085449218801</v>
      </c>
      <c r="H2303" s="1">
        <v>12417.50394120027</v>
      </c>
      <c r="I2303" s="1">
        <v>260.89258363993321</v>
      </c>
      <c r="J2303" s="1">
        <f t="shared" si="170"/>
        <v>0.32375295407607119</v>
      </c>
      <c r="K2303" s="1">
        <f t="shared" si="171"/>
        <v>-1.270864708728533</v>
      </c>
      <c r="L2303" s="30"/>
      <c r="M2303" s="30"/>
      <c r="N2303" s="2">
        <v>1083333</v>
      </c>
      <c r="O2303" s="30"/>
      <c r="P2303" s="30"/>
      <c r="Q2303" s="30"/>
      <c r="R2303" s="30"/>
      <c r="S2303" s="30"/>
      <c r="T2303" s="30"/>
      <c r="U2303" s="30"/>
      <c r="V2303" s="30"/>
    </row>
    <row r="2304" spans="1:22" ht="14.5" x14ac:dyDescent="0.35">
      <c r="A2304" s="15">
        <v>19</v>
      </c>
      <c r="B2304" s="8">
        <v>180</v>
      </c>
      <c r="C2304" s="8">
        <v>1366666.6668</v>
      </c>
      <c r="D2304" s="8">
        <v>8400</v>
      </c>
      <c r="E2304" s="2">
        <v>3000</v>
      </c>
      <c r="F2304" s="2">
        <v>12464.0224609375</v>
      </c>
      <c r="G2304" s="2">
        <v>263.92437744140602</v>
      </c>
      <c r="H2304" s="1">
        <v>12488.155713207079</v>
      </c>
      <c r="I2304" s="1">
        <v>259.42360199613722</v>
      </c>
      <c r="J2304" s="1">
        <f t="shared" si="170"/>
        <v>0.19362330535919217</v>
      </c>
      <c r="K2304" s="1">
        <f t="shared" si="171"/>
        <v>-1.7053276733665954</v>
      </c>
      <c r="L2304" s="30"/>
      <c r="M2304" s="30"/>
      <c r="N2304" s="2">
        <v>1083333</v>
      </c>
      <c r="O2304" s="30"/>
      <c r="P2304" s="30"/>
      <c r="Q2304" s="30"/>
      <c r="R2304" s="30"/>
      <c r="S2304" s="30"/>
      <c r="T2304" s="30"/>
      <c r="U2304" s="30"/>
      <c r="V2304" s="30"/>
    </row>
    <row r="2305" spans="1:22" ht="14.5" x14ac:dyDescent="0.35">
      <c r="A2305" s="15">
        <v>19</v>
      </c>
      <c r="B2305" s="8">
        <v>180</v>
      </c>
      <c r="C2305" s="8">
        <v>1366666.6668</v>
      </c>
      <c r="D2305" s="8">
        <v>8400</v>
      </c>
      <c r="E2305" s="2">
        <v>3030</v>
      </c>
      <c r="F2305" s="2">
        <v>12727.123046875</v>
      </c>
      <c r="G2305" s="2">
        <v>265.10604858398398</v>
      </c>
      <c r="H2305" s="1">
        <v>12587.36104186183</v>
      </c>
      <c r="I2305" s="1">
        <v>258.47154411066441</v>
      </c>
      <c r="J2305" s="1">
        <f t="shared" si="170"/>
        <v>-1.0981429542121615</v>
      </c>
      <c r="K2305" s="1">
        <f t="shared" si="171"/>
        <v>-2.5025851008517432</v>
      </c>
      <c r="L2305" s="30"/>
      <c r="M2305" s="30"/>
      <c r="N2305" s="2">
        <v>1083333</v>
      </c>
      <c r="O2305" s="30"/>
      <c r="P2305" s="30"/>
      <c r="Q2305" s="30"/>
      <c r="R2305" s="30"/>
      <c r="S2305" s="30"/>
      <c r="T2305" s="30"/>
      <c r="U2305" s="30"/>
      <c r="V2305" s="30"/>
    </row>
    <row r="2306" spans="1:22" ht="14.5" x14ac:dyDescent="0.35">
      <c r="A2306" s="15">
        <v>19</v>
      </c>
      <c r="B2306" s="8">
        <v>180</v>
      </c>
      <c r="C2306" s="8">
        <v>1366666.6668</v>
      </c>
      <c r="D2306" s="8">
        <v>8400</v>
      </c>
      <c r="E2306" s="2">
        <v>3060</v>
      </c>
      <c r="F2306" s="2">
        <v>13138.9248046875</v>
      </c>
      <c r="G2306" s="2">
        <v>267.96185302734398</v>
      </c>
      <c r="H2306" s="1">
        <v>12687.69888197637</v>
      </c>
      <c r="I2306" s="1">
        <v>256.43513934985879</v>
      </c>
      <c r="J2306" s="1">
        <f t="shared" si="170"/>
        <v>-3.4342682481153144</v>
      </c>
      <c r="K2306" s="1">
        <f t="shared" si="171"/>
        <v>-4.3016248571429889</v>
      </c>
      <c r="L2306" s="30"/>
      <c r="M2306" s="30"/>
      <c r="N2306" s="2">
        <v>1083333</v>
      </c>
      <c r="O2306" s="30"/>
      <c r="P2306" s="30"/>
      <c r="Q2306" s="30"/>
      <c r="R2306" s="30"/>
      <c r="S2306" s="30"/>
      <c r="T2306" s="30"/>
      <c r="U2306" s="30"/>
      <c r="V2306" s="30"/>
    </row>
    <row r="2307" spans="1:22" ht="14.5" x14ac:dyDescent="0.35">
      <c r="A2307" s="15">
        <v>19</v>
      </c>
      <c r="B2307" s="8">
        <v>180</v>
      </c>
      <c r="C2307" s="8">
        <v>1366666.6668</v>
      </c>
      <c r="D2307" s="8">
        <v>8400</v>
      </c>
      <c r="E2307" s="2">
        <v>3090</v>
      </c>
      <c r="F2307" s="2">
        <v>28022.0546875</v>
      </c>
      <c r="G2307" s="2">
        <v>510.82159423828102</v>
      </c>
      <c r="H2307" s="1">
        <v>30654.791658201179</v>
      </c>
      <c r="I2307" s="1">
        <v>559.24777824810269</v>
      </c>
      <c r="J2307" s="1">
        <f t="shared" si="170"/>
        <v>9.3952317203762465</v>
      </c>
      <c r="K2307" s="1">
        <f t="shared" si="171"/>
        <v>9.4800581173615157</v>
      </c>
      <c r="L2307" s="30"/>
      <c r="M2307" s="30"/>
      <c r="N2307" s="2">
        <v>0</v>
      </c>
      <c r="O2307" s="30"/>
      <c r="P2307" s="30"/>
      <c r="Q2307" s="30"/>
      <c r="R2307" s="30"/>
      <c r="S2307" s="30"/>
      <c r="T2307" s="30"/>
      <c r="U2307" s="30"/>
      <c r="V2307" s="30"/>
    </row>
    <row r="2308" spans="1:22" ht="14.5" x14ac:dyDescent="0.35">
      <c r="A2308" s="15">
        <v>19</v>
      </c>
      <c r="B2308" s="8">
        <v>180</v>
      </c>
      <c r="C2308" s="8">
        <v>1366666.6668</v>
      </c>
      <c r="D2308" s="8">
        <v>8400</v>
      </c>
      <c r="E2308" s="2">
        <v>3120</v>
      </c>
      <c r="F2308" s="2">
        <v>33175.95703125</v>
      </c>
      <c r="G2308" s="2">
        <v>562.23284912109398</v>
      </c>
      <c r="H2308" s="1">
        <v>33562.046667056908</v>
      </c>
      <c r="I2308" s="1">
        <v>554.1768211153277</v>
      </c>
      <c r="J2308" s="1">
        <f t="shared" si="170"/>
        <v>1.1637633706941191</v>
      </c>
      <c r="K2308" s="1">
        <f t="shared" si="171"/>
        <v>-1.4328632733501432</v>
      </c>
      <c r="L2308" s="30"/>
      <c r="M2308" s="30"/>
      <c r="N2308" s="2">
        <v>0</v>
      </c>
      <c r="O2308" s="30"/>
      <c r="P2308" s="30"/>
      <c r="Q2308" s="30"/>
      <c r="R2308" s="30"/>
      <c r="S2308" s="30"/>
      <c r="T2308" s="30"/>
      <c r="U2308" s="30"/>
      <c r="V2308" s="30"/>
    </row>
    <row r="2309" spans="1:22" ht="14.5" x14ac:dyDescent="0.35">
      <c r="A2309" s="15">
        <v>19</v>
      </c>
      <c r="B2309" s="8">
        <v>180</v>
      </c>
      <c r="C2309" s="8">
        <v>1366666.6668</v>
      </c>
      <c r="D2309" s="8">
        <v>8400</v>
      </c>
      <c r="E2309" s="2">
        <v>3150</v>
      </c>
      <c r="F2309" s="2">
        <v>35509.66015625</v>
      </c>
      <c r="G2309" s="2">
        <v>561.32891845703102</v>
      </c>
      <c r="H2309" s="1">
        <v>34129.921799171338</v>
      </c>
      <c r="I2309" s="1">
        <v>550.71749423345136</v>
      </c>
      <c r="J2309" s="1">
        <f t="shared" si="170"/>
        <v>-3.8855296023885399</v>
      </c>
      <c r="K2309" s="1">
        <f t="shared" si="171"/>
        <v>-1.8904111074035019</v>
      </c>
      <c r="L2309" s="30"/>
      <c r="M2309" s="30"/>
      <c r="N2309" s="2">
        <v>0</v>
      </c>
      <c r="O2309" s="30"/>
      <c r="P2309" s="30"/>
      <c r="Q2309" s="30"/>
      <c r="R2309" s="30"/>
      <c r="S2309" s="30"/>
      <c r="T2309" s="30"/>
      <c r="U2309" s="30"/>
      <c r="V2309" s="30"/>
    </row>
    <row r="2310" spans="1:22" ht="14.5" x14ac:dyDescent="0.35">
      <c r="A2310" s="15">
        <v>19</v>
      </c>
      <c r="B2310" s="8">
        <v>180</v>
      </c>
      <c r="C2310" s="8">
        <v>1366666.6668</v>
      </c>
      <c r="D2310" s="8">
        <v>8400</v>
      </c>
      <c r="E2310" s="2">
        <v>3180</v>
      </c>
      <c r="F2310" s="2">
        <v>34867.80078125</v>
      </c>
      <c r="G2310" s="2">
        <v>556.68194580078102</v>
      </c>
      <c r="H2310" s="1">
        <v>34526.914328121253</v>
      </c>
      <c r="I2310" s="1">
        <v>547.80206235828757</v>
      </c>
      <c r="J2310" s="1">
        <f t="shared" si="170"/>
        <v>-0.97765401169797139</v>
      </c>
      <c r="K2310" s="1">
        <f t="shared" si="171"/>
        <v>-1.5951448595516842</v>
      </c>
      <c r="L2310" s="30"/>
      <c r="M2310" s="30"/>
      <c r="N2310" s="2">
        <v>0</v>
      </c>
      <c r="O2310" s="30"/>
      <c r="P2310" s="30"/>
      <c r="Q2310" s="30"/>
      <c r="R2310" s="30"/>
      <c r="S2310" s="30"/>
      <c r="T2310" s="30"/>
      <c r="U2310" s="30"/>
      <c r="V2310" s="30"/>
    </row>
    <row r="2311" spans="1:22" ht="14.5" x14ac:dyDescent="0.35">
      <c r="A2311" s="15">
        <v>19</v>
      </c>
      <c r="B2311" s="8">
        <v>180</v>
      </c>
      <c r="C2311" s="8">
        <v>1366666.6668</v>
      </c>
      <c r="D2311" s="8">
        <v>8400</v>
      </c>
      <c r="E2311" s="2">
        <v>3210</v>
      </c>
      <c r="F2311" s="2">
        <v>33634.7734375</v>
      </c>
      <c r="G2311" s="2">
        <v>547.01568603515602</v>
      </c>
      <c r="H2311" s="1">
        <v>34805.719031215769</v>
      </c>
      <c r="I2311" s="1">
        <v>545.07014370284753</v>
      </c>
      <c r="J2311" s="1">
        <f t="shared" si="170"/>
        <v>3.48135418807448</v>
      </c>
      <c r="K2311" s="1">
        <f t="shared" si="171"/>
        <v>-0.3556648158318908</v>
      </c>
      <c r="L2311" s="30"/>
      <c r="M2311" s="30"/>
      <c r="N2311" s="2">
        <v>0</v>
      </c>
      <c r="O2311" s="30"/>
      <c r="P2311" s="30"/>
      <c r="Q2311" s="30"/>
      <c r="R2311" s="30"/>
      <c r="S2311" s="30"/>
      <c r="T2311" s="30"/>
      <c r="U2311" s="30"/>
      <c r="V2311" s="30"/>
    </row>
    <row r="2312" spans="1:22" ht="14.5" x14ac:dyDescent="0.35">
      <c r="A2312" s="15">
        <v>19</v>
      </c>
      <c r="B2312" s="8">
        <v>180</v>
      </c>
      <c r="C2312" s="8">
        <v>1366666.6668</v>
      </c>
      <c r="D2312" s="8">
        <v>8400</v>
      </c>
      <c r="E2312" s="2">
        <v>3240</v>
      </c>
      <c r="F2312" s="2">
        <v>32857.546875</v>
      </c>
      <c r="G2312" s="2">
        <v>560.81072998046898</v>
      </c>
      <c r="H2312" s="1">
        <v>35003.970958572623</v>
      </c>
      <c r="I2312" s="1">
        <v>542.40008072120509</v>
      </c>
      <c r="J2312" s="1">
        <f t="shared" si="170"/>
        <v>6.5325147118811602</v>
      </c>
      <c r="K2312" s="1">
        <f t="shared" si="171"/>
        <v>-3.2828632326462563</v>
      </c>
      <c r="L2312" s="30"/>
      <c r="M2312" s="30"/>
      <c r="N2312" s="2">
        <v>0</v>
      </c>
      <c r="O2312" s="30"/>
      <c r="P2312" s="30"/>
      <c r="Q2312" s="30"/>
      <c r="R2312" s="30"/>
      <c r="S2312" s="30"/>
      <c r="T2312" s="30"/>
      <c r="U2312" s="30"/>
      <c r="V2312" s="30"/>
    </row>
    <row r="2313" spans="1:22" ht="14.5" x14ac:dyDescent="0.35">
      <c r="A2313" s="15">
        <v>19</v>
      </c>
      <c r="B2313" s="8">
        <v>180</v>
      </c>
      <c r="C2313" s="8">
        <v>1366666.6668</v>
      </c>
      <c r="D2313" s="8">
        <v>8400</v>
      </c>
      <c r="E2313" s="2">
        <v>3270</v>
      </c>
      <c r="F2313" s="2">
        <v>14387.0419921875</v>
      </c>
      <c r="G2313" s="2">
        <v>276.10125732421898</v>
      </c>
      <c r="H2313" s="1">
        <v>16007.95317624141</v>
      </c>
      <c r="I2313" s="1">
        <v>281.79892549751861</v>
      </c>
      <c r="J2313" s="1">
        <f t="shared" si="170"/>
        <v>11.266465927701487</v>
      </c>
      <c r="K2313" s="1">
        <f t="shared" si="171"/>
        <v>2.0636154389579615</v>
      </c>
      <c r="L2313" s="30"/>
      <c r="M2313" s="30"/>
      <c r="N2313" s="2">
        <v>1083333</v>
      </c>
      <c r="O2313" s="30"/>
      <c r="P2313" s="30"/>
      <c r="Q2313" s="30"/>
      <c r="R2313" s="30"/>
      <c r="S2313" s="30"/>
      <c r="T2313" s="30"/>
      <c r="U2313" s="30"/>
      <c r="V2313" s="30"/>
    </row>
    <row r="2314" spans="1:22" ht="14.5" x14ac:dyDescent="0.35">
      <c r="A2314" s="15">
        <v>19</v>
      </c>
      <c r="B2314" s="8">
        <v>180</v>
      </c>
      <c r="C2314" s="8">
        <v>1366666.6668</v>
      </c>
      <c r="D2314" s="8">
        <v>8400</v>
      </c>
      <c r="E2314" s="2">
        <v>3300</v>
      </c>
      <c r="F2314" s="2">
        <v>12164.978515625</v>
      </c>
      <c r="G2314" s="2">
        <v>235.97529602050801</v>
      </c>
      <c r="H2314" s="1">
        <v>13116.763778771339</v>
      </c>
      <c r="I2314" s="1">
        <v>245.0468846023289</v>
      </c>
      <c r="J2314" s="1">
        <f t="shared" ref="J2314:J2377" si="172">(H2314-F2314)/F2314*100</f>
        <v>7.8239781675228004</v>
      </c>
      <c r="K2314" s="1">
        <f t="shared" ref="K2314:K2377" si="173">(I2314-G2314)/G2314*100</f>
        <v>3.8442958796129667</v>
      </c>
      <c r="L2314" s="30"/>
      <c r="M2314" s="30"/>
      <c r="N2314" s="2">
        <v>1083333</v>
      </c>
      <c r="O2314" s="30"/>
      <c r="P2314" s="30"/>
      <c r="Q2314" s="30"/>
      <c r="R2314" s="30"/>
      <c r="S2314" s="30"/>
      <c r="T2314" s="30"/>
      <c r="U2314" s="30"/>
      <c r="V2314" s="30"/>
    </row>
    <row r="2315" spans="1:22" ht="14.5" x14ac:dyDescent="0.35">
      <c r="A2315" s="15">
        <v>19</v>
      </c>
      <c r="B2315" s="8">
        <v>180</v>
      </c>
      <c r="C2315" s="8">
        <v>1366666.6668</v>
      </c>
      <c r="D2315" s="8">
        <v>8400</v>
      </c>
      <c r="E2315" s="2">
        <v>3330</v>
      </c>
      <c r="F2315" s="2">
        <v>11905.455078125</v>
      </c>
      <c r="G2315" s="2">
        <v>230.66175842285199</v>
      </c>
      <c r="H2315" s="1">
        <v>13080.88902599352</v>
      </c>
      <c r="I2315" s="1">
        <v>239.5409745601988</v>
      </c>
      <c r="J2315" s="1">
        <f t="shared" si="172"/>
        <v>9.8730702871514247</v>
      </c>
      <c r="K2315" s="1">
        <f t="shared" si="173"/>
        <v>3.8494530684489661</v>
      </c>
      <c r="L2315" s="30"/>
      <c r="M2315" s="30"/>
      <c r="N2315" s="2">
        <v>1083333</v>
      </c>
      <c r="O2315" s="30"/>
      <c r="P2315" s="30"/>
      <c r="Q2315" s="30"/>
      <c r="R2315" s="30"/>
      <c r="S2315" s="30"/>
      <c r="T2315" s="30"/>
      <c r="U2315" s="30"/>
      <c r="V2315" s="30"/>
    </row>
    <row r="2316" spans="1:22" ht="14.5" x14ac:dyDescent="0.35">
      <c r="A2316" s="15">
        <v>19</v>
      </c>
      <c r="B2316" s="8">
        <v>180</v>
      </c>
      <c r="C2316" s="8">
        <v>1366666.6668</v>
      </c>
      <c r="D2316" s="8">
        <v>8400</v>
      </c>
      <c r="E2316" s="2">
        <v>3360</v>
      </c>
      <c r="F2316" s="2">
        <v>11961.3486328125</v>
      </c>
      <c r="G2316" s="2">
        <v>229.72361755371099</v>
      </c>
      <c r="H2316" s="1">
        <v>13069.043134472249</v>
      </c>
      <c r="I2316" s="1">
        <v>237.03498918983831</v>
      </c>
      <c r="J2316" s="1">
        <f t="shared" si="172"/>
        <v>9.2606154679005819</v>
      </c>
      <c r="K2316" s="1">
        <f t="shared" si="173"/>
        <v>3.1826817433857748</v>
      </c>
      <c r="L2316" s="30"/>
      <c r="M2316" s="30"/>
      <c r="N2316" s="2">
        <v>1083333</v>
      </c>
      <c r="O2316" s="30"/>
      <c r="P2316" s="30"/>
      <c r="Q2316" s="30"/>
      <c r="R2316" s="30"/>
      <c r="S2316" s="30"/>
      <c r="T2316" s="30"/>
      <c r="U2316" s="30"/>
      <c r="V2316" s="30"/>
    </row>
    <row r="2317" spans="1:22" ht="14.5" x14ac:dyDescent="0.35">
      <c r="A2317" s="15">
        <v>19</v>
      </c>
      <c r="B2317" s="8">
        <v>180</v>
      </c>
      <c r="C2317" s="8">
        <v>1366666.6668</v>
      </c>
      <c r="D2317" s="8">
        <v>8400</v>
      </c>
      <c r="E2317" s="2">
        <v>3390</v>
      </c>
      <c r="F2317" s="2">
        <v>12210.0517578125</v>
      </c>
      <c r="G2317" s="2">
        <v>230.24118041992199</v>
      </c>
      <c r="H2317" s="1">
        <v>13066.69250438718</v>
      </c>
      <c r="I2317" s="1">
        <v>234.92134034419999</v>
      </c>
      <c r="J2317" s="1">
        <f t="shared" si="172"/>
        <v>7.0158649903065751</v>
      </c>
      <c r="K2317" s="1">
        <f t="shared" si="173"/>
        <v>2.0327206087730096</v>
      </c>
      <c r="L2317" s="30"/>
      <c r="M2317" s="30"/>
      <c r="N2317" s="2">
        <v>1083333</v>
      </c>
      <c r="O2317" s="30"/>
      <c r="P2317" s="30"/>
      <c r="Q2317" s="30"/>
      <c r="R2317" s="30"/>
      <c r="S2317" s="30"/>
      <c r="T2317" s="30"/>
      <c r="U2317" s="30"/>
      <c r="V2317" s="30"/>
    </row>
    <row r="2318" spans="1:22" ht="14.5" x14ac:dyDescent="0.35">
      <c r="A2318" s="15">
        <v>19</v>
      </c>
      <c r="B2318" s="8">
        <v>180</v>
      </c>
      <c r="C2318" s="8">
        <v>1366666.6668</v>
      </c>
      <c r="D2318" s="8">
        <v>8400</v>
      </c>
      <c r="E2318" s="2">
        <v>3420</v>
      </c>
      <c r="F2318" s="2">
        <v>12585.6103515625</v>
      </c>
      <c r="G2318" s="2">
        <v>232.635009765625</v>
      </c>
      <c r="H2318" s="1">
        <v>13068.09253823906</v>
      </c>
      <c r="I2318" s="1">
        <v>232.8590214388054</v>
      </c>
      <c r="J2318" s="1">
        <f t="shared" si="172"/>
        <v>3.833601813492181</v>
      </c>
      <c r="K2318" s="1">
        <f t="shared" si="173"/>
        <v>9.6293190524541661E-2</v>
      </c>
      <c r="L2318" s="30"/>
      <c r="M2318" s="30"/>
      <c r="N2318" s="2">
        <v>1083333</v>
      </c>
      <c r="O2318" s="30"/>
      <c r="P2318" s="30"/>
      <c r="Q2318" s="30"/>
      <c r="R2318" s="30"/>
      <c r="S2318" s="30"/>
      <c r="T2318" s="30"/>
      <c r="U2318" s="30"/>
      <c r="V2318" s="30"/>
    </row>
    <row r="2319" spans="1:22" ht="14.5" x14ac:dyDescent="0.35">
      <c r="A2319" s="15">
        <v>19</v>
      </c>
      <c r="B2319" s="8">
        <v>180</v>
      </c>
      <c r="C2319" s="8">
        <v>1366666.6668</v>
      </c>
      <c r="D2319" s="8">
        <v>8400</v>
      </c>
      <c r="E2319" s="2">
        <v>3450</v>
      </c>
      <c r="F2319" s="2">
        <v>31649.26171875</v>
      </c>
      <c r="G2319" s="2">
        <v>529.98889160156295</v>
      </c>
      <c r="H2319" s="1">
        <v>31371.90861544355</v>
      </c>
      <c r="I2319" s="1">
        <v>520.73960101251987</v>
      </c>
      <c r="J2319" s="1">
        <f t="shared" si="172"/>
        <v>-0.8763335643375767</v>
      </c>
      <c r="K2319" s="1">
        <f t="shared" si="173"/>
        <v>-1.7451857455149364</v>
      </c>
      <c r="L2319" s="30"/>
      <c r="M2319" s="30"/>
      <c r="N2319" s="2">
        <v>0</v>
      </c>
      <c r="O2319" s="30"/>
      <c r="P2319" s="30"/>
      <c r="Q2319" s="30"/>
      <c r="R2319" s="30"/>
      <c r="S2319" s="30"/>
      <c r="T2319" s="30"/>
      <c r="U2319" s="30"/>
      <c r="V2319" s="30"/>
    </row>
    <row r="2320" spans="1:22" ht="14.5" x14ac:dyDescent="0.35">
      <c r="A2320" s="15">
        <v>19</v>
      </c>
      <c r="B2320" s="8">
        <v>180</v>
      </c>
      <c r="C2320" s="8">
        <v>1366666.6668</v>
      </c>
      <c r="D2320" s="8">
        <v>8400</v>
      </c>
      <c r="E2320" s="2">
        <v>3480</v>
      </c>
      <c r="F2320" s="2">
        <v>36125.60546875</v>
      </c>
      <c r="G2320" s="2">
        <v>559.87194824218795</v>
      </c>
      <c r="H2320" s="1">
        <v>35385.072657433011</v>
      </c>
      <c r="I2320" s="1">
        <v>519.31220885252242</v>
      </c>
      <c r="J2320" s="1">
        <f t="shared" si="172"/>
        <v>-2.0498834599674116</v>
      </c>
      <c r="K2320" s="1">
        <f t="shared" si="173"/>
        <v>-7.2444671530712794</v>
      </c>
      <c r="L2320" s="30"/>
      <c r="M2320" s="30"/>
      <c r="N2320" s="2">
        <v>0</v>
      </c>
      <c r="O2320" s="30"/>
      <c r="P2320" s="30"/>
      <c r="Q2320" s="30"/>
      <c r="R2320" s="30"/>
      <c r="S2320" s="30"/>
      <c r="T2320" s="30"/>
      <c r="U2320" s="30"/>
      <c r="V2320" s="30"/>
    </row>
    <row r="2321" spans="1:22" ht="14.5" x14ac:dyDescent="0.35">
      <c r="A2321" s="15">
        <v>19</v>
      </c>
      <c r="B2321" s="8">
        <v>180</v>
      </c>
      <c r="C2321" s="8">
        <v>1366666.6668</v>
      </c>
      <c r="D2321" s="8">
        <v>8400</v>
      </c>
      <c r="E2321" s="2">
        <v>3510</v>
      </c>
      <c r="F2321" s="2">
        <v>36579.80078125</v>
      </c>
      <c r="G2321" s="2">
        <v>554.38262939453102</v>
      </c>
      <c r="H2321" s="1">
        <v>35973.678991450972</v>
      </c>
      <c r="I2321" s="1">
        <v>516.78917390801212</v>
      </c>
      <c r="J2321" s="1">
        <f t="shared" si="172"/>
        <v>-1.6569849393759217</v>
      </c>
      <c r="K2321" s="1">
        <f t="shared" si="173"/>
        <v>-6.7811387827170195</v>
      </c>
      <c r="L2321" s="30"/>
      <c r="M2321" s="30"/>
      <c r="N2321" s="2">
        <v>0</v>
      </c>
      <c r="O2321" s="30"/>
      <c r="P2321" s="30"/>
      <c r="Q2321" s="30"/>
      <c r="R2321" s="30"/>
      <c r="S2321" s="30"/>
      <c r="T2321" s="30"/>
      <c r="U2321" s="30"/>
      <c r="V2321" s="30"/>
    </row>
    <row r="2322" spans="1:22" ht="14.5" x14ac:dyDescent="0.35">
      <c r="A2322" s="15">
        <v>19</v>
      </c>
      <c r="B2322" s="8">
        <v>180</v>
      </c>
      <c r="C2322" s="8">
        <v>1366666.6668</v>
      </c>
      <c r="D2322" s="8">
        <v>8400</v>
      </c>
      <c r="E2322" s="2">
        <v>3540</v>
      </c>
      <c r="F2322" s="2">
        <v>36081.48828125</v>
      </c>
      <c r="G2322" s="2">
        <v>546.4755859375</v>
      </c>
      <c r="H2322" s="1">
        <v>36325.092838721022</v>
      </c>
      <c r="I2322" s="1">
        <v>513.93324187531971</v>
      </c>
      <c r="J2322" s="1">
        <f t="shared" si="172"/>
        <v>0.67515107905793692</v>
      </c>
      <c r="K2322" s="1">
        <f t="shared" si="173"/>
        <v>-5.9549492968386941</v>
      </c>
      <c r="L2322" s="30"/>
      <c r="M2322" s="30"/>
      <c r="N2322" s="2">
        <v>0</v>
      </c>
      <c r="O2322" s="30"/>
      <c r="P2322" s="30"/>
      <c r="Q2322" s="30"/>
      <c r="R2322" s="30"/>
      <c r="S2322" s="30"/>
      <c r="T2322" s="30"/>
      <c r="U2322" s="30"/>
      <c r="V2322" s="30"/>
    </row>
    <row r="2323" spans="1:22" ht="14.5" x14ac:dyDescent="0.35">
      <c r="A2323" s="15">
        <v>19</v>
      </c>
      <c r="B2323" s="8">
        <v>180</v>
      </c>
      <c r="C2323" s="8">
        <v>1366666.6668</v>
      </c>
      <c r="D2323" s="8">
        <v>8400</v>
      </c>
      <c r="E2323" s="2">
        <v>3570</v>
      </c>
      <c r="F2323" s="2">
        <v>34959.375</v>
      </c>
      <c r="G2323" s="2">
        <v>533.77178955078102</v>
      </c>
      <c r="H2323" s="1">
        <v>36581.140303662673</v>
      </c>
      <c r="I2323" s="1">
        <v>510.97582787780311</v>
      </c>
      <c r="J2323" s="1">
        <f t="shared" si="172"/>
        <v>4.6389997065527417</v>
      </c>
      <c r="K2323" s="1">
        <f t="shared" si="173"/>
        <v>-4.2707318219576287</v>
      </c>
      <c r="L2323" s="30"/>
      <c r="M2323" s="30"/>
      <c r="N2323" s="2">
        <v>0</v>
      </c>
      <c r="O2323" s="30"/>
      <c r="P2323" s="30"/>
      <c r="Q2323" s="30"/>
      <c r="R2323" s="30"/>
      <c r="S2323" s="30"/>
      <c r="T2323" s="30"/>
      <c r="U2323" s="30"/>
      <c r="V2323" s="30"/>
    </row>
    <row r="2324" spans="1:22" ht="14.5" x14ac:dyDescent="0.35">
      <c r="A2324" s="15">
        <v>19</v>
      </c>
      <c r="B2324" s="8">
        <v>180</v>
      </c>
      <c r="C2324" s="8">
        <v>1366666.6668</v>
      </c>
      <c r="D2324" s="8">
        <v>8400</v>
      </c>
      <c r="E2324" s="2">
        <v>3600</v>
      </c>
      <c r="F2324" s="2">
        <v>33320.13671875</v>
      </c>
      <c r="G2324" s="2">
        <v>524.71478271484398</v>
      </c>
      <c r="H2324" s="1">
        <v>36825.919725449938</v>
      </c>
      <c r="I2324" s="1">
        <v>507.98778807304478</v>
      </c>
      <c r="J2324" s="1">
        <f t="shared" si="172"/>
        <v>10.52151447123911</v>
      </c>
      <c r="K2324" s="1">
        <f t="shared" si="173"/>
        <v>-3.1878260710046491</v>
      </c>
      <c r="L2324" s="30"/>
      <c r="M2324" s="30"/>
      <c r="N2324" s="2">
        <v>0</v>
      </c>
      <c r="O2324" s="30"/>
      <c r="P2324" s="30"/>
      <c r="Q2324" s="30"/>
      <c r="R2324" s="30"/>
      <c r="S2324" s="30"/>
      <c r="T2324" s="30"/>
      <c r="U2324" s="30"/>
      <c r="V2324" s="30"/>
    </row>
    <row r="2325" spans="1:22" ht="14.5" x14ac:dyDescent="0.35">
      <c r="A2325" s="15">
        <v>19</v>
      </c>
      <c r="B2325" s="8">
        <v>180</v>
      </c>
      <c r="C2325" s="8">
        <v>1366666.6668</v>
      </c>
      <c r="D2325" s="8">
        <v>8400</v>
      </c>
      <c r="E2325" s="2">
        <v>3630</v>
      </c>
      <c r="F2325" s="2">
        <v>15418.369140625</v>
      </c>
      <c r="G2325" s="2">
        <v>258.84222412109398</v>
      </c>
      <c r="H2325" s="1">
        <v>17212.57262160454</v>
      </c>
      <c r="I2325" s="1">
        <v>261.26758366233122</v>
      </c>
      <c r="J2325" s="1">
        <f t="shared" si="172"/>
        <v>11.636791573838337</v>
      </c>
      <c r="K2325" s="1">
        <f t="shared" si="173"/>
        <v>0.93700305252460958</v>
      </c>
      <c r="L2325" s="30"/>
      <c r="M2325" s="30"/>
      <c r="N2325" s="2">
        <v>1083333</v>
      </c>
      <c r="O2325" s="30"/>
      <c r="P2325" s="30"/>
      <c r="Q2325" s="30"/>
      <c r="R2325" s="30"/>
      <c r="S2325" s="30"/>
      <c r="T2325" s="30"/>
      <c r="U2325" s="30"/>
      <c r="V2325" s="30"/>
    </row>
    <row r="2326" spans="1:22" ht="14.5" x14ac:dyDescent="0.35">
      <c r="A2326" s="17">
        <v>19</v>
      </c>
      <c r="B2326" s="18">
        <v>180</v>
      </c>
      <c r="C2326" s="18">
        <v>1366666.6668</v>
      </c>
      <c r="D2326" s="18">
        <v>8400</v>
      </c>
      <c r="E2326" s="2">
        <v>3660</v>
      </c>
      <c r="F2326" s="2">
        <v>12132.1123046875</v>
      </c>
      <c r="G2326" s="2">
        <v>223.73524475097699</v>
      </c>
      <c r="H2326" s="1">
        <v>13417.993992252559</v>
      </c>
      <c r="I2326" s="1">
        <v>220.5959075861868</v>
      </c>
      <c r="J2326" s="1">
        <f t="shared" si="172"/>
        <v>10.598992617866152</v>
      </c>
      <c r="K2326" s="1">
        <f t="shared" si="173"/>
        <v>-1.4031482470651209</v>
      </c>
      <c r="L2326" s="30"/>
      <c r="M2326" s="30"/>
      <c r="N2326" s="16">
        <v>1083333</v>
      </c>
      <c r="O2326" s="30"/>
      <c r="P2326" s="30"/>
      <c r="Q2326" s="30"/>
      <c r="R2326" s="30"/>
      <c r="S2326" s="30"/>
      <c r="T2326" s="30"/>
      <c r="U2326" s="30"/>
      <c r="V2326" s="30"/>
    </row>
    <row r="2327" spans="1:22" ht="14.5" x14ac:dyDescent="0.35">
      <c r="A2327" s="15">
        <v>20</v>
      </c>
      <c r="B2327" s="8">
        <v>180</v>
      </c>
      <c r="C2327" s="8">
        <v>1833333.3333000001</v>
      </c>
      <c r="D2327" s="8">
        <v>4400.0000010000003</v>
      </c>
      <c r="E2327" s="2">
        <v>30</v>
      </c>
      <c r="F2327" s="2">
        <v>231.60981750488301</v>
      </c>
      <c r="G2327" s="2">
        <v>782.60949707031295</v>
      </c>
      <c r="H2327" s="1">
        <v>194.85821074491511</v>
      </c>
      <c r="I2327" s="1">
        <v>793.62255062312374</v>
      </c>
      <c r="J2327" s="1">
        <f t="shared" si="172"/>
        <v>-15.867896773932335</v>
      </c>
      <c r="K2327" s="1">
        <f t="shared" si="173"/>
        <v>1.4072220684821728</v>
      </c>
      <c r="L2327" s="30">
        <f t="shared" ref="L2327:M2327" si="174">AVERAGE(J2327:J2448)</f>
        <v>-1.8084017514618991</v>
      </c>
      <c r="M2327" s="30">
        <f t="shared" si="174"/>
        <v>0.84621014468102862</v>
      </c>
      <c r="N2327" s="2">
        <v>1694445</v>
      </c>
      <c r="O2327" s="30">
        <f t="shared" ref="O2327:P2327" si="175">ABS(L2327)</f>
        <v>1.8084017514618991</v>
      </c>
      <c r="P2327" s="30">
        <f t="shared" si="175"/>
        <v>0.84621014468102862</v>
      </c>
      <c r="Q2327" s="30">
        <f t="shared" ref="Q2327" si="176">SUM(G2327:G2448)*30</f>
        <v>2239741.9107055664</v>
      </c>
      <c r="R2327" s="30">
        <f t="shared" ref="R2327" si="177">SUM(I2327:I2448)*30</f>
        <v>2255927.4812102672</v>
      </c>
      <c r="S2327" s="30">
        <f t="shared" ref="S2327" si="178">SUM(F2327:F2448)*30</f>
        <v>68764035.687103271</v>
      </c>
      <c r="T2327" s="30">
        <f t="shared" ref="T2327" si="179">SUM(H2327:H2448)*30</f>
        <v>68798617.563275352</v>
      </c>
      <c r="U2327" s="30">
        <f t="shared" ref="U2327" si="180">(R2327-Q2327)/Q2327*100</f>
        <v>0.72265337480790204</v>
      </c>
      <c r="V2327" s="30">
        <f t="shared" ref="V2327" si="181">(T2327-S2327)/S2327*100</f>
        <v>5.0290643686822595E-2</v>
      </c>
    </row>
    <row r="2328" spans="1:22" ht="14.5" x14ac:dyDescent="0.35">
      <c r="A2328" s="15">
        <v>20</v>
      </c>
      <c r="B2328" s="8">
        <v>180</v>
      </c>
      <c r="C2328" s="8">
        <v>1833333.3333000001</v>
      </c>
      <c r="D2328" s="8">
        <v>4400.0000010000003</v>
      </c>
      <c r="E2328" s="2">
        <v>60</v>
      </c>
      <c r="F2328" s="2">
        <v>225.88665771484401</v>
      </c>
      <c r="G2328" s="2">
        <v>763.27093505859398</v>
      </c>
      <c r="H2328" s="1">
        <v>194.85821074491511</v>
      </c>
      <c r="I2328" s="1">
        <v>768.99746861108019</v>
      </c>
      <c r="J2328" s="1">
        <f t="shared" si="172"/>
        <v>-13.736290263366838</v>
      </c>
      <c r="K2328" s="1">
        <f t="shared" si="173"/>
        <v>0.75026223185697594</v>
      </c>
      <c r="L2328" s="30"/>
      <c r="M2328" s="30"/>
      <c r="N2328" s="2">
        <v>1694445</v>
      </c>
      <c r="O2328" s="30"/>
      <c r="P2328" s="30"/>
      <c r="Q2328" s="30"/>
      <c r="R2328" s="30"/>
      <c r="S2328" s="30"/>
      <c r="T2328" s="30"/>
      <c r="U2328" s="30"/>
      <c r="V2328" s="30"/>
    </row>
    <row r="2329" spans="1:22" ht="14.5" x14ac:dyDescent="0.35">
      <c r="A2329" s="15">
        <v>20</v>
      </c>
      <c r="B2329" s="8">
        <v>180</v>
      </c>
      <c r="C2329" s="8">
        <v>1833333.3333000001</v>
      </c>
      <c r="D2329" s="8">
        <v>4400.0000010000003</v>
      </c>
      <c r="E2329" s="2">
        <v>90</v>
      </c>
      <c r="F2329" s="2">
        <v>225.87594604492199</v>
      </c>
      <c r="G2329" s="2">
        <v>763.23474121093795</v>
      </c>
      <c r="H2329" s="1">
        <v>194.85821074491511</v>
      </c>
      <c r="I2329" s="1">
        <v>769.27388615336326</v>
      </c>
      <c r="J2329" s="1">
        <f t="shared" si="172"/>
        <v>-13.732199396671524</v>
      </c>
      <c r="K2329" s="1">
        <f t="shared" si="173"/>
        <v>0.79125655795537864</v>
      </c>
      <c r="L2329" s="30"/>
      <c r="M2329" s="30"/>
      <c r="N2329" s="2">
        <v>1694445</v>
      </c>
      <c r="O2329" s="30"/>
      <c r="P2329" s="30"/>
      <c r="Q2329" s="30"/>
      <c r="R2329" s="30"/>
      <c r="S2329" s="30"/>
      <c r="T2329" s="30"/>
      <c r="U2329" s="30"/>
      <c r="V2329" s="30"/>
    </row>
    <row r="2330" spans="1:22" ht="14.5" x14ac:dyDescent="0.35">
      <c r="A2330" s="15">
        <v>20</v>
      </c>
      <c r="B2330" s="8">
        <v>180</v>
      </c>
      <c r="C2330" s="8">
        <v>1833333.3333000001</v>
      </c>
      <c r="D2330" s="8">
        <v>4400.0000010000003</v>
      </c>
      <c r="E2330" s="2">
        <v>120</v>
      </c>
      <c r="F2330" s="2">
        <v>225.92092895507801</v>
      </c>
      <c r="G2330" s="2">
        <v>763.38677978515602</v>
      </c>
      <c r="H2330" s="1">
        <v>194.85821074491511</v>
      </c>
      <c r="I2330" s="1">
        <v>771.66426967242467</v>
      </c>
      <c r="J2330" s="1">
        <f t="shared" si="172"/>
        <v>-13.749376099785509</v>
      </c>
      <c r="K2330" s="1">
        <f t="shared" si="173"/>
        <v>1.0843114010434161</v>
      </c>
      <c r="L2330" s="30"/>
      <c r="M2330" s="30"/>
      <c r="N2330" s="2">
        <v>1694445</v>
      </c>
      <c r="O2330" s="30"/>
      <c r="P2330" s="30"/>
      <c r="Q2330" s="30"/>
      <c r="R2330" s="30"/>
      <c r="S2330" s="30"/>
      <c r="T2330" s="30"/>
      <c r="U2330" s="30"/>
      <c r="V2330" s="30"/>
    </row>
    <row r="2331" spans="1:22" ht="14.5" x14ac:dyDescent="0.35">
      <c r="A2331" s="15">
        <v>20</v>
      </c>
      <c r="B2331" s="8">
        <v>180</v>
      </c>
      <c r="C2331" s="8">
        <v>1833333.3333000001</v>
      </c>
      <c r="D2331" s="8">
        <v>4400.0000010000003</v>
      </c>
      <c r="E2331" s="2">
        <v>150</v>
      </c>
      <c r="F2331" s="2">
        <v>226.12480163574199</v>
      </c>
      <c r="G2331" s="2">
        <v>764.07562255859398</v>
      </c>
      <c r="H2331" s="1">
        <v>194.85821074491511</v>
      </c>
      <c r="I2331" s="1">
        <v>774.53777983116709</v>
      </c>
      <c r="J2331" s="1">
        <f t="shared" si="172"/>
        <v>-13.827139112848549</v>
      </c>
      <c r="K2331" s="1">
        <f t="shared" si="173"/>
        <v>1.3692567808326859</v>
      </c>
      <c r="L2331" s="30"/>
      <c r="M2331" s="30"/>
      <c r="N2331" s="2">
        <v>1694445</v>
      </c>
      <c r="O2331" s="30"/>
      <c r="P2331" s="30"/>
      <c r="Q2331" s="30"/>
      <c r="R2331" s="30"/>
      <c r="S2331" s="30"/>
      <c r="T2331" s="30"/>
      <c r="U2331" s="30"/>
      <c r="V2331" s="30"/>
    </row>
    <row r="2332" spans="1:22" ht="14.5" x14ac:dyDescent="0.35">
      <c r="A2332" s="15">
        <v>20</v>
      </c>
      <c r="B2332" s="8">
        <v>180</v>
      </c>
      <c r="C2332" s="8">
        <v>1833333.3333000001</v>
      </c>
      <c r="D2332" s="8">
        <v>4400.0000010000003</v>
      </c>
      <c r="E2332" s="2">
        <v>180</v>
      </c>
      <c r="F2332" s="2">
        <v>227.25137329101599</v>
      </c>
      <c r="G2332" s="2">
        <v>767.88232421875</v>
      </c>
      <c r="H2332" s="1">
        <v>194.85821074491511</v>
      </c>
      <c r="I2332" s="1">
        <v>783.39606805355368</v>
      </c>
      <c r="J2332" s="1">
        <f t="shared" si="172"/>
        <v>-14.254330821850964</v>
      </c>
      <c r="K2332" s="1">
        <f t="shared" si="173"/>
        <v>2.0203282906124311</v>
      </c>
      <c r="L2332" s="30"/>
      <c r="M2332" s="30"/>
      <c r="N2332" s="2">
        <v>1694445</v>
      </c>
      <c r="O2332" s="30"/>
      <c r="P2332" s="30"/>
      <c r="Q2332" s="30"/>
      <c r="R2332" s="30"/>
      <c r="S2332" s="30"/>
      <c r="T2332" s="30"/>
      <c r="U2332" s="30"/>
      <c r="V2332" s="30"/>
    </row>
    <row r="2333" spans="1:22" ht="14.5" x14ac:dyDescent="0.35">
      <c r="A2333" s="15">
        <v>20</v>
      </c>
      <c r="B2333" s="8">
        <v>180</v>
      </c>
      <c r="C2333" s="8">
        <v>1833333.3333000001</v>
      </c>
      <c r="D2333" s="8">
        <v>4400.0000010000003</v>
      </c>
      <c r="E2333" s="2">
        <v>210</v>
      </c>
      <c r="F2333" s="2">
        <v>223.52339172363301</v>
      </c>
      <c r="G2333" s="2">
        <v>755.28228759765602</v>
      </c>
      <c r="H2333" s="1">
        <v>194.85821074491511</v>
      </c>
      <c r="I2333" s="1">
        <v>772.80847882581759</v>
      </c>
      <c r="J2333" s="1">
        <f t="shared" si="172"/>
        <v>-12.824242133082819</v>
      </c>
      <c r="K2333" s="1">
        <f t="shared" si="173"/>
        <v>2.3204822244551147</v>
      </c>
      <c r="L2333" s="30"/>
      <c r="M2333" s="30"/>
      <c r="N2333" s="2">
        <v>0</v>
      </c>
      <c r="O2333" s="30"/>
      <c r="P2333" s="30"/>
      <c r="Q2333" s="30"/>
      <c r="R2333" s="30"/>
      <c r="S2333" s="30"/>
      <c r="T2333" s="30"/>
      <c r="U2333" s="30"/>
      <c r="V2333" s="30"/>
    </row>
    <row r="2334" spans="1:22" ht="14.5" x14ac:dyDescent="0.35">
      <c r="A2334" s="15">
        <v>20</v>
      </c>
      <c r="B2334" s="8">
        <v>180</v>
      </c>
      <c r="C2334" s="8">
        <v>1833333.3333000001</v>
      </c>
      <c r="D2334" s="8">
        <v>4400.0000010000003</v>
      </c>
      <c r="E2334" s="2">
        <v>240</v>
      </c>
      <c r="F2334" s="2">
        <v>227.42297363281301</v>
      </c>
      <c r="G2334" s="2">
        <v>768.11865234375</v>
      </c>
      <c r="H2334" s="1">
        <v>194.85821074491511</v>
      </c>
      <c r="I2334" s="1">
        <v>783.69036575154394</v>
      </c>
      <c r="J2334" s="1">
        <f t="shared" si="172"/>
        <v>-14.319029589541607</v>
      </c>
      <c r="K2334" s="1">
        <f t="shared" si="173"/>
        <v>2.0272536489356403</v>
      </c>
      <c r="L2334" s="30"/>
      <c r="M2334" s="30"/>
      <c r="N2334" s="2">
        <v>0</v>
      </c>
      <c r="O2334" s="30"/>
      <c r="P2334" s="30"/>
      <c r="Q2334" s="30"/>
      <c r="R2334" s="30"/>
      <c r="S2334" s="30"/>
      <c r="T2334" s="30"/>
      <c r="U2334" s="30"/>
      <c r="V2334" s="30"/>
    </row>
    <row r="2335" spans="1:22" ht="14.5" x14ac:dyDescent="0.35">
      <c r="A2335" s="15">
        <v>20</v>
      </c>
      <c r="B2335" s="8">
        <v>180</v>
      </c>
      <c r="C2335" s="8">
        <v>1833333.3333000001</v>
      </c>
      <c r="D2335" s="8">
        <v>4400.0000010000003</v>
      </c>
      <c r="E2335" s="2">
        <v>270</v>
      </c>
      <c r="F2335" s="2">
        <v>237.73123168945301</v>
      </c>
      <c r="G2335" s="2">
        <v>789.06408691406205</v>
      </c>
      <c r="H2335" s="1">
        <v>194.85821074491511</v>
      </c>
      <c r="I2335" s="1">
        <v>799.29019754669241</v>
      </c>
      <c r="J2335" s="1">
        <f t="shared" si="172"/>
        <v>-18.034240028059369</v>
      </c>
      <c r="K2335" s="1">
        <f t="shared" si="173"/>
        <v>1.2959797312058006</v>
      </c>
      <c r="L2335" s="30"/>
      <c r="M2335" s="30"/>
      <c r="N2335" s="2">
        <v>0</v>
      </c>
      <c r="O2335" s="30"/>
      <c r="P2335" s="30"/>
      <c r="Q2335" s="30"/>
      <c r="R2335" s="30"/>
      <c r="S2335" s="30"/>
      <c r="T2335" s="30"/>
      <c r="U2335" s="30"/>
      <c r="V2335" s="30"/>
    </row>
    <row r="2336" spans="1:22" ht="14.5" x14ac:dyDescent="0.35">
      <c r="A2336" s="15">
        <v>20</v>
      </c>
      <c r="B2336" s="8">
        <v>180</v>
      </c>
      <c r="C2336" s="8">
        <v>1833333.3333000001</v>
      </c>
      <c r="D2336" s="8">
        <v>4400.0000010000003</v>
      </c>
      <c r="E2336" s="2">
        <v>300</v>
      </c>
      <c r="F2336" s="2">
        <v>299.88885498046898</v>
      </c>
      <c r="G2336" s="2">
        <v>814.65509033203102</v>
      </c>
      <c r="H2336" s="1">
        <v>194.85821074491511</v>
      </c>
      <c r="I2336" s="1">
        <v>818.5212715046041</v>
      </c>
      <c r="J2336" s="1">
        <f t="shared" si="172"/>
        <v>-35.023190255734669</v>
      </c>
      <c r="K2336" s="1">
        <f t="shared" si="173"/>
        <v>0.47457890074649006</v>
      </c>
      <c r="L2336" s="30"/>
      <c r="M2336" s="30"/>
      <c r="N2336" s="2">
        <v>0</v>
      </c>
      <c r="O2336" s="30"/>
      <c r="P2336" s="30"/>
      <c r="Q2336" s="30"/>
      <c r="R2336" s="30"/>
      <c r="S2336" s="30"/>
      <c r="T2336" s="30"/>
      <c r="U2336" s="30"/>
      <c r="V2336" s="30"/>
    </row>
    <row r="2337" spans="1:22" ht="14.5" x14ac:dyDescent="0.35">
      <c r="A2337" s="15">
        <v>20</v>
      </c>
      <c r="B2337" s="8">
        <v>180</v>
      </c>
      <c r="C2337" s="8">
        <v>1833333.3333000001</v>
      </c>
      <c r="D2337" s="8">
        <v>4400.0000010000003</v>
      </c>
      <c r="E2337" s="2">
        <v>330</v>
      </c>
      <c r="F2337" s="2">
        <v>529.24273681640602</v>
      </c>
      <c r="G2337" s="2">
        <v>842.79888916015602</v>
      </c>
      <c r="H2337" s="1">
        <v>194.85821074491511</v>
      </c>
      <c r="I2337" s="1">
        <v>845.16246188448849</v>
      </c>
      <c r="J2337" s="1">
        <f t="shared" si="172"/>
        <v>-63.181693920438001</v>
      </c>
      <c r="K2337" s="1">
        <f t="shared" si="173"/>
        <v>0.28044326525961094</v>
      </c>
      <c r="L2337" s="30"/>
      <c r="M2337" s="30"/>
      <c r="N2337" s="2">
        <v>0</v>
      </c>
      <c r="O2337" s="30"/>
      <c r="P2337" s="30"/>
      <c r="Q2337" s="30"/>
      <c r="R2337" s="30"/>
      <c r="S2337" s="30"/>
      <c r="T2337" s="30"/>
      <c r="U2337" s="30"/>
      <c r="V2337" s="30"/>
    </row>
    <row r="2338" spans="1:22" ht="14.5" x14ac:dyDescent="0.35">
      <c r="A2338" s="15">
        <v>20</v>
      </c>
      <c r="B2338" s="8">
        <v>180</v>
      </c>
      <c r="C2338" s="8">
        <v>1833333.3333000001</v>
      </c>
      <c r="D2338" s="8">
        <v>4400.0000010000003</v>
      </c>
      <c r="E2338" s="2">
        <v>360</v>
      </c>
      <c r="F2338" s="2">
        <v>1044.04418945313</v>
      </c>
      <c r="G2338" s="2">
        <v>866.390380859375</v>
      </c>
      <c r="H2338" s="1">
        <v>194.85821074491511</v>
      </c>
      <c r="I2338" s="1">
        <v>866.9755269759986</v>
      </c>
      <c r="J2338" s="1">
        <f t="shared" si="172"/>
        <v>-81.336210410118582</v>
      </c>
      <c r="K2338" s="1">
        <f t="shared" si="173"/>
        <v>6.7538390262735476E-2</v>
      </c>
      <c r="L2338" s="30"/>
      <c r="M2338" s="30"/>
      <c r="N2338" s="2">
        <v>0</v>
      </c>
      <c r="O2338" s="30"/>
      <c r="P2338" s="30"/>
      <c r="Q2338" s="30"/>
      <c r="R2338" s="30"/>
      <c r="S2338" s="30"/>
      <c r="T2338" s="30"/>
      <c r="U2338" s="30"/>
      <c r="V2338" s="30"/>
    </row>
    <row r="2339" spans="1:22" ht="14.5" x14ac:dyDescent="0.35">
      <c r="A2339" s="15">
        <v>20</v>
      </c>
      <c r="B2339" s="8">
        <v>180</v>
      </c>
      <c r="C2339" s="8">
        <v>1833333.3333000001</v>
      </c>
      <c r="D2339" s="8">
        <v>4400.0000010000003</v>
      </c>
      <c r="E2339" s="2">
        <v>390</v>
      </c>
      <c r="F2339" s="2">
        <v>1879.74755859375</v>
      </c>
      <c r="G2339" s="2">
        <v>895.78601074218705</v>
      </c>
      <c r="H2339" s="1">
        <v>1870.5633818366191</v>
      </c>
      <c r="I2339" s="1">
        <v>894.22186397707867</v>
      </c>
      <c r="J2339" s="1">
        <f t="shared" si="172"/>
        <v>-0.48858564625569373</v>
      </c>
      <c r="K2339" s="1">
        <f t="shared" si="173"/>
        <v>-0.17461165349215832</v>
      </c>
      <c r="L2339" s="30"/>
      <c r="M2339" s="30"/>
      <c r="N2339" s="2">
        <v>1694445</v>
      </c>
      <c r="O2339" s="30"/>
      <c r="P2339" s="30"/>
      <c r="Q2339" s="30"/>
      <c r="R2339" s="30"/>
      <c r="S2339" s="30"/>
      <c r="T2339" s="30"/>
      <c r="U2339" s="30"/>
      <c r="V2339" s="30"/>
    </row>
    <row r="2340" spans="1:22" ht="14.5" x14ac:dyDescent="0.35">
      <c r="A2340" s="15">
        <v>20</v>
      </c>
      <c r="B2340" s="8">
        <v>180</v>
      </c>
      <c r="C2340" s="8">
        <v>1833333.3333000001</v>
      </c>
      <c r="D2340" s="8">
        <v>4400.0000010000003</v>
      </c>
      <c r="E2340" s="2">
        <v>420</v>
      </c>
      <c r="F2340" s="2">
        <v>2621.93676757813</v>
      </c>
      <c r="G2340" s="2">
        <v>897.56494140625</v>
      </c>
      <c r="H2340" s="1">
        <v>2873.8031172088358</v>
      </c>
      <c r="I2340" s="1">
        <v>906.73833540765202</v>
      </c>
      <c r="J2340" s="1">
        <f t="shared" si="172"/>
        <v>9.6061183757438027</v>
      </c>
      <c r="K2340" s="1">
        <f t="shared" si="173"/>
        <v>1.0220312289637452</v>
      </c>
      <c r="L2340" s="30"/>
      <c r="M2340" s="30"/>
      <c r="N2340" s="2">
        <v>1694445</v>
      </c>
      <c r="O2340" s="30"/>
      <c r="P2340" s="30"/>
      <c r="Q2340" s="30"/>
      <c r="R2340" s="30"/>
      <c r="S2340" s="30"/>
      <c r="T2340" s="30"/>
      <c r="U2340" s="30"/>
      <c r="V2340" s="30"/>
    </row>
    <row r="2341" spans="1:22" ht="14.5" x14ac:dyDescent="0.35">
      <c r="A2341" s="15">
        <v>20</v>
      </c>
      <c r="B2341" s="8">
        <v>180</v>
      </c>
      <c r="C2341" s="8">
        <v>1833333.3333000001</v>
      </c>
      <c r="D2341" s="8">
        <v>4400.0000010000003</v>
      </c>
      <c r="E2341" s="2">
        <v>450</v>
      </c>
      <c r="F2341" s="2">
        <v>3012.45776367188</v>
      </c>
      <c r="G2341" s="2">
        <v>896.50964355468705</v>
      </c>
      <c r="H2341" s="1">
        <v>3264.2585135729528</v>
      </c>
      <c r="I2341" s="1">
        <v>915.37372574301412</v>
      </c>
      <c r="J2341" s="1">
        <f t="shared" si="172"/>
        <v>8.3586483082887515</v>
      </c>
      <c r="K2341" s="1">
        <f t="shared" si="173"/>
        <v>2.1041694669931754</v>
      </c>
      <c r="L2341" s="30"/>
      <c r="M2341" s="30"/>
      <c r="N2341" s="2">
        <v>1694445</v>
      </c>
      <c r="O2341" s="30"/>
      <c r="P2341" s="30"/>
      <c r="Q2341" s="30"/>
      <c r="R2341" s="30"/>
      <c r="S2341" s="30"/>
      <c r="T2341" s="30"/>
      <c r="U2341" s="30"/>
      <c r="V2341" s="30"/>
    </row>
    <row r="2342" spans="1:22" ht="14.5" x14ac:dyDescent="0.35">
      <c r="A2342" s="15">
        <v>20</v>
      </c>
      <c r="B2342" s="8">
        <v>180</v>
      </c>
      <c r="C2342" s="8">
        <v>1833333.3333000001</v>
      </c>
      <c r="D2342" s="8">
        <v>4400.0000010000003</v>
      </c>
      <c r="E2342" s="2">
        <v>480</v>
      </c>
      <c r="F2342" s="2">
        <v>3255.62841796875</v>
      </c>
      <c r="G2342" s="2">
        <v>905.22717285156205</v>
      </c>
      <c r="H2342" s="1">
        <v>3666.9798116139041</v>
      </c>
      <c r="I2342" s="1">
        <v>923.58156289562282</v>
      </c>
      <c r="J2342" s="1">
        <f t="shared" si="172"/>
        <v>12.635084255156007</v>
      </c>
      <c r="K2342" s="1">
        <f t="shared" si="173"/>
        <v>2.0276004294306031</v>
      </c>
      <c r="L2342" s="30"/>
      <c r="M2342" s="30"/>
      <c r="N2342" s="2">
        <v>1694445</v>
      </c>
      <c r="O2342" s="30"/>
      <c r="P2342" s="30"/>
      <c r="Q2342" s="30"/>
      <c r="R2342" s="30"/>
      <c r="S2342" s="30"/>
      <c r="T2342" s="30"/>
      <c r="U2342" s="30"/>
      <c r="V2342" s="30"/>
    </row>
    <row r="2343" spans="1:22" ht="14.5" x14ac:dyDescent="0.35">
      <c r="A2343" s="15">
        <v>20</v>
      </c>
      <c r="B2343" s="8">
        <v>180</v>
      </c>
      <c r="C2343" s="8">
        <v>1833333.3333000001</v>
      </c>
      <c r="D2343" s="8">
        <v>4400.0000010000003</v>
      </c>
      <c r="E2343" s="2">
        <v>510</v>
      </c>
      <c r="F2343" s="2">
        <v>3532.79760742188</v>
      </c>
      <c r="G2343" s="2">
        <v>917.34716796875</v>
      </c>
      <c r="H2343" s="1">
        <v>4073.8737901653099</v>
      </c>
      <c r="I2343" s="1">
        <v>931.74216260984304</v>
      </c>
      <c r="J2343" s="1">
        <f t="shared" si="172"/>
        <v>15.315799059836024</v>
      </c>
      <c r="K2343" s="1">
        <f t="shared" si="173"/>
        <v>1.5691981338937768</v>
      </c>
      <c r="L2343" s="30"/>
      <c r="M2343" s="30"/>
      <c r="N2343" s="2">
        <v>1694445</v>
      </c>
      <c r="O2343" s="30"/>
      <c r="P2343" s="30"/>
      <c r="Q2343" s="30"/>
      <c r="R2343" s="30"/>
      <c r="S2343" s="30"/>
      <c r="T2343" s="30"/>
      <c r="U2343" s="30"/>
      <c r="V2343" s="30"/>
    </row>
    <row r="2344" spans="1:22" ht="14.5" x14ac:dyDescent="0.35">
      <c r="A2344" s="15">
        <v>20</v>
      </c>
      <c r="B2344" s="8">
        <v>180</v>
      </c>
      <c r="C2344" s="8">
        <v>1833333.3333000001</v>
      </c>
      <c r="D2344" s="8">
        <v>4400.0000010000003</v>
      </c>
      <c r="E2344" s="2">
        <v>540</v>
      </c>
      <c r="F2344" s="2">
        <v>4044.75756835937</v>
      </c>
      <c r="G2344" s="2">
        <v>937.66827392578102</v>
      </c>
      <c r="H2344" s="1">
        <v>4973.3036906444477</v>
      </c>
      <c r="I2344" s="1">
        <v>939.89768822582209</v>
      </c>
      <c r="J2344" s="1">
        <f t="shared" si="172"/>
        <v>22.956780637453967</v>
      </c>
      <c r="K2344" s="1">
        <f t="shared" si="173"/>
        <v>0.23776151566983011</v>
      </c>
      <c r="L2344" s="30"/>
      <c r="M2344" s="30"/>
      <c r="N2344" s="2">
        <v>1694445</v>
      </c>
      <c r="O2344" s="30"/>
      <c r="P2344" s="30"/>
      <c r="Q2344" s="30"/>
      <c r="R2344" s="30"/>
      <c r="S2344" s="30"/>
      <c r="T2344" s="30"/>
      <c r="U2344" s="30"/>
      <c r="V2344" s="30"/>
    </row>
    <row r="2345" spans="1:22" ht="14.5" x14ac:dyDescent="0.35">
      <c r="A2345" s="15">
        <v>20</v>
      </c>
      <c r="B2345" s="8">
        <v>180</v>
      </c>
      <c r="C2345" s="8">
        <v>1833333.3333000001</v>
      </c>
      <c r="D2345" s="8">
        <v>4400.0000010000003</v>
      </c>
      <c r="E2345" s="2">
        <v>570</v>
      </c>
      <c r="F2345" s="2">
        <v>4614.6962890625</v>
      </c>
      <c r="G2345" s="2">
        <v>939.75091552734398</v>
      </c>
      <c r="H2345" s="1">
        <v>5332.042301009631</v>
      </c>
      <c r="I2345" s="1">
        <v>944.43079094502878</v>
      </c>
      <c r="J2345" s="1">
        <f t="shared" si="172"/>
        <v>15.544815238379723</v>
      </c>
      <c r="K2345" s="1">
        <f t="shared" si="173"/>
        <v>0.49799104638899677</v>
      </c>
      <c r="L2345" s="30"/>
      <c r="M2345" s="30"/>
      <c r="N2345" s="2">
        <v>0</v>
      </c>
      <c r="O2345" s="30"/>
      <c r="P2345" s="30"/>
      <c r="Q2345" s="30"/>
      <c r="R2345" s="30"/>
      <c r="S2345" s="30"/>
      <c r="T2345" s="30"/>
      <c r="U2345" s="30"/>
      <c r="V2345" s="30"/>
    </row>
    <row r="2346" spans="1:22" ht="14.5" x14ac:dyDescent="0.35">
      <c r="A2346" s="15">
        <v>20</v>
      </c>
      <c r="B2346" s="8">
        <v>180</v>
      </c>
      <c r="C2346" s="8">
        <v>1833333.3333000001</v>
      </c>
      <c r="D2346" s="8">
        <v>4400.0000010000003</v>
      </c>
      <c r="E2346" s="2">
        <v>600</v>
      </c>
      <c r="F2346" s="2">
        <v>5431.5615234375</v>
      </c>
      <c r="G2346" s="2">
        <v>955.99755859375</v>
      </c>
      <c r="H2346" s="1">
        <v>6000.8736958349637</v>
      </c>
      <c r="I2346" s="1">
        <v>951.34267924445987</v>
      </c>
      <c r="J2346" s="1">
        <f t="shared" si="172"/>
        <v>10.481556177553157</v>
      </c>
      <c r="K2346" s="1">
        <f t="shared" si="173"/>
        <v>-0.48691330929101384</v>
      </c>
      <c r="L2346" s="30"/>
      <c r="M2346" s="30"/>
      <c r="N2346" s="2">
        <v>0</v>
      </c>
      <c r="O2346" s="30"/>
      <c r="P2346" s="30"/>
      <c r="Q2346" s="30"/>
      <c r="R2346" s="30"/>
      <c r="S2346" s="30"/>
      <c r="T2346" s="30"/>
      <c r="U2346" s="30"/>
      <c r="V2346" s="30"/>
    </row>
    <row r="2347" spans="1:22" ht="14.5" x14ac:dyDescent="0.35">
      <c r="A2347" s="15">
        <v>20</v>
      </c>
      <c r="B2347" s="8">
        <v>180</v>
      </c>
      <c r="C2347" s="8">
        <v>1833333.3333000001</v>
      </c>
      <c r="D2347" s="8">
        <v>4400.0000010000003</v>
      </c>
      <c r="E2347" s="2">
        <v>630</v>
      </c>
      <c r="F2347" s="2">
        <v>6257.1943359375</v>
      </c>
      <c r="G2347" s="2">
        <v>971.687255859375</v>
      </c>
      <c r="H2347" s="1">
        <v>6519.0730408348563</v>
      </c>
      <c r="I2347" s="1">
        <v>958.55828856718631</v>
      </c>
      <c r="J2347" s="1">
        <f t="shared" si="172"/>
        <v>4.1852416728258719</v>
      </c>
      <c r="K2347" s="1">
        <f t="shared" si="173"/>
        <v>-1.3511515369806133</v>
      </c>
      <c r="L2347" s="30"/>
      <c r="M2347" s="30"/>
      <c r="N2347" s="2">
        <v>0</v>
      </c>
      <c r="O2347" s="30"/>
      <c r="P2347" s="30"/>
      <c r="Q2347" s="30"/>
      <c r="R2347" s="30"/>
      <c r="S2347" s="30"/>
      <c r="T2347" s="30"/>
      <c r="U2347" s="30"/>
      <c r="V2347" s="30"/>
    </row>
    <row r="2348" spans="1:22" ht="14.5" x14ac:dyDescent="0.35">
      <c r="A2348" s="15">
        <v>20</v>
      </c>
      <c r="B2348" s="8">
        <v>180</v>
      </c>
      <c r="C2348" s="8">
        <v>1833333.3333000001</v>
      </c>
      <c r="D2348" s="8">
        <v>4400.0000010000003</v>
      </c>
      <c r="E2348" s="2">
        <v>660</v>
      </c>
      <c r="F2348" s="2">
        <v>6843.9580078125</v>
      </c>
      <c r="G2348" s="2">
        <v>981.19567871093795</v>
      </c>
      <c r="H2348" s="1">
        <v>6777.8581515887827</v>
      </c>
      <c r="I2348" s="1">
        <v>965.81279930976189</v>
      </c>
      <c r="J2348" s="1">
        <f t="shared" si="172"/>
        <v>-0.96581329324731624</v>
      </c>
      <c r="K2348" s="1">
        <f t="shared" si="173"/>
        <v>-1.5677687677330152</v>
      </c>
      <c r="L2348" s="30"/>
      <c r="M2348" s="30"/>
      <c r="N2348" s="2">
        <v>0</v>
      </c>
      <c r="O2348" s="30"/>
      <c r="P2348" s="30"/>
      <c r="Q2348" s="30"/>
      <c r="R2348" s="30"/>
      <c r="S2348" s="30"/>
      <c r="T2348" s="30"/>
      <c r="U2348" s="30"/>
      <c r="V2348" s="30"/>
    </row>
    <row r="2349" spans="1:22" ht="14.5" x14ac:dyDescent="0.35">
      <c r="A2349" s="15">
        <v>20</v>
      </c>
      <c r="B2349" s="8">
        <v>180</v>
      </c>
      <c r="C2349" s="8">
        <v>1833333.3333000001</v>
      </c>
      <c r="D2349" s="8">
        <v>4400.0000010000003</v>
      </c>
      <c r="E2349" s="2">
        <v>690</v>
      </c>
      <c r="F2349" s="2">
        <v>7867.09814453125</v>
      </c>
      <c r="G2349" s="2">
        <v>985.52008056640602</v>
      </c>
      <c r="H2349" s="1">
        <v>7027.6228531524512</v>
      </c>
      <c r="I2349" s="1">
        <v>973.07214252685299</v>
      </c>
      <c r="J2349" s="1">
        <f t="shared" si="172"/>
        <v>-10.670710800301295</v>
      </c>
      <c r="K2349" s="1">
        <f t="shared" si="173"/>
        <v>-1.2630831461494785</v>
      </c>
      <c r="L2349" s="30"/>
      <c r="M2349" s="30"/>
      <c r="N2349" s="2">
        <v>0</v>
      </c>
      <c r="O2349" s="30"/>
      <c r="P2349" s="30"/>
      <c r="Q2349" s="30"/>
      <c r="R2349" s="30"/>
      <c r="S2349" s="30"/>
      <c r="T2349" s="30"/>
      <c r="U2349" s="30"/>
      <c r="V2349" s="30"/>
    </row>
    <row r="2350" spans="1:22" ht="14.5" x14ac:dyDescent="0.35">
      <c r="A2350" s="15">
        <v>20</v>
      </c>
      <c r="B2350" s="8">
        <v>180</v>
      </c>
      <c r="C2350" s="8">
        <v>1833333.3333000001</v>
      </c>
      <c r="D2350" s="8">
        <v>4400.0000010000003</v>
      </c>
      <c r="E2350" s="2">
        <v>720</v>
      </c>
      <c r="F2350" s="2">
        <v>8594.50390625</v>
      </c>
      <c r="G2350" s="2">
        <v>978.335205078125</v>
      </c>
      <c r="H2350" s="1">
        <v>7587.0527492195943</v>
      </c>
      <c r="I2350" s="1">
        <v>980.33221061512143</v>
      </c>
      <c r="J2350" s="1">
        <f t="shared" si="172"/>
        <v>-11.722039666510341</v>
      </c>
      <c r="K2350" s="1">
        <f t="shared" si="173"/>
        <v>0.20412283301580206</v>
      </c>
      <c r="L2350" s="30"/>
      <c r="M2350" s="30"/>
      <c r="N2350" s="2">
        <v>0</v>
      </c>
      <c r="O2350" s="30"/>
      <c r="P2350" s="30"/>
      <c r="Q2350" s="30"/>
      <c r="R2350" s="30"/>
      <c r="S2350" s="30"/>
      <c r="T2350" s="30"/>
      <c r="U2350" s="30"/>
      <c r="V2350" s="30"/>
    </row>
    <row r="2351" spans="1:22" ht="14.5" x14ac:dyDescent="0.35">
      <c r="A2351" s="15">
        <v>20</v>
      </c>
      <c r="B2351" s="8">
        <v>180</v>
      </c>
      <c r="C2351" s="8">
        <v>1833333.3333000001</v>
      </c>
      <c r="D2351" s="8">
        <v>4400.0000010000003</v>
      </c>
      <c r="E2351" s="2">
        <v>750</v>
      </c>
      <c r="F2351" s="2">
        <v>9112.84375</v>
      </c>
      <c r="G2351" s="2">
        <v>989.26837158203102</v>
      </c>
      <c r="H2351" s="1">
        <v>8796.7292595343279</v>
      </c>
      <c r="I2351" s="1">
        <v>995.59775598566455</v>
      </c>
      <c r="J2351" s="1">
        <f t="shared" si="172"/>
        <v>-3.4688896148984458</v>
      </c>
      <c r="K2351" s="1">
        <f t="shared" si="173"/>
        <v>0.6398045854343466</v>
      </c>
      <c r="L2351" s="30"/>
      <c r="M2351" s="30"/>
      <c r="N2351" s="2">
        <v>1694445</v>
      </c>
      <c r="O2351" s="30"/>
      <c r="P2351" s="30"/>
      <c r="Q2351" s="30"/>
      <c r="R2351" s="30"/>
      <c r="S2351" s="30"/>
      <c r="T2351" s="30"/>
      <c r="U2351" s="30"/>
      <c r="V2351" s="30"/>
    </row>
    <row r="2352" spans="1:22" ht="14.5" x14ac:dyDescent="0.35">
      <c r="A2352" s="15">
        <v>20</v>
      </c>
      <c r="B2352" s="8">
        <v>180</v>
      </c>
      <c r="C2352" s="8">
        <v>1833333.3333000001</v>
      </c>
      <c r="D2352" s="8">
        <v>4400.0000010000003</v>
      </c>
      <c r="E2352" s="2">
        <v>780</v>
      </c>
      <c r="F2352" s="2">
        <v>9117.1357421875</v>
      </c>
      <c r="G2352" s="2">
        <v>986.99749755859398</v>
      </c>
      <c r="H2352" s="1">
        <v>8832.0475657366278</v>
      </c>
      <c r="I2352" s="1">
        <v>999.39269822263805</v>
      </c>
      <c r="J2352" s="1">
        <f t="shared" si="172"/>
        <v>-3.1269489071188294</v>
      </c>
      <c r="K2352" s="1">
        <f t="shared" si="173"/>
        <v>1.2558492493349223</v>
      </c>
      <c r="L2352" s="30"/>
      <c r="M2352" s="30"/>
      <c r="N2352" s="2">
        <v>1694445</v>
      </c>
      <c r="O2352" s="30"/>
      <c r="P2352" s="30"/>
      <c r="Q2352" s="30"/>
      <c r="R2352" s="30"/>
      <c r="S2352" s="30"/>
      <c r="T2352" s="30"/>
      <c r="U2352" s="30"/>
      <c r="V2352" s="30"/>
    </row>
    <row r="2353" spans="1:22" ht="14.5" x14ac:dyDescent="0.35">
      <c r="A2353" s="15">
        <v>20</v>
      </c>
      <c r="B2353" s="8">
        <v>180</v>
      </c>
      <c r="C2353" s="8">
        <v>1833333.3333000001</v>
      </c>
      <c r="D2353" s="8">
        <v>4400.0000010000003</v>
      </c>
      <c r="E2353" s="2">
        <v>810</v>
      </c>
      <c r="F2353" s="2">
        <v>9204.4384765625</v>
      </c>
      <c r="G2353" s="2">
        <v>990.072998046875</v>
      </c>
      <c r="H2353" s="1">
        <v>8642.4606886592228</v>
      </c>
      <c r="I2353" s="1">
        <v>1000.651920269498</v>
      </c>
      <c r="J2353" s="1">
        <f t="shared" si="172"/>
        <v>-6.105508655788789</v>
      </c>
      <c r="K2353" s="1">
        <f t="shared" si="173"/>
        <v>1.0684992160671072</v>
      </c>
      <c r="L2353" s="30"/>
      <c r="M2353" s="30"/>
      <c r="N2353" s="2">
        <v>1694445</v>
      </c>
      <c r="O2353" s="30"/>
      <c r="P2353" s="30"/>
      <c r="Q2353" s="30"/>
      <c r="R2353" s="30"/>
      <c r="S2353" s="30"/>
      <c r="T2353" s="30"/>
      <c r="U2353" s="30"/>
      <c r="V2353" s="30"/>
    </row>
    <row r="2354" spans="1:22" ht="14.5" x14ac:dyDescent="0.35">
      <c r="A2354" s="15">
        <v>20</v>
      </c>
      <c r="B2354" s="8">
        <v>180</v>
      </c>
      <c r="C2354" s="8">
        <v>1833333.3333000001</v>
      </c>
      <c r="D2354" s="8">
        <v>4400.0000010000003</v>
      </c>
      <c r="E2354" s="2">
        <v>840</v>
      </c>
      <c r="F2354" s="2">
        <v>9460.0830078125</v>
      </c>
      <c r="G2354" s="2">
        <v>994.3974609375</v>
      </c>
      <c r="H2354" s="1">
        <v>9170.0389228547592</v>
      </c>
      <c r="I2354" s="1">
        <v>1001.5188661975679</v>
      </c>
      <c r="J2354" s="1">
        <f t="shared" si="172"/>
        <v>-3.0659782236393829</v>
      </c>
      <c r="K2354" s="1">
        <f t="shared" si="173"/>
        <v>0.71615280004375848</v>
      </c>
      <c r="L2354" s="30"/>
      <c r="M2354" s="30"/>
      <c r="N2354" s="2">
        <v>1694445</v>
      </c>
      <c r="O2354" s="30"/>
      <c r="P2354" s="30"/>
      <c r="Q2354" s="30"/>
      <c r="R2354" s="30"/>
      <c r="S2354" s="30"/>
      <c r="T2354" s="30"/>
      <c r="U2354" s="30"/>
      <c r="V2354" s="30"/>
    </row>
    <row r="2355" spans="1:22" ht="14.5" x14ac:dyDescent="0.35">
      <c r="A2355" s="15">
        <v>20</v>
      </c>
      <c r="B2355" s="8">
        <v>180</v>
      </c>
      <c r="C2355" s="8">
        <v>1833333.3333000001</v>
      </c>
      <c r="D2355" s="8">
        <v>4400.0000010000003</v>
      </c>
      <c r="E2355" s="2">
        <v>870</v>
      </c>
      <c r="F2355" s="2">
        <v>9919.7958984375</v>
      </c>
      <c r="G2355" s="2">
        <v>996.7861328125</v>
      </c>
      <c r="H2355" s="1">
        <v>10074.811245503721</v>
      </c>
      <c r="I2355" s="1">
        <v>1002.642899769859</v>
      </c>
      <c r="J2355" s="1">
        <f t="shared" si="172"/>
        <v>1.5626868602270112</v>
      </c>
      <c r="K2355" s="1">
        <f t="shared" si="173"/>
        <v>0.58756505177632701</v>
      </c>
      <c r="L2355" s="30"/>
      <c r="M2355" s="30"/>
      <c r="N2355" s="2">
        <v>1694445</v>
      </c>
      <c r="O2355" s="30"/>
      <c r="P2355" s="30"/>
      <c r="Q2355" s="30"/>
      <c r="R2355" s="30"/>
      <c r="S2355" s="30"/>
      <c r="T2355" s="30"/>
      <c r="U2355" s="30"/>
      <c r="V2355" s="30"/>
    </row>
    <row r="2356" spans="1:22" ht="14.5" x14ac:dyDescent="0.35">
      <c r="A2356" s="15">
        <v>20</v>
      </c>
      <c r="B2356" s="8">
        <v>180</v>
      </c>
      <c r="C2356" s="8">
        <v>1833333.3333000001</v>
      </c>
      <c r="D2356" s="8">
        <v>4400.0000010000003</v>
      </c>
      <c r="E2356" s="2">
        <v>900</v>
      </c>
      <c r="F2356" s="2">
        <v>11041.81640625</v>
      </c>
      <c r="G2356" s="2">
        <v>1006.78515625</v>
      </c>
      <c r="H2356" s="1">
        <v>11177.973715412099</v>
      </c>
      <c r="I2356" s="1">
        <v>1004.7143399709011</v>
      </c>
      <c r="J2356" s="1">
        <f t="shared" si="172"/>
        <v>1.2331060774115958</v>
      </c>
      <c r="K2356" s="1">
        <f t="shared" si="173"/>
        <v>-0.20568601615186449</v>
      </c>
      <c r="L2356" s="30"/>
      <c r="M2356" s="30"/>
      <c r="N2356" s="2">
        <v>1694445</v>
      </c>
      <c r="O2356" s="30"/>
      <c r="P2356" s="30"/>
      <c r="Q2356" s="30"/>
      <c r="R2356" s="30"/>
      <c r="S2356" s="30"/>
      <c r="T2356" s="30"/>
      <c r="U2356" s="30"/>
      <c r="V2356" s="30"/>
    </row>
    <row r="2357" spans="1:22" ht="14.5" x14ac:dyDescent="0.35">
      <c r="A2357" s="15">
        <v>20</v>
      </c>
      <c r="B2357" s="8">
        <v>180</v>
      </c>
      <c r="C2357" s="8">
        <v>1833333.3333000001</v>
      </c>
      <c r="D2357" s="8">
        <v>4400.0000010000003</v>
      </c>
      <c r="E2357" s="2">
        <v>930</v>
      </c>
      <c r="F2357" s="2">
        <v>12009.572265625</v>
      </c>
      <c r="G2357" s="2">
        <v>984.62384033203102</v>
      </c>
      <c r="H2357" s="1">
        <v>12598.30181595656</v>
      </c>
      <c r="I2357" s="1">
        <v>975.87123257805763</v>
      </c>
      <c r="J2357" s="1">
        <f t="shared" si="172"/>
        <v>4.9021691806350223</v>
      </c>
      <c r="K2357" s="1">
        <f t="shared" si="173"/>
        <v>-0.88892909103458972</v>
      </c>
      <c r="L2357" s="30"/>
      <c r="M2357" s="30"/>
      <c r="N2357" s="2">
        <v>0</v>
      </c>
      <c r="O2357" s="30"/>
      <c r="P2357" s="30"/>
      <c r="Q2357" s="30"/>
      <c r="R2357" s="30"/>
      <c r="S2357" s="30"/>
      <c r="T2357" s="30"/>
      <c r="U2357" s="30"/>
      <c r="V2357" s="30"/>
    </row>
    <row r="2358" spans="1:22" ht="14.5" x14ac:dyDescent="0.35">
      <c r="A2358" s="15">
        <v>20</v>
      </c>
      <c r="B2358" s="8">
        <v>180</v>
      </c>
      <c r="C2358" s="8">
        <v>1833333.3333000001</v>
      </c>
      <c r="D2358" s="8">
        <v>4400.0000010000003</v>
      </c>
      <c r="E2358" s="2">
        <v>960</v>
      </c>
      <c r="F2358" s="2">
        <v>13404.6328125</v>
      </c>
      <c r="G2358" s="2">
        <v>982.03466796875</v>
      </c>
      <c r="H2358" s="1">
        <v>13787.64573273196</v>
      </c>
      <c r="I2358" s="1">
        <v>971.3859713565538</v>
      </c>
      <c r="J2358" s="1">
        <f t="shared" si="172"/>
        <v>2.8573175079797464</v>
      </c>
      <c r="K2358" s="1">
        <f t="shared" si="173"/>
        <v>-1.0843503757583295</v>
      </c>
      <c r="L2358" s="30"/>
      <c r="M2358" s="30"/>
      <c r="N2358" s="2">
        <v>0</v>
      </c>
      <c r="O2358" s="30"/>
      <c r="P2358" s="30"/>
      <c r="Q2358" s="30"/>
      <c r="R2358" s="30"/>
      <c r="S2358" s="30"/>
      <c r="T2358" s="30"/>
      <c r="U2358" s="30"/>
      <c r="V2358" s="30"/>
    </row>
    <row r="2359" spans="1:22" ht="14.5" x14ac:dyDescent="0.35">
      <c r="A2359" s="15">
        <v>20</v>
      </c>
      <c r="B2359" s="8">
        <v>180</v>
      </c>
      <c r="C2359" s="8">
        <v>1833333.3333000001</v>
      </c>
      <c r="D2359" s="8">
        <v>4400.0000010000003</v>
      </c>
      <c r="E2359" s="2">
        <v>990</v>
      </c>
      <c r="F2359" s="2">
        <v>14799.599609375</v>
      </c>
      <c r="G2359" s="2">
        <v>979.18804931640602</v>
      </c>
      <c r="H2359" s="1">
        <v>14817.93688652058</v>
      </c>
      <c r="I2359" s="1">
        <v>968.17273823937614</v>
      </c>
      <c r="J2359" s="1">
        <f t="shared" si="172"/>
        <v>0.12390387327751576</v>
      </c>
      <c r="K2359" s="1">
        <f t="shared" si="173"/>
        <v>-1.1249433737186563</v>
      </c>
      <c r="L2359" s="30"/>
      <c r="M2359" s="30"/>
      <c r="N2359" s="2">
        <v>0</v>
      </c>
      <c r="O2359" s="30"/>
      <c r="P2359" s="30"/>
      <c r="Q2359" s="30"/>
      <c r="R2359" s="30"/>
      <c r="S2359" s="30"/>
      <c r="T2359" s="30"/>
      <c r="U2359" s="30"/>
      <c r="V2359" s="30"/>
    </row>
    <row r="2360" spans="1:22" ht="14.5" x14ac:dyDescent="0.35">
      <c r="A2360" s="15">
        <v>20</v>
      </c>
      <c r="B2360" s="8">
        <v>180</v>
      </c>
      <c r="C2360" s="8">
        <v>1833333.3333000001</v>
      </c>
      <c r="D2360" s="8">
        <v>4400.0000010000003</v>
      </c>
      <c r="E2360" s="2">
        <v>1020</v>
      </c>
      <c r="F2360" s="2">
        <v>15961.232421875</v>
      </c>
      <c r="G2360" s="2">
        <v>970.54736328125</v>
      </c>
      <c r="H2360" s="1">
        <v>15230.814895112149</v>
      </c>
      <c r="I2360" s="1">
        <v>960.96280707420533</v>
      </c>
      <c r="J2360" s="1">
        <f t="shared" si="172"/>
        <v>-4.5761975482658066</v>
      </c>
      <c r="K2360" s="1">
        <f t="shared" si="173"/>
        <v>-0.98754131633936659</v>
      </c>
      <c r="L2360" s="30"/>
      <c r="M2360" s="30"/>
      <c r="N2360" s="2">
        <v>0</v>
      </c>
      <c r="O2360" s="30"/>
      <c r="P2360" s="30"/>
      <c r="Q2360" s="30"/>
      <c r="R2360" s="30"/>
      <c r="S2360" s="30"/>
      <c r="T2360" s="30"/>
      <c r="U2360" s="30"/>
      <c r="V2360" s="30"/>
    </row>
    <row r="2361" spans="1:22" ht="14.5" x14ac:dyDescent="0.35">
      <c r="A2361" s="15">
        <v>20</v>
      </c>
      <c r="B2361" s="8">
        <v>180</v>
      </c>
      <c r="C2361" s="8">
        <v>1833333.3333000001</v>
      </c>
      <c r="D2361" s="8">
        <v>4400.0000010000003</v>
      </c>
      <c r="E2361" s="2">
        <v>1050</v>
      </c>
      <c r="F2361" s="2">
        <v>16787.064453125</v>
      </c>
      <c r="G2361" s="2">
        <v>957.93243408203102</v>
      </c>
      <c r="H2361" s="1">
        <v>15661.442122676861</v>
      </c>
      <c r="I2361" s="1">
        <v>950.28255514763566</v>
      </c>
      <c r="J2361" s="1">
        <f t="shared" si="172"/>
        <v>-6.7052958162592784</v>
      </c>
      <c r="K2361" s="1">
        <f t="shared" si="173"/>
        <v>-0.79858230729248658</v>
      </c>
      <c r="L2361" s="30"/>
      <c r="M2361" s="30"/>
      <c r="N2361" s="2">
        <v>0</v>
      </c>
      <c r="O2361" s="30"/>
      <c r="P2361" s="30"/>
      <c r="Q2361" s="30"/>
      <c r="R2361" s="30"/>
      <c r="S2361" s="30"/>
      <c r="T2361" s="30"/>
      <c r="U2361" s="30"/>
      <c r="V2361" s="30"/>
    </row>
    <row r="2362" spans="1:22" ht="14.5" x14ac:dyDescent="0.35">
      <c r="A2362" s="15">
        <v>20</v>
      </c>
      <c r="B2362" s="8">
        <v>180</v>
      </c>
      <c r="C2362" s="8">
        <v>1833333.3333000001</v>
      </c>
      <c r="D2362" s="8">
        <v>4400.0000010000003</v>
      </c>
      <c r="E2362" s="2">
        <v>1080</v>
      </c>
      <c r="F2362" s="2">
        <v>17224.384765625</v>
      </c>
      <c r="G2362" s="2">
        <v>944.58538818359398</v>
      </c>
      <c r="H2362" s="1">
        <v>16152.354629555321</v>
      </c>
      <c r="I2362" s="1">
        <v>937.56976443987276</v>
      </c>
      <c r="J2362" s="1">
        <f t="shared" si="172"/>
        <v>-6.2239095947806993</v>
      </c>
      <c r="K2362" s="1">
        <f t="shared" si="173"/>
        <v>-0.74271990986564285</v>
      </c>
      <c r="L2362" s="30"/>
      <c r="M2362" s="30"/>
      <c r="N2362" s="2">
        <v>0</v>
      </c>
      <c r="O2362" s="30"/>
      <c r="P2362" s="30"/>
      <c r="Q2362" s="30"/>
      <c r="R2362" s="30"/>
      <c r="S2362" s="30"/>
      <c r="T2362" s="30"/>
      <c r="U2362" s="30"/>
      <c r="V2362" s="30"/>
    </row>
    <row r="2363" spans="1:22" ht="14.5" x14ac:dyDescent="0.35">
      <c r="A2363" s="15">
        <v>20</v>
      </c>
      <c r="B2363" s="8">
        <v>180</v>
      </c>
      <c r="C2363" s="8">
        <v>1833333.3333000001</v>
      </c>
      <c r="D2363" s="8">
        <v>4400.0000010000003</v>
      </c>
      <c r="E2363" s="2">
        <v>1110</v>
      </c>
      <c r="F2363" s="2">
        <v>15406.6455078125</v>
      </c>
      <c r="G2363" s="2">
        <v>883.120849609375</v>
      </c>
      <c r="H2363" s="1">
        <v>15349.717897495681</v>
      </c>
      <c r="I2363" s="1">
        <v>943.50561369904824</v>
      </c>
      <c r="J2363" s="1">
        <f t="shared" si="172"/>
        <v>-0.36950035806270914</v>
      </c>
      <c r="K2363" s="1">
        <f t="shared" si="173"/>
        <v>6.8376558107967709</v>
      </c>
      <c r="L2363" s="30"/>
      <c r="M2363" s="30"/>
      <c r="N2363" s="2">
        <v>1694445</v>
      </c>
      <c r="O2363" s="30"/>
      <c r="P2363" s="30"/>
      <c r="Q2363" s="30"/>
      <c r="R2363" s="30"/>
      <c r="S2363" s="30"/>
      <c r="T2363" s="30"/>
      <c r="U2363" s="30"/>
      <c r="V2363" s="30"/>
    </row>
    <row r="2364" spans="1:22" ht="14.5" x14ac:dyDescent="0.35">
      <c r="A2364" s="15">
        <v>20</v>
      </c>
      <c r="B2364" s="8">
        <v>180</v>
      </c>
      <c r="C2364" s="8">
        <v>1833333.3333000001</v>
      </c>
      <c r="D2364" s="8">
        <v>4400.0000010000003</v>
      </c>
      <c r="E2364" s="2">
        <v>1140</v>
      </c>
      <c r="F2364" s="2">
        <v>15152.41015625</v>
      </c>
      <c r="G2364" s="2">
        <v>896.010986328125</v>
      </c>
      <c r="H2364" s="1">
        <v>15425.246602710111</v>
      </c>
      <c r="I2364" s="1">
        <v>937.21554405789107</v>
      </c>
      <c r="J2364" s="1">
        <f t="shared" si="172"/>
        <v>1.8006141837942031</v>
      </c>
      <c r="K2364" s="1">
        <f t="shared" si="173"/>
        <v>4.5986665742373711</v>
      </c>
      <c r="L2364" s="30"/>
      <c r="M2364" s="30"/>
      <c r="N2364" s="2">
        <v>1694445</v>
      </c>
      <c r="O2364" s="30"/>
      <c r="P2364" s="30"/>
      <c r="Q2364" s="30"/>
      <c r="R2364" s="30"/>
      <c r="S2364" s="30"/>
      <c r="T2364" s="30"/>
      <c r="U2364" s="30"/>
      <c r="V2364" s="30"/>
    </row>
    <row r="2365" spans="1:22" ht="14.5" x14ac:dyDescent="0.35">
      <c r="A2365" s="15">
        <v>20</v>
      </c>
      <c r="B2365" s="8">
        <v>180</v>
      </c>
      <c r="C2365" s="8">
        <v>1833333.3333000001</v>
      </c>
      <c r="D2365" s="8">
        <v>4400.0000010000003</v>
      </c>
      <c r="E2365" s="2">
        <v>1170</v>
      </c>
      <c r="F2365" s="2">
        <v>15362.37890625</v>
      </c>
      <c r="G2365" s="2">
        <v>894.54162597656205</v>
      </c>
      <c r="H2365" s="1">
        <v>15574.331481368021</v>
      </c>
      <c r="I2365" s="1">
        <v>913.96493860990097</v>
      </c>
      <c r="J2365" s="1">
        <f t="shared" si="172"/>
        <v>1.3796858963802179</v>
      </c>
      <c r="K2365" s="1">
        <f t="shared" si="173"/>
        <v>2.1713145670705583</v>
      </c>
      <c r="L2365" s="30"/>
      <c r="M2365" s="30"/>
      <c r="N2365" s="2">
        <v>1694445</v>
      </c>
      <c r="O2365" s="30"/>
      <c r="P2365" s="30"/>
      <c r="Q2365" s="30"/>
      <c r="R2365" s="30"/>
      <c r="S2365" s="30"/>
      <c r="T2365" s="30"/>
      <c r="U2365" s="30"/>
      <c r="V2365" s="30"/>
    </row>
    <row r="2366" spans="1:22" ht="14.5" x14ac:dyDescent="0.35">
      <c r="A2366" s="15">
        <v>20</v>
      </c>
      <c r="B2366" s="8">
        <v>180</v>
      </c>
      <c r="C2366" s="8">
        <v>1833333.3333000001</v>
      </c>
      <c r="D2366" s="8">
        <v>4400.0000010000003</v>
      </c>
      <c r="E2366" s="2">
        <v>1200</v>
      </c>
      <c r="F2366" s="2">
        <v>15807.046875</v>
      </c>
      <c r="G2366" s="2">
        <v>899.64459228515602</v>
      </c>
      <c r="H2366" s="1">
        <v>15730.405828389659</v>
      </c>
      <c r="I2366" s="1">
        <v>890.22287050369084</v>
      </c>
      <c r="J2366" s="1">
        <f t="shared" si="172"/>
        <v>-0.4848536682177752</v>
      </c>
      <c r="K2366" s="1">
        <f t="shared" si="173"/>
        <v>-1.047271540590645</v>
      </c>
      <c r="L2366" s="30"/>
      <c r="M2366" s="30"/>
      <c r="N2366" s="2">
        <v>1694445</v>
      </c>
      <c r="O2366" s="30"/>
      <c r="P2366" s="30"/>
      <c r="Q2366" s="30"/>
      <c r="R2366" s="30"/>
      <c r="S2366" s="30"/>
      <c r="T2366" s="30"/>
      <c r="U2366" s="30"/>
      <c r="V2366" s="30"/>
    </row>
    <row r="2367" spans="1:22" ht="14.5" x14ac:dyDescent="0.35">
      <c r="A2367" s="15">
        <v>20</v>
      </c>
      <c r="B2367" s="8">
        <v>180</v>
      </c>
      <c r="C2367" s="8">
        <v>1833333.3333000001</v>
      </c>
      <c r="D2367" s="8">
        <v>4400.0000010000003</v>
      </c>
      <c r="E2367" s="2">
        <v>1230</v>
      </c>
      <c r="F2367" s="2">
        <v>16784.40625</v>
      </c>
      <c r="G2367" s="2">
        <v>901.42340087890602</v>
      </c>
      <c r="H2367" s="1">
        <v>15863.689051088761</v>
      </c>
      <c r="I2367" s="1">
        <v>873.34086240773365</v>
      </c>
      <c r="J2367" s="1">
        <f t="shared" si="172"/>
        <v>-5.4855512026899342</v>
      </c>
      <c r="K2367" s="1">
        <f t="shared" si="173"/>
        <v>-3.1153549423934774</v>
      </c>
      <c r="L2367" s="30"/>
      <c r="M2367" s="30"/>
      <c r="N2367" s="2">
        <v>1694445</v>
      </c>
      <c r="O2367" s="30"/>
      <c r="P2367" s="30"/>
      <c r="Q2367" s="30"/>
      <c r="R2367" s="30"/>
      <c r="S2367" s="30"/>
      <c r="T2367" s="30"/>
      <c r="U2367" s="30"/>
      <c r="V2367" s="30"/>
    </row>
    <row r="2368" spans="1:22" ht="14.5" x14ac:dyDescent="0.35">
      <c r="A2368" s="15">
        <v>20</v>
      </c>
      <c r="B2368" s="8">
        <v>180</v>
      </c>
      <c r="C2368" s="8">
        <v>1833333.3333000001</v>
      </c>
      <c r="D2368" s="8">
        <v>4400.0000010000003</v>
      </c>
      <c r="E2368" s="2">
        <v>1260</v>
      </c>
      <c r="F2368" s="2">
        <v>14231.2021484375</v>
      </c>
      <c r="G2368" s="2">
        <v>761.82653808593705</v>
      </c>
      <c r="H2368" s="1">
        <v>15876.030750776679</v>
      </c>
      <c r="I2368" s="1">
        <v>857.00866909977049</v>
      </c>
      <c r="J2368" s="1">
        <f t="shared" si="172"/>
        <v>11.557903437692167</v>
      </c>
      <c r="K2368" s="1">
        <f t="shared" si="173"/>
        <v>12.493937432656949</v>
      </c>
      <c r="L2368" s="30"/>
      <c r="M2368" s="30"/>
      <c r="N2368" s="2">
        <v>1694445</v>
      </c>
      <c r="O2368" s="30"/>
      <c r="P2368" s="30"/>
      <c r="Q2368" s="30"/>
      <c r="R2368" s="30"/>
      <c r="S2368" s="30"/>
      <c r="T2368" s="30"/>
      <c r="U2368" s="30"/>
      <c r="V2368" s="30"/>
    </row>
    <row r="2369" spans="1:22" ht="14.5" x14ac:dyDescent="0.35">
      <c r="A2369" s="15">
        <v>20</v>
      </c>
      <c r="B2369" s="8">
        <v>180</v>
      </c>
      <c r="C2369" s="8">
        <v>1833333.3333000001</v>
      </c>
      <c r="D2369" s="8">
        <v>4400.0000010000003</v>
      </c>
      <c r="E2369" s="2">
        <v>1290</v>
      </c>
      <c r="F2369" s="2">
        <v>15766.884765625</v>
      </c>
      <c r="G2369" s="2">
        <v>780.92938232421898</v>
      </c>
      <c r="H2369" s="1">
        <v>17272.966693357728</v>
      </c>
      <c r="I2369" s="1">
        <v>829.49509625798669</v>
      </c>
      <c r="J2369" s="1">
        <f t="shared" si="172"/>
        <v>9.552184531825155</v>
      </c>
      <c r="K2369" s="1">
        <f t="shared" si="173"/>
        <v>6.2189635878759457</v>
      </c>
      <c r="L2369" s="30"/>
      <c r="M2369" s="30"/>
      <c r="N2369" s="2">
        <v>0</v>
      </c>
      <c r="O2369" s="30"/>
      <c r="P2369" s="30"/>
      <c r="Q2369" s="30"/>
      <c r="R2369" s="30"/>
      <c r="S2369" s="30"/>
      <c r="T2369" s="30"/>
      <c r="U2369" s="30"/>
      <c r="V2369" s="30"/>
    </row>
    <row r="2370" spans="1:22" ht="14.5" x14ac:dyDescent="0.35">
      <c r="A2370" s="15">
        <v>20</v>
      </c>
      <c r="B2370" s="8">
        <v>180</v>
      </c>
      <c r="C2370" s="8">
        <v>1833333.3333000001</v>
      </c>
      <c r="D2370" s="8">
        <v>4400.0000010000003</v>
      </c>
      <c r="E2370" s="2">
        <v>1320</v>
      </c>
      <c r="F2370" s="2">
        <v>17577.111328125</v>
      </c>
      <c r="G2370" s="2">
        <v>796.93328857421898</v>
      </c>
      <c r="H2370" s="1">
        <v>17817.758210000949</v>
      </c>
      <c r="I2370" s="1">
        <v>803.11636965022205</v>
      </c>
      <c r="J2370" s="1">
        <f t="shared" si="172"/>
        <v>1.3690923234404977</v>
      </c>
      <c r="K2370" s="1">
        <f t="shared" si="173"/>
        <v>0.77585930524562874</v>
      </c>
      <c r="L2370" s="30"/>
      <c r="M2370" s="30"/>
      <c r="N2370" s="2">
        <v>0</v>
      </c>
      <c r="O2370" s="30"/>
      <c r="P2370" s="30"/>
      <c r="Q2370" s="30"/>
      <c r="R2370" s="30"/>
      <c r="S2370" s="30"/>
      <c r="T2370" s="30"/>
      <c r="U2370" s="30"/>
      <c r="V2370" s="30"/>
    </row>
    <row r="2371" spans="1:22" ht="14.5" x14ac:dyDescent="0.35">
      <c r="A2371" s="15">
        <v>20</v>
      </c>
      <c r="B2371" s="8">
        <v>180</v>
      </c>
      <c r="C2371" s="8">
        <v>1833333.3333000001</v>
      </c>
      <c r="D2371" s="8">
        <v>4400.0000010000003</v>
      </c>
      <c r="E2371" s="2">
        <v>1350</v>
      </c>
      <c r="F2371" s="2">
        <v>18910.98046875</v>
      </c>
      <c r="G2371" s="2">
        <v>789.72039794921898</v>
      </c>
      <c r="H2371" s="1">
        <v>18173.548723605429</v>
      </c>
      <c r="I2371" s="1">
        <v>776.67391478478498</v>
      </c>
      <c r="J2371" s="1">
        <f t="shared" si="172"/>
        <v>-3.8994897507464614</v>
      </c>
      <c r="K2371" s="1">
        <f t="shared" si="173"/>
        <v>-1.6520382654815151</v>
      </c>
      <c r="L2371" s="30"/>
      <c r="M2371" s="30"/>
      <c r="N2371" s="2">
        <v>0</v>
      </c>
      <c r="O2371" s="30"/>
      <c r="P2371" s="30"/>
      <c r="Q2371" s="30"/>
      <c r="R2371" s="30"/>
      <c r="S2371" s="30"/>
      <c r="T2371" s="30"/>
      <c r="U2371" s="30"/>
      <c r="V2371" s="30"/>
    </row>
    <row r="2372" spans="1:22" ht="14.5" x14ac:dyDescent="0.35">
      <c r="A2372" s="15">
        <v>20</v>
      </c>
      <c r="B2372" s="8">
        <v>180</v>
      </c>
      <c r="C2372" s="8">
        <v>1833333.3333000001</v>
      </c>
      <c r="D2372" s="8">
        <v>4400.0000010000003</v>
      </c>
      <c r="E2372" s="2">
        <v>1380</v>
      </c>
      <c r="F2372" s="2">
        <v>19561.125</v>
      </c>
      <c r="G2372" s="2">
        <v>778.07843017578102</v>
      </c>
      <c r="H2372" s="1">
        <v>18429.83695869994</v>
      </c>
      <c r="I2372" s="1">
        <v>746.02859642734018</v>
      </c>
      <c r="J2372" s="1">
        <f t="shared" si="172"/>
        <v>-5.783348561496644</v>
      </c>
      <c r="K2372" s="1">
        <f t="shared" si="173"/>
        <v>-4.1191006594541184</v>
      </c>
      <c r="L2372" s="30"/>
      <c r="M2372" s="30"/>
      <c r="N2372" s="2">
        <v>0</v>
      </c>
      <c r="O2372" s="30"/>
      <c r="P2372" s="30"/>
      <c r="Q2372" s="30"/>
      <c r="R2372" s="30"/>
      <c r="S2372" s="30"/>
      <c r="T2372" s="30"/>
      <c r="U2372" s="30"/>
      <c r="V2372" s="30"/>
    </row>
    <row r="2373" spans="1:22" ht="14.5" x14ac:dyDescent="0.35">
      <c r="A2373" s="15">
        <v>20</v>
      </c>
      <c r="B2373" s="8">
        <v>180</v>
      </c>
      <c r="C2373" s="8">
        <v>1833333.3333000001</v>
      </c>
      <c r="D2373" s="8">
        <v>4400.0000010000003</v>
      </c>
      <c r="E2373" s="2">
        <v>1410</v>
      </c>
      <c r="F2373" s="2">
        <v>19937.521484375</v>
      </c>
      <c r="G2373" s="2">
        <v>767.873291015625</v>
      </c>
      <c r="H2373" s="1">
        <v>18633.738958977508</v>
      </c>
      <c r="I2373" s="1">
        <v>713.15599056572978</v>
      </c>
      <c r="J2373" s="1">
        <f t="shared" si="172"/>
        <v>-6.5393410430642724</v>
      </c>
      <c r="K2373" s="1">
        <f t="shared" si="173"/>
        <v>-7.1258241548580976</v>
      </c>
      <c r="L2373" s="30"/>
      <c r="M2373" s="30"/>
      <c r="N2373" s="2">
        <v>0</v>
      </c>
      <c r="O2373" s="30"/>
      <c r="P2373" s="30"/>
      <c r="Q2373" s="30"/>
      <c r="R2373" s="30"/>
      <c r="S2373" s="30"/>
      <c r="T2373" s="30"/>
      <c r="U2373" s="30"/>
      <c r="V2373" s="30"/>
    </row>
    <row r="2374" spans="1:22" ht="14.5" x14ac:dyDescent="0.35">
      <c r="A2374" s="15">
        <v>20</v>
      </c>
      <c r="B2374" s="8">
        <v>180</v>
      </c>
      <c r="C2374" s="8">
        <v>1833333.3333000001</v>
      </c>
      <c r="D2374" s="8">
        <v>4400.0000010000003</v>
      </c>
      <c r="E2374" s="2">
        <v>1440</v>
      </c>
      <c r="F2374" s="2">
        <v>18081.328125</v>
      </c>
      <c r="G2374" s="2">
        <v>708.01031494140602</v>
      </c>
      <c r="H2374" s="1">
        <v>18810.061184114322</v>
      </c>
      <c r="I2374" s="1">
        <v>679.8735908652103</v>
      </c>
      <c r="J2374" s="1">
        <f t="shared" si="172"/>
        <v>4.0303071437918598</v>
      </c>
      <c r="K2374" s="1">
        <f t="shared" si="173"/>
        <v>-3.9740556715652193</v>
      </c>
      <c r="L2374" s="30"/>
      <c r="M2374" s="30"/>
      <c r="N2374" s="2">
        <v>0</v>
      </c>
      <c r="O2374" s="30"/>
      <c r="P2374" s="30"/>
      <c r="Q2374" s="30"/>
      <c r="R2374" s="30"/>
      <c r="S2374" s="30"/>
      <c r="T2374" s="30"/>
      <c r="U2374" s="30"/>
      <c r="V2374" s="30"/>
    </row>
    <row r="2375" spans="1:22" ht="14.5" x14ac:dyDescent="0.35">
      <c r="A2375" s="15">
        <v>20</v>
      </c>
      <c r="B2375" s="8">
        <v>180</v>
      </c>
      <c r="C2375" s="8">
        <v>1833333.3333000001</v>
      </c>
      <c r="D2375" s="8">
        <v>4400.0000010000003</v>
      </c>
      <c r="E2375" s="2">
        <v>1470</v>
      </c>
      <c r="F2375" s="2">
        <v>18489.412109375</v>
      </c>
      <c r="G2375" s="2">
        <v>726.20257568359398</v>
      </c>
      <c r="H2375" s="1">
        <v>17812.040364740911</v>
      </c>
      <c r="I2375" s="1">
        <v>729.5035269802795</v>
      </c>
      <c r="J2375" s="1">
        <f t="shared" si="172"/>
        <v>-3.6635656159701777</v>
      </c>
      <c r="K2375" s="1">
        <f t="shared" si="173"/>
        <v>0.45454965421711035</v>
      </c>
      <c r="L2375" s="30"/>
      <c r="M2375" s="30"/>
      <c r="N2375" s="2">
        <v>1694445</v>
      </c>
      <c r="O2375" s="30"/>
      <c r="P2375" s="30"/>
      <c r="Q2375" s="30"/>
      <c r="R2375" s="30"/>
      <c r="S2375" s="30"/>
      <c r="T2375" s="30"/>
      <c r="U2375" s="30"/>
      <c r="V2375" s="30"/>
    </row>
    <row r="2376" spans="1:22" ht="14.5" x14ac:dyDescent="0.35">
      <c r="A2376" s="15">
        <v>20</v>
      </c>
      <c r="B2376" s="8">
        <v>180</v>
      </c>
      <c r="C2376" s="8">
        <v>1833333.3333000001</v>
      </c>
      <c r="D2376" s="8">
        <v>4400.0000010000003</v>
      </c>
      <c r="E2376" s="2">
        <v>1500</v>
      </c>
      <c r="F2376" s="2">
        <v>16931.00390625</v>
      </c>
      <c r="G2376" s="2">
        <v>675.21966552734398</v>
      </c>
      <c r="H2376" s="1">
        <v>16790.839621835152</v>
      </c>
      <c r="I2376" s="1">
        <v>721.82019453039015</v>
      </c>
      <c r="J2376" s="1">
        <f t="shared" si="172"/>
        <v>-0.82785572072963287</v>
      </c>
      <c r="K2376" s="1">
        <f t="shared" si="173"/>
        <v>6.9015361047950741</v>
      </c>
      <c r="L2376" s="30"/>
      <c r="M2376" s="30"/>
      <c r="N2376" s="2">
        <v>1694445</v>
      </c>
      <c r="O2376" s="30"/>
      <c r="P2376" s="30"/>
      <c r="Q2376" s="30"/>
      <c r="R2376" s="30"/>
      <c r="S2376" s="30"/>
      <c r="T2376" s="30"/>
      <c r="U2376" s="30"/>
      <c r="V2376" s="30"/>
    </row>
    <row r="2377" spans="1:22" ht="14.5" x14ac:dyDescent="0.35">
      <c r="A2377" s="15">
        <v>20</v>
      </c>
      <c r="B2377" s="8">
        <v>180</v>
      </c>
      <c r="C2377" s="8">
        <v>1833333.3333000001</v>
      </c>
      <c r="D2377" s="8">
        <v>4400.0000010000003</v>
      </c>
      <c r="E2377" s="2">
        <v>1530</v>
      </c>
      <c r="F2377" s="2">
        <v>17437.83203125</v>
      </c>
      <c r="G2377" s="2">
        <v>685.6279296875</v>
      </c>
      <c r="H2377" s="1">
        <v>17048.90955606092</v>
      </c>
      <c r="I2377" s="1">
        <v>705.57317358576154</v>
      </c>
      <c r="J2377" s="1">
        <f t="shared" si="172"/>
        <v>-2.2303373176900623</v>
      </c>
      <c r="K2377" s="1">
        <f t="shared" si="173"/>
        <v>2.909047755296712</v>
      </c>
      <c r="L2377" s="30"/>
      <c r="M2377" s="30"/>
      <c r="N2377" s="2">
        <v>1694445</v>
      </c>
      <c r="O2377" s="30"/>
      <c r="P2377" s="30"/>
      <c r="Q2377" s="30"/>
      <c r="R2377" s="30"/>
      <c r="S2377" s="30"/>
      <c r="T2377" s="30"/>
      <c r="U2377" s="30"/>
      <c r="V2377" s="30"/>
    </row>
    <row r="2378" spans="1:22" ht="14.5" x14ac:dyDescent="0.35">
      <c r="A2378" s="15">
        <v>20</v>
      </c>
      <c r="B2378" s="8">
        <v>180</v>
      </c>
      <c r="C2378" s="8">
        <v>1833333.3333000001</v>
      </c>
      <c r="D2378" s="8">
        <v>4400.0000010000003</v>
      </c>
      <c r="E2378" s="2">
        <v>1560</v>
      </c>
      <c r="F2378" s="2">
        <v>16416.51171875</v>
      </c>
      <c r="G2378" s="2">
        <v>628.847900390625</v>
      </c>
      <c r="H2378" s="1">
        <v>17132.61196209467</v>
      </c>
      <c r="I2378" s="1">
        <v>686.87487994317701</v>
      </c>
      <c r="J2378" s="1">
        <f t="shared" ref="J2378:J2441" si="182">(H2378-F2378)/F2378*100</f>
        <v>4.3620731103720498</v>
      </c>
      <c r="K2378" s="1">
        <f t="shared" ref="K2378:K2441" si="183">(I2378-G2378)/G2378*100</f>
        <v>9.2275062883261683</v>
      </c>
      <c r="L2378" s="30"/>
      <c r="M2378" s="30"/>
      <c r="N2378" s="2">
        <v>1694445</v>
      </c>
      <c r="O2378" s="30"/>
      <c r="P2378" s="30"/>
      <c r="Q2378" s="30"/>
      <c r="R2378" s="30"/>
      <c r="S2378" s="30"/>
      <c r="T2378" s="30"/>
      <c r="U2378" s="30"/>
      <c r="V2378" s="30"/>
    </row>
    <row r="2379" spans="1:22" ht="14.5" x14ac:dyDescent="0.35">
      <c r="A2379" s="15">
        <v>20</v>
      </c>
      <c r="B2379" s="8">
        <v>180</v>
      </c>
      <c r="C2379" s="8">
        <v>1833333.3333000001</v>
      </c>
      <c r="D2379" s="8">
        <v>4400.0000010000003</v>
      </c>
      <c r="E2379" s="2">
        <v>1590</v>
      </c>
      <c r="F2379" s="2">
        <v>17934.76171875</v>
      </c>
      <c r="G2379" s="2">
        <v>635.89617919921898</v>
      </c>
      <c r="H2379" s="1">
        <v>17489.411926858589</v>
      </c>
      <c r="I2379" s="1">
        <v>667.47497140688233</v>
      </c>
      <c r="J2379" s="1">
        <f t="shared" si="182"/>
        <v>-2.4831653683238923</v>
      </c>
      <c r="K2379" s="1">
        <f t="shared" si="183"/>
        <v>4.9660295564962151</v>
      </c>
      <c r="L2379" s="30"/>
      <c r="M2379" s="30"/>
      <c r="N2379" s="2">
        <v>1694445</v>
      </c>
      <c r="O2379" s="30"/>
      <c r="P2379" s="30"/>
      <c r="Q2379" s="30"/>
      <c r="R2379" s="30"/>
      <c r="S2379" s="30"/>
      <c r="T2379" s="30"/>
      <c r="U2379" s="30"/>
      <c r="V2379" s="30"/>
    </row>
    <row r="2380" spans="1:22" ht="14.5" x14ac:dyDescent="0.35">
      <c r="A2380" s="15">
        <v>20</v>
      </c>
      <c r="B2380" s="8">
        <v>180</v>
      </c>
      <c r="C2380" s="8">
        <v>1833333.3333000001</v>
      </c>
      <c r="D2380" s="8">
        <v>4400.0000010000003</v>
      </c>
      <c r="E2380" s="2">
        <v>1620</v>
      </c>
      <c r="F2380" s="2">
        <v>18160.65625</v>
      </c>
      <c r="G2380" s="2">
        <v>598.70904541015602</v>
      </c>
      <c r="H2380" s="1">
        <v>17771.780028215599</v>
      </c>
      <c r="I2380" s="1">
        <v>647.87427355447107</v>
      </c>
      <c r="J2380" s="1">
        <f t="shared" si="182"/>
        <v>-2.141311505658841</v>
      </c>
      <c r="K2380" s="1">
        <f t="shared" si="183"/>
        <v>8.2118732832295116</v>
      </c>
      <c r="L2380" s="30"/>
      <c r="M2380" s="30"/>
      <c r="N2380" s="2">
        <v>1694445</v>
      </c>
      <c r="O2380" s="30"/>
      <c r="P2380" s="30"/>
      <c r="Q2380" s="30"/>
      <c r="R2380" s="30"/>
      <c r="S2380" s="30"/>
      <c r="T2380" s="30"/>
      <c r="U2380" s="30"/>
      <c r="V2380" s="30"/>
    </row>
    <row r="2381" spans="1:22" ht="14.5" x14ac:dyDescent="0.35">
      <c r="A2381" s="15">
        <v>20</v>
      </c>
      <c r="B2381" s="8">
        <v>180</v>
      </c>
      <c r="C2381" s="8">
        <v>1833333.3333000001</v>
      </c>
      <c r="D2381" s="8">
        <v>4400.0000010000003</v>
      </c>
      <c r="E2381" s="2">
        <v>1650</v>
      </c>
      <c r="F2381" s="2">
        <v>18319.044921875</v>
      </c>
      <c r="G2381" s="2">
        <v>569.99090576171898</v>
      </c>
      <c r="H2381" s="1">
        <v>18987.193110357821</v>
      </c>
      <c r="I2381" s="1">
        <v>582.30520552733822</v>
      </c>
      <c r="J2381" s="1">
        <f t="shared" si="182"/>
        <v>3.6472872430427676</v>
      </c>
      <c r="K2381" s="1">
        <f t="shared" si="183"/>
        <v>2.1604379370163413</v>
      </c>
      <c r="L2381" s="30"/>
      <c r="M2381" s="30"/>
      <c r="N2381" s="2">
        <v>0</v>
      </c>
      <c r="O2381" s="30"/>
      <c r="P2381" s="30"/>
      <c r="Q2381" s="30"/>
      <c r="R2381" s="30"/>
      <c r="S2381" s="30"/>
      <c r="T2381" s="30"/>
      <c r="U2381" s="30"/>
      <c r="V2381" s="30"/>
    </row>
    <row r="2382" spans="1:22" ht="14.5" x14ac:dyDescent="0.35">
      <c r="A2382" s="15">
        <v>20</v>
      </c>
      <c r="B2382" s="8">
        <v>180</v>
      </c>
      <c r="C2382" s="8">
        <v>1833333.3333000001</v>
      </c>
      <c r="D2382" s="8">
        <v>4400.0000010000003</v>
      </c>
      <c r="E2382" s="2">
        <v>1680</v>
      </c>
      <c r="F2382" s="2">
        <v>18783.87890625</v>
      </c>
      <c r="G2382" s="2">
        <v>560.45513916015602</v>
      </c>
      <c r="H2382" s="1">
        <v>19447.11582333783</v>
      </c>
      <c r="I2382" s="1">
        <v>556.85020642319955</v>
      </c>
      <c r="J2382" s="1">
        <f t="shared" si="182"/>
        <v>3.5308836923301814</v>
      </c>
      <c r="K2382" s="1">
        <f t="shared" si="183"/>
        <v>-0.64321521653962788</v>
      </c>
      <c r="L2382" s="30"/>
      <c r="M2382" s="30"/>
      <c r="N2382" s="2">
        <v>0</v>
      </c>
      <c r="O2382" s="30"/>
      <c r="P2382" s="30"/>
      <c r="Q2382" s="30"/>
      <c r="R2382" s="30"/>
      <c r="S2382" s="30"/>
      <c r="T2382" s="30"/>
      <c r="U2382" s="30"/>
      <c r="V2382" s="30"/>
    </row>
    <row r="2383" spans="1:22" ht="14.5" x14ac:dyDescent="0.35">
      <c r="A2383" s="15">
        <v>20</v>
      </c>
      <c r="B2383" s="8">
        <v>180</v>
      </c>
      <c r="C2383" s="8">
        <v>1833333.3333000001</v>
      </c>
      <c r="D2383" s="8">
        <v>4400.0000010000003</v>
      </c>
      <c r="E2383" s="2">
        <v>1710</v>
      </c>
      <c r="F2383" s="2">
        <v>19304.267578125</v>
      </c>
      <c r="G2383" s="2">
        <v>558.79724121093795</v>
      </c>
      <c r="H2383" s="1">
        <v>19668.79379482775</v>
      </c>
      <c r="I2383" s="1">
        <v>542.50542866564172</v>
      </c>
      <c r="J2383" s="1">
        <f t="shared" si="182"/>
        <v>1.8883193326423857</v>
      </c>
      <c r="K2383" s="1">
        <f t="shared" si="183"/>
        <v>-2.915514133532795</v>
      </c>
      <c r="L2383" s="30"/>
      <c r="M2383" s="30"/>
      <c r="N2383" s="2">
        <v>0</v>
      </c>
      <c r="O2383" s="30"/>
      <c r="P2383" s="30"/>
      <c r="Q2383" s="30"/>
      <c r="R2383" s="30"/>
      <c r="S2383" s="30"/>
      <c r="T2383" s="30"/>
      <c r="U2383" s="30"/>
      <c r="V2383" s="30"/>
    </row>
    <row r="2384" spans="1:22" ht="14.5" x14ac:dyDescent="0.35">
      <c r="A2384" s="15">
        <v>20</v>
      </c>
      <c r="B2384" s="8">
        <v>180</v>
      </c>
      <c r="C2384" s="8">
        <v>1833333.3333000001</v>
      </c>
      <c r="D2384" s="8">
        <v>4400.0000010000003</v>
      </c>
      <c r="E2384" s="2">
        <v>1740</v>
      </c>
      <c r="F2384" s="2">
        <v>19651.083984375</v>
      </c>
      <c r="G2384" s="2">
        <v>559.38879394531295</v>
      </c>
      <c r="H2384" s="1">
        <v>19815.33721076091</v>
      </c>
      <c r="I2384" s="1">
        <v>530.61736013986967</v>
      </c>
      <c r="J2384" s="1">
        <f t="shared" si="182"/>
        <v>0.83584817263267275</v>
      </c>
      <c r="K2384" s="1">
        <f t="shared" si="183"/>
        <v>-5.1433697129542493</v>
      </c>
      <c r="L2384" s="30"/>
      <c r="M2384" s="30"/>
      <c r="N2384" s="2">
        <v>0</v>
      </c>
      <c r="O2384" s="30"/>
      <c r="P2384" s="30"/>
      <c r="Q2384" s="30"/>
      <c r="R2384" s="30"/>
      <c r="S2384" s="30"/>
      <c r="T2384" s="30"/>
      <c r="U2384" s="30"/>
      <c r="V2384" s="30"/>
    </row>
    <row r="2385" spans="1:22" ht="14.5" x14ac:dyDescent="0.35">
      <c r="A2385" s="15">
        <v>20</v>
      </c>
      <c r="B2385" s="8">
        <v>180</v>
      </c>
      <c r="C2385" s="8">
        <v>1833333.3333000001</v>
      </c>
      <c r="D2385" s="8">
        <v>4400.0000010000003</v>
      </c>
      <c r="E2385" s="2">
        <v>1770</v>
      </c>
      <c r="F2385" s="2">
        <v>20168.416015625</v>
      </c>
      <c r="G2385" s="2">
        <v>555.29284667968795</v>
      </c>
      <c r="H2385" s="1">
        <v>19938.183493203691</v>
      </c>
      <c r="I2385" s="1">
        <v>519.81973948850623</v>
      </c>
      <c r="J2385" s="1">
        <f t="shared" si="182"/>
        <v>-1.1415498482525448</v>
      </c>
      <c r="K2385" s="1">
        <f t="shared" si="183"/>
        <v>-6.3881801113213035</v>
      </c>
      <c r="L2385" s="30"/>
      <c r="M2385" s="30"/>
      <c r="N2385" s="2">
        <v>0</v>
      </c>
      <c r="O2385" s="30"/>
      <c r="P2385" s="30"/>
      <c r="Q2385" s="30"/>
      <c r="R2385" s="30"/>
      <c r="S2385" s="30"/>
      <c r="T2385" s="30"/>
      <c r="U2385" s="30"/>
      <c r="V2385" s="30"/>
    </row>
    <row r="2386" spans="1:22" ht="14.5" x14ac:dyDescent="0.35">
      <c r="A2386" s="15">
        <v>20</v>
      </c>
      <c r="B2386" s="8">
        <v>180</v>
      </c>
      <c r="C2386" s="8">
        <v>1833333.3333000001</v>
      </c>
      <c r="D2386" s="8">
        <v>4400.0000010000003</v>
      </c>
      <c r="E2386" s="2">
        <v>1800</v>
      </c>
      <c r="F2386" s="2">
        <v>20501.89453125</v>
      </c>
      <c r="G2386" s="2">
        <v>548.94958496093795</v>
      </c>
      <c r="H2386" s="1">
        <v>20053.564117424859</v>
      </c>
      <c r="I2386" s="1">
        <v>509.50603075393258</v>
      </c>
      <c r="J2386" s="1">
        <f t="shared" si="182"/>
        <v>-2.1867755350207916</v>
      </c>
      <c r="K2386" s="1">
        <f t="shared" si="183"/>
        <v>-7.1852780815586357</v>
      </c>
      <c r="L2386" s="30"/>
      <c r="M2386" s="30"/>
      <c r="N2386" s="2">
        <v>0</v>
      </c>
      <c r="O2386" s="30"/>
      <c r="P2386" s="30"/>
      <c r="Q2386" s="30"/>
      <c r="R2386" s="30"/>
      <c r="S2386" s="30"/>
      <c r="T2386" s="30"/>
      <c r="U2386" s="30"/>
      <c r="V2386" s="30"/>
    </row>
    <row r="2387" spans="1:22" ht="14.5" x14ac:dyDescent="0.35">
      <c r="A2387" s="15">
        <v>20</v>
      </c>
      <c r="B2387" s="8">
        <v>180</v>
      </c>
      <c r="C2387" s="8">
        <v>1833333.3333000001</v>
      </c>
      <c r="D2387" s="8">
        <v>4400.0000010000003</v>
      </c>
      <c r="E2387" s="2">
        <v>1830</v>
      </c>
      <c r="F2387" s="2">
        <v>21164.849609375</v>
      </c>
      <c r="G2387" s="2">
        <v>559.79229736328102</v>
      </c>
      <c r="H2387" s="1">
        <v>20758.628299162741</v>
      </c>
      <c r="I2387" s="1">
        <v>546.00317371991582</v>
      </c>
      <c r="J2387" s="1">
        <f t="shared" si="182"/>
        <v>-1.9193205607864201</v>
      </c>
      <c r="K2387" s="1">
        <f t="shared" si="183"/>
        <v>-2.4632571238143806</v>
      </c>
      <c r="L2387" s="30"/>
      <c r="M2387" s="30"/>
      <c r="N2387" s="2">
        <v>1694445</v>
      </c>
      <c r="O2387" s="30"/>
      <c r="P2387" s="30"/>
      <c r="Q2387" s="30"/>
      <c r="R2387" s="30"/>
      <c r="S2387" s="30"/>
      <c r="T2387" s="30"/>
      <c r="U2387" s="30"/>
      <c r="V2387" s="30"/>
    </row>
    <row r="2388" spans="1:22" ht="14.5" x14ac:dyDescent="0.35">
      <c r="A2388" s="15">
        <v>20</v>
      </c>
      <c r="B2388" s="8">
        <v>180</v>
      </c>
      <c r="C2388" s="8">
        <v>1833333.3333000001</v>
      </c>
      <c r="D2388" s="8">
        <v>4400.0000010000003</v>
      </c>
      <c r="E2388" s="2">
        <v>1860</v>
      </c>
      <c r="F2388" s="2">
        <v>21605.326171875</v>
      </c>
      <c r="G2388" s="2">
        <v>564.47955322265602</v>
      </c>
      <c r="H2388" s="1">
        <v>21361.561349017851</v>
      </c>
      <c r="I2388" s="1">
        <v>563.12680554164479</v>
      </c>
      <c r="J2388" s="1">
        <f t="shared" si="182"/>
        <v>-1.1282626372679934</v>
      </c>
      <c r="K2388" s="1">
        <f t="shared" si="183"/>
        <v>-0.2396451161584684</v>
      </c>
      <c r="L2388" s="30"/>
      <c r="M2388" s="30"/>
      <c r="N2388" s="2">
        <v>1694445</v>
      </c>
      <c r="O2388" s="30"/>
      <c r="P2388" s="30"/>
      <c r="Q2388" s="30"/>
      <c r="R2388" s="30"/>
      <c r="S2388" s="30"/>
      <c r="T2388" s="30"/>
      <c r="U2388" s="30"/>
      <c r="V2388" s="30"/>
    </row>
    <row r="2389" spans="1:22" ht="14.5" x14ac:dyDescent="0.35">
      <c r="A2389" s="15">
        <v>20</v>
      </c>
      <c r="B2389" s="8">
        <v>180</v>
      </c>
      <c r="C2389" s="8">
        <v>1833333.3333000001</v>
      </c>
      <c r="D2389" s="8">
        <v>4400.0000010000003</v>
      </c>
      <c r="E2389" s="2">
        <v>1890</v>
      </c>
      <c r="F2389" s="2">
        <v>22316.138671875</v>
      </c>
      <c r="G2389" s="2">
        <v>565.57806396484398</v>
      </c>
      <c r="H2389" s="1">
        <v>21881.014928165951</v>
      </c>
      <c r="I2389" s="1">
        <v>568.11597304324596</v>
      </c>
      <c r="J2389" s="1">
        <f t="shared" si="182"/>
        <v>-1.9498164539434204</v>
      </c>
      <c r="K2389" s="1">
        <f t="shared" si="183"/>
        <v>0.44872834363670372</v>
      </c>
      <c r="L2389" s="30"/>
      <c r="M2389" s="30"/>
      <c r="N2389" s="2">
        <v>1694445</v>
      </c>
      <c r="O2389" s="30"/>
      <c r="P2389" s="30"/>
      <c r="Q2389" s="30"/>
      <c r="R2389" s="30"/>
      <c r="S2389" s="30"/>
      <c r="T2389" s="30"/>
      <c r="U2389" s="30"/>
      <c r="V2389" s="30"/>
    </row>
    <row r="2390" spans="1:22" ht="14.5" x14ac:dyDescent="0.35">
      <c r="A2390" s="15">
        <v>20</v>
      </c>
      <c r="B2390" s="8">
        <v>180</v>
      </c>
      <c r="C2390" s="8">
        <v>1833333.3333000001</v>
      </c>
      <c r="D2390" s="8">
        <v>4400.0000010000003</v>
      </c>
      <c r="E2390" s="2">
        <v>1920</v>
      </c>
      <c r="F2390" s="2">
        <v>23313.298828125</v>
      </c>
      <c r="G2390" s="2">
        <v>562.421142578125</v>
      </c>
      <c r="H2390" s="1">
        <v>22285.137820606069</v>
      </c>
      <c r="I2390" s="1">
        <v>566.98076437363818</v>
      </c>
      <c r="J2390" s="1">
        <f t="shared" si="182"/>
        <v>-4.4101910034223248</v>
      </c>
      <c r="K2390" s="1">
        <f t="shared" si="183"/>
        <v>0.81071308496902939</v>
      </c>
      <c r="L2390" s="30"/>
      <c r="M2390" s="30"/>
      <c r="N2390" s="2">
        <v>1694445</v>
      </c>
      <c r="O2390" s="30"/>
      <c r="P2390" s="30"/>
      <c r="Q2390" s="30"/>
      <c r="R2390" s="30"/>
      <c r="S2390" s="30"/>
      <c r="T2390" s="30"/>
      <c r="U2390" s="30"/>
      <c r="V2390" s="30"/>
    </row>
    <row r="2391" spans="1:22" ht="14.5" x14ac:dyDescent="0.35">
      <c r="A2391" s="15">
        <v>20</v>
      </c>
      <c r="B2391" s="8">
        <v>180</v>
      </c>
      <c r="C2391" s="8">
        <v>1833333.3333000001</v>
      </c>
      <c r="D2391" s="8">
        <v>4400.0000010000003</v>
      </c>
      <c r="E2391" s="2">
        <v>1950</v>
      </c>
      <c r="F2391" s="2">
        <v>24250.95703125</v>
      </c>
      <c r="G2391" s="2">
        <v>558.29412841796898</v>
      </c>
      <c r="H2391" s="1">
        <v>22578.378031977179</v>
      </c>
      <c r="I2391" s="1">
        <v>562.82731293355062</v>
      </c>
      <c r="J2391" s="1">
        <f t="shared" si="182"/>
        <v>-6.8969607967121469</v>
      </c>
      <c r="K2391" s="1">
        <f t="shared" si="183"/>
        <v>0.81197065934174617</v>
      </c>
      <c r="L2391" s="30"/>
      <c r="M2391" s="30"/>
      <c r="N2391" s="2">
        <v>1694445</v>
      </c>
      <c r="O2391" s="30"/>
      <c r="P2391" s="30"/>
      <c r="Q2391" s="30"/>
      <c r="R2391" s="30"/>
      <c r="S2391" s="30"/>
      <c r="T2391" s="30"/>
      <c r="U2391" s="30"/>
      <c r="V2391" s="30"/>
    </row>
    <row r="2392" spans="1:22" ht="14.5" x14ac:dyDescent="0.35">
      <c r="A2392" s="15">
        <v>20</v>
      </c>
      <c r="B2392" s="8">
        <v>180</v>
      </c>
      <c r="C2392" s="8">
        <v>1833333.3333000001</v>
      </c>
      <c r="D2392" s="8">
        <v>4400.0000010000003</v>
      </c>
      <c r="E2392" s="2">
        <v>1980</v>
      </c>
      <c r="F2392" s="2">
        <v>25001.6796875</v>
      </c>
      <c r="G2392" s="2">
        <v>553.48431396484398</v>
      </c>
      <c r="H2392" s="1">
        <v>22820.701598205171</v>
      </c>
      <c r="I2392" s="1">
        <v>557.18648624354262</v>
      </c>
      <c r="J2392" s="1">
        <f t="shared" si="182"/>
        <v>-8.7233262586963107</v>
      </c>
      <c r="K2392" s="1">
        <f t="shared" si="183"/>
        <v>0.66888476968360733</v>
      </c>
      <c r="L2392" s="30"/>
      <c r="M2392" s="30"/>
      <c r="N2392" s="2">
        <v>1694445</v>
      </c>
      <c r="O2392" s="30"/>
      <c r="P2392" s="30"/>
      <c r="Q2392" s="30"/>
      <c r="R2392" s="30"/>
      <c r="S2392" s="30"/>
      <c r="T2392" s="30"/>
      <c r="U2392" s="30"/>
      <c r="V2392" s="30"/>
    </row>
    <row r="2393" spans="1:22" ht="14.5" x14ac:dyDescent="0.35">
      <c r="A2393" s="15">
        <v>20</v>
      </c>
      <c r="B2393" s="8">
        <v>180</v>
      </c>
      <c r="C2393" s="8">
        <v>1833333.3333000001</v>
      </c>
      <c r="D2393" s="8">
        <v>4400.0000010000003</v>
      </c>
      <c r="E2393" s="2">
        <v>2010</v>
      </c>
      <c r="F2393" s="2">
        <v>25482.017578125</v>
      </c>
      <c r="G2393" s="2">
        <v>532.81982421875</v>
      </c>
      <c r="H2393" s="1">
        <v>23191.31285233083</v>
      </c>
      <c r="I2393" s="1">
        <v>490.90033940425008</v>
      </c>
      <c r="J2393" s="1">
        <f t="shared" si="182"/>
        <v>-8.9894951165900707</v>
      </c>
      <c r="K2393" s="1">
        <f t="shared" si="183"/>
        <v>-7.8674784437618479</v>
      </c>
      <c r="L2393" s="30"/>
      <c r="M2393" s="30"/>
      <c r="N2393" s="2">
        <v>0</v>
      </c>
      <c r="O2393" s="30"/>
      <c r="P2393" s="30"/>
      <c r="Q2393" s="30"/>
      <c r="R2393" s="30"/>
      <c r="S2393" s="30"/>
      <c r="T2393" s="30"/>
      <c r="U2393" s="30"/>
      <c r="V2393" s="30"/>
    </row>
    <row r="2394" spans="1:22" ht="14.5" x14ac:dyDescent="0.35">
      <c r="A2394" s="15">
        <v>20</v>
      </c>
      <c r="B2394" s="8">
        <v>180</v>
      </c>
      <c r="C2394" s="8">
        <v>1833333.3333000001</v>
      </c>
      <c r="D2394" s="8">
        <v>4400.0000010000003</v>
      </c>
      <c r="E2394" s="2">
        <v>2040</v>
      </c>
      <c r="F2394" s="2">
        <v>23535.478515625</v>
      </c>
      <c r="G2394" s="2">
        <v>436.20083618164102</v>
      </c>
      <c r="H2394" s="1">
        <v>23274.134217953331</v>
      </c>
      <c r="I2394" s="1">
        <v>457.71513284742241</v>
      </c>
      <c r="J2394" s="1">
        <f t="shared" si="182"/>
        <v>-1.1104269560449538</v>
      </c>
      <c r="K2394" s="1">
        <f t="shared" si="183"/>
        <v>4.9321997761651444</v>
      </c>
      <c r="L2394" s="30"/>
      <c r="M2394" s="30"/>
      <c r="N2394" s="2">
        <v>0</v>
      </c>
      <c r="O2394" s="30"/>
      <c r="P2394" s="30"/>
      <c r="Q2394" s="30"/>
      <c r="R2394" s="30"/>
      <c r="S2394" s="30"/>
      <c r="T2394" s="30"/>
      <c r="U2394" s="30"/>
      <c r="V2394" s="30"/>
    </row>
    <row r="2395" spans="1:22" ht="14.5" x14ac:dyDescent="0.35">
      <c r="A2395" s="15">
        <v>20</v>
      </c>
      <c r="B2395" s="8">
        <v>180</v>
      </c>
      <c r="C2395" s="8">
        <v>1833333.3333000001</v>
      </c>
      <c r="D2395" s="8">
        <v>4400.0000010000003</v>
      </c>
      <c r="E2395" s="2">
        <v>2070</v>
      </c>
      <c r="F2395" s="2">
        <v>24033.822265625</v>
      </c>
      <c r="G2395" s="2">
        <v>437.12579345703102</v>
      </c>
      <c r="H2395" s="1">
        <v>23226.301214249561</v>
      </c>
      <c r="I2395" s="1">
        <v>441.38916135039779</v>
      </c>
      <c r="J2395" s="1">
        <f t="shared" si="182"/>
        <v>-3.3599360203741586</v>
      </c>
      <c r="K2395" s="1">
        <f t="shared" si="183"/>
        <v>0.97531830818074261</v>
      </c>
      <c r="L2395" s="30"/>
      <c r="M2395" s="30"/>
      <c r="N2395" s="2">
        <v>0</v>
      </c>
      <c r="O2395" s="30"/>
      <c r="P2395" s="30"/>
      <c r="Q2395" s="30"/>
      <c r="R2395" s="30"/>
      <c r="S2395" s="30"/>
      <c r="T2395" s="30"/>
      <c r="U2395" s="30"/>
      <c r="V2395" s="30"/>
    </row>
    <row r="2396" spans="1:22" ht="14.5" x14ac:dyDescent="0.35">
      <c r="A2396" s="15">
        <v>20</v>
      </c>
      <c r="B2396" s="8">
        <v>180</v>
      </c>
      <c r="C2396" s="8">
        <v>1833333.3333000001</v>
      </c>
      <c r="D2396" s="8">
        <v>4400.0000010000003</v>
      </c>
      <c r="E2396" s="2">
        <v>2100</v>
      </c>
      <c r="F2396" s="2">
        <v>23786.4375</v>
      </c>
      <c r="G2396" s="2">
        <v>438.72503662109398</v>
      </c>
      <c r="H2396" s="1">
        <v>23119.14957880876</v>
      </c>
      <c r="I2396" s="1">
        <v>432.27535603800732</v>
      </c>
      <c r="J2396" s="1">
        <f t="shared" si="182"/>
        <v>-2.8053293865096043</v>
      </c>
      <c r="K2396" s="1">
        <f t="shared" si="183"/>
        <v>-1.4700963119770492</v>
      </c>
      <c r="L2396" s="30"/>
      <c r="M2396" s="30"/>
      <c r="N2396" s="2">
        <v>0</v>
      </c>
      <c r="O2396" s="30"/>
      <c r="P2396" s="30"/>
      <c r="Q2396" s="30"/>
      <c r="R2396" s="30"/>
      <c r="S2396" s="30"/>
      <c r="T2396" s="30"/>
      <c r="U2396" s="30"/>
      <c r="V2396" s="30"/>
    </row>
    <row r="2397" spans="1:22" ht="14.5" x14ac:dyDescent="0.35">
      <c r="A2397" s="15">
        <v>20</v>
      </c>
      <c r="B2397" s="8">
        <v>180</v>
      </c>
      <c r="C2397" s="8">
        <v>1833333.3333000001</v>
      </c>
      <c r="D2397" s="8">
        <v>4400.0000010000003</v>
      </c>
      <c r="E2397" s="2">
        <v>2130</v>
      </c>
      <c r="F2397" s="2">
        <v>19708.140625</v>
      </c>
      <c r="G2397" s="2">
        <v>382.18142700195301</v>
      </c>
      <c r="H2397" s="1">
        <v>23084.737281774302</v>
      </c>
      <c r="I2397" s="1">
        <v>425.99084374254301</v>
      </c>
      <c r="J2397" s="1">
        <f t="shared" si="182"/>
        <v>17.133004685845656</v>
      </c>
      <c r="K2397" s="1">
        <f t="shared" si="183"/>
        <v>11.462989471847392</v>
      </c>
      <c r="L2397" s="30"/>
      <c r="M2397" s="30"/>
      <c r="N2397" s="2">
        <v>0</v>
      </c>
      <c r="O2397" s="30"/>
      <c r="P2397" s="30"/>
      <c r="Q2397" s="30"/>
      <c r="R2397" s="30"/>
      <c r="S2397" s="30"/>
      <c r="T2397" s="30"/>
      <c r="U2397" s="30"/>
      <c r="V2397" s="30"/>
    </row>
    <row r="2398" spans="1:22" ht="14.5" x14ac:dyDescent="0.35">
      <c r="A2398" s="15">
        <v>20</v>
      </c>
      <c r="B2398" s="8">
        <v>180</v>
      </c>
      <c r="C2398" s="8">
        <v>1833333.3333000001</v>
      </c>
      <c r="D2398" s="8">
        <v>4400.0000010000003</v>
      </c>
      <c r="E2398" s="2">
        <v>2160</v>
      </c>
      <c r="F2398" s="2">
        <v>20588.052734375</v>
      </c>
      <c r="G2398" s="2">
        <v>399.3623046875</v>
      </c>
      <c r="H2398" s="1">
        <v>23280.800875963949</v>
      </c>
      <c r="I2398" s="1">
        <v>420.77593927513942</v>
      </c>
      <c r="J2398" s="1">
        <f t="shared" si="182"/>
        <v>13.079178377530484</v>
      </c>
      <c r="K2398" s="1">
        <f t="shared" si="183"/>
        <v>5.3619568838364797</v>
      </c>
      <c r="L2398" s="30"/>
      <c r="M2398" s="30"/>
      <c r="N2398" s="2">
        <v>0</v>
      </c>
      <c r="O2398" s="30"/>
      <c r="P2398" s="30"/>
      <c r="Q2398" s="30"/>
      <c r="R2398" s="30"/>
      <c r="S2398" s="30"/>
      <c r="T2398" s="30"/>
      <c r="U2398" s="30"/>
      <c r="V2398" s="30"/>
    </row>
    <row r="2399" spans="1:22" ht="14.5" x14ac:dyDescent="0.35">
      <c r="A2399" s="15">
        <v>20</v>
      </c>
      <c r="B2399" s="8">
        <v>180</v>
      </c>
      <c r="C2399" s="8">
        <v>1833333.3333000001</v>
      </c>
      <c r="D2399" s="8">
        <v>4400.0000010000003</v>
      </c>
      <c r="E2399" s="2">
        <v>2190</v>
      </c>
      <c r="F2399" s="2">
        <v>21480.05078125</v>
      </c>
      <c r="G2399" s="2">
        <v>413.28121948242199</v>
      </c>
      <c r="H2399" s="1">
        <v>23716.289877134041</v>
      </c>
      <c r="I2399" s="1">
        <v>451.28815316264968</v>
      </c>
      <c r="J2399" s="1">
        <f t="shared" si="182"/>
        <v>10.410771923481951</v>
      </c>
      <c r="K2399" s="1">
        <f t="shared" si="183"/>
        <v>9.1963853880963082</v>
      </c>
      <c r="L2399" s="30"/>
      <c r="M2399" s="30"/>
      <c r="N2399" s="2">
        <v>1694445</v>
      </c>
      <c r="O2399" s="30"/>
      <c r="P2399" s="30"/>
      <c r="Q2399" s="30"/>
      <c r="R2399" s="30"/>
      <c r="S2399" s="30"/>
      <c r="T2399" s="30"/>
      <c r="U2399" s="30"/>
      <c r="V2399" s="30"/>
    </row>
    <row r="2400" spans="1:22" ht="14.5" x14ac:dyDescent="0.35">
      <c r="A2400" s="15">
        <v>20</v>
      </c>
      <c r="B2400" s="8">
        <v>180</v>
      </c>
      <c r="C2400" s="8">
        <v>1833333.3333000001</v>
      </c>
      <c r="D2400" s="8">
        <v>4400.0000010000003</v>
      </c>
      <c r="E2400" s="2">
        <v>2220</v>
      </c>
      <c r="F2400" s="2">
        <v>21860.3203125</v>
      </c>
      <c r="G2400" s="2">
        <v>419.73699951171898</v>
      </c>
      <c r="H2400" s="1">
        <v>24098.8914848727</v>
      </c>
      <c r="I2400" s="1">
        <v>465.60598987478397</v>
      </c>
      <c r="J2400" s="1">
        <f t="shared" si="182"/>
        <v>10.240340216298923</v>
      </c>
      <c r="K2400" s="1">
        <f t="shared" si="183"/>
        <v>10.92803122346243</v>
      </c>
      <c r="L2400" s="30"/>
      <c r="M2400" s="30"/>
      <c r="N2400" s="2">
        <v>1694445</v>
      </c>
      <c r="O2400" s="30"/>
      <c r="P2400" s="30"/>
      <c r="Q2400" s="30"/>
      <c r="R2400" s="30"/>
      <c r="S2400" s="30"/>
      <c r="T2400" s="30"/>
      <c r="U2400" s="30"/>
      <c r="V2400" s="30"/>
    </row>
    <row r="2401" spans="1:22" ht="14.5" x14ac:dyDescent="0.35">
      <c r="A2401" s="15">
        <v>20</v>
      </c>
      <c r="B2401" s="8">
        <v>180</v>
      </c>
      <c r="C2401" s="8">
        <v>1833333.3333000001</v>
      </c>
      <c r="D2401" s="8">
        <v>4400.0000010000003</v>
      </c>
      <c r="E2401" s="2">
        <v>2250</v>
      </c>
      <c r="F2401" s="2">
        <v>22209.408203125</v>
      </c>
      <c r="G2401" s="2">
        <v>425.07119750976602</v>
      </c>
      <c r="H2401" s="1">
        <v>24438.263257533959</v>
      </c>
      <c r="I2401" s="1">
        <v>471.0764416351571</v>
      </c>
      <c r="J2401" s="1">
        <f t="shared" si="182"/>
        <v>10.035634601444922</v>
      </c>
      <c r="K2401" s="1">
        <f t="shared" si="183"/>
        <v>10.822950224552464</v>
      </c>
      <c r="L2401" s="30"/>
      <c r="M2401" s="30"/>
      <c r="N2401" s="2">
        <v>1694445</v>
      </c>
      <c r="O2401" s="30"/>
      <c r="P2401" s="30"/>
      <c r="Q2401" s="30"/>
      <c r="R2401" s="30"/>
      <c r="S2401" s="30"/>
      <c r="T2401" s="30"/>
      <c r="U2401" s="30"/>
      <c r="V2401" s="30"/>
    </row>
    <row r="2402" spans="1:22" ht="14.5" x14ac:dyDescent="0.35">
      <c r="A2402" s="15">
        <v>20</v>
      </c>
      <c r="B2402" s="8">
        <v>180</v>
      </c>
      <c r="C2402" s="8">
        <v>1833333.3333000001</v>
      </c>
      <c r="D2402" s="8">
        <v>4400.0000010000003</v>
      </c>
      <c r="E2402" s="2">
        <v>2280</v>
      </c>
      <c r="F2402" s="2">
        <v>22582.26953125</v>
      </c>
      <c r="G2402" s="2">
        <v>429.16909790039102</v>
      </c>
      <c r="H2402" s="1">
        <v>24741.20204735926</v>
      </c>
      <c r="I2402" s="1">
        <v>471.57373346576139</v>
      </c>
      <c r="J2402" s="1">
        <f t="shared" si="182"/>
        <v>9.5602991237070594</v>
      </c>
      <c r="K2402" s="1">
        <f t="shared" si="183"/>
        <v>9.8806358083154375</v>
      </c>
      <c r="L2402" s="30"/>
      <c r="M2402" s="30"/>
      <c r="N2402" s="2">
        <v>1694445</v>
      </c>
      <c r="O2402" s="30"/>
      <c r="P2402" s="30"/>
      <c r="Q2402" s="30"/>
      <c r="R2402" s="30"/>
      <c r="S2402" s="30"/>
      <c r="T2402" s="30"/>
      <c r="U2402" s="30"/>
      <c r="V2402" s="30"/>
    </row>
    <row r="2403" spans="1:22" ht="14.5" x14ac:dyDescent="0.35">
      <c r="A2403" s="15">
        <v>20</v>
      </c>
      <c r="B2403" s="8">
        <v>180</v>
      </c>
      <c r="C2403" s="8">
        <v>1833333.3333000001</v>
      </c>
      <c r="D2403" s="8">
        <v>4400.0000010000003</v>
      </c>
      <c r="E2403" s="2">
        <v>2310</v>
      </c>
      <c r="F2403" s="2">
        <v>23105.2421875</v>
      </c>
      <c r="G2403" s="2">
        <v>434.37072753906301</v>
      </c>
      <c r="H2403" s="1">
        <v>24877.14979308347</v>
      </c>
      <c r="I2403" s="1">
        <v>469.01324684375652</v>
      </c>
      <c r="J2403" s="1">
        <f t="shared" si="182"/>
        <v>7.6688553671256345</v>
      </c>
      <c r="K2403" s="1">
        <f t="shared" si="183"/>
        <v>7.9753346872524</v>
      </c>
      <c r="L2403" s="30"/>
      <c r="M2403" s="30"/>
      <c r="N2403" s="2">
        <v>1694445</v>
      </c>
      <c r="O2403" s="30"/>
      <c r="P2403" s="30"/>
      <c r="Q2403" s="30"/>
      <c r="R2403" s="30"/>
      <c r="S2403" s="30"/>
      <c r="T2403" s="30"/>
      <c r="U2403" s="30"/>
      <c r="V2403" s="30"/>
    </row>
    <row r="2404" spans="1:22" ht="14.5" x14ac:dyDescent="0.35">
      <c r="A2404" s="15">
        <v>20</v>
      </c>
      <c r="B2404" s="8">
        <v>180</v>
      </c>
      <c r="C2404" s="8">
        <v>1833333.3333000001</v>
      </c>
      <c r="D2404" s="8">
        <v>4400.0000010000003</v>
      </c>
      <c r="E2404" s="2">
        <v>2340</v>
      </c>
      <c r="F2404" s="2">
        <v>24459.32421875</v>
      </c>
      <c r="G2404" s="2">
        <v>436.73916625976602</v>
      </c>
      <c r="H2404" s="1">
        <v>24993.209924180512</v>
      </c>
      <c r="I2404" s="1">
        <v>464.57256519965762</v>
      </c>
      <c r="J2404" s="1">
        <f t="shared" si="182"/>
        <v>2.1827492070334724</v>
      </c>
      <c r="K2404" s="1">
        <f t="shared" si="183"/>
        <v>6.3730027188211231</v>
      </c>
      <c r="L2404" s="30"/>
      <c r="M2404" s="30"/>
      <c r="N2404" s="2">
        <v>1694445</v>
      </c>
      <c r="O2404" s="30"/>
      <c r="P2404" s="30"/>
      <c r="Q2404" s="30"/>
      <c r="R2404" s="30"/>
      <c r="S2404" s="30"/>
      <c r="T2404" s="30"/>
      <c r="U2404" s="30"/>
      <c r="V2404" s="30"/>
    </row>
    <row r="2405" spans="1:22" ht="14.5" x14ac:dyDescent="0.35">
      <c r="A2405" s="15">
        <v>20</v>
      </c>
      <c r="B2405" s="8">
        <v>180</v>
      </c>
      <c r="C2405" s="8">
        <v>1833333.3333000001</v>
      </c>
      <c r="D2405" s="8">
        <v>4400.0000010000003</v>
      </c>
      <c r="E2405" s="2">
        <v>2370</v>
      </c>
      <c r="F2405" s="2">
        <v>24807.712890625</v>
      </c>
      <c r="G2405" s="2">
        <v>418.56790161132801</v>
      </c>
      <c r="H2405" s="1">
        <v>25130.347252808169</v>
      </c>
      <c r="I2405" s="1">
        <v>423.6480600974586</v>
      </c>
      <c r="J2405" s="1">
        <f t="shared" si="182"/>
        <v>1.3005405359439441</v>
      </c>
      <c r="K2405" s="1">
        <f t="shared" si="183"/>
        <v>1.2136999675736955</v>
      </c>
      <c r="L2405" s="30"/>
      <c r="M2405" s="30"/>
      <c r="N2405" s="2">
        <v>0</v>
      </c>
      <c r="O2405" s="30"/>
      <c r="P2405" s="30"/>
      <c r="Q2405" s="30"/>
      <c r="R2405" s="30"/>
      <c r="S2405" s="30"/>
      <c r="T2405" s="30"/>
      <c r="U2405" s="30"/>
      <c r="V2405" s="30"/>
    </row>
    <row r="2406" spans="1:22" ht="14.5" x14ac:dyDescent="0.35">
      <c r="A2406" s="15">
        <v>20</v>
      </c>
      <c r="B2406" s="8">
        <v>180</v>
      </c>
      <c r="C2406" s="8">
        <v>1833333.3333000001</v>
      </c>
      <c r="D2406" s="8">
        <v>4400.0000010000003</v>
      </c>
      <c r="E2406" s="2">
        <v>2400</v>
      </c>
      <c r="F2406" s="2">
        <v>25186.3515625</v>
      </c>
      <c r="G2406" s="2">
        <v>417.22531127929699</v>
      </c>
      <c r="H2406" s="1">
        <v>25335.76699679012</v>
      </c>
      <c r="I2406" s="1">
        <v>405.4891612196941</v>
      </c>
      <c r="J2406" s="1">
        <f t="shared" si="182"/>
        <v>0.59323969142313193</v>
      </c>
      <c r="K2406" s="1">
        <f t="shared" si="183"/>
        <v>-2.8129046206754542</v>
      </c>
      <c r="L2406" s="30"/>
      <c r="M2406" s="30"/>
      <c r="N2406" s="2">
        <v>0</v>
      </c>
      <c r="O2406" s="30"/>
      <c r="P2406" s="30"/>
      <c r="Q2406" s="30"/>
      <c r="R2406" s="30"/>
      <c r="S2406" s="30"/>
      <c r="T2406" s="30"/>
      <c r="U2406" s="30"/>
      <c r="V2406" s="30"/>
    </row>
    <row r="2407" spans="1:22" ht="14.5" x14ac:dyDescent="0.35">
      <c r="A2407" s="15">
        <v>20</v>
      </c>
      <c r="B2407" s="8">
        <v>180</v>
      </c>
      <c r="C2407" s="8">
        <v>1833333.3333000001</v>
      </c>
      <c r="D2407" s="8">
        <v>4400.0000010000003</v>
      </c>
      <c r="E2407" s="2">
        <v>2430</v>
      </c>
      <c r="F2407" s="2">
        <v>25491.1640625</v>
      </c>
      <c r="G2407" s="2">
        <v>414.40103149414102</v>
      </c>
      <c r="H2407" s="1">
        <v>25533.48744632805</v>
      </c>
      <c r="I2407" s="1">
        <v>395.9372920924792</v>
      </c>
      <c r="J2407" s="1">
        <f t="shared" si="182"/>
        <v>0.16603158539280724</v>
      </c>
      <c r="K2407" s="1">
        <f t="shared" si="183"/>
        <v>-4.4555244795337519</v>
      </c>
      <c r="L2407" s="30"/>
      <c r="M2407" s="30"/>
      <c r="N2407" s="2">
        <v>0</v>
      </c>
      <c r="O2407" s="30"/>
      <c r="P2407" s="30"/>
      <c r="Q2407" s="30"/>
      <c r="R2407" s="30"/>
      <c r="S2407" s="30"/>
      <c r="T2407" s="30"/>
      <c r="U2407" s="30"/>
      <c r="V2407" s="30"/>
    </row>
    <row r="2408" spans="1:22" ht="14.5" x14ac:dyDescent="0.35">
      <c r="A2408" s="15">
        <v>20</v>
      </c>
      <c r="B2408" s="8">
        <v>180</v>
      </c>
      <c r="C2408" s="8">
        <v>1833333.3333000001</v>
      </c>
      <c r="D2408" s="8">
        <v>4400.0000010000003</v>
      </c>
      <c r="E2408" s="2">
        <v>2460</v>
      </c>
      <c r="F2408" s="2">
        <v>25745.384765625</v>
      </c>
      <c r="G2408" s="2">
        <v>414.80007934570301</v>
      </c>
      <c r="H2408" s="1">
        <v>25698.063654969959</v>
      </c>
      <c r="I2408" s="1">
        <v>390.37230504939788</v>
      </c>
      <c r="J2408" s="1">
        <f t="shared" si="182"/>
        <v>-0.18380424719161079</v>
      </c>
      <c r="K2408" s="1">
        <f t="shared" si="183"/>
        <v>-5.8890476431048402</v>
      </c>
      <c r="L2408" s="30"/>
      <c r="M2408" s="30"/>
      <c r="N2408" s="2">
        <v>0</v>
      </c>
      <c r="O2408" s="30"/>
      <c r="P2408" s="30"/>
      <c r="Q2408" s="30"/>
      <c r="R2408" s="30"/>
      <c r="S2408" s="30"/>
      <c r="T2408" s="30"/>
      <c r="U2408" s="30"/>
      <c r="V2408" s="30"/>
    </row>
    <row r="2409" spans="1:22" ht="14.5" x14ac:dyDescent="0.35">
      <c r="A2409" s="15">
        <v>20</v>
      </c>
      <c r="B2409" s="8">
        <v>180</v>
      </c>
      <c r="C2409" s="8">
        <v>1833333.3333000001</v>
      </c>
      <c r="D2409" s="8">
        <v>4400.0000010000003</v>
      </c>
      <c r="E2409" s="2">
        <v>2490</v>
      </c>
      <c r="F2409" s="2">
        <v>25063.7578125</v>
      </c>
      <c r="G2409" s="2">
        <v>393.22702026367199</v>
      </c>
      <c r="H2409" s="1">
        <v>25852.19578942511</v>
      </c>
      <c r="I2409" s="1">
        <v>387.26236607498771</v>
      </c>
      <c r="J2409" s="1">
        <f t="shared" si="182"/>
        <v>3.1457293149070162</v>
      </c>
      <c r="K2409" s="1">
        <f t="shared" si="183"/>
        <v>-1.5168474904610512</v>
      </c>
      <c r="L2409" s="30"/>
      <c r="M2409" s="30"/>
      <c r="N2409" s="2">
        <v>0</v>
      </c>
      <c r="O2409" s="30"/>
      <c r="P2409" s="30"/>
      <c r="Q2409" s="30"/>
      <c r="R2409" s="30"/>
      <c r="S2409" s="30"/>
      <c r="T2409" s="30"/>
      <c r="U2409" s="30"/>
      <c r="V2409" s="30"/>
    </row>
    <row r="2410" spans="1:22" ht="14.5" x14ac:dyDescent="0.35">
      <c r="A2410" s="15">
        <v>20</v>
      </c>
      <c r="B2410" s="8">
        <v>180</v>
      </c>
      <c r="C2410" s="8">
        <v>1833333.3333000001</v>
      </c>
      <c r="D2410" s="8">
        <v>4400.0000010000003</v>
      </c>
      <c r="E2410" s="2">
        <v>2520</v>
      </c>
      <c r="F2410" s="2">
        <v>24501.861328125</v>
      </c>
      <c r="G2410" s="2">
        <v>429.59683227539102</v>
      </c>
      <c r="H2410" s="1">
        <v>26003.03739845768</v>
      </c>
      <c r="I2410" s="1">
        <v>385.98544509021463</v>
      </c>
      <c r="J2410" s="1">
        <f t="shared" si="182"/>
        <v>6.1267837991129355</v>
      </c>
      <c r="K2410" s="1">
        <f t="shared" si="183"/>
        <v>-10.151701294952641</v>
      </c>
      <c r="L2410" s="30"/>
      <c r="M2410" s="30"/>
      <c r="N2410" s="2">
        <v>0</v>
      </c>
      <c r="O2410" s="30"/>
      <c r="P2410" s="30"/>
      <c r="Q2410" s="30"/>
      <c r="R2410" s="30"/>
      <c r="S2410" s="30"/>
      <c r="T2410" s="30"/>
      <c r="U2410" s="30"/>
      <c r="V2410" s="30"/>
    </row>
    <row r="2411" spans="1:22" ht="14.5" x14ac:dyDescent="0.35">
      <c r="A2411" s="15">
        <v>20</v>
      </c>
      <c r="B2411" s="8">
        <v>180</v>
      </c>
      <c r="C2411" s="8">
        <v>1833333.3333000001</v>
      </c>
      <c r="D2411" s="8">
        <v>4400.0000010000003</v>
      </c>
      <c r="E2411" s="2">
        <v>2550</v>
      </c>
      <c r="F2411" s="2">
        <v>25513.8203125</v>
      </c>
      <c r="G2411" s="2">
        <v>427.89880371093699</v>
      </c>
      <c r="H2411" s="1">
        <v>25958.056183453471</v>
      </c>
      <c r="I2411" s="1">
        <v>401.28844213825238</v>
      </c>
      <c r="J2411" s="1">
        <f t="shared" si="182"/>
        <v>1.7411577941380512</v>
      </c>
      <c r="K2411" s="1">
        <f t="shared" si="183"/>
        <v>-6.2188445823889218</v>
      </c>
      <c r="L2411" s="30"/>
      <c r="M2411" s="30"/>
      <c r="N2411" s="2">
        <v>1694445</v>
      </c>
      <c r="O2411" s="30"/>
      <c r="P2411" s="30"/>
      <c r="Q2411" s="30"/>
      <c r="R2411" s="30"/>
      <c r="S2411" s="30"/>
      <c r="T2411" s="30"/>
      <c r="U2411" s="30"/>
      <c r="V2411" s="30"/>
    </row>
    <row r="2412" spans="1:22" ht="14.5" x14ac:dyDescent="0.35">
      <c r="A2412" s="15">
        <v>20</v>
      </c>
      <c r="B2412" s="8">
        <v>180</v>
      </c>
      <c r="C2412" s="8">
        <v>1833333.3333000001</v>
      </c>
      <c r="D2412" s="8">
        <v>4400.0000010000003</v>
      </c>
      <c r="E2412" s="2">
        <v>2580</v>
      </c>
      <c r="F2412" s="2">
        <v>25942.064453125</v>
      </c>
      <c r="G2412" s="2">
        <v>422.347900390625</v>
      </c>
      <c r="H2412" s="1">
        <v>26107.970381526829</v>
      </c>
      <c r="I2412" s="1">
        <v>409.21545211558271</v>
      </c>
      <c r="J2412" s="1">
        <f t="shared" si="182"/>
        <v>0.63952477144448805</v>
      </c>
      <c r="K2412" s="1">
        <f t="shared" si="183"/>
        <v>-3.1093911590175383</v>
      </c>
      <c r="L2412" s="30"/>
      <c r="M2412" s="30"/>
      <c r="N2412" s="2">
        <v>1694445</v>
      </c>
      <c r="O2412" s="30"/>
      <c r="P2412" s="30"/>
      <c r="Q2412" s="30"/>
      <c r="R2412" s="30"/>
      <c r="S2412" s="30"/>
      <c r="T2412" s="30"/>
      <c r="U2412" s="30"/>
      <c r="V2412" s="30"/>
    </row>
    <row r="2413" spans="1:22" ht="14.5" x14ac:dyDescent="0.35">
      <c r="A2413" s="15">
        <v>20</v>
      </c>
      <c r="B2413" s="8">
        <v>180</v>
      </c>
      <c r="C2413" s="8">
        <v>1833333.3333000001</v>
      </c>
      <c r="D2413" s="8">
        <v>4400.0000010000003</v>
      </c>
      <c r="E2413" s="2">
        <v>2610</v>
      </c>
      <c r="F2413" s="2">
        <v>26038.8046875</v>
      </c>
      <c r="G2413" s="2">
        <v>419.08923339843801</v>
      </c>
      <c r="H2413" s="1">
        <v>26271.07521701232</v>
      </c>
      <c r="I2413" s="1">
        <v>412.90371747762788</v>
      </c>
      <c r="J2413" s="1">
        <f t="shared" si="182"/>
        <v>0.8920168659808787</v>
      </c>
      <c r="K2413" s="1">
        <f t="shared" si="183"/>
        <v>-1.4759424551786127</v>
      </c>
      <c r="L2413" s="30"/>
      <c r="M2413" s="30"/>
      <c r="N2413" s="2">
        <v>1694445</v>
      </c>
      <c r="O2413" s="30"/>
      <c r="P2413" s="30"/>
      <c r="Q2413" s="30"/>
      <c r="R2413" s="30"/>
      <c r="S2413" s="30"/>
      <c r="T2413" s="30"/>
      <c r="U2413" s="30"/>
      <c r="V2413" s="30"/>
    </row>
    <row r="2414" spans="1:22" ht="14.5" x14ac:dyDescent="0.35">
      <c r="A2414" s="15">
        <v>20</v>
      </c>
      <c r="B2414" s="8">
        <v>180</v>
      </c>
      <c r="C2414" s="8">
        <v>1833333.3333000001</v>
      </c>
      <c r="D2414" s="8">
        <v>4400.0000010000003</v>
      </c>
      <c r="E2414" s="2">
        <v>2640</v>
      </c>
      <c r="F2414" s="2">
        <v>26313.115234375</v>
      </c>
      <c r="G2414" s="2">
        <v>418.65475463867199</v>
      </c>
      <c r="H2414" s="1">
        <v>26435.075360769959</v>
      </c>
      <c r="I2414" s="1">
        <v>414.15617406016662</v>
      </c>
      <c r="J2414" s="1">
        <f t="shared" si="182"/>
        <v>0.46349558122875667</v>
      </c>
      <c r="K2414" s="1">
        <f t="shared" si="183"/>
        <v>-1.074532303446059</v>
      </c>
      <c r="L2414" s="30"/>
      <c r="M2414" s="30"/>
      <c r="N2414" s="2">
        <v>1694445</v>
      </c>
      <c r="O2414" s="30"/>
      <c r="P2414" s="30"/>
      <c r="Q2414" s="30"/>
      <c r="R2414" s="30"/>
      <c r="S2414" s="30"/>
      <c r="T2414" s="30"/>
      <c r="U2414" s="30"/>
      <c r="V2414" s="30"/>
    </row>
    <row r="2415" spans="1:22" ht="14.5" x14ac:dyDescent="0.35">
      <c r="A2415" s="15">
        <v>20</v>
      </c>
      <c r="B2415" s="8">
        <v>180</v>
      </c>
      <c r="C2415" s="8">
        <v>1833333.3333000001</v>
      </c>
      <c r="D2415" s="8">
        <v>4400.0000010000003</v>
      </c>
      <c r="E2415" s="2">
        <v>2670</v>
      </c>
      <c r="F2415" s="2">
        <v>26914.4453125</v>
      </c>
      <c r="G2415" s="2">
        <v>416.44033813476602</v>
      </c>
      <c r="H2415" s="1">
        <v>26599.13970990169</v>
      </c>
      <c r="I2415" s="1">
        <v>414.25714257457349</v>
      </c>
      <c r="J2415" s="1">
        <f t="shared" si="182"/>
        <v>-1.1715106848286811</v>
      </c>
      <c r="K2415" s="1">
        <f t="shared" si="183"/>
        <v>-0.52425170192951309</v>
      </c>
      <c r="L2415" s="30"/>
      <c r="M2415" s="30"/>
      <c r="N2415" s="2">
        <v>1694445</v>
      </c>
      <c r="O2415" s="30"/>
      <c r="P2415" s="30"/>
      <c r="Q2415" s="30"/>
      <c r="R2415" s="30"/>
      <c r="S2415" s="30"/>
      <c r="T2415" s="30"/>
      <c r="U2415" s="30"/>
      <c r="V2415" s="30"/>
    </row>
    <row r="2416" spans="1:22" ht="14.5" x14ac:dyDescent="0.35">
      <c r="A2416" s="15">
        <v>20</v>
      </c>
      <c r="B2416" s="8">
        <v>180</v>
      </c>
      <c r="C2416" s="8">
        <v>1833333.3333000001</v>
      </c>
      <c r="D2416" s="8">
        <v>4400.0000010000003</v>
      </c>
      <c r="E2416" s="2">
        <v>2700</v>
      </c>
      <c r="F2416" s="2">
        <v>27499.89453125</v>
      </c>
      <c r="G2416" s="2">
        <v>414.86093139648398</v>
      </c>
      <c r="H2416" s="1">
        <v>26763.202275550819</v>
      </c>
      <c r="I2416" s="1">
        <v>413.70448870780172</v>
      </c>
      <c r="J2416" s="1">
        <f t="shared" si="182"/>
        <v>-2.6788912039718107</v>
      </c>
      <c r="K2416" s="1">
        <f t="shared" si="183"/>
        <v>-0.27875430081822905</v>
      </c>
      <c r="L2416" s="30"/>
      <c r="M2416" s="30"/>
      <c r="N2416" s="2">
        <v>1694445</v>
      </c>
      <c r="O2416" s="30"/>
      <c r="P2416" s="30"/>
      <c r="Q2416" s="30"/>
      <c r="R2416" s="30"/>
      <c r="S2416" s="30"/>
      <c r="T2416" s="30"/>
      <c r="U2416" s="30"/>
      <c r="V2416" s="30"/>
    </row>
    <row r="2417" spans="1:22" ht="14.5" x14ac:dyDescent="0.35">
      <c r="A2417" s="15">
        <v>20</v>
      </c>
      <c r="B2417" s="8">
        <v>180</v>
      </c>
      <c r="C2417" s="8">
        <v>1833333.3333000001</v>
      </c>
      <c r="D2417" s="8">
        <v>4400.0000010000003</v>
      </c>
      <c r="E2417" s="2">
        <v>2730</v>
      </c>
      <c r="F2417" s="2">
        <v>27205.345703125</v>
      </c>
      <c r="G2417" s="2">
        <v>402.17120361328102</v>
      </c>
      <c r="H2417" s="1">
        <v>27006.00738208455</v>
      </c>
      <c r="I2417" s="1">
        <v>385.46577286201068</v>
      </c>
      <c r="J2417" s="1">
        <f t="shared" si="182"/>
        <v>-0.73271747110183771</v>
      </c>
      <c r="K2417" s="1">
        <f t="shared" si="183"/>
        <v>-4.1538107654604524</v>
      </c>
      <c r="L2417" s="30"/>
      <c r="M2417" s="30"/>
      <c r="N2417" s="2">
        <v>0</v>
      </c>
      <c r="O2417" s="30"/>
      <c r="P2417" s="30"/>
      <c r="Q2417" s="30"/>
      <c r="R2417" s="30"/>
      <c r="S2417" s="30"/>
      <c r="T2417" s="30"/>
      <c r="U2417" s="30"/>
      <c r="V2417" s="30"/>
    </row>
    <row r="2418" spans="1:22" ht="14.5" x14ac:dyDescent="0.35">
      <c r="A2418" s="15">
        <v>20</v>
      </c>
      <c r="B2418" s="8">
        <v>180</v>
      </c>
      <c r="C2418" s="8">
        <v>1833333.3333000001</v>
      </c>
      <c r="D2418" s="8">
        <v>4400.0000010000003</v>
      </c>
      <c r="E2418" s="2">
        <v>2760</v>
      </c>
      <c r="F2418" s="2">
        <v>27488.439453125</v>
      </c>
      <c r="G2418" s="2">
        <v>397.46612548828102</v>
      </c>
      <c r="H2418" s="1">
        <v>27184.790813228479</v>
      </c>
      <c r="I2418" s="1">
        <v>373.99909611398488</v>
      </c>
      <c r="J2418" s="1">
        <f t="shared" si="182"/>
        <v>-1.104641245329046</v>
      </c>
      <c r="K2418" s="1">
        <f t="shared" si="183"/>
        <v>-5.9041583343655422</v>
      </c>
      <c r="L2418" s="30"/>
      <c r="M2418" s="30"/>
      <c r="N2418" s="2">
        <v>0</v>
      </c>
      <c r="O2418" s="30"/>
      <c r="P2418" s="30"/>
      <c r="Q2418" s="30"/>
      <c r="R2418" s="30"/>
      <c r="S2418" s="30"/>
      <c r="T2418" s="30"/>
      <c r="U2418" s="30"/>
      <c r="V2418" s="30"/>
    </row>
    <row r="2419" spans="1:22" ht="14.5" x14ac:dyDescent="0.35">
      <c r="A2419" s="15">
        <v>20</v>
      </c>
      <c r="B2419" s="8">
        <v>180</v>
      </c>
      <c r="C2419" s="8">
        <v>1833333.3333000001</v>
      </c>
      <c r="D2419" s="8">
        <v>4400.0000010000003</v>
      </c>
      <c r="E2419" s="2">
        <v>2790</v>
      </c>
      <c r="F2419" s="2">
        <v>27695.580078125</v>
      </c>
      <c r="G2419" s="2">
        <v>390.53500366210898</v>
      </c>
      <c r="H2419" s="1">
        <v>27343.40127252703</v>
      </c>
      <c r="I2419" s="1">
        <v>368.66769880779361</v>
      </c>
      <c r="J2419" s="1">
        <f t="shared" si="182"/>
        <v>-1.2716065328999353</v>
      </c>
      <c r="K2419" s="1">
        <f t="shared" si="183"/>
        <v>-5.5993200735560604</v>
      </c>
      <c r="L2419" s="30"/>
      <c r="M2419" s="30"/>
      <c r="N2419" s="2">
        <v>0</v>
      </c>
      <c r="O2419" s="30"/>
      <c r="P2419" s="30"/>
      <c r="Q2419" s="30"/>
      <c r="R2419" s="30"/>
      <c r="S2419" s="30"/>
      <c r="T2419" s="30"/>
      <c r="U2419" s="30"/>
      <c r="V2419" s="30"/>
    </row>
    <row r="2420" spans="1:22" ht="14.5" x14ac:dyDescent="0.35">
      <c r="A2420" s="15">
        <v>20</v>
      </c>
      <c r="B2420" s="8">
        <v>180</v>
      </c>
      <c r="C2420" s="8">
        <v>1833333.3333000001</v>
      </c>
      <c r="D2420" s="8">
        <v>4400.0000010000003</v>
      </c>
      <c r="E2420" s="2">
        <v>2820</v>
      </c>
      <c r="F2420" s="2">
        <v>27582.529296875</v>
      </c>
      <c r="G2420" s="2">
        <v>381.141357421875</v>
      </c>
      <c r="H2420" s="1">
        <v>27495.650049341941</v>
      </c>
      <c r="I2420" s="1">
        <v>365.58104631995462</v>
      </c>
      <c r="J2420" s="1">
        <f t="shared" si="182"/>
        <v>-0.31497926313415481</v>
      </c>
      <c r="K2420" s="1">
        <f t="shared" si="183"/>
        <v>-4.0825564581009486</v>
      </c>
      <c r="L2420" s="30"/>
      <c r="M2420" s="30"/>
      <c r="N2420" s="2">
        <v>0</v>
      </c>
      <c r="O2420" s="30"/>
      <c r="P2420" s="30"/>
      <c r="Q2420" s="30"/>
      <c r="R2420" s="30"/>
      <c r="S2420" s="30"/>
      <c r="T2420" s="30"/>
      <c r="U2420" s="30"/>
      <c r="V2420" s="30"/>
    </row>
    <row r="2421" spans="1:22" ht="14.5" x14ac:dyDescent="0.35">
      <c r="A2421" s="15">
        <v>20</v>
      </c>
      <c r="B2421" s="8">
        <v>180</v>
      </c>
      <c r="C2421" s="8">
        <v>1833333.3333000001</v>
      </c>
      <c r="D2421" s="8">
        <v>4400.0000010000003</v>
      </c>
      <c r="E2421" s="2">
        <v>2850</v>
      </c>
      <c r="F2421" s="2">
        <v>27363.9296875</v>
      </c>
      <c r="G2421" s="2">
        <v>371.00469970703102</v>
      </c>
      <c r="H2421" s="1">
        <v>27645.89775866409</v>
      </c>
      <c r="I2421" s="1">
        <v>363.31567287601439</v>
      </c>
      <c r="J2421" s="1">
        <f t="shared" si="182"/>
        <v>1.0304370548536199</v>
      </c>
      <c r="K2421" s="1">
        <f t="shared" si="183"/>
        <v>-2.0724877170257896</v>
      </c>
      <c r="L2421" s="30"/>
      <c r="M2421" s="30"/>
      <c r="N2421" s="2">
        <v>0</v>
      </c>
      <c r="O2421" s="30"/>
      <c r="P2421" s="30"/>
      <c r="Q2421" s="30"/>
      <c r="R2421" s="30"/>
      <c r="S2421" s="30"/>
      <c r="T2421" s="30"/>
      <c r="U2421" s="30"/>
      <c r="V2421" s="30"/>
    </row>
    <row r="2422" spans="1:22" ht="14.5" x14ac:dyDescent="0.35">
      <c r="A2422" s="15">
        <v>20</v>
      </c>
      <c r="B2422" s="8">
        <v>180</v>
      </c>
      <c r="C2422" s="8">
        <v>1833333.3333000001</v>
      </c>
      <c r="D2422" s="8">
        <v>4400.0000010000003</v>
      </c>
      <c r="E2422" s="2">
        <v>2880</v>
      </c>
      <c r="F2422" s="2">
        <v>27132.642578125</v>
      </c>
      <c r="G2422" s="2">
        <v>364.58361816406199</v>
      </c>
      <c r="H2422" s="1">
        <v>27795.515898623551</v>
      </c>
      <c r="I2422" s="1">
        <v>361.35075853507158</v>
      </c>
      <c r="J2422" s="1">
        <f t="shared" si="182"/>
        <v>2.4430842612911419</v>
      </c>
      <c r="K2422" s="1">
        <f t="shared" si="183"/>
        <v>-0.88672651976799188</v>
      </c>
      <c r="L2422" s="30"/>
      <c r="M2422" s="30"/>
      <c r="N2422" s="2">
        <v>0</v>
      </c>
      <c r="O2422" s="30"/>
      <c r="P2422" s="30"/>
      <c r="Q2422" s="30"/>
      <c r="R2422" s="30"/>
      <c r="S2422" s="30"/>
      <c r="T2422" s="30"/>
      <c r="U2422" s="30"/>
      <c r="V2422" s="30"/>
    </row>
    <row r="2423" spans="1:22" ht="14.5" x14ac:dyDescent="0.35">
      <c r="A2423" s="15">
        <v>20</v>
      </c>
      <c r="B2423" s="8">
        <v>180</v>
      </c>
      <c r="C2423" s="8">
        <v>1833333.3333000001</v>
      </c>
      <c r="D2423" s="8">
        <v>4400.0000010000003</v>
      </c>
      <c r="E2423" s="2">
        <v>2910</v>
      </c>
      <c r="F2423" s="2">
        <v>27920.53125</v>
      </c>
      <c r="G2423" s="2">
        <v>377.53167724609398</v>
      </c>
      <c r="H2423" s="1">
        <v>27952.59612983941</v>
      </c>
      <c r="I2423" s="1">
        <v>378.56801955053731</v>
      </c>
      <c r="J2423" s="1">
        <f t="shared" si="182"/>
        <v>0.11484337297274895</v>
      </c>
      <c r="K2423" s="1">
        <f t="shared" si="183"/>
        <v>0.27450472818676824</v>
      </c>
      <c r="L2423" s="30"/>
      <c r="M2423" s="30"/>
      <c r="N2423" s="2">
        <v>1694445</v>
      </c>
      <c r="O2423" s="30"/>
      <c r="P2423" s="30"/>
      <c r="Q2423" s="30"/>
      <c r="R2423" s="30"/>
      <c r="S2423" s="30"/>
      <c r="T2423" s="30"/>
      <c r="U2423" s="30"/>
      <c r="V2423" s="30"/>
    </row>
    <row r="2424" spans="1:22" ht="14.5" x14ac:dyDescent="0.35">
      <c r="A2424" s="15">
        <v>20</v>
      </c>
      <c r="B2424" s="8">
        <v>180</v>
      </c>
      <c r="C2424" s="8">
        <v>1833333.3333000001</v>
      </c>
      <c r="D2424" s="8">
        <v>4400.0000010000003</v>
      </c>
      <c r="E2424" s="2">
        <v>2940</v>
      </c>
      <c r="F2424" s="2">
        <v>28131.087890625</v>
      </c>
      <c r="G2424" s="2">
        <v>376.69528198242199</v>
      </c>
      <c r="H2424" s="1">
        <v>28182.950744245769</v>
      </c>
      <c r="I2424" s="1">
        <v>388.61201580121809</v>
      </c>
      <c r="J2424" s="1">
        <f t="shared" si="182"/>
        <v>0.1843613507675711</v>
      </c>
      <c r="K2424" s="1">
        <f t="shared" si="183"/>
        <v>3.1634943119229679</v>
      </c>
      <c r="L2424" s="30"/>
      <c r="M2424" s="30"/>
      <c r="N2424" s="2">
        <v>1694445</v>
      </c>
      <c r="O2424" s="30"/>
      <c r="P2424" s="30"/>
      <c r="Q2424" s="30"/>
      <c r="R2424" s="30"/>
      <c r="S2424" s="30"/>
      <c r="T2424" s="30"/>
      <c r="U2424" s="30"/>
      <c r="V2424" s="30"/>
    </row>
    <row r="2425" spans="1:22" ht="14.5" x14ac:dyDescent="0.35">
      <c r="A2425" s="15">
        <v>20</v>
      </c>
      <c r="B2425" s="8">
        <v>180</v>
      </c>
      <c r="C2425" s="8">
        <v>1833333.3333000001</v>
      </c>
      <c r="D2425" s="8">
        <v>4400.0000010000003</v>
      </c>
      <c r="E2425" s="2">
        <v>2970</v>
      </c>
      <c r="F2425" s="2">
        <v>28493.986328125</v>
      </c>
      <c r="G2425" s="2">
        <v>377.52853393554699</v>
      </c>
      <c r="H2425" s="1">
        <v>28426.431790690149</v>
      </c>
      <c r="I2425" s="1">
        <v>392.70551435434862</v>
      </c>
      <c r="J2425" s="1">
        <f t="shared" si="182"/>
        <v>-0.23708349073001236</v>
      </c>
      <c r="K2425" s="1">
        <f t="shared" si="183"/>
        <v>4.0200882991781226</v>
      </c>
      <c r="L2425" s="30"/>
      <c r="M2425" s="30"/>
      <c r="N2425" s="2">
        <v>1694445</v>
      </c>
      <c r="O2425" s="30"/>
      <c r="P2425" s="30"/>
      <c r="Q2425" s="30"/>
      <c r="R2425" s="30"/>
      <c r="S2425" s="30"/>
      <c r="T2425" s="30"/>
      <c r="U2425" s="30"/>
      <c r="V2425" s="30"/>
    </row>
    <row r="2426" spans="1:22" ht="14.5" x14ac:dyDescent="0.35">
      <c r="A2426" s="15">
        <v>20</v>
      </c>
      <c r="B2426" s="8">
        <v>180</v>
      </c>
      <c r="C2426" s="8">
        <v>1833333.3333000001</v>
      </c>
      <c r="D2426" s="8">
        <v>4400.0000010000003</v>
      </c>
      <c r="E2426" s="2">
        <v>3000</v>
      </c>
      <c r="F2426" s="2">
        <v>29465.107421875</v>
      </c>
      <c r="G2426" s="2">
        <v>374.40994262695301</v>
      </c>
      <c r="H2426" s="1">
        <v>28674.5926955133</v>
      </c>
      <c r="I2426" s="1">
        <v>392.15068587404483</v>
      </c>
      <c r="J2426" s="1">
        <f t="shared" si="182"/>
        <v>-2.6828842503211754</v>
      </c>
      <c r="K2426" s="1">
        <f t="shared" si="183"/>
        <v>4.7383205484924789</v>
      </c>
      <c r="L2426" s="30"/>
      <c r="M2426" s="30"/>
      <c r="N2426" s="2">
        <v>1694445</v>
      </c>
      <c r="O2426" s="30"/>
      <c r="P2426" s="30"/>
      <c r="Q2426" s="30"/>
      <c r="R2426" s="30"/>
      <c r="S2426" s="30"/>
      <c r="T2426" s="30"/>
      <c r="U2426" s="30"/>
      <c r="V2426" s="30"/>
    </row>
    <row r="2427" spans="1:22" ht="14.5" x14ac:dyDescent="0.35">
      <c r="A2427" s="15">
        <v>20</v>
      </c>
      <c r="B2427" s="8">
        <v>180</v>
      </c>
      <c r="C2427" s="8">
        <v>1833333.3333000001</v>
      </c>
      <c r="D2427" s="8">
        <v>4400.0000010000003</v>
      </c>
      <c r="E2427" s="2">
        <v>3030</v>
      </c>
      <c r="F2427" s="2">
        <v>30056.833984375</v>
      </c>
      <c r="G2427" s="2">
        <v>370.65377807617199</v>
      </c>
      <c r="H2427" s="1">
        <v>28924.42829051087</v>
      </c>
      <c r="I2427" s="1">
        <v>389.73804276924659</v>
      </c>
      <c r="J2427" s="1">
        <f t="shared" si="182"/>
        <v>-3.767548153783626</v>
      </c>
      <c r="K2427" s="1">
        <f t="shared" si="183"/>
        <v>5.1488115923514615</v>
      </c>
      <c r="L2427" s="30"/>
      <c r="M2427" s="30"/>
      <c r="N2427" s="2">
        <v>1694445</v>
      </c>
      <c r="O2427" s="30"/>
      <c r="P2427" s="30"/>
      <c r="Q2427" s="30"/>
      <c r="R2427" s="30"/>
      <c r="S2427" s="30"/>
      <c r="T2427" s="30"/>
      <c r="U2427" s="30"/>
      <c r="V2427" s="30"/>
    </row>
    <row r="2428" spans="1:22" ht="14.5" x14ac:dyDescent="0.35">
      <c r="A2428" s="15">
        <v>20</v>
      </c>
      <c r="B2428" s="8">
        <v>180</v>
      </c>
      <c r="C2428" s="8">
        <v>1833333.3333000001</v>
      </c>
      <c r="D2428" s="8">
        <v>4400.0000010000003</v>
      </c>
      <c r="E2428" s="2">
        <v>3060</v>
      </c>
      <c r="F2428" s="2">
        <v>30466.6015625</v>
      </c>
      <c r="G2428" s="2">
        <v>371.51373291015602</v>
      </c>
      <c r="H2428" s="1">
        <v>29174.852434771019</v>
      </c>
      <c r="I2428" s="1">
        <v>386.58285975218558</v>
      </c>
      <c r="J2428" s="1">
        <f t="shared" si="182"/>
        <v>-4.2398858470612559</v>
      </c>
      <c r="K2428" s="1">
        <f t="shared" si="183"/>
        <v>4.0561426152377953</v>
      </c>
      <c r="L2428" s="30"/>
      <c r="M2428" s="30"/>
      <c r="N2428" s="2">
        <v>1694445</v>
      </c>
      <c r="O2428" s="30"/>
      <c r="P2428" s="30"/>
      <c r="Q2428" s="30"/>
      <c r="R2428" s="30"/>
      <c r="S2428" s="30"/>
      <c r="T2428" s="30"/>
      <c r="U2428" s="30"/>
      <c r="V2428" s="30"/>
    </row>
    <row r="2429" spans="1:22" ht="14.5" x14ac:dyDescent="0.35">
      <c r="A2429" s="15">
        <v>20</v>
      </c>
      <c r="B2429" s="8">
        <v>180</v>
      </c>
      <c r="C2429" s="8">
        <v>1833333.3333000001</v>
      </c>
      <c r="D2429" s="8">
        <v>4400.0000010000003</v>
      </c>
      <c r="E2429" s="2">
        <v>3090</v>
      </c>
      <c r="F2429" s="2">
        <v>29335.78125</v>
      </c>
      <c r="G2429" s="2">
        <v>349.65902709960898</v>
      </c>
      <c r="H2429" s="1">
        <v>28605.04044053793</v>
      </c>
      <c r="I2429" s="1">
        <v>361.95255262707218</v>
      </c>
      <c r="J2429" s="1">
        <f t="shared" si="182"/>
        <v>-2.4909539760836252</v>
      </c>
      <c r="K2429" s="1">
        <f t="shared" si="183"/>
        <v>3.5158610459558046</v>
      </c>
      <c r="L2429" s="30"/>
      <c r="M2429" s="30"/>
      <c r="N2429" s="2">
        <v>0</v>
      </c>
      <c r="O2429" s="30"/>
      <c r="P2429" s="30"/>
      <c r="Q2429" s="30"/>
      <c r="R2429" s="30"/>
      <c r="S2429" s="30"/>
      <c r="T2429" s="30"/>
      <c r="U2429" s="30"/>
      <c r="V2429" s="30"/>
    </row>
    <row r="2430" spans="1:22" ht="14.5" x14ac:dyDescent="0.35">
      <c r="A2430" s="15">
        <v>20</v>
      </c>
      <c r="B2430" s="8">
        <v>180</v>
      </c>
      <c r="C2430" s="8">
        <v>1833333.3333000001</v>
      </c>
      <c r="D2430" s="8">
        <v>4400.0000010000003</v>
      </c>
      <c r="E2430" s="2">
        <v>3120</v>
      </c>
      <c r="F2430" s="2">
        <v>28890.654296875</v>
      </c>
      <c r="G2430" s="2">
        <v>335.88992309570301</v>
      </c>
      <c r="H2430" s="1">
        <v>28560.967018184179</v>
      </c>
      <c r="I2430" s="1">
        <v>351.76355193796257</v>
      </c>
      <c r="J2430" s="1">
        <f t="shared" si="182"/>
        <v>-1.1411554591426536</v>
      </c>
      <c r="K2430" s="1">
        <f t="shared" si="183"/>
        <v>4.7258425307795822</v>
      </c>
      <c r="L2430" s="30"/>
      <c r="M2430" s="30"/>
      <c r="N2430" s="2">
        <v>0</v>
      </c>
      <c r="O2430" s="30"/>
      <c r="P2430" s="30"/>
      <c r="Q2430" s="30"/>
      <c r="R2430" s="30"/>
      <c r="S2430" s="30"/>
      <c r="T2430" s="30"/>
      <c r="U2430" s="30"/>
      <c r="V2430" s="30"/>
    </row>
    <row r="2431" spans="1:22" ht="14.5" x14ac:dyDescent="0.35">
      <c r="A2431" s="15">
        <v>20</v>
      </c>
      <c r="B2431" s="8">
        <v>180</v>
      </c>
      <c r="C2431" s="8">
        <v>1833333.3333000001</v>
      </c>
      <c r="D2431" s="8">
        <v>4400.0000010000003</v>
      </c>
      <c r="E2431" s="2">
        <v>3150</v>
      </c>
      <c r="F2431" s="2">
        <v>28755.24609375</v>
      </c>
      <c r="G2431" s="2">
        <v>327.42883300781301</v>
      </c>
      <c r="H2431" s="1">
        <v>28619.78449130672</v>
      </c>
      <c r="I2431" s="1">
        <v>346.89969654113992</v>
      </c>
      <c r="J2431" s="1">
        <f t="shared" si="182"/>
        <v>-0.47108483092663445</v>
      </c>
      <c r="K2431" s="1">
        <f t="shared" si="183"/>
        <v>5.946594059681451</v>
      </c>
      <c r="L2431" s="30"/>
      <c r="M2431" s="30"/>
      <c r="N2431" s="2">
        <v>0</v>
      </c>
      <c r="O2431" s="30"/>
      <c r="P2431" s="30"/>
      <c r="Q2431" s="30"/>
      <c r="R2431" s="30"/>
      <c r="S2431" s="30"/>
      <c r="T2431" s="30"/>
      <c r="U2431" s="30"/>
      <c r="V2431" s="30"/>
    </row>
    <row r="2432" spans="1:22" ht="14.5" x14ac:dyDescent="0.35">
      <c r="A2432" s="15">
        <v>20</v>
      </c>
      <c r="B2432" s="8">
        <v>180</v>
      </c>
      <c r="C2432" s="8">
        <v>1833333.3333000001</v>
      </c>
      <c r="D2432" s="8">
        <v>4400.0000010000003</v>
      </c>
      <c r="E2432" s="2">
        <v>3180</v>
      </c>
      <c r="F2432" s="2">
        <v>28702.271484375</v>
      </c>
      <c r="G2432" s="2">
        <v>330.51971435546898</v>
      </c>
      <c r="H2432" s="1">
        <v>28698.733916174529</v>
      </c>
      <c r="I2432" s="1">
        <v>343.98408344818171</v>
      </c>
      <c r="J2432" s="1">
        <f t="shared" si="182"/>
        <v>-1.2325046128827637E-2</v>
      </c>
      <c r="K2432" s="1">
        <f t="shared" si="183"/>
        <v>4.0736962147534719</v>
      </c>
      <c r="L2432" s="30"/>
      <c r="M2432" s="30"/>
      <c r="N2432" s="2">
        <v>0</v>
      </c>
      <c r="O2432" s="30"/>
      <c r="P2432" s="30"/>
      <c r="Q2432" s="30"/>
      <c r="R2432" s="30"/>
      <c r="S2432" s="30"/>
      <c r="T2432" s="30"/>
      <c r="U2432" s="30"/>
      <c r="V2432" s="30"/>
    </row>
    <row r="2433" spans="1:22" ht="14.5" x14ac:dyDescent="0.35">
      <c r="A2433" s="15">
        <v>20</v>
      </c>
      <c r="B2433" s="8">
        <v>180</v>
      </c>
      <c r="C2433" s="8">
        <v>1833333.3333000001</v>
      </c>
      <c r="D2433" s="8">
        <v>4400.0000010000003</v>
      </c>
      <c r="E2433" s="2">
        <v>3210</v>
      </c>
      <c r="F2433" s="2">
        <v>28132.947265625</v>
      </c>
      <c r="G2433" s="2">
        <v>337.02145385742199</v>
      </c>
      <c r="H2433" s="1">
        <v>28781.62483761898</v>
      </c>
      <c r="I2433" s="1">
        <v>341.78129054921641</v>
      </c>
      <c r="J2433" s="1">
        <f t="shared" si="182"/>
        <v>2.3057576082211049</v>
      </c>
      <c r="K2433" s="1">
        <f t="shared" si="183"/>
        <v>1.4123245381904035</v>
      </c>
      <c r="L2433" s="30"/>
      <c r="M2433" s="30"/>
      <c r="N2433" s="2">
        <v>0</v>
      </c>
      <c r="O2433" s="30"/>
      <c r="P2433" s="30"/>
      <c r="Q2433" s="30"/>
      <c r="R2433" s="30"/>
      <c r="S2433" s="30"/>
      <c r="T2433" s="30"/>
      <c r="U2433" s="30"/>
      <c r="V2433" s="30"/>
    </row>
    <row r="2434" spans="1:22" ht="14.5" x14ac:dyDescent="0.35">
      <c r="A2434" s="15">
        <v>20</v>
      </c>
      <c r="B2434" s="8">
        <v>180</v>
      </c>
      <c r="C2434" s="8">
        <v>1833333.3333000001</v>
      </c>
      <c r="D2434" s="8">
        <v>4400.0000010000003</v>
      </c>
      <c r="E2434" s="2">
        <v>3240</v>
      </c>
      <c r="F2434" s="2">
        <v>29004.23046875</v>
      </c>
      <c r="G2434" s="2">
        <v>328.53524780273398</v>
      </c>
      <c r="H2434" s="1">
        <v>28865.284440069991</v>
      </c>
      <c r="I2434" s="1">
        <v>339.83923985332473</v>
      </c>
      <c r="J2434" s="1">
        <f t="shared" si="182"/>
        <v>-0.47905435322517509</v>
      </c>
      <c r="K2434" s="1">
        <f t="shared" si="183"/>
        <v>3.4407242833737377</v>
      </c>
      <c r="L2434" s="30"/>
      <c r="M2434" s="30"/>
      <c r="N2434" s="2">
        <v>0</v>
      </c>
      <c r="O2434" s="30"/>
      <c r="P2434" s="30"/>
      <c r="Q2434" s="30"/>
      <c r="R2434" s="30"/>
      <c r="S2434" s="30"/>
      <c r="T2434" s="30"/>
      <c r="U2434" s="30"/>
      <c r="V2434" s="30"/>
    </row>
    <row r="2435" spans="1:22" ht="14.5" x14ac:dyDescent="0.35">
      <c r="A2435" s="15">
        <v>20</v>
      </c>
      <c r="B2435" s="8">
        <v>180</v>
      </c>
      <c r="C2435" s="8">
        <v>1833333.3333000001</v>
      </c>
      <c r="D2435" s="8">
        <v>4400.0000010000003</v>
      </c>
      <c r="E2435" s="2">
        <v>3270</v>
      </c>
      <c r="F2435" s="2">
        <v>29097.9140625</v>
      </c>
      <c r="G2435" s="2">
        <v>347.24304199218801</v>
      </c>
      <c r="H2435" s="1">
        <v>29792.971839083151</v>
      </c>
      <c r="I2435" s="1">
        <v>362.5043608108038</v>
      </c>
      <c r="J2435" s="1">
        <f t="shared" si="182"/>
        <v>2.3886859212320943</v>
      </c>
      <c r="K2435" s="1">
        <f t="shared" si="183"/>
        <v>4.394996291663384</v>
      </c>
      <c r="L2435" s="30"/>
      <c r="M2435" s="30"/>
      <c r="N2435" s="2">
        <v>1694445</v>
      </c>
      <c r="O2435" s="30"/>
      <c r="P2435" s="30"/>
      <c r="Q2435" s="30"/>
      <c r="R2435" s="30"/>
      <c r="S2435" s="30"/>
      <c r="T2435" s="30"/>
      <c r="U2435" s="30"/>
      <c r="V2435" s="30"/>
    </row>
    <row r="2436" spans="1:22" ht="14.5" x14ac:dyDescent="0.35">
      <c r="A2436" s="15">
        <v>20</v>
      </c>
      <c r="B2436" s="8">
        <v>180</v>
      </c>
      <c r="C2436" s="8">
        <v>1833333.3333000001</v>
      </c>
      <c r="D2436" s="8">
        <v>4400.0000010000003</v>
      </c>
      <c r="E2436" s="2">
        <v>3300</v>
      </c>
      <c r="F2436" s="2">
        <v>31281.67578125</v>
      </c>
      <c r="G2436" s="2">
        <v>394.13226318359398</v>
      </c>
      <c r="H2436" s="1">
        <v>30391.613829769311</v>
      </c>
      <c r="I2436" s="1">
        <v>376.08394643180782</v>
      </c>
      <c r="J2436" s="1">
        <f t="shared" si="182"/>
        <v>-2.8453141631695633</v>
      </c>
      <c r="K2436" s="1">
        <f t="shared" si="183"/>
        <v>-4.5792538286516589</v>
      </c>
      <c r="L2436" s="30"/>
      <c r="M2436" s="30"/>
      <c r="N2436" s="2">
        <v>1694445</v>
      </c>
      <c r="O2436" s="30"/>
      <c r="P2436" s="30"/>
      <c r="Q2436" s="30"/>
      <c r="R2436" s="30"/>
      <c r="S2436" s="30"/>
      <c r="T2436" s="30"/>
      <c r="U2436" s="30"/>
      <c r="V2436" s="30"/>
    </row>
    <row r="2437" spans="1:22" ht="14.5" x14ac:dyDescent="0.35">
      <c r="A2437" s="15">
        <v>20</v>
      </c>
      <c r="B2437" s="8">
        <v>180</v>
      </c>
      <c r="C2437" s="8">
        <v>1833333.3333000001</v>
      </c>
      <c r="D2437" s="8">
        <v>4400.0000010000003</v>
      </c>
      <c r="E2437" s="2">
        <v>3330</v>
      </c>
      <c r="F2437" s="2">
        <v>30577.1640625</v>
      </c>
      <c r="G2437" s="2">
        <v>377.07922363281301</v>
      </c>
      <c r="H2437" s="1">
        <v>30562.546370447031</v>
      </c>
      <c r="I2437" s="1">
        <v>375.06628770478801</v>
      </c>
      <c r="J2437" s="1">
        <f t="shared" si="182"/>
        <v>-4.780591170289724E-2</v>
      </c>
      <c r="K2437" s="1">
        <f t="shared" si="183"/>
        <v>-0.53382308063334993</v>
      </c>
      <c r="L2437" s="30"/>
      <c r="M2437" s="30"/>
      <c r="N2437" s="2">
        <v>1694445</v>
      </c>
      <c r="O2437" s="30"/>
      <c r="P2437" s="30"/>
      <c r="Q2437" s="30"/>
      <c r="R2437" s="30"/>
      <c r="S2437" s="30"/>
      <c r="T2437" s="30"/>
      <c r="U2437" s="30"/>
      <c r="V2437" s="30"/>
    </row>
    <row r="2438" spans="1:22" ht="14.5" x14ac:dyDescent="0.35">
      <c r="A2438" s="15">
        <v>20</v>
      </c>
      <c r="B2438" s="8">
        <v>180</v>
      </c>
      <c r="C2438" s="8">
        <v>1833333.3333000001</v>
      </c>
      <c r="D2438" s="8">
        <v>4400.0000010000003</v>
      </c>
      <c r="E2438" s="2">
        <v>3360</v>
      </c>
      <c r="F2438" s="2">
        <v>30819.349609375</v>
      </c>
      <c r="G2438" s="2">
        <v>378.43078613281301</v>
      </c>
      <c r="H2438" s="1">
        <v>30699.69618345299</v>
      </c>
      <c r="I2438" s="1">
        <v>376.18201546150539</v>
      </c>
      <c r="J2438" s="1">
        <f t="shared" si="182"/>
        <v>-0.38824124272113825</v>
      </c>
      <c r="K2438" s="1">
        <f t="shared" si="183"/>
        <v>-0.59423565780359178</v>
      </c>
      <c r="L2438" s="30"/>
      <c r="M2438" s="30"/>
      <c r="N2438" s="2">
        <v>1694445</v>
      </c>
      <c r="O2438" s="30"/>
      <c r="P2438" s="30"/>
      <c r="Q2438" s="30"/>
      <c r="R2438" s="30"/>
      <c r="S2438" s="30"/>
      <c r="T2438" s="30"/>
      <c r="U2438" s="30"/>
      <c r="V2438" s="30"/>
    </row>
    <row r="2439" spans="1:22" ht="14.5" x14ac:dyDescent="0.35">
      <c r="A2439" s="15">
        <v>20</v>
      </c>
      <c r="B2439" s="8">
        <v>180</v>
      </c>
      <c r="C2439" s="8">
        <v>1833333.3333000001</v>
      </c>
      <c r="D2439" s="8">
        <v>4400.0000010000003</v>
      </c>
      <c r="E2439" s="2">
        <v>3390</v>
      </c>
      <c r="F2439" s="2">
        <v>31409.970703125</v>
      </c>
      <c r="G2439" s="2">
        <v>372.58154296875</v>
      </c>
      <c r="H2439" s="1">
        <v>30834.177906468609</v>
      </c>
      <c r="I2439" s="1">
        <v>376.68462301407669</v>
      </c>
      <c r="J2439" s="1">
        <f t="shared" si="182"/>
        <v>-1.833152924905801</v>
      </c>
      <c r="K2439" s="1">
        <f t="shared" si="183"/>
        <v>1.1012569255667168</v>
      </c>
      <c r="L2439" s="30"/>
      <c r="M2439" s="30"/>
      <c r="N2439" s="2">
        <v>1694445</v>
      </c>
      <c r="O2439" s="30"/>
      <c r="P2439" s="30"/>
      <c r="Q2439" s="30"/>
      <c r="R2439" s="30"/>
      <c r="S2439" s="30"/>
      <c r="T2439" s="30"/>
      <c r="U2439" s="30"/>
      <c r="V2439" s="30"/>
    </row>
    <row r="2440" spans="1:22" ht="14.5" x14ac:dyDescent="0.35">
      <c r="A2440" s="15">
        <v>20</v>
      </c>
      <c r="B2440" s="8">
        <v>180</v>
      </c>
      <c r="C2440" s="8">
        <v>1833333.3333000001</v>
      </c>
      <c r="D2440" s="8">
        <v>4400.0000010000003</v>
      </c>
      <c r="E2440" s="2">
        <v>3420</v>
      </c>
      <c r="F2440" s="2">
        <v>32187.4609375</v>
      </c>
      <c r="G2440" s="2">
        <v>375.40060424804699</v>
      </c>
      <c r="H2440" s="1">
        <v>30967.750053351148</v>
      </c>
      <c r="I2440" s="1">
        <v>376.90314147107171</v>
      </c>
      <c r="J2440" s="1">
        <f t="shared" si="182"/>
        <v>-3.7893976369158944</v>
      </c>
      <c r="K2440" s="1">
        <f t="shared" si="183"/>
        <v>0.40024901559079845</v>
      </c>
      <c r="L2440" s="30"/>
      <c r="M2440" s="30"/>
      <c r="N2440" s="2">
        <v>1694445</v>
      </c>
      <c r="O2440" s="30"/>
      <c r="P2440" s="30"/>
      <c r="Q2440" s="30"/>
      <c r="R2440" s="30"/>
      <c r="S2440" s="30"/>
      <c r="T2440" s="30"/>
      <c r="U2440" s="30"/>
      <c r="V2440" s="30"/>
    </row>
    <row r="2441" spans="1:22" ht="14.5" x14ac:dyDescent="0.35">
      <c r="A2441" s="15">
        <v>20</v>
      </c>
      <c r="B2441" s="8">
        <v>180</v>
      </c>
      <c r="C2441" s="8">
        <v>1833333.3333000001</v>
      </c>
      <c r="D2441" s="8">
        <v>4400.0000010000003</v>
      </c>
      <c r="E2441" s="2">
        <v>3450</v>
      </c>
      <c r="F2441" s="2">
        <v>30199.140625</v>
      </c>
      <c r="G2441" s="2">
        <v>333.80758666992199</v>
      </c>
      <c r="H2441" s="1">
        <v>29765.188746924421</v>
      </c>
      <c r="I2441" s="1">
        <v>345.0090210899404</v>
      </c>
      <c r="J2441" s="1">
        <f t="shared" si="182"/>
        <v>-1.4369676391265815</v>
      </c>
      <c r="K2441" s="1">
        <f t="shared" si="183"/>
        <v>3.3556560327955336</v>
      </c>
      <c r="L2441" s="30"/>
      <c r="M2441" s="30"/>
      <c r="N2441" s="2">
        <v>0</v>
      </c>
      <c r="O2441" s="30"/>
      <c r="P2441" s="30"/>
      <c r="Q2441" s="30"/>
      <c r="R2441" s="30"/>
      <c r="S2441" s="30"/>
      <c r="T2441" s="30"/>
      <c r="U2441" s="30"/>
      <c r="V2441" s="30"/>
    </row>
    <row r="2442" spans="1:22" ht="14.5" x14ac:dyDescent="0.35">
      <c r="A2442" s="15">
        <v>20</v>
      </c>
      <c r="B2442" s="8">
        <v>180</v>
      </c>
      <c r="C2442" s="8">
        <v>1833333.3333000001</v>
      </c>
      <c r="D2442" s="8">
        <v>4400.0000010000003</v>
      </c>
      <c r="E2442" s="2">
        <v>3480</v>
      </c>
      <c r="F2442" s="2">
        <v>29298.080078125</v>
      </c>
      <c r="G2442" s="2">
        <v>314.77508544921898</v>
      </c>
      <c r="H2442" s="1">
        <v>29597.28812669027</v>
      </c>
      <c r="I2442" s="1">
        <v>332.05913710126379</v>
      </c>
      <c r="J2442" s="1">
        <f t="shared" ref="J2442:J2505" si="184">(H2442-F2442)/F2442*100</f>
        <v>1.0212547981554225</v>
      </c>
      <c r="K2442" s="1">
        <f t="shared" ref="K2442:K2505" si="185">(I2442-G2442)/G2442*100</f>
        <v>5.4909211214663163</v>
      </c>
      <c r="L2442" s="30"/>
      <c r="M2442" s="30"/>
      <c r="N2442" s="2">
        <v>0</v>
      </c>
      <c r="O2442" s="30"/>
      <c r="P2442" s="30"/>
      <c r="Q2442" s="30"/>
      <c r="R2442" s="30"/>
      <c r="S2442" s="30"/>
      <c r="T2442" s="30"/>
      <c r="U2442" s="30"/>
      <c r="V2442" s="30"/>
    </row>
    <row r="2443" spans="1:22" ht="14.5" x14ac:dyDescent="0.35">
      <c r="A2443" s="15">
        <v>20</v>
      </c>
      <c r="B2443" s="8">
        <v>180</v>
      </c>
      <c r="C2443" s="8">
        <v>1833333.3333000001</v>
      </c>
      <c r="D2443" s="8">
        <v>4400.0000010000003</v>
      </c>
      <c r="E2443" s="2">
        <v>3510</v>
      </c>
      <c r="F2443" s="2">
        <v>29827.349609375</v>
      </c>
      <c r="G2443" s="2">
        <v>316.53839111328102</v>
      </c>
      <c r="H2443" s="1">
        <v>29631.86985457304</v>
      </c>
      <c r="I2443" s="1">
        <v>325.38150300396848</v>
      </c>
      <c r="J2443" s="1">
        <f t="shared" si="184"/>
        <v>-0.65537085045101906</v>
      </c>
      <c r="K2443" s="1">
        <f t="shared" si="185"/>
        <v>2.7936933209225572</v>
      </c>
      <c r="L2443" s="30"/>
      <c r="M2443" s="30"/>
      <c r="N2443" s="2">
        <v>0</v>
      </c>
      <c r="O2443" s="30"/>
      <c r="P2443" s="30"/>
      <c r="Q2443" s="30"/>
      <c r="R2443" s="30"/>
      <c r="S2443" s="30"/>
      <c r="T2443" s="30"/>
      <c r="U2443" s="30"/>
      <c r="V2443" s="30"/>
    </row>
    <row r="2444" spans="1:22" ht="14.5" x14ac:dyDescent="0.35">
      <c r="A2444" s="15">
        <v>20</v>
      </c>
      <c r="B2444" s="8">
        <v>180</v>
      </c>
      <c r="C2444" s="8">
        <v>1833333.3333000001</v>
      </c>
      <c r="D2444" s="8">
        <v>4400.0000010000003</v>
      </c>
      <c r="E2444" s="2">
        <v>3540</v>
      </c>
      <c r="F2444" s="2">
        <v>29840.03515625</v>
      </c>
      <c r="G2444" s="2">
        <v>317.23687744140602</v>
      </c>
      <c r="H2444" s="1">
        <v>29706.075215687979</v>
      </c>
      <c r="I2444" s="1">
        <v>319.91449438168769</v>
      </c>
      <c r="J2444" s="1">
        <f t="shared" si="184"/>
        <v>-0.44892688584504947</v>
      </c>
      <c r="K2444" s="1">
        <f t="shared" si="185"/>
        <v>0.84404340437256531</v>
      </c>
      <c r="L2444" s="30"/>
      <c r="M2444" s="30"/>
      <c r="N2444" s="2">
        <v>0</v>
      </c>
      <c r="O2444" s="30"/>
      <c r="P2444" s="30"/>
      <c r="Q2444" s="30"/>
      <c r="R2444" s="30"/>
      <c r="S2444" s="30"/>
      <c r="T2444" s="30"/>
      <c r="U2444" s="30"/>
      <c r="V2444" s="30"/>
    </row>
    <row r="2445" spans="1:22" ht="14.5" x14ac:dyDescent="0.35">
      <c r="A2445" s="15">
        <v>20</v>
      </c>
      <c r="B2445" s="8">
        <v>180</v>
      </c>
      <c r="C2445" s="8">
        <v>1833333.3333000001</v>
      </c>
      <c r="D2445" s="8">
        <v>4400.0000010000003</v>
      </c>
      <c r="E2445" s="2">
        <v>3570</v>
      </c>
      <c r="F2445" s="2">
        <v>29129.064453125</v>
      </c>
      <c r="G2445" s="2">
        <v>323.15008544921898</v>
      </c>
      <c r="H2445" s="1">
        <v>29788.0369426906</v>
      </c>
      <c r="I2445" s="1">
        <v>315.19657971523128</v>
      </c>
      <c r="J2445" s="1">
        <f t="shared" si="184"/>
        <v>2.2622507860698033</v>
      </c>
      <c r="K2445" s="1">
        <f t="shared" si="185"/>
        <v>-2.4612420333825167</v>
      </c>
      <c r="L2445" s="30"/>
      <c r="M2445" s="30"/>
      <c r="N2445" s="2">
        <v>0</v>
      </c>
      <c r="O2445" s="30"/>
      <c r="P2445" s="30"/>
      <c r="Q2445" s="30"/>
      <c r="R2445" s="30"/>
      <c r="S2445" s="30"/>
      <c r="T2445" s="30"/>
      <c r="U2445" s="30"/>
      <c r="V2445" s="30"/>
    </row>
    <row r="2446" spans="1:22" ht="14.5" x14ac:dyDescent="0.35">
      <c r="A2446" s="15">
        <v>20</v>
      </c>
      <c r="B2446" s="8">
        <v>180</v>
      </c>
      <c r="C2446" s="8">
        <v>1833333.3333000001</v>
      </c>
      <c r="D2446" s="8">
        <v>4400.0000010000003</v>
      </c>
      <c r="E2446" s="2">
        <v>3600</v>
      </c>
      <c r="F2446" s="2">
        <v>29633.345703125</v>
      </c>
      <c r="G2446" s="2">
        <v>324.31771850585898</v>
      </c>
      <c r="H2446" s="1">
        <v>29871.516413397621</v>
      </c>
      <c r="I2446" s="1">
        <v>311.03421840025578</v>
      </c>
      <c r="J2446" s="1">
        <f t="shared" si="184"/>
        <v>0.80372534596221767</v>
      </c>
      <c r="K2446" s="1">
        <f t="shared" si="185"/>
        <v>-4.0958292895006352</v>
      </c>
      <c r="L2446" s="30"/>
      <c r="M2446" s="30"/>
      <c r="N2446" s="2">
        <v>0</v>
      </c>
      <c r="O2446" s="30"/>
      <c r="P2446" s="30"/>
      <c r="Q2446" s="30"/>
      <c r="R2446" s="30"/>
      <c r="S2446" s="30"/>
      <c r="T2446" s="30"/>
      <c r="U2446" s="30"/>
      <c r="V2446" s="30"/>
    </row>
    <row r="2447" spans="1:22" ht="14.5" x14ac:dyDescent="0.35">
      <c r="A2447" s="15">
        <v>20</v>
      </c>
      <c r="B2447" s="8">
        <v>180</v>
      </c>
      <c r="C2447" s="8">
        <v>1833333.3333000001</v>
      </c>
      <c r="D2447" s="8">
        <v>4400.0000010000003</v>
      </c>
      <c r="E2447" s="2">
        <v>3630</v>
      </c>
      <c r="F2447" s="2">
        <v>30791.59375</v>
      </c>
      <c r="G2447" s="2">
        <v>343.52890014648398</v>
      </c>
      <c r="H2447" s="1">
        <v>30785.02869259581</v>
      </c>
      <c r="I2447" s="1">
        <v>358.58609986478939</v>
      </c>
      <c r="J2447" s="1">
        <f t="shared" si="184"/>
        <v>-2.1320940570639206E-2</v>
      </c>
      <c r="K2447" s="1">
        <f t="shared" si="185"/>
        <v>4.3830954868381902</v>
      </c>
      <c r="L2447" s="30"/>
      <c r="M2447" s="30"/>
      <c r="N2447" s="2">
        <v>1694445</v>
      </c>
      <c r="O2447" s="30"/>
      <c r="P2447" s="30"/>
      <c r="Q2447" s="30"/>
      <c r="R2447" s="30"/>
      <c r="S2447" s="30"/>
      <c r="T2447" s="30"/>
      <c r="U2447" s="30"/>
      <c r="V2447" s="30"/>
    </row>
    <row r="2448" spans="1:22" ht="14.5" x14ac:dyDescent="0.35">
      <c r="A2448" s="17">
        <v>20</v>
      </c>
      <c r="B2448" s="18">
        <v>180</v>
      </c>
      <c r="C2448" s="18">
        <v>1833333.3333000001</v>
      </c>
      <c r="D2448" s="18">
        <v>4400.0000010000003</v>
      </c>
      <c r="E2448" s="2">
        <v>3660</v>
      </c>
      <c r="F2448" s="2">
        <v>32116.17578125</v>
      </c>
      <c r="G2448" s="2">
        <v>371.53970336914102</v>
      </c>
      <c r="H2448" s="1">
        <v>31379.38497456086</v>
      </c>
      <c r="I2448" s="1">
        <v>367.2470419091519</v>
      </c>
      <c r="J2448" s="1">
        <f t="shared" si="184"/>
        <v>-2.2941424025935593</v>
      </c>
      <c r="K2448" s="1">
        <f t="shared" si="185"/>
        <v>-1.1553708583666955</v>
      </c>
      <c r="L2448" s="30"/>
      <c r="M2448" s="30"/>
      <c r="N2448" s="16">
        <v>1694445</v>
      </c>
      <c r="O2448" s="30"/>
      <c r="P2448" s="30"/>
      <c r="Q2448" s="30"/>
      <c r="R2448" s="30"/>
      <c r="S2448" s="30"/>
      <c r="T2448" s="30"/>
      <c r="U2448" s="30"/>
      <c r="V2448" s="30"/>
    </row>
    <row r="2449" spans="1:22" ht="14.5" x14ac:dyDescent="0.35">
      <c r="A2449" s="15">
        <v>21</v>
      </c>
      <c r="B2449" s="8">
        <v>180</v>
      </c>
      <c r="C2449" s="8">
        <v>1500000</v>
      </c>
      <c r="D2449" s="8">
        <v>3999.9999990000001</v>
      </c>
      <c r="E2449" s="2">
        <v>30</v>
      </c>
      <c r="F2449" s="2">
        <v>199.66345214843699</v>
      </c>
      <c r="G2449" s="2">
        <v>674.66278076171898</v>
      </c>
      <c r="H2449" s="1">
        <v>194.85821074491511</v>
      </c>
      <c r="I2449" s="1">
        <v>684.78773419995935</v>
      </c>
      <c r="J2449" s="1">
        <f t="shared" si="184"/>
        <v>-2.4066705006930795</v>
      </c>
      <c r="K2449" s="1">
        <f t="shared" si="185"/>
        <v>1.500742849162203</v>
      </c>
      <c r="L2449" s="30">
        <f t="shared" ref="L2449:M2449" si="186">AVERAGE(J2449:J2570)</f>
        <v>0.76675484346215028</v>
      </c>
      <c r="M2449" s="30">
        <f t="shared" si="186"/>
        <v>0.253836241295953</v>
      </c>
      <c r="N2449" s="2">
        <v>1361112</v>
      </c>
      <c r="O2449" s="30">
        <f t="shared" ref="O2449:P2449" si="187">ABS(L2449)</f>
        <v>0.76675484346215028</v>
      </c>
      <c r="P2449" s="30">
        <f t="shared" si="187"/>
        <v>0.253836241295953</v>
      </c>
      <c r="Q2449" s="30">
        <f t="shared" ref="Q2449" si="188">SUM(G2449:G2570)*30</f>
        <v>2128118.2608032227</v>
      </c>
      <c r="R2449" s="30">
        <f t="shared" ref="R2449" si="189">SUM(I2449:I2570)*30</f>
        <v>2132475.2427437673</v>
      </c>
      <c r="S2449" s="30">
        <f t="shared" ref="S2449" si="190">SUM(F2449:F2570)*30</f>
        <v>51451369.976348877</v>
      </c>
      <c r="T2449" s="30">
        <f t="shared" ref="T2449" si="191">SUM(H2449:H2570)*30</f>
        <v>51495582.218036965</v>
      </c>
      <c r="U2449" s="30">
        <f t="shared" ref="U2449" si="192">(R2449-Q2449)/Q2449*100</f>
        <v>0.20473401411913103</v>
      </c>
      <c r="V2449" s="30">
        <f t="shared" ref="V2449" si="193">(T2449-S2449)/S2449*100</f>
        <v>8.5930154451496682E-2</v>
      </c>
    </row>
    <row r="2450" spans="1:22" ht="14.5" x14ac:dyDescent="0.35">
      <c r="A2450" s="15">
        <v>21</v>
      </c>
      <c r="B2450" s="8">
        <v>180</v>
      </c>
      <c r="C2450" s="8">
        <v>1500000</v>
      </c>
      <c r="D2450" s="8">
        <v>3999.9999990000001</v>
      </c>
      <c r="E2450" s="2">
        <v>60</v>
      </c>
      <c r="F2450" s="2">
        <v>191.24082946777301</v>
      </c>
      <c r="G2450" s="2">
        <v>646.20269775390602</v>
      </c>
      <c r="H2450" s="1">
        <v>194.85821074491511</v>
      </c>
      <c r="I2450" s="1">
        <v>649.56104878408473</v>
      </c>
      <c r="J2450" s="1">
        <f t="shared" si="184"/>
        <v>1.891531890553573</v>
      </c>
      <c r="K2450" s="1">
        <f t="shared" si="185"/>
        <v>0.51970551064732229</v>
      </c>
      <c r="L2450" s="30"/>
      <c r="M2450" s="30"/>
      <c r="N2450" s="2">
        <v>1361112</v>
      </c>
      <c r="O2450" s="30"/>
      <c r="P2450" s="30"/>
      <c r="Q2450" s="30"/>
      <c r="R2450" s="30"/>
      <c r="S2450" s="30"/>
      <c r="T2450" s="30"/>
      <c r="U2450" s="30"/>
      <c r="V2450" s="30"/>
    </row>
    <row r="2451" spans="1:22" ht="14.5" x14ac:dyDescent="0.35">
      <c r="A2451" s="15">
        <v>21</v>
      </c>
      <c r="B2451" s="8">
        <v>180</v>
      </c>
      <c r="C2451" s="8">
        <v>1500000</v>
      </c>
      <c r="D2451" s="8">
        <v>3999.9999990000001</v>
      </c>
      <c r="E2451" s="2">
        <v>90</v>
      </c>
      <c r="F2451" s="2">
        <v>191.41473388671901</v>
      </c>
      <c r="G2451" s="2">
        <v>646.79034423828102</v>
      </c>
      <c r="H2451" s="1">
        <v>194.85821074491511</v>
      </c>
      <c r="I2451" s="1">
        <v>648.56737121184779</v>
      </c>
      <c r="J2451" s="1">
        <f t="shared" si="184"/>
        <v>1.7989612336916487</v>
      </c>
      <c r="K2451" s="1">
        <f t="shared" si="185"/>
        <v>0.27474543944522717</v>
      </c>
      <c r="L2451" s="30"/>
      <c r="M2451" s="30"/>
      <c r="N2451" s="2">
        <v>1361112</v>
      </c>
      <c r="O2451" s="30"/>
      <c r="P2451" s="30"/>
      <c r="Q2451" s="30"/>
      <c r="R2451" s="30"/>
      <c r="S2451" s="30"/>
      <c r="T2451" s="30"/>
      <c r="U2451" s="30"/>
      <c r="V2451" s="30"/>
    </row>
    <row r="2452" spans="1:22" ht="14.5" x14ac:dyDescent="0.35">
      <c r="A2452" s="15">
        <v>21</v>
      </c>
      <c r="B2452" s="8">
        <v>180</v>
      </c>
      <c r="C2452" s="8">
        <v>1500000</v>
      </c>
      <c r="D2452" s="8">
        <v>3999.9999990000001</v>
      </c>
      <c r="E2452" s="2">
        <v>120</v>
      </c>
      <c r="F2452" s="2">
        <v>191.90727233886699</v>
      </c>
      <c r="G2452" s="2">
        <v>648.45458984375</v>
      </c>
      <c r="H2452" s="1">
        <v>194.85821074491511</v>
      </c>
      <c r="I2452" s="1">
        <v>652.21443972864893</v>
      </c>
      <c r="J2452" s="1">
        <f t="shared" si="184"/>
        <v>1.537689723835687</v>
      </c>
      <c r="K2452" s="1">
        <f t="shared" si="185"/>
        <v>0.57981699008482468</v>
      </c>
      <c r="L2452" s="30"/>
      <c r="M2452" s="30"/>
      <c r="N2452" s="2">
        <v>1361112</v>
      </c>
      <c r="O2452" s="30"/>
      <c r="P2452" s="30"/>
      <c r="Q2452" s="30"/>
      <c r="R2452" s="30"/>
      <c r="S2452" s="30"/>
      <c r="T2452" s="30"/>
      <c r="U2452" s="30"/>
      <c r="V2452" s="30"/>
    </row>
    <row r="2453" spans="1:22" ht="14.5" x14ac:dyDescent="0.35">
      <c r="A2453" s="15">
        <v>21</v>
      </c>
      <c r="B2453" s="8">
        <v>180</v>
      </c>
      <c r="C2453" s="8">
        <v>1500000</v>
      </c>
      <c r="D2453" s="8">
        <v>3999.9999990000001</v>
      </c>
      <c r="E2453" s="2">
        <v>150</v>
      </c>
      <c r="F2453" s="2">
        <v>192.85217285156199</v>
      </c>
      <c r="G2453" s="2">
        <v>651.64739990234398</v>
      </c>
      <c r="H2453" s="1">
        <v>194.85821074491511</v>
      </c>
      <c r="I2453" s="1">
        <v>656.49069642736004</v>
      </c>
      <c r="J2453" s="1">
        <f t="shared" si="184"/>
        <v>1.0401946027837436</v>
      </c>
      <c r="K2453" s="1">
        <f t="shared" si="185"/>
        <v>0.74323883218775599</v>
      </c>
      <c r="L2453" s="30"/>
      <c r="M2453" s="30"/>
      <c r="N2453" s="2">
        <v>1361112</v>
      </c>
      <c r="O2453" s="30"/>
      <c r="P2453" s="30"/>
      <c r="Q2453" s="30"/>
      <c r="R2453" s="30"/>
      <c r="S2453" s="30"/>
      <c r="T2453" s="30"/>
      <c r="U2453" s="30"/>
      <c r="V2453" s="30"/>
    </row>
    <row r="2454" spans="1:22" ht="14.5" x14ac:dyDescent="0.35">
      <c r="A2454" s="15">
        <v>21</v>
      </c>
      <c r="B2454" s="8">
        <v>180</v>
      </c>
      <c r="C2454" s="8">
        <v>1500000</v>
      </c>
      <c r="D2454" s="8">
        <v>3999.9999990000001</v>
      </c>
      <c r="E2454" s="2">
        <v>180</v>
      </c>
      <c r="F2454" s="2">
        <v>193.93646240234401</v>
      </c>
      <c r="G2454" s="2">
        <v>655.31121826171898</v>
      </c>
      <c r="H2454" s="1">
        <v>194.85821074491511</v>
      </c>
      <c r="I2454" s="1">
        <v>660.85224630126868</v>
      </c>
      <c r="J2454" s="1">
        <f t="shared" si="184"/>
        <v>0.47528367340166866</v>
      </c>
      <c r="K2454" s="1">
        <f t="shared" si="185"/>
        <v>0.84555671948480493</v>
      </c>
      <c r="L2454" s="30"/>
      <c r="M2454" s="30"/>
      <c r="N2454" s="2">
        <v>1361112</v>
      </c>
      <c r="O2454" s="30"/>
      <c r="P2454" s="30"/>
      <c r="Q2454" s="30"/>
      <c r="R2454" s="30"/>
      <c r="S2454" s="30"/>
      <c r="T2454" s="30"/>
      <c r="U2454" s="30"/>
      <c r="V2454" s="30"/>
    </row>
    <row r="2455" spans="1:22" ht="14.5" x14ac:dyDescent="0.35">
      <c r="A2455" s="15">
        <v>21</v>
      </c>
      <c r="B2455" s="8">
        <v>180</v>
      </c>
      <c r="C2455" s="8">
        <v>1500000</v>
      </c>
      <c r="D2455" s="8">
        <v>3999.9999990000001</v>
      </c>
      <c r="E2455" s="2">
        <v>210</v>
      </c>
      <c r="F2455" s="2">
        <v>206.81446838378901</v>
      </c>
      <c r="G2455" s="2">
        <v>698.82604980468795</v>
      </c>
      <c r="H2455" s="1">
        <v>194.85821074491511</v>
      </c>
      <c r="I2455" s="1">
        <v>689.99895390554479</v>
      </c>
      <c r="J2455" s="1">
        <f t="shared" si="184"/>
        <v>-5.7811514505293076</v>
      </c>
      <c r="K2455" s="1">
        <f t="shared" si="185"/>
        <v>-1.263132062923271</v>
      </c>
      <c r="L2455" s="30"/>
      <c r="M2455" s="30"/>
      <c r="N2455" s="2">
        <v>0</v>
      </c>
      <c r="O2455" s="30"/>
      <c r="P2455" s="30"/>
      <c r="Q2455" s="30"/>
      <c r="R2455" s="30"/>
      <c r="S2455" s="30"/>
      <c r="T2455" s="30"/>
      <c r="U2455" s="30"/>
      <c r="V2455" s="30"/>
    </row>
    <row r="2456" spans="1:22" ht="14.5" x14ac:dyDescent="0.35">
      <c r="A2456" s="15">
        <v>21</v>
      </c>
      <c r="B2456" s="8">
        <v>180</v>
      </c>
      <c r="C2456" s="8">
        <v>1500000</v>
      </c>
      <c r="D2456" s="8">
        <v>3999.9999990000001</v>
      </c>
      <c r="E2456" s="2">
        <v>240</v>
      </c>
      <c r="F2456" s="2">
        <v>211.55450439453099</v>
      </c>
      <c r="G2456" s="2">
        <v>714.83905029296898</v>
      </c>
      <c r="H2456" s="1">
        <v>194.85821074491511</v>
      </c>
      <c r="I2456" s="1">
        <v>708.36314234131828</v>
      </c>
      <c r="J2456" s="1">
        <f t="shared" si="184"/>
        <v>-7.8921948258207379</v>
      </c>
      <c r="K2456" s="1">
        <f t="shared" si="185"/>
        <v>-0.90592531969212042</v>
      </c>
      <c r="L2456" s="30"/>
      <c r="M2456" s="30"/>
      <c r="N2456" s="2">
        <v>0</v>
      </c>
      <c r="O2456" s="30"/>
      <c r="P2456" s="30"/>
      <c r="Q2456" s="30"/>
      <c r="R2456" s="30"/>
      <c r="S2456" s="30"/>
      <c r="T2456" s="30"/>
      <c r="U2456" s="30"/>
      <c r="V2456" s="30"/>
    </row>
    <row r="2457" spans="1:22" ht="14.5" x14ac:dyDescent="0.35">
      <c r="A2457" s="15">
        <v>21</v>
      </c>
      <c r="B2457" s="8">
        <v>180</v>
      </c>
      <c r="C2457" s="8">
        <v>1500000</v>
      </c>
      <c r="D2457" s="8">
        <v>3999.9999990000001</v>
      </c>
      <c r="E2457" s="2">
        <v>270</v>
      </c>
      <c r="F2457" s="2">
        <v>215.13659667968801</v>
      </c>
      <c r="G2457" s="2">
        <v>726.83050537109398</v>
      </c>
      <c r="H2457" s="1">
        <v>194.85821074491511</v>
      </c>
      <c r="I2457" s="1">
        <v>724.27388346560383</v>
      </c>
      <c r="J2457" s="1">
        <f t="shared" si="184"/>
        <v>-9.4258188740267776</v>
      </c>
      <c r="K2457" s="1">
        <f t="shared" si="185"/>
        <v>-0.35174939502364805</v>
      </c>
      <c r="L2457" s="30"/>
      <c r="M2457" s="30"/>
      <c r="N2457" s="2">
        <v>0</v>
      </c>
      <c r="O2457" s="30"/>
      <c r="P2457" s="30"/>
      <c r="Q2457" s="30"/>
      <c r="R2457" s="30"/>
      <c r="S2457" s="30"/>
      <c r="T2457" s="30"/>
      <c r="U2457" s="30"/>
      <c r="V2457" s="30"/>
    </row>
    <row r="2458" spans="1:22" ht="14.5" x14ac:dyDescent="0.35">
      <c r="A2458" s="15">
        <v>21</v>
      </c>
      <c r="B2458" s="8">
        <v>180</v>
      </c>
      <c r="C2458" s="8">
        <v>1500000</v>
      </c>
      <c r="D2458" s="8">
        <v>3999.9999990000001</v>
      </c>
      <c r="E2458" s="2">
        <v>300</v>
      </c>
      <c r="F2458" s="2">
        <v>220.30709838867199</v>
      </c>
      <c r="G2458" s="2">
        <v>739.43463134765602</v>
      </c>
      <c r="H2458" s="1">
        <v>194.85821074491511</v>
      </c>
      <c r="I2458" s="1">
        <v>739.62695703080783</v>
      </c>
      <c r="J2458" s="1">
        <f t="shared" si="184"/>
        <v>-11.551551370741233</v>
      </c>
      <c r="K2458" s="1">
        <f t="shared" si="185"/>
        <v>2.6009828996145935E-2</v>
      </c>
      <c r="L2458" s="30"/>
      <c r="M2458" s="30"/>
      <c r="N2458" s="2">
        <v>0</v>
      </c>
      <c r="O2458" s="30"/>
      <c r="P2458" s="30"/>
      <c r="Q2458" s="30"/>
      <c r="R2458" s="30"/>
      <c r="S2458" s="30"/>
      <c r="T2458" s="30"/>
      <c r="U2458" s="30"/>
      <c r="V2458" s="30"/>
    </row>
    <row r="2459" spans="1:22" ht="14.5" x14ac:dyDescent="0.35">
      <c r="A2459" s="15">
        <v>21</v>
      </c>
      <c r="B2459" s="8">
        <v>180</v>
      </c>
      <c r="C2459" s="8">
        <v>1500000</v>
      </c>
      <c r="D2459" s="8">
        <v>3999.9999990000001</v>
      </c>
      <c r="E2459" s="2">
        <v>330</v>
      </c>
      <c r="F2459" s="2">
        <v>239.83258056640599</v>
      </c>
      <c r="G2459" s="2">
        <v>750.86126708984398</v>
      </c>
      <c r="H2459" s="1">
        <v>194.85821074491511</v>
      </c>
      <c r="I2459" s="1">
        <v>754.79651737628808</v>
      </c>
      <c r="J2459" s="1">
        <f t="shared" si="184"/>
        <v>-18.752402077847869</v>
      </c>
      <c r="K2459" s="1">
        <f t="shared" si="185"/>
        <v>0.52409818683232623</v>
      </c>
      <c r="L2459" s="30"/>
      <c r="M2459" s="30"/>
      <c r="N2459" s="2">
        <v>0</v>
      </c>
      <c r="O2459" s="30"/>
      <c r="P2459" s="30"/>
      <c r="Q2459" s="30"/>
      <c r="R2459" s="30"/>
      <c r="S2459" s="30"/>
      <c r="T2459" s="30"/>
      <c r="U2459" s="30"/>
      <c r="V2459" s="30"/>
    </row>
    <row r="2460" spans="1:22" ht="14.5" x14ac:dyDescent="0.35">
      <c r="A2460" s="15">
        <v>21</v>
      </c>
      <c r="B2460" s="8">
        <v>180</v>
      </c>
      <c r="C2460" s="8">
        <v>1500000</v>
      </c>
      <c r="D2460" s="8">
        <v>3999.9999990000001</v>
      </c>
      <c r="E2460" s="2">
        <v>360</v>
      </c>
      <c r="F2460" s="2">
        <v>315.88629150390602</v>
      </c>
      <c r="G2460" s="2">
        <v>762.57507324218705</v>
      </c>
      <c r="H2460" s="1">
        <v>194.85821074491511</v>
      </c>
      <c r="I2460" s="1">
        <v>769.90573219625674</v>
      </c>
      <c r="J2460" s="1">
        <f t="shared" si="184"/>
        <v>-38.313812284410062</v>
      </c>
      <c r="K2460" s="1">
        <f t="shared" si="185"/>
        <v>0.96130324885947838</v>
      </c>
      <c r="L2460" s="30"/>
      <c r="M2460" s="30"/>
      <c r="N2460" s="2">
        <v>0</v>
      </c>
      <c r="O2460" s="30"/>
      <c r="P2460" s="30"/>
      <c r="Q2460" s="30"/>
      <c r="R2460" s="30"/>
      <c r="S2460" s="30"/>
      <c r="T2460" s="30"/>
      <c r="U2460" s="30"/>
      <c r="V2460" s="30"/>
    </row>
    <row r="2461" spans="1:22" ht="14.5" x14ac:dyDescent="0.35">
      <c r="A2461" s="15">
        <v>21</v>
      </c>
      <c r="B2461" s="8">
        <v>180</v>
      </c>
      <c r="C2461" s="8">
        <v>1500000</v>
      </c>
      <c r="D2461" s="8">
        <v>3999.9999990000001</v>
      </c>
      <c r="E2461" s="2">
        <v>390</v>
      </c>
      <c r="F2461" s="2">
        <v>429.42001342773398</v>
      </c>
      <c r="G2461" s="2">
        <v>730.92889404296898</v>
      </c>
      <c r="H2461" s="1">
        <v>772.05713916237266</v>
      </c>
      <c r="I2461" s="1">
        <v>731.92852309805778</v>
      </c>
      <c r="J2461" s="1">
        <f t="shared" si="184"/>
        <v>79.79067463568515</v>
      </c>
      <c r="K2461" s="1">
        <f t="shared" si="185"/>
        <v>0.13676146383536433</v>
      </c>
      <c r="L2461" s="30"/>
      <c r="M2461" s="30"/>
      <c r="N2461" s="2">
        <v>1361112</v>
      </c>
      <c r="O2461" s="30"/>
      <c r="P2461" s="30"/>
      <c r="Q2461" s="30"/>
      <c r="R2461" s="30"/>
      <c r="S2461" s="30"/>
      <c r="T2461" s="30"/>
      <c r="U2461" s="30"/>
      <c r="V2461" s="30"/>
    </row>
    <row r="2462" spans="1:22" ht="14.5" x14ac:dyDescent="0.35">
      <c r="A2462" s="15">
        <v>21</v>
      </c>
      <c r="B2462" s="8">
        <v>180</v>
      </c>
      <c r="C2462" s="8">
        <v>1500000</v>
      </c>
      <c r="D2462" s="8">
        <v>3999.9999990000001</v>
      </c>
      <c r="E2462" s="2">
        <v>420</v>
      </c>
      <c r="F2462" s="2">
        <v>660.52545166015602</v>
      </c>
      <c r="G2462" s="2">
        <v>732.12365722656295</v>
      </c>
      <c r="H2462" s="1">
        <v>1004.994013458277</v>
      </c>
      <c r="I2462" s="1">
        <v>736.84713647173351</v>
      </c>
      <c r="J2462" s="1">
        <f t="shared" si="184"/>
        <v>52.150687143445907</v>
      </c>
      <c r="K2462" s="1">
        <f t="shared" si="185"/>
        <v>0.6451750600525703</v>
      </c>
      <c r="L2462" s="30"/>
      <c r="M2462" s="30"/>
      <c r="N2462" s="2">
        <v>1361112</v>
      </c>
      <c r="O2462" s="30"/>
      <c r="P2462" s="30"/>
      <c r="Q2462" s="30"/>
      <c r="R2462" s="30"/>
      <c r="S2462" s="30"/>
      <c r="T2462" s="30"/>
      <c r="U2462" s="30"/>
      <c r="V2462" s="30"/>
    </row>
    <row r="2463" spans="1:22" ht="14.5" x14ac:dyDescent="0.35">
      <c r="A2463" s="15">
        <v>21</v>
      </c>
      <c r="B2463" s="8">
        <v>180</v>
      </c>
      <c r="C2463" s="8">
        <v>1500000</v>
      </c>
      <c r="D2463" s="8">
        <v>3999.9999990000001</v>
      </c>
      <c r="E2463" s="2">
        <v>450</v>
      </c>
      <c r="F2463" s="2">
        <v>1061.06567382813</v>
      </c>
      <c r="G2463" s="2">
        <v>738.56384277343795</v>
      </c>
      <c r="H2463" s="1">
        <v>1424.5906239915851</v>
      </c>
      <c r="I2463" s="1">
        <v>744.88994461964</v>
      </c>
      <c r="J2463" s="1">
        <f t="shared" si="184"/>
        <v>34.260362871972269</v>
      </c>
      <c r="K2463" s="1">
        <f t="shared" si="185"/>
        <v>0.85654096231497312</v>
      </c>
      <c r="L2463" s="30"/>
      <c r="M2463" s="30"/>
      <c r="N2463" s="2">
        <v>1361112</v>
      </c>
      <c r="O2463" s="30"/>
      <c r="P2463" s="30"/>
      <c r="Q2463" s="30"/>
      <c r="R2463" s="30"/>
      <c r="S2463" s="30"/>
      <c r="T2463" s="30"/>
      <c r="U2463" s="30"/>
      <c r="V2463" s="30"/>
    </row>
    <row r="2464" spans="1:22" ht="14.5" x14ac:dyDescent="0.35">
      <c r="A2464" s="15">
        <v>21</v>
      </c>
      <c r="B2464" s="8">
        <v>180</v>
      </c>
      <c r="C2464" s="8">
        <v>1500000</v>
      </c>
      <c r="D2464" s="8">
        <v>3999.9999990000001</v>
      </c>
      <c r="E2464" s="2">
        <v>480</v>
      </c>
      <c r="F2464" s="2">
        <v>1614.03698730469</v>
      </c>
      <c r="G2464" s="2">
        <v>746.30181884765602</v>
      </c>
      <c r="H2464" s="1">
        <v>1899.9895073533739</v>
      </c>
      <c r="I2464" s="1">
        <v>753.32502888633724</v>
      </c>
      <c r="J2464" s="1">
        <f t="shared" si="184"/>
        <v>17.716602673783907</v>
      </c>
      <c r="K2464" s="1">
        <f t="shared" si="185"/>
        <v>0.94106832668926865</v>
      </c>
      <c r="L2464" s="30"/>
      <c r="M2464" s="30"/>
      <c r="N2464" s="2">
        <v>1361112</v>
      </c>
      <c r="O2464" s="30"/>
      <c r="P2464" s="30"/>
      <c r="Q2464" s="30"/>
      <c r="R2464" s="30"/>
      <c r="S2464" s="30"/>
      <c r="T2464" s="30"/>
      <c r="U2464" s="30"/>
      <c r="V2464" s="30"/>
    </row>
    <row r="2465" spans="1:22" ht="14.5" x14ac:dyDescent="0.35">
      <c r="A2465" s="15">
        <v>21</v>
      </c>
      <c r="B2465" s="8">
        <v>180</v>
      </c>
      <c r="C2465" s="8">
        <v>1500000</v>
      </c>
      <c r="D2465" s="8">
        <v>3999.9999990000001</v>
      </c>
      <c r="E2465" s="2">
        <v>510</v>
      </c>
      <c r="F2465" s="2">
        <v>2185.3349609375</v>
      </c>
      <c r="G2465" s="2">
        <v>753.52813720703102</v>
      </c>
      <c r="H2465" s="1">
        <v>2404.4885847842361</v>
      </c>
      <c r="I2465" s="1">
        <v>761.80964601681762</v>
      </c>
      <c r="J2465" s="1">
        <f t="shared" si="184"/>
        <v>10.028376782693305</v>
      </c>
      <c r="K2465" s="1">
        <f t="shared" si="185"/>
        <v>1.0990311311376109</v>
      </c>
      <c r="L2465" s="30"/>
      <c r="M2465" s="30"/>
      <c r="N2465" s="2">
        <v>1361112</v>
      </c>
      <c r="O2465" s="30"/>
      <c r="P2465" s="30"/>
      <c r="Q2465" s="30"/>
      <c r="R2465" s="30"/>
      <c r="S2465" s="30"/>
      <c r="T2465" s="30"/>
      <c r="U2465" s="30"/>
      <c r="V2465" s="30"/>
    </row>
    <row r="2466" spans="1:22" ht="14.5" x14ac:dyDescent="0.35">
      <c r="A2466" s="15">
        <v>21</v>
      </c>
      <c r="B2466" s="8">
        <v>180</v>
      </c>
      <c r="C2466" s="8">
        <v>1500000</v>
      </c>
      <c r="D2466" s="8">
        <v>3999.9999990000001</v>
      </c>
      <c r="E2466" s="2">
        <v>540</v>
      </c>
      <c r="F2466" s="2">
        <v>2730.4306640625</v>
      </c>
      <c r="G2466" s="2">
        <v>762.01483154296898</v>
      </c>
      <c r="H2466" s="1">
        <v>2769.7993285814991</v>
      </c>
      <c r="I2466" s="1">
        <v>770.30030374044236</v>
      </c>
      <c r="J2466" s="1">
        <f t="shared" si="184"/>
        <v>1.441848168392017</v>
      </c>
      <c r="K2466" s="1">
        <f t="shared" si="185"/>
        <v>1.0873111459912805</v>
      </c>
      <c r="L2466" s="30"/>
      <c r="M2466" s="30"/>
      <c r="N2466" s="2">
        <v>1361112</v>
      </c>
      <c r="O2466" s="30"/>
      <c r="P2466" s="30"/>
      <c r="Q2466" s="30"/>
      <c r="R2466" s="30"/>
      <c r="S2466" s="30"/>
      <c r="T2466" s="30"/>
      <c r="U2466" s="30"/>
      <c r="V2466" s="30"/>
    </row>
    <row r="2467" spans="1:22" ht="14.5" x14ac:dyDescent="0.35">
      <c r="A2467" s="15">
        <v>21</v>
      </c>
      <c r="B2467" s="8">
        <v>180</v>
      </c>
      <c r="C2467" s="8">
        <v>1500000</v>
      </c>
      <c r="D2467" s="8">
        <v>3999.9999990000001</v>
      </c>
      <c r="E2467" s="2">
        <v>570</v>
      </c>
      <c r="F2467" s="2">
        <v>3469.2294921875</v>
      </c>
      <c r="G2467" s="2">
        <v>816.6201171875</v>
      </c>
      <c r="H2467" s="1">
        <v>3136.7825331999111</v>
      </c>
      <c r="I2467" s="1">
        <v>836.87827163453585</v>
      </c>
      <c r="J2467" s="1">
        <f t="shared" si="184"/>
        <v>-9.582731835303484</v>
      </c>
      <c r="K2467" s="1">
        <f t="shared" si="185"/>
        <v>2.4807317405804827</v>
      </c>
      <c r="L2467" s="30"/>
      <c r="M2467" s="30"/>
      <c r="N2467" s="2">
        <v>0</v>
      </c>
      <c r="O2467" s="30"/>
      <c r="P2467" s="30"/>
      <c r="Q2467" s="30"/>
      <c r="R2467" s="30"/>
      <c r="S2467" s="30"/>
      <c r="T2467" s="30"/>
      <c r="U2467" s="30"/>
      <c r="V2467" s="30"/>
    </row>
    <row r="2468" spans="1:22" ht="14.5" x14ac:dyDescent="0.35">
      <c r="A2468" s="15">
        <v>21</v>
      </c>
      <c r="B2468" s="8">
        <v>180</v>
      </c>
      <c r="C2468" s="8">
        <v>1500000</v>
      </c>
      <c r="D2468" s="8">
        <v>3999.9999990000001</v>
      </c>
      <c r="E2468" s="2">
        <v>600</v>
      </c>
      <c r="F2468" s="2">
        <v>4053.29150390625</v>
      </c>
      <c r="G2468" s="2">
        <v>834.20275878906205</v>
      </c>
      <c r="H2468" s="1">
        <v>3581.665583167875</v>
      </c>
      <c r="I2468" s="1">
        <v>857.30345004521223</v>
      </c>
      <c r="J2468" s="1">
        <f t="shared" si="184"/>
        <v>-11.635627989841302</v>
      </c>
      <c r="K2468" s="1">
        <f t="shared" si="185"/>
        <v>2.7691938216175891</v>
      </c>
      <c r="L2468" s="30"/>
      <c r="M2468" s="30"/>
      <c r="N2468" s="2">
        <v>0</v>
      </c>
      <c r="O2468" s="30"/>
      <c r="P2468" s="30"/>
      <c r="Q2468" s="30"/>
      <c r="R2468" s="30"/>
      <c r="S2468" s="30"/>
      <c r="T2468" s="30"/>
      <c r="U2468" s="30"/>
      <c r="V2468" s="30"/>
    </row>
    <row r="2469" spans="1:22" ht="14.5" x14ac:dyDescent="0.35">
      <c r="A2469" s="15">
        <v>21</v>
      </c>
      <c r="B2469" s="8">
        <v>180</v>
      </c>
      <c r="C2469" s="8">
        <v>1500000</v>
      </c>
      <c r="D2469" s="8">
        <v>3999.9999990000001</v>
      </c>
      <c r="E2469" s="2">
        <v>630</v>
      </c>
      <c r="F2469" s="2">
        <v>4496.0908203125</v>
      </c>
      <c r="G2469" s="2">
        <v>845.46325683593705</v>
      </c>
      <c r="H2469" s="1">
        <v>4115.7579876105419</v>
      </c>
      <c r="I2469" s="1">
        <v>864.55349074886101</v>
      </c>
      <c r="J2469" s="1">
        <f t="shared" si="184"/>
        <v>-8.4591892802450808</v>
      </c>
      <c r="K2469" s="1">
        <f t="shared" si="185"/>
        <v>2.2579613908199017</v>
      </c>
      <c r="L2469" s="30"/>
      <c r="M2469" s="30"/>
      <c r="N2469" s="2">
        <v>0</v>
      </c>
      <c r="O2469" s="30"/>
      <c r="P2469" s="30"/>
      <c r="Q2469" s="30"/>
      <c r="R2469" s="30"/>
      <c r="S2469" s="30"/>
      <c r="T2469" s="30"/>
      <c r="U2469" s="30"/>
      <c r="V2469" s="30"/>
    </row>
    <row r="2470" spans="1:22" ht="14.5" x14ac:dyDescent="0.35">
      <c r="A2470" s="15">
        <v>21</v>
      </c>
      <c r="B2470" s="8">
        <v>180</v>
      </c>
      <c r="C2470" s="8">
        <v>1500000</v>
      </c>
      <c r="D2470" s="8">
        <v>3999.9999990000001</v>
      </c>
      <c r="E2470" s="2">
        <v>660</v>
      </c>
      <c r="F2470" s="2">
        <v>4744.21630859375</v>
      </c>
      <c r="G2470" s="2">
        <v>853.79479980468795</v>
      </c>
      <c r="H2470" s="1">
        <v>4511.6946948530358</v>
      </c>
      <c r="I2470" s="1">
        <v>868.98861504726722</v>
      </c>
      <c r="J2470" s="1">
        <f t="shared" si="184"/>
        <v>-4.9011596144872396</v>
      </c>
      <c r="K2470" s="1">
        <f t="shared" si="185"/>
        <v>1.7795628699138204</v>
      </c>
      <c r="L2470" s="30"/>
      <c r="M2470" s="30"/>
      <c r="N2470" s="2">
        <v>0</v>
      </c>
      <c r="O2470" s="30"/>
      <c r="P2470" s="30"/>
      <c r="Q2470" s="30"/>
      <c r="R2470" s="30"/>
      <c r="S2470" s="30"/>
      <c r="T2470" s="30"/>
      <c r="U2470" s="30"/>
      <c r="V2470" s="30"/>
    </row>
    <row r="2471" spans="1:22" ht="14.5" x14ac:dyDescent="0.35">
      <c r="A2471" s="15">
        <v>21</v>
      </c>
      <c r="B2471" s="8">
        <v>180</v>
      </c>
      <c r="C2471" s="8">
        <v>1500000</v>
      </c>
      <c r="D2471" s="8">
        <v>3999.9999990000001</v>
      </c>
      <c r="E2471" s="2">
        <v>690</v>
      </c>
      <c r="F2471" s="2">
        <v>4840.884765625</v>
      </c>
      <c r="G2471" s="2">
        <v>867.89361572265602</v>
      </c>
      <c r="H2471" s="1">
        <v>4547.0009625476932</v>
      </c>
      <c r="I2471" s="1">
        <v>873.21467441694926</v>
      </c>
      <c r="J2471" s="1">
        <f t="shared" si="184"/>
        <v>-6.0708696303652632</v>
      </c>
      <c r="K2471" s="1">
        <f t="shared" si="185"/>
        <v>0.61310033832460398</v>
      </c>
      <c r="L2471" s="30"/>
      <c r="M2471" s="30"/>
      <c r="N2471" s="2">
        <v>0</v>
      </c>
      <c r="O2471" s="30"/>
      <c r="P2471" s="30"/>
      <c r="Q2471" s="30"/>
      <c r="R2471" s="30"/>
      <c r="S2471" s="30"/>
      <c r="T2471" s="30"/>
      <c r="U2471" s="30"/>
      <c r="V2471" s="30"/>
    </row>
    <row r="2472" spans="1:22" ht="14.5" x14ac:dyDescent="0.35">
      <c r="A2472" s="15">
        <v>21</v>
      </c>
      <c r="B2472" s="8">
        <v>180</v>
      </c>
      <c r="C2472" s="8">
        <v>1500000</v>
      </c>
      <c r="D2472" s="8">
        <v>3999.9999990000001</v>
      </c>
      <c r="E2472" s="2">
        <v>720</v>
      </c>
      <c r="F2472" s="2">
        <v>4890.77685546875</v>
      </c>
      <c r="G2472" s="2">
        <v>877.423095703125</v>
      </c>
      <c r="H2472" s="1">
        <v>4814.5657123390056</v>
      </c>
      <c r="I2472" s="1">
        <v>877.42514905631901</v>
      </c>
      <c r="J2472" s="1">
        <f t="shared" si="184"/>
        <v>-1.5582625292856478</v>
      </c>
      <c r="K2472" s="1">
        <f t="shared" si="185"/>
        <v>2.3402087363213328E-4</v>
      </c>
      <c r="L2472" s="30"/>
      <c r="M2472" s="30"/>
      <c r="N2472" s="2">
        <v>0</v>
      </c>
      <c r="O2472" s="30"/>
      <c r="P2472" s="30"/>
      <c r="Q2472" s="30"/>
      <c r="R2472" s="30"/>
      <c r="S2472" s="30"/>
      <c r="T2472" s="30"/>
      <c r="U2472" s="30"/>
      <c r="V2472" s="30"/>
    </row>
    <row r="2473" spans="1:22" ht="14.5" x14ac:dyDescent="0.35">
      <c r="A2473" s="15">
        <v>21</v>
      </c>
      <c r="B2473" s="8">
        <v>180</v>
      </c>
      <c r="C2473" s="8">
        <v>1500000</v>
      </c>
      <c r="D2473" s="8">
        <v>3999.9999990000001</v>
      </c>
      <c r="E2473" s="2">
        <v>750</v>
      </c>
      <c r="F2473" s="2">
        <v>4609.58935546875</v>
      </c>
      <c r="G2473" s="2">
        <v>835.9091796875</v>
      </c>
      <c r="H2473" s="1">
        <v>4932.6772943126416</v>
      </c>
      <c r="I2473" s="1">
        <v>845.90050155485869</v>
      </c>
      <c r="J2473" s="1">
        <f t="shared" si="184"/>
        <v>7.0090395028482257</v>
      </c>
      <c r="K2473" s="1">
        <f t="shared" si="185"/>
        <v>1.1952640442462772</v>
      </c>
      <c r="L2473" s="30"/>
      <c r="M2473" s="30"/>
      <c r="N2473" s="2">
        <v>1361112</v>
      </c>
      <c r="O2473" s="30"/>
      <c r="P2473" s="30"/>
      <c r="Q2473" s="30"/>
      <c r="R2473" s="30"/>
      <c r="S2473" s="30"/>
      <c r="T2473" s="30"/>
      <c r="U2473" s="30"/>
      <c r="V2473" s="30"/>
    </row>
    <row r="2474" spans="1:22" ht="14.5" x14ac:dyDescent="0.35">
      <c r="A2474" s="15">
        <v>21</v>
      </c>
      <c r="B2474" s="8">
        <v>180</v>
      </c>
      <c r="C2474" s="8">
        <v>1500000</v>
      </c>
      <c r="D2474" s="8">
        <v>3999.9999990000001</v>
      </c>
      <c r="E2474" s="2">
        <v>780</v>
      </c>
      <c r="F2474" s="2">
        <v>4726.54052734375</v>
      </c>
      <c r="G2474" s="2">
        <v>833.62396240234398</v>
      </c>
      <c r="H2474" s="1">
        <v>4809.8020302773821</v>
      </c>
      <c r="I2474" s="1">
        <v>846.11590910638438</v>
      </c>
      <c r="J2474" s="1">
        <f t="shared" si="184"/>
        <v>1.7615738710363684</v>
      </c>
      <c r="K2474" s="1">
        <f t="shared" si="185"/>
        <v>1.498510991459628</v>
      </c>
      <c r="L2474" s="30"/>
      <c r="M2474" s="30"/>
      <c r="N2474" s="2">
        <v>1361112</v>
      </c>
      <c r="O2474" s="30"/>
      <c r="P2474" s="30"/>
      <c r="Q2474" s="30"/>
      <c r="R2474" s="30"/>
      <c r="S2474" s="30"/>
      <c r="T2474" s="30"/>
      <c r="U2474" s="30"/>
      <c r="V2474" s="30"/>
    </row>
    <row r="2475" spans="1:22" ht="14.5" x14ac:dyDescent="0.35">
      <c r="A2475" s="15">
        <v>21</v>
      </c>
      <c r="B2475" s="8">
        <v>180</v>
      </c>
      <c r="C2475" s="8">
        <v>1500000</v>
      </c>
      <c r="D2475" s="8">
        <v>3999.9999990000001</v>
      </c>
      <c r="E2475" s="2">
        <v>810</v>
      </c>
      <c r="F2475" s="2">
        <v>5104.23193359375</v>
      </c>
      <c r="G2475" s="2">
        <v>834.63873291015602</v>
      </c>
      <c r="H2475" s="1">
        <v>4695.6172311488162</v>
      </c>
      <c r="I2475" s="1">
        <v>844.73213002888872</v>
      </c>
      <c r="J2475" s="1">
        <f t="shared" si="184"/>
        <v>-8.0054101725984719</v>
      </c>
      <c r="K2475" s="1">
        <f t="shared" si="185"/>
        <v>1.209313289779854</v>
      </c>
      <c r="L2475" s="30"/>
      <c r="M2475" s="30"/>
      <c r="N2475" s="2">
        <v>1361112</v>
      </c>
      <c r="O2475" s="30"/>
      <c r="P2475" s="30"/>
      <c r="Q2475" s="30"/>
      <c r="R2475" s="30"/>
      <c r="S2475" s="30"/>
      <c r="T2475" s="30"/>
      <c r="U2475" s="30"/>
      <c r="V2475" s="30"/>
    </row>
    <row r="2476" spans="1:22" ht="14.5" x14ac:dyDescent="0.35">
      <c r="A2476" s="15">
        <v>21</v>
      </c>
      <c r="B2476" s="8">
        <v>180</v>
      </c>
      <c r="C2476" s="8">
        <v>1500000</v>
      </c>
      <c r="D2476" s="8">
        <v>3999.9999990000001</v>
      </c>
      <c r="E2476" s="2">
        <v>840</v>
      </c>
      <c r="F2476" s="2">
        <v>5194.1201171875</v>
      </c>
      <c r="G2476" s="2">
        <v>831.57830810546898</v>
      </c>
      <c r="H2476" s="1">
        <v>4874.9481914552098</v>
      </c>
      <c r="I2476" s="1">
        <v>842.97588797811557</v>
      </c>
      <c r="J2476" s="1">
        <f t="shared" si="184"/>
        <v>-6.1448699400720574</v>
      </c>
      <c r="K2476" s="1">
        <f t="shared" si="185"/>
        <v>1.3705961016002157</v>
      </c>
      <c r="L2476" s="30"/>
      <c r="M2476" s="30"/>
      <c r="N2476" s="2">
        <v>1361112</v>
      </c>
      <c r="O2476" s="30"/>
      <c r="P2476" s="30"/>
      <c r="Q2476" s="30"/>
      <c r="R2476" s="30"/>
      <c r="S2476" s="30"/>
      <c r="T2476" s="30"/>
      <c r="U2476" s="30"/>
      <c r="V2476" s="30"/>
    </row>
    <row r="2477" spans="1:22" ht="14.5" x14ac:dyDescent="0.35">
      <c r="A2477" s="15">
        <v>21</v>
      </c>
      <c r="B2477" s="8">
        <v>180</v>
      </c>
      <c r="C2477" s="8">
        <v>1500000</v>
      </c>
      <c r="D2477" s="8">
        <v>3999.9999990000001</v>
      </c>
      <c r="E2477" s="2">
        <v>870</v>
      </c>
      <c r="F2477" s="2">
        <v>5874.115234375</v>
      </c>
      <c r="G2477" s="2">
        <v>832.79425048828102</v>
      </c>
      <c r="H2477" s="1">
        <v>5628.4927810856998</v>
      </c>
      <c r="I2477" s="1">
        <v>841.13145326743575</v>
      </c>
      <c r="J2477" s="1">
        <f t="shared" si="184"/>
        <v>-4.1814374333675151</v>
      </c>
      <c r="K2477" s="1">
        <f t="shared" si="185"/>
        <v>1.0011119522338781</v>
      </c>
      <c r="L2477" s="30"/>
      <c r="M2477" s="30"/>
      <c r="N2477" s="2">
        <v>1361112</v>
      </c>
      <c r="O2477" s="30"/>
      <c r="P2477" s="30"/>
      <c r="Q2477" s="30"/>
      <c r="R2477" s="30"/>
      <c r="S2477" s="30"/>
      <c r="T2477" s="30"/>
      <c r="U2477" s="30"/>
      <c r="V2477" s="30"/>
    </row>
    <row r="2478" spans="1:22" ht="14.5" x14ac:dyDescent="0.35">
      <c r="A2478" s="15">
        <v>21</v>
      </c>
      <c r="B2478" s="8">
        <v>180</v>
      </c>
      <c r="C2478" s="8">
        <v>1500000</v>
      </c>
      <c r="D2478" s="8">
        <v>3999.9999990000001</v>
      </c>
      <c r="E2478" s="2">
        <v>900</v>
      </c>
      <c r="F2478" s="2">
        <v>6824.3486328125</v>
      </c>
      <c r="G2478" s="2">
        <v>836.18463134765602</v>
      </c>
      <c r="H2478" s="1">
        <v>6593.388086130547</v>
      </c>
      <c r="I2478" s="1">
        <v>839.22661262531301</v>
      </c>
      <c r="J2478" s="1">
        <f t="shared" si="184"/>
        <v>-3.3843603120077983</v>
      </c>
      <c r="K2478" s="1">
        <f t="shared" si="185"/>
        <v>0.36379301455879531</v>
      </c>
      <c r="L2478" s="30"/>
      <c r="M2478" s="30"/>
      <c r="N2478" s="2">
        <v>1361112</v>
      </c>
      <c r="O2478" s="30"/>
      <c r="P2478" s="30"/>
      <c r="Q2478" s="30"/>
      <c r="R2478" s="30"/>
      <c r="S2478" s="30"/>
      <c r="T2478" s="30"/>
      <c r="U2478" s="30"/>
      <c r="V2478" s="30"/>
    </row>
    <row r="2479" spans="1:22" ht="14.5" x14ac:dyDescent="0.35">
      <c r="A2479" s="15">
        <v>21</v>
      </c>
      <c r="B2479" s="8">
        <v>180</v>
      </c>
      <c r="C2479" s="8">
        <v>1500000</v>
      </c>
      <c r="D2479" s="8">
        <v>3999.9999990000001</v>
      </c>
      <c r="E2479" s="2">
        <v>930</v>
      </c>
      <c r="F2479" s="2">
        <v>8250.12109375</v>
      </c>
      <c r="G2479" s="2">
        <v>884.24035644531295</v>
      </c>
      <c r="H2479" s="1">
        <v>7896.8204939733678</v>
      </c>
      <c r="I2479" s="1">
        <v>889.27727605288248</v>
      </c>
      <c r="J2479" s="1">
        <f t="shared" si="184"/>
        <v>-4.2823686557071294</v>
      </c>
      <c r="K2479" s="1">
        <f t="shared" si="185"/>
        <v>0.56963240490607991</v>
      </c>
      <c r="L2479" s="30"/>
      <c r="M2479" s="30"/>
      <c r="N2479" s="2">
        <v>0</v>
      </c>
      <c r="O2479" s="30"/>
      <c r="P2479" s="30"/>
      <c r="Q2479" s="30"/>
      <c r="R2479" s="30"/>
      <c r="S2479" s="30"/>
      <c r="T2479" s="30"/>
      <c r="U2479" s="30"/>
      <c r="V2479" s="30"/>
    </row>
    <row r="2480" spans="1:22" ht="14.5" x14ac:dyDescent="0.35">
      <c r="A2480" s="15">
        <v>21</v>
      </c>
      <c r="B2480" s="8">
        <v>180</v>
      </c>
      <c r="C2480" s="8">
        <v>1500000</v>
      </c>
      <c r="D2480" s="8">
        <v>3999.9999990000001</v>
      </c>
      <c r="E2480" s="2">
        <v>960</v>
      </c>
      <c r="F2480" s="2">
        <v>9138.5625</v>
      </c>
      <c r="G2480" s="2">
        <v>887.64544677734398</v>
      </c>
      <c r="H2480" s="1">
        <v>8732.1796732908351</v>
      </c>
      <c r="I2480" s="1">
        <v>885.24662987141846</v>
      </c>
      <c r="J2480" s="1">
        <f t="shared" si="184"/>
        <v>-4.4469009946494849</v>
      </c>
      <c r="K2480" s="1">
        <f t="shared" si="185"/>
        <v>-0.27024494009793876</v>
      </c>
      <c r="L2480" s="30"/>
      <c r="M2480" s="30"/>
      <c r="N2480" s="2">
        <v>0</v>
      </c>
      <c r="O2480" s="30"/>
      <c r="P2480" s="30"/>
      <c r="Q2480" s="30"/>
      <c r="R2480" s="30"/>
      <c r="S2480" s="30"/>
      <c r="T2480" s="30"/>
      <c r="U2480" s="30"/>
      <c r="V2480" s="30"/>
    </row>
    <row r="2481" spans="1:22" ht="14.5" x14ac:dyDescent="0.35">
      <c r="A2481" s="15">
        <v>21</v>
      </c>
      <c r="B2481" s="8">
        <v>180</v>
      </c>
      <c r="C2481" s="8">
        <v>1500000</v>
      </c>
      <c r="D2481" s="8">
        <v>3999.9999990000001</v>
      </c>
      <c r="E2481" s="2">
        <v>990</v>
      </c>
      <c r="F2481" s="2">
        <v>9704.6123046875</v>
      </c>
      <c r="G2481" s="2">
        <v>887.06652832031295</v>
      </c>
      <c r="H2481" s="1">
        <v>9406.4761047156935</v>
      </c>
      <c r="I2481" s="1">
        <v>883.51962429146374</v>
      </c>
      <c r="J2481" s="1">
        <f t="shared" si="184"/>
        <v>-3.0721082987292694</v>
      </c>
      <c r="K2481" s="1">
        <f t="shared" si="185"/>
        <v>-0.39984645070143515</v>
      </c>
      <c r="L2481" s="30"/>
      <c r="M2481" s="30"/>
      <c r="N2481" s="2">
        <v>0</v>
      </c>
      <c r="O2481" s="30"/>
      <c r="P2481" s="30"/>
      <c r="Q2481" s="30"/>
      <c r="R2481" s="30"/>
      <c r="S2481" s="30"/>
      <c r="T2481" s="30"/>
      <c r="U2481" s="30"/>
      <c r="V2481" s="30"/>
    </row>
    <row r="2482" spans="1:22" ht="14.5" x14ac:dyDescent="0.35">
      <c r="A2482" s="15">
        <v>21</v>
      </c>
      <c r="B2482" s="8">
        <v>180</v>
      </c>
      <c r="C2482" s="8">
        <v>1500000</v>
      </c>
      <c r="D2482" s="8">
        <v>3999.9999990000001</v>
      </c>
      <c r="E2482" s="2">
        <v>1020</v>
      </c>
      <c r="F2482" s="2">
        <v>10148.54296875</v>
      </c>
      <c r="G2482" s="2">
        <v>880.27453613281205</v>
      </c>
      <c r="H2482" s="1">
        <v>10030.571959266879</v>
      </c>
      <c r="I2482" s="1">
        <v>880.32499620117051</v>
      </c>
      <c r="J2482" s="1">
        <f t="shared" si="184"/>
        <v>-1.1624428240229567</v>
      </c>
      <c r="K2482" s="1">
        <f t="shared" si="185"/>
        <v>5.7323103517387319E-3</v>
      </c>
      <c r="L2482" s="30"/>
      <c r="M2482" s="30"/>
      <c r="N2482" s="2">
        <v>0</v>
      </c>
      <c r="O2482" s="30"/>
      <c r="P2482" s="30"/>
      <c r="Q2482" s="30"/>
      <c r="R2482" s="30"/>
      <c r="S2482" s="30"/>
      <c r="T2482" s="30"/>
      <c r="U2482" s="30"/>
      <c r="V2482" s="30"/>
    </row>
    <row r="2483" spans="1:22" ht="14.5" x14ac:dyDescent="0.35">
      <c r="A2483" s="15">
        <v>21</v>
      </c>
      <c r="B2483" s="8">
        <v>180</v>
      </c>
      <c r="C2483" s="8">
        <v>1500000</v>
      </c>
      <c r="D2483" s="8">
        <v>3999.9999990000001</v>
      </c>
      <c r="E2483" s="2">
        <v>1050</v>
      </c>
      <c r="F2483" s="2">
        <v>10220.884765625</v>
      </c>
      <c r="G2483" s="2">
        <v>873.94134521484398</v>
      </c>
      <c r="H2483" s="1">
        <v>10645.852059257761</v>
      </c>
      <c r="I2483" s="1">
        <v>874.22858797621961</v>
      </c>
      <c r="J2483" s="1">
        <f t="shared" si="184"/>
        <v>4.1578327451847965</v>
      </c>
      <c r="K2483" s="1">
        <f t="shared" si="185"/>
        <v>3.286751026809738E-2</v>
      </c>
      <c r="L2483" s="30"/>
      <c r="M2483" s="30"/>
      <c r="N2483" s="2">
        <v>0</v>
      </c>
      <c r="O2483" s="30"/>
      <c r="P2483" s="30"/>
      <c r="Q2483" s="30"/>
      <c r="R2483" s="30"/>
      <c r="S2483" s="30"/>
      <c r="T2483" s="30"/>
      <c r="U2483" s="30"/>
      <c r="V2483" s="30"/>
    </row>
    <row r="2484" spans="1:22" ht="14.5" x14ac:dyDescent="0.35">
      <c r="A2484" s="15">
        <v>21</v>
      </c>
      <c r="B2484" s="8">
        <v>180</v>
      </c>
      <c r="C2484" s="8">
        <v>1500000</v>
      </c>
      <c r="D2484" s="8">
        <v>3999.9999990000001</v>
      </c>
      <c r="E2484" s="2">
        <v>1080</v>
      </c>
      <c r="F2484" s="2">
        <v>10519.306640625</v>
      </c>
      <c r="G2484" s="2">
        <v>871.68151855468705</v>
      </c>
      <c r="H2484" s="1">
        <v>11323.64500834709</v>
      </c>
      <c r="I2484" s="1">
        <v>865.12058163324775</v>
      </c>
      <c r="J2484" s="1">
        <f t="shared" si="184"/>
        <v>7.6463059325200975</v>
      </c>
      <c r="K2484" s="1">
        <f t="shared" si="185"/>
        <v>-0.75267592369261371</v>
      </c>
      <c r="L2484" s="30"/>
      <c r="M2484" s="30"/>
      <c r="N2484" s="2">
        <v>0</v>
      </c>
      <c r="O2484" s="30"/>
      <c r="P2484" s="30"/>
      <c r="Q2484" s="30"/>
      <c r="R2484" s="30"/>
      <c r="S2484" s="30"/>
      <c r="T2484" s="30"/>
      <c r="U2484" s="30"/>
      <c r="V2484" s="30"/>
    </row>
    <row r="2485" spans="1:22" ht="14.5" x14ac:dyDescent="0.35">
      <c r="A2485" s="15">
        <v>21</v>
      </c>
      <c r="B2485" s="8">
        <v>180</v>
      </c>
      <c r="C2485" s="8">
        <v>1500000</v>
      </c>
      <c r="D2485" s="8">
        <v>3999.9999990000001</v>
      </c>
      <c r="E2485" s="2">
        <v>1110</v>
      </c>
      <c r="F2485" s="2">
        <v>10225.45703125</v>
      </c>
      <c r="G2485" s="2">
        <v>821.31024169921898</v>
      </c>
      <c r="H2485" s="1">
        <v>11265.84768727968</v>
      </c>
      <c r="I2485" s="1">
        <v>827.21634290023178</v>
      </c>
      <c r="J2485" s="1">
        <f t="shared" si="184"/>
        <v>10.17451496642296</v>
      </c>
      <c r="K2485" s="1">
        <f t="shared" si="185"/>
        <v>0.71910721444232772</v>
      </c>
      <c r="L2485" s="30"/>
      <c r="M2485" s="30"/>
      <c r="N2485" s="2">
        <v>1361112</v>
      </c>
      <c r="O2485" s="30"/>
      <c r="P2485" s="30"/>
      <c r="Q2485" s="30"/>
      <c r="R2485" s="30"/>
      <c r="S2485" s="30"/>
      <c r="T2485" s="30"/>
      <c r="U2485" s="30"/>
      <c r="V2485" s="30"/>
    </row>
    <row r="2486" spans="1:22" ht="14.5" x14ac:dyDescent="0.35">
      <c r="A2486" s="15">
        <v>21</v>
      </c>
      <c r="B2486" s="8">
        <v>180</v>
      </c>
      <c r="C2486" s="8">
        <v>1500000</v>
      </c>
      <c r="D2486" s="8">
        <v>3999.9999990000001</v>
      </c>
      <c r="E2486" s="2">
        <v>1140</v>
      </c>
      <c r="F2486" s="2">
        <v>10576.4560546875</v>
      </c>
      <c r="G2486" s="2">
        <v>814.05999755859398</v>
      </c>
      <c r="H2486" s="1">
        <v>11425.506834355179</v>
      </c>
      <c r="I2486" s="1">
        <v>820.96203357048898</v>
      </c>
      <c r="J2486" s="1">
        <f t="shared" si="184"/>
        <v>8.0277436532379749</v>
      </c>
      <c r="K2486" s="1">
        <f t="shared" si="185"/>
        <v>0.84785347917776988</v>
      </c>
      <c r="L2486" s="30"/>
      <c r="M2486" s="30"/>
      <c r="N2486" s="2">
        <v>1361112</v>
      </c>
      <c r="O2486" s="30"/>
      <c r="P2486" s="30"/>
      <c r="Q2486" s="30"/>
      <c r="R2486" s="30"/>
      <c r="S2486" s="30"/>
      <c r="T2486" s="30"/>
      <c r="U2486" s="30"/>
      <c r="V2486" s="30"/>
    </row>
    <row r="2487" spans="1:22" ht="14.5" x14ac:dyDescent="0.35">
      <c r="A2487" s="15">
        <v>21</v>
      </c>
      <c r="B2487" s="8">
        <v>180</v>
      </c>
      <c r="C2487" s="8">
        <v>1500000</v>
      </c>
      <c r="D2487" s="8">
        <v>3999.9999990000001</v>
      </c>
      <c r="E2487" s="2">
        <v>1170</v>
      </c>
      <c r="F2487" s="2">
        <v>11065.41015625</v>
      </c>
      <c r="G2487" s="2">
        <v>810.399169921875</v>
      </c>
      <c r="H2487" s="1">
        <v>11796.102037137311</v>
      </c>
      <c r="I2487" s="1">
        <v>817.71738936896099</v>
      </c>
      <c r="J2487" s="1">
        <f t="shared" si="184"/>
        <v>6.603387227129569</v>
      </c>
      <c r="K2487" s="1">
        <f t="shared" si="185"/>
        <v>0.90303886266214872</v>
      </c>
      <c r="L2487" s="30"/>
      <c r="M2487" s="30"/>
      <c r="N2487" s="2">
        <v>1361112</v>
      </c>
      <c r="O2487" s="30"/>
      <c r="P2487" s="30"/>
      <c r="Q2487" s="30"/>
      <c r="R2487" s="30"/>
      <c r="S2487" s="30"/>
      <c r="T2487" s="30"/>
      <c r="U2487" s="30"/>
      <c r="V2487" s="30"/>
    </row>
    <row r="2488" spans="1:22" ht="14.5" x14ac:dyDescent="0.35">
      <c r="A2488" s="15">
        <v>21</v>
      </c>
      <c r="B2488" s="8">
        <v>180</v>
      </c>
      <c r="C2488" s="8">
        <v>1500000</v>
      </c>
      <c r="D2488" s="8">
        <v>3999.9999990000001</v>
      </c>
      <c r="E2488" s="2">
        <v>1200</v>
      </c>
      <c r="F2488" s="2">
        <v>11655.2998046875</v>
      </c>
      <c r="G2488" s="2">
        <v>807.698974609375</v>
      </c>
      <c r="H2488" s="1">
        <v>12330.00895938814</v>
      </c>
      <c r="I2488" s="1">
        <v>814.56915303401593</v>
      </c>
      <c r="J2488" s="1">
        <f t="shared" si="184"/>
        <v>5.7888614279084223</v>
      </c>
      <c r="K2488" s="1">
        <f t="shared" si="185"/>
        <v>0.85058649826360488</v>
      </c>
      <c r="L2488" s="30"/>
      <c r="M2488" s="30"/>
      <c r="N2488" s="2">
        <v>1361112</v>
      </c>
      <c r="O2488" s="30"/>
      <c r="P2488" s="30"/>
      <c r="Q2488" s="30"/>
      <c r="R2488" s="30"/>
      <c r="S2488" s="30"/>
      <c r="T2488" s="30"/>
      <c r="U2488" s="30"/>
      <c r="V2488" s="30"/>
    </row>
    <row r="2489" spans="1:22" ht="14.5" x14ac:dyDescent="0.35">
      <c r="A2489" s="15">
        <v>21</v>
      </c>
      <c r="B2489" s="8">
        <v>180</v>
      </c>
      <c r="C2489" s="8">
        <v>1500000</v>
      </c>
      <c r="D2489" s="8">
        <v>3999.9999990000001</v>
      </c>
      <c r="E2489" s="2">
        <v>1230</v>
      </c>
      <c r="F2489" s="2">
        <v>12471.470703125</v>
      </c>
      <c r="G2489" s="2">
        <v>806.62841796875</v>
      </c>
      <c r="H2489" s="1">
        <v>12954.231441204911</v>
      </c>
      <c r="I2489" s="1">
        <v>811.46815413745935</v>
      </c>
      <c r="J2489" s="1">
        <f t="shared" si="184"/>
        <v>3.8709206762514756</v>
      </c>
      <c r="K2489" s="1">
        <f t="shared" si="185"/>
        <v>0.59999574288453217</v>
      </c>
      <c r="L2489" s="30"/>
      <c r="M2489" s="30"/>
      <c r="N2489" s="2">
        <v>1361112</v>
      </c>
      <c r="O2489" s="30"/>
      <c r="P2489" s="30"/>
      <c r="Q2489" s="30"/>
      <c r="R2489" s="30"/>
      <c r="S2489" s="30"/>
      <c r="T2489" s="30"/>
      <c r="U2489" s="30"/>
      <c r="V2489" s="30"/>
    </row>
    <row r="2490" spans="1:22" ht="14.5" x14ac:dyDescent="0.35">
      <c r="A2490" s="15">
        <v>21</v>
      </c>
      <c r="B2490" s="8">
        <v>180</v>
      </c>
      <c r="C2490" s="8">
        <v>1500000</v>
      </c>
      <c r="D2490" s="8">
        <v>3999.9999990000001</v>
      </c>
      <c r="E2490" s="2">
        <v>1260</v>
      </c>
      <c r="F2490" s="2">
        <v>13440.234375</v>
      </c>
      <c r="G2490" s="2">
        <v>803.43536376953102</v>
      </c>
      <c r="H2490" s="1">
        <v>13423.875917913079</v>
      </c>
      <c r="I2490" s="1">
        <v>808.36751767649139</v>
      </c>
      <c r="J2490" s="1">
        <f t="shared" si="184"/>
        <v>-0.12171258796906717</v>
      </c>
      <c r="K2490" s="1">
        <f t="shared" si="185"/>
        <v>0.61388309867515067</v>
      </c>
      <c r="L2490" s="30"/>
      <c r="M2490" s="30"/>
      <c r="N2490" s="2">
        <v>1361112</v>
      </c>
      <c r="O2490" s="30"/>
      <c r="P2490" s="30"/>
      <c r="Q2490" s="30"/>
      <c r="R2490" s="30"/>
      <c r="S2490" s="30"/>
      <c r="T2490" s="30"/>
      <c r="U2490" s="30"/>
      <c r="V2490" s="30"/>
    </row>
    <row r="2491" spans="1:22" ht="14.5" x14ac:dyDescent="0.35">
      <c r="A2491" s="15">
        <v>21</v>
      </c>
      <c r="B2491" s="8">
        <v>180</v>
      </c>
      <c r="C2491" s="8">
        <v>1500000</v>
      </c>
      <c r="D2491" s="8">
        <v>3999.9999990000001</v>
      </c>
      <c r="E2491" s="2">
        <v>1290</v>
      </c>
      <c r="F2491" s="2">
        <v>15160.0927734375</v>
      </c>
      <c r="G2491" s="2">
        <v>839.89373779296898</v>
      </c>
      <c r="H2491" s="1">
        <v>13846.32587769324</v>
      </c>
      <c r="I2491" s="1">
        <v>812.7225437098042</v>
      </c>
      <c r="J2491" s="1">
        <f t="shared" si="184"/>
        <v>-8.665955514772012</v>
      </c>
      <c r="K2491" s="1">
        <f t="shared" si="185"/>
        <v>-3.2350752077952016</v>
      </c>
      <c r="L2491" s="30"/>
      <c r="M2491" s="30"/>
      <c r="N2491" s="2">
        <v>0</v>
      </c>
      <c r="O2491" s="30"/>
      <c r="P2491" s="30"/>
      <c r="Q2491" s="30"/>
      <c r="R2491" s="30"/>
      <c r="S2491" s="30"/>
      <c r="T2491" s="30"/>
      <c r="U2491" s="30"/>
      <c r="V2491" s="30"/>
    </row>
    <row r="2492" spans="1:22" ht="14.5" x14ac:dyDescent="0.35">
      <c r="A2492" s="15">
        <v>21</v>
      </c>
      <c r="B2492" s="8">
        <v>180</v>
      </c>
      <c r="C2492" s="8">
        <v>1500000</v>
      </c>
      <c r="D2492" s="8">
        <v>3999.9999990000001</v>
      </c>
      <c r="E2492" s="2">
        <v>1320</v>
      </c>
      <c r="F2492" s="2">
        <v>13398.01171875</v>
      </c>
      <c r="G2492" s="2">
        <v>767.89556884765602</v>
      </c>
      <c r="H2492" s="1">
        <v>13970.005046516701</v>
      </c>
      <c r="I2492" s="1">
        <v>793.15162598159441</v>
      </c>
      <c r="J2492" s="1">
        <f t="shared" si="184"/>
        <v>4.2692403900962264</v>
      </c>
      <c r="K2492" s="1">
        <f t="shared" si="185"/>
        <v>3.2889963373325539</v>
      </c>
      <c r="L2492" s="30"/>
      <c r="M2492" s="30"/>
      <c r="N2492" s="2">
        <v>0</v>
      </c>
      <c r="O2492" s="30"/>
      <c r="P2492" s="30"/>
      <c r="Q2492" s="30"/>
      <c r="R2492" s="30"/>
      <c r="S2492" s="30"/>
      <c r="T2492" s="30"/>
      <c r="U2492" s="30"/>
      <c r="V2492" s="30"/>
    </row>
    <row r="2493" spans="1:22" ht="14.5" x14ac:dyDescent="0.35">
      <c r="A2493" s="15">
        <v>21</v>
      </c>
      <c r="B2493" s="8">
        <v>180</v>
      </c>
      <c r="C2493" s="8">
        <v>1500000</v>
      </c>
      <c r="D2493" s="8">
        <v>3999.9999990000001</v>
      </c>
      <c r="E2493" s="2">
        <v>1350</v>
      </c>
      <c r="F2493" s="2">
        <v>13678.77734375</v>
      </c>
      <c r="G2493" s="2">
        <v>782.68408203125</v>
      </c>
      <c r="H2493" s="1">
        <v>14007.96647395274</v>
      </c>
      <c r="I2493" s="1">
        <v>788.20347410744296</v>
      </c>
      <c r="J2493" s="1">
        <f t="shared" si="184"/>
        <v>2.4065683791040744</v>
      </c>
      <c r="K2493" s="1">
        <f t="shared" si="185"/>
        <v>0.70518772553401521</v>
      </c>
      <c r="L2493" s="30"/>
      <c r="M2493" s="30"/>
      <c r="N2493" s="2">
        <v>0</v>
      </c>
      <c r="O2493" s="30"/>
      <c r="P2493" s="30"/>
      <c r="Q2493" s="30"/>
      <c r="R2493" s="30"/>
      <c r="S2493" s="30"/>
      <c r="T2493" s="30"/>
      <c r="U2493" s="30"/>
      <c r="V2493" s="30"/>
    </row>
    <row r="2494" spans="1:22" ht="14.5" x14ac:dyDescent="0.35">
      <c r="A2494" s="15">
        <v>21</v>
      </c>
      <c r="B2494" s="8">
        <v>180</v>
      </c>
      <c r="C2494" s="8">
        <v>1500000</v>
      </c>
      <c r="D2494" s="8">
        <v>3999.9999990000001</v>
      </c>
      <c r="E2494" s="2">
        <v>1380</v>
      </c>
      <c r="F2494" s="2">
        <v>14144.50390625</v>
      </c>
      <c r="G2494" s="2">
        <v>781.55090332031295</v>
      </c>
      <c r="H2494" s="1">
        <v>14124.17463410673</v>
      </c>
      <c r="I2494" s="1">
        <v>774.31856670596051</v>
      </c>
      <c r="J2494" s="1">
        <f t="shared" si="184"/>
        <v>-0.14372559319162173</v>
      </c>
      <c r="K2494" s="1">
        <f t="shared" si="185"/>
        <v>-0.92538266971822902</v>
      </c>
      <c r="L2494" s="30"/>
      <c r="M2494" s="30"/>
      <c r="N2494" s="2">
        <v>0</v>
      </c>
      <c r="O2494" s="30"/>
      <c r="P2494" s="30"/>
      <c r="Q2494" s="30"/>
      <c r="R2494" s="30"/>
      <c r="S2494" s="30"/>
      <c r="T2494" s="30"/>
      <c r="U2494" s="30"/>
      <c r="V2494" s="30"/>
    </row>
    <row r="2495" spans="1:22" ht="14.5" x14ac:dyDescent="0.35">
      <c r="A2495" s="15">
        <v>21</v>
      </c>
      <c r="B2495" s="8">
        <v>180</v>
      </c>
      <c r="C2495" s="8">
        <v>1500000</v>
      </c>
      <c r="D2495" s="8">
        <v>3999.9999990000001</v>
      </c>
      <c r="E2495" s="2">
        <v>1410</v>
      </c>
      <c r="F2495" s="2">
        <v>14183.9482421875</v>
      </c>
      <c r="G2495" s="2">
        <v>777.27423095703102</v>
      </c>
      <c r="H2495" s="1">
        <v>14314.16725347879</v>
      </c>
      <c r="I2495" s="1">
        <v>765.89538240775767</v>
      </c>
      <c r="J2495" s="1">
        <f t="shared" si="184"/>
        <v>0.91807308563054602</v>
      </c>
      <c r="K2495" s="1">
        <f t="shared" si="185"/>
        <v>-1.4639425953003706</v>
      </c>
      <c r="L2495" s="30"/>
      <c r="M2495" s="30"/>
      <c r="N2495" s="2">
        <v>0</v>
      </c>
      <c r="O2495" s="30"/>
      <c r="P2495" s="30"/>
      <c r="Q2495" s="30"/>
      <c r="R2495" s="30"/>
      <c r="S2495" s="30"/>
      <c r="T2495" s="30"/>
      <c r="U2495" s="30"/>
      <c r="V2495" s="30"/>
    </row>
    <row r="2496" spans="1:22" ht="14.5" x14ac:dyDescent="0.35">
      <c r="A2496" s="15">
        <v>21</v>
      </c>
      <c r="B2496" s="8">
        <v>180</v>
      </c>
      <c r="C2496" s="8">
        <v>1500000</v>
      </c>
      <c r="D2496" s="8">
        <v>3999.9999990000001</v>
      </c>
      <c r="E2496" s="2">
        <v>1440</v>
      </c>
      <c r="F2496" s="2">
        <v>14190.7265625</v>
      </c>
      <c r="G2496" s="2">
        <v>775.09259033203102</v>
      </c>
      <c r="H2496" s="1">
        <v>14525.63478700435</v>
      </c>
      <c r="I2496" s="1">
        <v>754.13410593208437</v>
      </c>
      <c r="J2496" s="1">
        <f t="shared" si="184"/>
        <v>2.3600498750315491</v>
      </c>
      <c r="K2496" s="1">
        <f t="shared" si="185"/>
        <v>-2.7039975173764135</v>
      </c>
      <c r="L2496" s="30"/>
      <c r="M2496" s="30"/>
      <c r="N2496" s="2">
        <v>0</v>
      </c>
      <c r="O2496" s="30"/>
      <c r="P2496" s="30"/>
      <c r="Q2496" s="30"/>
      <c r="R2496" s="30"/>
      <c r="S2496" s="30"/>
      <c r="T2496" s="30"/>
      <c r="U2496" s="30"/>
      <c r="V2496" s="30"/>
    </row>
    <row r="2497" spans="1:22" ht="14.5" x14ac:dyDescent="0.35">
      <c r="A2497" s="15">
        <v>21</v>
      </c>
      <c r="B2497" s="8">
        <v>180</v>
      </c>
      <c r="C2497" s="8">
        <v>1500000</v>
      </c>
      <c r="D2497" s="8">
        <v>3999.9999990000001</v>
      </c>
      <c r="E2497" s="2">
        <v>1470</v>
      </c>
      <c r="F2497" s="2">
        <v>13426.7734375</v>
      </c>
      <c r="G2497" s="2">
        <v>730.84332275390602</v>
      </c>
      <c r="H2497" s="1">
        <v>14104.01593012225</v>
      </c>
      <c r="I2497" s="1">
        <v>757.81989465094045</v>
      </c>
      <c r="J2497" s="1">
        <f t="shared" si="184"/>
        <v>5.043970509927286</v>
      </c>
      <c r="K2497" s="1">
        <f t="shared" si="185"/>
        <v>3.6911566483748457</v>
      </c>
      <c r="L2497" s="30"/>
      <c r="M2497" s="30"/>
      <c r="N2497" s="2">
        <v>1361112</v>
      </c>
      <c r="O2497" s="30"/>
      <c r="P2497" s="30"/>
      <c r="Q2497" s="30"/>
      <c r="R2497" s="30"/>
      <c r="S2497" s="30"/>
      <c r="T2497" s="30"/>
      <c r="U2497" s="30"/>
      <c r="V2497" s="30"/>
    </row>
    <row r="2498" spans="1:22" ht="14.5" x14ac:dyDescent="0.35">
      <c r="A2498" s="15">
        <v>21</v>
      </c>
      <c r="B2498" s="8">
        <v>180</v>
      </c>
      <c r="C2498" s="8">
        <v>1500000</v>
      </c>
      <c r="D2498" s="8">
        <v>3999.9999990000001</v>
      </c>
      <c r="E2498" s="2">
        <v>1500</v>
      </c>
      <c r="F2498" s="2">
        <v>13580.5732421875</v>
      </c>
      <c r="G2498" s="2">
        <v>727.29699707031295</v>
      </c>
      <c r="H2498" s="1">
        <v>13805.152398069629</v>
      </c>
      <c r="I2498" s="1">
        <v>735.78737481049802</v>
      </c>
      <c r="J2498" s="1">
        <f t="shared" si="184"/>
        <v>1.6536795014254864</v>
      </c>
      <c r="K2498" s="1">
        <f t="shared" si="185"/>
        <v>1.167387982404146</v>
      </c>
      <c r="L2498" s="30"/>
      <c r="M2498" s="30"/>
      <c r="N2498" s="2">
        <v>1361112</v>
      </c>
      <c r="O2498" s="30"/>
      <c r="P2498" s="30"/>
      <c r="Q2498" s="30"/>
      <c r="R2498" s="30"/>
      <c r="S2498" s="30"/>
      <c r="T2498" s="30"/>
      <c r="U2498" s="30"/>
      <c r="V2498" s="30"/>
    </row>
    <row r="2499" spans="1:22" ht="14.5" x14ac:dyDescent="0.35">
      <c r="A2499" s="15">
        <v>21</v>
      </c>
      <c r="B2499" s="8">
        <v>180</v>
      </c>
      <c r="C2499" s="8">
        <v>1500000</v>
      </c>
      <c r="D2499" s="8">
        <v>3999.9999990000001</v>
      </c>
      <c r="E2499" s="2">
        <v>1530</v>
      </c>
      <c r="F2499" s="2">
        <v>14075.2548828125</v>
      </c>
      <c r="G2499" s="2">
        <v>728.172607421875</v>
      </c>
      <c r="H2499" s="1">
        <v>13623.345963895201</v>
      </c>
      <c r="I2499" s="1">
        <v>718.91720627710367</v>
      </c>
      <c r="J2499" s="1">
        <f t="shared" si="184"/>
        <v>-3.210662419116344</v>
      </c>
      <c r="K2499" s="1">
        <f t="shared" si="185"/>
        <v>-1.2710449487437401</v>
      </c>
      <c r="L2499" s="30"/>
      <c r="M2499" s="30"/>
      <c r="N2499" s="2">
        <v>1361112</v>
      </c>
      <c r="O2499" s="30"/>
      <c r="P2499" s="30"/>
      <c r="Q2499" s="30"/>
      <c r="R2499" s="30"/>
      <c r="S2499" s="30"/>
      <c r="T2499" s="30"/>
      <c r="U2499" s="30"/>
      <c r="V2499" s="30"/>
    </row>
    <row r="2500" spans="1:22" ht="14.5" x14ac:dyDescent="0.35">
      <c r="A2500" s="15">
        <v>21</v>
      </c>
      <c r="B2500" s="8">
        <v>180</v>
      </c>
      <c r="C2500" s="8">
        <v>1500000</v>
      </c>
      <c r="D2500" s="8">
        <v>3999.9999990000001</v>
      </c>
      <c r="E2500" s="2">
        <v>1560</v>
      </c>
      <c r="F2500" s="2">
        <v>11739.4169921875</v>
      </c>
      <c r="G2500" s="2">
        <v>627.96716308593795</v>
      </c>
      <c r="H2500" s="1">
        <v>13527.01115050746</v>
      </c>
      <c r="I2500" s="1">
        <v>700.99126287394893</v>
      </c>
      <c r="J2500" s="1">
        <f t="shared" si="184"/>
        <v>15.227282236499406</v>
      </c>
      <c r="K2500" s="1">
        <f t="shared" si="185"/>
        <v>11.628649407264874</v>
      </c>
      <c r="L2500" s="30"/>
      <c r="M2500" s="30"/>
      <c r="N2500" s="2">
        <v>1361112</v>
      </c>
      <c r="O2500" s="30"/>
      <c r="P2500" s="30"/>
      <c r="Q2500" s="30"/>
      <c r="R2500" s="30"/>
      <c r="S2500" s="30"/>
      <c r="T2500" s="30"/>
      <c r="U2500" s="30"/>
      <c r="V2500" s="30"/>
    </row>
    <row r="2501" spans="1:22" ht="14.5" x14ac:dyDescent="0.35">
      <c r="A2501" s="15">
        <v>21</v>
      </c>
      <c r="B2501" s="8">
        <v>180</v>
      </c>
      <c r="C2501" s="8">
        <v>1500000</v>
      </c>
      <c r="D2501" s="8">
        <v>3999.9999990000001</v>
      </c>
      <c r="E2501" s="2">
        <v>1590</v>
      </c>
      <c r="F2501" s="2">
        <v>12888.291015625</v>
      </c>
      <c r="G2501" s="2">
        <v>658.51605224609398</v>
      </c>
      <c r="H2501" s="1">
        <v>13474.29318792433</v>
      </c>
      <c r="I2501" s="1">
        <v>683.22430788235215</v>
      </c>
      <c r="J2501" s="1">
        <f t="shared" si="184"/>
        <v>4.5467794883657993</v>
      </c>
      <c r="K2501" s="1">
        <f t="shared" si="185"/>
        <v>3.7521113649366971</v>
      </c>
      <c r="L2501" s="30"/>
      <c r="M2501" s="30"/>
      <c r="N2501" s="2">
        <v>1361112</v>
      </c>
      <c r="O2501" s="30"/>
      <c r="P2501" s="30"/>
      <c r="Q2501" s="30"/>
      <c r="R2501" s="30"/>
      <c r="S2501" s="30"/>
      <c r="T2501" s="30"/>
      <c r="U2501" s="30"/>
      <c r="V2501" s="30"/>
    </row>
    <row r="2502" spans="1:22" ht="14.5" x14ac:dyDescent="0.35">
      <c r="A2502" s="15">
        <v>21</v>
      </c>
      <c r="B2502" s="8">
        <v>180</v>
      </c>
      <c r="C2502" s="8">
        <v>1500000</v>
      </c>
      <c r="D2502" s="8">
        <v>3999.9999990000001</v>
      </c>
      <c r="E2502" s="2">
        <v>1620</v>
      </c>
      <c r="F2502" s="2">
        <v>14231.1201171875</v>
      </c>
      <c r="G2502" s="2">
        <v>663.06158447265602</v>
      </c>
      <c r="H2502" s="1">
        <v>13500.917016384061</v>
      </c>
      <c r="I2502" s="1">
        <v>661.08831268134793</v>
      </c>
      <c r="J2502" s="1">
        <f t="shared" si="184"/>
        <v>-5.1310304093459473</v>
      </c>
      <c r="K2502" s="1">
        <f t="shared" si="185"/>
        <v>-0.29760007780837872</v>
      </c>
      <c r="L2502" s="30"/>
      <c r="M2502" s="30"/>
      <c r="N2502" s="2">
        <v>1361112</v>
      </c>
      <c r="O2502" s="30"/>
      <c r="P2502" s="30"/>
      <c r="Q2502" s="30"/>
      <c r="R2502" s="30"/>
      <c r="S2502" s="30"/>
      <c r="T2502" s="30"/>
      <c r="U2502" s="30"/>
      <c r="V2502" s="30"/>
    </row>
    <row r="2503" spans="1:22" ht="14.5" x14ac:dyDescent="0.35">
      <c r="A2503" s="15">
        <v>21</v>
      </c>
      <c r="B2503" s="8">
        <v>180</v>
      </c>
      <c r="C2503" s="8">
        <v>1500000</v>
      </c>
      <c r="D2503" s="8">
        <v>3999.9999990000001</v>
      </c>
      <c r="E2503" s="2">
        <v>1650</v>
      </c>
      <c r="F2503" s="2">
        <v>16416.087890625</v>
      </c>
      <c r="G2503" s="2">
        <v>695.55010986328102</v>
      </c>
      <c r="H2503" s="1">
        <v>14547.20600921901</v>
      </c>
      <c r="I2503" s="1">
        <v>668.67167331469909</v>
      </c>
      <c r="J2503" s="1">
        <f t="shared" si="184"/>
        <v>-11.384453432862546</v>
      </c>
      <c r="K2503" s="1">
        <f t="shared" si="185"/>
        <v>-3.8643422188324035</v>
      </c>
      <c r="L2503" s="30"/>
      <c r="M2503" s="30"/>
      <c r="N2503" s="2">
        <v>0</v>
      </c>
      <c r="O2503" s="30"/>
      <c r="P2503" s="30"/>
      <c r="Q2503" s="30"/>
      <c r="R2503" s="30"/>
      <c r="S2503" s="30"/>
      <c r="T2503" s="30"/>
      <c r="U2503" s="30"/>
      <c r="V2503" s="30"/>
    </row>
    <row r="2504" spans="1:22" ht="14.5" x14ac:dyDescent="0.35">
      <c r="A2504" s="15">
        <v>21</v>
      </c>
      <c r="B2504" s="8">
        <v>180</v>
      </c>
      <c r="C2504" s="8">
        <v>1500000</v>
      </c>
      <c r="D2504" s="8">
        <v>3999.9999990000001</v>
      </c>
      <c r="E2504" s="2">
        <v>1680</v>
      </c>
      <c r="F2504" s="2">
        <v>17322.916015625</v>
      </c>
      <c r="G2504" s="2">
        <v>691.18157958984398</v>
      </c>
      <c r="H2504" s="1">
        <v>15083.242409710791</v>
      </c>
      <c r="I2504" s="1">
        <v>655.28426916458102</v>
      </c>
      <c r="J2504" s="1">
        <f t="shared" si="184"/>
        <v>-12.9289641760894</v>
      </c>
      <c r="K2504" s="1">
        <f t="shared" si="185"/>
        <v>-5.1936150333411497</v>
      </c>
      <c r="L2504" s="30"/>
      <c r="M2504" s="30"/>
      <c r="N2504" s="2">
        <v>0</v>
      </c>
      <c r="O2504" s="30"/>
      <c r="P2504" s="30"/>
      <c r="Q2504" s="30"/>
      <c r="R2504" s="30"/>
      <c r="S2504" s="30"/>
      <c r="T2504" s="30"/>
      <c r="U2504" s="30"/>
      <c r="V2504" s="30"/>
    </row>
    <row r="2505" spans="1:22" ht="14.5" x14ac:dyDescent="0.35">
      <c r="A2505" s="15">
        <v>21</v>
      </c>
      <c r="B2505" s="8">
        <v>180</v>
      </c>
      <c r="C2505" s="8">
        <v>1500000</v>
      </c>
      <c r="D2505" s="8">
        <v>3999.9999990000001</v>
      </c>
      <c r="E2505" s="2">
        <v>1710</v>
      </c>
      <c r="F2505" s="2">
        <v>16562.2265625</v>
      </c>
      <c r="G2505" s="2">
        <v>649.03131103515602</v>
      </c>
      <c r="H2505" s="1">
        <v>15350.22083959279</v>
      </c>
      <c r="I2505" s="1">
        <v>634.6450725388022</v>
      </c>
      <c r="J2505" s="1">
        <f t="shared" si="184"/>
        <v>-7.3178912167004118</v>
      </c>
      <c r="K2505" s="1">
        <f t="shared" si="185"/>
        <v>-2.2165707958540337</v>
      </c>
      <c r="L2505" s="30"/>
      <c r="M2505" s="30"/>
      <c r="N2505" s="2">
        <v>0</v>
      </c>
      <c r="O2505" s="30"/>
      <c r="P2505" s="30"/>
      <c r="Q2505" s="30"/>
      <c r="R2505" s="30"/>
      <c r="S2505" s="30"/>
      <c r="T2505" s="30"/>
      <c r="U2505" s="30"/>
      <c r="V2505" s="30"/>
    </row>
    <row r="2506" spans="1:22" ht="14.5" x14ac:dyDescent="0.35">
      <c r="A2506" s="15">
        <v>21</v>
      </c>
      <c r="B2506" s="8">
        <v>180</v>
      </c>
      <c r="C2506" s="8">
        <v>1500000</v>
      </c>
      <c r="D2506" s="8">
        <v>3999.9999990000001</v>
      </c>
      <c r="E2506" s="2">
        <v>1740</v>
      </c>
      <c r="F2506" s="2">
        <v>16446.6796875</v>
      </c>
      <c r="G2506" s="2">
        <v>635.36145019531295</v>
      </c>
      <c r="H2506" s="1">
        <v>15459.016846003569</v>
      </c>
      <c r="I2506" s="1">
        <v>611.46085320946781</v>
      </c>
      <c r="J2506" s="1">
        <f t="shared" ref="J2506:J2569" si="194">(H2506-F2506)/F2506*100</f>
        <v>-6.0052415457880288</v>
      </c>
      <c r="K2506" s="1">
        <f t="shared" ref="K2506:K2569" si="195">(I2506-G2506)/G2506*100</f>
        <v>-3.7617323144956289</v>
      </c>
      <c r="L2506" s="30"/>
      <c r="M2506" s="30"/>
      <c r="N2506" s="2">
        <v>0</v>
      </c>
      <c r="O2506" s="30"/>
      <c r="P2506" s="30"/>
      <c r="Q2506" s="30"/>
      <c r="R2506" s="30"/>
      <c r="S2506" s="30"/>
      <c r="T2506" s="30"/>
      <c r="U2506" s="30"/>
      <c r="V2506" s="30"/>
    </row>
    <row r="2507" spans="1:22" ht="14.5" x14ac:dyDescent="0.35">
      <c r="A2507" s="15">
        <v>21</v>
      </c>
      <c r="B2507" s="8">
        <v>180</v>
      </c>
      <c r="C2507" s="8">
        <v>1500000</v>
      </c>
      <c r="D2507" s="8">
        <v>3999.9999990000001</v>
      </c>
      <c r="E2507" s="2">
        <v>1770</v>
      </c>
      <c r="F2507" s="2">
        <v>15181.2763671875</v>
      </c>
      <c r="G2507" s="2">
        <v>583.09906005859398</v>
      </c>
      <c r="H2507" s="1">
        <v>15474.818501962391</v>
      </c>
      <c r="I2507" s="1">
        <v>587.3832905600234</v>
      </c>
      <c r="J2507" s="1">
        <f t="shared" si="194"/>
        <v>1.9335800737370581</v>
      </c>
      <c r="K2507" s="1">
        <f t="shared" si="195"/>
        <v>0.73473459226617677</v>
      </c>
      <c r="L2507" s="30"/>
      <c r="M2507" s="30"/>
      <c r="N2507" s="2">
        <v>0</v>
      </c>
      <c r="O2507" s="30"/>
      <c r="P2507" s="30"/>
      <c r="Q2507" s="30"/>
      <c r="R2507" s="30"/>
      <c r="S2507" s="30"/>
      <c r="T2507" s="30"/>
      <c r="U2507" s="30"/>
      <c r="V2507" s="30"/>
    </row>
    <row r="2508" spans="1:22" ht="14.5" x14ac:dyDescent="0.35">
      <c r="A2508" s="15">
        <v>21</v>
      </c>
      <c r="B2508" s="8">
        <v>180</v>
      </c>
      <c r="C2508" s="8">
        <v>1500000</v>
      </c>
      <c r="D2508" s="8">
        <v>3999.9999990000001</v>
      </c>
      <c r="E2508" s="2">
        <v>1800</v>
      </c>
      <c r="F2508" s="2">
        <v>15460.685546875</v>
      </c>
      <c r="G2508" s="2">
        <v>579.26062011718795</v>
      </c>
      <c r="H2508" s="1">
        <v>15435.947498393271</v>
      </c>
      <c r="I2508" s="1">
        <v>566.91655286851426</v>
      </c>
      <c r="J2508" s="1">
        <f t="shared" si="194"/>
        <v>-0.16000615500992246</v>
      </c>
      <c r="K2508" s="1">
        <f t="shared" si="195"/>
        <v>-2.1310040454979342</v>
      </c>
      <c r="L2508" s="30"/>
      <c r="M2508" s="30"/>
      <c r="N2508" s="2">
        <v>0</v>
      </c>
      <c r="O2508" s="30"/>
      <c r="P2508" s="30"/>
      <c r="Q2508" s="30"/>
      <c r="R2508" s="30"/>
      <c r="S2508" s="30"/>
      <c r="T2508" s="30"/>
      <c r="U2508" s="30"/>
      <c r="V2508" s="30"/>
    </row>
    <row r="2509" spans="1:22" ht="14.5" x14ac:dyDescent="0.35">
      <c r="A2509" s="15">
        <v>21</v>
      </c>
      <c r="B2509" s="8">
        <v>180</v>
      </c>
      <c r="C2509" s="8">
        <v>1500000</v>
      </c>
      <c r="D2509" s="8">
        <v>3999.9999990000001</v>
      </c>
      <c r="E2509" s="2">
        <v>1830</v>
      </c>
      <c r="F2509" s="2">
        <v>14653.1689453125</v>
      </c>
      <c r="G2509" s="2">
        <v>539.06896972656295</v>
      </c>
      <c r="H2509" s="1">
        <v>14749.909509180059</v>
      </c>
      <c r="I2509" s="1">
        <v>533.50579056367849</v>
      </c>
      <c r="J2509" s="1">
        <f t="shared" si="194"/>
        <v>0.66020233731425093</v>
      </c>
      <c r="K2509" s="1">
        <f t="shared" si="195"/>
        <v>-1.0319976617660502</v>
      </c>
      <c r="L2509" s="30"/>
      <c r="M2509" s="30"/>
      <c r="N2509" s="2">
        <v>1361112</v>
      </c>
      <c r="O2509" s="30"/>
      <c r="P2509" s="30"/>
      <c r="Q2509" s="30"/>
      <c r="R2509" s="30"/>
      <c r="S2509" s="30"/>
      <c r="T2509" s="30"/>
      <c r="U2509" s="30"/>
      <c r="V2509" s="30"/>
    </row>
    <row r="2510" spans="1:22" ht="14.5" x14ac:dyDescent="0.35">
      <c r="A2510" s="15">
        <v>21</v>
      </c>
      <c r="B2510" s="8">
        <v>180</v>
      </c>
      <c r="C2510" s="8">
        <v>1500000</v>
      </c>
      <c r="D2510" s="8">
        <v>3999.9999990000001</v>
      </c>
      <c r="E2510" s="2">
        <v>1860</v>
      </c>
      <c r="F2510" s="2">
        <v>14646.546875</v>
      </c>
      <c r="G2510" s="2">
        <v>530.32598876953102</v>
      </c>
      <c r="H2510" s="1">
        <v>14574.96591610376</v>
      </c>
      <c r="I2510" s="1">
        <v>518.95762603495211</v>
      </c>
      <c r="J2510" s="1">
        <f t="shared" si="194"/>
        <v>-0.48872242383916986</v>
      </c>
      <c r="K2510" s="1">
        <f t="shared" si="195"/>
        <v>-2.1436555958639563</v>
      </c>
      <c r="L2510" s="30"/>
      <c r="M2510" s="30"/>
      <c r="N2510" s="2">
        <v>1361112</v>
      </c>
      <c r="O2510" s="30"/>
      <c r="P2510" s="30"/>
      <c r="Q2510" s="30"/>
      <c r="R2510" s="30"/>
      <c r="S2510" s="30"/>
      <c r="T2510" s="30"/>
      <c r="U2510" s="30"/>
      <c r="V2510" s="30"/>
    </row>
    <row r="2511" spans="1:22" ht="14.5" x14ac:dyDescent="0.35">
      <c r="A2511" s="15">
        <v>21</v>
      </c>
      <c r="B2511" s="8">
        <v>180</v>
      </c>
      <c r="C2511" s="8">
        <v>1500000</v>
      </c>
      <c r="D2511" s="8">
        <v>3999.9999990000001</v>
      </c>
      <c r="E2511" s="2">
        <v>1890</v>
      </c>
      <c r="F2511" s="2">
        <v>14677.3173828125</v>
      </c>
      <c r="G2511" s="2">
        <v>524.79815673828102</v>
      </c>
      <c r="H2511" s="1">
        <v>14525.37261506012</v>
      </c>
      <c r="I2511" s="1">
        <v>508.9219658028104</v>
      </c>
      <c r="J2511" s="1">
        <f t="shared" si="194"/>
        <v>-1.0352352803265767</v>
      </c>
      <c r="K2511" s="1">
        <f t="shared" si="195"/>
        <v>-3.0251994469919867</v>
      </c>
      <c r="L2511" s="30"/>
      <c r="M2511" s="30"/>
      <c r="N2511" s="2">
        <v>1361112</v>
      </c>
      <c r="O2511" s="30"/>
      <c r="P2511" s="30"/>
      <c r="Q2511" s="30"/>
      <c r="R2511" s="30"/>
      <c r="S2511" s="30"/>
      <c r="T2511" s="30"/>
      <c r="U2511" s="30"/>
      <c r="V2511" s="30"/>
    </row>
    <row r="2512" spans="1:22" ht="14.5" x14ac:dyDescent="0.35">
      <c r="A2512" s="15">
        <v>21</v>
      </c>
      <c r="B2512" s="8">
        <v>180</v>
      </c>
      <c r="C2512" s="8">
        <v>1500000</v>
      </c>
      <c r="D2512" s="8">
        <v>3999.9999990000001</v>
      </c>
      <c r="E2512" s="2">
        <v>1920</v>
      </c>
      <c r="F2512" s="2">
        <v>15005.173828125</v>
      </c>
      <c r="G2512" s="2">
        <v>525.02795410156295</v>
      </c>
      <c r="H2512" s="1">
        <v>14537.0276739417</v>
      </c>
      <c r="I2512" s="1">
        <v>498.69581546586329</v>
      </c>
      <c r="J2512" s="1">
        <f t="shared" si="194"/>
        <v>-3.1198982400712225</v>
      </c>
      <c r="K2512" s="1">
        <f t="shared" si="195"/>
        <v>-5.0153784060430997</v>
      </c>
      <c r="L2512" s="30"/>
      <c r="M2512" s="30"/>
      <c r="N2512" s="2">
        <v>1361112</v>
      </c>
      <c r="O2512" s="30"/>
      <c r="P2512" s="30"/>
      <c r="Q2512" s="30"/>
      <c r="R2512" s="30"/>
      <c r="S2512" s="30"/>
      <c r="T2512" s="30"/>
      <c r="U2512" s="30"/>
      <c r="V2512" s="30"/>
    </row>
    <row r="2513" spans="1:22" ht="14.5" x14ac:dyDescent="0.35">
      <c r="A2513" s="15">
        <v>21</v>
      </c>
      <c r="B2513" s="8">
        <v>180</v>
      </c>
      <c r="C2513" s="8">
        <v>1500000</v>
      </c>
      <c r="D2513" s="8">
        <v>3999.9999990000001</v>
      </c>
      <c r="E2513" s="2">
        <v>1950</v>
      </c>
      <c r="F2513" s="2">
        <v>13092.3369140625</v>
      </c>
      <c r="G2513" s="2">
        <v>450.30807495117199</v>
      </c>
      <c r="H2513" s="1">
        <v>14582.345967159919</v>
      </c>
      <c r="I2513" s="1">
        <v>488.1829483753221</v>
      </c>
      <c r="J2513" s="1">
        <f t="shared" si="194"/>
        <v>11.380772301215364</v>
      </c>
      <c r="K2513" s="1">
        <f t="shared" si="195"/>
        <v>8.4108803574657145</v>
      </c>
      <c r="L2513" s="30"/>
      <c r="M2513" s="30"/>
      <c r="N2513" s="2">
        <v>1361112</v>
      </c>
      <c r="O2513" s="30"/>
      <c r="P2513" s="30"/>
      <c r="Q2513" s="30"/>
      <c r="R2513" s="30"/>
      <c r="S2513" s="30"/>
      <c r="T2513" s="30"/>
      <c r="U2513" s="30"/>
      <c r="V2513" s="30"/>
    </row>
    <row r="2514" spans="1:22" ht="14.5" x14ac:dyDescent="0.35">
      <c r="A2514" s="15">
        <v>21</v>
      </c>
      <c r="B2514" s="8">
        <v>180</v>
      </c>
      <c r="C2514" s="8">
        <v>1500000</v>
      </c>
      <c r="D2514" s="8">
        <v>3999.9999990000001</v>
      </c>
      <c r="E2514" s="2">
        <v>1980</v>
      </c>
      <c r="F2514" s="2">
        <v>13041.0048828125</v>
      </c>
      <c r="G2514" s="2">
        <v>448.74078369140602</v>
      </c>
      <c r="H2514" s="1">
        <v>14650.04161673427</v>
      </c>
      <c r="I2514" s="1">
        <v>481.54989385543178</v>
      </c>
      <c r="J2514" s="1">
        <f t="shared" si="194"/>
        <v>12.338287949285361</v>
      </c>
      <c r="K2514" s="1">
        <f t="shared" si="195"/>
        <v>7.3113724797049446</v>
      </c>
      <c r="L2514" s="30"/>
      <c r="M2514" s="30"/>
      <c r="N2514" s="2">
        <v>1361112</v>
      </c>
      <c r="O2514" s="30"/>
      <c r="P2514" s="30"/>
      <c r="Q2514" s="30"/>
      <c r="R2514" s="30"/>
      <c r="S2514" s="30"/>
      <c r="T2514" s="30"/>
      <c r="U2514" s="30"/>
      <c r="V2514" s="30"/>
    </row>
    <row r="2515" spans="1:22" ht="14.5" x14ac:dyDescent="0.35">
      <c r="A2515" s="15">
        <v>21</v>
      </c>
      <c r="B2515" s="8">
        <v>180</v>
      </c>
      <c r="C2515" s="8">
        <v>1500000</v>
      </c>
      <c r="D2515" s="8">
        <v>3999.9999990000001</v>
      </c>
      <c r="E2515" s="2">
        <v>2010</v>
      </c>
      <c r="F2515" s="2">
        <v>14844.7724609375</v>
      </c>
      <c r="G2515" s="2">
        <v>488.14007568359398</v>
      </c>
      <c r="H2515" s="1">
        <v>15642.572876622209</v>
      </c>
      <c r="I2515" s="1">
        <v>485.40016792560698</v>
      </c>
      <c r="J2515" s="1">
        <f t="shared" si="194"/>
        <v>5.3742852427279653</v>
      </c>
      <c r="K2515" s="1">
        <f t="shared" si="195"/>
        <v>-0.56129539336634404</v>
      </c>
      <c r="L2515" s="30"/>
      <c r="M2515" s="30"/>
      <c r="N2515" s="2">
        <v>0</v>
      </c>
      <c r="O2515" s="30"/>
      <c r="P2515" s="30"/>
      <c r="Q2515" s="30"/>
      <c r="R2515" s="30"/>
      <c r="S2515" s="30"/>
      <c r="T2515" s="30"/>
      <c r="U2515" s="30"/>
      <c r="V2515" s="30"/>
    </row>
    <row r="2516" spans="1:22" ht="14.5" x14ac:dyDescent="0.35">
      <c r="A2516" s="15">
        <v>21</v>
      </c>
      <c r="B2516" s="8">
        <v>180</v>
      </c>
      <c r="C2516" s="8">
        <v>1500000</v>
      </c>
      <c r="D2516" s="8">
        <v>3999.9999990000001</v>
      </c>
      <c r="E2516" s="2">
        <v>2040</v>
      </c>
      <c r="F2516" s="2">
        <v>15978.0498046875</v>
      </c>
      <c r="G2516" s="2">
        <v>501.40036010742199</v>
      </c>
      <c r="H2516" s="1">
        <v>16486.074545813259</v>
      </c>
      <c r="I2516" s="1">
        <v>483.42969623897147</v>
      </c>
      <c r="J2516" s="1">
        <f t="shared" si="194"/>
        <v>3.1795165701431158</v>
      </c>
      <c r="K2516" s="1">
        <f t="shared" si="195"/>
        <v>-3.5840947271358976</v>
      </c>
      <c r="L2516" s="30"/>
      <c r="M2516" s="30"/>
      <c r="N2516" s="2">
        <v>0</v>
      </c>
      <c r="O2516" s="30"/>
      <c r="P2516" s="30"/>
      <c r="Q2516" s="30"/>
      <c r="R2516" s="30"/>
      <c r="S2516" s="30"/>
      <c r="T2516" s="30"/>
      <c r="U2516" s="30"/>
      <c r="V2516" s="30"/>
    </row>
    <row r="2517" spans="1:22" ht="14.5" x14ac:dyDescent="0.35">
      <c r="A2517" s="15">
        <v>21</v>
      </c>
      <c r="B2517" s="8">
        <v>180</v>
      </c>
      <c r="C2517" s="8">
        <v>1500000</v>
      </c>
      <c r="D2517" s="8">
        <v>3999.9999990000001</v>
      </c>
      <c r="E2517" s="2">
        <v>2070</v>
      </c>
      <c r="F2517" s="2">
        <v>16981.927734375</v>
      </c>
      <c r="G2517" s="2">
        <v>502.58068847656199</v>
      </c>
      <c r="H2517" s="1">
        <v>17456.547692732958</v>
      </c>
      <c r="I2517" s="1">
        <v>479.75327043948897</v>
      </c>
      <c r="J2517" s="1">
        <f t="shared" si="194"/>
        <v>2.7948532450602026</v>
      </c>
      <c r="K2517" s="1">
        <f t="shared" si="195"/>
        <v>-4.5420404246466743</v>
      </c>
      <c r="L2517" s="30"/>
      <c r="M2517" s="30"/>
      <c r="N2517" s="2">
        <v>0</v>
      </c>
      <c r="O2517" s="30"/>
      <c r="P2517" s="30"/>
      <c r="Q2517" s="30"/>
      <c r="R2517" s="30"/>
      <c r="S2517" s="30"/>
      <c r="T2517" s="30"/>
      <c r="U2517" s="30"/>
      <c r="V2517" s="30"/>
    </row>
    <row r="2518" spans="1:22" ht="14.5" x14ac:dyDescent="0.35">
      <c r="A2518" s="15">
        <v>21</v>
      </c>
      <c r="B2518" s="8">
        <v>180</v>
      </c>
      <c r="C2518" s="8">
        <v>1500000</v>
      </c>
      <c r="D2518" s="8">
        <v>3999.9999990000001</v>
      </c>
      <c r="E2518" s="2">
        <v>2100</v>
      </c>
      <c r="F2518" s="2">
        <v>17268.86328125</v>
      </c>
      <c r="G2518" s="2">
        <v>496.904052734375</v>
      </c>
      <c r="H2518" s="1">
        <v>17764.54265576855</v>
      </c>
      <c r="I2518" s="1">
        <v>475.67200408747578</v>
      </c>
      <c r="J2518" s="1">
        <f t="shared" si="194"/>
        <v>2.870364808879708</v>
      </c>
      <c r="K2518" s="1">
        <f t="shared" si="195"/>
        <v>-4.2728668703873538</v>
      </c>
      <c r="L2518" s="30"/>
      <c r="M2518" s="30"/>
      <c r="N2518" s="2">
        <v>0</v>
      </c>
      <c r="O2518" s="30"/>
      <c r="P2518" s="30"/>
      <c r="Q2518" s="30"/>
      <c r="R2518" s="30"/>
      <c r="S2518" s="30"/>
      <c r="T2518" s="30"/>
      <c r="U2518" s="30"/>
      <c r="V2518" s="30"/>
    </row>
    <row r="2519" spans="1:22" ht="14.5" x14ac:dyDescent="0.35">
      <c r="A2519" s="15">
        <v>21</v>
      </c>
      <c r="B2519" s="8">
        <v>180</v>
      </c>
      <c r="C2519" s="8">
        <v>1500000</v>
      </c>
      <c r="D2519" s="8">
        <v>3999.9999990000001</v>
      </c>
      <c r="E2519" s="2">
        <v>2130</v>
      </c>
      <c r="F2519" s="2">
        <v>17182.857421875</v>
      </c>
      <c r="G2519" s="2">
        <v>494.03283691406199</v>
      </c>
      <c r="H2519" s="1">
        <v>17967.793684892062</v>
      </c>
      <c r="I2519" s="1">
        <v>471.42163133038798</v>
      </c>
      <c r="J2519" s="1">
        <f t="shared" si="194"/>
        <v>4.568135809692409</v>
      </c>
      <c r="K2519" s="1">
        <f t="shared" si="195"/>
        <v>-4.576862891323815</v>
      </c>
      <c r="L2519" s="30"/>
      <c r="M2519" s="30"/>
      <c r="N2519" s="2">
        <v>0</v>
      </c>
      <c r="O2519" s="30"/>
      <c r="P2519" s="30"/>
      <c r="Q2519" s="30"/>
      <c r="R2519" s="30"/>
      <c r="S2519" s="30"/>
      <c r="T2519" s="30"/>
      <c r="U2519" s="30"/>
      <c r="V2519" s="30"/>
    </row>
    <row r="2520" spans="1:22" ht="14.5" x14ac:dyDescent="0.35">
      <c r="A2520" s="15">
        <v>21</v>
      </c>
      <c r="B2520" s="8">
        <v>180</v>
      </c>
      <c r="C2520" s="8">
        <v>1500000</v>
      </c>
      <c r="D2520" s="8">
        <v>3999.9999990000001</v>
      </c>
      <c r="E2520" s="2">
        <v>2160</v>
      </c>
      <c r="F2520" s="2">
        <v>17187.509765625</v>
      </c>
      <c r="G2520" s="2">
        <v>492.13632202148398</v>
      </c>
      <c r="H2520" s="1">
        <v>18158.75116835822</v>
      </c>
      <c r="I2520" s="1">
        <v>467.10052322758042</v>
      </c>
      <c r="J2520" s="1">
        <f t="shared" si="194"/>
        <v>5.6508558597342669</v>
      </c>
      <c r="K2520" s="1">
        <f t="shared" si="195"/>
        <v>-5.0871674521131212</v>
      </c>
      <c r="L2520" s="30"/>
      <c r="M2520" s="30"/>
      <c r="N2520" s="2">
        <v>0</v>
      </c>
      <c r="O2520" s="30"/>
      <c r="P2520" s="30"/>
      <c r="Q2520" s="30"/>
      <c r="R2520" s="30"/>
      <c r="S2520" s="30"/>
      <c r="T2520" s="30"/>
      <c r="U2520" s="30"/>
      <c r="V2520" s="30"/>
    </row>
    <row r="2521" spans="1:22" ht="14.5" x14ac:dyDescent="0.35">
      <c r="A2521" s="15">
        <v>21</v>
      </c>
      <c r="B2521" s="8">
        <v>180</v>
      </c>
      <c r="C2521" s="8">
        <v>1500000</v>
      </c>
      <c r="D2521" s="8">
        <v>3999.9999990000001</v>
      </c>
      <c r="E2521" s="2">
        <v>2190</v>
      </c>
      <c r="F2521" s="2">
        <v>16235.3916015625</v>
      </c>
      <c r="G2521" s="2">
        <v>463.69308471679699</v>
      </c>
      <c r="H2521" s="1">
        <v>16720.342121074431</v>
      </c>
      <c r="I2521" s="1">
        <v>465.37578287005482</v>
      </c>
      <c r="J2521" s="1">
        <f t="shared" si="194"/>
        <v>2.9869961342063291</v>
      </c>
      <c r="K2521" s="1">
        <f t="shared" si="195"/>
        <v>0.36289049992745709</v>
      </c>
      <c r="L2521" s="30"/>
      <c r="M2521" s="30"/>
      <c r="N2521" s="2">
        <v>1361112</v>
      </c>
      <c r="O2521" s="30"/>
      <c r="P2521" s="30"/>
      <c r="Q2521" s="30"/>
      <c r="R2521" s="30"/>
      <c r="S2521" s="30"/>
      <c r="T2521" s="30"/>
      <c r="U2521" s="30"/>
      <c r="V2521" s="30"/>
    </row>
    <row r="2522" spans="1:22" ht="14.5" x14ac:dyDescent="0.35">
      <c r="A2522" s="15">
        <v>21</v>
      </c>
      <c r="B2522" s="8">
        <v>180</v>
      </c>
      <c r="C2522" s="8">
        <v>1500000</v>
      </c>
      <c r="D2522" s="8">
        <v>3999.9999990000001</v>
      </c>
      <c r="E2522" s="2">
        <v>2220</v>
      </c>
      <c r="F2522" s="2">
        <v>16203.146484375</v>
      </c>
      <c r="G2522" s="2">
        <v>458.206787109375</v>
      </c>
      <c r="H2522" s="1">
        <v>16273.299719531729</v>
      </c>
      <c r="I2522" s="1">
        <v>463.77094828644363</v>
      </c>
      <c r="J2522" s="1">
        <f t="shared" si="194"/>
        <v>0.43296056864251298</v>
      </c>
      <c r="K2522" s="1">
        <f t="shared" si="195"/>
        <v>1.2143340809442111</v>
      </c>
      <c r="L2522" s="30"/>
      <c r="M2522" s="30"/>
      <c r="N2522" s="2">
        <v>1361112</v>
      </c>
      <c r="O2522" s="30"/>
      <c r="P2522" s="30"/>
      <c r="Q2522" s="30"/>
      <c r="R2522" s="30"/>
      <c r="S2522" s="30"/>
      <c r="T2522" s="30"/>
      <c r="U2522" s="30"/>
      <c r="V2522" s="30"/>
    </row>
    <row r="2523" spans="1:22" ht="14.5" x14ac:dyDescent="0.35">
      <c r="A2523" s="15">
        <v>21</v>
      </c>
      <c r="B2523" s="8">
        <v>180</v>
      </c>
      <c r="C2523" s="8">
        <v>1500000</v>
      </c>
      <c r="D2523" s="8">
        <v>3999.9999990000001</v>
      </c>
      <c r="E2523" s="2">
        <v>2250</v>
      </c>
      <c r="F2523" s="2">
        <v>16458.7578125</v>
      </c>
      <c r="G2523" s="2">
        <v>459.34649658203102</v>
      </c>
      <c r="H2523" s="1">
        <v>16169.228158565071</v>
      </c>
      <c r="I2523" s="1">
        <v>462.03627115319563</v>
      </c>
      <c r="J2523" s="1">
        <f t="shared" si="194"/>
        <v>-1.7591221478150614</v>
      </c>
      <c r="K2523" s="1">
        <f t="shared" si="195"/>
        <v>0.58556549166675964</v>
      </c>
      <c r="L2523" s="30"/>
      <c r="M2523" s="30"/>
      <c r="N2523" s="2">
        <v>1361112</v>
      </c>
      <c r="O2523" s="30"/>
      <c r="P2523" s="30"/>
      <c r="Q2523" s="30"/>
      <c r="R2523" s="30"/>
      <c r="S2523" s="30"/>
      <c r="T2523" s="30"/>
      <c r="U2523" s="30"/>
      <c r="V2523" s="30"/>
    </row>
    <row r="2524" spans="1:22" ht="14.5" x14ac:dyDescent="0.35">
      <c r="A2524" s="15">
        <v>21</v>
      </c>
      <c r="B2524" s="8">
        <v>180</v>
      </c>
      <c r="C2524" s="8">
        <v>1500000</v>
      </c>
      <c r="D2524" s="8">
        <v>3999.9999990000001</v>
      </c>
      <c r="E2524" s="2">
        <v>2280</v>
      </c>
      <c r="F2524" s="2">
        <v>17323.21484375</v>
      </c>
      <c r="G2524" s="2">
        <v>458.0517578125</v>
      </c>
      <c r="H2524" s="1">
        <v>16218.00105760634</v>
      </c>
      <c r="I2524" s="1">
        <v>460.18180905789632</v>
      </c>
      <c r="J2524" s="1">
        <f t="shared" si="194"/>
        <v>-6.3799577394400773</v>
      </c>
      <c r="K2524" s="1">
        <f t="shared" si="195"/>
        <v>0.46502413953582883</v>
      </c>
      <c r="L2524" s="30"/>
      <c r="M2524" s="30"/>
      <c r="N2524" s="2">
        <v>1361112</v>
      </c>
      <c r="O2524" s="30"/>
      <c r="P2524" s="30"/>
      <c r="Q2524" s="30"/>
      <c r="R2524" s="30"/>
      <c r="S2524" s="30"/>
      <c r="T2524" s="30"/>
      <c r="U2524" s="30"/>
      <c r="V2524" s="30"/>
    </row>
    <row r="2525" spans="1:22" ht="14.5" x14ac:dyDescent="0.35">
      <c r="A2525" s="15">
        <v>21</v>
      </c>
      <c r="B2525" s="8">
        <v>180</v>
      </c>
      <c r="C2525" s="8">
        <v>1500000</v>
      </c>
      <c r="D2525" s="8">
        <v>3999.9999990000001</v>
      </c>
      <c r="E2525" s="2">
        <v>2310</v>
      </c>
      <c r="F2525" s="2">
        <v>17961.337890625</v>
      </c>
      <c r="G2525" s="2">
        <v>464.11590576171898</v>
      </c>
      <c r="H2525" s="1">
        <v>16334.885157670989</v>
      </c>
      <c r="I2525" s="1">
        <v>458.21689471695339</v>
      </c>
      <c r="J2525" s="1">
        <f t="shared" si="194"/>
        <v>-9.0552983461379277</v>
      </c>
      <c r="K2525" s="1">
        <f t="shared" si="195"/>
        <v>-1.2710210901054937</v>
      </c>
      <c r="L2525" s="30"/>
      <c r="M2525" s="30"/>
      <c r="N2525" s="2">
        <v>1361112</v>
      </c>
      <c r="O2525" s="30"/>
      <c r="P2525" s="30"/>
      <c r="Q2525" s="30"/>
      <c r="R2525" s="30"/>
      <c r="S2525" s="30"/>
      <c r="T2525" s="30"/>
      <c r="U2525" s="30"/>
      <c r="V2525" s="30"/>
    </row>
    <row r="2526" spans="1:22" ht="14.5" x14ac:dyDescent="0.35">
      <c r="A2526" s="15">
        <v>21</v>
      </c>
      <c r="B2526" s="8">
        <v>180</v>
      </c>
      <c r="C2526" s="8">
        <v>1500000</v>
      </c>
      <c r="D2526" s="8">
        <v>3999.9999990000001</v>
      </c>
      <c r="E2526" s="2">
        <v>2340</v>
      </c>
      <c r="F2526" s="2">
        <v>18689.619140625</v>
      </c>
      <c r="G2526" s="2">
        <v>465.889404296875</v>
      </c>
      <c r="H2526" s="1">
        <v>16482.124131823559</v>
      </c>
      <c r="I2526" s="1">
        <v>455.9209860746688</v>
      </c>
      <c r="J2526" s="1">
        <f t="shared" si="194"/>
        <v>-11.811342928883356</v>
      </c>
      <c r="K2526" s="1">
        <f t="shared" si="195"/>
        <v>-2.1396533448213173</v>
      </c>
      <c r="L2526" s="30"/>
      <c r="M2526" s="30"/>
      <c r="N2526" s="2">
        <v>1361112</v>
      </c>
      <c r="O2526" s="30"/>
      <c r="P2526" s="30"/>
      <c r="Q2526" s="30"/>
      <c r="R2526" s="30"/>
      <c r="S2526" s="30"/>
      <c r="T2526" s="30"/>
      <c r="U2526" s="30"/>
      <c r="V2526" s="30"/>
    </row>
    <row r="2527" spans="1:22" ht="14.5" x14ac:dyDescent="0.35">
      <c r="A2527" s="15">
        <v>21</v>
      </c>
      <c r="B2527" s="8">
        <v>180</v>
      </c>
      <c r="C2527" s="8">
        <v>1500000</v>
      </c>
      <c r="D2527" s="8">
        <v>3999.9999990000001</v>
      </c>
      <c r="E2527" s="2">
        <v>2370</v>
      </c>
      <c r="F2527" s="2">
        <v>20332.974609375</v>
      </c>
      <c r="G2527" s="2">
        <v>486.34393310546898</v>
      </c>
      <c r="H2527" s="1">
        <v>19160.27118062002</v>
      </c>
      <c r="I2527" s="1">
        <v>442.80764363550747</v>
      </c>
      <c r="J2527" s="1">
        <f t="shared" si="194"/>
        <v>-5.7674956630018945</v>
      </c>
      <c r="K2527" s="1">
        <f t="shared" si="195"/>
        <v>-8.9517492676361172</v>
      </c>
      <c r="L2527" s="30"/>
      <c r="M2527" s="30"/>
      <c r="N2527" s="2">
        <v>0</v>
      </c>
      <c r="O2527" s="30"/>
      <c r="P2527" s="30"/>
      <c r="Q2527" s="30"/>
      <c r="R2527" s="30"/>
      <c r="S2527" s="30"/>
      <c r="T2527" s="30"/>
      <c r="U2527" s="30"/>
      <c r="V2527" s="30"/>
    </row>
    <row r="2528" spans="1:22" ht="14.5" x14ac:dyDescent="0.35">
      <c r="A2528" s="15">
        <v>21</v>
      </c>
      <c r="B2528" s="8">
        <v>180</v>
      </c>
      <c r="C2528" s="8">
        <v>1500000</v>
      </c>
      <c r="D2528" s="8">
        <v>3999.9999990000001</v>
      </c>
      <c r="E2528" s="2">
        <v>2400</v>
      </c>
      <c r="F2528" s="2">
        <v>21102.744140625</v>
      </c>
      <c r="G2528" s="2">
        <v>482.62030029296898</v>
      </c>
      <c r="H2528" s="1">
        <v>19931.021027026429</v>
      </c>
      <c r="I2528" s="1">
        <v>435.39861452030073</v>
      </c>
      <c r="J2528" s="1">
        <f t="shared" si="194"/>
        <v>-5.5524679908471288</v>
      </c>
      <c r="K2528" s="1">
        <f t="shared" si="195"/>
        <v>-9.7844383553702325</v>
      </c>
      <c r="L2528" s="30"/>
      <c r="M2528" s="30"/>
      <c r="N2528" s="2">
        <v>0</v>
      </c>
      <c r="O2528" s="30"/>
      <c r="P2528" s="30"/>
      <c r="Q2528" s="30"/>
      <c r="R2528" s="30"/>
      <c r="S2528" s="30"/>
      <c r="T2528" s="30"/>
      <c r="U2528" s="30"/>
      <c r="V2528" s="30"/>
    </row>
    <row r="2529" spans="1:22" ht="14.5" x14ac:dyDescent="0.35">
      <c r="A2529" s="15">
        <v>21</v>
      </c>
      <c r="B2529" s="8">
        <v>180</v>
      </c>
      <c r="C2529" s="8">
        <v>1500000</v>
      </c>
      <c r="D2529" s="8">
        <v>3999.9999990000001</v>
      </c>
      <c r="E2529" s="2">
        <v>2430</v>
      </c>
      <c r="F2529" s="2">
        <v>21519.216796875</v>
      </c>
      <c r="G2529" s="2">
        <v>475.04010009765602</v>
      </c>
      <c r="H2529" s="1">
        <v>20356.61705013744</v>
      </c>
      <c r="I2529" s="1">
        <v>430.25532128462282</v>
      </c>
      <c r="J2529" s="1">
        <f t="shared" si="194"/>
        <v>-5.4026118037269439</v>
      </c>
      <c r="K2529" s="1">
        <f t="shared" si="195"/>
        <v>-9.42757859890704</v>
      </c>
      <c r="L2529" s="30"/>
      <c r="M2529" s="30"/>
      <c r="N2529" s="2">
        <v>0</v>
      </c>
      <c r="O2529" s="30"/>
      <c r="P2529" s="30"/>
      <c r="Q2529" s="30"/>
      <c r="R2529" s="30"/>
      <c r="S2529" s="30"/>
      <c r="T2529" s="30"/>
      <c r="U2529" s="30"/>
      <c r="V2529" s="30"/>
    </row>
    <row r="2530" spans="1:22" ht="14.5" x14ac:dyDescent="0.35">
      <c r="A2530" s="15">
        <v>21</v>
      </c>
      <c r="B2530" s="8">
        <v>180</v>
      </c>
      <c r="C2530" s="8">
        <v>1500000</v>
      </c>
      <c r="D2530" s="8">
        <v>3999.9999990000001</v>
      </c>
      <c r="E2530" s="2">
        <v>2460</v>
      </c>
      <c r="F2530" s="2">
        <v>19508.361328125</v>
      </c>
      <c r="G2530" s="2">
        <v>396.43444824218699</v>
      </c>
      <c r="H2530" s="1">
        <v>20597.934732171201</v>
      </c>
      <c r="I2530" s="1">
        <v>425.9236723467784</v>
      </c>
      <c r="J2530" s="1">
        <f t="shared" si="194"/>
        <v>5.5851610789850126</v>
      </c>
      <c r="K2530" s="1">
        <f t="shared" si="195"/>
        <v>7.4386129246205313</v>
      </c>
      <c r="L2530" s="30"/>
      <c r="M2530" s="30"/>
      <c r="N2530" s="2">
        <v>0</v>
      </c>
      <c r="O2530" s="30"/>
      <c r="P2530" s="30"/>
      <c r="Q2530" s="30"/>
      <c r="R2530" s="30"/>
      <c r="S2530" s="30"/>
      <c r="T2530" s="30"/>
      <c r="U2530" s="30"/>
      <c r="V2530" s="30"/>
    </row>
    <row r="2531" spans="1:22" ht="14.5" x14ac:dyDescent="0.35">
      <c r="A2531" s="15">
        <v>21</v>
      </c>
      <c r="B2531" s="8">
        <v>180</v>
      </c>
      <c r="C2531" s="8">
        <v>1500000</v>
      </c>
      <c r="D2531" s="8">
        <v>3999.9999990000001</v>
      </c>
      <c r="E2531" s="2">
        <v>2490</v>
      </c>
      <c r="F2531" s="2">
        <v>19861.8203125</v>
      </c>
      <c r="G2531" s="2">
        <v>395.80426025390602</v>
      </c>
      <c r="H2531" s="1">
        <v>20777.003520533359</v>
      </c>
      <c r="I2531" s="1">
        <v>421.88272695400337</v>
      </c>
      <c r="J2531" s="1">
        <f t="shared" si="194"/>
        <v>4.6077509192719361</v>
      </c>
      <c r="K2531" s="1">
        <f t="shared" si="195"/>
        <v>6.588728146424744</v>
      </c>
      <c r="L2531" s="30"/>
      <c r="M2531" s="30"/>
      <c r="N2531" s="2">
        <v>0</v>
      </c>
      <c r="O2531" s="30"/>
      <c r="P2531" s="30"/>
      <c r="Q2531" s="30"/>
      <c r="R2531" s="30"/>
      <c r="S2531" s="30"/>
      <c r="T2531" s="30"/>
      <c r="U2531" s="30"/>
      <c r="V2531" s="30"/>
    </row>
    <row r="2532" spans="1:22" ht="14.5" x14ac:dyDescent="0.35">
      <c r="A2532" s="15">
        <v>21</v>
      </c>
      <c r="B2532" s="8">
        <v>180</v>
      </c>
      <c r="C2532" s="8">
        <v>1500000</v>
      </c>
      <c r="D2532" s="8">
        <v>3999.9999990000001</v>
      </c>
      <c r="E2532" s="2">
        <v>2520</v>
      </c>
      <c r="F2532" s="2">
        <v>19939.716796875</v>
      </c>
      <c r="G2532" s="2">
        <v>393.63491821289102</v>
      </c>
      <c r="H2532" s="1">
        <v>20936.903437761739</v>
      </c>
      <c r="I2532" s="1">
        <v>417.94601199593319</v>
      </c>
      <c r="J2532" s="1">
        <f t="shared" si="194"/>
        <v>5.001007040596587</v>
      </c>
      <c r="K2532" s="1">
        <f t="shared" si="195"/>
        <v>6.1760511220434742</v>
      </c>
      <c r="L2532" s="30"/>
      <c r="M2532" s="30"/>
      <c r="N2532" s="2">
        <v>0</v>
      </c>
      <c r="O2532" s="30"/>
      <c r="P2532" s="30"/>
      <c r="Q2532" s="30"/>
      <c r="R2532" s="30"/>
      <c r="S2532" s="30"/>
      <c r="T2532" s="30"/>
      <c r="U2532" s="30"/>
      <c r="V2532" s="30"/>
    </row>
    <row r="2533" spans="1:22" ht="14.5" x14ac:dyDescent="0.35">
      <c r="A2533" s="15">
        <v>21</v>
      </c>
      <c r="B2533" s="8">
        <v>180</v>
      </c>
      <c r="C2533" s="8">
        <v>1500000</v>
      </c>
      <c r="D2533" s="8">
        <v>3999.9999990000001</v>
      </c>
      <c r="E2533" s="2">
        <v>2550</v>
      </c>
      <c r="F2533" s="2">
        <v>18746.001953125</v>
      </c>
      <c r="G2533" s="2">
        <v>370.01654052734398</v>
      </c>
      <c r="H2533" s="1">
        <v>19108.717832183731</v>
      </c>
      <c r="I2533" s="1">
        <v>418.46958040671518</v>
      </c>
      <c r="J2533" s="1">
        <f t="shared" si="194"/>
        <v>1.9348972648446001</v>
      </c>
      <c r="K2533" s="1">
        <f t="shared" si="195"/>
        <v>13.094830790622602</v>
      </c>
      <c r="L2533" s="30"/>
      <c r="M2533" s="30"/>
      <c r="N2533" s="2">
        <v>1361112</v>
      </c>
      <c r="O2533" s="30"/>
      <c r="P2533" s="30"/>
      <c r="Q2533" s="30"/>
      <c r="R2533" s="30"/>
      <c r="S2533" s="30"/>
      <c r="T2533" s="30"/>
      <c r="U2533" s="30"/>
      <c r="V2533" s="30"/>
    </row>
    <row r="2534" spans="1:22" ht="14.5" x14ac:dyDescent="0.35">
      <c r="A2534" s="15">
        <v>21</v>
      </c>
      <c r="B2534" s="8">
        <v>180</v>
      </c>
      <c r="C2534" s="8">
        <v>1500000</v>
      </c>
      <c r="D2534" s="8">
        <v>3999.9999990000001</v>
      </c>
      <c r="E2534" s="2">
        <v>2580</v>
      </c>
      <c r="F2534" s="2">
        <v>19263.68359375</v>
      </c>
      <c r="G2534" s="2">
        <v>391.47033691406301</v>
      </c>
      <c r="H2534" s="1">
        <v>19042.36871198285</v>
      </c>
      <c r="I2534" s="1">
        <v>416.82348857192841</v>
      </c>
      <c r="J2534" s="1">
        <f t="shared" si="194"/>
        <v>-1.1488710385533656</v>
      </c>
      <c r="K2534" s="1">
        <f t="shared" si="195"/>
        <v>6.4763915084148538</v>
      </c>
      <c r="L2534" s="30"/>
      <c r="M2534" s="30"/>
      <c r="N2534" s="2">
        <v>1361112</v>
      </c>
      <c r="O2534" s="30"/>
      <c r="P2534" s="30"/>
      <c r="Q2534" s="30"/>
      <c r="R2534" s="30"/>
      <c r="S2534" s="30"/>
      <c r="T2534" s="30"/>
      <c r="U2534" s="30"/>
      <c r="V2534" s="30"/>
    </row>
    <row r="2535" spans="1:22" ht="14.5" x14ac:dyDescent="0.35">
      <c r="A2535" s="15">
        <v>21</v>
      </c>
      <c r="B2535" s="8">
        <v>180</v>
      </c>
      <c r="C2535" s="8">
        <v>1500000</v>
      </c>
      <c r="D2535" s="8">
        <v>3999.9999990000001</v>
      </c>
      <c r="E2535" s="2">
        <v>2610</v>
      </c>
      <c r="F2535" s="2">
        <v>19104.208984375</v>
      </c>
      <c r="G2535" s="2">
        <v>382.12429809570301</v>
      </c>
      <c r="H2535" s="1">
        <v>19089.679155280759</v>
      </c>
      <c r="I2535" s="1">
        <v>413.99794072275171</v>
      </c>
      <c r="J2535" s="1">
        <f t="shared" si="194"/>
        <v>-7.6055643581603882E-2</v>
      </c>
      <c r="K2535" s="1">
        <f t="shared" si="195"/>
        <v>8.3411713900135034</v>
      </c>
      <c r="L2535" s="30"/>
      <c r="M2535" s="30"/>
      <c r="N2535" s="2">
        <v>1361112</v>
      </c>
      <c r="O2535" s="30"/>
      <c r="P2535" s="30"/>
      <c r="Q2535" s="30"/>
      <c r="R2535" s="30"/>
      <c r="S2535" s="30"/>
      <c r="T2535" s="30"/>
      <c r="U2535" s="30"/>
      <c r="V2535" s="30"/>
    </row>
    <row r="2536" spans="1:22" ht="14.5" x14ac:dyDescent="0.35">
      <c r="A2536" s="15">
        <v>21</v>
      </c>
      <c r="B2536" s="8">
        <v>180</v>
      </c>
      <c r="C2536" s="8">
        <v>1500000</v>
      </c>
      <c r="D2536" s="8">
        <v>3999.9999990000001</v>
      </c>
      <c r="E2536" s="2">
        <v>2640</v>
      </c>
      <c r="F2536" s="2">
        <v>19205.9453125</v>
      </c>
      <c r="G2536" s="2">
        <v>382.68328857421898</v>
      </c>
      <c r="H2536" s="1">
        <v>19188.482308606079</v>
      </c>
      <c r="I2536" s="1">
        <v>410.54121129592738</v>
      </c>
      <c r="J2536" s="1">
        <f t="shared" si="194"/>
        <v>-9.0924990203713862E-2</v>
      </c>
      <c r="K2536" s="1">
        <f t="shared" si="195"/>
        <v>7.279628756588763</v>
      </c>
      <c r="L2536" s="30"/>
      <c r="M2536" s="30"/>
      <c r="N2536" s="2">
        <v>1361112</v>
      </c>
      <c r="O2536" s="30"/>
      <c r="P2536" s="30"/>
      <c r="Q2536" s="30"/>
      <c r="R2536" s="30"/>
      <c r="S2536" s="30"/>
      <c r="T2536" s="30"/>
      <c r="U2536" s="30"/>
      <c r="V2536" s="30"/>
    </row>
    <row r="2537" spans="1:22" ht="14.5" x14ac:dyDescent="0.35">
      <c r="A2537" s="15">
        <v>21</v>
      </c>
      <c r="B2537" s="8">
        <v>180</v>
      </c>
      <c r="C2537" s="8">
        <v>1500000</v>
      </c>
      <c r="D2537" s="8">
        <v>3999.9999990000001</v>
      </c>
      <c r="E2537" s="2">
        <v>2670</v>
      </c>
      <c r="F2537" s="2">
        <v>19590.13671875</v>
      </c>
      <c r="G2537" s="2">
        <v>383.79586791992199</v>
      </c>
      <c r="H2537" s="1">
        <v>19303.499102374011</v>
      </c>
      <c r="I2537" s="1">
        <v>406.74672210343971</v>
      </c>
      <c r="J2537" s="1">
        <f t="shared" si="194"/>
        <v>-1.4631731288615448</v>
      </c>
      <c r="K2537" s="1">
        <f t="shared" si="195"/>
        <v>5.9799638562826729</v>
      </c>
      <c r="L2537" s="30"/>
      <c r="M2537" s="30"/>
      <c r="N2537" s="2">
        <v>1361112</v>
      </c>
      <c r="O2537" s="30"/>
      <c r="P2537" s="30"/>
      <c r="Q2537" s="30"/>
      <c r="R2537" s="30"/>
      <c r="S2537" s="30"/>
      <c r="T2537" s="30"/>
      <c r="U2537" s="30"/>
      <c r="V2537" s="30"/>
    </row>
    <row r="2538" spans="1:22" ht="14.5" x14ac:dyDescent="0.35">
      <c r="A2538" s="15">
        <v>21</v>
      </c>
      <c r="B2538" s="8">
        <v>180</v>
      </c>
      <c r="C2538" s="8">
        <v>1500000</v>
      </c>
      <c r="D2538" s="8">
        <v>3999.9999990000001</v>
      </c>
      <c r="E2538" s="2">
        <v>2700</v>
      </c>
      <c r="F2538" s="2">
        <v>20010.076171875</v>
      </c>
      <c r="G2538" s="2">
        <v>384.55844116210898</v>
      </c>
      <c r="H2538" s="1">
        <v>19429.832093326899</v>
      </c>
      <c r="I2538" s="1">
        <v>402.77155877000598</v>
      </c>
      <c r="J2538" s="1">
        <f t="shared" si="194"/>
        <v>-2.899759469000216</v>
      </c>
      <c r="K2538" s="1">
        <f t="shared" si="195"/>
        <v>4.7361117735078766</v>
      </c>
      <c r="L2538" s="30"/>
      <c r="M2538" s="30"/>
      <c r="N2538" s="2">
        <v>1361112</v>
      </c>
      <c r="O2538" s="30"/>
      <c r="P2538" s="30"/>
      <c r="Q2538" s="30"/>
      <c r="R2538" s="30"/>
      <c r="S2538" s="30"/>
      <c r="T2538" s="30"/>
      <c r="U2538" s="30"/>
      <c r="V2538" s="30"/>
    </row>
    <row r="2539" spans="1:22" ht="14.5" x14ac:dyDescent="0.35">
      <c r="A2539" s="15">
        <v>21</v>
      </c>
      <c r="B2539" s="8">
        <v>180</v>
      </c>
      <c r="C2539" s="8">
        <v>1500000</v>
      </c>
      <c r="D2539" s="8">
        <v>3999.9999990000001</v>
      </c>
      <c r="E2539" s="2">
        <v>2730</v>
      </c>
      <c r="F2539" s="2">
        <v>21595.853515625</v>
      </c>
      <c r="G2539" s="2">
        <v>411.86907958984398</v>
      </c>
      <c r="H2539" s="1">
        <v>20979.77122586851</v>
      </c>
      <c r="I2539" s="1">
        <v>394.34215266086449</v>
      </c>
      <c r="J2539" s="1">
        <f t="shared" si="194"/>
        <v>-2.8527804622806108</v>
      </c>
      <c r="K2539" s="1">
        <f t="shared" si="195"/>
        <v>-4.2554607270916094</v>
      </c>
      <c r="L2539" s="30"/>
      <c r="M2539" s="30"/>
      <c r="N2539" s="2">
        <v>0</v>
      </c>
      <c r="O2539" s="30"/>
      <c r="P2539" s="30"/>
      <c r="Q2539" s="30"/>
      <c r="R2539" s="30"/>
      <c r="S2539" s="30"/>
      <c r="T2539" s="30"/>
      <c r="U2539" s="30"/>
      <c r="V2539" s="30"/>
    </row>
    <row r="2540" spans="1:22" ht="14.5" x14ac:dyDescent="0.35">
      <c r="A2540" s="15">
        <v>21</v>
      </c>
      <c r="B2540" s="8">
        <v>180</v>
      </c>
      <c r="C2540" s="8">
        <v>1500000</v>
      </c>
      <c r="D2540" s="8">
        <v>3999.9999990000001</v>
      </c>
      <c r="E2540" s="2">
        <v>2760</v>
      </c>
      <c r="F2540" s="2">
        <v>22160.11328125</v>
      </c>
      <c r="G2540" s="2">
        <v>415.41616821289102</v>
      </c>
      <c r="H2540" s="1">
        <v>21818.75890056388</v>
      </c>
      <c r="I2540" s="1">
        <v>390.97020295882038</v>
      </c>
      <c r="J2540" s="1">
        <f t="shared" si="194"/>
        <v>-1.540399980603641</v>
      </c>
      <c r="K2540" s="1">
        <f t="shared" si="195"/>
        <v>-5.8846927791078798</v>
      </c>
      <c r="L2540" s="30"/>
      <c r="M2540" s="30"/>
      <c r="N2540" s="2">
        <v>0</v>
      </c>
      <c r="O2540" s="30"/>
      <c r="P2540" s="30"/>
      <c r="Q2540" s="30"/>
      <c r="R2540" s="30"/>
      <c r="S2540" s="30"/>
      <c r="T2540" s="30"/>
      <c r="U2540" s="30"/>
      <c r="V2540" s="30"/>
    </row>
    <row r="2541" spans="1:22" ht="14.5" x14ac:dyDescent="0.35">
      <c r="A2541" s="15">
        <v>21</v>
      </c>
      <c r="B2541" s="8">
        <v>180</v>
      </c>
      <c r="C2541" s="8">
        <v>1500000</v>
      </c>
      <c r="D2541" s="8">
        <v>3999.9999990000001</v>
      </c>
      <c r="E2541" s="2">
        <v>2790</v>
      </c>
      <c r="F2541" s="2">
        <v>22361.62109375</v>
      </c>
      <c r="G2541" s="2">
        <v>414.41500854492199</v>
      </c>
      <c r="H2541" s="1">
        <v>22116.15105946007</v>
      </c>
      <c r="I2541" s="1">
        <v>388.84998496813768</v>
      </c>
      <c r="J2541" s="1">
        <f t="shared" si="194"/>
        <v>-1.0977291550590602</v>
      </c>
      <c r="K2541" s="1">
        <f t="shared" si="195"/>
        <v>-6.1689424971714324</v>
      </c>
      <c r="L2541" s="30"/>
      <c r="M2541" s="30"/>
      <c r="N2541" s="2">
        <v>0</v>
      </c>
      <c r="O2541" s="30"/>
      <c r="P2541" s="30"/>
      <c r="Q2541" s="30"/>
      <c r="R2541" s="30"/>
      <c r="S2541" s="30"/>
      <c r="T2541" s="30"/>
      <c r="U2541" s="30"/>
      <c r="V2541" s="30"/>
    </row>
    <row r="2542" spans="1:22" ht="14.5" x14ac:dyDescent="0.35">
      <c r="A2542" s="15">
        <v>21</v>
      </c>
      <c r="B2542" s="8">
        <v>180</v>
      </c>
      <c r="C2542" s="8">
        <v>1500000</v>
      </c>
      <c r="D2542" s="8">
        <v>3999.9999990000001</v>
      </c>
      <c r="E2542" s="2">
        <v>2820</v>
      </c>
      <c r="F2542" s="2">
        <v>22432.580078125</v>
      </c>
      <c r="G2542" s="2">
        <v>412.21939086914102</v>
      </c>
      <c r="H2542" s="1">
        <v>22286.195425796079</v>
      </c>
      <c r="I2542" s="1">
        <v>386.73472026383331</v>
      </c>
      <c r="J2542" s="1">
        <f t="shared" si="194"/>
        <v>-0.6525537937192849</v>
      </c>
      <c r="K2542" s="1">
        <f t="shared" si="195"/>
        <v>-6.1823075696596268</v>
      </c>
      <c r="L2542" s="30"/>
      <c r="M2542" s="30"/>
      <c r="N2542" s="2">
        <v>0</v>
      </c>
      <c r="O2542" s="30"/>
      <c r="P2542" s="30"/>
      <c r="Q2542" s="30"/>
      <c r="R2542" s="30"/>
      <c r="S2542" s="30"/>
      <c r="T2542" s="30"/>
      <c r="U2542" s="30"/>
      <c r="V2542" s="30"/>
    </row>
    <row r="2543" spans="1:22" ht="14.5" x14ac:dyDescent="0.35">
      <c r="A2543" s="15">
        <v>21</v>
      </c>
      <c r="B2543" s="8">
        <v>180</v>
      </c>
      <c r="C2543" s="8">
        <v>1500000</v>
      </c>
      <c r="D2543" s="8">
        <v>3999.9999990000001</v>
      </c>
      <c r="E2543" s="2">
        <v>2850</v>
      </c>
      <c r="F2543" s="2">
        <v>22418.853515625</v>
      </c>
      <c r="G2543" s="2">
        <v>409.12863159179699</v>
      </c>
      <c r="H2543" s="1">
        <v>22426.29333556275</v>
      </c>
      <c r="I2543" s="1">
        <v>384.61948576249461</v>
      </c>
      <c r="J2543" s="1">
        <f t="shared" si="194"/>
        <v>3.3185550423285033E-2</v>
      </c>
      <c r="K2543" s="1">
        <f t="shared" si="195"/>
        <v>-5.9905721420533773</v>
      </c>
      <c r="L2543" s="30"/>
      <c r="M2543" s="30"/>
      <c r="N2543" s="2">
        <v>0</v>
      </c>
      <c r="O2543" s="30"/>
      <c r="P2543" s="30"/>
      <c r="Q2543" s="30"/>
      <c r="R2543" s="30"/>
      <c r="S2543" s="30"/>
      <c r="T2543" s="30"/>
      <c r="U2543" s="30"/>
      <c r="V2543" s="30"/>
    </row>
    <row r="2544" spans="1:22" ht="14.5" x14ac:dyDescent="0.35">
      <c r="A2544" s="15">
        <v>21</v>
      </c>
      <c r="B2544" s="8">
        <v>180</v>
      </c>
      <c r="C2544" s="8">
        <v>1500000</v>
      </c>
      <c r="D2544" s="8">
        <v>3999.9999990000001</v>
      </c>
      <c r="E2544" s="2">
        <v>2880</v>
      </c>
      <c r="F2544" s="2">
        <v>22256.1953125</v>
      </c>
      <c r="G2544" s="2">
        <v>405.30990600585898</v>
      </c>
      <c r="H2544" s="1">
        <v>22559.350055969891</v>
      </c>
      <c r="I2544" s="1">
        <v>382.50419085522452</v>
      </c>
      <c r="J2544" s="1">
        <f t="shared" si="194"/>
        <v>1.3621139606895305</v>
      </c>
      <c r="K2544" s="1">
        <f t="shared" si="195"/>
        <v>-5.6267352000779338</v>
      </c>
      <c r="L2544" s="30"/>
      <c r="M2544" s="30"/>
      <c r="N2544" s="2">
        <v>0</v>
      </c>
      <c r="O2544" s="30"/>
      <c r="P2544" s="30"/>
      <c r="Q2544" s="30"/>
      <c r="R2544" s="30"/>
      <c r="S2544" s="30"/>
      <c r="T2544" s="30"/>
      <c r="U2544" s="30"/>
      <c r="V2544" s="30"/>
    </row>
    <row r="2545" spans="1:22" ht="14.5" x14ac:dyDescent="0.35">
      <c r="A2545" s="15">
        <v>21</v>
      </c>
      <c r="B2545" s="8">
        <v>180</v>
      </c>
      <c r="C2545" s="8">
        <v>1500000</v>
      </c>
      <c r="D2545" s="8">
        <v>3999.9999990000001</v>
      </c>
      <c r="E2545" s="2">
        <v>2910</v>
      </c>
      <c r="F2545" s="2">
        <v>20747.134765625</v>
      </c>
      <c r="G2545" s="2">
        <v>378.49444580078102</v>
      </c>
      <c r="H2545" s="1">
        <v>20933.206278303202</v>
      </c>
      <c r="I2545" s="1">
        <v>380.68856977384303</v>
      </c>
      <c r="J2545" s="1">
        <f t="shared" si="194"/>
        <v>0.89685402239973455</v>
      </c>
      <c r="K2545" s="1">
        <f t="shared" si="195"/>
        <v>0.57969779937454446</v>
      </c>
      <c r="L2545" s="30"/>
      <c r="M2545" s="30"/>
      <c r="N2545" s="2">
        <v>1361112</v>
      </c>
      <c r="O2545" s="30"/>
      <c r="P2545" s="30"/>
      <c r="Q2545" s="30"/>
      <c r="R2545" s="30"/>
      <c r="S2545" s="30"/>
      <c r="T2545" s="30"/>
      <c r="U2545" s="30"/>
      <c r="V2545" s="30"/>
    </row>
    <row r="2546" spans="1:22" ht="14.5" x14ac:dyDescent="0.35">
      <c r="A2546" s="15">
        <v>21</v>
      </c>
      <c r="B2546" s="8">
        <v>180</v>
      </c>
      <c r="C2546" s="8">
        <v>1500000</v>
      </c>
      <c r="D2546" s="8">
        <v>3999.9999990000001</v>
      </c>
      <c r="E2546" s="2">
        <v>2940</v>
      </c>
      <c r="F2546" s="2">
        <v>20602.369140625</v>
      </c>
      <c r="G2546" s="2">
        <v>372.60949707031199</v>
      </c>
      <c r="H2546" s="1">
        <v>20836.108134356731</v>
      </c>
      <c r="I2546" s="1">
        <v>378.2484117672725</v>
      </c>
      <c r="J2546" s="1">
        <f t="shared" si="194"/>
        <v>1.1345248312769547</v>
      </c>
      <c r="K2546" s="1">
        <f t="shared" si="195"/>
        <v>1.5133577488757459</v>
      </c>
      <c r="L2546" s="30"/>
      <c r="M2546" s="30"/>
      <c r="N2546" s="2">
        <v>1361112</v>
      </c>
      <c r="O2546" s="30"/>
      <c r="P2546" s="30"/>
      <c r="Q2546" s="30"/>
      <c r="R2546" s="30"/>
      <c r="S2546" s="30"/>
      <c r="T2546" s="30"/>
      <c r="U2546" s="30"/>
      <c r="V2546" s="30"/>
    </row>
    <row r="2547" spans="1:22" ht="14.5" x14ac:dyDescent="0.35">
      <c r="A2547" s="15">
        <v>21</v>
      </c>
      <c r="B2547" s="8">
        <v>180</v>
      </c>
      <c r="C2547" s="8">
        <v>1500000</v>
      </c>
      <c r="D2547" s="8">
        <v>3999.9999990000001</v>
      </c>
      <c r="E2547" s="2">
        <v>2970</v>
      </c>
      <c r="F2547" s="2">
        <v>20922.3203125</v>
      </c>
      <c r="G2547" s="2">
        <v>371.46368408203102</v>
      </c>
      <c r="H2547" s="1">
        <v>20964.429708424072</v>
      </c>
      <c r="I2547" s="1">
        <v>375.56058944178591</v>
      </c>
      <c r="J2547" s="1">
        <f t="shared" si="194"/>
        <v>0.20126542035069314</v>
      </c>
      <c r="K2547" s="1">
        <f t="shared" si="195"/>
        <v>1.1029087190257225</v>
      </c>
      <c r="L2547" s="30"/>
      <c r="M2547" s="30"/>
      <c r="N2547" s="2">
        <v>1361112</v>
      </c>
      <c r="O2547" s="30"/>
      <c r="P2547" s="30"/>
      <c r="Q2547" s="30"/>
      <c r="R2547" s="30"/>
      <c r="S2547" s="30"/>
      <c r="T2547" s="30"/>
      <c r="U2547" s="30"/>
      <c r="V2547" s="30"/>
    </row>
    <row r="2548" spans="1:22" ht="14.5" x14ac:dyDescent="0.35">
      <c r="A2548" s="15">
        <v>21</v>
      </c>
      <c r="B2548" s="8">
        <v>180</v>
      </c>
      <c r="C2548" s="8">
        <v>1500000</v>
      </c>
      <c r="D2548" s="8">
        <v>3999.9999990000001</v>
      </c>
      <c r="E2548" s="2">
        <v>3000</v>
      </c>
      <c r="F2548" s="2">
        <v>21282.4453125</v>
      </c>
      <c r="G2548" s="2">
        <v>370.18667602539102</v>
      </c>
      <c r="H2548" s="1">
        <v>21140.677027291102</v>
      </c>
      <c r="I2548" s="1">
        <v>372.70130487989832</v>
      </c>
      <c r="J2548" s="1">
        <f t="shared" si="194"/>
        <v>-0.66612780217333545</v>
      </c>
      <c r="K2548" s="1">
        <f t="shared" si="195"/>
        <v>0.67928669975545408</v>
      </c>
      <c r="L2548" s="30"/>
      <c r="M2548" s="30"/>
      <c r="N2548" s="2">
        <v>1361112</v>
      </c>
      <c r="O2548" s="30"/>
      <c r="P2548" s="30"/>
      <c r="Q2548" s="30"/>
      <c r="R2548" s="30"/>
      <c r="S2548" s="30"/>
      <c r="T2548" s="30"/>
      <c r="U2548" s="30"/>
      <c r="V2548" s="30"/>
    </row>
    <row r="2549" spans="1:22" ht="14.5" x14ac:dyDescent="0.35">
      <c r="A2549" s="15">
        <v>21</v>
      </c>
      <c r="B2549" s="8">
        <v>180</v>
      </c>
      <c r="C2549" s="8">
        <v>1500000</v>
      </c>
      <c r="D2549" s="8">
        <v>3999.9999990000001</v>
      </c>
      <c r="E2549" s="2">
        <v>3030</v>
      </c>
      <c r="F2549" s="2">
        <v>21661.66796875</v>
      </c>
      <c r="G2549" s="2">
        <v>365.59869384765602</v>
      </c>
      <c r="H2549" s="1">
        <v>21356.592566455642</v>
      </c>
      <c r="I2549" s="1">
        <v>369.84763806963491</v>
      </c>
      <c r="J2549" s="1">
        <f t="shared" si="194"/>
        <v>-1.4083652410076293</v>
      </c>
      <c r="K2549" s="1">
        <f t="shared" si="195"/>
        <v>1.162188020220174</v>
      </c>
      <c r="L2549" s="30"/>
      <c r="M2549" s="30"/>
      <c r="N2549" s="2">
        <v>1361112</v>
      </c>
      <c r="O2549" s="30"/>
      <c r="P2549" s="30"/>
      <c r="Q2549" s="30"/>
      <c r="R2549" s="30"/>
      <c r="S2549" s="30"/>
      <c r="T2549" s="30"/>
      <c r="U2549" s="30"/>
      <c r="V2549" s="30"/>
    </row>
    <row r="2550" spans="1:22" ht="14.5" x14ac:dyDescent="0.35">
      <c r="A2550" s="15">
        <v>21</v>
      </c>
      <c r="B2550" s="8">
        <v>180</v>
      </c>
      <c r="C2550" s="8">
        <v>1500000</v>
      </c>
      <c r="D2550" s="8">
        <v>3999.9999990000001</v>
      </c>
      <c r="E2550" s="2">
        <v>3060</v>
      </c>
      <c r="F2550" s="2">
        <v>21523.451171875</v>
      </c>
      <c r="G2550" s="2">
        <v>351.26181030273398</v>
      </c>
      <c r="H2550" s="1">
        <v>21554.418241467771</v>
      </c>
      <c r="I2550" s="1">
        <v>367.17820935027271</v>
      </c>
      <c r="J2550" s="1">
        <f t="shared" si="194"/>
        <v>0.1438759488219799</v>
      </c>
      <c r="K2550" s="1">
        <f t="shared" si="195"/>
        <v>4.5312068037858229</v>
      </c>
      <c r="L2550" s="30"/>
      <c r="M2550" s="30"/>
      <c r="N2550" s="2">
        <v>1361112</v>
      </c>
      <c r="O2550" s="30"/>
      <c r="P2550" s="30"/>
      <c r="Q2550" s="30"/>
      <c r="R2550" s="30"/>
      <c r="S2550" s="30"/>
      <c r="T2550" s="30"/>
      <c r="U2550" s="30"/>
      <c r="V2550" s="30"/>
    </row>
    <row r="2551" spans="1:22" ht="14.5" x14ac:dyDescent="0.35">
      <c r="A2551" s="15">
        <v>21</v>
      </c>
      <c r="B2551" s="8">
        <v>180</v>
      </c>
      <c r="C2551" s="8">
        <v>1500000</v>
      </c>
      <c r="D2551" s="8">
        <v>3999.9999990000001</v>
      </c>
      <c r="E2551" s="2">
        <v>3090</v>
      </c>
      <c r="F2551" s="2">
        <v>22879.455078125</v>
      </c>
      <c r="G2551" s="2">
        <v>366.58279418945301</v>
      </c>
      <c r="H2551" s="1">
        <v>22921.350656035829</v>
      </c>
      <c r="I2551" s="1">
        <v>367.68700851081678</v>
      </c>
      <c r="J2551" s="1">
        <f t="shared" si="194"/>
        <v>0.18311440446361607</v>
      </c>
      <c r="K2551" s="1">
        <f t="shared" si="195"/>
        <v>0.30121826197688456</v>
      </c>
      <c r="L2551" s="30"/>
      <c r="M2551" s="30"/>
      <c r="N2551" s="2">
        <v>0</v>
      </c>
      <c r="O2551" s="30"/>
      <c r="P2551" s="30"/>
      <c r="Q2551" s="30"/>
      <c r="R2551" s="30"/>
      <c r="S2551" s="30"/>
      <c r="T2551" s="30"/>
      <c r="U2551" s="30"/>
      <c r="V2551" s="30"/>
    </row>
    <row r="2552" spans="1:22" ht="14.5" x14ac:dyDescent="0.35">
      <c r="A2552" s="15">
        <v>21</v>
      </c>
      <c r="B2552" s="8">
        <v>180</v>
      </c>
      <c r="C2552" s="8">
        <v>1500000</v>
      </c>
      <c r="D2552" s="8">
        <v>3999.9999990000001</v>
      </c>
      <c r="E2552" s="2">
        <v>3120</v>
      </c>
      <c r="F2552" s="2">
        <v>23499.759765625</v>
      </c>
      <c r="G2552" s="2">
        <v>366.53518676757801</v>
      </c>
      <c r="H2552" s="1">
        <v>23476.673637513901</v>
      </c>
      <c r="I2552" s="1">
        <v>365.58219403265213</v>
      </c>
      <c r="J2552" s="1">
        <f t="shared" si="194"/>
        <v>-9.8239847306308178E-2</v>
      </c>
      <c r="K2552" s="1">
        <f t="shared" si="195"/>
        <v>-0.26000034084863549</v>
      </c>
      <c r="L2552" s="30"/>
      <c r="M2552" s="30"/>
      <c r="N2552" s="2">
        <v>0</v>
      </c>
      <c r="O2552" s="30"/>
      <c r="P2552" s="30"/>
      <c r="Q2552" s="30"/>
      <c r="R2552" s="30"/>
      <c r="S2552" s="30"/>
      <c r="T2552" s="30"/>
      <c r="U2552" s="30"/>
      <c r="V2552" s="30"/>
    </row>
    <row r="2553" spans="1:22" ht="14.5" x14ac:dyDescent="0.35">
      <c r="A2553" s="15">
        <v>21</v>
      </c>
      <c r="B2553" s="8">
        <v>180</v>
      </c>
      <c r="C2553" s="8">
        <v>1500000</v>
      </c>
      <c r="D2553" s="8">
        <v>3999.9999990000001</v>
      </c>
      <c r="E2553" s="2">
        <v>3150</v>
      </c>
      <c r="F2553" s="2">
        <v>24216.015625</v>
      </c>
      <c r="G2553" s="2">
        <v>358.19528198242199</v>
      </c>
      <c r="H2553" s="1">
        <v>23707.3671136169</v>
      </c>
      <c r="I2553" s="1">
        <v>363.46705014021052</v>
      </c>
      <c r="J2553" s="1">
        <f t="shared" si="194"/>
        <v>-2.1004632605951272</v>
      </c>
      <c r="K2553" s="1">
        <f t="shared" si="195"/>
        <v>1.4717581227234686</v>
      </c>
      <c r="L2553" s="30"/>
      <c r="M2553" s="30"/>
      <c r="N2553" s="2">
        <v>0</v>
      </c>
      <c r="O2553" s="30"/>
      <c r="P2553" s="30"/>
      <c r="Q2553" s="30"/>
      <c r="R2553" s="30"/>
      <c r="S2553" s="30"/>
      <c r="T2553" s="30"/>
      <c r="U2553" s="30"/>
      <c r="V2553" s="30"/>
    </row>
    <row r="2554" spans="1:22" ht="14.5" x14ac:dyDescent="0.35">
      <c r="A2554" s="15">
        <v>21</v>
      </c>
      <c r="B2554" s="8">
        <v>180</v>
      </c>
      <c r="C2554" s="8">
        <v>1500000</v>
      </c>
      <c r="D2554" s="8">
        <v>3999.9999990000001</v>
      </c>
      <c r="E2554" s="2">
        <v>3180</v>
      </c>
      <c r="F2554" s="2">
        <v>24150.40625</v>
      </c>
      <c r="G2554" s="2">
        <v>355.47326660156199</v>
      </c>
      <c r="H2554" s="1">
        <v>23861.725750363999</v>
      </c>
      <c r="I2554" s="1">
        <v>361.35181563887193</v>
      </c>
      <c r="J2554" s="1">
        <f t="shared" si="194"/>
        <v>-1.195344279709583</v>
      </c>
      <c r="K2554" s="1">
        <f t="shared" si="195"/>
        <v>1.6537246509451315</v>
      </c>
      <c r="L2554" s="30"/>
      <c r="M2554" s="30"/>
      <c r="N2554" s="2">
        <v>0</v>
      </c>
      <c r="O2554" s="30"/>
      <c r="P2554" s="30"/>
      <c r="Q2554" s="30"/>
      <c r="R2554" s="30"/>
      <c r="S2554" s="30"/>
      <c r="T2554" s="30"/>
      <c r="U2554" s="30"/>
      <c r="V2554" s="30"/>
    </row>
    <row r="2555" spans="1:22" ht="14.5" x14ac:dyDescent="0.35">
      <c r="A2555" s="15">
        <v>21</v>
      </c>
      <c r="B2555" s="8">
        <v>180</v>
      </c>
      <c r="C2555" s="8">
        <v>1500000</v>
      </c>
      <c r="D2555" s="8">
        <v>3999.9999990000001</v>
      </c>
      <c r="E2555" s="2">
        <v>3210</v>
      </c>
      <c r="F2555" s="2">
        <v>23897.34765625</v>
      </c>
      <c r="G2555" s="2">
        <v>354.704345703125</v>
      </c>
      <c r="H2555" s="1">
        <v>23998.135418085199</v>
      </c>
      <c r="I2555" s="1">
        <v>359.23655093456739</v>
      </c>
      <c r="J2555" s="1">
        <f t="shared" si="194"/>
        <v>0.42175292122362351</v>
      </c>
      <c r="K2555" s="1">
        <f t="shared" si="195"/>
        <v>1.2777416703080615</v>
      </c>
      <c r="L2555" s="30"/>
      <c r="M2555" s="30"/>
      <c r="N2555" s="2">
        <v>0</v>
      </c>
      <c r="O2555" s="30"/>
      <c r="P2555" s="30"/>
      <c r="Q2555" s="30"/>
      <c r="R2555" s="30"/>
      <c r="S2555" s="30"/>
      <c r="T2555" s="30"/>
      <c r="U2555" s="30"/>
      <c r="V2555" s="30"/>
    </row>
    <row r="2556" spans="1:22" ht="14.5" x14ac:dyDescent="0.35">
      <c r="A2556" s="15">
        <v>21</v>
      </c>
      <c r="B2556" s="8">
        <v>180</v>
      </c>
      <c r="C2556" s="8">
        <v>1500000</v>
      </c>
      <c r="D2556" s="8">
        <v>3999.9999990000001</v>
      </c>
      <c r="E2556" s="2">
        <v>3240</v>
      </c>
      <c r="F2556" s="2">
        <v>23686.298828125</v>
      </c>
      <c r="G2556" s="2">
        <v>353.30899047851602</v>
      </c>
      <c r="H2556" s="1">
        <v>24130.327149424618</v>
      </c>
      <c r="I2556" s="1">
        <v>357.12131643322869</v>
      </c>
      <c r="J2556" s="1">
        <f t="shared" si="194"/>
        <v>1.8746209550154838</v>
      </c>
      <c r="K2556" s="1">
        <f t="shared" si="195"/>
        <v>1.0790345158070587</v>
      </c>
      <c r="L2556" s="30"/>
      <c r="M2556" s="30"/>
      <c r="N2556" s="2">
        <v>0</v>
      </c>
      <c r="O2556" s="30"/>
      <c r="P2556" s="30"/>
      <c r="Q2556" s="30"/>
      <c r="R2556" s="30"/>
      <c r="S2556" s="30"/>
      <c r="T2556" s="30"/>
      <c r="U2556" s="30"/>
      <c r="V2556" s="30"/>
    </row>
    <row r="2557" spans="1:22" ht="14.5" x14ac:dyDescent="0.35">
      <c r="A2557" s="15">
        <v>21</v>
      </c>
      <c r="B2557" s="8">
        <v>180</v>
      </c>
      <c r="C2557" s="8">
        <v>1500000</v>
      </c>
      <c r="D2557" s="8">
        <v>3999.9999990000001</v>
      </c>
      <c r="E2557" s="2">
        <v>3270</v>
      </c>
      <c r="F2557" s="2">
        <v>22075.30859375</v>
      </c>
      <c r="G2557" s="2">
        <v>330.17767333984398</v>
      </c>
      <c r="H2557" s="1">
        <v>22409.434074413919</v>
      </c>
      <c r="I2557" s="1">
        <v>350.93176226199279</v>
      </c>
      <c r="J2557" s="1">
        <f t="shared" si="194"/>
        <v>1.5135710526760981</v>
      </c>
      <c r="K2557" s="1">
        <f t="shared" si="195"/>
        <v>6.2857335907104543</v>
      </c>
      <c r="L2557" s="30"/>
      <c r="M2557" s="30"/>
      <c r="N2557" s="2">
        <v>1361112</v>
      </c>
      <c r="O2557" s="30"/>
      <c r="P2557" s="30"/>
      <c r="Q2557" s="30"/>
      <c r="R2557" s="30"/>
      <c r="S2557" s="30"/>
      <c r="T2557" s="30"/>
      <c r="U2557" s="30"/>
      <c r="V2557" s="30"/>
    </row>
    <row r="2558" spans="1:22" ht="14.5" x14ac:dyDescent="0.35">
      <c r="A2558" s="15">
        <v>21</v>
      </c>
      <c r="B2558" s="8">
        <v>180</v>
      </c>
      <c r="C2558" s="8">
        <v>1500000</v>
      </c>
      <c r="D2558" s="8">
        <v>3999.9999990000001</v>
      </c>
      <c r="E2558" s="2">
        <v>3300</v>
      </c>
      <c r="F2558" s="2">
        <v>20709.572265625</v>
      </c>
      <c r="G2558" s="2">
        <v>334.51846313476602</v>
      </c>
      <c r="H2558" s="1">
        <v>22198.087817706091</v>
      </c>
      <c r="I2558" s="1">
        <v>347.02138429003168</v>
      </c>
      <c r="J2558" s="1">
        <f t="shared" si="194"/>
        <v>7.1875726499277803</v>
      </c>
      <c r="K2558" s="1">
        <f t="shared" si="195"/>
        <v>3.7375877666365622</v>
      </c>
      <c r="L2558" s="30"/>
      <c r="M2558" s="30"/>
      <c r="N2558" s="2">
        <v>1361112</v>
      </c>
      <c r="O2558" s="30"/>
      <c r="P2558" s="30"/>
      <c r="Q2558" s="30"/>
      <c r="R2558" s="30"/>
      <c r="S2558" s="30"/>
      <c r="T2558" s="30"/>
      <c r="U2558" s="30"/>
      <c r="V2558" s="30"/>
    </row>
    <row r="2559" spans="1:22" ht="14.5" x14ac:dyDescent="0.35">
      <c r="A2559" s="15">
        <v>21</v>
      </c>
      <c r="B2559" s="8">
        <v>180</v>
      </c>
      <c r="C2559" s="8">
        <v>1500000</v>
      </c>
      <c r="D2559" s="8">
        <v>3999.9999990000001</v>
      </c>
      <c r="E2559" s="2">
        <v>3330</v>
      </c>
      <c r="F2559" s="2">
        <v>21332.82421875</v>
      </c>
      <c r="G2559" s="2">
        <v>338.86465454101602</v>
      </c>
      <c r="H2559" s="1">
        <v>22156.306170511161</v>
      </c>
      <c r="I2559" s="1">
        <v>343.77628704401792</v>
      </c>
      <c r="J2559" s="1">
        <f t="shared" si="194"/>
        <v>3.860163770708712</v>
      </c>
      <c r="K2559" s="1">
        <f t="shared" si="195"/>
        <v>1.4494378322385333</v>
      </c>
      <c r="L2559" s="30"/>
      <c r="M2559" s="30"/>
      <c r="N2559" s="2">
        <v>1361112</v>
      </c>
      <c r="O2559" s="30"/>
      <c r="P2559" s="30"/>
      <c r="Q2559" s="30"/>
      <c r="R2559" s="30"/>
      <c r="S2559" s="30"/>
      <c r="T2559" s="30"/>
      <c r="U2559" s="30"/>
      <c r="V2559" s="30"/>
    </row>
    <row r="2560" spans="1:22" ht="14.5" x14ac:dyDescent="0.35">
      <c r="A2560" s="15">
        <v>21</v>
      </c>
      <c r="B2560" s="8">
        <v>180</v>
      </c>
      <c r="C2560" s="8">
        <v>1500000</v>
      </c>
      <c r="D2560" s="8">
        <v>3999.9999990000001</v>
      </c>
      <c r="E2560" s="2">
        <v>3360</v>
      </c>
      <c r="F2560" s="2">
        <v>21753.24609375</v>
      </c>
      <c r="G2560" s="2">
        <v>337.998046875</v>
      </c>
      <c r="H2560" s="1">
        <v>22174.61183605983</v>
      </c>
      <c r="I2560" s="1">
        <v>340.72536466462748</v>
      </c>
      <c r="J2560" s="1">
        <f t="shared" si="194"/>
        <v>1.9370246651643144</v>
      </c>
      <c r="K2560" s="1">
        <f t="shared" si="195"/>
        <v>0.80690341699995294</v>
      </c>
      <c r="L2560" s="30"/>
      <c r="M2560" s="30"/>
      <c r="N2560" s="2">
        <v>1361112</v>
      </c>
      <c r="O2560" s="30"/>
      <c r="P2560" s="30"/>
      <c r="Q2560" s="30"/>
      <c r="R2560" s="30"/>
      <c r="S2560" s="30"/>
      <c r="T2560" s="30"/>
      <c r="U2560" s="30"/>
      <c r="V2560" s="30"/>
    </row>
    <row r="2561" spans="1:22" ht="14.5" x14ac:dyDescent="0.35">
      <c r="A2561" s="15">
        <v>21</v>
      </c>
      <c r="B2561" s="8">
        <v>180</v>
      </c>
      <c r="C2561" s="8">
        <v>1500000</v>
      </c>
      <c r="D2561" s="8">
        <v>3999.9999990000001</v>
      </c>
      <c r="E2561" s="2">
        <v>3390</v>
      </c>
      <c r="F2561" s="2">
        <v>22164.9140625</v>
      </c>
      <c r="G2561" s="2">
        <v>337.66690063476602</v>
      </c>
      <c r="H2561" s="1">
        <v>22214.20336660495</v>
      </c>
      <c r="I2561" s="1">
        <v>337.73110304893061</v>
      </c>
      <c r="J2561" s="1">
        <f t="shared" si="194"/>
        <v>0.22237534495268307</v>
      </c>
      <c r="K2561" s="1">
        <f t="shared" si="195"/>
        <v>1.9013534949351544E-2</v>
      </c>
      <c r="L2561" s="30"/>
      <c r="M2561" s="30"/>
      <c r="N2561" s="2">
        <v>1361112</v>
      </c>
      <c r="O2561" s="30"/>
      <c r="P2561" s="30"/>
      <c r="Q2561" s="30"/>
      <c r="R2561" s="30"/>
      <c r="S2561" s="30"/>
      <c r="T2561" s="30"/>
      <c r="U2561" s="30"/>
      <c r="V2561" s="30"/>
    </row>
    <row r="2562" spans="1:22" ht="14.5" x14ac:dyDescent="0.35">
      <c r="A2562" s="15">
        <v>21</v>
      </c>
      <c r="B2562" s="8">
        <v>180</v>
      </c>
      <c r="C2562" s="8">
        <v>1500000</v>
      </c>
      <c r="D2562" s="8">
        <v>3999.9999990000001</v>
      </c>
      <c r="E2562" s="2">
        <v>3420</v>
      </c>
      <c r="F2562" s="2">
        <v>22608.611328125</v>
      </c>
      <c r="G2562" s="2">
        <v>337.88711547851602</v>
      </c>
      <c r="H2562" s="1">
        <v>22261.337245124079</v>
      </c>
      <c r="I2562" s="1">
        <v>334.7533624554834</v>
      </c>
      <c r="J2562" s="1">
        <f t="shared" si="194"/>
        <v>-1.5360257114461224</v>
      </c>
      <c r="K2562" s="1">
        <f t="shared" si="195"/>
        <v>-0.92745561445709501</v>
      </c>
      <c r="L2562" s="30"/>
      <c r="M2562" s="30"/>
      <c r="N2562" s="2">
        <v>1361112</v>
      </c>
      <c r="O2562" s="30"/>
      <c r="P2562" s="30"/>
      <c r="Q2562" s="30"/>
      <c r="R2562" s="30"/>
      <c r="S2562" s="30"/>
      <c r="T2562" s="30"/>
      <c r="U2562" s="30"/>
      <c r="V2562" s="30"/>
    </row>
    <row r="2563" spans="1:22" ht="14.5" x14ac:dyDescent="0.35">
      <c r="A2563" s="15">
        <v>21</v>
      </c>
      <c r="B2563" s="8">
        <v>180</v>
      </c>
      <c r="C2563" s="8">
        <v>1500000</v>
      </c>
      <c r="D2563" s="8">
        <v>3999.9999990000001</v>
      </c>
      <c r="E2563" s="2">
        <v>3450</v>
      </c>
      <c r="F2563" s="2">
        <v>24920.5390625</v>
      </c>
      <c r="G2563" s="2">
        <v>352.10260009765602</v>
      </c>
      <c r="H2563" s="1">
        <v>24179.726050863359</v>
      </c>
      <c r="I2563" s="1">
        <v>342.27607553366579</v>
      </c>
      <c r="J2563" s="1">
        <f t="shared" si="194"/>
        <v>-2.9727005895767467</v>
      </c>
      <c r="K2563" s="1">
        <f t="shared" si="195"/>
        <v>-2.7908128372993657</v>
      </c>
      <c r="L2563" s="30"/>
      <c r="M2563" s="30"/>
      <c r="N2563" s="2">
        <v>0</v>
      </c>
      <c r="O2563" s="30"/>
      <c r="P2563" s="30"/>
      <c r="Q2563" s="30"/>
      <c r="R2563" s="30"/>
      <c r="S2563" s="30"/>
      <c r="T2563" s="30"/>
      <c r="U2563" s="30"/>
      <c r="V2563" s="30"/>
    </row>
    <row r="2564" spans="1:22" ht="14.5" x14ac:dyDescent="0.35">
      <c r="A2564" s="15">
        <v>21</v>
      </c>
      <c r="B2564" s="8">
        <v>180</v>
      </c>
      <c r="C2564" s="8">
        <v>1500000</v>
      </c>
      <c r="D2564" s="8">
        <v>3999.9999990000001</v>
      </c>
      <c r="E2564" s="2">
        <v>3480</v>
      </c>
      <c r="F2564" s="2">
        <v>25559.494140625</v>
      </c>
      <c r="G2564" s="2">
        <v>346.16534423828102</v>
      </c>
      <c r="H2564" s="1">
        <v>24973.939394537731</v>
      </c>
      <c r="I2564" s="1">
        <v>340.1991685958277</v>
      </c>
      <c r="J2564" s="1">
        <f t="shared" si="194"/>
        <v>-2.2909481027504834</v>
      </c>
      <c r="K2564" s="1">
        <f t="shared" si="195"/>
        <v>-1.7235046031489905</v>
      </c>
      <c r="L2564" s="30"/>
      <c r="M2564" s="30"/>
      <c r="N2564" s="2">
        <v>0</v>
      </c>
      <c r="O2564" s="30"/>
      <c r="P2564" s="30"/>
      <c r="Q2564" s="30"/>
      <c r="R2564" s="30"/>
      <c r="S2564" s="30"/>
      <c r="T2564" s="30"/>
      <c r="U2564" s="30"/>
      <c r="V2564" s="30"/>
    </row>
    <row r="2565" spans="1:22" ht="14.5" x14ac:dyDescent="0.35">
      <c r="A2565" s="15">
        <v>21</v>
      </c>
      <c r="B2565" s="8">
        <v>180</v>
      </c>
      <c r="C2565" s="8">
        <v>1500000</v>
      </c>
      <c r="D2565" s="8">
        <v>3999.9999990000001</v>
      </c>
      <c r="E2565" s="2">
        <v>3510</v>
      </c>
      <c r="F2565" s="2">
        <v>25382.30078125</v>
      </c>
      <c r="G2565" s="2">
        <v>344.232421875</v>
      </c>
      <c r="H2565" s="1">
        <v>25249.408985144339</v>
      </c>
      <c r="I2565" s="1">
        <v>338.08405490635192</v>
      </c>
      <c r="J2565" s="1">
        <f t="shared" si="194"/>
        <v>-0.52356087515844507</v>
      </c>
      <c r="K2565" s="1">
        <f t="shared" si="195"/>
        <v>-1.7861092035313029</v>
      </c>
      <c r="L2565" s="30"/>
      <c r="M2565" s="30"/>
      <c r="N2565" s="2">
        <v>0</v>
      </c>
      <c r="O2565" s="30"/>
      <c r="P2565" s="30"/>
      <c r="Q2565" s="30"/>
      <c r="R2565" s="30"/>
      <c r="S2565" s="30"/>
      <c r="T2565" s="30"/>
      <c r="U2565" s="30"/>
      <c r="V2565" s="30"/>
    </row>
    <row r="2566" spans="1:22" ht="14.5" x14ac:dyDescent="0.35">
      <c r="A2566" s="15">
        <v>21</v>
      </c>
      <c r="B2566" s="8">
        <v>180</v>
      </c>
      <c r="C2566" s="8">
        <v>1500000</v>
      </c>
      <c r="D2566" s="8">
        <v>3999.9999990000001</v>
      </c>
      <c r="E2566" s="2">
        <v>3540</v>
      </c>
      <c r="F2566" s="2">
        <v>25332.62890625</v>
      </c>
      <c r="G2566" s="2">
        <v>341.748779296875</v>
      </c>
      <c r="H2566" s="1">
        <v>25376.17892933761</v>
      </c>
      <c r="I2566" s="1">
        <v>335.9687902020475</v>
      </c>
      <c r="J2566" s="1">
        <f t="shared" si="194"/>
        <v>0.17191276613563403</v>
      </c>
      <c r="K2566" s="1">
        <f t="shared" si="195"/>
        <v>-1.6912976563426025</v>
      </c>
      <c r="L2566" s="30"/>
      <c r="M2566" s="30"/>
      <c r="N2566" s="2">
        <v>0</v>
      </c>
      <c r="O2566" s="30"/>
      <c r="P2566" s="30"/>
      <c r="Q2566" s="30"/>
      <c r="R2566" s="30"/>
      <c r="S2566" s="30"/>
      <c r="T2566" s="30"/>
      <c r="U2566" s="30"/>
      <c r="V2566" s="30"/>
    </row>
    <row r="2567" spans="1:22" ht="14.5" x14ac:dyDescent="0.35">
      <c r="A2567" s="15">
        <v>21</v>
      </c>
      <c r="B2567" s="8">
        <v>180</v>
      </c>
      <c r="C2567" s="8">
        <v>1500000</v>
      </c>
      <c r="D2567" s="8">
        <v>3999.9999990000001</v>
      </c>
      <c r="E2567" s="2">
        <v>3570</v>
      </c>
      <c r="F2567" s="2">
        <v>25007.05859375</v>
      </c>
      <c r="G2567" s="2">
        <v>337.12435913085898</v>
      </c>
      <c r="H2567" s="1">
        <v>25472.486990486141</v>
      </c>
      <c r="I2567" s="1">
        <v>333.8535557007088</v>
      </c>
      <c r="J2567" s="1">
        <f t="shared" si="194"/>
        <v>1.8611880921191788</v>
      </c>
      <c r="K2567" s="1">
        <f t="shared" si="195"/>
        <v>-0.9702067921115658</v>
      </c>
      <c r="L2567" s="30"/>
      <c r="M2567" s="30"/>
      <c r="N2567" s="2">
        <v>0</v>
      </c>
      <c r="O2567" s="30"/>
      <c r="P2567" s="30"/>
      <c r="Q2567" s="30"/>
      <c r="R2567" s="30"/>
      <c r="S2567" s="30"/>
      <c r="T2567" s="30"/>
      <c r="U2567" s="30"/>
      <c r="V2567" s="30"/>
    </row>
    <row r="2568" spans="1:22" ht="14.5" x14ac:dyDescent="0.35">
      <c r="A2568" s="15">
        <v>21</v>
      </c>
      <c r="B2568" s="8">
        <v>180</v>
      </c>
      <c r="C2568" s="8">
        <v>1500000</v>
      </c>
      <c r="D2568" s="8">
        <v>3999.9999990000001</v>
      </c>
      <c r="E2568" s="2">
        <v>3600</v>
      </c>
      <c r="F2568" s="2">
        <v>24746.912109375</v>
      </c>
      <c r="G2568" s="2">
        <v>332.768798828125</v>
      </c>
      <c r="H2568" s="1">
        <v>25562.552862486151</v>
      </c>
      <c r="I2568" s="1">
        <v>331.73832119937009</v>
      </c>
      <c r="J2568" s="1">
        <f t="shared" si="194"/>
        <v>3.2959294052778301</v>
      </c>
      <c r="K2568" s="1">
        <f t="shared" si="195"/>
        <v>-0.30966774300470112</v>
      </c>
      <c r="L2568" s="30"/>
      <c r="M2568" s="30"/>
      <c r="N2568" s="2">
        <v>0</v>
      </c>
      <c r="O2568" s="30"/>
      <c r="P2568" s="30"/>
      <c r="Q2568" s="30"/>
      <c r="R2568" s="30"/>
      <c r="S2568" s="30"/>
      <c r="T2568" s="30"/>
      <c r="U2568" s="30"/>
      <c r="V2568" s="30"/>
    </row>
    <row r="2569" spans="1:22" ht="14.5" x14ac:dyDescent="0.35">
      <c r="A2569" s="15">
        <v>21</v>
      </c>
      <c r="B2569" s="8">
        <v>180</v>
      </c>
      <c r="C2569" s="8">
        <v>1500000</v>
      </c>
      <c r="D2569" s="8">
        <v>3999.9999990000001</v>
      </c>
      <c r="E2569" s="2">
        <v>3630</v>
      </c>
      <c r="F2569" s="2">
        <v>23103.677734375</v>
      </c>
      <c r="G2569" s="2">
        <v>314.16168212890602</v>
      </c>
      <c r="H2569" s="1">
        <v>23692.746123148459</v>
      </c>
      <c r="I2569" s="1">
        <v>318.56469364062872</v>
      </c>
      <c r="J2569" s="1">
        <f t="shared" si="194"/>
        <v>2.5496736733693663</v>
      </c>
      <c r="K2569" s="1">
        <f t="shared" si="195"/>
        <v>1.4015113115914828</v>
      </c>
      <c r="L2569" s="30"/>
      <c r="M2569" s="30"/>
      <c r="N2569" s="2">
        <v>1361112</v>
      </c>
      <c r="O2569" s="30"/>
      <c r="P2569" s="30"/>
      <c r="Q2569" s="30"/>
      <c r="R2569" s="30"/>
      <c r="S2569" s="30"/>
      <c r="T2569" s="30"/>
      <c r="U2569" s="30"/>
      <c r="V2569" s="30"/>
    </row>
    <row r="2570" spans="1:22" ht="14.5" x14ac:dyDescent="0.35">
      <c r="A2570" s="17">
        <v>21</v>
      </c>
      <c r="B2570" s="18">
        <v>180</v>
      </c>
      <c r="C2570" s="18">
        <v>1500000</v>
      </c>
      <c r="D2570" s="18">
        <v>3999.9999990000001</v>
      </c>
      <c r="E2570" s="2">
        <v>3660</v>
      </c>
      <c r="F2570" s="2">
        <v>22856.2890625</v>
      </c>
      <c r="G2570" s="2">
        <v>309.65286254882801</v>
      </c>
      <c r="H2570" s="1">
        <v>23053.50850120559</v>
      </c>
      <c r="I2570" s="1">
        <v>312.91474565497282</v>
      </c>
      <c r="J2570" s="1">
        <f t="shared" ref="J2570:J2633" si="196">(H2570-F2570)/F2570*100</f>
        <v>0.86286727546321129</v>
      </c>
      <c r="K2570" s="1">
        <f t="shared" ref="K2570:K2633" si="197">(I2570-G2570)/G2570*100</f>
        <v>1.0533999522224515</v>
      </c>
      <c r="L2570" s="30"/>
      <c r="M2570" s="30"/>
      <c r="N2570" s="16">
        <v>1361112</v>
      </c>
      <c r="O2570" s="30"/>
      <c r="P2570" s="30"/>
      <c r="Q2570" s="30"/>
      <c r="R2570" s="30"/>
      <c r="S2570" s="30"/>
      <c r="T2570" s="30"/>
      <c r="U2570" s="30"/>
      <c r="V2570" s="30"/>
    </row>
    <row r="2571" spans="1:22" ht="14.5" x14ac:dyDescent="0.35">
      <c r="A2571" s="15">
        <v>22</v>
      </c>
      <c r="B2571" s="8">
        <v>180</v>
      </c>
      <c r="C2571" s="8">
        <v>1766666.6666999999</v>
      </c>
      <c r="D2571" s="8">
        <v>3200.0000009999999</v>
      </c>
      <c r="E2571" s="2">
        <v>30</v>
      </c>
      <c r="F2571" s="2">
        <v>225.23796081543</v>
      </c>
      <c r="G2571" s="2">
        <v>761.07897949218705</v>
      </c>
      <c r="H2571" s="1">
        <v>194.85821074491511</v>
      </c>
      <c r="I2571" s="1">
        <v>763.55706880160005</v>
      </c>
      <c r="J2571" s="1">
        <f t="shared" si="196"/>
        <v>-13.487846347272434</v>
      </c>
      <c r="K2571" s="1">
        <f t="shared" si="197"/>
        <v>0.32560212227467611</v>
      </c>
      <c r="L2571" s="30">
        <f t="shared" ref="L2571:M2571" si="198">AVERAGE(J2571:J2692)</f>
        <v>0.35791541323794523</v>
      </c>
      <c r="M2571" s="30">
        <f t="shared" si="198"/>
        <v>0.59863555292549364</v>
      </c>
      <c r="N2571" s="2">
        <v>1916667</v>
      </c>
      <c r="O2571" s="30">
        <f t="shared" ref="O2571:P2571" si="199">ABS(L2571)</f>
        <v>0.35791541323794523</v>
      </c>
      <c r="P2571" s="30">
        <f t="shared" si="199"/>
        <v>0.59863555292549364</v>
      </c>
      <c r="Q2571" s="30">
        <f t="shared" ref="Q2571" si="200">SUM(G2571:G2692)*30</f>
        <v>2000605.0982666016</v>
      </c>
      <c r="R2571" s="30">
        <f t="shared" ref="R2571" si="201">SUM(I2571:I2692)*30</f>
        <v>2016739.066321979</v>
      </c>
      <c r="S2571" s="30">
        <f t="shared" ref="S2571" si="202">SUM(F2571:F2692)*30</f>
        <v>60276901.026306152</v>
      </c>
      <c r="T2571" s="30">
        <f t="shared" ref="T2571" si="203">SUM(H2571:H2692)*30</f>
        <v>59524129.217451237</v>
      </c>
      <c r="U2571" s="30">
        <f t="shared" ref="U2571" si="204">(R2571-Q2571)/Q2571*100</f>
        <v>0.80645441068587442</v>
      </c>
      <c r="V2571" s="30">
        <f t="shared" ref="V2571" si="205">(T2571-S2571)/S2571*100</f>
        <v>-1.2488561887519554</v>
      </c>
    </row>
    <row r="2572" spans="1:22" ht="14.5" x14ac:dyDescent="0.35">
      <c r="A2572" s="15">
        <v>22</v>
      </c>
      <c r="B2572" s="8">
        <v>180</v>
      </c>
      <c r="C2572" s="8">
        <v>1766666.6666999999</v>
      </c>
      <c r="D2572" s="8">
        <v>3200.0000009999999</v>
      </c>
      <c r="E2572" s="2">
        <v>60</v>
      </c>
      <c r="F2572" s="2">
        <v>219.07946777343699</v>
      </c>
      <c r="G2572" s="2">
        <v>740.26947021484398</v>
      </c>
      <c r="H2572" s="1">
        <v>194.85821074491511</v>
      </c>
      <c r="I2572" s="1">
        <v>745.84375427712462</v>
      </c>
      <c r="J2572" s="1">
        <f t="shared" si="196"/>
        <v>-11.055922891674408</v>
      </c>
      <c r="K2572" s="1">
        <f t="shared" si="197"/>
        <v>0.75300742318372915</v>
      </c>
      <c r="L2572" s="30"/>
      <c r="M2572" s="30"/>
      <c r="N2572" s="2">
        <v>1916667</v>
      </c>
      <c r="O2572" s="30"/>
      <c r="P2572" s="30"/>
      <c r="Q2572" s="30"/>
      <c r="R2572" s="30"/>
      <c r="S2572" s="30"/>
      <c r="T2572" s="30"/>
      <c r="U2572" s="30"/>
      <c r="V2572" s="30"/>
    </row>
    <row r="2573" spans="1:22" ht="14.5" x14ac:dyDescent="0.35">
      <c r="A2573" s="15">
        <v>22</v>
      </c>
      <c r="B2573" s="8">
        <v>180</v>
      </c>
      <c r="C2573" s="8">
        <v>1766666.6666999999</v>
      </c>
      <c r="D2573" s="8">
        <v>3200.0000009999999</v>
      </c>
      <c r="E2573" s="2">
        <v>90</v>
      </c>
      <c r="F2573" s="2">
        <v>219.16003417968801</v>
      </c>
      <c r="G2573" s="2">
        <v>740.54168701171898</v>
      </c>
      <c r="H2573" s="1">
        <v>194.85821074491511</v>
      </c>
      <c r="I2573" s="1">
        <v>747.99988359405017</v>
      </c>
      <c r="J2573" s="1">
        <f t="shared" si="196"/>
        <v>-11.088620024054194</v>
      </c>
      <c r="K2573" s="1">
        <f t="shared" si="197"/>
        <v>1.0071271763817899</v>
      </c>
      <c r="L2573" s="30"/>
      <c r="M2573" s="30"/>
      <c r="N2573" s="2">
        <v>1916667</v>
      </c>
      <c r="O2573" s="30"/>
      <c r="P2573" s="30"/>
      <c r="Q2573" s="30"/>
      <c r="R2573" s="30"/>
      <c r="S2573" s="30"/>
      <c r="T2573" s="30"/>
      <c r="U2573" s="30"/>
      <c r="V2573" s="30"/>
    </row>
    <row r="2574" spans="1:22" ht="14.5" x14ac:dyDescent="0.35">
      <c r="A2574" s="15">
        <v>22</v>
      </c>
      <c r="B2574" s="8">
        <v>180</v>
      </c>
      <c r="C2574" s="8">
        <v>1766666.6666999999</v>
      </c>
      <c r="D2574" s="8">
        <v>3200.0000009999999</v>
      </c>
      <c r="E2574" s="2">
        <v>120</v>
      </c>
      <c r="F2574" s="2">
        <v>219.31497192382801</v>
      </c>
      <c r="G2574" s="2">
        <v>741.065185546875</v>
      </c>
      <c r="H2574" s="1">
        <v>194.85821074491511</v>
      </c>
      <c r="I2574" s="1">
        <v>751.66591957332446</v>
      </c>
      <c r="J2574" s="1">
        <f t="shared" si="196"/>
        <v>-11.151432555825313</v>
      </c>
      <c r="K2574" s="1">
        <f t="shared" si="197"/>
        <v>1.430472545897101</v>
      </c>
      <c r="L2574" s="30"/>
      <c r="M2574" s="30"/>
      <c r="N2574" s="2">
        <v>1916667</v>
      </c>
      <c r="O2574" s="30"/>
      <c r="P2574" s="30"/>
      <c r="Q2574" s="30"/>
      <c r="R2574" s="30"/>
      <c r="S2574" s="30"/>
      <c r="T2574" s="30"/>
      <c r="U2574" s="30"/>
      <c r="V2574" s="30"/>
    </row>
    <row r="2575" spans="1:22" ht="14.5" x14ac:dyDescent="0.35">
      <c r="A2575" s="15">
        <v>22</v>
      </c>
      <c r="B2575" s="8">
        <v>180</v>
      </c>
      <c r="C2575" s="8">
        <v>1766666.6666999999</v>
      </c>
      <c r="D2575" s="8">
        <v>3200.0000009999999</v>
      </c>
      <c r="E2575" s="2">
        <v>150</v>
      </c>
      <c r="F2575" s="2">
        <v>219.587966918945</v>
      </c>
      <c r="G2575" s="2">
        <v>741.98767089843795</v>
      </c>
      <c r="H2575" s="1">
        <v>194.85821074491511</v>
      </c>
      <c r="I2575" s="1">
        <v>755.85398361212879</v>
      </c>
      <c r="J2575" s="1">
        <f t="shared" si="196"/>
        <v>-11.261890403656869</v>
      </c>
      <c r="K2575" s="1">
        <f t="shared" si="197"/>
        <v>1.8688063505018577</v>
      </c>
      <c r="L2575" s="30"/>
      <c r="M2575" s="30"/>
      <c r="N2575" s="2">
        <v>1916667</v>
      </c>
      <c r="O2575" s="30"/>
      <c r="P2575" s="30"/>
      <c r="Q2575" s="30"/>
      <c r="R2575" s="30"/>
      <c r="S2575" s="30"/>
      <c r="T2575" s="30"/>
      <c r="U2575" s="30"/>
      <c r="V2575" s="30"/>
    </row>
    <row r="2576" spans="1:22" ht="14.5" x14ac:dyDescent="0.35">
      <c r="A2576" s="15">
        <v>22</v>
      </c>
      <c r="B2576" s="8">
        <v>180</v>
      </c>
      <c r="C2576" s="8">
        <v>1766666.6666999999</v>
      </c>
      <c r="D2576" s="8">
        <v>3200.0000009999999</v>
      </c>
      <c r="E2576" s="2">
        <v>180</v>
      </c>
      <c r="F2576" s="2">
        <v>220.58038330078099</v>
      </c>
      <c r="G2576" s="2">
        <v>745.341064453125</v>
      </c>
      <c r="H2576" s="1">
        <v>194.85821074491511</v>
      </c>
      <c r="I2576" s="1">
        <v>763.60406461626269</v>
      </c>
      <c r="J2576" s="1">
        <f t="shared" si="196"/>
        <v>-11.66113331156534</v>
      </c>
      <c r="K2576" s="1">
        <f t="shared" si="197"/>
        <v>2.4502876648206282</v>
      </c>
      <c r="L2576" s="30"/>
      <c r="M2576" s="30"/>
      <c r="N2576" s="2">
        <v>1916667</v>
      </c>
      <c r="O2576" s="30"/>
      <c r="P2576" s="30"/>
      <c r="Q2576" s="30"/>
      <c r="R2576" s="30"/>
      <c r="S2576" s="30"/>
      <c r="T2576" s="30"/>
      <c r="U2576" s="30"/>
      <c r="V2576" s="30"/>
    </row>
    <row r="2577" spans="1:22" ht="14.5" x14ac:dyDescent="0.35">
      <c r="A2577" s="15">
        <v>22</v>
      </c>
      <c r="B2577" s="8">
        <v>180</v>
      </c>
      <c r="C2577" s="8">
        <v>1766666.6666999999</v>
      </c>
      <c r="D2577" s="8">
        <v>3200.0000009999999</v>
      </c>
      <c r="E2577" s="2">
        <v>210</v>
      </c>
      <c r="F2577" s="2">
        <v>176.99072265625</v>
      </c>
      <c r="G2577" s="2">
        <v>598.05139160156295</v>
      </c>
      <c r="H2577" s="1">
        <v>194.85821074491511</v>
      </c>
      <c r="I2577" s="1">
        <v>599.15175534153832</v>
      </c>
      <c r="J2577" s="1">
        <f t="shared" si="196"/>
        <v>10.095155170006965</v>
      </c>
      <c r="K2577" s="1">
        <f t="shared" si="197"/>
        <v>0.18399150230695469</v>
      </c>
      <c r="L2577" s="30"/>
      <c r="M2577" s="30"/>
      <c r="N2577" s="2">
        <v>0</v>
      </c>
      <c r="O2577" s="30"/>
      <c r="P2577" s="30"/>
      <c r="Q2577" s="30"/>
      <c r="R2577" s="30"/>
      <c r="S2577" s="30"/>
      <c r="T2577" s="30"/>
      <c r="U2577" s="30"/>
      <c r="V2577" s="30"/>
    </row>
    <row r="2578" spans="1:22" ht="14.5" x14ac:dyDescent="0.35">
      <c r="A2578" s="15">
        <v>22</v>
      </c>
      <c r="B2578" s="8">
        <v>180</v>
      </c>
      <c r="C2578" s="8">
        <v>1766666.6666999999</v>
      </c>
      <c r="D2578" s="8">
        <v>3200.0000009999999</v>
      </c>
      <c r="E2578" s="2">
        <v>240</v>
      </c>
      <c r="F2578" s="2">
        <v>173.84173583984401</v>
      </c>
      <c r="G2578" s="2">
        <v>587.38177490234398</v>
      </c>
      <c r="H2578" s="1">
        <v>194.85821074491511</v>
      </c>
      <c r="I2578" s="1">
        <v>592.56104537958947</v>
      </c>
      <c r="J2578" s="1">
        <f t="shared" si="196"/>
        <v>12.089429965444577</v>
      </c>
      <c r="K2578" s="1">
        <f t="shared" si="197"/>
        <v>0.88175539292253036</v>
      </c>
      <c r="L2578" s="30"/>
      <c r="M2578" s="30"/>
      <c r="N2578" s="2">
        <v>0</v>
      </c>
      <c r="O2578" s="30"/>
      <c r="P2578" s="30"/>
      <c r="Q2578" s="30"/>
      <c r="R2578" s="30"/>
      <c r="S2578" s="30"/>
      <c r="T2578" s="30"/>
      <c r="U2578" s="30"/>
      <c r="V2578" s="30"/>
    </row>
    <row r="2579" spans="1:22" ht="14.5" x14ac:dyDescent="0.35">
      <c r="A2579" s="15">
        <v>22</v>
      </c>
      <c r="B2579" s="8">
        <v>180</v>
      </c>
      <c r="C2579" s="8">
        <v>1766666.6666999999</v>
      </c>
      <c r="D2579" s="8">
        <v>3200.0000009999999</v>
      </c>
      <c r="E2579" s="2">
        <v>270</v>
      </c>
      <c r="F2579" s="2">
        <v>176.84088134765599</v>
      </c>
      <c r="G2579" s="2">
        <v>596.59912109375</v>
      </c>
      <c r="H2579" s="1">
        <v>194.85821074491511</v>
      </c>
      <c r="I2579" s="1">
        <v>606.70805411760307</v>
      </c>
      <c r="J2579" s="1">
        <f t="shared" si="196"/>
        <v>10.188441303817296</v>
      </c>
      <c r="K2579" s="1">
        <f t="shared" si="197"/>
        <v>1.69442640232528</v>
      </c>
      <c r="L2579" s="30"/>
      <c r="M2579" s="30"/>
      <c r="N2579" s="2">
        <v>0</v>
      </c>
      <c r="O2579" s="30"/>
      <c r="P2579" s="30"/>
      <c r="Q2579" s="30"/>
      <c r="R2579" s="30"/>
      <c r="S2579" s="30"/>
      <c r="T2579" s="30"/>
      <c r="U2579" s="30"/>
      <c r="V2579" s="30"/>
    </row>
    <row r="2580" spans="1:22" ht="14.5" x14ac:dyDescent="0.35">
      <c r="A2580" s="15">
        <v>22</v>
      </c>
      <c r="B2580" s="8">
        <v>180</v>
      </c>
      <c r="C2580" s="8">
        <v>1766666.6666999999</v>
      </c>
      <c r="D2580" s="8">
        <v>3200.0000009999999</v>
      </c>
      <c r="E2580" s="2">
        <v>300</v>
      </c>
      <c r="F2580" s="2">
        <v>183.99311828613301</v>
      </c>
      <c r="G2580" s="2">
        <v>607.97918701171898</v>
      </c>
      <c r="H2580" s="1">
        <v>194.85821074491511</v>
      </c>
      <c r="I2580" s="1">
        <v>616.09851859600235</v>
      </c>
      <c r="J2580" s="1">
        <f t="shared" si="196"/>
        <v>5.9051624104144382</v>
      </c>
      <c r="K2580" s="1">
        <f t="shared" si="197"/>
        <v>1.335462094383647</v>
      </c>
      <c r="L2580" s="30"/>
      <c r="M2580" s="30"/>
      <c r="N2580" s="2">
        <v>0</v>
      </c>
      <c r="O2580" s="30"/>
      <c r="P2580" s="30"/>
      <c r="Q2580" s="30"/>
      <c r="R2580" s="30"/>
      <c r="S2580" s="30"/>
      <c r="T2580" s="30"/>
      <c r="U2580" s="30"/>
      <c r="V2580" s="30"/>
    </row>
    <row r="2581" spans="1:22" ht="14.5" x14ac:dyDescent="0.35">
      <c r="A2581" s="15">
        <v>22</v>
      </c>
      <c r="B2581" s="8">
        <v>180</v>
      </c>
      <c r="C2581" s="8">
        <v>1766666.6666999999</v>
      </c>
      <c r="D2581" s="8">
        <v>3200.0000009999999</v>
      </c>
      <c r="E2581" s="2">
        <v>330</v>
      </c>
      <c r="F2581" s="2">
        <v>207.15232849121099</v>
      </c>
      <c r="G2581" s="2">
        <v>621.14245605468795</v>
      </c>
      <c r="H2581" s="1">
        <v>194.85821074491511</v>
      </c>
      <c r="I2581" s="1">
        <v>622.76848114000427</v>
      </c>
      <c r="J2581" s="1">
        <f t="shared" si="196"/>
        <v>-5.9348199635697041</v>
      </c>
      <c r="K2581" s="1">
        <f t="shared" si="197"/>
        <v>0.26177973659123899</v>
      </c>
      <c r="L2581" s="30"/>
      <c r="M2581" s="30"/>
      <c r="N2581" s="2">
        <v>0</v>
      </c>
      <c r="O2581" s="30"/>
      <c r="P2581" s="30"/>
      <c r="Q2581" s="30"/>
      <c r="R2581" s="30"/>
      <c r="S2581" s="30"/>
      <c r="T2581" s="30"/>
      <c r="U2581" s="30"/>
      <c r="V2581" s="30"/>
    </row>
    <row r="2582" spans="1:22" ht="14.5" x14ac:dyDescent="0.35">
      <c r="A2582" s="15">
        <v>22</v>
      </c>
      <c r="B2582" s="8">
        <v>180</v>
      </c>
      <c r="C2582" s="8">
        <v>1766666.6666999999</v>
      </c>
      <c r="D2582" s="8">
        <v>3200.0000009999999</v>
      </c>
      <c r="E2582" s="2">
        <v>360</v>
      </c>
      <c r="F2582" s="2">
        <v>287.265380859375</v>
      </c>
      <c r="G2582" s="2">
        <v>636.99322509765602</v>
      </c>
      <c r="H2582" s="1">
        <v>194.85821074491511</v>
      </c>
      <c r="I2582" s="1">
        <v>628.9750697839072</v>
      </c>
      <c r="J2582" s="1">
        <f t="shared" si="196"/>
        <v>-32.167875515670289</v>
      </c>
      <c r="K2582" s="1">
        <f t="shared" si="197"/>
        <v>-1.258750485536102</v>
      </c>
      <c r="L2582" s="30"/>
      <c r="M2582" s="30"/>
      <c r="N2582" s="2">
        <v>0</v>
      </c>
      <c r="O2582" s="30"/>
      <c r="P2582" s="30"/>
      <c r="Q2582" s="30"/>
      <c r="R2582" s="30"/>
      <c r="S2582" s="30"/>
      <c r="T2582" s="30"/>
      <c r="U2582" s="30"/>
      <c r="V2582" s="30"/>
    </row>
    <row r="2583" spans="1:22" ht="14.5" x14ac:dyDescent="0.35">
      <c r="A2583" s="15">
        <v>22</v>
      </c>
      <c r="B2583" s="8">
        <v>180</v>
      </c>
      <c r="C2583" s="8">
        <v>1766666.6666999999</v>
      </c>
      <c r="D2583" s="8">
        <v>3200.0000009999999</v>
      </c>
      <c r="E2583" s="2">
        <v>390</v>
      </c>
      <c r="F2583" s="2">
        <v>655.577880859375</v>
      </c>
      <c r="G2583" s="2">
        <v>825.476806640625</v>
      </c>
      <c r="H2583" s="1">
        <v>1214.8227493970301</v>
      </c>
      <c r="I2583" s="1">
        <v>824.24400863764879</v>
      </c>
      <c r="J2583" s="1">
        <f t="shared" si="196"/>
        <v>85.305634138320798</v>
      </c>
      <c r="K2583" s="1">
        <f t="shared" si="197"/>
        <v>-0.14934374812942677</v>
      </c>
      <c r="L2583" s="30"/>
      <c r="M2583" s="30"/>
      <c r="N2583" s="2">
        <v>1916667</v>
      </c>
      <c r="O2583" s="30"/>
      <c r="P2583" s="30"/>
      <c r="Q2583" s="30"/>
      <c r="R2583" s="30"/>
      <c r="S2583" s="30"/>
      <c r="T2583" s="30"/>
      <c r="U2583" s="30"/>
      <c r="V2583" s="30"/>
    </row>
    <row r="2584" spans="1:22" ht="14.5" x14ac:dyDescent="0.35">
      <c r="A2584" s="15">
        <v>22</v>
      </c>
      <c r="B2584" s="8">
        <v>180</v>
      </c>
      <c r="C2584" s="8">
        <v>1766666.6666999999</v>
      </c>
      <c r="D2584" s="8">
        <v>3200.0000009999999</v>
      </c>
      <c r="E2584" s="2">
        <v>420</v>
      </c>
      <c r="F2584" s="2">
        <v>1402.46630859375</v>
      </c>
      <c r="G2584" s="2">
        <v>866.55627441406295</v>
      </c>
      <c r="H2584" s="1">
        <v>2233.232564947426</v>
      </c>
      <c r="I2584" s="1">
        <v>869.32423040236438</v>
      </c>
      <c r="J2584" s="1">
        <f t="shared" si="196"/>
        <v>59.23609367747904</v>
      </c>
      <c r="K2584" s="1">
        <f t="shared" si="197"/>
        <v>0.31942022347862231</v>
      </c>
      <c r="L2584" s="30"/>
      <c r="M2584" s="30"/>
      <c r="N2584" s="2">
        <v>1916667</v>
      </c>
      <c r="O2584" s="30"/>
      <c r="P2584" s="30"/>
      <c r="Q2584" s="30"/>
      <c r="R2584" s="30"/>
      <c r="S2584" s="30"/>
      <c r="T2584" s="30"/>
      <c r="U2584" s="30"/>
      <c r="V2584" s="30"/>
    </row>
    <row r="2585" spans="1:22" ht="14.5" x14ac:dyDescent="0.35">
      <c r="A2585" s="15">
        <v>22</v>
      </c>
      <c r="B2585" s="8">
        <v>180</v>
      </c>
      <c r="C2585" s="8">
        <v>1766666.6666999999</v>
      </c>
      <c r="D2585" s="8">
        <v>3200.0000009999999</v>
      </c>
      <c r="E2585" s="2">
        <v>450</v>
      </c>
      <c r="F2585" s="2">
        <v>2603.72607421875</v>
      </c>
      <c r="G2585" s="2">
        <v>882.45642089843705</v>
      </c>
      <c r="H2585" s="1">
        <v>3132.7309065718709</v>
      </c>
      <c r="I2585" s="1">
        <v>885.32503677043144</v>
      </c>
      <c r="J2585" s="1">
        <f t="shared" si="196"/>
        <v>20.317222982523202</v>
      </c>
      <c r="K2585" s="1">
        <f t="shared" si="197"/>
        <v>0.32507167538923099</v>
      </c>
      <c r="L2585" s="30"/>
      <c r="M2585" s="30"/>
      <c r="N2585" s="2">
        <v>1916667</v>
      </c>
      <c r="O2585" s="30"/>
      <c r="P2585" s="30"/>
      <c r="Q2585" s="30"/>
      <c r="R2585" s="30"/>
      <c r="S2585" s="30"/>
      <c r="T2585" s="30"/>
      <c r="U2585" s="30"/>
      <c r="V2585" s="30"/>
    </row>
    <row r="2586" spans="1:22" ht="14.5" x14ac:dyDescent="0.35">
      <c r="A2586" s="15">
        <v>22</v>
      </c>
      <c r="B2586" s="8">
        <v>180</v>
      </c>
      <c r="C2586" s="8">
        <v>1766666.6666999999</v>
      </c>
      <c r="D2586" s="8">
        <v>3200.0000009999999</v>
      </c>
      <c r="E2586" s="2">
        <v>480</v>
      </c>
      <c r="F2586" s="2">
        <v>3705.71118164062</v>
      </c>
      <c r="G2586" s="2">
        <v>883.93017578125</v>
      </c>
      <c r="H2586" s="1">
        <v>3821.5002994082161</v>
      </c>
      <c r="I2586" s="1">
        <v>899.24340905793326</v>
      </c>
      <c r="J2586" s="1">
        <f t="shared" si="196"/>
        <v>3.1246125802047269</v>
      </c>
      <c r="K2586" s="1">
        <f t="shared" si="197"/>
        <v>1.7324030445220251</v>
      </c>
      <c r="L2586" s="30"/>
      <c r="M2586" s="30"/>
      <c r="N2586" s="2">
        <v>1916667</v>
      </c>
      <c r="O2586" s="30"/>
      <c r="P2586" s="30"/>
      <c r="Q2586" s="30"/>
      <c r="R2586" s="30"/>
      <c r="S2586" s="30"/>
      <c r="T2586" s="30"/>
      <c r="U2586" s="30"/>
      <c r="V2586" s="30"/>
    </row>
    <row r="2587" spans="1:22" ht="14.5" x14ac:dyDescent="0.35">
      <c r="A2587" s="15">
        <v>22</v>
      </c>
      <c r="B2587" s="8">
        <v>180</v>
      </c>
      <c r="C2587" s="8">
        <v>1766666.6666999999</v>
      </c>
      <c r="D2587" s="8">
        <v>3200.0000009999999</v>
      </c>
      <c r="E2587" s="2">
        <v>510</v>
      </c>
      <c r="F2587" s="2">
        <v>4485.29150390625</v>
      </c>
      <c r="G2587" s="2">
        <v>889.00537109375</v>
      </c>
      <c r="H2587" s="1">
        <v>4394.0588568666481</v>
      </c>
      <c r="I2587" s="1">
        <v>913.01257869477104</v>
      </c>
      <c r="J2587" s="1">
        <f t="shared" si="196"/>
        <v>-2.0340405291416896</v>
      </c>
      <c r="K2587" s="1">
        <f t="shared" si="197"/>
        <v>2.7004569805337382</v>
      </c>
      <c r="L2587" s="30"/>
      <c r="M2587" s="30"/>
      <c r="N2587" s="2">
        <v>1916667</v>
      </c>
      <c r="O2587" s="30"/>
      <c r="P2587" s="30"/>
      <c r="Q2587" s="30"/>
      <c r="R2587" s="30"/>
      <c r="S2587" s="30"/>
      <c r="T2587" s="30"/>
      <c r="U2587" s="30"/>
      <c r="V2587" s="30"/>
    </row>
    <row r="2588" spans="1:22" ht="14.5" x14ac:dyDescent="0.35">
      <c r="A2588" s="15">
        <v>22</v>
      </c>
      <c r="B2588" s="8">
        <v>180</v>
      </c>
      <c r="C2588" s="8">
        <v>1766666.6666999999</v>
      </c>
      <c r="D2588" s="8">
        <v>3200.0000009999999</v>
      </c>
      <c r="E2588" s="2">
        <v>540</v>
      </c>
      <c r="F2588" s="2">
        <v>5101.56982421875</v>
      </c>
      <c r="G2588" s="2">
        <v>898.02648925781205</v>
      </c>
      <c r="H2588" s="1">
        <v>4972.2358304293984</v>
      </c>
      <c r="I2588" s="1">
        <v>927.40948677116421</v>
      </c>
      <c r="J2588" s="1">
        <f t="shared" si="196"/>
        <v>-2.5351803120553713</v>
      </c>
      <c r="K2588" s="1">
        <f t="shared" si="197"/>
        <v>3.2719522046210687</v>
      </c>
      <c r="L2588" s="30"/>
      <c r="M2588" s="30"/>
      <c r="N2588" s="2">
        <v>1916667</v>
      </c>
      <c r="O2588" s="30"/>
      <c r="P2588" s="30"/>
      <c r="Q2588" s="30"/>
      <c r="R2588" s="30"/>
      <c r="S2588" s="30"/>
      <c r="T2588" s="30"/>
      <c r="U2588" s="30"/>
      <c r="V2588" s="30"/>
    </row>
    <row r="2589" spans="1:22" ht="14.5" x14ac:dyDescent="0.35">
      <c r="A2589" s="15">
        <v>22</v>
      </c>
      <c r="B2589" s="8">
        <v>180</v>
      </c>
      <c r="C2589" s="8">
        <v>1766666.6666999999</v>
      </c>
      <c r="D2589" s="8">
        <v>3200.0000009999999</v>
      </c>
      <c r="E2589" s="2">
        <v>570</v>
      </c>
      <c r="F2589" s="2">
        <v>4061.2197265625</v>
      </c>
      <c r="G2589" s="2">
        <v>721.71832275390602</v>
      </c>
      <c r="H2589" s="1">
        <v>4458.2298989253477</v>
      </c>
      <c r="I2589" s="1">
        <v>734.87983609649871</v>
      </c>
      <c r="J2589" s="1">
        <f t="shared" si="196"/>
        <v>9.7756388251094517</v>
      </c>
      <c r="K2589" s="1">
        <f t="shared" si="197"/>
        <v>1.8236357492451445</v>
      </c>
      <c r="L2589" s="30"/>
      <c r="M2589" s="30"/>
      <c r="N2589" s="2">
        <v>0</v>
      </c>
      <c r="O2589" s="30"/>
      <c r="P2589" s="30"/>
      <c r="Q2589" s="30"/>
      <c r="R2589" s="30"/>
      <c r="S2589" s="30"/>
      <c r="T2589" s="30"/>
      <c r="U2589" s="30"/>
      <c r="V2589" s="30"/>
    </row>
    <row r="2590" spans="1:22" ht="14.5" x14ac:dyDescent="0.35">
      <c r="A2590" s="15">
        <v>22</v>
      </c>
      <c r="B2590" s="8">
        <v>180</v>
      </c>
      <c r="C2590" s="8">
        <v>1766666.6666999999</v>
      </c>
      <c r="D2590" s="8">
        <v>3200.0000009999999</v>
      </c>
      <c r="E2590" s="2">
        <v>600</v>
      </c>
      <c r="F2590" s="2">
        <v>3972.46435546875</v>
      </c>
      <c r="G2590" s="2">
        <v>704.17224121093795</v>
      </c>
      <c r="H2590" s="1">
        <v>4539.3475927809604</v>
      </c>
      <c r="I2590" s="1">
        <v>711.65617169393215</v>
      </c>
      <c r="J2590" s="1">
        <f t="shared" si="196"/>
        <v>14.270316523590765</v>
      </c>
      <c r="K2590" s="1">
        <f t="shared" si="197"/>
        <v>1.0627982821538617</v>
      </c>
      <c r="L2590" s="30"/>
      <c r="M2590" s="30"/>
      <c r="N2590" s="2">
        <v>0</v>
      </c>
      <c r="O2590" s="30"/>
      <c r="P2590" s="30"/>
      <c r="Q2590" s="30"/>
      <c r="R2590" s="30"/>
      <c r="S2590" s="30"/>
      <c r="T2590" s="30"/>
      <c r="U2590" s="30"/>
      <c r="V2590" s="30"/>
    </row>
    <row r="2591" spans="1:22" ht="14.5" x14ac:dyDescent="0.35">
      <c r="A2591" s="15">
        <v>22</v>
      </c>
      <c r="B2591" s="8">
        <v>180</v>
      </c>
      <c r="C2591" s="8">
        <v>1766666.6666999999</v>
      </c>
      <c r="D2591" s="8">
        <v>3200.0000009999999</v>
      </c>
      <c r="E2591" s="2">
        <v>630</v>
      </c>
      <c r="F2591" s="2">
        <v>4201.08935546875</v>
      </c>
      <c r="G2591" s="2">
        <v>714.27551269531205</v>
      </c>
      <c r="H2591" s="1">
        <v>4602.7450492558964</v>
      </c>
      <c r="I2591" s="1">
        <v>713.38124428408071</v>
      </c>
      <c r="J2591" s="1">
        <f t="shared" si="196"/>
        <v>9.5607510291180287</v>
      </c>
      <c r="K2591" s="1">
        <f t="shared" si="197"/>
        <v>-0.12519936569809367</v>
      </c>
      <c r="L2591" s="30"/>
      <c r="M2591" s="30"/>
      <c r="N2591" s="2">
        <v>0</v>
      </c>
      <c r="O2591" s="30"/>
      <c r="P2591" s="30"/>
      <c r="Q2591" s="30"/>
      <c r="R2591" s="30"/>
      <c r="S2591" s="30"/>
      <c r="T2591" s="30"/>
      <c r="U2591" s="30"/>
      <c r="V2591" s="30"/>
    </row>
    <row r="2592" spans="1:22" ht="14.5" x14ac:dyDescent="0.35">
      <c r="A2592" s="15">
        <v>22</v>
      </c>
      <c r="B2592" s="8">
        <v>180</v>
      </c>
      <c r="C2592" s="8">
        <v>1766666.6666999999</v>
      </c>
      <c r="D2592" s="8">
        <v>3200.0000009999999</v>
      </c>
      <c r="E2592" s="2">
        <v>660</v>
      </c>
      <c r="F2592" s="2">
        <v>4460.15380859375</v>
      </c>
      <c r="G2592" s="2">
        <v>724.04998779296898</v>
      </c>
      <c r="H2592" s="1">
        <v>4399.909571581421</v>
      </c>
      <c r="I2592" s="1">
        <v>720.98284750872767</v>
      </c>
      <c r="J2592" s="1">
        <f t="shared" si="196"/>
        <v>-1.350721064736633</v>
      </c>
      <c r="K2592" s="1">
        <f t="shared" si="197"/>
        <v>-0.42360891318988686</v>
      </c>
      <c r="L2592" s="30"/>
      <c r="M2592" s="30"/>
      <c r="N2592" s="2">
        <v>0</v>
      </c>
      <c r="O2592" s="30"/>
      <c r="P2592" s="30"/>
      <c r="Q2592" s="30"/>
      <c r="R2592" s="30"/>
      <c r="S2592" s="30"/>
      <c r="T2592" s="30"/>
      <c r="U2592" s="30"/>
      <c r="V2592" s="30"/>
    </row>
    <row r="2593" spans="1:22" ht="14.5" x14ac:dyDescent="0.35">
      <c r="A2593" s="15">
        <v>22</v>
      </c>
      <c r="B2593" s="8">
        <v>180</v>
      </c>
      <c r="C2593" s="8">
        <v>1766666.6666999999</v>
      </c>
      <c r="D2593" s="8">
        <v>3200.0000009999999</v>
      </c>
      <c r="E2593" s="2">
        <v>690</v>
      </c>
      <c r="F2593" s="2">
        <v>4751.50048828125</v>
      </c>
      <c r="G2593" s="2">
        <v>733.65997314453102</v>
      </c>
      <c r="H2593" s="1">
        <v>4571.1332657958537</v>
      </c>
      <c r="I2593" s="1">
        <v>728.46545104843199</v>
      </c>
      <c r="J2593" s="1">
        <f t="shared" si="196"/>
        <v>-3.7960055550923473</v>
      </c>
      <c r="K2593" s="1">
        <f t="shared" si="197"/>
        <v>-0.70802855358659644</v>
      </c>
      <c r="L2593" s="30"/>
      <c r="M2593" s="30"/>
      <c r="N2593" s="2">
        <v>0</v>
      </c>
      <c r="O2593" s="30"/>
      <c r="P2593" s="30"/>
      <c r="Q2593" s="30"/>
      <c r="R2593" s="30"/>
      <c r="S2593" s="30"/>
      <c r="T2593" s="30"/>
      <c r="U2593" s="30"/>
      <c r="V2593" s="30"/>
    </row>
    <row r="2594" spans="1:22" ht="14.5" x14ac:dyDescent="0.35">
      <c r="A2594" s="15">
        <v>22</v>
      </c>
      <c r="B2594" s="8">
        <v>180</v>
      </c>
      <c r="C2594" s="8">
        <v>1766666.6666999999</v>
      </c>
      <c r="D2594" s="8">
        <v>3200.0000009999999</v>
      </c>
      <c r="E2594" s="2">
        <v>720</v>
      </c>
      <c r="F2594" s="2">
        <v>5054.91015625</v>
      </c>
      <c r="G2594" s="2">
        <v>740.35791015625</v>
      </c>
      <c r="H2594" s="1">
        <v>5113.6878493706399</v>
      </c>
      <c r="I2594" s="1">
        <v>735.61594277706286</v>
      </c>
      <c r="J2594" s="1">
        <f t="shared" si="196"/>
        <v>1.1627841307518771</v>
      </c>
      <c r="K2594" s="1">
        <f t="shared" si="197"/>
        <v>-0.64049661847826667</v>
      </c>
      <c r="L2594" s="30"/>
      <c r="M2594" s="30"/>
      <c r="N2594" s="2">
        <v>0</v>
      </c>
      <c r="O2594" s="30"/>
      <c r="P2594" s="30"/>
      <c r="Q2594" s="30"/>
      <c r="R2594" s="30"/>
      <c r="S2594" s="30"/>
      <c r="T2594" s="30"/>
      <c r="U2594" s="30"/>
      <c r="V2594" s="30"/>
    </row>
    <row r="2595" spans="1:22" ht="14.5" x14ac:dyDescent="0.35">
      <c r="A2595" s="15">
        <v>22</v>
      </c>
      <c r="B2595" s="8">
        <v>180</v>
      </c>
      <c r="C2595" s="8">
        <v>1766666.6666999999</v>
      </c>
      <c r="D2595" s="8">
        <v>3200.0000009999999</v>
      </c>
      <c r="E2595" s="2">
        <v>750</v>
      </c>
      <c r="F2595" s="2">
        <v>7324.2890625</v>
      </c>
      <c r="G2595" s="2">
        <v>951.77374267578102</v>
      </c>
      <c r="H2595" s="1">
        <v>8084.8191797831287</v>
      </c>
      <c r="I2595" s="1">
        <v>959.70382665107093</v>
      </c>
      <c r="J2595" s="1">
        <f t="shared" si="196"/>
        <v>10.383671518059078</v>
      </c>
      <c r="K2595" s="1">
        <f t="shared" si="197"/>
        <v>0.83319003453442231</v>
      </c>
      <c r="L2595" s="30"/>
      <c r="M2595" s="30"/>
      <c r="N2595" s="2">
        <v>1916667</v>
      </c>
      <c r="O2595" s="30"/>
      <c r="P2595" s="30"/>
      <c r="Q2595" s="30"/>
      <c r="R2595" s="30"/>
      <c r="S2595" s="30"/>
      <c r="T2595" s="30"/>
      <c r="U2595" s="30"/>
      <c r="V2595" s="30"/>
    </row>
    <row r="2596" spans="1:22" ht="14.5" x14ac:dyDescent="0.35">
      <c r="A2596" s="15">
        <v>22</v>
      </c>
      <c r="B2596" s="8">
        <v>180</v>
      </c>
      <c r="C2596" s="8">
        <v>1766666.6666999999</v>
      </c>
      <c r="D2596" s="8">
        <v>3200.0000009999999</v>
      </c>
      <c r="E2596" s="2">
        <v>780</v>
      </c>
      <c r="F2596" s="2">
        <v>8509.9453125</v>
      </c>
      <c r="G2596" s="2">
        <v>976.17590332031205</v>
      </c>
      <c r="H2596" s="1">
        <v>9060.241490956294</v>
      </c>
      <c r="I2596" s="1">
        <v>980.66698028717838</v>
      </c>
      <c r="J2596" s="1">
        <f t="shared" si="196"/>
        <v>6.4665066372163489</v>
      </c>
      <c r="K2596" s="1">
        <f t="shared" si="197"/>
        <v>0.46006841098931284</v>
      </c>
      <c r="L2596" s="30"/>
      <c r="M2596" s="30"/>
      <c r="N2596" s="2">
        <v>1916667</v>
      </c>
      <c r="O2596" s="30"/>
      <c r="P2596" s="30"/>
      <c r="Q2596" s="30"/>
      <c r="R2596" s="30"/>
      <c r="S2596" s="30"/>
      <c r="T2596" s="30"/>
      <c r="U2596" s="30"/>
      <c r="V2596" s="30"/>
    </row>
    <row r="2597" spans="1:22" ht="14.5" x14ac:dyDescent="0.35">
      <c r="A2597" s="15">
        <v>22</v>
      </c>
      <c r="B2597" s="8">
        <v>180</v>
      </c>
      <c r="C2597" s="8">
        <v>1766666.6666999999</v>
      </c>
      <c r="D2597" s="8">
        <v>3200.0000009999999</v>
      </c>
      <c r="E2597" s="2">
        <v>810</v>
      </c>
      <c r="F2597" s="2">
        <v>9412.5927734375</v>
      </c>
      <c r="G2597" s="2">
        <v>972.38714599609398</v>
      </c>
      <c r="H2597" s="1">
        <v>9139.0803399020442</v>
      </c>
      <c r="I2597" s="1">
        <v>983.44311608443468</v>
      </c>
      <c r="J2597" s="1">
        <f t="shared" si="196"/>
        <v>-2.9058139464751158</v>
      </c>
      <c r="K2597" s="1">
        <f t="shared" si="197"/>
        <v>1.1369926200551721</v>
      </c>
      <c r="L2597" s="30"/>
      <c r="M2597" s="30"/>
      <c r="N2597" s="2">
        <v>1916667</v>
      </c>
      <c r="O2597" s="30"/>
      <c r="P2597" s="30"/>
      <c r="Q2597" s="30"/>
      <c r="R2597" s="30"/>
      <c r="S2597" s="30"/>
      <c r="T2597" s="30"/>
      <c r="U2597" s="30"/>
      <c r="V2597" s="30"/>
    </row>
    <row r="2598" spans="1:22" ht="14.5" x14ac:dyDescent="0.35">
      <c r="A2598" s="15">
        <v>22</v>
      </c>
      <c r="B2598" s="8">
        <v>180</v>
      </c>
      <c r="C2598" s="8">
        <v>1766666.6666999999</v>
      </c>
      <c r="D2598" s="8">
        <v>3200.0000009999999</v>
      </c>
      <c r="E2598" s="2">
        <v>840</v>
      </c>
      <c r="F2598" s="2">
        <v>10293.5908203125</v>
      </c>
      <c r="G2598" s="2">
        <v>969.20135498046898</v>
      </c>
      <c r="H2598" s="1">
        <v>9729.0385537413094</v>
      </c>
      <c r="I2598" s="1">
        <v>985.39338198700261</v>
      </c>
      <c r="J2598" s="1">
        <f t="shared" si="196"/>
        <v>-5.484502701012274</v>
      </c>
      <c r="K2598" s="1">
        <f t="shared" si="197"/>
        <v>1.6706566621401322</v>
      </c>
      <c r="L2598" s="30"/>
      <c r="M2598" s="30"/>
      <c r="N2598" s="2">
        <v>1916667</v>
      </c>
      <c r="O2598" s="30"/>
      <c r="P2598" s="30"/>
      <c r="Q2598" s="30"/>
      <c r="R2598" s="30"/>
      <c r="S2598" s="30"/>
      <c r="T2598" s="30"/>
      <c r="U2598" s="30"/>
      <c r="V2598" s="30"/>
    </row>
    <row r="2599" spans="1:22" ht="14.5" x14ac:dyDescent="0.35">
      <c r="A2599" s="15">
        <v>22</v>
      </c>
      <c r="B2599" s="8">
        <v>180</v>
      </c>
      <c r="C2599" s="8">
        <v>1766666.6666999999</v>
      </c>
      <c r="D2599" s="8">
        <v>3200.0000009999999</v>
      </c>
      <c r="E2599" s="2">
        <v>870</v>
      </c>
      <c r="F2599" s="2">
        <v>10803.2490234375</v>
      </c>
      <c r="G2599" s="2">
        <v>971.53057861328102</v>
      </c>
      <c r="H2599" s="1">
        <v>10563.222418016239</v>
      </c>
      <c r="I2599" s="1">
        <v>987.24929382465655</v>
      </c>
      <c r="J2599" s="1">
        <f t="shared" si="196"/>
        <v>-2.2218001723419154</v>
      </c>
      <c r="K2599" s="1">
        <f t="shared" si="197"/>
        <v>1.6179331415189946</v>
      </c>
      <c r="L2599" s="30"/>
      <c r="M2599" s="30"/>
      <c r="N2599" s="2">
        <v>1916667</v>
      </c>
      <c r="O2599" s="30"/>
      <c r="P2599" s="30"/>
      <c r="Q2599" s="30"/>
      <c r="R2599" s="30"/>
      <c r="S2599" s="30"/>
      <c r="T2599" s="30"/>
      <c r="U2599" s="30"/>
      <c r="V2599" s="30"/>
    </row>
    <row r="2600" spans="1:22" ht="14.5" x14ac:dyDescent="0.35">
      <c r="A2600" s="15">
        <v>22</v>
      </c>
      <c r="B2600" s="8">
        <v>180</v>
      </c>
      <c r="C2600" s="8">
        <v>1766666.6666999999</v>
      </c>
      <c r="D2600" s="8">
        <v>3200.0000009999999</v>
      </c>
      <c r="E2600" s="2">
        <v>900</v>
      </c>
      <c r="F2600" s="2">
        <v>12049.0537109375</v>
      </c>
      <c r="G2600" s="2">
        <v>974.01013183593795</v>
      </c>
      <c r="H2600" s="1">
        <v>11514.10311668137</v>
      </c>
      <c r="I2600" s="1">
        <v>989.09445340651371</v>
      </c>
      <c r="J2600" s="1">
        <f t="shared" si="196"/>
        <v>-4.4397726750153819</v>
      </c>
      <c r="K2600" s="1">
        <f t="shared" si="197"/>
        <v>1.5486822033506888</v>
      </c>
      <c r="L2600" s="30"/>
      <c r="M2600" s="30"/>
      <c r="N2600" s="2">
        <v>1916667</v>
      </c>
      <c r="O2600" s="30"/>
      <c r="P2600" s="30"/>
      <c r="Q2600" s="30"/>
      <c r="R2600" s="30"/>
      <c r="S2600" s="30"/>
      <c r="T2600" s="30"/>
      <c r="U2600" s="30"/>
      <c r="V2600" s="30"/>
    </row>
    <row r="2601" spans="1:22" ht="14.5" x14ac:dyDescent="0.35">
      <c r="A2601" s="15">
        <v>22</v>
      </c>
      <c r="B2601" s="8">
        <v>180</v>
      </c>
      <c r="C2601" s="8">
        <v>1766666.6666999999</v>
      </c>
      <c r="D2601" s="8">
        <v>3200.0000009999999</v>
      </c>
      <c r="E2601" s="2">
        <v>930</v>
      </c>
      <c r="F2601" s="2">
        <v>10008.09375</v>
      </c>
      <c r="G2601" s="2">
        <v>765.55194091796898</v>
      </c>
      <c r="H2601" s="1">
        <v>10193.796288087489</v>
      </c>
      <c r="I2601" s="1">
        <v>759.40029503528308</v>
      </c>
      <c r="J2601" s="1">
        <f t="shared" si="196"/>
        <v>1.8555235664882666</v>
      </c>
      <c r="K2601" s="1">
        <f t="shared" si="197"/>
        <v>-0.80355695726007748</v>
      </c>
      <c r="L2601" s="30"/>
      <c r="M2601" s="30"/>
      <c r="N2601" s="2">
        <v>0</v>
      </c>
      <c r="O2601" s="30"/>
      <c r="P2601" s="30"/>
      <c r="Q2601" s="30"/>
      <c r="R2601" s="30"/>
      <c r="S2601" s="30"/>
      <c r="T2601" s="30"/>
      <c r="U2601" s="30"/>
      <c r="V2601" s="30"/>
    </row>
    <row r="2602" spans="1:22" ht="14.5" x14ac:dyDescent="0.35">
      <c r="A2602" s="15">
        <v>22</v>
      </c>
      <c r="B2602" s="8">
        <v>180</v>
      </c>
      <c r="C2602" s="8">
        <v>1766666.6666999999</v>
      </c>
      <c r="D2602" s="8">
        <v>3200.0000009999999</v>
      </c>
      <c r="E2602" s="2">
        <v>960</v>
      </c>
      <c r="F2602" s="2">
        <v>10401.404296875</v>
      </c>
      <c r="G2602" s="2">
        <v>734.44952392578102</v>
      </c>
      <c r="H2602" s="1">
        <v>10032.592645068389</v>
      </c>
      <c r="I2602" s="1">
        <v>731.02346102724766</v>
      </c>
      <c r="J2602" s="1">
        <f t="shared" si="196"/>
        <v>-3.5457871002804566</v>
      </c>
      <c r="K2602" s="1">
        <f t="shared" si="197"/>
        <v>-0.46648037569966166</v>
      </c>
      <c r="L2602" s="30"/>
      <c r="M2602" s="30"/>
      <c r="N2602" s="2">
        <v>0</v>
      </c>
      <c r="O2602" s="30"/>
      <c r="P2602" s="30"/>
      <c r="Q2602" s="30"/>
      <c r="R2602" s="30"/>
      <c r="S2602" s="30"/>
      <c r="T2602" s="30"/>
      <c r="U2602" s="30"/>
      <c r="V2602" s="30"/>
    </row>
    <row r="2603" spans="1:22" ht="14.5" x14ac:dyDescent="0.35">
      <c r="A2603" s="15">
        <v>22</v>
      </c>
      <c r="B2603" s="8">
        <v>180</v>
      </c>
      <c r="C2603" s="8">
        <v>1766666.6666999999</v>
      </c>
      <c r="D2603" s="8">
        <v>3200.0000009999999</v>
      </c>
      <c r="E2603" s="2">
        <v>990</v>
      </c>
      <c r="F2603" s="2">
        <v>10817.009765625</v>
      </c>
      <c r="G2603" s="2">
        <v>725.1123046875</v>
      </c>
      <c r="H2603" s="1">
        <v>10337.600274725761</v>
      </c>
      <c r="I2603" s="1">
        <v>727.2013965270562</v>
      </c>
      <c r="J2603" s="1">
        <f t="shared" si="196"/>
        <v>-4.4319964693268377</v>
      </c>
      <c r="K2603" s="1">
        <f t="shared" si="197"/>
        <v>0.28810597007542643</v>
      </c>
      <c r="L2603" s="30"/>
      <c r="M2603" s="30"/>
      <c r="N2603" s="2">
        <v>0</v>
      </c>
      <c r="O2603" s="30"/>
      <c r="P2603" s="30"/>
      <c r="Q2603" s="30"/>
      <c r="R2603" s="30"/>
      <c r="S2603" s="30"/>
      <c r="T2603" s="30"/>
      <c r="U2603" s="30"/>
      <c r="V2603" s="30"/>
    </row>
    <row r="2604" spans="1:22" ht="14.5" x14ac:dyDescent="0.35">
      <c r="A2604" s="15">
        <v>22</v>
      </c>
      <c r="B2604" s="8">
        <v>180</v>
      </c>
      <c r="C2604" s="8">
        <v>1766666.6666999999</v>
      </c>
      <c r="D2604" s="8">
        <v>3200.0000009999999</v>
      </c>
      <c r="E2604" s="2">
        <v>1020</v>
      </c>
      <c r="F2604" s="2">
        <v>11065.3681640625</v>
      </c>
      <c r="G2604" s="2">
        <v>722.32025146484398</v>
      </c>
      <c r="H2604" s="1">
        <v>10773.37998356193</v>
      </c>
      <c r="I2604" s="1">
        <v>720.02299725809871</v>
      </c>
      <c r="J2604" s="1">
        <f t="shared" si="196"/>
        <v>-2.6387570315904454</v>
      </c>
      <c r="K2604" s="1">
        <f t="shared" si="197"/>
        <v>-0.31803818349084106</v>
      </c>
      <c r="L2604" s="30"/>
      <c r="M2604" s="30"/>
      <c r="N2604" s="2">
        <v>0</v>
      </c>
      <c r="O2604" s="30"/>
      <c r="P2604" s="30"/>
      <c r="Q2604" s="30"/>
      <c r="R2604" s="30"/>
      <c r="S2604" s="30"/>
      <c r="T2604" s="30"/>
      <c r="U2604" s="30"/>
      <c r="V2604" s="30"/>
    </row>
    <row r="2605" spans="1:22" ht="14.5" x14ac:dyDescent="0.35">
      <c r="A2605" s="15">
        <v>22</v>
      </c>
      <c r="B2605" s="8">
        <v>180</v>
      </c>
      <c r="C2605" s="8">
        <v>1766666.6666999999</v>
      </c>
      <c r="D2605" s="8">
        <v>3200.0000009999999</v>
      </c>
      <c r="E2605" s="2">
        <v>1050</v>
      </c>
      <c r="F2605" s="2">
        <v>11289.912109375</v>
      </c>
      <c r="G2605" s="2">
        <v>722.86413574218795</v>
      </c>
      <c r="H2605" s="1">
        <v>11245.837012352151</v>
      </c>
      <c r="I2605" s="1">
        <v>708.05754873414833</v>
      </c>
      <c r="J2605" s="1">
        <f t="shared" si="196"/>
        <v>-0.39039362393485549</v>
      </c>
      <c r="K2605" s="1">
        <f t="shared" si="197"/>
        <v>-2.0483222608405143</v>
      </c>
      <c r="L2605" s="30"/>
      <c r="M2605" s="30"/>
      <c r="N2605" s="2">
        <v>0</v>
      </c>
      <c r="O2605" s="30"/>
      <c r="P2605" s="30"/>
      <c r="Q2605" s="30"/>
      <c r="R2605" s="30"/>
      <c r="S2605" s="30"/>
      <c r="T2605" s="30"/>
      <c r="U2605" s="30"/>
      <c r="V2605" s="30"/>
    </row>
    <row r="2606" spans="1:22" ht="14.5" x14ac:dyDescent="0.35">
      <c r="A2606" s="15">
        <v>22</v>
      </c>
      <c r="B2606" s="8">
        <v>180</v>
      </c>
      <c r="C2606" s="8">
        <v>1766666.6666999999</v>
      </c>
      <c r="D2606" s="8">
        <v>3200.0000009999999</v>
      </c>
      <c r="E2606" s="2">
        <v>1080</v>
      </c>
      <c r="F2606" s="2">
        <v>11650.9501953125</v>
      </c>
      <c r="G2606" s="2">
        <v>720.24060058593795</v>
      </c>
      <c r="H2606" s="1">
        <v>11526.384177960421</v>
      </c>
      <c r="I2606" s="1">
        <v>695.98892687929322</v>
      </c>
      <c r="J2606" s="1">
        <f t="shared" si="196"/>
        <v>-1.069148998698797</v>
      </c>
      <c r="K2606" s="1">
        <f t="shared" si="197"/>
        <v>-3.3671628184963818</v>
      </c>
      <c r="L2606" s="30"/>
      <c r="M2606" s="30"/>
      <c r="N2606" s="2">
        <v>0</v>
      </c>
      <c r="O2606" s="30"/>
      <c r="P2606" s="30"/>
      <c r="Q2606" s="30"/>
      <c r="R2606" s="30"/>
      <c r="S2606" s="30"/>
      <c r="T2606" s="30"/>
      <c r="U2606" s="30"/>
      <c r="V2606" s="30"/>
    </row>
    <row r="2607" spans="1:22" ht="14.5" x14ac:dyDescent="0.35">
      <c r="A2607" s="15">
        <v>22</v>
      </c>
      <c r="B2607" s="8">
        <v>180</v>
      </c>
      <c r="C2607" s="8">
        <v>1766666.6666999999</v>
      </c>
      <c r="D2607" s="8">
        <v>3200.0000009999999</v>
      </c>
      <c r="E2607" s="2">
        <v>1110</v>
      </c>
      <c r="F2607" s="2">
        <v>12378.2783203125</v>
      </c>
      <c r="G2607" s="2">
        <v>853.00927734375</v>
      </c>
      <c r="H2607" s="1">
        <v>13514.005995287191</v>
      </c>
      <c r="I2607" s="1">
        <v>890.79358574396406</v>
      </c>
      <c r="J2607" s="1">
        <f t="shared" si="196"/>
        <v>9.175166736322165</v>
      </c>
      <c r="K2607" s="1">
        <f t="shared" si="197"/>
        <v>4.4295307687477292</v>
      </c>
      <c r="L2607" s="30"/>
      <c r="M2607" s="30"/>
      <c r="N2607" s="2">
        <v>1916667</v>
      </c>
      <c r="O2607" s="30"/>
      <c r="P2607" s="30"/>
      <c r="Q2607" s="30"/>
      <c r="R2607" s="30"/>
      <c r="S2607" s="30"/>
      <c r="T2607" s="30"/>
      <c r="U2607" s="30"/>
      <c r="V2607" s="30"/>
    </row>
    <row r="2608" spans="1:22" ht="14.5" x14ac:dyDescent="0.35">
      <c r="A2608" s="15">
        <v>22</v>
      </c>
      <c r="B2608" s="8">
        <v>180</v>
      </c>
      <c r="C2608" s="8">
        <v>1766666.6666999999</v>
      </c>
      <c r="D2608" s="8">
        <v>3200.0000009999999</v>
      </c>
      <c r="E2608" s="2">
        <v>1140</v>
      </c>
      <c r="F2608" s="2">
        <v>14072.6484375</v>
      </c>
      <c r="G2608" s="2">
        <v>902.148681640625</v>
      </c>
      <c r="H2608" s="1">
        <v>14798.290042046279</v>
      </c>
      <c r="I2608" s="1">
        <v>927.15868134381287</v>
      </c>
      <c r="J2608" s="1">
        <f t="shared" si="196"/>
        <v>5.1563968770272872</v>
      </c>
      <c r="K2608" s="1">
        <f t="shared" si="197"/>
        <v>2.7722702712046661</v>
      </c>
      <c r="L2608" s="30"/>
      <c r="M2608" s="30"/>
      <c r="N2608" s="2">
        <v>1916667</v>
      </c>
      <c r="O2608" s="30"/>
      <c r="P2608" s="30"/>
      <c r="Q2608" s="30"/>
      <c r="R2608" s="30"/>
      <c r="S2608" s="30"/>
      <c r="T2608" s="30"/>
      <c r="U2608" s="30"/>
      <c r="V2608" s="30"/>
    </row>
    <row r="2609" spans="1:22" ht="14.5" x14ac:dyDescent="0.35">
      <c r="A2609" s="15">
        <v>22</v>
      </c>
      <c r="B2609" s="8">
        <v>180</v>
      </c>
      <c r="C2609" s="8">
        <v>1766666.6666999999</v>
      </c>
      <c r="D2609" s="8">
        <v>3200.0000009999999</v>
      </c>
      <c r="E2609" s="2">
        <v>1170</v>
      </c>
      <c r="F2609" s="2">
        <v>15559.900390625</v>
      </c>
      <c r="G2609" s="2">
        <v>904.92419433593795</v>
      </c>
      <c r="H2609" s="1">
        <v>15685.267666915441</v>
      </c>
      <c r="I2609" s="1">
        <v>925.60564484641395</v>
      </c>
      <c r="J2609" s="1">
        <f t="shared" si="196"/>
        <v>0.80570744762592306</v>
      </c>
      <c r="K2609" s="1">
        <f t="shared" si="197"/>
        <v>2.2854345855624625</v>
      </c>
      <c r="L2609" s="30"/>
      <c r="M2609" s="30"/>
      <c r="N2609" s="2">
        <v>1916667</v>
      </c>
      <c r="O2609" s="30"/>
      <c r="P2609" s="30"/>
      <c r="Q2609" s="30"/>
      <c r="R2609" s="30"/>
      <c r="S2609" s="30"/>
      <c r="T2609" s="30"/>
      <c r="U2609" s="30"/>
      <c r="V2609" s="30"/>
    </row>
    <row r="2610" spans="1:22" ht="14.5" x14ac:dyDescent="0.35">
      <c r="A2610" s="15">
        <v>22</v>
      </c>
      <c r="B2610" s="8">
        <v>180</v>
      </c>
      <c r="C2610" s="8">
        <v>1766666.6666999999</v>
      </c>
      <c r="D2610" s="8">
        <v>3200.0000009999999</v>
      </c>
      <c r="E2610" s="2">
        <v>1200</v>
      </c>
      <c r="F2610" s="2">
        <v>15984.984375</v>
      </c>
      <c r="G2610" s="2">
        <v>896.72479248046898</v>
      </c>
      <c r="H2610" s="1">
        <v>15911.6593829538</v>
      </c>
      <c r="I2610" s="1">
        <v>902.63230262374714</v>
      </c>
      <c r="J2610" s="1">
        <f t="shared" si="196"/>
        <v>-0.45871169045919286</v>
      </c>
      <c r="K2610" s="1">
        <f t="shared" si="197"/>
        <v>0.6587874220514347</v>
      </c>
      <c r="L2610" s="30"/>
      <c r="M2610" s="30"/>
      <c r="N2610" s="2">
        <v>1916667</v>
      </c>
      <c r="O2610" s="30"/>
      <c r="P2610" s="30"/>
      <c r="Q2610" s="30"/>
      <c r="R2610" s="30"/>
      <c r="S2610" s="30"/>
      <c r="T2610" s="30"/>
      <c r="U2610" s="30"/>
      <c r="V2610" s="30"/>
    </row>
    <row r="2611" spans="1:22" ht="14.5" x14ac:dyDescent="0.35">
      <c r="A2611" s="15">
        <v>22</v>
      </c>
      <c r="B2611" s="8">
        <v>180</v>
      </c>
      <c r="C2611" s="8">
        <v>1766666.6666999999</v>
      </c>
      <c r="D2611" s="8">
        <v>3200.0000009999999</v>
      </c>
      <c r="E2611" s="2">
        <v>1230</v>
      </c>
      <c r="F2611" s="2">
        <v>16586.29296875</v>
      </c>
      <c r="G2611" s="2">
        <v>894.02410888671898</v>
      </c>
      <c r="H2611" s="1">
        <v>15918.99127997938</v>
      </c>
      <c r="I2611" s="1">
        <v>870.01914023768438</v>
      </c>
      <c r="J2611" s="1">
        <f t="shared" si="196"/>
        <v>-4.0232117570084744</v>
      </c>
      <c r="K2611" s="1">
        <f t="shared" si="197"/>
        <v>-2.6850471268528446</v>
      </c>
      <c r="L2611" s="30"/>
      <c r="M2611" s="30"/>
      <c r="N2611" s="2">
        <v>1916667</v>
      </c>
      <c r="O2611" s="30"/>
      <c r="P2611" s="30"/>
      <c r="Q2611" s="30"/>
      <c r="R2611" s="30"/>
      <c r="S2611" s="30"/>
      <c r="T2611" s="30"/>
      <c r="U2611" s="30"/>
      <c r="V2611" s="30"/>
    </row>
    <row r="2612" spans="1:22" ht="14.5" x14ac:dyDescent="0.35">
      <c r="A2612" s="15">
        <v>22</v>
      </c>
      <c r="B2612" s="8">
        <v>180</v>
      </c>
      <c r="C2612" s="8">
        <v>1766666.6666999999</v>
      </c>
      <c r="D2612" s="8">
        <v>3200.0000009999999</v>
      </c>
      <c r="E2612" s="2">
        <v>1260</v>
      </c>
      <c r="F2612" s="2">
        <v>13402.6923828125</v>
      </c>
      <c r="G2612" s="2">
        <v>743.25134277343795</v>
      </c>
      <c r="H2612" s="1">
        <v>16072.864809455519</v>
      </c>
      <c r="I2612" s="1">
        <v>851.56802766656449</v>
      </c>
      <c r="J2612" s="1">
        <f t="shared" si="196"/>
        <v>19.922656958591585</v>
      </c>
      <c r="K2612" s="1">
        <f t="shared" si="197"/>
        <v>14.573358789900528</v>
      </c>
      <c r="L2612" s="30"/>
      <c r="M2612" s="30"/>
      <c r="N2612" s="2">
        <v>1916667</v>
      </c>
      <c r="O2612" s="30"/>
      <c r="P2612" s="30"/>
      <c r="Q2612" s="30"/>
      <c r="R2612" s="30"/>
      <c r="S2612" s="30"/>
      <c r="T2612" s="30"/>
      <c r="U2612" s="30"/>
      <c r="V2612" s="30"/>
    </row>
    <row r="2613" spans="1:22" ht="14.5" x14ac:dyDescent="0.35">
      <c r="A2613" s="15">
        <v>22</v>
      </c>
      <c r="B2613" s="8">
        <v>180</v>
      </c>
      <c r="C2613" s="8">
        <v>1766666.6666999999</v>
      </c>
      <c r="D2613" s="8">
        <v>3200.0000009999999</v>
      </c>
      <c r="E2613" s="2">
        <v>1290</v>
      </c>
      <c r="F2613" s="2">
        <v>11716.8115234375</v>
      </c>
      <c r="G2613" s="2">
        <v>629.21466064453102</v>
      </c>
      <c r="H2613" s="1">
        <v>14602.90773821513</v>
      </c>
      <c r="I2613" s="1">
        <v>671.71311196285296</v>
      </c>
      <c r="J2613" s="1">
        <f t="shared" si="196"/>
        <v>24.632095591914936</v>
      </c>
      <c r="K2613" s="1">
        <f t="shared" si="197"/>
        <v>6.7542055162524335</v>
      </c>
      <c r="L2613" s="30"/>
      <c r="M2613" s="30"/>
      <c r="N2613" s="2">
        <v>0</v>
      </c>
      <c r="O2613" s="30"/>
      <c r="P2613" s="30"/>
      <c r="Q2613" s="30"/>
      <c r="R2613" s="30"/>
      <c r="S2613" s="30"/>
      <c r="T2613" s="30"/>
      <c r="U2613" s="30"/>
      <c r="V2613" s="30"/>
    </row>
    <row r="2614" spans="1:22" ht="14.5" x14ac:dyDescent="0.35">
      <c r="A2614" s="15">
        <v>22</v>
      </c>
      <c r="B2614" s="8">
        <v>180</v>
      </c>
      <c r="C2614" s="8">
        <v>1766666.6666999999</v>
      </c>
      <c r="D2614" s="8">
        <v>3200.0000009999999</v>
      </c>
      <c r="E2614" s="2">
        <v>1320</v>
      </c>
      <c r="F2614" s="2">
        <v>12359.8056640625</v>
      </c>
      <c r="G2614" s="2">
        <v>621.095947265625</v>
      </c>
      <c r="H2614" s="1">
        <v>13552.45966392465</v>
      </c>
      <c r="I2614" s="1">
        <v>615.76229918159072</v>
      </c>
      <c r="J2614" s="1">
        <f t="shared" si="196"/>
        <v>9.6494559241325568</v>
      </c>
      <c r="K2614" s="1">
        <f t="shared" si="197"/>
        <v>-0.8587478484629737</v>
      </c>
      <c r="L2614" s="30"/>
      <c r="M2614" s="30"/>
      <c r="N2614" s="2">
        <v>0</v>
      </c>
      <c r="O2614" s="30"/>
      <c r="P2614" s="30"/>
      <c r="Q2614" s="30"/>
      <c r="R2614" s="30"/>
      <c r="S2614" s="30"/>
      <c r="T2614" s="30"/>
      <c r="U2614" s="30"/>
      <c r="V2614" s="30"/>
    </row>
    <row r="2615" spans="1:22" ht="14.5" x14ac:dyDescent="0.35">
      <c r="A2615" s="15">
        <v>22</v>
      </c>
      <c r="B2615" s="8">
        <v>180</v>
      </c>
      <c r="C2615" s="8">
        <v>1766666.6666999999</v>
      </c>
      <c r="D2615" s="8">
        <v>3200.0000009999999</v>
      </c>
      <c r="E2615" s="2">
        <v>1350</v>
      </c>
      <c r="F2615" s="2">
        <v>13283.181640625</v>
      </c>
      <c r="G2615" s="2">
        <v>619.34918212890602</v>
      </c>
      <c r="H2615" s="1">
        <v>13198.862833935231</v>
      </c>
      <c r="I2615" s="1">
        <v>607.75060008837738</v>
      </c>
      <c r="J2615" s="1">
        <f t="shared" si="196"/>
        <v>-0.63477869211612936</v>
      </c>
      <c r="K2615" s="1">
        <f t="shared" si="197"/>
        <v>-1.8727048287462842</v>
      </c>
      <c r="L2615" s="30"/>
      <c r="M2615" s="30"/>
      <c r="N2615" s="2">
        <v>0</v>
      </c>
      <c r="O2615" s="30"/>
      <c r="P2615" s="30"/>
      <c r="Q2615" s="30"/>
      <c r="R2615" s="30"/>
      <c r="S2615" s="30"/>
      <c r="T2615" s="30"/>
      <c r="U2615" s="30"/>
      <c r="V2615" s="30"/>
    </row>
    <row r="2616" spans="1:22" ht="14.5" x14ac:dyDescent="0.35">
      <c r="A2616" s="15">
        <v>22</v>
      </c>
      <c r="B2616" s="8">
        <v>180</v>
      </c>
      <c r="C2616" s="8">
        <v>1766666.6666999999</v>
      </c>
      <c r="D2616" s="8">
        <v>3200.0000009999999</v>
      </c>
      <c r="E2616" s="2">
        <v>1380</v>
      </c>
      <c r="F2616" s="2">
        <v>13880.75390625</v>
      </c>
      <c r="G2616" s="2">
        <v>611.61956787109398</v>
      </c>
      <c r="H2616" s="1">
        <v>13161.429317352889</v>
      </c>
      <c r="I2616" s="1">
        <v>601.1511916723008</v>
      </c>
      <c r="J2616" s="1">
        <f t="shared" si="196"/>
        <v>-5.182172335561865</v>
      </c>
      <c r="K2616" s="1">
        <f t="shared" si="197"/>
        <v>-1.7115829428465104</v>
      </c>
      <c r="L2616" s="30"/>
      <c r="M2616" s="30"/>
      <c r="N2616" s="2">
        <v>0</v>
      </c>
      <c r="O2616" s="30"/>
      <c r="P2616" s="30"/>
      <c r="Q2616" s="30"/>
      <c r="R2616" s="30"/>
      <c r="S2616" s="30"/>
      <c r="T2616" s="30"/>
      <c r="U2616" s="30"/>
      <c r="V2616" s="30"/>
    </row>
    <row r="2617" spans="1:22" ht="14.5" x14ac:dyDescent="0.35">
      <c r="A2617" s="15">
        <v>22</v>
      </c>
      <c r="B2617" s="8">
        <v>180</v>
      </c>
      <c r="C2617" s="8">
        <v>1766666.6666999999</v>
      </c>
      <c r="D2617" s="8">
        <v>3200.0000009999999</v>
      </c>
      <c r="E2617" s="2">
        <v>1410</v>
      </c>
      <c r="F2617" s="2">
        <v>14282.181640625</v>
      </c>
      <c r="G2617" s="2">
        <v>602.97088623046898</v>
      </c>
      <c r="H2617" s="1">
        <v>13248.618431896741</v>
      </c>
      <c r="I2617" s="1">
        <v>594.970517172987</v>
      </c>
      <c r="J2617" s="1">
        <f t="shared" si="196"/>
        <v>-7.2367319975005557</v>
      </c>
      <c r="K2617" s="1">
        <f t="shared" si="197"/>
        <v>-1.326825098886127</v>
      </c>
      <c r="L2617" s="30"/>
      <c r="M2617" s="30"/>
      <c r="N2617" s="2">
        <v>0</v>
      </c>
      <c r="O2617" s="30"/>
      <c r="P2617" s="30"/>
      <c r="Q2617" s="30"/>
      <c r="R2617" s="30"/>
      <c r="S2617" s="30"/>
      <c r="T2617" s="30"/>
      <c r="U2617" s="30"/>
      <c r="V2617" s="30"/>
    </row>
    <row r="2618" spans="1:22" ht="14.5" x14ac:dyDescent="0.35">
      <c r="A2618" s="15">
        <v>22</v>
      </c>
      <c r="B2618" s="8">
        <v>180</v>
      </c>
      <c r="C2618" s="8">
        <v>1766666.6666999999</v>
      </c>
      <c r="D2618" s="8">
        <v>3200.0000009999999</v>
      </c>
      <c r="E2618" s="2">
        <v>1440</v>
      </c>
      <c r="F2618" s="2">
        <v>14293.751953125</v>
      </c>
      <c r="G2618" s="2">
        <v>596.1513671875</v>
      </c>
      <c r="H2618" s="1">
        <v>13384.93000807418</v>
      </c>
      <c r="I2618" s="1">
        <v>587.67559486227594</v>
      </c>
      <c r="J2618" s="1">
        <f t="shared" si="196"/>
        <v>-6.3581762719208745</v>
      </c>
      <c r="K2618" s="1">
        <f t="shared" si="197"/>
        <v>-1.4217483665617894</v>
      </c>
      <c r="L2618" s="30"/>
      <c r="M2618" s="30"/>
      <c r="N2618" s="2">
        <v>0</v>
      </c>
      <c r="O2618" s="30"/>
      <c r="P2618" s="30"/>
      <c r="Q2618" s="30"/>
      <c r="R2618" s="30"/>
      <c r="S2618" s="30"/>
      <c r="T2618" s="30"/>
      <c r="U2618" s="30"/>
      <c r="V2618" s="30"/>
    </row>
    <row r="2619" spans="1:22" ht="14.5" x14ac:dyDescent="0.35">
      <c r="A2619" s="15">
        <v>22</v>
      </c>
      <c r="B2619" s="8">
        <v>180</v>
      </c>
      <c r="C2619" s="8">
        <v>1766666.6666999999</v>
      </c>
      <c r="D2619" s="8">
        <v>3200.0000009999999</v>
      </c>
      <c r="E2619" s="2">
        <v>1470</v>
      </c>
      <c r="F2619" s="2">
        <v>17138.404296875</v>
      </c>
      <c r="G2619" s="2">
        <v>720.61370849609398</v>
      </c>
      <c r="H2619" s="1">
        <v>16737.2709380452</v>
      </c>
      <c r="I2619" s="1">
        <v>712.23280671548684</v>
      </c>
      <c r="J2619" s="1">
        <f t="shared" si="196"/>
        <v>-2.3405525501749458</v>
      </c>
      <c r="K2619" s="1">
        <f t="shared" si="197"/>
        <v>-1.1630228070595412</v>
      </c>
      <c r="L2619" s="30"/>
      <c r="M2619" s="30"/>
      <c r="N2619" s="2">
        <v>1916667</v>
      </c>
      <c r="O2619" s="30"/>
      <c r="P2619" s="30"/>
      <c r="Q2619" s="30"/>
      <c r="R2619" s="30"/>
      <c r="S2619" s="30"/>
      <c r="T2619" s="30"/>
      <c r="U2619" s="30"/>
      <c r="V2619" s="30"/>
    </row>
    <row r="2620" spans="1:22" ht="14.5" x14ac:dyDescent="0.35">
      <c r="A2620" s="15">
        <v>22</v>
      </c>
      <c r="B2620" s="8">
        <v>180</v>
      </c>
      <c r="C2620" s="8">
        <v>1766666.6666999999</v>
      </c>
      <c r="D2620" s="8">
        <v>3200.0000009999999</v>
      </c>
      <c r="E2620" s="2">
        <v>1500</v>
      </c>
      <c r="F2620" s="2">
        <v>18712.2734375</v>
      </c>
      <c r="G2620" s="2">
        <v>750.07647705078102</v>
      </c>
      <c r="H2620" s="1">
        <v>17510.23943682326</v>
      </c>
      <c r="I2620" s="1">
        <v>723.55227420858603</v>
      </c>
      <c r="J2620" s="1">
        <f t="shared" si="196"/>
        <v>-6.4237731705428427</v>
      </c>
      <c r="K2620" s="1">
        <f t="shared" si="197"/>
        <v>-3.5361997947842965</v>
      </c>
      <c r="L2620" s="30"/>
      <c r="M2620" s="30"/>
      <c r="N2620" s="2">
        <v>1916667</v>
      </c>
      <c r="O2620" s="30"/>
      <c r="P2620" s="30"/>
      <c r="Q2620" s="30"/>
      <c r="R2620" s="30"/>
      <c r="S2620" s="30"/>
      <c r="T2620" s="30"/>
      <c r="U2620" s="30"/>
      <c r="V2620" s="30"/>
    </row>
    <row r="2621" spans="1:22" ht="14.5" x14ac:dyDescent="0.35">
      <c r="A2621" s="15">
        <v>22</v>
      </c>
      <c r="B2621" s="8">
        <v>180</v>
      </c>
      <c r="C2621" s="8">
        <v>1766666.6666999999</v>
      </c>
      <c r="D2621" s="8">
        <v>3200.0000009999999</v>
      </c>
      <c r="E2621" s="2">
        <v>1530</v>
      </c>
      <c r="F2621" s="2">
        <v>17749.326171875</v>
      </c>
      <c r="G2621" s="2">
        <v>700.03704833984398</v>
      </c>
      <c r="H2621" s="1">
        <v>17887.495947168169</v>
      </c>
      <c r="I2621" s="1">
        <v>701.96675826082162</v>
      </c>
      <c r="J2621" s="1">
        <f t="shared" si="196"/>
        <v>0.77845082092247497</v>
      </c>
      <c r="K2621" s="1">
        <f t="shared" si="197"/>
        <v>0.27565825631000535</v>
      </c>
      <c r="L2621" s="30"/>
      <c r="M2621" s="30"/>
      <c r="N2621" s="2">
        <v>1916667</v>
      </c>
      <c r="O2621" s="30"/>
      <c r="P2621" s="30"/>
      <c r="Q2621" s="30"/>
      <c r="R2621" s="30"/>
      <c r="S2621" s="30"/>
      <c r="T2621" s="30"/>
      <c r="U2621" s="30"/>
      <c r="V2621" s="30"/>
    </row>
    <row r="2622" spans="1:22" ht="14.5" x14ac:dyDescent="0.35">
      <c r="A2622" s="15">
        <v>22</v>
      </c>
      <c r="B2622" s="8">
        <v>180</v>
      </c>
      <c r="C2622" s="8">
        <v>1766666.6666999999</v>
      </c>
      <c r="D2622" s="8">
        <v>3200.0000009999999</v>
      </c>
      <c r="E2622" s="2">
        <v>1560</v>
      </c>
      <c r="F2622" s="2">
        <v>18889.814453125</v>
      </c>
      <c r="G2622" s="2">
        <v>704.08245849609398</v>
      </c>
      <c r="H2622" s="1">
        <v>18166.33096946713</v>
      </c>
      <c r="I2622" s="1">
        <v>683.61356370457077</v>
      </c>
      <c r="J2622" s="1">
        <f t="shared" si="196"/>
        <v>-3.8300190054973364</v>
      </c>
      <c r="K2622" s="1">
        <f t="shared" si="197"/>
        <v>-2.9071729517653888</v>
      </c>
      <c r="L2622" s="30"/>
      <c r="M2622" s="30"/>
      <c r="N2622" s="2">
        <v>1916667</v>
      </c>
      <c r="O2622" s="30"/>
      <c r="P2622" s="30"/>
      <c r="Q2622" s="30"/>
      <c r="R2622" s="30"/>
      <c r="S2622" s="30"/>
      <c r="T2622" s="30"/>
      <c r="U2622" s="30"/>
      <c r="V2622" s="30"/>
    </row>
    <row r="2623" spans="1:22" ht="14.5" x14ac:dyDescent="0.35">
      <c r="A2623" s="15">
        <v>22</v>
      </c>
      <c r="B2623" s="8">
        <v>180</v>
      </c>
      <c r="C2623" s="8">
        <v>1766666.6666999999</v>
      </c>
      <c r="D2623" s="8">
        <v>3200.0000009999999</v>
      </c>
      <c r="E2623" s="2">
        <v>1590</v>
      </c>
      <c r="F2623" s="2">
        <v>16649.8359375</v>
      </c>
      <c r="G2623" s="2">
        <v>605.33416748046898</v>
      </c>
      <c r="H2623" s="1">
        <v>18371.561664292021</v>
      </c>
      <c r="I2623" s="1">
        <v>664.14086602088719</v>
      </c>
      <c r="J2623" s="1">
        <f t="shared" si="196"/>
        <v>10.340796949922025</v>
      </c>
      <c r="K2623" s="1">
        <f t="shared" si="197"/>
        <v>9.7147495878490293</v>
      </c>
      <c r="L2623" s="30"/>
      <c r="M2623" s="30"/>
      <c r="N2623" s="2">
        <v>1916667</v>
      </c>
      <c r="O2623" s="30"/>
      <c r="P2623" s="30"/>
      <c r="Q2623" s="30"/>
      <c r="R2623" s="30"/>
      <c r="S2623" s="30"/>
      <c r="T2623" s="30"/>
      <c r="U2623" s="30"/>
      <c r="V2623" s="30"/>
    </row>
    <row r="2624" spans="1:22" ht="14.5" x14ac:dyDescent="0.35">
      <c r="A2624" s="15">
        <v>22</v>
      </c>
      <c r="B2624" s="8">
        <v>180</v>
      </c>
      <c r="C2624" s="8">
        <v>1766666.6666999999</v>
      </c>
      <c r="D2624" s="8">
        <v>3200.0000009999999</v>
      </c>
      <c r="E2624" s="2">
        <v>1620</v>
      </c>
      <c r="F2624" s="2">
        <v>17268.57421875</v>
      </c>
      <c r="G2624" s="2">
        <v>596.113525390625</v>
      </c>
      <c r="H2624" s="1">
        <v>18601.327729435801</v>
      </c>
      <c r="I2624" s="1">
        <v>646.09942647681362</v>
      </c>
      <c r="J2624" s="1">
        <f t="shared" si="196"/>
        <v>7.7177970445221495</v>
      </c>
      <c r="K2624" s="1">
        <f t="shared" si="197"/>
        <v>8.3852989333589694</v>
      </c>
      <c r="L2624" s="30"/>
      <c r="M2624" s="30"/>
      <c r="N2624" s="2">
        <v>1916667</v>
      </c>
      <c r="O2624" s="30"/>
      <c r="P2624" s="30"/>
      <c r="Q2624" s="30"/>
      <c r="R2624" s="30"/>
      <c r="S2624" s="30"/>
      <c r="T2624" s="30"/>
      <c r="U2624" s="30"/>
      <c r="V2624" s="30"/>
    </row>
    <row r="2625" spans="1:22" ht="14.5" x14ac:dyDescent="0.35">
      <c r="A2625" s="15">
        <v>22</v>
      </c>
      <c r="B2625" s="8">
        <v>180</v>
      </c>
      <c r="C2625" s="8">
        <v>1766666.6666999999</v>
      </c>
      <c r="D2625" s="8">
        <v>3200.0000009999999</v>
      </c>
      <c r="E2625" s="2">
        <v>1650</v>
      </c>
      <c r="F2625" s="2">
        <v>14267.2177734375</v>
      </c>
      <c r="G2625" s="2">
        <v>472.65579223632801</v>
      </c>
      <c r="H2625" s="1">
        <v>16389.283160876381</v>
      </c>
      <c r="I2625" s="1">
        <v>512.09128380782909</v>
      </c>
      <c r="J2625" s="1">
        <f t="shared" si="196"/>
        <v>14.873715542421392</v>
      </c>
      <c r="K2625" s="1">
        <f t="shared" si="197"/>
        <v>8.3433848096763246</v>
      </c>
      <c r="L2625" s="30"/>
      <c r="M2625" s="30"/>
      <c r="N2625" s="2">
        <v>0</v>
      </c>
      <c r="O2625" s="30"/>
      <c r="P2625" s="30"/>
      <c r="Q2625" s="30"/>
      <c r="R2625" s="30"/>
      <c r="S2625" s="30"/>
      <c r="T2625" s="30"/>
      <c r="U2625" s="30"/>
      <c r="V2625" s="30"/>
    </row>
    <row r="2626" spans="1:22" ht="14.5" x14ac:dyDescent="0.35">
      <c r="A2626" s="15">
        <v>22</v>
      </c>
      <c r="B2626" s="8">
        <v>180</v>
      </c>
      <c r="C2626" s="8">
        <v>1766666.6666999999</v>
      </c>
      <c r="D2626" s="8">
        <v>3200.0000009999999</v>
      </c>
      <c r="E2626" s="2">
        <v>1680</v>
      </c>
      <c r="F2626" s="2">
        <v>14020.478515625</v>
      </c>
      <c r="G2626" s="2">
        <v>448.9462890625</v>
      </c>
      <c r="H2626" s="1">
        <v>15123.558034197131</v>
      </c>
      <c r="I2626" s="1">
        <v>464.48168447580161</v>
      </c>
      <c r="J2626" s="1">
        <f t="shared" si="196"/>
        <v>7.8676310322990304</v>
      </c>
      <c r="K2626" s="1">
        <f t="shared" si="197"/>
        <v>3.4604129250612554</v>
      </c>
      <c r="L2626" s="30"/>
      <c r="M2626" s="30"/>
      <c r="N2626" s="2">
        <v>0</v>
      </c>
      <c r="O2626" s="30"/>
      <c r="P2626" s="30"/>
      <c r="Q2626" s="30"/>
      <c r="R2626" s="30"/>
      <c r="S2626" s="30"/>
      <c r="T2626" s="30"/>
      <c r="U2626" s="30"/>
      <c r="V2626" s="30"/>
    </row>
    <row r="2627" spans="1:22" ht="14.5" x14ac:dyDescent="0.35">
      <c r="A2627" s="15">
        <v>22</v>
      </c>
      <c r="B2627" s="8">
        <v>180</v>
      </c>
      <c r="C2627" s="8">
        <v>1766666.6666999999</v>
      </c>
      <c r="D2627" s="8">
        <v>3200.0000009999999</v>
      </c>
      <c r="E2627" s="2">
        <v>1710</v>
      </c>
      <c r="F2627" s="2">
        <v>14069.3427734375</v>
      </c>
      <c r="G2627" s="2">
        <v>440.96658325195301</v>
      </c>
      <c r="H2627" s="1">
        <v>14691.11165436627</v>
      </c>
      <c r="I2627" s="1">
        <v>441.99518385759939</v>
      </c>
      <c r="J2627" s="1">
        <f t="shared" si="196"/>
        <v>4.4193171702565328</v>
      </c>
      <c r="K2627" s="1">
        <f t="shared" si="197"/>
        <v>0.23326044301607954</v>
      </c>
      <c r="L2627" s="30"/>
      <c r="M2627" s="30"/>
      <c r="N2627" s="2">
        <v>0</v>
      </c>
      <c r="O2627" s="30"/>
      <c r="P2627" s="30"/>
      <c r="Q2627" s="30"/>
      <c r="R2627" s="30"/>
      <c r="S2627" s="30"/>
      <c r="T2627" s="30"/>
      <c r="U2627" s="30"/>
      <c r="V2627" s="30"/>
    </row>
    <row r="2628" spans="1:22" ht="14.5" x14ac:dyDescent="0.35">
      <c r="A2628" s="15">
        <v>22</v>
      </c>
      <c r="B2628" s="8">
        <v>180</v>
      </c>
      <c r="C2628" s="8">
        <v>1766666.6666999999</v>
      </c>
      <c r="D2628" s="8">
        <v>3200.0000009999999</v>
      </c>
      <c r="E2628" s="2">
        <v>1740</v>
      </c>
      <c r="F2628" s="2">
        <v>14105.46875</v>
      </c>
      <c r="G2628" s="2">
        <v>436.48791503906301</v>
      </c>
      <c r="H2628" s="1">
        <v>14638.40260919621</v>
      </c>
      <c r="I2628" s="1">
        <v>426.83927525262533</v>
      </c>
      <c r="J2628" s="1">
        <f t="shared" si="196"/>
        <v>3.7782073651129791</v>
      </c>
      <c r="K2628" s="1">
        <f t="shared" si="197"/>
        <v>-2.210517050758253</v>
      </c>
      <c r="L2628" s="30"/>
      <c r="M2628" s="30"/>
      <c r="N2628" s="2">
        <v>0</v>
      </c>
      <c r="O2628" s="30"/>
      <c r="P2628" s="30"/>
      <c r="Q2628" s="30"/>
      <c r="R2628" s="30"/>
      <c r="S2628" s="30"/>
      <c r="T2628" s="30"/>
      <c r="U2628" s="30"/>
      <c r="V2628" s="30"/>
    </row>
    <row r="2629" spans="1:22" ht="14.5" x14ac:dyDescent="0.35">
      <c r="A2629" s="15">
        <v>22</v>
      </c>
      <c r="B2629" s="8">
        <v>180</v>
      </c>
      <c r="C2629" s="8">
        <v>1766666.6666999999</v>
      </c>
      <c r="D2629" s="8">
        <v>3200.0000009999999</v>
      </c>
      <c r="E2629" s="2">
        <v>1770</v>
      </c>
      <c r="F2629" s="2">
        <v>14322.0791015625</v>
      </c>
      <c r="G2629" s="2">
        <v>435.95223999023398</v>
      </c>
      <c r="H2629" s="1">
        <v>14697.31282341467</v>
      </c>
      <c r="I2629" s="1">
        <v>416.47669811951431</v>
      </c>
      <c r="J2629" s="1">
        <f t="shared" si="196"/>
        <v>2.6199668301736496</v>
      </c>
      <c r="K2629" s="1">
        <f t="shared" si="197"/>
        <v>-4.4673567616388317</v>
      </c>
      <c r="L2629" s="30"/>
      <c r="M2629" s="30"/>
      <c r="N2629" s="2">
        <v>0</v>
      </c>
      <c r="O2629" s="30"/>
      <c r="P2629" s="30"/>
      <c r="Q2629" s="30"/>
      <c r="R2629" s="30"/>
      <c r="S2629" s="30"/>
      <c r="T2629" s="30"/>
      <c r="U2629" s="30"/>
      <c r="V2629" s="30"/>
    </row>
    <row r="2630" spans="1:22" ht="14.5" x14ac:dyDescent="0.35">
      <c r="A2630" s="15">
        <v>22</v>
      </c>
      <c r="B2630" s="8">
        <v>180</v>
      </c>
      <c r="C2630" s="8">
        <v>1766666.6666999999</v>
      </c>
      <c r="D2630" s="8">
        <v>3200.0000009999999</v>
      </c>
      <c r="E2630" s="2">
        <v>1800</v>
      </c>
      <c r="F2630" s="2">
        <v>14520.1982421875</v>
      </c>
      <c r="G2630" s="2">
        <v>434.40667724609398</v>
      </c>
      <c r="H2630" s="1">
        <v>14789.03376728034</v>
      </c>
      <c r="I2630" s="1">
        <v>408.28846269165882</v>
      </c>
      <c r="J2630" s="1">
        <f t="shared" si="196"/>
        <v>1.8514590545448306</v>
      </c>
      <c r="K2630" s="1">
        <f t="shared" si="197"/>
        <v>-6.0123879126376849</v>
      </c>
      <c r="L2630" s="30"/>
      <c r="M2630" s="30"/>
      <c r="N2630" s="2">
        <v>0</v>
      </c>
      <c r="O2630" s="30"/>
      <c r="P2630" s="30"/>
      <c r="Q2630" s="30"/>
      <c r="R2630" s="30"/>
      <c r="S2630" s="30"/>
      <c r="T2630" s="30"/>
      <c r="U2630" s="30"/>
      <c r="V2630" s="30"/>
    </row>
    <row r="2631" spans="1:22" ht="14.5" x14ac:dyDescent="0.35">
      <c r="A2631" s="15">
        <v>22</v>
      </c>
      <c r="B2631" s="8">
        <v>180</v>
      </c>
      <c r="C2631" s="8">
        <v>1766666.6666999999</v>
      </c>
      <c r="D2631" s="8">
        <v>3200.0000009999999</v>
      </c>
      <c r="E2631" s="2">
        <v>1830</v>
      </c>
      <c r="F2631" s="2">
        <v>19355.720703125</v>
      </c>
      <c r="G2631" s="2">
        <v>555.743896484375</v>
      </c>
      <c r="H2631" s="1">
        <v>19258.9548406102</v>
      </c>
      <c r="I2631" s="1">
        <v>562.54425073880873</v>
      </c>
      <c r="J2631" s="1">
        <f t="shared" si="196"/>
        <v>-0.49993417449538174</v>
      </c>
      <c r="K2631" s="1">
        <f t="shared" si="197"/>
        <v>1.2236489320805206</v>
      </c>
      <c r="L2631" s="30"/>
      <c r="M2631" s="30"/>
      <c r="N2631" s="2">
        <v>1916667</v>
      </c>
      <c r="O2631" s="30"/>
      <c r="P2631" s="30"/>
      <c r="Q2631" s="30"/>
      <c r="R2631" s="30"/>
      <c r="S2631" s="30"/>
      <c r="T2631" s="30"/>
      <c r="U2631" s="30"/>
      <c r="V2631" s="30"/>
    </row>
    <row r="2632" spans="1:22" ht="14.5" x14ac:dyDescent="0.35">
      <c r="A2632" s="15">
        <v>22</v>
      </c>
      <c r="B2632" s="8">
        <v>180</v>
      </c>
      <c r="C2632" s="8">
        <v>1766666.6666999999</v>
      </c>
      <c r="D2632" s="8">
        <v>3200.0000009999999</v>
      </c>
      <c r="E2632" s="2">
        <v>1860</v>
      </c>
      <c r="F2632" s="2">
        <v>20766.810546875</v>
      </c>
      <c r="G2632" s="2">
        <v>579.59313964843795</v>
      </c>
      <c r="H2632" s="1">
        <v>20865.03443887096</v>
      </c>
      <c r="I2632" s="1">
        <v>571.3310183383669</v>
      </c>
      <c r="J2632" s="1">
        <f t="shared" si="196"/>
        <v>0.47298496692233172</v>
      </c>
      <c r="K2632" s="1">
        <f t="shared" si="197"/>
        <v>-1.4255036412409197</v>
      </c>
      <c r="L2632" s="30"/>
      <c r="M2632" s="30"/>
      <c r="N2632" s="2">
        <v>1916667</v>
      </c>
      <c r="O2632" s="30"/>
      <c r="P2632" s="30"/>
      <c r="Q2632" s="30"/>
      <c r="R2632" s="30"/>
      <c r="S2632" s="30"/>
      <c r="T2632" s="30"/>
      <c r="U2632" s="30"/>
      <c r="V2632" s="30"/>
    </row>
    <row r="2633" spans="1:22" ht="14.5" x14ac:dyDescent="0.35">
      <c r="A2633" s="15">
        <v>22</v>
      </c>
      <c r="B2633" s="8">
        <v>180</v>
      </c>
      <c r="C2633" s="8">
        <v>1766666.6666999999</v>
      </c>
      <c r="D2633" s="8">
        <v>3200.0000009999999</v>
      </c>
      <c r="E2633" s="2">
        <v>1890</v>
      </c>
      <c r="F2633" s="2">
        <v>21502.96875</v>
      </c>
      <c r="G2633" s="2">
        <v>582.171142578125</v>
      </c>
      <c r="H2633" s="1">
        <v>21646.144535781292</v>
      </c>
      <c r="I2633" s="1">
        <v>578.11055724200651</v>
      </c>
      <c r="J2633" s="1">
        <f t="shared" si="196"/>
        <v>0.66584194696972621</v>
      </c>
      <c r="K2633" s="1">
        <f t="shared" si="197"/>
        <v>-0.69748997144316172</v>
      </c>
      <c r="L2633" s="30"/>
      <c r="M2633" s="30"/>
      <c r="N2633" s="2">
        <v>1916667</v>
      </c>
      <c r="O2633" s="30"/>
      <c r="P2633" s="30"/>
      <c r="Q2633" s="30"/>
      <c r="R2633" s="30"/>
      <c r="S2633" s="30"/>
      <c r="T2633" s="30"/>
      <c r="U2633" s="30"/>
      <c r="V2633" s="30"/>
    </row>
    <row r="2634" spans="1:22" ht="14.5" x14ac:dyDescent="0.35">
      <c r="A2634" s="15">
        <v>22</v>
      </c>
      <c r="B2634" s="8">
        <v>180</v>
      </c>
      <c r="C2634" s="8">
        <v>1766666.6666999999</v>
      </c>
      <c r="D2634" s="8">
        <v>3200.0000009999999</v>
      </c>
      <c r="E2634" s="2">
        <v>1920</v>
      </c>
      <c r="F2634" s="2">
        <v>22459.54296875</v>
      </c>
      <c r="G2634" s="2">
        <v>579.29840087890602</v>
      </c>
      <c r="H2634" s="1">
        <v>22311.23373821209</v>
      </c>
      <c r="I2634" s="1">
        <v>581.31847463721715</v>
      </c>
      <c r="J2634" s="1">
        <f t="shared" ref="J2634:J2697" si="206">(H2634-F2634)/F2634*100</f>
        <v>-0.66033948573337653</v>
      </c>
      <c r="K2634" s="1">
        <f t="shared" ref="K2634:K2697" si="207">(I2634-G2634)/G2634*100</f>
        <v>0.34871039782714591</v>
      </c>
      <c r="L2634" s="30"/>
      <c r="M2634" s="30"/>
      <c r="N2634" s="2">
        <v>1916667</v>
      </c>
      <c r="O2634" s="30"/>
      <c r="P2634" s="30"/>
      <c r="Q2634" s="30"/>
      <c r="R2634" s="30"/>
      <c r="S2634" s="30"/>
      <c r="T2634" s="30"/>
      <c r="U2634" s="30"/>
      <c r="V2634" s="30"/>
    </row>
    <row r="2635" spans="1:22" ht="14.5" x14ac:dyDescent="0.35">
      <c r="A2635" s="15">
        <v>22</v>
      </c>
      <c r="B2635" s="8">
        <v>180</v>
      </c>
      <c r="C2635" s="8">
        <v>1766666.6666999999</v>
      </c>
      <c r="D2635" s="8">
        <v>3200.0000009999999</v>
      </c>
      <c r="E2635" s="2">
        <v>1950</v>
      </c>
      <c r="F2635" s="2">
        <v>23734.064453125</v>
      </c>
      <c r="G2635" s="2">
        <v>576.63275146484398</v>
      </c>
      <c r="H2635" s="1">
        <v>22881.491603098639</v>
      </c>
      <c r="I2635" s="1">
        <v>579.471684095211</v>
      </c>
      <c r="J2635" s="1">
        <f t="shared" si="206"/>
        <v>-3.5921906747586392</v>
      </c>
      <c r="K2635" s="1">
        <f t="shared" si="207"/>
        <v>0.49232941125095103</v>
      </c>
      <c r="L2635" s="30"/>
      <c r="M2635" s="30"/>
      <c r="N2635" s="2">
        <v>1916667</v>
      </c>
      <c r="O2635" s="30"/>
      <c r="P2635" s="30"/>
      <c r="Q2635" s="30"/>
      <c r="R2635" s="30"/>
      <c r="S2635" s="30"/>
      <c r="T2635" s="30"/>
      <c r="U2635" s="30"/>
      <c r="V2635" s="30"/>
    </row>
    <row r="2636" spans="1:22" ht="14.5" x14ac:dyDescent="0.35">
      <c r="A2636" s="15">
        <v>22</v>
      </c>
      <c r="B2636" s="8">
        <v>180</v>
      </c>
      <c r="C2636" s="8">
        <v>1766666.6666999999</v>
      </c>
      <c r="D2636" s="8">
        <v>3200.0000009999999</v>
      </c>
      <c r="E2636" s="2">
        <v>1980</v>
      </c>
      <c r="F2636" s="2">
        <v>24687.40234375</v>
      </c>
      <c r="G2636" s="2">
        <v>572.723388671875</v>
      </c>
      <c r="H2636" s="1">
        <v>23374.242880551988</v>
      </c>
      <c r="I2636" s="1">
        <v>574.85002628050893</v>
      </c>
      <c r="J2636" s="1">
        <f t="shared" si="206"/>
        <v>-5.3191479804697162</v>
      </c>
      <c r="K2636" s="1">
        <f t="shared" si="207"/>
        <v>0.37132019587422893</v>
      </c>
      <c r="L2636" s="30"/>
      <c r="M2636" s="30"/>
      <c r="N2636" s="2">
        <v>1916667</v>
      </c>
      <c r="O2636" s="30"/>
      <c r="P2636" s="30"/>
      <c r="Q2636" s="30"/>
      <c r="R2636" s="30"/>
      <c r="S2636" s="30"/>
      <c r="T2636" s="30"/>
      <c r="U2636" s="30"/>
      <c r="V2636" s="30"/>
    </row>
    <row r="2637" spans="1:22" ht="14.5" x14ac:dyDescent="0.35">
      <c r="A2637" s="15">
        <v>22</v>
      </c>
      <c r="B2637" s="8">
        <v>180</v>
      </c>
      <c r="C2637" s="8">
        <v>1766666.6666999999</v>
      </c>
      <c r="D2637" s="8">
        <v>3200.0000009999999</v>
      </c>
      <c r="E2637" s="2">
        <v>2010</v>
      </c>
      <c r="F2637" s="2">
        <v>20015.0859375</v>
      </c>
      <c r="G2637" s="2">
        <v>446.86218261718801</v>
      </c>
      <c r="H2637" s="1">
        <v>19374.966817676672</v>
      </c>
      <c r="I2637" s="1">
        <v>443.73967695470691</v>
      </c>
      <c r="J2637" s="1">
        <f t="shared" si="206"/>
        <v>-3.1981832195084889</v>
      </c>
      <c r="K2637" s="1">
        <f t="shared" si="207"/>
        <v>-0.69876256795622604</v>
      </c>
      <c r="L2637" s="30"/>
      <c r="M2637" s="30"/>
      <c r="N2637" s="2">
        <v>0</v>
      </c>
      <c r="O2637" s="30"/>
      <c r="P2637" s="30"/>
      <c r="Q2637" s="30"/>
      <c r="R2637" s="30"/>
      <c r="S2637" s="30"/>
      <c r="T2637" s="30"/>
      <c r="U2637" s="30"/>
      <c r="V2637" s="30"/>
    </row>
    <row r="2638" spans="1:22" ht="14.5" x14ac:dyDescent="0.35">
      <c r="A2638" s="15">
        <v>22</v>
      </c>
      <c r="B2638" s="8">
        <v>180</v>
      </c>
      <c r="C2638" s="8">
        <v>1766666.6666999999</v>
      </c>
      <c r="D2638" s="8">
        <v>3200.0000009999999</v>
      </c>
      <c r="E2638" s="2">
        <v>2040</v>
      </c>
      <c r="F2638" s="2">
        <v>19505.0546875</v>
      </c>
      <c r="G2638" s="2">
        <v>418.93811035156301</v>
      </c>
      <c r="H2638" s="1">
        <v>18195.501611099451</v>
      </c>
      <c r="I2638" s="1">
        <v>393.9853348238309</v>
      </c>
      <c r="J2638" s="1">
        <f t="shared" si="206"/>
        <v>-6.7139164559214928</v>
      </c>
      <c r="K2638" s="1">
        <f t="shared" si="207"/>
        <v>-5.9561961328350703</v>
      </c>
      <c r="L2638" s="30"/>
      <c r="M2638" s="30"/>
      <c r="N2638" s="2">
        <v>0</v>
      </c>
      <c r="O2638" s="30"/>
      <c r="P2638" s="30"/>
      <c r="Q2638" s="30"/>
      <c r="R2638" s="30"/>
      <c r="S2638" s="30"/>
      <c r="T2638" s="30"/>
      <c r="U2638" s="30"/>
      <c r="V2638" s="30"/>
    </row>
    <row r="2639" spans="1:22" ht="14.5" x14ac:dyDescent="0.35">
      <c r="A2639" s="15">
        <v>22</v>
      </c>
      <c r="B2639" s="8">
        <v>180</v>
      </c>
      <c r="C2639" s="8">
        <v>1766666.6666999999</v>
      </c>
      <c r="D2639" s="8">
        <v>3200.0000009999999</v>
      </c>
      <c r="E2639" s="2">
        <v>2070</v>
      </c>
      <c r="F2639" s="2">
        <v>18722.66796875</v>
      </c>
      <c r="G2639" s="2">
        <v>374.31066894531301</v>
      </c>
      <c r="H2639" s="1">
        <v>17539.677600847659</v>
      </c>
      <c r="I2639" s="1">
        <v>370.18569986495561</v>
      </c>
      <c r="J2639" s="1">
        <f t="shared" si="206"/>
        <v>-6.3184924812898986</v>
      </c>
      <c r="K2639" s="1">
        <f t="shared" si="207"/>
        <v>-1.1020175011255322</v>
      </c>
      <c r="L2639" s="30"/>
      <c r="M2639" s="30"/>
      <c r="N2639" s="2">
        <v>0</v>
      </c>
      <c r="O2639" s="30"/>
      <c r="P2639" s="30"/>
      <c r="Q2639" s="30"/>
      <c r="R2639" s="30"/>
      <c r="S2639" s="30"/>
      <c r="T2639" s="30"/>
      <c r="U2639" s="30"/>
      <c r="V2639" s="30"/>
    </row>
    <row r="2640" spans="1:22" ht="14.5" x14ac:dyDescent="0.35">
      <c r="A2640" s="15">
        <v>22</v>
      </c>
      <c r="B2640" s="8">
        <v>180</v>
      </c>
      <c r="C2640" s="8">
        <v>1766666.6666999999</v>
      </c>
      <c r="D2640" s="8">
        <v>3200.0000009999999</v>
      </c>
      <c r="E2640" s="2">
        <v>2100</v>
      </c>
      <c r="F2640" s="2">
        <v>18517.80078125</v>
      </c>
      <c r="G2640" s="2">
        <v>363.15756225585898</v>
      </c>
      <c r="H2640" s="1">
        <v>17261.7040006512</v>
      </c>
      <c r="I2640" s="1">
        <v>357.58034110626392</v>
      </c>
      <c r="J2640" s="1">
        <f t="shared" si="206"/>
        <v>-6.7831855166659292</v>
      </c>
      <c r="K2640" s="1">
        <f t="shared" si="207"/>
        <v>-1.5357579544676223</v>
      </c>
      <c r="L2640" s="30"/>
      <c r="M2640" s="30"/>
      <c r="N2640" s="2">
        <v>0</v>
      </c>
      <c r="O2640" s="30"/>
      <c r="P2640" s="30"/>
      <c r="Q2640" s="30"/>
      <c r="R2640" s="30"/>
      <c r="S2640" s="30"/>
      <c r="T2640" s="30"/>
      <c r="U2640" s="30"/>
      <c r="V2640" s="30"/>
    </row>
    <row r="2641" spans="1:22" ht="14.5" x14ac:dyDescent="0.35">
      <c r="A2641" s="15">
        <v>22</v>
      </c>
      <c r="B2641" s="8">
        <v>180</v>
      </c>
      <c r="C2641" s="8">
        <v>1766666.6666999999</v>
      </c>
      <c r="D2641" s="8">
        <v>3200.0000009999999</v>
      </c>
      <c r="E2641" s="2">
        <v>2130</v>
      </c>
      <c r="F2641" s="2">
        <v>17946.591796875</v>
      </c>
      <c r="G2641" s="2">
        <v>368.60183715820301</v>
      </c>
      <c r="H2641" s="1">
        <v>17256.38030504882</v>
      </c>
      <c r="I2641" s="1">
        <v>349.17011388035547</v>
      </c>
      <c r="J2641" s="1">
        <f t="shared" si="206"/>
        <v>-3.8459196021072062</v>
      </c>
      <c r="K2641" s="1">
        <f t="shared" si="207"/>
        <v>-5.2717380433205738</v>
      </c>
      <c r="L2641" s="30"/>
      <c r="M2641" s="30"/>
      <c r="N2641" s="2">
        <v>0</v>
      </c>
      <c r="O2641" s="30"/>
      <c r="P2641" s="30"/>
      <c r="Q2641" s="30"/>
      <c r="R2641" s="30"/>
      <c r="S2641" s="30"/>
      <c r="T2641" s="30"/>
      <c r="U2641" s="30"/>
      <c r="V2641" s="30"/>
    </row>
    <row r="2642" spans="1:22" ht="14.5" x14ac:dyDescent="0.35">
      <c r="A2642" s="15">
        <v>22</v>
      </c>
      <c r="B2642" s="8">
        <v>180</v>
      </c>
      <c r="C2642" s="8">
        <v>1766666.6666999999</v>
      </c>
      <c r="D2642" s="8">
        <v>3200.0000009999999</v>
      </c>
      <c r="E2642" s="2">
        <v>2160</v>
      </c>
      <c r="F2642" s="2">
        <v>18158.873046875</v>
      </c>
      <c r="G2642" s="2">
        <v>368.1484375</v>
      </c>
      <c r="H2642" s="1">
        <v>17268.911053893811</v>
      </c>
      <c r="I2642" s="1">
        <v>341.64906196528779</v>
      </c>
      <c r="J2642" s="1">
        <f t="shared" si="206"/>
        <v>-4.9009759068410048</v>
      </c>
      <c r="K2642" s="1">
        <f t="shared" si="207"/>
        <v>-7.1980138540482645</v>
      </c>
      <c r="L2642" s="30"/>
      <c r="M2642" s="30"/>
      <c r="N2642" s="2">
        <v>0</v>
      </c>
      <c r="O2642" s="30"/>
      <c r="P2642" s="30"/>
      <c r="Q2642" s="30"/>
      <c r="R2642" s="30"/>
      <c r="S2642" s="30"/>
      <c r="T2642" s="30"/>
      <c r="U2642" s="30"/>
      <c r="V2642" s="30"/>
    </row>
    <row r="2643" spans="1:22" ht="14.5" x14ac:dyDescent="0.35">
      <c r="A2643" s="15">
        <v>22</v>
      </c>
      <c r="B2643" s="8">
        <v>180</v>
      </c>
      <c r="C2643" s="8">
        <v>1766666.6666999999</v>
      </c>
      <c r="D2643" s="8">
        <v>3200.0000009999999</v>
      </c>
      <c r="E2643" s="2">
        <v>2190</v>
      </c>
      <c r="F2643" s="2">
        <v>23888.23828125</v>
      </c>
      <c r="G2643" s="2">
        <v>472.51766967773398</v>
      </c>
      <c r="H2643" s="1">
        <v>21681.846290745569</v>
      </c>
      <c r="I2643" s="1">
        <v>471.77612353906108</v>
      </c>
      <c r="J2643" s="1">
        <f t="shared" si="206"/>
        <v>-9.236311043649625</v>
      </c>
      <c r="K2643" s="1">
        <f t="shared" si="207"/>
        <v>-0.15693511296173338</v>
      </c>
      <c r="L2643" s="30"/>
      <c r="M2643" s="30"/>
      <c r="N2643" s="2">
        <v>1916667</v>
      </c>
      <c r="O2643" s="30"/>
      <c r="P2643" s="30"/>
      <c r="Q2643" s="30"/>
      <c r="R2643" s="30"/>
      <c r="S2643" s="30"/>
      <c r="T2643" s="30"/>
      <c r="U2643" s="30"/>
      <c r="V2643" s="30"/>
    </row>
    <row r="2644" spans="1:22" ht="14.5" x14ac:dyDescent="0.35">
      <c r="A2644" s="15">
        <v>22</v>
      </c>
      <c r="B2644" s="8">
        <v>180</v>
      </c>
      <c r="C2644" s="8">
        <v>1766666.6666999999</v>
      </c>
      <c r="D2644" s="8">
        <v>3200.0000009999999</v>
      </c>
      <c r="E2644" s="2">
        <v>2220</v>
      </c>
      <c r="F2644" s="2">
        <v>22810.23828125</v>
      </c>
      <c r="G2644" s="2">
        <v>404.67086791992199</v>
      </c>
      <c r="H2644" s="1">
        <v>22754.131326160172</v>
      </c>
      <c r="I2644" s="1">
        <v>463.38084678118491</v>
      </c>
      <c r="J2644" s="1">
        <f t="shared" si="206"/>
        <v>-0.24597268295942415</v>
      </c>
      <c r="K2644" s="1">
        <f t="shared" si="207"/>
        <v>14.508081385507769</v>
      </c>
      <c r="L2644" s="30"/>
      <c r="M2644" s="30"/>
      <c r="N2644" s="2">
        <v>1916667</v>
      </c>
      <c r="O2644" s="30"/>
      <c r="P2644" s="30"/>
      <c r="Q2644" s="30"/>
      <c r="R2644" s="30"/>
      <c r="S2644" s="30"/>
      <c r="T2644" s="30"/>
      <c r="U2644" s="30"/>
      <c r="V2644" s="30"/>
    </row>
    <row r="2645" spans="1:22" ht="14.5" x14ac:dyDescent="0.35">
      <c r="A2645" s="15">
        <v>22</v>
      </c>
      <c r="B2645" s="8">
        <v>180</v>
      </c>
      <c r="C2645" s="8">
        <v>1766666.6666999999</v>
      </c>
      <c r="D2645" s="8">
        <v>3200.0000009999999</v>
      </c>
      <c r="E2645" s="2">
        <v>2250</v>
      </c>
      <c r="F2645" s="2">
        <v>23764.421875</v>
      </c>
      <c r="G2645" s="2">
        <v>414.44494628906301</v>
      </c>
      <c r="H2645" s="1">
        <v>23510.110369558581</v>
      </c>
      <c r="I2645" s="1">
        <v>455.88166181329939</v>
      </c>
      <c r="J2645" s="1">
        <f t="shared" si="206"/>
        <v>-1.0701354603915409</v>
      </c>
      <c r="K2645" s="1">
        <f t="shared" si="207"/>
        <v>9.9981230065079618</v>
      </c>
      <c r="L2645" s="30"/>
      <c r="M2645" s="30"/>
      <c r="N2645" s="2">
        <v>1916667</v>
      </c>
      <c r="O2645" s="30"/>
      <c r="P2645" s="30"/>
      <c r="Q2645" s="30"/>
      <c r="R2645" s="30"/>
      <c r="S2645" s="30"/>
      <c r="T2645" s="30"/>
      <c r="U2645" s="30"/>
      <c r="V2645" s="30"/>
    </row>
    <row r="2646" spans="1:22" ht="14.5" x14ac:dyDescent="0.35">
      <c r="A2646" s="15">
        <v>22</v>
      </c>
      <c r="B2646" s="8">
        <v>180</v>
      </c>
      <c r="C2646" s="8">
        <v>1766666.6666999999</v>
      </c>
      <c r="D2646" s="8">
        <v>3200.0000009999999</v>
      </c>
      <c r="E2646" s="2">
        <v>2280</v>
      </c>
      <c r="F2646" s="2">
        <v>24235.15234375</v>
      </c>
      <c r="G2646" s="2">
        <v>421.106689453125</v>
      </c>
      <c r="H2646" s="1">
        <v>24146.674551063279</v>
      </c>
      <c r="I2646" s="1">
        <v>449.30605333421141</v>
      </c>
      <c r="J2646" s="1">
        <f t="shared" si="206"/>
        <v>-0.36508040647633255</v>
      </c>
      <c r="K2646" s="1">
        <f t="shared" si="207"/>
        <v>6.6964891765808412</v>
      </c>
      <c r="L2646" s="30"/>
      <c r="M2646" s="30"/>
      <c r="N2646" s="2">
        <v>1916667</v>
      </c>
      <c r="O2646" s="30"/>
      <c r="P2646" s="30"/>
      <c r="Q2646" s="30"/>
      <c r="R2646" s="30"/>
      <c r="S2646" s="30"/>
      <c r="T2646" s="30"/>
      <c r="U2646" s="30"/>
      <c r="V2646" s="30"/>
    </row>
    <row r="2647" spans="1:22" ht="14.5" x14ac:dyDescent="0.35">
      <c r="A2647" s="15">
        <v>22</v>
      </c>
      <c r="B2647" s="8">
        <v>180</v>
      </c>
      <c r="C2647" s="8">
        <v>1766666.6666999999</v>
      </c>
      <c r="D2647" s="8">
        <v>3200.0000009999999</v>
      </c>
      <c r="E2647" s="2">
        <v>2310</v>
      </c>
      <c r="F2647" s="2">
        <v>24716.26171875</v>
      </c>
      <c r="G2647" s="2">
        <v>426.42031860351602</v>
      </c>
      <c r="H2647" s="1">
        <v>24605.780429006129</v>
      </c>
      <c r="I2647" s="1">
        <v>443.68229131983611</v>
      </c>
      <c r="J2647" s="1">
        <f t="shared" si="206"/>
        <v>-0.44699838107014084</v>
      </c>
      <c r="K2647" s="1">
        <f t="shared" si="207"/>
        <v>4.0481121473881281</v>
      </c>
      <c r="L2647" s="30"/>
      <c r="M2647" s="30"/>
      <c r="N2647" s="2">
        <v>1916667</v>
      </c>
      <c r="O2647" s="30"/>
      <c r="P2647" s="30"/>
      <c r="Q2647" s="30"/>
      <c r="R2647" s="30"/>
      <c r="S2647" s="30"/>
      <c r="T2647" s="30"/>
      <c r="U2647" s="30"/>
      <c r="V2647" s="30"/>
    </row>
    <row r="2648" spans="1:22" ht="14.5" x14ac:dyDescent="0.35">
      <c r="A2648" s="15">
        <v>22</v>
      </c>
      <c r="B2648" s="8">
        <v>180</v>
      </c>
      <c r="C2648" s="8">
        <v>1766666.6666999999</v>
      </c>
      <c r="D2648" s="8">
        <v>3200.0000009999999</v>
      </c>
      <c r="E2648" s="2">
        <v>2340</v>
      </c>
      <c r="F2648" s="2">
        <v>24684.181640625</v>
      </c>
      <c r="G2648" s="2">
        <v>445.763427734375</v>
      </c>
      <c r="H2648" s="1">
        <v>24972.455537002999</v>
      </c>
      <c r="I2648" s="1">
        <v>439.03964244395752</v>
      </c>
      <c r="J2648" s="1">
        <f t="shared" si="206"/>
        <v>1.1678487080307367</v>
      </c>
      <c r="K2648" s="1">
        <f t="shared" si="207"/>
        <v>-1.5083752663585726</v>
      </c>
      <c r="L2648" s="30"/>
      <c r="M2648" s="30"/>
      <c r="N2648" s="2">
        <v>1916667</v>
      </c>
      <c r="O2648" s="30"/>
      <c r="P2648" s="30"/>
      <c r="Q2648" s="30"/>
      <c r="R2648" s="30"/>
      <c r="S2648" s="30"/>
      <c r="T2648" s="30"/>
      <c r="U2648" s="30"/>
      <c r="V2648" s="30"/>
    </row>
    <row r="2649" spans="1:22" ht="14.5" x14ac:dyDescent="0.35">
      <c r="A2649" s="15">
        <v>22</v>
      </c>
      <c r="B2649" s="8">
        <v>180</v>
      </c>
      <c r="C2649" s="8">
        <v>1766666.6666999999</v>
      </c>
      <c r="D2649" s="8">
        <v>3200.0000009999999</v>
      </c>
      <c r="E2649" s="2">
        <v>2370</v>
      </c>
      <c r="F2649" s="2">
        <v>20769.537109375</v>
      </c>
      <c r="G2649" s="2">
        <v>349.25558471679699</v>
      </c>
      <c r="H2649" s="1">
        <v>20901.032251949131</v>
      </c>
      <c r="I2649" s="1">
        <v>361.43487379460589</v>
      </c>
      <c r="J2649" s="1">
        <f t="shared" si="206"/>
        <v>0.63311542227282691</v>
      </c>
      <c r="K2649" s="1">
        <f t="shared" si="207"/>
        <v>3.4872138373062231</v>
      </c>
      <c r="L2649" s="30"/>
      <c r="M2649" s="30"/>
      <c r="N2649" s="2">
        <v>0</v>
      </c>
      <c r="O2649" s="30"/>
      <c r="P2649" s="30"/>
      <c r="Q2649" s="30"/>
      <c r="R2649" s="30"/>
      <c r="S2649" s="30"/>
      <c r="T2649" s="30"/>
      <c r="U2649" s="30"/>
      <c r="V2649" s="30"/>
    </row>
    <row r="2650" spans="1:22" ht="14.5" x14ac:dyDescent="0.35">
      <c r="A2650" s="15">
        <v>22</v>
      </c>
      <c r="B2650" s="8">
        <v>180</v>
      </c>
      <c r="C2650" s="8">
        <v>1766666.6666999999</v>
      </c>
      <c r="D2650" s="8">
        <v>3200.0000009999999</v>
      </c>
      <c r="E2650" s="2">
        <v>2400</v>
      </c>
      <c r="F2650" s="2">
        <v>19718.5859375</v>
      </c>
      <c r="G2650" s="2">
        <v>323.86215209960898</v>
      </c>
      <c r="H2650" s="1">
        <v>19767.620133427041</v>
      </c>
      <c r="I2650" s="1">
        <v>334.29741848495178</v>
      </c>
      <c r="J2650" s="1">
        <f t="shared" si="206"/>
        <v>0.24866994054472041</v>
      </c>
      <c r="K2650" s="1">
        <f t="shared" si="207"/>
        <v>3.2221321070370914</v>
      </c>
      <c r="L2650" s="30"/>
      <c r="M2650" s="30"/>
      <c r="N2650" s="2">
        <v>0</v>
      </c>
      <c r="O2650" s="30"/>
      <c r="P2650" s="30"/>
      <c r="Q2650" s="30"/>
      <c r="R2650" s="30"/>
      <c r="S2650" s="30"/>
      <c r="T2650" s="30"/>
      <c r="U2650" s="30"/>
      <c r="V2650" s="30"/>
    </row>
    <row r="2651" spans="1:22" ht="14.5" x14ac:dyDescent="0.35">
      <c r="A2651" s="15">
        <v>22</v>
      </c>
      <c r="B2651" s="8">
        <v>180</v>
      </c>
      <c r="C2651" s="8">
        <v>1766666.6666999999</v>
      </c>
      <c r="D2651" s="8">
        <v>3200.0000009999999</v>
      </c>
      <c r="E2651" s="2">
        <v>2430</v>
      </c>
      <c r="F2651" s="2">
        <v>19505.83984375</v>
      </c>
      <c r="G2651" s="2">
        <v>316.13092041015602</v>
      </c>
      <c r="H2651" s="1">
        <v>19298.334136724268</v>
      </c>
      <c r="I2651" s="1">
        <v>318.19437507791753</v>
      </c>
      <c r="J2651" s="1">
        <f t="shared" si="206"/>
        <v>-1.063813240998285</v>
      </c>
      <c r="K2651" s="1">
        <f t="shared" si="207"/>
        <v>0.65272155760161898</v>
      </c>
      <c r="L2651" s="30"/>
      <c r="M2651" s="30"/>
      <c r="N2651" s="2">
        <v>0</v>
      </c>
      <c r="O2651" s="30"/>
      <c r="P2651" s="30"/>
      <c r="Q2651" s="30"/>
      <c r="R2651" s="30"/>
      <c r="S2651" s="30"/>
      <c r="T2651" s="30"/>
      <c r="U2651" s="30"/>
      <c r="V2651" s="30"/>
    </row>
    <row r="2652" spans="1:22" ht="14.5" x14ac:dyDescent="0.35">
      <c r="A2652" s="15">
        <v>22</v>
      </c>
      <c r="B2652" s="8">
        <v>180</v>
      </c>
      <c r="C2652" s="8">
        <v>1766666.6666999999</v>
      </c>
      <c r="D2652" s="8">
        <v>3200.0000009999999</v>
      </c>
      <c r="E2652" s="2">
        <v>2460</v>
      </c>
      <c r="F2652" s="2">
        <v>19392.3125</v>
      </c>
      <c r="G2652" s="2">
        <v>311.66156005859398</v>
      </c>
      <c r="H2652" s="1">
        <v>18920.583601695322</v>
      </c>
      <c r="I2652" s="1">
        <v>309.51923763966602</v>
      </c>
      <c r="J2652" s="1">
        <f t="shared" si="206"/>
        <v>-2.4325561910405389</v>
      </c>
      <c r="K2652" s="1">
        <f t="shared" si="207"/>
        <v>-0.6873874399284895</v>
      </c>
      <c r="L2652" s="30"/>
      <c r="M2652" s="30"/>
      <c r="N2652" s="2">
        <v>0</v>
      </c>
      <c r="O2652" s="30"/>
      <c r="P2652" s="30"/>
      <c r="Q2652" s="30"/>
      <c r="R2652" s="30"/>
      <c r="S2652" s="30"/>
      <c r="T2652" s="30"/>
      <c r="U2652" s="30"/>
      <c r="V2652" s="30"/>
    </row>
    <row r="2653" spans="1:22" ht="14.5" x14ac:dyDescent="0.35">
      <c r="A2653" s="15">
        <v>22</v>
      </c>
      <c r="B2653" s="8">
        <v>180</v>
      </c>
      <c r="C2653" s="8">
        <v>1766666.6666999999</v>
      </c>
      <c r="D2653" s="8">
        <v>3200.0000009999999</v>
      </c>
      <c r="E2653" s="2">
        <v>2490</v>
      </c>
      <c r="F2653" s="2">
        <v>19032.580078125</v>
      </c>
      <c r="G2653" s="2">
        <v>301.61486816406301</v>
      </c>
      <c r="H2653" s="1">
        <v>18619.228544431131</v>
      </c>
      <c r="I2653" s="1">
        <v>304.87658876378748</v>
      </c>
      <c r="J2653" s="1">
        <f t="shared" si="206"/>
        <v>-2.1718102958040486</v>
      </c>
      <c r="K2653" s="1">
        <f t="shared" si="207"/>
        <v>1.0814190359973437</v>
      </c>
      <c r="L2653" s="30"/>
      <c r="M2653" s="30"/>
      <c r="N2653" s="2">
        <v>0</v>
      </c>
      <c r="O2653" s="30"/>
      <c r="P2653" s="30"/>
      <c r="Q2653" s="30"/>
      <c r="R2653" s="30"/>
      <c r="S2653" s="30"/>
      <c r="T2653" s="30"/>
      <c r="U2653" s="30"/>
      <c r="V2653" s="30"/>
    </row>
    <row r="2654" spans="1:22" ht="14.5" x14ac:dyDescent="0.35">
      <c r="A2654" s="15">
        <v>22</v>
      </c>
      <c r="B2654" s="8">
        <v>180</v>
      </c>
      <c r="C2654" s="8">
        <v>1766666.6666999999</v>
      </c>
      <c r="D2654" s="8">
        <v>3200.0000009999999</v>
      </c>
      <c r="E2654" s="2">
        <v>2520</v>
      </c>
      <c r="F2654" s="2">
        <v>17637.212890625</v>
      </c>
      <c r="G2654" s="2">
        <v>293.71496582031301</v>
      </c>
      <c r="H2654" s="1">
        <v>18390.51830099475</v>
      </c>
      <c r="I2654" s="1">
        <v>301.45114960945062</v>
      </c>
      <c r="J2654" s="1">
        <f t="shared" si="206"/>
        <v>4.2711136676825356</v>
      </c>
      <c r="K2654" s="1">
        <f t="shared" si="207"/>
        <v>2.6339086152901054</v>
      </c>
      <c r="L2654" s="30"/>
      <c r="M2654" s="30"/>
      <c r="N2654" s="2">
        <v>0</v>
      </c>
      <c r="O2654" s="30"/>
      <c r="P2654" s="30"/>
      <c r="Q2654" s="30"/>
      <c r="R2654" s="30"/>
      <c r="S2654" s="30"/>
      <c r="T2654" s="30"/>
      <c r="U2654" s="30"/>
      <c r="V2654" s="30"/>
    </row>
    <row r="2655" spans="1:22" ht="14.5" x14ac:dyDescent="0.35">
      <c r="A2655" s="15">
        <v>22</v>
      </c>
      <c r="B2655" s="8">
        <v>180</v>
      </c>
      <c r="C2655" s="8">
        <v>1766666.6666999999</v>
      </c>
      <c r="D2655" s="8">
        <v>3200.0000009999999</v>
      </c>
      <c r="E2655" s="2">
        <v>2550</v>
      </c>
      <c r="F2655" s="2">
        <v>23095.986328125</v>
      </c>
      <c r="G2655" s="2">
        <v>378.26208496093699</v>
      </c>
      <c r="H2655" s="1">
        <v>23401.280476978129</v>
      </c>
      <c r="I2655" s="1">
        <v>380.73876710287198</v>
      </c>
      <c r="J2655" s="1">
        <f t="shared" si="206"/>
        <v>1.3218493660145554</v>
      </c>
      <c r="K2655" s="1">
        <f t="shared" si="207"/>
        <v>0.65475294522070671</v>
      </c>
      <c r="L2655" s="30"/>
      <c r="M2655" s="30"/>
      <c r="N2655" s="2">
        <v>1916667</v>
      </c>
      <c r="O2655" s="30"/>
      <c r="P2655" s="30"/>
      <c r="Q2655" s="30"/>
      <c r="R2655" s="30"/>
      <c r="S2655" s="30"/>
      <c r="T2655" s="30"/>
      <c r="U2655" s="30"/>
      <c r="V2655" s="30"/>
    </row>
    <row r="2656" spans="1:22" ht="14.5" x14ac:dyDescent="0.35">
      <c r="A2656" s="15">
        <v>22</v>
      </c>
      <c r="B2656" s="8">
        <v>180</v>
      </c>
      <c r="C2656" s="8">
        <v>1766666.6666999999</v>
      </c>
      <c r="D2656" s="8">
        <v>3200.0000009999999</v>
      </c>
      <c r="E2656" s="2">
        <v>2580</v>
      </c>
      <c r="F2656" s="2">
        <v>24801.041015625</v>
      </c>
      <c r="G2656" s="2">
        <v>396.44323730468699</v>
      </c>
      <c r="H2656" s="1">
        <v>24491.091796039149</v>
      </c>
      <c r="I2656" s="1">
        <v>401.25077903999772</v>
      </c>
      <c r="J2656" s="1">
        <f t="shared" si="206"/>
        <v>-1.2497427805170709</v>
      </c>
      <c r="K2656" s="1">
        <f t="shared" si="207"/>
        <v>1.2126683678591528</v>
      </c>
      <c r="L2656" s="30"/>
      <c r="M2656" s="30"/>
      <c r="N2656" s="2">
        <v>1916667</v>
      </c>
      <c r="O2656" s="30"/>
      <c r="P2656" s="30"/>
      <c r="Q2656" s="30"/>
      <c r="R2656" s="30"/>
      <c r="S2656" s="30"/>
      <c r="T2656" s="30"/>
      <c r="U2656" s="30"/>
      <c r="V2656" s="30"/>
    </row>
    <row r="2657" spans="1:22" ht="14.5" x14ac:dyDescent="0.35">
      <c r="A2657" s="15">
        <v>22</v>
      </c>
      <c r="B2657" s="8">
        <v>180</v>
      </c>
      <c r="C2657" s="8">
        <v>1766666.6666999999</v>
      </c>
      <c r="D2657" s="8">
        <v>3200.0000009999999</v>
      </c>
      <c r="E2657" s="2">
        <v>2610</v>
      </c>
      <c r="F2657" s="2">
        <v>25661.451171875</v>
      </c>
      <c r="G2657" s="2">
        <v>398.493896484375</v>
      </c>
      <c r="H2657" s="1">
        <v>25238.210497811899</v>
      </c>
      <c r="I2657" s="1">
        <v>405.92840295018169</v>
      </c>
      <c r="J2657" s="1">
        <f t="shared" si="206"/>
        <v>-1.6493247838102545</v>
      </c>
      <c r="K2657" s="1">
        <f t="shared" si="207"/>
        <v>1.865651276317152</v>
      </c>
      <c r="L2657" s="30"/>
      <c r="M2657" s="30"/>
      <c r="N2657" s="2">
        <v>1916667</v>
      </c>
      <c r="O2657" s="30"/>
      <c r="P2657" s="30"/>
      <c r="Q2657" s="30"/>
      <c r="R2657" s="30"/>
      <c r="S2657" s="30"/>
      <c r="T2657" s="30"/>
      <c r="U2657" s="30"/>
      <c r="V2657" s="30"/>
    </row>
    <row r="2658" spans="1:22" ht="14.5" x14ac:dyDescent="0.35">
      <c r="A2658" s="15">
        <v>22</v>
      </c>
      <c r="B2658" s="8">
        <v>180</v>
      </c>
      <c r="C2658" s="8">
        <v>1766666.6666999999</v>
      </c>
      <c r="D2658" s="8">
        <v>3200.0000009999999</v>
      </c>
      <c r="E2658" s="2">
        <v>2640</v>
      </c>
      <c r="F2658" s="2">
        <v>26833.390625</v>
      </c>
      <c r="G2658" s="2">
        <v>396.46374511718801</v>
      </c>
      <c r="H2658" s="1">
        <v>25888.21678777727</v>
      </c>
      <c r="I2658" s="1">
        <v>411.57517962443683</v>
      </c>
      <c r="J2658" s="1">
        <f t="shared" si="206"/>
        <v>-3.5223794504080872</v>
      </c>
      <c r="K2658" s="1">
        <f t="shared" si="207"/>
        <v>3.8115552035614586</v>
      </c>
      <c r="L2658" s="30"/>
      <c r="M2658" s="30"/>
      <c r="N2658" s="2">
        <v>1916667</v>
      </c>
      <c r="O2658" s="30"/>
      <c r="P2658" s="30"/>
      <c r="Q2658" s="30"/>
      <c r="R2658" s="30"/>
      <c r="S2658" s="30"/>
      <c r="T2658" s="30"/>
      <c r="U2658" s="30"/>
      <c r="V2658" s="30"/>
    </row>
    <row r="2659" spans="1:22" ht="14.5" x14ac:dyDescent="0.35">
      <c r="A2659" s="15">
        <v>22</v>
      </c>
      <c r="B2659" s="8">
        <v>180</v>
      </c>
      <c r="C2659" s="8">
        <v>1766666.6666999999</v>
      </c>
      <c r="D2659" s="8">
        <v>3200.0000009999999</v>
      </c>
      <c r="E2659" s="2">
        <v>2670</v>
      </c>
      <c r="F2659" s="2">
        <v>27300.80859375</v>
      </c>
      <c r="G2659" s="2">
        <v>394.18280029296898</v>
      </c>
      <c r="H2659" s="1">
        <v>26480.579136180018</v>
      </c>
      <c r="I2659" s="1">
        <v>415.92117497099889</v>
      </c>
      <c r="J2659" s="1">
        <f t="shared" si="206"/>
        <v>-3.0044145203734276</v>
      </c>
      <c r="K2659" s="1">
        <f t="shared" si="207"/>
        <v>5.514795334010838</v>
      </c>
      <c r="L2659" s="30"/>
      <c r="M2659" s="30"/>
      <c r="N2659" s="2">
        <v>1916667</v>
      </c>
      <c r="O2659" s="30"/>
      <c r="P2659" s="30"/>
      <c r="Q2659" s="30"/>
      <c r="R2659" s="30"/>
      <c r="S2659" s="30"/>
      <c r="T2659" s="30"/>
      <c r="U2659" s="30"/>
      <c r="V2659" s="30"/>
    </row>
    <row r="2660" spans="1:22" ht="14.5" x14ac:dyDescent="0.35">
      <c r="A2660" s="15">
        <v>22</v>
      </c>
      <c r="B2660" s="8">
        <v>180</v>
      </c>
      <c r="C2660" s="8">
        <v>1766666.6666999999</v>
      </c>
      <c r="D2660" s="8">
        <v>3200.0000009999999</v>
      </c>
      <c r="E2660" s="2">
        <v>2700</v>
      </c>
      <c r="F2660" s="2">
        <v>27954.1796875</v>
      </c>
      <c r="G2660" s="2">
        <v>394.87924194335898</v>
      </c>
      <c r="H2660" s="1">
        <v>27023.868960462369</v>
      </c>
      <c r="I2660" s="1">
        <v>419.01788504642309</v>
      </c>
      <c r="J2660" s="1">
        <f t="shared" si="206"/>
        <v>-3.3279843566779008</v>
      </c>
      <c r="K2660" s="1">
        <f t="shared" si="207"/>
        <v>6.1129177072636631</v>
      </c>
      <c r="L2660" s="30"/>
      <c r="M2660" s="30"/>
      <c r="N2660" s="2">
        <v>1916667</v>
      </c>
      <c r="O2660" s="30"/>
      <c r="P2660" s="30"/>
      <c r="Q2660" s="30"/>
      <c r="R2660" s="30"/>
      <c r="S2660" s="30"/>
      <c r="T2660" s="30"/>
      <c r="U2660" s="30"/>
      <c r="V2660" s="30"/>
    </row>
    <row r="2661" spans="1:22" ht="14.5" x14ac:dyDescent="0.35">
      <c r="A2661" s="15">
        <v>22</v>
      </c>
      <c r="B2661" s="8">
        <v>180</v>
      </c>
      <c r="C2661" s="8">
        <v>1766666.6666999999</v>
      </c>
      <c r="D2661" s="8">
        <v>3200.0000009999999</v>
      </c>
      <c r="E2661" s="2">
        <v>2730</v>
      </c>
      <c r="F2661" s="2">
        <v>22368.7421875</v>
      </c>
      <c r="G2661" s="2">
        <v>314.24130249023398</v>
      </c>
      <c r="H2661" s="1">
        <v>22048.312731276619</v>
      </c>
      <c r="I2661" s="1">
        <v>341.91225060858483</v>
      </c>
      <c r="J2661" s="1">
        <f t="shared" si="206"/>
        <v>-1.4324875915573017</v>
      </c>
      <c r="K2661" s="1">
        <f t="shared" si="207"/>
        <v>8.8056369099382827</v>
      </c>
      <c r="L2661" s="30"/>
      <c r="M2661" s="30"/>
      <c r="N2661" s="2">
        <v>0</v>
      </c>
      <c r="O2661" s="30"/>
      <c r="P2661" s="30"/>
      <c r="Q2661" s="30"/>
      <c r="R2661" s="30"/>
      <c r="S2661" s="30"/>
      <c r="T2661" s="30"/>
      <c r="U2661" s="30"/>
      <c r="V2661" s="30"/>
    </row>
    <row r="2662" spans="1:22" ht="14.5" x14ac:dyDescent="0.35">
      <c r="A2662" s="15">
        <v>22</v>
      </c>
      <c r="B2662" s="8">
        <v>180</v>
      </c>
      <c r="C2662" s="8">
        <v>1766666.6666999999</v>
      </c>
      <c r="D2662" s="8">
        <v>3200.0000009999999</v>
      </c>
      <c r="E2662" s="2">
        <v>2760</v>
      </c>
      <c r="F2662" s="2">
        <v>21357.689453125</v>
      </c>
      <c r="G2662" s="2">
        <v>292.3037109375</v>
      </c>
      <c r="H2662" s="1">
        <v>21204.441881184492</v>
      </c>
      <c r="I2662" s="1">
        <v>310.39168050749691</v>
      </c>
      <c r="J2662" s="1">
        <f t="shared" si="206"/>
        <v>-0.71752879578500273</v>
      </c>
      <c r="K2662" s="1">
        <f t="shared" si="207"/>
        <v>6.1880738742535026</v>
      </c>
      <c r="L2662" s="30"/>
      <c r="M2662" s="30"/>
      <c r="N2662" s="2">
        <v>0</v>
      </c>
      <c r="O2662" s="30"/>
      <c r="P2662" s="30"/>
      <c r="Q2662" s="30"/>
      <c r="R2662" s="30"/>
      <c r="S2662" s="30"/>
      <c r="T2662" s="30"/>
      <c r="U2662" s="30"/>
      <c r="V2662" s="30"/>
    </row>
    <row r="2663" spans="1:22" ht="14.5" x14ac:dyDescent="0.35">
      <c r="A2663" s="15">
        <v>22</v>
      </c>
      <c r="B2663" s="8">
        <v>180</v>
      </c>
      <c r="C2663" s="8">
        <v>1766666.6666999999</v>
      </c>
      <c r="D2663" s="8">
        <v>3200.0000009999999</v>
      </c>
      <c r="E2663" s="2">
        <v>2790</v>
      </c>
      <c r="F2663" s="2">
        <v>20901.56640625</v>
      </c>
      <c r="G2663" s="2">
        <v>285.3837890625</v>
      </c>
      <c r="H2663" s="1">
        <v>20664.396211776759</v>
      </c>
      <c r="I2663" s="1">
        <v>289.43659106323702</v>
      </c>
      <c r="J2663" s="1">
        <f t="shared" si="206"/>
        <v>-1.1347005763277269</v>
      </c>
      <c r="K2663" s="1">
        <f t="shared" si="207"/>
        <v>1.4201234113719894</v>
      </c>
      <c r="L2663" s="30"/>
      <c r="M2663" s="30"/>
      <c r="N2663" s="2">
        <v>0</v>
      </c>
      <c r="O2663" s="30"/>
      <c r="P2663" s="30"/>
      <c r="Q2663" s="30"/>
      <c r="R2663" s="30"/>
      <c r="S2663" s="30"/>
      <c r="T2663" s="30"/>
      <c r="U2663" s="30"/>
      <c r="V2663" s="30"/>
    </row>
    <row r="2664" spans="1:22" ht="14.5" x14ac:dyDescent="0.35">
      <c r="A2664" s="15">
        <v>22</v>
      </c>
      <c r="B2664" s="8">
        <v>180</v>
      </c>
      <c r="C2664" s="8">
        <v>1766666.6666999999</v>
      </c>
      <c r="D2664" s="8">
        <v>3200.0000009999999</v>
      </c>
      <c r="E2664" s="2">
        <v>2820</v>
      </c>
      <c r="F2664" s="2">
        <v>20234.236328125</v>
      </c>
      <c r="G2664" s="2">
        <v>286.14947509765602</v>
      </c>
      <c r="H2664" s="1">
        <v>20227.592783920241</v>
      </c>
      <c r="I2664" s="1">
        <v>280.16264962659119</v>
      </c>
      <c r="J2664" s="1">
        <f t="shared" si="206"/>
        <v>-3.2833184791482943E-2</v>
      </c>
      <c r="K2664" s="1">
        <f t="shared" si="207"/>
        <v>-2.0922021502998289</v>
      </c>
      <c r="L2664" s="30"/>
      <c r="M2664" s="30"/>
      <c r="N2664" s="2">
        <v>0</v>
      </c>
      <c r="O2664" s="30"/>
      <c r="P2664" s="30"/>
      <c r="Q2664" s="30"/>
      <c r="R2664" s="30"/>
      <c r="S2664" s="30"/>
      <c r="T2664" s="30"/>
      <c r="U2664" s="30"/>
      <c r="V2664" s="30"/>
    </row>
    <row r="2665" spans="1:22" ht="14.5" x14ac:dyDescent="0.35">
      <c r="A2665" s="15">
        <v>22</v>
      </c>
      <c r="B2665" s="8">
        <v>180</v>
      </c>
      <c r="C2665" s="8">
        <v>1766666.6666999999</v>
      </c>
      <c r="D2665" s="8">
        <v>3200.0000009999999</v>
      </c>
      <c r="E2665" s="2">
        <v>2850</v>
      </c>
      <c r="F2665" s="2">
        <v>20271.029296875</v>
      </c>
      <c r="G2665" s="2">
        <v>282.790283203125</v>
      </c>
      <c r="H2665" s="1">
        <v>19876.95118462199</v>
      </c>
      <c r="I2665" s="1">
        <v>276.65841093468703</v>
      </c>
      <c r="J2665" s="1">
        <f t="shared" si="206"/>
        <v>-1.9440458917089187</v>
      </c>
      <c r="K2665" s="1">
        <f t="shared" si="207"/>
        <v>-2.1683461676911722</v>
      </c>
      <c r="L2665" s="30"/>
      <c r="M2665" s="30"/>
      <c r="N2665" s="2">
        <v>0</v>
      </c>
      <c r="O2665" s="30"/>
      <c r="P2665" s="30"/>
      <c r="Q2665" s="30"/>
      <c r="R2665" s="30"/>
      <c r="S2665" s="30"/>
      <c r="T2665" s="30"/>
      <c r="U2665" s="30"/>
      <c r="V2665" s="30"/>
    </row>
    <row r="2666" spans="1:22" ht="14.5" x14ac:dyDescent="0.35">
      <c r="A2666" s="15">
        <v>22</v>
      </c>
      <c r="B2666" s="8">
        <v>180</v>
      </c>
      <c r="C2666" s="8">
        <v>1766666.6666999999</v>
      </c>
      <c r="D2666" s="8">
        <v>3200.0000009999999</v>
      </c>
      <c r="E2666" s="2">
        <v>2880</v>
      </c>
      <c r="F2666" s="2">
        <v>20102.048828125</v>
      </c>
      <c r="G2666" s="2">
        <v>279.09982299804699</v>
      </c>
      <c r="H2666" s="1">
        <v>19598.22317127986</v>
      </c>
      <c r="I2666" s="1">
        <v>274.93738554194522</v>
      </c>
      <c r="J2666" s="1">
        <f t="shared" si="206"/>
        <v>-2.5063398320883175</v>
      </c>
      <c r="K2666" s="1">
        <f t="shared" si="207"/>
        <v>-1.4913794682452726</v>
      </c>
      <c r="L2666" s="30"/>
      <c r="M2666" s="30"/>
      <c r="N2666" s="2">
        <v>0</v>
      </c>
      <c r="O2666" s="30"/>
      <c r="P2666" s="30"/>
      <c r="Q2666" s="30"/>
      <c r="R2666" s="30"/>
      <c r="S2666" s="30"/>
      <c r="T2666" s="30"/>
      <c r="U2666" s="30"/>
      <c r="V2666" s="30"/>
    </row>
    <row r="2667" spans="1:22" ht="14.5" x14ac:dyDescent="0.35">
      <c r="A2667" s="15">
        <v>22</v>
      </c>
      <c r="B2667" s="8">
        <v>180</v>
      </c>
      <c r="C2667" s="8">
        <v>1766666.6666999999</v>
      </c>
      <c r="D2667" s="8">
        <v>3200.0000009999999</v>
      </c>
      <c r="E2667" s="2">
        <v>2910</v>
      </c>
      <c r="F2667" s="2">
        <v>25271.34765625</v>
      </c>
      <c r="G2667" s="2">
        <v>364.24063110351602</v>
      </c>
      <c r="H2667" s="1">
        <v>25363.639263079549</v>
      </c>
      <c r="I2667" s="1">
        <v>361.67827949535541</v>
      </c>
      <c r="J2667" s="1">
        <f t="shared" si="206"/>
        <v>0.36520255304518284</v>
      </c>
      <c r="K2667" s="1">
        <f t="shared" si="207"/>
        <v>-0.70347769835496443</v>
      </c>
      <c r="L2667" s="30"/>
      <c r="M2667" s="30"/>
      <c r="N2667" s="2">
        <v>1916667</v>
      </c>
      <c r="O2667" s="30"/>
      <c r="P2667" s="30"/>
      <c r="Q2667" s="30"/>
      <c r="R2667" s="30"/>
      <c r="S2667" s="30"/>
      <c r="T2667" s="30"/>
      <c r="U2667" s="30"/>
      <c r="V2667" s="30"/>
    </row>
    <row r="2668" spans="1:22" ht="14.5" x14ac:dyDescent="0.35">
      <c r="A2668" s="15">
        <v>22</v>
      </c>
      <c r="B2668" s="8">
        <v>180</v>
      </c>
      <c r="C2668" s="8">
        <v>1766666.6666999999</v>
      </c>
      <c r="D2668" s="8">
        <v>3200.0000009999999</v>
      </c>
      <c r="E2668" s="2">
        <v>2940</v>
      </c>
      <c r="F2668" s="2">
        <v>26791.861328125</v>
      </c>
      <c r="G2668" s="2">
        <v>390.31900024414102</v>
      </c>
      <c r="H2668" s="1">
        <v>26594.994896307078</v>
      </c>
      <c r="I2668" s="1">
        <v>393.99805027239961</v>
      </c>
      <c r="J2668" s="1">
        <f t="shared" si="206"/>
        <v>-0.73479938331593031</v>
      </c>
      <c r="K2668" s="1">
        <f t="shared" si="207"/>
        <v>0.94257518233992565</v>
      </c>
      <c r="L2668" s="30"/>
      <c r="M2668" s="30"/>
      <c r="N2668" s="2">
        <v>1916667</v>
      </c>
      <c r="O2668" s="30"/>
      <c r="P2668" s="30"/>
      <c r="Q2668" s="30"/>
      <c r="R2668" s="30"/>
      <c r="S2668" s="30"/>
      <c r="T2668" s="30"/>
      <c r="U2668" s="30"/>
      <c r="V2668" s="30"/>
    </row>
    <row r="2669" spans="1:22" ht="14.5" x14ac:dyDescent="0.35">
      <c r="A2669" s="15">
        <v>22</v>
      </c>
      <c r="B2669" s="8">
        <v>180</v>
      </c>
      <c r="C2669" s="8">
        <v>1766666.6666999999</v>
      </c>
      <c r="D2669" s="8">
        <v>3200.0000009999999</v>
      </c>
      <c r="E2669" s="2">
        <v>2970</v>
      </c>
      <c r="F2669" s="2">
        <v>27649.09765625</v>
      </c>
      <c r="G2669" s="2">
        <v>397.53961181640602</v>
      </c>
      <c r="H2669" s="1">
        <v>27640.105007134269</v>
      </c>
      <c r="I2669" s="1">
        <v>408.4536125082239</v>
      </c>
      <c r="J2669" s="1">
        <f t="shared" si="206"/>
        <v>-3.2524204686652479E-2</v>
      </c>
      <c r="K2669" s="1">
        <f t="shared" si="207"/>
        <v>2.7453869670875064</v>
      </c>
      <c r="L2669" s="30"/>
      <c r="M2669" s="30"/>
      <c r="N2669" s="2">
        <v>1916667</v>
      </c>
      <c r="O2669" s="30"/>
      <c r="P2669" s="30"/>
      <c r="Q2669" s="30"/>
      <c r="R2669" s="30"/>
      <c r="S2669" s="30"/>
      <c r="T2669" s="30"/>
      <c r="U2669" s="30"/>
      <c r="V2669" s="30"/>
    </row>
    <row r="2670" spans="1:22" ht="14.5" x14ac:dyDescent="0.35">
      <c r="A2670" s="15">
        <v>22</v>
      </c>
      <c r="B2670" s="8">
        <v>180</v>
      </c>
      <c r="C2670" s="8">
        <v>1766666.6666999999</v>
      </c>
      <c r="D2670" s="8">
        <v>3200.0000009999999</v>
      </c>
      <c r="E2670" s="2">
        <v>3000</v>
      </c>
      <c r="F2670" s="2">
        <v>28399.51953125</v>
      </c>
      <c r="G2670" s="2">
        <v>402.12976074218801</v>
      </c>
      <c r="H2670" s="1">
        <v>28464.263023895379</v>
      </c>
      <c r="I2670" s="1">
        <v>410.95496172334612</v>
      </c>
      <c r="J2670" s="1">
        <f t="shared" si="206"/>
        <v>0.22797390136877851</v>
      </c>
      <c r="K2670" s="1">
        <f t="shared" si="207"/>
        <v>2.1946152318768783</v>
      </c>
      <c r="L2670" s="30"/>
      <c r="M2670" s="30"/>
      <c r="N2670" s="2">
        <v>1916667</v>
      </c>
      <c r="O2670" s="30"/>
      <c r="P2670" s="30"/>
      <c r="Q2670" s="30"/>
      <c r="R2670" s="30"/>
      <c r="S2670" s="30"/>
      <c r="T2670" s="30"/>
      <c r="U2670" s="30"/>
      <c r="V2670" s="30"/>
    </row>
    <row r="2671" spans="1:22" ht="14.5" x14ac:dyDescent="0.35">
      <c r="A2671" s="15">
        <v>22</v>
      </c>
      <c r="B2671" s="8">
        <v>180</v>
      </c>
      <c r="C2671" s="8">
        <v>1766666.6666999999</v>
      </c>
      <c r="D2671" s="8">
        <v>3200.0000009999999</v>
      </c>
      <c r="E2671" s="2">
        <v>3030</v>
      </c>
      <c r="F2671" s="2">
        <v>29223.177734375</v>
      </c>
      <c r="G2671" s="2">
        <v>405.31848144531199</v>
      </c>
      <c r="H2671" s="1">
        <v>29111.945436014888</v>
      </c>
      <c r="I2671" s="1">
        <v>411.61181582185702</v>
      </c>
      <c r="J2671" s="1">
        <f t="shared" si="206"/>
        <v>-0.38063040019521865</v>
      </c>
      <c r="K2671" s="1">
        <f t="shared" si="207"/>
        <v>1.5526887286520556</v>
      </c>
      <c r="L2671" s="30"/>
      <c r="M2671" s="30"/>
      <c r="N2671" s="2">
        <v>1916667</v>
      </c>
      <c r="O2671" s="30"/>
      <c r="P2671" s="30"/>
      <c r="Q2671" s="30"/>
      <c r="R2671" s="30"/>
      <c r="S2671" s="30"/>
      <c r="T2671" s="30"/>
      <c r="U2671" s="30"/>
      <c r="V2671" s="30"/>
    </row>
    <row r="2672" spans="1:22" ht="14.5" x14ac:dyDescent="0.35">
      <c r="A2672" s="15">
        <v>22</v>
      </c>
      <c r="B2672" s="8">
        <v>180</v>
      </c>
      <c r="C2672" s="8">
        <v>1766666.6666999999</v>
      </c>
      <c r="D2672" s="8">
        <v>3200.0000009999999</v>
      </c>
      <c r="E2672" s="2">
        <v>3060</v>
      </c>
      <c r="F2672" s="2">
        <v>30061.87109375</v>
      </c>
      <c r="G2672" s="2">
        <v>408.10784912109398</v>
      </c>
      <c r="H2672" s="1">
        <v>29871.140098566091</v>
      </c>
      <c r="I2672" s="1">
        <v>411.60287574400343</v>
      </c>
      <c r="J2672" s="1">
        <f t="shared" si="206"/>
        <v>-0.63446148973595551</v>
      </c>
      <c r="K2672" s="1">
        <f t="shared" si="207"/>
        <v>0.85639779544460648</v>
      </c>
      <c r="L2672" s="30"/>
      <c r="M2672" s="30"/>
      <c r="N2672" s="2">
        <v>1916667</v>
      </c>
      <c r="O2672" s="30"/>
      <c r="P2672" s="30"/>
      <c r="Q2672" s="30"/>
      <c r="R2672" s="30"/>
      <c r="S2672" s="30"/>
      <c r="T2672" s="30"/>
      <c r="U2672" s="30"/>
      <c r="V2672" s="30"/>
    </row>
    <row r="2673" spans="1:22" ht="14.5" x14ac:dyDescent="0.35">
      <c r="A2673" s="15">
        <v>22</v>
      </c>
      <c r="B2673" s="8">
        <v>180</v>
      </c>
      <c r="C2673" s="8">
        <v>1766666.6666999999</v>
      </c>
      <c r="D2673" s="8">
        <v>3200.0000009999999</v>
      </c>
      <c r="E2673" s="2">
        <v>3090</v>
      </c>
      <c r="F2673" s="2">
        <v>24225.615234375</v>
      </c>
      <c r="G2673" s="2">
        <v>321.93341064453102</v>
      </c>
      <c r="H2673" s="1">
        <v>23324.13236955032</v>
      </c>
      <c r="I2673" s="1">
        <v>326.96673586282662</v>
      </c>
      <c r="J2673" s="1">
        <f t="shared" si="206"/>
        <v>-3.7211969896455663</v>
      </c>
      <c r="K2673" s="1">
        <f t="shared" si="207"/>
        <v>1.5634678016856238</v>
      </c>
      <c r="L2673" s="30"/>
      <c r="M2673" s="30"/>
      <c r="N2673" s="2">
        <v>0</v>
      </c>
      <c r="O2673" s="30"/>
      <c r="P2673" s="30"/>
      <c r="Q2673" s="30"/>
      <c r="R2673" s="30"/>
      <c r="S2673" s="30"/>
      <c r="T2673" s="30"/>
      <c r="U2673" s="30"/>
      <c r="V2673" s="30"/>
    </row>
    <row r="2674" spans="1:22" ht="14.5" x14ac:dyDescent="0.35">
      <c r="A2674" s="15">
        <v>22</v>
      </c>
      <c r="B2674" s="8">
        <v>180</v>
      </c>
      <c r="C2674" s="8">
        <v>1766666.6666999999</v>
      </c>
      <c r="D2674" s="8">
        <v>3200.0000009999999</v>
      </c>
      <c r="E2674" s="2">
        <v>3120</v>
      </c>
      <c r="F2674" s="2">
        <v>23108.505859375</v>
      </c>
      <c r="G2674" s="2">
        <v>300.91076660156301</v>
      </c>
      <c r="H2674" s="1">
        <v>22193.818160328508</v>
      </c>
      <c r="I2674" s="1">
        <v>290.42456027495263</v>
      </c>
      <c r="J2674" s="1">
        <f t="shared" si="206"/>
        <v>-3.9582295134646603</v>
      </c>
      <c r="K2674" s="1">
        <f t="shared" si="207"/>
        <v>-3.4848225754896998</v>
      </c>
      <c r="L2674" s="30"/>
      <c r="M2674" s="30"/>
      <c r="N2674" s="2">
        <v>0</v>
      </c>
      <c r="O2674" s="30"/>
      <c r="P2674" s="30"/>
      <c r="Q2674" s="30"/>
      <c r="R2674" s="30"/>
      <c r="S2674" s="30"/>
      <c r="T2674" s="30"/>
      <c r="U2674" s="30"/>
      <c r="V2674" s="30"/>
    </row>
    <row r="2675" spans="1:22" ht="14.5" x14ac:dyDescent="0.35">
      <c r="A2675" s="15">
        <v>22</v>
      </c>
      <c r="B2675" s="8">
        <v>180</v>
      </c>
      <c r="C2675" s="8">
        <v>1766666.6666999999</v>
      </c>
      <c r="D2675" s="8">
        <v>3200.0000009999999</v>
      </c>
      <c r="E2675" s="2">
        <v>3150</v>
      </c>
      <c r="F2675" s="2">
        <v>22749.181640625</v>
      </c>
      <c r="G2675" s="2">
        <v>292.21646118164102</v>
      </c>
      <c r="H2675" s="1">
        <v>21657.029130173691</v>
      </c>
      <c r="I2675" s="1">
        <v>274.52526607467553</v>
      </c>
      <c r="J2675" s="1">
        <f t="shared" si="206"/>
        <v>-4.8008430707721237</v>
      </c>
      <c r="K2675" s="1">
        <f t="shared" si="207"/>
        <v>-6.0541404941485109</v>
      </c>
      <c r="L2675" s="30"/>
      <c r="M2675" s="30"/>
      <c r="N2675" s="2">
        <v>0</v>
      </c>
      <c r="O2675" s="30"/>
      <c r="P2675" s="30"/>
      <c r="Q2675" s="30"/>
      <c r="R2675" s="30"/>
      <c r="S2675" s="30"/>
      <c r="T2675" s="30"/>
      <c r="U2675" s="30"/>
      <c r="V2675" s="30"/>
    </row>
    <row r="2676" spans="1:22" ht="14.5" x14ac:dyDescent="0.35">
      <c r="A2676" s="15">
        <v>22</v>
      </c>
      <c r="B2676" s="8">
        <v>180</v>
      </c>
      <c r="C2676" s="8">
        <v>1766666.6666999999</v>
      </c>
      <c r="D2676" s="8">
        <v>3200.0000009999999</v>
      </c>
      <c r="E2676" s="2">
        <v>3180</v>
      </c>
      <c r="F2676" s="2">
        <v>22539.28125</v>
      </c>
      <c r="G2676" s="2">
        <v>285.30770874023398</v>
      </c>
      <c r="H2676" s="1">
        <v>21222.94372982069</v>
      </c>
      <c r="I2676" s="1">
        <v>267.89752727675221</v>
      </c>
      <c r="J2676" s="1">
        <f t="shared" si="206"/>
        <v>-5.840192975005845</v>
      </c>
      <c r="K2676" s="1">
        <f t="shared" si="207"/>
        <v>-6.1022471283218387</v>
      </c>
      <c r="L2676" s="30"/>
      <c r="M2676" s="30"/>
      <c r="N2676" s="2">
        <v>0</v>
      </c>
      <c r="O2676" s="30"/>
      <c r="P2676" s="30"/>
      <c r="Q2676" s="30"/>
      <c r="R2676" s="30"/>
      <c r="S2676" s="30"/>
      <c r="T2676" s="30"/>
      <c r="U2676" s="30"/>
      <c r="V2676" s="30"/>
    </row>
    <row r="2677" spans="1:22" ht="14.5" x14ac:dyDescent="0.35">
      <c r="A2677" s="15">
        <v>22</v>
      </c>
      <c r="B2677" s="8">
        <v>180</v>
      </c>
      <c r="C2677" s="8">
        <v>1766666.6666999999</v>
      </c>
      <c r="D2677" s="8">
        <v>3200.0000009999999</v>
      </c>
      <c r="E2677" s="2">
        <v>3210</v>
      </c>
      <c r="F2677" s="2">
        <v>22529.8515625</v>
      </c>
      <c r="G2677" s="2">
        <v>289.54995727539102</v>
      </c>
      <c r="H2677" s="1">
        <v>20874.572503889889</v>
      </c>
      <c r="I2677" s="1">
        <v>265.21112449065441</v>
      </c>
      <c r="J2677" s="1">
        <f t="shared" si="206"/>
        <v>-7.3470482218589224</v>
      </c>
      <c r="K2677" s="1">
        <f t="shared" si="207"/>
        <v>-8.4057455969810224</v>
      </c>
      <c r="L2677" s="30"/>
      <c r="M2677" s="30"/>
      <c r="N2677" s="2">
        <v>0</v>
      </c>
      <c r="O2677" s="30"/>
      <c r="P2677" s="30"/>
      <c r="Q2677" s="30"/>
      <c r="R2677" s="30"/>
      <c r="S2677" s="30"/>
      <c r="T2677" s="30"/>
      <c r="U2677" s="30"/>
      <c r="V2677" s="30"/>
    </row>
    <row r="2678" spans="1:22" ht="14.5" x14ac:dyDescent="0.35">
      <c r="A2678" s="15">
        <v>22</v>
      </c>
      <c r="B2678" s="8">
        <v>180</v>
      </c>
      <c r="C2678" s="8">
        <v>1766666.6666999999</v>
      </c>
      <c r="D2678" s="8">
        <v>3200.0000009999999</v>
      </c>
      <c r="E2678" s="2">
        <v>3240</v>
      </c>
      <c r="F2678" s="2">
        <v>22498.927734375</v>
      </c>
      <c r="G2678" s="2">
        <v>275.79718017578102</v>
      </c>
      <c r="H2678" s="1">
        <v>20597.736765601068</v>
      </c>
      <c r="I2678" s="1">
        <v>263.74286771803571</v>
      </c>
      <c r="J2678" s="1">
        <f t="shared" si="206"/>
        <v>-8.450140340995878</v>
      </c>
      <c r="K2678" s="1">
        <f t="shared" si="207"/>
        <v>-4.370716353975201</v>
      </c>
      <c r="L2678" s="30"/>
      <c r="M2678" s="30"/>
      <c r="N2678" s="2">
        <v>0</v>
      </c>
      <c r="O2678" s="30"/>
      <c r="P2678" s="30"/>
      <c r="Q2678" s="30"/>
      <c r="R2678" s="30"/>
      <c r="S2678" s="30"/>
      <c r="T2678" s="30"/>
      <c r="U2678" s="30"/>
      <c r="V2678" s="30"/>
    </row>
    <row r="2679" spans="1:22" ht="14.5" x14ac:dyDescent="0.35">
      <c r="A2679" s="15">
        <v>22</v>
      </c>
      <c r="B2679" s="8">
        <v>180</v>
      </c>
      <c r="C2679" s="8">
        <v>1766666.6666999999</v>
      </c>
      <c r="D2679" s="8">
        <v>3200.0000009999999</v>
      </c>
      <c r="E2679" s="2">
        <v>3270</v>
      </c>
      <c r="F2679" s="2">
        <v>28520.888671875</v>
      </c>
      <c r="G2679" s="2">
        <v>352.89016723632801</v>
      </c>
      <c r="H2679" s="1">
        <v>27311.048897911591</v>
      </c>
      <c r="I2679" s="1">
        <v>363.48852444883852</v>
      </c>
      <c r="J2679" s="1">
        <f t="shared" si="206"/>
        <v>-4.2419427665185472</v>
      </c>
      <c r="K2679" s="1">
        <f t="shared" si="207"/>
        <v>3.0033019325848382</v>
      </c>
      <c r="L2679" s="30"/>
      <c r="M2679" s="30"/>
      <c r="N2679" s="2">
        <v>1916667</v>
      </c>
      <c r="O2679" s="30"/>
      <c r="P2679" s="30"/>
      <c r="Q2679" s="30"/>
      <c r="R2679" s="30"/>
      <c r="S2679" s="30"/>
      <c r="T2679" s="30"/>
      <c r="U2679" s="30"/>
      <c r="V2679" s="30"/>
    </row>
    <row r="2680" spans="1:22" ht="14.5" x14ac:dyDescent="0.35">
      <c r="A2680" s="15">
        <v>22</v>
      </c>
      <c r="B2680" s="8">
        <v>180</v>
      </c>
      <c r="C2680" s="8">
        <v>1766666.6666999999</v>
      </c>
      <c r="D2680" s="8">
        <v>3200.0000009999999</v>
      </c>
      <c r="E2680" s="2">
        <v>3300</v>
      </c>
      <c r="F2680" s="2">
        <v>29804.43359375</v>
      </c>
      <c r="G2680" s="2">
        <v>370.87442016601602</v>
      </c>
      <c r="H2680" s="1">
        <v>28561.191736993529</v>
      </c>
      <c r="I2680" s="1">
        <v>385.81763741266599</v>
      </c>
      <c r="J2680" s="1">
        <f t="shared" si="206"/>
        <v>-4.1713319357197225</v>
      </c>
      <c r="K2680" s="1">
        <f t="shared" si="207"/>
        <v>4.0291851996589232</v>
      </c>
      <c r="L2680" s="30"/>
      <c r="M2680" s="30"/>
      <c r="N2680" s="2">
        <v>1916667</v>
      </c>
      <c r="O2680" s="30"/>
      <c r="P2680" s="30"/>
      <c r="Q2680" s="30"/>
      <c r="R2680" s="30"/>
      <c r="S2680" s="30"/>
      <c r="T2680" s="30"/>
      <c r="U2680" s="30"/>
      <c r="V2680" s="30"/>
    </row>
    <row r="2681" spans="1:22" ht="14.5" x14ac:dyDescent="0.35">
      <c r="A2681" s="15">
        <v>22</v>
      </c>
      <c r="B2681" s="8">
        <v>180</v>
      </c>
      <c r="C2681" s="8">
        <v>1766666.6666999999</v>
      </c>
      <c r="D2681" s="8">
        <v>3200.0000009999999</v>
      </c>
      <c r="E2681" s="2">
        <v>3330</v>
      </c>
      <c r="F2681" s="2">
        <v>30488.357421875</v>
      </c>
      <c r="G2681" s="2">
        <v>376.66036987304699</v>
      </c>
      <c r="H2681" s="1">
        <v>29564.971421727099</v>
      </c>
      <c r="I2681" s="1">
        <v>390.30966409849151</v>
      </c>
      <c r="J2681" s="1">
        <f t="shared" si="206"/>
        <v>-3.0286511909145464</v>
      </c>
      <c r="K2681" s="1">
        <f t="shared" si="207"/>
        <v>3.6237670105949831</v>
      </c>
      <c r="L2681" s="30"/>
      <c r="M2681" s="30"/>
      <c r="N2681" s="2">
        <v>1916667</v>
      </c>
      <c r="O2681" s="30"/>
      <c r="P2681" s="30"/>
      <c r="Q2681" s="30"/>
      <c r="R2681" s="30"/>
      <c r="S2681" s="30"/>
      <c r="T2681" s="30"/>
      <c r="U2681" s="30"/>
      <c r="V2681" s="30"/>
    </row>
    <row r="2682" spans="1:22" ht="14.5" x14ac:dyDescent="0.35">
      <c r="A2682" s="15">
        <v>22</v>
      </c>
      <c r="B2682" s="8">
        <v>180</v>
      </c>
      <c r="C2682" s="8">
        <v>1766666.6666999999</v>
      </c>
      <c r="D2682" s="8">
        <v>3200.0000009999999</v>
      </c>
      <c r="E2682" s="2">
        <v>3360</v>
      </c>
      <c r="F2682" s="2">
        <v>31000.375</v>
      </c>
      <c r="G2682" s="2">
        <v>382.75695800781301</v>
      </c>
      <c r="H2682" s="1">
        <v>30380.59904114611</v>
      </c>
      <c r="I2682" s="1">
        <v>390.21204811327959</v>
      </c>
      <c r="J2682" s="1">
        <f t="shared" si="206"/>
        <v>-1.9992531021121203</v>
      </c>
      <c r="K2682" s="1">
        <f t="shared" si="207"/>
        <v>1.9477347046201587</v>
      </c>
      <c r="L2682" s="30"/>
      <c r="M2682" s="30"/>
      <c r="N2682" s="2">
        <v>1916667</v>
      </c>
      <c r="O2682" s="30"/>
      <c r="P2682" s="30"/>
      <c r="Q2682" s="30"/>
      <c r="R2682" s="30"/>
      <c r="S2682" s="30"/>
      <c r="T2682" s="30"/>
      <c r="U2682" s="30"/>
      <c r="V2682" s="30"/>
    </row>
    <row r="2683" spans="1:22" ht="14.5" x14ac:dyDescent="0.35">
      <c r="A2683" s="15">
        <v>22</v>
      </c>
      <c r="B2683" s="8">
        <v>180</v>
      </c>
      <c r="C2683" s="8">
        <v>1766666.6666999999</v>
      </c>
      <c r="D2683" s="8">
        <v>3200.0000009999999</v>
      </c>
      <c r="E2683" s="2">
        <v>3390</v>
      </c>
      <c r="F2683" s="2">
        <v>31824.97265625</v>
      </c>
      <c r="G2683" s="2">
        <v>395.95040893554699</v>
      </c>
      <c r="H2683" s="1">
        <v>31044.218653903081</v>
      </c>
      <c r="I2683" s="1">
        <v>388.73146853064662</v>
      </c>
      <c r="J2683" s="1">
        <f t="shared" si="206"/>
        <v>-2.4532746996519084</v>
      </c>
      <c r="K2683" s="1">
        <f t="shared" si="207"/>
        <v>-1.8231930671084289</v>
      </c>
      <c r="L2683" s="30"/>
      <c r="M2683" s="30"/>
      <c r="N2683" s="2">
        <v>1916667</v>
      </c>
      <c r="O2683" s="30"/>
      <c r="P2683" s="30"/>
      <c r="Q2683" s="30"/>
      <c r="R2683" s="30"/>
      <c r="S2683" s="30"/>
      <c r="T2683" s="30"/>
      <c r="U2683" s="30"/>
      <c r="V2683" s="30"/>
    </row>
    <row r="2684" spans="1:22" ht="14.5" x14ac:dyDescent="0.35">
      <c r="A2684" s="15">
        <v>22</v>
      </c>
      <c r="B2684" s="8">
        <v>180</v>
      </c>
      <c r="C2684" s="8">
        <v>1766666.6666999999</v>
      </c>
      <c r="D2684" s="8">
        <v>3200.0000009999999</v>
      </c>
      <c r="E2684" s="2">
        <v>3420</v>
      </c>
      <c r="F2684" s="2">
        <v>32065.22265625</v>
      </c>
      <c r="G2684" s="2">
        <v>390.42648315429699</v>
      </c>
      <c r="H2684" s="1">
        <v>31568.787261187721</v>
      </c>
      <c r="I2684" s="1">
        <v>386.73109590794672</v>
      </c>
      <c r="J2684" s="1">
        <f t="shared" si="206"/>
        <v>-1.5482050456478467</v>
      </c>
      <c r="K2684" s="1">
        <f t="shared" si="207"/>
        <v>-0.9465001493994053</v>
      </c>
      <c r="L2684" s="30"/>
      <c r="M2684" s="30"/>
      <c r="N2684" s="2">
        <v>1916667</v>
      </c>
      <c r="O2684" s="30"/>
      <c r="P2684" s="30"/>
      <c r="Q2684" s="30"/>
      <c r="R2684" s="30"/>
      <c r="S2684" s="30"/>
      <c r="T2684" s="30"/>
      <c r="U2684" s="30"/>
      <c r="V2684" s="30"/>
    </row>
    <row r="2685" spans="1:22" ht="14.5" x14ac:dyDescent="0.35">
      <c r="A2685" s="15">
        <v>22</v>
      </c>
      <c r="B2685" s="8">
        <v>180</v>
      </c>
      <c r="C2685" s="8">
        <v>1766666.6666999999</v>
      </c>
      <c r="D2685" s="8">
        <v>3200.0000009999999</v>
      </c>
      <c r="E2685" s="2">
        <v>3450</v>
      </c>
      <c r="F2685" s="2">
        <v>24836.529296875</v>
      </c>
      <c r="G2685" s="2">
        <v>304.65930175781301</v>
      </c>
      <c r="H2685" s="1">
        <v>24390.403501590979</v>
      </c>
      <c r="I2685" s="1">
        <v>305.09966786860639</v>
      </c>
      <c r="J2685" s="1">
        <f t="shared" si="206"/>
        <v>-1.7962485416195142</v>
      </c>
      <c r="K2685" s="1">
        <f t="shared" si="207"/>
        <v>0.14454379310021639</v>
      </c>
      <c r="L2685" s="30"/>
      <c r="M2685" s="30"/>
      <c r="N2685" s="2">
        <v>0</v>
      </c>
      <c r="O2685" s="30"/>
      <c r="P2685" s="30"/>
      <c r="Q2685" s="30"/>
      <c r="R2685" s="30"/>
      <c r="S2685" s="30"/>
      <c r="T2685" s="30"/>
      <c r="U2685" s="30"/>
      <c r="V2685" s="30"/>
    </row>
    <row r="2686" spans="1:22" ht="14.5" x14ac:dyDescent="0.35">
      <c r="A2686" s="15">
        <v>22</v>
      </c>
      <c r="B2686" s="8">
        <v>180</v>
      </c>
      <c r="C2686" s="8">
        <v>1766666.6666999999</v>
      </c>
      <c r="D2686" s="8">
        <v>3200.0000009999999</v>
      </c>
      <c r="E2686" s="2">
        <v>3480</v>
      </c>
      <c r="F2686" s="2">
        <v>24158.224609375</v>
      </c>
      <c r="G2686" s="2">
        <v>286.97009277343699</v>
      </c>
      <c r="H2686" s="1">
        <v>23144.995808848838</v>
      </c>
      <c r="I2686" s="1">
        <v>275.64673239488008</v>
      </c>
      <c r="J2686" s="1">
        <f t="shared" si="206"/>
        <v>-4.1941360216220582</v>
      </c>
      <c r="K2686" s="1">
        <f t="shared" si="207"/>
        <v>-3.9458329155912115</v>
      </c>
      <c r="L2686" s="30"/>
      <c r="M2686" s="30"/>
      <c r="N2686" s="2">
        <v>0</v>
      </c>
      <c r="O2686" s="30"/>
      <c r="P2686" s="30"/>
      <c r="Q2686" s="30"/>
      <c r="R2686" s="30"/>
      <c r="S2686" s="30"/>
      <c r="T2686" s="30"/>
      <c r="U2686" s="30"/>
      <c r="V2686" s="30"/>
    </row>
    <row r="2687" spans="1:22" ht="14.5" x14ac:dyDescent="0.35">
      <c r="A2687" s="15">
        <v>22</v>
      </c>
      <c r="B2687" s="8">
        <v>180</v>
      </c>
      <c r="C2687" s="8">
        <v>1766666.6666999999</v>
      </c>
      <c r="D2687" s="8">
        <v>3200.0000009999999</v>
      </c>
      <c r="E2687" s="2">
        <v>3510</v>
      </c>
      <c r="F2687" s="2">
        <v>23260.595703125</v>
      </c>
      <c r="G2687" s="2">
        <v>278.88369750976602</v>
      </c>
      <c r="H2687" s="1">
        <v>22617.78408033045</v>
      </c>
      <c r="I2687" s="1">
        <v>262.74239447851153</v>
      </c>
      <c r="J2687" s="1">
        <f t="shared" si="206"/>
        <v>-2.7635217558430378</v>
      </c>
      <c r="K2687" s="1">
        <f t="shared" si="207"/>
        <v>-5.7878259559038057</v>
      </c>
      <c r="L2687" s="30"/>
      <c r="M2687" s="30"/>
      <c r="N2687" s="2">
        <v>0</v>
      </c>
      <c r="O2687" s="30"/>
      <c r="P2687" s="30"/>
      <c r="Q2687" s="30"/>
      <c r="R2687" s="30"/>
      <c r="S2687" s="30"/>
      <c r="T2687" s="30"/>
      <c r="U2687" s="30"/>
      <c r="V2687" s="30"/>
    </row>
    <row r="2688" spans="1:22" ht="14.5" x14ac:dyDescent="0.35">
      <c r="A2688" s="15">
        <v>22</v>
      </c>
      <c r="B2688" s="8">
        <v>180</v>
      </c>
      <c r="C2688" s="8">
        <v>1766666.6666999999</v>
      </c>
      <c r="D2688" s="8">
        <v>3200.0000009999999</v>
      </c>
      <c r="E2688" s="2">
        <v>3540</v>
      </c>
      <c r="F2688" s="2">
        <v>23707.1015625</v>
      </c>
      <c r="G2688" s="2">
        <v>271.5634765625</v>
      </c>
      <c r="H2688" s="1">
        <v>22191.690465570169</v>
      </c>
      <c r="I2688" s="1">
        <v>256.82913703769572</v>
      </c>
      <c r="J2688" s="1">
        <f t="shared" si="206"/>
        <v>-6.392224257928329</v>
      </c>
      <c r="K2688" s="1">
        <f t="shared" si="207"/>
        <v>-5.4257441800768795</v>
      </c>
      <c r="L2688" s="30"/>
      <c r="M2688" s="30"/>
      <c r="N2688" s="2">
        <v>0</v>
      </c>
      <c r="O2688" s="30"/>
      <c r="P2688" s="30"/>
      <c r="Q2688" s="30"/>
      <c r="R2688" s="30"/>
      <c r="S2688" s="30"/>
      <c r="T2688" s="30"/>
      <c r="U2688" s="30"/>
      <c r="V2688" s="30"/>
    </row>
    <row r="2689" spans="1:22" ht="14.5" x14ac:dyDescent="0.35">
      <c r="A2689" s="15">
        <v>22</v>
      </c>
      <c r="B2689" s="8">
        <v>180</v>
      </c>
      <c r="C2689" s="8">
        <v>1766666.6666999999</v>
      </c>
      <c r="D2689" s="8">
        <v>3200.0000009999999</v>
      </c>
      <c r="E2689" s="2">
        <v>3570</v>
      </c>
      <c r="F2689" s="2">
        <v>23422.828125</v>
      </c>
      <c r="G2689" s="2">
        <v>276.01266479492199</v>
      </c>
      <c r="H2689" s="1">
        <v>21849.987681132599</v>
      </c>
      <c r="I2689" s="1">
        <v>254.13373376781291</v>
      </c>
      <c r="J2689" s="1">
        <f t="shared" si="206"/>
        <v>-6.7149894772469993</v>
      </c>
      <c r="K2689" s="1">
        <f t="shared" si="207"/>
        <v>-7.9267851869642181</v>
      </c>
      <c r="L2689" s="30"/>
      <c r="M2689" s="30"/>
      <c r="N2689" s="2">
        <v>0</v>
      </c>
      <c r="O2689" s="30"/>
      <c r="P2689" s="30"/>
      <c r="Q2689" s="30"/>
      <c r="R2689" s="30"/>
      <c r="S2689" s="30"/>
      <c r="T2689" s="30"/>
      <c r="U2689" s="30"/>
      <c r="V2689" s="30"/>
    </row>
    <row r="2690" spans="1:22" ht="14.5" x14ac:dyDescent="0.35">
      <c r="A2690" s="15">
        <v>22</v>
      </c>
      <c r="B2690" s="8">
        <v>180</v>
      </c>
      <c r="C2690" s="8">
        <v>1766666.6666999999</v>
      </c>
      <c r="D2690" s="8">
        <v>3200.0000009999999</v>
      </c>
      <c r="E2690" s="2">
        <v>3600</v>
      </c>
      <c r="F2690" s="2">
        <v>23232.1640625</v>
      </c>
      <c r="G2690" s="2">
        <v>268.52032470703102</v>
      </c>
      <c r="H2690" s="1">
        <v>21578.71640859903</v>
      </c>
      <c r="I2690" s="1">
        <v>252.66262281493351</v>
      </c>
      <c r="J2690" s="1">
        <f t="shared" si="206"/>
        <v>-7.1170625751987888</v>
      </c>
      <c r="K2690" s="1">
        <f t="shared" si="207"/>
        <v>-5.9055871876361863</v>
      </c>
      <c r="L2690" s="30"/>
      <c r="M2690" s="30"/>
      <c r="N2690" s="2">
        <v>0</v>
      </c>
      <c r="O2690" s="30"/>
      <c r="P2690" s="30"/>
      <c r="Q2690" s="30"/>
      <c r="R2690" s="30"/>
      <c r="S2690" s="30"/>
      <c r="T2690" s="30"/>
      <c r="U2690" s="30"/>
      <c r="V2690" s="30"/>
    </row>
    <row r="2691" spans="1:22" ht="14.5" x14ac:dyDescent="0.35">
      <c r="A2691" s="15">
        <v>22</v>
      </c>
      <c r="B2691" s="8">
        <v>180</v>
      </c>
      <c r="C2691" s="8">
        <v>1766666.6666999999</v>
      </c>
      <c r="D2691" s="8">
        <v>3200.0000009999999</v>
      </c>
      <c r="E2691" s="2">
        <v>3630</v>
      </c>
      <c r="F2691" s="2">
        <v>30085.69921875</v>
      </c>
      <c r="G2691" s="2">
        <v>345.23556518554699</v>
      </c>
      <c r="H2691" s="1">
        <v>29251.51721841047</v>
      </c>
      <c r="I2691" s="1">
        <v>360.55895758571711</v>
      </c>
      <c r="J2691" s="1">
        <f t="shared" si="206"/>
        <v>-2.7726861000446719</v>
      </c>
      <c r="K2691" s="1">
        <f t="shared" si="207"/>
        <v>4.4385323951008813</v>
      </c>
      <c r="L2691" s="30"/>
      <c r="M2691" s="30"/>
      <c r="N2691" s="2">
        <v>1916667</v>
      </c>
      <c r="O2691" s="30"/>
      <c r="P2691" s="30"/>
      <c r="Q2691" s="30"/>
      <c r="R2691" s="30"/>
      <c r="S2691" s="30"/>
      <c r="T2691" s="30"/>
      <c r="U2691" s="30"/>
      <c r="V2691" s="30"/>
    </row>
    <row r="2692" spans="1:22" ht="14.5" x14ac:dyDescent="0.35">
      <c r="A2692" s="17">
        <v>22</v>
      </c>
      <c r="B2692" s="18">
        <v>180</v>
      </c>
      <c r="C2692" s="18">
        <v>1766666.6666999999</v>
      </c>
      <c r="D2692" s="18">
        <v>3200.0000009999999</v>
      </c>
      <c r="E2692" s="2">
        <v>3660</v>
      </c>
      <c r="F2692" s="2">
        <v>31240.60546875</v>
      </c>
      <c r="G2692" s="2">
        <v>358.13177490234398</v>
      </c>
      <c r="H2692" s="1">
        <v>30174.439151879389</v>
      </c>
      <c r="I2692" s="1">
        <v>365.74402152298779</v>
      </c>
      <c r="J2692" s="1">
        <f t="shared" si="206"/>
        <v>-3.4127581744121374</v>
      </c>
      <c r="K2692" s="1">
        <f t="shared" si="207"/>
        <v>2.1255434882089244</v>
      </c>
      <c r="L2692" s="30"/>
      <c r="M2692" s="30"/>
      <c r="N2692" s="16">
        <v>1916667</v>
      </c>
      <c r="O2692" s="30"/>
      <c r="P2692" s="30"/>
      <c r="Q2692" s="30"/>
      <c r="R2692" s="30"/>
      <c r="S2692" s="30"/>
      <c r="T2692" s="30"/>
      <c r="U2692" s="30"/>
      <c r="V2692" s="30"/>
    </row>
    <row r="2693" spans="1:22" ht="14.5" x14ac:dyDescent="0.35">
      <c r="A2693" s="15">
        <v>23</v>
      </c>
      <c r="B2693" s="8">
        <v>180</v>
      </c>
      <c r="C2693" s="8">
        <v>1966666.6667999998</v>
      </c>
      <c r="D2693" s="8">
        <v>3600</v>
      </c>
      <c r="E2693" s="2">
        <v>30</v>
      </c>
      <c r="F2693" s="2">
        <v>244.26968383789099</v>
      </c>
      <c r="G2693" s="2">
        <v>825.38714599609398</v>
      </c>
      <c r="H2693" s="1">
        <v>194.85821074491511</v>
      </c>
      <c r="I2693" s="1">
        <v>827.15110449427345</v>
      </c>
      <c r="J2693" s="1">
        <f t="shared" si="206"/>
        <v>-20.228246222223667</v>
      </c>
      <c r="K2693" s="1">
        <f t="shared" si="207"/>
        <v>0.21371286271373852</v>
      </c>
      <c r="L2693" s="30">
        <f t="shared" ref="L2693:M2693" si="208">AVERAGE(J2693:J2814)</f>
        <v>-1.7177683968213324</v>
      </c>
      <c r="M2693" s="30">
        <f t="shared" si="208"/>
        <v>0.19320805116763271</v>
      </c>
      <c r="N2693" s="2">
        <v>1250001</v>
      </c>
      <c r="O2693" s="30">
        <f t="shared" ref="O2693:P2693" si="209">ABS(L2693)</f>
        <v>1.7177683968213324</v>
      </c>
      <c r="P2693" s="30">
        <f t="shared" si="209"/>
        <v>0.19320805116763271</v>
      </c>
      <c r="Q2693" s="30">
        <f t="shared" ref="Q2693" si="210">SUM(G2693:G2814)*30</f>
        <v>2132557.9751586923</v>
      </c>
      <c r="R2693" s="30">
        <f t="shared" ref="R2693" si="211">SUM(I2693:I2814)*30</f>
        <v>2142247.4856961612</v>
      </c>
      <c r="S2693" s="30">
        <f t="shared" ref="S2693" si="212">SUM(F2693:F2814)*30</f>
        <v>71922718.928375244</v>
      </c>
      <c r="T2693" s="30">
        <f t="shared" ref="T2693" si="213">SUM(H2693:H2814)*30</f>
        <v>71554388.15583612</v>
      </c>
      <c r="U2693" s="30">
        <f t="shared" ref="U2693" si="214">(R2693-Q2693)/Q2693*100</f>
        <v>0.45436094354001288</v>
      </c>
      <c r="V2693" s="30">
        <f t="shared" ref="V2693" si="215">(T2693-S2693)/S2693*100</f>
        <v>-0.51212020071978748</v>
      </c>
    </row>
    <row r="2694" spans="1:22" ht="14.5" x14ac:dyDescent="0.35">
      <c r="A2694" s="15">
        <v>23</v>
      </c>
      <c r="B2694" s="8">
        <v>180</v>
      </c>
      <c r="C2694" s="8">
        <v>1966666.6667999998</v>
      </c>
      <c r="D2694" s="8">
        <v>3600</v>
      </c>
      <c r="E2694" s="2">
        <v>60</v>
      </c>
      <c r="F2694" s="2">
        <v>239.72688293457</v>
      </c>
      <c r="G2694" s="2">
        <v>810.03704833984398</v>
      </c>
      <c r="H2694" s="1">
        <v>194.85821074491511</v>
      </c>
      <c r="I2694" s="1">
        <v>816.94745536678874</v>
      </c>
      <c r="J2694" s="1">
        <f t="shared" si="206"/>
        <v>-18.716579317431474</v>
      </c>
      <c r="K2694" s="1">
        <f t="shared" si="207"/>
        <v>0.8530976504232145</v>
      </c>
      <c r="L2694" s="30"/>
      <c r="M2694" s="30"/>
      <c r="N2694" s="2">
        <v>1250001</v>
      </c>
      <c r="O2694" s="30"/>
      <c r="P2694" s="30"/>
      <c r="Q2694" s="30"/>
      <c r="R2694" s="30"/>
      <c r="S2694" s="30"/>
      <c r="T2694" s="30"/>
      <c r="U2694" s="30"/>
      <c r="V2694" s="30"/>
    </row>
    <row r="2695" spans="1:22" ht="14.5" x14ac:dyDescent="0.35">
      <c r="A2695" s="15">
        <v>23</v>
      </c>
      <c r="B2695" s="8">
        <v>180</v>
      </c>
      <c r="C2695" s="8">
        <v>1966666.6667999998</v>
      </c>
      <c r="D2695" s="8">
        <v>3600</v>
      </c>
      <c r="E2695" s="2">
        <v>90</v>
      </c>
      <c r="F2695" s="2">
        <v>239.19261169433599</v>
      </c>
      <c r="G2695" s="2">
        <v>808.23181152343795</v>
      </c>
      <c r="H2695" s="1">
        <v>194.85821074491511</v>
      </c>
      <c r="I2695" s="1">
        <v>816.48969921831394</v>
      </c>
      <c r="J2695" s="1">
        <f t="shared" si="206"/>
        <v>-18.53502105912693</v>
      </c>
      <c r="K2695" s="1">
        <f t="shared" si="207"/>
        <v>1.0217226762345173</v>
      </c>
      <c r="L2695" s="30"/>
      <c r="M2695" s="30"/>
      <c r="N2695" s="2">
        <v>1250001</v>
      </c>
      <c r="O2695" s="30"/>
      <c r="P2695" s="30"/>
      <c r="Q2695" s="30"/>
      <c r="R2695" s="30"/>
      <c r="S2695" s="30"/>
      <c r="T2695" s="30"/>
      <c r="U2695" s="30"/>
      <c r="V2695" s="30"/>
    </row>
    <row r="2696" spans="1:22" ht="14.5" x14ac:dyDescent="0.35">
      <c r="A2696" s="15">
        <v>23</v>
      </c>
      <c r="B2696" s="8">
        <v>180</v>
      </c>
      <c r="C2696" s="8">
        <v>1966666.6667999998</v>
      </c>
      <c r="D2696" s="8">
        <v>3600</v>
      </c>
      <c r="E2696" s="2">
        <v>120</v>
      </c>
      <c r="F2696" s="2">
        <v>238.83882141113301</v>
      </c>
      <c r="G2696" s="2">
        <v>807.03631591796898</v>
      </c>
      <c r="H2696" s="1">
        <v>194.85821074491511</v>
      </c>
      <c r="I2696" s="1">
        <v>819.04148738619097</v>
      </c>
      <c r="J2696" s="1">
        <f t="shared" si="206"/>
        <v>-18.414347553034705</v>
      </c>
      <c r="K2696" s="1">
        <f t="shared" si="207"/>
        <v>1.4875627318662388</v>
      </c>
      <c r="L2696" s="30"/>
      <c r="M2696" s="30"/>
      <c r="N2696" s="2">
        <v>1250001</v>
      </c>
      <c r="O2696" s="30"/>
      <c r="P2696" s="30"/>
      <c r="Q2696" s="30"/>
      <c r="R2696" s="30"/>
      <c r="S2696" s="30"/>
      <c r="T2696" s="30"/>
      <c r="U2696" s="30"/>
      <c r="V2696" s="30"/>
    </row>
    <row r="2697" spans="1:22" ht="14.5" x14ac:dyDescent="0.35">
      <c r="A2697" s="15">
        <v>23</v>
      </c>
      <c r="B2697" s="8">
        <v>180</v>
      </c>
      <c r="C2697" s="8">
        <v>1966666.6667999998</v>
      </c>
      <c r="D2697" s="8">
        <v>3600</v>
      </c>
      <c r="E2697" s="2">
        <v>150</v>
      </c>
      <c r="F2697" s="2">
        <v>239.08360290527301</v>
      </c>
      <c r="G2697" s="2">
        <v>807.86340332031205</v>
      </c>
      <c r="H2697" s="1">
        <v>194.85821074491511</v>
      </c>
      <c r="I2697" s="1">
        <v>826.81391858495874</v>
      </c>
      <c r="J2697" s="1">
        <f t="shared" si="206"/>
        <v>-18.49787757208945</v>
      </c>
      <c r="K2697" s="1">
        <f t="shared" si="207"/>
        <v>2.3457573627868564</v>
      </c>
      <c r="L2697" s="30"/>
      <c r="M2697" s="30"/>
      <c r="N2697" s="2">
        <v>1250001</v>
      </c>
      <c r="O2697" s="30"/>
      <c r="P2697" s="30"/>
      <c r="Q2697" s="30"/>
      <c r="R2697" s="30"/>
      <c r="S2697" s="30"/>
      <c r="T2697" s="30"/>
      <c r="U2697" s="30"/>
      <c r="V2697" s="30"/>
    </row>
    <row r="2698" spans="1:22" ht="14.5" x14ac:dyDescent="0.35">
      <c r="A2698" s="15">
        <v>23</v>
      </c>
      <c r="B2698" s="8">
        <v>180</v>
      </c>
      <c r="C2698" s="8">
        <v>1966666.6667999998</v>
      </c>
      <c r="D2698" s="8">
        <v>3600</v>
      </c>
      <c r="E2698" s="2">
        <v>180</v>
      </c>
      <c r="F2698" s="2">
        <v>239.92276000976599</v>
      </c>
      <c r="G2698" s="2">
        <v>810.69891357421898</v>
      </c>
      <c r="H2698" s="1">
        <v>194.85821074491511</v>
      </c>
      <c r="I2698" s="1">
        <v>837.01394335655675</v>
      </c>
      <c r="J2698" s="1">
        <f t="shared" ref="J2698:J2761" si="216">(H2698-F2698)/F2698*100</f>
        <v>-18.782940502608646</v>
      </c>
      <c r="K2698" s="1">
        <f t="shared" ref="K2698:K2761" si="217">(I2698-G2698)/G2698*100</f>
        <v>3.2459683048444905</v>
      </c>
      <c r="L2698" s="30"/>
      <c r="M2698" s="30"/>
      <c r="N2698" s="2">
        <v>1250001</v>
      </c>
      <c r="O2698" s="30"/>
      <c r="P2698" s="30"/>
      <c r="Q2698" s="30"/>
      <c r="R2698" s="30"/>
      <c r="S2698" s="30"/>
      <c r="T2698" s="30"/>
      <c r="U2698" s="30"/>
      <c r="V2698" s="30"/>
    </row>
    <row r="2699" spans="1:22" ht="14.5" x14ac:dyDescent="0.35">
      <c r="A2699" s="15">
        <v>23</v>
      </c>
      <c r="B2699" s="8">
        <v>180</v>
      </c>
      <c r="C2699" s="8">
        <v>1966666.6667999998</v>
      </c>
      <c r="D2699" s="8">
        <v>3600</v>
      </c>
      <c r="E2699" s="2">
        <v>210</v>
      </c>
      <c r="F2699" s="2">
        <v>192.97508239746099</v>
      </c>
      <c r="G2699" s="2">
        <v>652.05114746093705</v>
      </c>
      <c r="H2699" s="1">
        <v>194.85821074491511</v>
      </c>
      <c r="I2699" s="1">
        <v>673.8161444660401</v>
      </c>
      <c r="J2699" s="1">
        <f t="shared" si="216"/>
        <v>0.97584015721549688</v>
      </c>
      <c r="K2699" s="1">
        <f t="shared" si="217"/>
        <v>3.337927874194401</v>
      </c>
      <c r="L2699" s="30"/>
      <c r="M2699" s="30"/>
      <c r="N2699" s="2">
        <v>0</v>
      </c>
      <c r="O2699" s="30"/>
      <c r="P2699" s="30"/>
      <c r="Q2699" s="30"/>
      <c r="R2699" s="30"/>
      <c r="S2699" s="30"/>
      <c r="T2699" s="30"/>
      <c r="U2699" s="30"/>
      <c r="V2699" s="30"/>
    </row>
    <row r="2700" spans="1:22" ht="14.5" x14ac:dyDescent="0.35">
      <c r="A2700" s="15">
        <v>23</v>
      </c>
      <c r="B2700" s="8">
        <v>180</v>
      </c>
      <c r="C2700" s="8">
        <v>1966666.6667999998</v>
      </c>
      <c r="D2700" s="8">
        <v>3600</v>
      </c>
      <c r="E2700" s="2">
        <v>240</v>
      </c>
      <c r="F2700" s="2">
        <v>190.578125</v>
      </c>
      <c r="G2700" s="2">
        <v>643.44177246093795</v>
      </c>
      <c r="H2700" s="1">
        <v>194.85821074491511</v>
      </c>
      <c r="I2700" s="1">
        <v>667.95109095851581</v>
      </c>
      <c r="J2700" s="1">
        <f t="shared" si="216"/>
        <v>2.2458431390880316</v>
      </c>
      <c r="K2700" s="1">
        <f t="shared" si="217"/>
        <v>3.8090965719925749</v>
      </c>
      <c r="L2700" s="30"/>
      <c r="M2700" s="30"/>
      <c r="N2700" s="2">
        <v>0</v>
      </c>
      <c r="O2700" s="30"/>
      <c r="P2700" s="30"/>
      <c r="Q2700" s="30"/>
      <c r="R2700" s="30"/>
      <c r="S2700" s="30"/>
      <c r="T2700" s="30"/>
      <c r="U2700" s="30"/>
      <c r="V2700" s="30"/>
    </row>
    <row r="2701" spans="1:22" ht="14.5" x14ac:dyDescent="0.35">
      <c r="A2701" s="15">
        <v>23</v>
      </c>
      <c r="B2701" s="8">
        <v>180</v>
      </c>
      <c r="C2701" s="8">
        <v>1966666.6667999998</v>
      </c>
      <c r="D2701" s="8">
        <v>3600</v>
      </c>
      <c r="E2701" s="2">
        <v>270</v>
      </c>
      <c r="F2701" s="2">
        <v>197.77218627929699</v>
      </c>
      <c r="G2701" s="2">
        <v>657.43859863281205</v>
      </c>
      <c r="H2701" s="1">
        <v>194.85821074491511</v>
      </c>
      <c r="I2701" s="1">
        <v>678.44438652726956</v>
      </c>
      <c r="J2701" s="1">
        <f t="shared" si="216"/>
        <v>-1.4734000716696909</v>
      </c>
      <c r="K2701" s="1">
        <f t="shared" si="217"/>
        <v>3.1950950154342119</v>
      </c>
      <c r="L2701" s="30"/>
      <c r="M2701" s="30"/>
      <c r="N2701" s="2">
        <v>0</v>
      </c>
      <c r="O2701" s="30"/>
      <c r="P2701" s="30"/>
      <c r="Q2701" s="30"/>
      <c r="R2701" s="30"/>
      <c r="S2701" s="30"/>
      <c r="T2701" s="30"/>
      <c r="U2701" s="30"/>
      <c r="V2701" s="30"/>
    </row>
    <row r="2702" spans="1:22" ht="14.5" x14ac:dyDescent="0.35">
      <c r="A2702" s="15">
        <v>23</v>
      </c>
      <c r="B2702" s="8">
        <v>180</v>
      </c>
      <c r="C2702" s="8">
        <v>1966666.6667999998</v>
      </c>
      <c r="D2702" s="8">
        <v>3600</v>
      </c>
      <c r="E2702" s="2">
        <v>300</v>
      </c>
      <c r="F2702" s="2">
        <v>237.33703613281301</v>
      </c>
      <c r="G2702" s="2">
        <v>678.83410644531295</v>
      </c>
      <c r="H2702" s="1">
        <v>194.85821074491511</v>
      </c>
      <c r="I2702" s="1">
        <v>691.13990113863974</v>
      </c>
      <c r="J2702" s="1">
        <f t="shared" si="216"/>
        <v>-17.89810224314375</v>
      </c>
      <c r="K2702" s="1">
        <f t="shared" si="217"/>
        <v>1.8127837974679233</v>
      </c>
      <c r="L2702" s="30"/>
      <c r="M2702" s="30"/>
      <c r="N2702" s="2">
        <v>0</v>
      </c>
      <c r="O2702" s="30"/>
      <c r="P2702" s="30"/>
      <c r="Q2702" s="30"/>
      <c r="R2702" s="30"/>
      <c r="S2702" s="30"/>
      <c r="T2702" s="30"/>
      <c r="U2702" s="30"/>
      <c r="V2702" s="30"/>
    </row>
    <row r="2703" spans="1:22" ht="14.5" x14ac:dyDescent="0.35">
      <c r="A2703" s="15">
        <v>23</v>
      </c>
      <c r="B2703" s="8">
        <v>180</v>
      </c>
      <c r="C2703" s="8">
        <v>1966666.6667999998</v>
      </c>
      <c r="D2703" s="8">
        <v>3600</v>
      </c>
      <c r="E2703" s="2">
        <v>330</v>
      </c>
      <c r="F2703" s="2">
        <v>375.86703491210898</v>
      </c>
      <c r="G2703" s="2">
        <v>704.42614746093705</v>
      </c>
      <c r="H2703" s="1">
        <v>194.85821074491511</v>
      </c>
      <c r="I2703" s="1">
        <v>706.45824129326411</v>
      </c>
      <c r="J2703" s="1">
        <f t="shared" si="216"/>
        <v>-48.157674750465986</v>
      </c>
      <c r="K2703" s="1">
        <f t="shared" si="217"/>
        <v>0.28847507146797824</v>
      </c>
      <c r="L2703" s="30"/>
      <c r="M2703" s="30"/>
      <c r="N2703" s="2">
        <v>0</v>
      </c>
      <c r="O2703" s="30"/>
      <c r="P2703" s="30"/>
      <c r="Q2703" s="30"/>
      <c r="R2703" s="30"/>
      <c r="S2703" s="30"/>
      <c r="T2703" s="30"/>
      <c r="U2703" s="30"/>
      <c r="V2703" s="30"/>
    </row>
    <row r="2704" spans="1:22" ht="14.5" x14ac:dyDescent="0.35">
      <c r="A2704" s="15">
        <v>23</v>
      </c>
      <c r="B2704" s="8">
        <v>180</v>
      </c>
      <c r="C2704" s="8">
        <v>1966666.6667999998</v>
      </c>
      <c r="D2704" s="8">
        <v>3600</v>
      </c>
      <c r="E2704" s="2">
        <v>360</v>
      </c>
      <c r="F2704" s="2">
        <v>705.83123779296898</v>
      </c>
      <c r="G2704" s="2">
        <v>726.51690673828102</v>
      </c>
      <c r="H2704" s="1">
        <v>194.85821074491511</v>
      </c>
      <c r="I2704" s="1">
        <v>724.47135045549089</v>
      </c>
      <c r="J2704" s="1">
        <f t="shared" si="216"/>
        <v>-72.393087708301451</v>
      </c>
      <c r="K2704" s="1">
        <f t="shared" si="217"/>
        <v>-0.28155659748837991</v>
      </c>
      <c r="L2704" s="30"/>
      <c r="M2704" s="30"/>
      <c r="N2704" s="2">
        <v>0</v>
      </c>
      <c r="O2704" s="30"/>
      <c r="P2704" s="30"/>
      <c r="Q2704" s="30"/>
      <c r="R2704" s="30"/>
      <c r="S2704" s="30"/>
      <c r="T2704" s="30"/>
      <c r="U2704" s="30"/>
      <c r="V2704" s="30"/>
    </row>
    <row r="2705" spans="1:22" ht="14.5" x14ac:dyDescent="0.35">
      <c r="A2705" s="15">
        <v>23</v>
      </c>
      <c r="B2705" s="8">
        <v>180</v>
      </c>
      <c r="C2705" s="8">
        <v>1966666.6667999998</v>
      </c>
      <c r="D2705" s="8">
        <v>3600</v>
      </c>
      <c r="E2705" s="2">
        <v>390</v>
      </c>
      <c r="F2705" s="2">
        <v>1948.21350097656</v>
      </c>
      <c r="G2705" s="2">
        <v>938.01055908203102</v>
      </c>
      <c r="H2705" s="1">
        <v>2642.9426625461201</v>
      </c>
      <c r="I2705" s="1">
        <v>913.24767857994709</v>
      </c>
      <c r="J2705" s="1">
        <f t="shared" si="216"/>
        <v>35.65980634162122</v>
      </c>
      <c r="K2705" s="1">
        <f t="shared" si="217"/>
        <v>-2.6399362205813253</v>
      </c>
      <c r="L2705" s="30"/>
      <c r="M2705" s="30"/>
      <c r="N2705" s="2">
        <v>1250001</v>
      </c>
      <c r="O2705" s="30"/>
      <c r="P2705" s="30"/>
      <c r="Q2705" s="30"/>
      <c r="R2705" s="30"/>
      <c r="S2705" s="30"/>
      <c r="T2705" s="30"/>
      <c r="U2705" s="30"/>
      <c r="V2705" s="30"/>
    </row>
    <row r="2706" spans="1:22" ht="14.5" x14ac:dyDescent="0.35">
      <c r="A2706" s="15">
        <v>23</v>
      </c>
      <c r="B2706" s="8">
        <v>180</v>
      </c>
      <c r="C2706" s="8">
        <v>1966666.6667999998</v>
      </c>
      <c r="D2706" s="8">
        <v>3600</v>
      </c>
      <c r="E2706" s="2">
        <v>420</v>
      </c>
      <c r="F2706" s="2">
        <v>3449.76245117188</v>
      </c>
      <c r="G2706" s="2">
        <v>969.37591552734398</v>
      </c>
      <c r="H2706" s="1">
        <v>4029.2256405392459</v>
      </c>
      <c r="I2706" s="1">
        <v>955.70761185052936</v>
      </c>
      <c r="J2706" s="1">
        <f t="shared" si="216"/>
        <v>16.797191040517092</v>
      </c>
      <c r="K2706" s="1">
        <f t="shared" si="217"/>
        <v>-1.4100106530271086</v>
      </c>
      <c r="L2706" s="30"/>
      <c r="M2706" s="30"/>
      <c r="N2706" s="2">
        <v>1250001</v>
      </c>
      <c r="O2706" s="30"/>
      <c r="P2706" s="30"/>
      <c r="Q2706" s="30"/>
      <c r="R2706" s="30"/>
      <c r="S2706" s="30"/>
      <c r="T2706" s="30"/>
      <c r="U2706" s="30"/>
      <c r="V2706" s="30"/>
    </row>
    <row r="2707" spans="1:22" ht="14.5" x14ac:dyDescent="0.35">
      <c r="A2707" s="15">
        <v>23</v>
      </c>
      <c r="B2707" s="8">
        <v>180</v>
      </c>
      <c r="C2707" s="8">
        <v>1966666.6667999998</v>
      </c>
      <c r="D2707" s="8">
        <v>3600</v>
      </c>
      <c r="E2707" s="2">
        <v>450</v>
      </c>
      <c r="F2707" s="2">
        <v>4339.77197265625</v>
      </c>
      <c r="G2707" s="2">
        <v>970.29895019531295</v>
      </c>
      <c r="H2707" s="1">
        <v>4782.1388773244289</v>
      </c>
      <c r="I2707" s="1">
        <v>972.54395306231561</v>
      </c>
      <c r="J2707" s="1">
        <f t="shared" si="216"/>
        <v>10.193321387746067</v>
      </c>
      <c r="K2707" s="1">
        <f t="shared" si="217"/>
        <v>0.23137228650518007</v>
      </c>
      <c r="L2707" s="30"/>
      <c r="M2707" s="30"/>
      <c r="N2707" s="2">
        <v>1250001</v>
      </c>
      <c r="O2707" s="30"/>
      <c r="P2707" s="30"/>
      <c r="Q2707" s="30"/>
      <c r="R2707" s="30"/>
      <c r="S2707" s="30"/>
      <c r="T2707" s="30"/>
      <c r="U2707" s="30"/>
      <c r="V2707" s="30"/>
    </row>
    <row r="2708" spans="1:22" ht="14.5" x14ac:dyDescent="0.35">
      <c r="A2708" s="15">
        <v>23</v>
      </c>
      <c r="B2708" s="8">
        <v>180</v>
      </c>
      <c r="C2708" s="8">
        <v>1966666.6667999998</v>
      </c>
      <c r="D2708" s="8">
        <v>3600</v>
      </c>
      <c r="E2708" s="2">
        <v>480</v>
      </c>
      <c r="F2708" s="2">
        <v>4790.24755859375</v>
      </c>
      <c r="G2708" s="2">
        <v>974.43560791015602</v>
      </c>
      <c r="H2708" s="1">
        <v>5256.9532242595251</v>
      </c>
      <c r="I2708" s="1">
        <v>987.47146684050381</v>
      </c>
      <c r="J2708" s="1">
        <f t="shared" si="216"/>
        <v>9.7428297798200578</v>
      </c>
      <c r="K2708" s="1">
        <f t="shared" si="217"/>
        <v>1.3377855678227335</v>
      </c>
      <c r="L2708" s="30"/>
      <c r="M2708" s="30"/>
      <c r="N2708" s="2">
        <v>1250001</v>
      </c>
      <c r="O2708" s="30"/>
      <c r="P2708" s="30"/>
      <c r="Q2708" s="30"/>
      <c r="R2708" s="30"/>
      <c r="S2708" s="30"/>
      <c r="T2708" s="30"/>
      <c r="U2708" s="30"/>
      <c r="V2708" s="30"/>
    </row>
    <row r="2709" spans="1:22" ht="14.5" x14ac:dyDescent="0.35">
      <c r="A2709" s="15">
        <v>23</v>
      </c>
      <c r="B2709" s="8">
        <v>180</v>
      </c>
      <c r="C2709" s="8">
        <v>1966666.6667999998</v>
      </c>
      <c r="D2709" s="8">
        <v>3600</v>
      </c>
      <c r="E2709" s="2">
        <v>510</v>
      </c>
      <c r="F2709" s="2">
        <v>5146.97607421875</v>
      </c>
      <c r="G2709" s="2">
        <v>987.3740234375</v>
      </c>
      <c r="H2709" s="1">
        <v>5753.6406478416729</v>
      </c>
      <c r="I2709" s="1">
        <v>1002.256785056075</v>
      </c>
      <c r="J2709" s="1">
        <f t="shared" si="216"/>
        <v>11.786815498554798</v>
      </c>
      <c r="K2709" s="1">
        <f t="shared" si="217"/>
        <v>1.5073073896314746</v>
      </c>
      <c r="L2709" s="30"/>
      <c r="M2709" s="30"/>
      <c r="N2709" s="2">
        <v>1250001</v>
      </c>
      <c r="O2709" s="30"/>
      <c r="P2709" s="30"/>
      <c r="Q2709" s="30"/>
      <c r="R2709" s="30"/>
      <c r="S2709" s="30"/>
      <c r="T2709" s="30"/>
      <c r="U2709" s="30"/>
      <c r="V2709" s="30"/>
    </row>
    <row r="2710" spans="1:22" ht="14.5" x14ac:dyDescent="0.35">
      <c r="A2710" s="15">
        <v>23</v>
      </c>
      <c r="B2710" s="8">
        <v>180</v>
      </c>
      <c r="C2710" s="8">
        <v>1966666.6667999998</v>
      </c>
      <c r="D2710" s="8">
        <v>3600</v>
      </c>
      <c r="E2710" s="2">
        <v>540</v>
      </c>
      <c r="F2710" s="2">
        <v>5687.90087890625</v>
      </c>
      <c r="G2710" s="2">
        <v>1013.66180419922</v>
      </c>
      <c r="H2710" s="1">
        <v>6763.2795188324253</v>
      </c>
      <c r="I2710" s="1">
        <v>1017.0314718277129</v>
      </c>
      <c r="J2710" s="1">
        <f t="shared" si="216"/>
        <v>18.906423702182455</v>
      </c>
      <c r="K2710" s="1">
        <f t="shared" si="217"/>
        <v>0.33242523438623028</v>
      </c>
      <c r="L2710" s="30"/>
      <c r="M2710" s="30"/>
      <c r="N2710" s="2">
        <v>1250001</v>
      </c>
      <c r="O2710" s="30"/>
      <c r="P2710" s="30"/>
      <c r="Q2710" s="30"/>
      <c r="R2710" s="30"/>
      <c r="S2710" s="30"/>
      <c r="T2710" s="30"/>
      <c r="U2710" s="30"/>
      <c r="V2710" s="30"/>
    </row>
    <row r="2711" spans="1:22" ht="14.5" x14ac:dyDescent="0.35">
      <c r="A2711" s="15">
        <v>23</v>
      </c>
      <c r="B2711" s="8">
        <v>180</v>
      </c>
      <c r="C2711" s="8">
        <v>1966666.6667999998</v>
      </c>
      <c r="D2711" s="8">
        <v>3600</v>
      </c>
      <c r="E2711" s="2">
        <v>570</v>
      </c>
      <c r="F2711" s="2">
        <v>4448.99609375</v>
      </c>
      <c r="G2711" s="2">
        <v>823.21520996093705</v>
      </c>
      <c r="H2711" s="1">
        <v>5551.0120541504048</v>
      </c>
      <c r="I2711" s="1">
        <v>821.22866535187825</v>
      </c>
      <c r="J2711" s="1">
        <f t="shared" si="216"/>
        <v>24.769991638080537</v>
      </c>
      <c r="K2711" s="1">
        <f t="shared" si="217"/>
        <v>-0.2413153431838391</v>
      </c>
      <c r="L2711" s="30"/>
      <c r="M2711" s="30"/>
      <c r="N2711" s="2">
        <v>0</v>
      </c>
      <c r="O2711" s="30"/>
      <c r="P2711" s="30"/>
      <c r="Q2711" s="30"/>
      <c r="R2711" s="30"/>
      <c r="S2711" s="30"/>
      <c r="T2711" s="30"/>
      <c r="U2711" s="30"/>
      <c r="V2711" s="30"/>
    </row>
    <row r="2712" spans="1:22" ht="14.5" x14ac:dyDescent="0.35">
      <c r="A2712" s="15">
        <v>23</v>
      </c>
      <c r="B2712" s="8">
        <v>180</v>
      </c>
      <c r="C2712" s="8">
        <v>1966666.6667999998</v>
      </c>
      <c r="D2712" s="8">
        <v>3600</v>
      </c>
      <c r="E2712" s="2">
        <v>600</v>
      </c>
      <c r="F2712" s="2">
        <v>4731.57373046875</v>
      </c>
      <c r="G2712" s="2">
        <v>809.65838623046898</v>
      </c>
      <c r="H2712" s="1">
        <v>5256.3245466381386</v>
      </c>
      <c r="I2712" s="1">
        <v>807.76937814334303</v>
      </c>
      <c r="J2712" s="1">
        <f t="shared" si="216"/>
        <v>11.090407675363483</v>
      </c>
      <c r="K2712" s="1">
        <f t="shared" si="217"/>
        <v>-0.23330927206480376</v>
      </c>
      <c r="L2712" s="30"/>
      <c r="M2712" s="30"/>
      <c r="N2712" s="2">
        <v>0</v>
      </c>
      <c r="O2712" s="30"/>
      <c r="P2712" s="30"/>
      <c r="Q2712" s="30"/>
      <c r="R2712" s="30"/>
      <c r="S2712" s="30"/>
      <c r="T2712" s="30"/>
      <c r="U2712" s="30"/>
      <c r="V2712" s="30"/>
    </row>
    <row r="2713" spans="1:22" ht="14.5" x14ac:dyDescent="0.35">
      <c r="A2713" s="15">
        <v>23</v>
      </c>
      <c r="B2713" s="8">
        <v>180</v>
      </c>
      <c r="C2713" s="8">
        <v>1966666.6667999998</v>
      </c>
      <c r="D2713" s="8">
        <v>3600</v>
      </c>
      <c r="E2713" s="2">
        <v>630</v>
      </c>
      <c r="F2713" s="2">
        <v>5384.962890625</v>
      </c>
      <c r="G2713" s="2">
        <v>821.2470703125</v>
      </c>
      <c r="H2713" s="1">
        <v>5553.1812148795143</v>
      </c>
      <c r="I2713" s="1">
        <v>810.75633064133524</v>
      </c>
      <c r="J2713" s="1">
        <f t="shared" si="216"/>
        <v>3.1238529897276641</v>
      </c>
      <c r="K2713" s="1">
        <f t="shared" si="217"/>
        <v>-1.2774157802685173</v>
      </c>
      <c r="L2713" s="30"/>
      <c r="M2713" s="30"/>
      <c r="N2713" s="2">
        <v>0</v>
      </c>
      <c r="O2713" s="30"/>
      <c r="P2713" s="30"/>
      <c r="Q2713" s="30"/>
      <c r="R2713" s="30"/>
      <c r="S2713" s="30"/>
      <c r="T2713" s="30"/>
      <c r="U2713" s="30"/>
      <c r="V2713" s="30"/>
    </row>
    <row r="2714" spans="1:22" ht="14.5" x14ac:dyDescent="0.35">
      <c r="A2714" s="15">
        <v>23</v>
      </c>
      <c r="B2714" s="8">
        <v>180</v>
      </c>
      <c r="C2714" s="8">
        <v>1966666.6667999998</v>
      </c>
      <c r="D2714" s="8">
        <v>3600</v>
      </c>
      <c r="E2714" s="2">
        <v>660</v>
      </c>
      <c r="F2714" s="2">
        <v>6207.6376953125</v>
      </c>
      <c r="G2714" s="2">
        <v>830.62609863281295</v>
      </c>
      <c r="H2714" s="1">
        <v>5644.9868741693454</v>
      </c>
      <c r="I2714" s="1">
        <v>814.56516624254073</v>
      </c>
      <c r="J2714" s="1">
        <f t="shared" si="216"/>
        <v>-9.063847614174108</v>
      </c>
      <c r="K2714" s="1">
        <f t="shared" si="217"/>
        <v>-1.9335935165904452</v>
      </c>
      <c r="L2714" s="30"/>
      <c r="M2714" s="30"/>
      <c r="N2714" s="2">
        <v>0</v>
      </c>
      <c r="O2714" s="30"/>
      <c r="P2714" s="30"/>
      <c r="Q2714" s="30"/>
      <c r="R2714" s="30"/>
      <c r="S2714" s="30"/>
      <c r="T2714" s="30"/>
      <c r="U2714" s="30"/>
      <c r="V2714" s="30"/>
    </row>
    <row r="2715" spans="1:22" ht="14.5" x14ac:dyDescent="0.35">
      <c r="A2715" s="15">
        <v>23</v>
      </c>
      <c r="B2715" s="8">
        <v>180</v>
      </c>
      <c r="C2715" s="8">
        <v>1966666.6667999998</v>
      </c>
      <c r="D2715" s="8">
        <v>3600</v>
      </c>
      <c r="E2715" s="2">
        <v>690</v>
      </c>
      <c r="F2715" s="2">
        <v>7161.17138671875</v>
      </c>
      <c r="G2715" s="2">
        <v>834.01031494140602</v>
      </c>
      <c r="H2715" s="1">
        <v>5917.1909081099657</v>
      </c>
      <c r="I2715" s="1">
        <v>818.46134882061267</v>
      </c>
      <c r="J2715" s="1">
        <f t="shared" si="216"/>
        <v>-17.371187078637654</v>
      </c>
      <c r="K2715" s="1">
        <f t="shared" si="217"/>
        <v>-1.8643613684664988</v>
      </c>
      <c r="L2715" s="30"/>
      <c r="M2715" s="30"/>
      <c r="N2715" s="2">
        <v>0</v>
      </c>
      <c r="O2715" s="30"/>
      <c r="P2715" s="30"/>
      <c r="Q2715" s="30"/>
      <c r="R2715" s="30"/>
      <c r="S2715" s="30"/>
      <c r="T2715" s="30"/>
      <c r="U2715" s="30"/>
      <c r="V2715" s="30"/>
    </row>
    <row r="2716" spans="1:22" ht="14.5" x14ac:dyDescent="0.35">
      <c r="A2716" s="15">
        <v>23</v>
      </c>
      <c r="B2716" s="8">
        <v>180</v>
      </c>
      <c r="C2716" s="8">
        <v>1966666.6667999998</v>
      </c>
      <c r="D2716" s="8">
        <v>3600</v>
      </c>
      <c r="E2716" s="2">
        <v>720</v>
      </c>
      <c r="F2716" s="2">
        <v>7966.82958984375</v>
      </c>
      <c r="G2716" s="2">
        <v>829.32171630859398</v>
      </c>
      <c r="H2716" s="1">
        <v>6954.341781902147</v>
      </c>
      <c r="I2716" s="1">
        <v>822.36689431805826</v>
      </c>
      <c r="J2716" s="1">
        <f t="shared" si="216"/>
        <v>-12.708792080005574</v>
      </c>
      <c r="K2716" s="1">
        <f t="shared" si="217"/>
        <v>-0.8386156848143842</v>
      </c>
      <c r="L2716" s="30"/>
      <c r="M2716" s="30"/>
      <c r="N2716" s="2">
        <v>0</v>
      </c>
      <c r="O2716" s="30"/>
      <c r="P2716" s="30"/>
      <c r="Q2716" s="30"/>
      <c r="R2716" s="30"/>
      <c r="S2716" s="30"/>
      <c r="T2716" s="30"/>
      <c r="U2716" s="30"/>
      <c r="V2716" s="30"/>
    </row>
    <row r="2717" spans="1:22" ht="14.5" x14ac:dyDescent="0.35">
      <c r="A2717" s="15">
        <v>23</v>
      </c>
      <c r="B2717" s="8">
        <v>180</v>
      </c>
      <c r="C2717" s="8">
        <v>1966666.6667999998</v>
      </c>
      <c r="D2717" s="8">
        <v>3600</v>
      </c>
      <c r="E2717" s="2">
        <v>750</v>
      </c>
      <c r="F2717" s="2">
        <v>11256.7431640625</v>
      </c>
      <c r="G2717" s="2">
        <v>1046.49987792969</v>
      </c>
      <c r="H2717" s="1">
        <v>10017.60960762934</v>
      </c>
      <c r="I2717" s="1">
        <v>1028.5996909464941</v>
      </c>
      <c r="J2717" s="1">
        <f t="shared" si="216"/>
        <v>-11.007922437007647</v>
      </c>
      <c r="K2717" s="1">
        <f t="shared" si="217"/>
        <v>-1.7104815165968463</v>
      </c>
      <c r="L2717" s="30"/>
      <c r="M2717" s="30"/>
      <c r="N2717" s="2">
        <v>1250001</v>
      </c>
      <c r="O2717" s="30"/>
      <c r="P2717" s="30"/>
      <c r="Q2717" s="30"/>
      <c r="R2717" s="30"/>
      <c r="S2717" s="30"/>
      <c r="T2717" s="30"/>
      <c r="U2717" s="30"/>
      <c r="V2717" s="30"/>
    </row>
    <row r="2718" spans="1:22" ht="14.5" x14ac:dyDescent="0.35">
      <c r="A2718" s="15">
        <v>23</v>
      </c>
      <c r="B2718" s="8">
        <v>180</v>
      </c>
      <c r="C2718" s="8">
        <v>1966666.6667999998</v>
      </c>
      <c r="D2718" s="8">
        <v>3600</v>
      </c>
      <c r="E2718" s="2">
        <v>780</v>
      </c>
      <c r="F2718" s="2">
        <v>11487.30078125</v>
      </c>
      <c r="G2718" s="2">
        <v>1066.30456542969</v>
      </c>
      <c r="H2718" s="1">
        <v>10583.36061195066</v>
      </c>
      <c r="I2718" s="1">
        <v>1061.582175197399</v>
      </c>
      <c r="J2718" s="1">
        <f t="shared" si="216"/>
        <v>-7.8690389196980419</v>
      </c>
      <c r="K2718" s="1">
        <f t="shared" si="217"/>
        <v>-0.44287442681894584</v>
      </c>
      <c r="L2718" s="30"/>
      <c r="M2718" s="30"/>
      <c r="N2718" s="2">
        <v>1250001</v>
      </c>
      <c r="O2718" s="30"/>
      <c r="P2718" s="30"/>
      <c r="Q2718" s="30"/>
      <c r="R2718" s="30"/>
      <c r="S2718" s="30"/>
      <c r="T2718" s="30"/>
      <c r="U2718" s="30"/>
      <c r="V2718" s="30"/>
    </row>
    <row r="2719" spans="1:22" ht="14.5" x14ac:dyDescent="0.35">
      <c r="A2719" s="15">
        <v>23</v>
      </c>
      <c r="B2719" s="8">
        <v>180</v>
      </c>
      <c r="C2719" s="8">
        <v>1966666.6667999998</v>
      </c>
      <c r="D2719" s="8">
        <v>3600</v>
      </c>
      <c r="E2719" s="2">
        <v>810</v>
      </c>
      <c r="F2719" s="2">
        <v>11845.0791015625</v>
      </c>
      <c r="G2719" s="2">
        <v>1070.68383789063</v>
      </c>
      <c r="H2719" s="1">
        <v>11225.676524885061</v>
      </c>
      <c r="I2719" s="1">
        <v>1079.735365714643</v>
      </c>
      <c r="J2719" s="1">
        <f t="shared" si="216"/>
        <v>-5.229197469823001</v>
      </c>
      <c r="K2719" s="1">
        <f t="shared" si="217"/>
        <v>0.84539688596079987</v>
      </c>
      <c r="L2719" s="30"/>
      <c r="M2719" s="30"/>
      <c r="N2719" s="2">
        <v>1250001</v>
      </c>
      <c r="O2719" s="30"/>
      <c r="P2719" s="30"/>
      <c r="Q2719" s="30"/>
      <c r="R2719" s="30"/>
      <c r="S2719" s="30"/>
      <c r="T2719" s="30"/>
      <c r="U2719" s="30"/>
      <c r="V2719" s="30"/>
    </row>
    <row r="2720" spans="1:22" ht="14.5" x14ac:dyDescent="0.35">
      <c r="A2720" s="15">
        <v>23</v>
      </c>
      <c r="B2720" s="8">
        <v>180</v>
      </c>
      <c r="C2720" s="8">
        <v>1966666.6667999998</v>
      </c>
      <c r="D2720" s="8">
        <v>3600</v>
      </c>
      <c r="E2720" s="2">
        <v>840</v>
      </c>
      <c r="F2720" s="2">
        <v>12901.876953125</v>
      </c>
      <c r="G2720" s="2">
        <v>1074.19262695313</v>
      </c>
      <c r="H2720" s="1">
        <v>12208.74819298908</v>
      </c>
      <c r="I2720" s="1">
        <v>1084.831089279309</v>
      </c>
      <c r="J2720" s="1">
        <f t="shared" si="216"/>
        <v>-5.3723094915118939</v>
      </c>
      <c r="K2720" s="1">
        <f t="shared" si="217"/>
        <v>0.99036821322766433</v>
      </c>
      <c r="L2720" s="30"/>
      <c r="M2720" s="30"/>
      <c r="N2720" s="2">
        <v>1250001</v>
      </c>
      <c r="O2720" s="30"/>
      <c r="P2720" s="30"/>
      <c r="Q2720" s="30"/>
      <c r="R2720" s="30"/>
      <c r="S2720" s="30"/>
      <c r="T2720" s="30"/>
      <c r="U2720" s="30"/>
      <c r="V2720" s="30"/>
    </row>
    <row r="2721" spans="1:22" ht="14.5" x14ac:dyDescent="0.35">
      <c r="A2721" s="15">
        <v>23</v>
      </c>
      <c r="B2721" s="8">
        <v>180</v>
      </c>
      <c r="C2721" s="8">
        <v>1966666.6667999998</v>
      </c>
      <c r="D2721" s="8">
        <v>3600</v>
      </c>
      <c r="E2721" s="2">
        <v>870</v>
      </c>
      <c r="F2721" s="2">
        <v>13701.587890625</v>
      </c>
      <c r="G2721" s="2">
        <v>1066.49499511719</v>
      </c>
      <c r="H2721" s="1">
        <v>13383.23748307363</v>
      </c>
      <c r="I2721" s="1">
        <v>1086.0013937950851</v>
      </c>
      <c r="J2721" s="1">
        <f t="shared" si="216"/>
        <v>-2.3234563036974292</v>
      </c>
      <c r="K2721" s="1">
        <f t="shared" si="217"/>
        <v>1.8290192422095353</v>
      </c>
      <c r="L2721" s="30"/>
      <c r="M2721" s="30"/>
      <c r="N2721" s="2">
        <v>1250001</v>
      </c>
      <c r="O2721" s="30"/>
      <c r="P2721" s="30"/>
      <c r="Q2721" s="30"/>
      <c r="R2721" s="30"/>
      <c r="S2721" s="30"/>
      <c r="T2721" s="30"/>
      <c r="U2721" s="30"/>
      <c r="V2721" s="30"/>
    </row>
    <row r="2722" spans="1:22" ht="14.5" x14ac:dyDescent="0.35">
      <c r="A2722" s="15">
        <v>23</v>
      </c>
      <c r="B2722" s="8">
        <v>180</v>
      </c>
      <c r="C2722" s="8">
        <v>1966666.6667999998</v>
      </c>
      <c r="D2722" s="8">
        <v>3600</v>
      </c>
      <c r="E2722" s="2">
        <v>900</v>
      </c>
      <c r="F2722" s="2">
        <v>15164.212890625</v>
      </c>
      <c r="G2722" s="2">
        <v>1071.37158203125</v>
      </c>
      <c r="H2722" s="1">
        <v>14665.25293994789</v>
      </c>
      <c r="I2722" s="1">
        <v>1086.0063470814639</v>
      </c>
      <c r="J2722" s="1">
        <f t="shared" si="216"/>
        <v>-3.2903781704725543</v>
      </c>
      <c r="K2722" s="1">
        <f t="shared" si="217"/>
        <v>1.3659840615211531</v>
      </c>
      <c r="L2722" s="30"/>
      <c r="M2722" s="30"/>
      <c r="N2722" s="2">
        <v>1250001</v>
      </c>
      <c r="O2722" s="30"/>
      <c r="P2722" s="30"/>
      <c r="Q2722" s="30"/>
      <c r="R2722" s="30"/>
      <c r="S2722" s="30"/>
      <c r="T2722" s="30"/>
      <c r="U2722" s="30"/>
      <c r="V2722" s="30"/>
    </row>
    <row r="2723" spans="1:22" ht="14.5" x14ac:dyDescent="0.35">
      <c r="A2723" s="15">
        <v>23</v>
      </c>
      <c r="B2723" s="8">
        <v>180</v>
      </c>
      <c r="C2723" s="8">
        <v>1966666.6667999998</v>
      </c>
      <c r="D2723" s="8">
        <v>3600</v>
      </c>
      <c r="E2723" s="2">
        <v>930</v>
      </c>
      <c r="F2723" s="2">
        <v>12942.5634765625</v>
      </c>
      <c r="G2723" s="2">
        <v>847.03662109375</v>
      </c>
      <c r="H2723" s="1">
        <v>13176.81007141483</v>
      </c>
      <c r="I2723" s="1">
        <v>837.67333450418823</v>
      </c>
      <c r="J2723" s="1">
        <f t="shared" si="216"/>
        <v>1.8098933435908835</v>
      </c>
      <c r="K2723" s="1">
        <f t="shared" si="217"/>
        <v>-1.1054169744716904</v>
      </c>
      <c r="L2723" s="30"/>
      <c r="M2723" s="30"/>
      <c r="N2723" s="2">
        <v>0</v>
      </c>
      <c r="O2723" s="30"/>
      <c r="P2723" s="30"/>
      <c r="Q2723" s="30"/>
      <c r="R2723" s="30"/>
      <c r="S2723" s="30"/>
      <c r="T2723" s="30"/>
      <c r="U2723" s="30"/>
      <c r="V2723" s="30"/>
    </row>
    <row r="2724" spans="1:22" ht="14.5" x14ac:dyDescent="0.35">
      <c r="A2724" s="15">
        <v>23</v>
      </c>
      <c r="B2724" s="8">
        <v>180</v>
      </c>
      <c r="C2724" s="8">
        <v>1966666.6667999998</v>
      </c>
      <c r="D2724" s="8">
        <v>3600</v>
      </c>
      <c r="E2724" s="2">
        <v>960</v>
      </c>
      <c r="F2724" s="2">
        <v>13509.7158203125</v>
      </c>
      <c r="G2724" s="2">
        <v>815.29846191406205</v>
      </c>
      <c r="H2724" s="1">
        <v>12759.87107291151</v>
      </c>
      <c r="I2724" s="1">
        <v>796.71473025368971</v>
      </c>
      <c r="J2724" s="1">
        <f t="shared" si="216"/>
        <v>-5.5504109588564603</v>
      </c>
      <c r="K2724" s="1">
        <f t="shared" si="217"/>
        <v>-2.2793777406060149</v>
      </c>
      <c r="L2724" s="30"/>
      <c r="M2724" s="30"/>
      <c r="N2724" s="2">
        <v>0</v>
      </c>
      <c r="O2724" s="30"/>
      <c r="P2724" s="30"/>
      <c r="Q2724" s="30"/>
      <c r="R2724" s="30"/>
      <c r="S2724" s="30"/>
      <c r="T2724" s="30"/>
      <c r="U2724" s="30"/>
      <c r="V2724" s="30"/>
    </row>
    <row r="2725" spans="1:22" ht="14.5" x14ac:dyDescent="0.35">
      <c r="A2725" s="15">
        <v>23</v>
      </c>
      <c r="B2725" s="8">
        <v>180</v>
      </c>
      <c r="C2725" s="8">
        <v>1966666.6667999998</v>
      </c>
      <c r="D2725" s="8">
        <v>3600</v>
      </c>
      <c r="E2725" s="2">
        <v>990</v>
      </c>
      <c r="F2725" s="2">
        <v>12021.544921875</v>
      </c>
      <c r="G2725" s="2">
        <v>756.70886230468705</v>
      </c>
      <c r="H2725" s="1">
        <v>12665.854786921789</v>
      </c>
      <c r="I2725" s="1">
        <v>786.8599857862198</v>
      </c>
      <c r="J2725" s="1">
        <f t="shared" si="216"/>
        <v>5.3596261481697818</v>
      </c>
      <c r="K2725" s="1">
        <f t="shared" si="217"/>
        <v>3.984507778817644</v>
      </c>
      <c r="L2725" s="30"/>
      <c r="M2725" s="30"/>
      <c r="N2725" s="2">
        <v>0</v>
      </c>
      <c r="O2725" s="30"/>
      <c r="P2725" s="30"/>
      <c r="Q2725" s="30"/>
      <c r="R2725" s="30"/>
      <c r="S2725" s="30"/>
      <c r="T2725" s="30"/>
      <c r="U2725" s="30"/>
      <c r="V2725" s="30"/>
    </row>
    <row r="2726" spans="1:22" ht="14.5" x14ac:dyDescent="0.35">
      <c r="A2726" s="15">
        <v>23</v>
      </c>
      <c r="B2726" s="8">
        <v>180</v>
      </c>
      <c r="C2726" s="8">
        <v>1966666.6667999998</v>
      </c>
      <c r="D2726" s="8">
        <v>3600</v>
      </c>
      <c r="E2726" s="2">
        <v>1020</v>
      </c>
      <c r="F2726" s="2">
        <v>12210.408203125</v>
      </c>
      <c r="G2726" s="2">
        <v>765.75738525390602</v>
      </c>
      <c r="H2726" s="1">
        <v>12669.157796722669</v>
      </c>
      <c r="I2726" s="1">
        <v>773.72954846846005</v>
      </c>
      <c r="J2726" s="1">
        <f t="shared" si="216"/>
        <v>3.7570373239468116</v>
      </c>
      <c r="K2726" s="1">
        <f t="shared" si="217"/>
        <v>1.0410821192290114</v>
      </c>
      <c r="L2726" s="30"/>
      <c r="M2726" s="30"/>
      <c r="N2726" s="2">
        <v>0</v>
      </c>
      <c r="O2726" s="30"/>
      <c r="P2726" s="30"/>
      <c r="Q2726" s="30"/>
      <c r="R2726" s="30"/>
      <c r="S2726" s="30"/>
      <c r="T2726" s="30"/>
      <c r="U2726" s="30"/>
      <c r="V2726" s="30"/>
    </row>
    <row r="2727" spans="1:22" ht="14.5" x14ac:dyDescent="0.35">
      <c r="A2727" s="15">
        <v>23</v>
      </c>
      <c r="B2727" s="8">
        <v>180</v>
      </c>
      <c r="C2727" s="8">
        <v>1966666.6667999998</v>
      </c>
      <c r="D2727" s="8">
        <v>3600</v>
      </c>
      <c r="E2727" s="2">
        <v>1050</v>
      </c>
      <c r="F2727" s="2">
        <v>13145.95703125</v>
      </c>
      <c r="G2727" s="2">
        <v>763.25793457031205</v>
      </c>
      <c r="H2727" s="1">
        <v>12701.791961591111</v>
      </c>
      <c r="I2727" s="1">
        <v>761.02557702668776</v>
      </c>
      <c r="J2727" s="1">
        <f t="shared" si="216"/>
        <v>-3.3787199258527889</v>
      </c>
      <c r="K2727" s="1">
        <f t="shared" si="217"/>
        <v>-0.29247747616027464</v>
      </c>
      <c r="L2727" s="30"/>
      <c r="M2727" s="30"/>
      <c r="N2727" s="2">
        <v>0</v>
      </c>
      <c r="O2727" s="30"/>
      <c r="P2727" s="30"/>
      <c r="Q2727" s="30"/>
      <c r="R2727" s="30"/>
      <c r="S2727" s="30"/>
      <c r="T2727" s="30"/>
      <c r="U2727" s="30"/>
      <c r="V2727" s="30"/>
    </row>
    <row r="2728" spans="1:22" ht="14.5" x14ac:dyDescent="0.35">
      <c r="A2728" s="15">
        <v>23</v>
      </c>
      <c r="B2728" s="8">
        <v>180</v>
      </c>
      <c r="C2728" s="8">
        <v>1966666.6667999998</v>
      </c>
      <c r="D2728" s="8">
        <v>3600</v>
      </c>
      <c r="E2728" s="2">
        <v>1080</v>
      </c>
      <c r="F2728" s="2">
        <v>13305.353515625</v>
      </c>
      <c r="G2728" s="2">
        <v>750.42083740234398</v>
      </c>
      <c r="H2728" s="1">
        <v>12743.268633259069</v>
      </c>
      <c r="I2728" s="1">
        <v>748.40991905668511</v>
      </c>
      <c r="J2728" s="1">
        <f t="shared" si="216"/>
        <v>-4.2245016767562946</v>
      </c>
      <c r="K2728" s="1">
        <f t="shared" si="217"/>
        <v>-0.26797208252103688</v>
      </c>
      <c r="L2728" s="30"/>
      <c r="M2728" s="30"/>
      <c r="N2728" s="2">
        <v>0</v>
      </c>
      <c r="O2728" s="30"/>
      <c r="P2728" s="30"/>
      <c r="Q2728" s="30"/>
      <c r="R2728" s="30"/>
      <c r="S2728" s="30"/>
      <c r="T2728" s="30"/>
      <c r="U2728" s="30"/>
      <c r="V2728" s="30"/>
    </row>
    <row r="2729" spans="1:22" ht="14.5" x14ac:dyDescent="0.35">
      <c r="A2729" s="15">
        <v>23</v>
      </c>
      <c r="B2729" s="8">
        <v>180</v>
      </c>
      <c r="C2729" s="8">
        <v>1966666.6667999998</v>
      </c>
      <c r="D2729" s="8">
        <v>3600</v>
      </c>
      <c r="E2729" s="2">
        <v>1110</v>
      </c>
      <c r="F2729" s="2">
        <v>17291.748046875</v>
      </c>
      <c r="G2729" s="2">
        <v>954.34588623046898</v>
      </c>
      <c r="H2729" s="1">
        <v>16446.864680547511</v>
      </c>
      <c r="I2729" s="1">
        <v>964.76536045854073</v>
      </c>
      <c r="J2729" s="1">
        <f t="shared" si="216"/>
        <v>-4.8860494846278888</v>
      </c>
      <c r="K2729" s="1">
        <f t="shared" si="217"/>
        <v>1.0917922294638054</v>
      </c>
      <c r="L2729" s="30"/>
      <c r="M2729" s="30"/>
      <c r="N2729" s="2">
        <v>1250001</v>
      </c>
      <c r="O2729" s="30"/>
      <c r="P2729" s="30"/>
      <c r="Q2729" s="30"/>
      <c r="R2729" s="30"/>
      <c r="S2729" s="30"/>
      <c r="T2729" s="30"/>
      <c r="U2729" s="30"/>
      <c r="V2729" s="30"/>
    </row>
    <row r="2730" spans="1:22" ht="14.5" x14ac:dyDescent="0.35">
      <c r="A2730" s="15">
        <v>23</v>
      </c>
      <c r="B2730" s="8">
        <v>180</v>
      </c>
      <c r="C2730" s="8">
        <v>1966666.6667999998</v>
      </c>
      <c r="D2730" s="8">
        <v>3600</v>
      </c>
      <c r="E2730" s="2">
        <v>1140</v>
      </c>
      <c r="F2730" s="2">
        <v>18142.701171875</v>
      </c>
      <c r="G2730" s="2">
        <v>981.52337646484398</v>
      </c>
      <c r="H2730" s="1">
        <v>18343.02237550501</v>
      </c>
      <c r="I2730" s="1">
        <v>983.98157455731734</v>
      </c>
      <c r="J2730" s="1">
        <f t="shared" si="216"/>
        <v>1.1041421105504956</v>
      </c>
      <c r="K2730" s="1">
        <f t="shared" si="217"/>
        <v>0.25044722840194261</v>
      </c>
      <c r="L2730" s="30"/>
      <c r="M2730" s="30"/>
      <c r="N2730" s="2">
        <v>1250001</v>
      </c>
      <c r="O2730" s="30"/>
      <c r="P2730" s="30"/>
      <c r="Q2730" s="30"/>
      <c r="R2730" s="30"/>
      <c r="S2730" s="30"/>
      <c r="T2730" s="30"/>
      <c r="U2730" s="30"/>
      <c r="V2730" s="30"/>
    </row>
    <row r="2731" spans="1:22" ht="14.5" x14ac:dyDescent="0.35">
      <c r="A2731" s="15">
        <v>23</v>
      </c>
      <c r="B2731" s="8">
        <v>180</v>
      </c>
      <c r="C2731" s="8">
        <v>1966666.6667999998</v>
      </c>
      <c r="D2731" s="8">
        <v>3600</v>
      </c>
      <c r="E2731" s="2">
        <v>1170</v>
      </c>
      <c r="F2731" s="2">
        <v>19045.34375</v>
      </c>
      <c r="G2731" s="2">
        <v>987.31134033203102</v>
      </c>
      <c r="H2731" s="1">
        <v>18869.72224451321</v>
      </c>
      <c r="I2731" s="1">
        <v>965.18953090913328</v>
      </c>
      <c r="J2731" s="1">
        <f t="shared" si="216"/>
        <v>-0.92212305428611563</v>
      </c>
      <c r="K2731" s="1">
        <f t="shared" si="217"/>
        <v>-2.2406112964790026</v>
      </c>
      <c r="L2731" s="30"/>
      <c r="M2731" s="30"/>
      <c r="N2731" s="2">
        <v>1250001</v>
      </c>
      <c r="O2731" s="30"/>
      <c r="P2731" s="30"/>
      <c r="Q2731" s="30"/>
      <c r="R2731" s="30"/>
      <c r="S2731" s="30"/>
      <c r="T2731" s="30"/>
      <c r="U2731" s="30"/>
      <c r="V2731" s="30"/>
    </row>
    <row r="2732" spans="1:22" ht="14.5" x14ac:dyDescent="0.35">
      <c r="A2732" s="15">
        <v>23</v>
      </c>
      <c r="B2732" s="8">
        <v>180</v>
      </c>
      <c r="C2732" s="8">
        <v>1966666.6667999998</v>
      </c>
      <c r="D2732" s="8">
        <v>3600</v>
      </c>
      <c r="E2732" s="2">
        <v>1200</v>
      </c>
      <c r="F2732" s="2">
        <v>16478.380859375</v>
      </c>
      <c r="G2732" s="2">
        <v>870.73321533203102</v>
      </c>
      <c r="H2732" s="1">
        <v>18602.92572985782</v>
      </c>
      <c r="I2732" s="1">
        <v>934.79447432565667</v>
      </c>
      <c r="J2732" s="1">
        <f t="shared" si="216"/>
        <v>12.892922481968903</v>
      </c>
      <c r="K2732" s="1">
        <f t="shared" si="217"/>
        <v>7.3571626608039269</v>
      </c>
      <c r="L2732" s="30"/>
      <c r="M2732" s="30"/>
      <c r="N2732" s="2">
        <v>1250001</v>
      </c>
      <c r="O2732" s="30"/>
      <c r="P2732" s="30"/>
      <c r="Q2732" s="30"/>
      <c r="R2732" s="30"/>
      <c r="S2732" s="30"/>
      <c r="T2732" s="30"/>
      <c r="U2732" s="30"/>
      <c r="V2732" s="30"/>
    </row>
    <row r="2733" spans="1:22" ht="14.5" x14ac:dyDescent="0.35">
      <c r="A2733" s="15">
        <v>23</v>
      </c>
      <c r="B2733" s="8">
        <v>180</v>
      </c>
      <c r="C2733" s="8">
        <v>1966666.6667999998</v>
      </c>
      <c r="D2733" s="8">
        <v>3600</v>
      </c>
      <c r="E2733" s="2">
        <v>1230</v>
      </c>
      <c r="F2733" s="2">
        <v>19144.8828125</v>
      </c>
      <c r="G2733" s="2">
        <v>900.70135498046898</v>
      </c>
      <c r="H2733" s="1">
        <v>19391.128737123479</v>
      </c>
      <c r="I2733" s="1">
        <v>904.43747347898909</v>
      </c>
      <c r="J2733" s="1">
        <f t="shared" si="216"/>
        <v>1.2862232014431632</v>
      </c>
      <c r="K2733" s="1">
        <f t="shared" si="217"/>
        <v>0.41480103009294667</v>
      </c>
      <c r="L2733" s="30"/>
      <c r="M2733" s="30"/>
      <c r="N2733" s="2">
        <v>1250001</v>
      </c>
      <c r="O2733" s="30"/>
      <c r="P2733" s="30"/>
      <c r="Q2733" s="30"/>
      <c r="R2733" s="30"/>
      <c r="S2733" s="30"/>
      <c r="T2733" s="30"/>
      <c r="U2733" s="30"/>
      <c r="V2733" s="30"/>
    </row>
    <row r="2734" spans="1:22" ht="14.5" x14ac:dyDescent="0.35">
      <c r="A2734" s="15">
        <v>23</v>
      </c>
      <c r="B2734" s="8">
        <v>180</v>
      </c>
      <c r="C2734" s="8">
        <v>1966666.6667999998</v>
      </c>
      <c r="D2734" s="8">
        <v>3600</v>
      </c>
      <c r="E2734" s="2">
        <v>1260</v>
      </c>
      <c r="F2734" s="2">
        <v>21389.373046875</v>
      </c>
      <c r="G2734" s="2">
        <v>894.33209228515602</v>
      </c>
      <c r="H2734" s="1">
        <v>18851.49861916478</v>
      </c>
      <c r="I2734" s="1">
        <v>885.41081319308046</v>
      </c>
      <c r="J2734" s="1">
        <f t="shared" si="216"/>
        <v>-11.865118356430763</v>
      </c>
      <c r="K2734" s="1">
        <f t="shared" si="217"/>
        <v>-0.99753538635523242</v>
      </c>
      <c r="L2734" s="30"/>
      <c r="M2734" s="30"/>
      <c r="N2734" s="2">
        <v>1250001</v>
      </c>
      <c r="O2734" s="30"/>
      <c r="P2734" s="30"/>
      <c r="Q2734" s="30"/>
      <c r="R2734" s="30"/>
      <c r="S2734" s="30"/>
      <c r="T2734" s="30"/>
      <c r="U2734" s="30"/>
      <c r="V2734" s="30"/>
    </row>
    <row r="2735" spans="1:22" ht="14.5" x14ac:dyDescent="0.35">
      <c r="A2735" s="15">
        <v>23</v>
      </c>
      <c r="B2735" s="8">
        <v>180</v>
      </c>
      <c r="C2735" s="8">
        <v>1966666.6667999998</v>
      </c>
      <c r="D2735" s="8">
        <v>3600</v>
      </c>
      <c r="E2735" s="2">
        <v>1290</v>
      </c>
      <c r="F2735" s="2">
        <v>17581.498046875</v>
      </c>
      <c r="G2735" s="2">
        <v>697.71398925781295</v>
      </c>
      <c r="H2735" s="1">
        <v>16652.746346526459</v>
      </c>
      <c r="I2735" s="1">
        <v>708.91023886239736</v>
      </c>
      <c r="J2735" s="1">
        <f t="shared" si="216"/>
        <v>-5.2825515656990367</v>
      </c>
      <c r="K2735" s="1">
        <f t="shared" si="217"/>
        <v>1.6047047611148402</v>
      </c>
      <c r="L2735" s="30"/>
      <c r="M2735" s="30"/>
      <c r="N2735" s="2">
        <v>0</v>
      </c>
      <c r="O2735" s="30"/>
      <c r="P2735" s="30"/>
      <c r="Q2735" s="30"/>
      <c r="R2735" s="30"/>
      <c r="S2735" s="30"/>
      <c r="T2735" s="30"/>
      <c r="U2735" s="30"/>
      <c r="V2735" s="30"/>
    </row>
    <row r="2736" spans="1:22" ht="14.5" x14ac:dyDescent="0.35">
      <c r="A2736" s="15">
        <v>23</v>
      </c>
      <c r="B2736" s="8">
        <v>180</v>
      </c>
      <c r="C2736" s="8">
        <v>1966666.6667999998</v>
      </c>
      <c r="D2736" s="8">
        <v>3600</v>
      </c>
      <c r="E2736" s="2">
        <v>1320</v>
      </c>
      <c r="F2736" s="2">
        <v>16424.228515625</v>
      </c>
      <c r="G2736" s="2">
        <v>631.35101318359398</v>
      </c>
      <c r="H2736" s="1">
        <v>15544.499167685961</v>
      </c>
      <c r="I2736" s="1">
        <v>626.15604577532645</v>
      </c>
      <c r="J2736" s="1">
        <f t="shared" si="216"/>
        <v>-5.3562902336759306</v>
      </c>
      <c r="K2736" s="1">
        <f t="shared" si="217"/>
        <v>-0.82283346344402841</v>
      </c>
      <c r="L2736" s="30"/>
      <c r="M2736" s="30"/>
      <c r="N2736" s="2">
        <v>0</v>
      </c>
      <c r="O2736" s="30"/>
      <c r="P2736" s="30"/>
      <c r="Q2736" s="30"/>
      <c r="R2736" s="30"/>
      <c r="S2736" s="30"/>
      <c r="T2736" s="30"/>
      <c r="U2736" s="30"/>
      <c r="V2736" s="30"/>
    </row>
    <row r="2737" spans="1:22" ht="14.5" x14ac:dyDescent="0.35">
      <c r="A2737" s="15">
        <v>23</v>
      </c>
      <c r="B2737" s="8">
        <v>180</v>
      </c>
      <c r="C2737" s="8">
        <v>1966666.6667999998</v>
      </c>
      <c r="D2737" s="8">
        <v>3600</v>
      </c>
      <c r="E2737" s="2">
        <v>1350</v>
      </c>
      <c r="F2737" s="2">
        <v>13645.3583984375</v>
      </c>
      <c r="G2737" s="2">
        <v>536.99548339843795</v>
      </c>
      <c r="H2737" s="1">
        <v>15043.203225029591</v>
      </c>
      <c r="I2737" s="1">
        <v>564.46624666546143</v>
      </c>
      <c r="J2737" s="1">
        <f t="shared" si="216"/>
        <v>10.244104887359756</v>
      </c>
      <c r="K2737" s="1">
        <f t="shared" si="217"/>
        <v>5.1156414004027688</v>
      </c>
      <c r="L2737" s="30"/>
      <c r="M2737" s="30"/>
      <c r="N2737" s="2">
        <v>0</v>
      </c>
      <c r="O2737" s="30"/>
      <c r="P2737" s="30"/>
      <c r="Q2737" s="30"/>
      <c r="R2737" s="30"/>
      <c r="S2737" s="30"/>
      <c r="T2737" s="30"/>
      <c r="U2737" s="30"/>
      <c r="V2737" s="30"/>
    </row>
    <row r="2738" spans="1:22" ht="14.5" x14ac:dyDescent="0.35">
      <c r="A2738" s="15">
        <v>23</v>
      </c>
      <c r="B2738" s="8">
        <v>180</v>
      </c>
      <c r="C2738" s="8">
        <v>1966666.6667999998</v>
      </c>
      <c r="D2738" s="8">
        <v>3600</v>
      </c>
      <c r="E2738" s="2">
        <v>1380</v>
      </c>
      <c r="F2738" s="2">
        <v>14325.32421875</v>
      </c>
      <c r="G2738" s="2">
        <v>539.12487792968705</v>
      </c>
      <c r="H2738" s="1">
        <v>15037.48716325217</v>
      </c>
      <c r="I2738" s="1">
        <v>544.01316071445842</v>
      </c>
      <c r="J2738" s="1">
        <f t="shared" si="216"/>
        <v>4.9713565544997618</v>
      </c>
      <c r="K2738" s="1">
        <f t="shared" si="217"/>
        <v>0.90670695879274732</v>
      </c>
      <c r="L2738" s="30"/>
      <c r="M2738" s="30"/>
      <c r="N2738" s="2">
        <v>0</v>
      </c>
      <c r="O2738" s="30"/>
      <c r="P2738" s="30"/>
      <c r="Q2738" s="30"/>
      <c r="R2738" s="30"/>
      <c r="S2738" s="30"/>
      <c r="T2738" s="30"/>
      <c r="U2738" s="30"/>
      <c r="V2738" s="30"/>
    </row>
    <row r="2739" spans="1:22" ht="14.5" x14ac:dyDescent="0.35">
      <c r="A2739" s="15">
        <v>23</v>
      </c>
      <c r="B2739" s="8">
        <v>180</v>
      </c>
      <c r="C2739" s="8">
        <v>1966666.6667999998</v>
      </c>
      <c r="D2739" s="8">
        <v>3600</v>
      </c>
      <c r="E2739" s="2">
        <v>1410</v>
      </c>
      <c r="F2739" s="2">
        <v>14701.31640625</v>
      </c>
      <c r="G2739" s="2">
        <v>536.56005859375</v>
      </c>
      <c r="H2739" s="1">
        <v>15196.81814952672</v>
      </c>
      <c r="I2739" s="1">
        <v>536.07630457030291</v>
      </c>
      <c r="J2739" s="1">
        <f t="shared" si="216"/>
        <v>3.3704583289294168</v>
      </c>
      <c r="K2739" s="1">
        <f t="shared" si="217"/>
        <v>-9.0158411104051123E-2</v>
      </c>
      <c r="L2739" s="30"/>
      <c r="M2739" s="30"/>
      <c r="N2739" s="2">
        <v>0</v>
      </c>
      <c r="O2739" s="30"/>
      <c r="P2739" s="30"/>
      <c r="Q2739" s="30"/>
      <c r="R2739" s="30"/>
      <c r="S2739" s="30"/>
      <c r="T2739" s="30"/>
      <c r="U2739" s="30"/>
      <c r="V2739" s="30"/>
    </row>
    <row r="2740" spans="1:22" ht="14.5" x14ac:dyDescent="0.35">
      <c r="A2740" s="15">
        <v>23</v>
      </c>
      <c r="B2740" s="8">
        <v>180</v>
      </c>
      <c r="C2740" s="8">
        <v>1966666.6667999998</v>
      </c>
      <c r="D2740" s="8">
        <v>3600</v>
      </c>
      <c r="E2740" s="2">
        <v>1440</v>
      </c>
      <c r="F2740" s="2">
        <v>14990.5615234375</v>
      </c>
      <c r="G2740" s="2">
        <v>533.64495849609398</v>
      </c>
      <c r="H2740" s="1">
        <v>15411.11963692571</v>
      </c>
      <c r="I2740" s="1">
        <v>530.13683095524084</v>
      </c>
      <c r="J2740" s="1">
        <f t="shared" si="216"/>
        <v>2.8054860575481086</v>
      </c>
      <c r="K2740" s="1">
        <f t="shared" si="217"/>
        <v>-0.65738980290185134</v>
      </c>
      <c r="L2740" s="30"/>
      <c r="M2740" s="30"/>
      <c r="N2740" s="2">
        <v>0</v>
      </c>
      <c r="O2740" s="30"/>
      <c r="P2740" s="30"/>
      <c r="Q2740" s="30"/>
      <c r="R2740" s="30"/>
      <c r="S2740" s="30"/>
      <c r="T2740" s="30"/>
      <c r="U2740" s="30"/>
      <c r="V2740" s="30"/>
    </row>
    <row r="2741" spans="1:22" ht="14.5" x14ac:dyDescent="0.35">
      <c r="A2741" s="15">
        <v>23</v>
      </c>
      <c r="B2741" s="8">
        <v>180</v>
      </c>
      <c r="C2741" s="8">
        <v>1966666.6667999998</v>
      </c>
      <c r="D2741" s="8">
        <v>3600</v>
      </c>
      <c r="E2741" s="2">
        <v>1470</v>
      </c>
      <c r="F2741" s="2">
        <v>19776.705078125</v>
      </c>
      <c r="G2741" s="2">
        <v>679.83990478515602</v>
      </c>
      <c r="H2741" s="1">
        <v>19843.282599837508</v>
      </c>
      <c r="I2741" s="1">
        <v>687.36918168017485</v>
      </c>
      <c r="J2741" s="1">
        <f t="shared" si="216"/>
        <v>0.3366461776595418</v>
      </c>
      <c r="K2741" s="1">
        <f t="shared" si="217"/>
        <v>1.1075073472479138</v>
      </c>
      <c r="L2741" s="30"/>
      <c r="M2741" s="30"/>
      <c r="N2741" s="2">
        <v>1250001</v>
      </c>
      <c r="O2741" s="30"/>
      <c r="P2741" s="30"/>
      <c r="Q2741" s="30"/>
      <c r="R2741" s="30"/>
      <c r="S2741" s="30"/>
      <c r="T2741" s="30"/>
      <c r="U2741" s="30"/>
      <c r="V2741" s="30"/>
    </row>
    <row r="2742" spans="1:22" ht="14.5" x14ac:dyDescent="0.35">
      <c r="A2742" s="15">
        <v>23</v>
      </c>
      <c r="B2742" s="8">
        <v>180</v>
      </c>
      <c r="C2742" s="8">
        <v>1966666.6667999998</v>
      </c>
      <c r="D2742" s="8">
        <v>3600</v>
      </c>
      <c r="E2742" s="2">
        <v>1500</v>
      </c>
      <c r="F2742" s="2">
        <v>20811.494140625</v>
      </c>
      <c r="G2742" s="2">
        <v>698.68182373046898</v>
      </c>
      <c r="H2742" s="1">
        <v>21021.294268084439</v>
      </c>
      <c r="I2742" s="1">
        <v>699.76381434702773</v>
      </c>
      <c r="J2742" s="1">
        <f t="shared" si="216"/>
        <v>1.0080973813883904</v>
      </c>
      <c r="K2742" s="1">
        <f t="shared" si="217"/>
        <v>0.15486170955209444</v>
      </c>
      <c r="L2742" s="30"/>
      <c r="M2742" s="30"/>
      <c r="N2742" s="2">
        <v>1250001</v>
      </c>
      <c r="O2742" s="30"/>
      <c r="P2742" s="30"/>
      <c r="Q2742" s="30"/>
      <c r="R2742" s="30"/>
      <c r="S2742" s="30"/>
      <c r="T2742" s="30"/>
      <c r="U2742" s="30"/>
      <c r="V2742" s="30"/>
    </row>
    <row r="2743" spans="1:22" ht="14.5" x14ac:dyDescent="0.35">
      <c r="A2743" s="15">
        <v>23</v>
      </c>
      <c r="B2743" s="8">
        <v>180</v>
      </c>
      <c r="C2743" s="8">
        <v>1966666.6667999998</v>
      </c>
      <c r="D2743" s="8">
        <v>3600</v>
      </c>
      <c r="E2743" s="2">
        <v>1530</v>
      </c>
      <c r="F2743" s="2">
        <v>20792.173828125</v>
      </c>
      <c r="G2743" s="2">
        <v>671.35406494140602</v>
      </c>
      <c r="H2743" s="1">
        <v>20856.238302619389</v>
      </c>
      <c r="I2743" s="1">
        <v>697.96758356963937</v>
      </c>
      <c r="J2743" s="1">
        <f t="shared" si="216"/>
        <v>0.30811821324680849</v>
      </c>
      <c r="K2743" s="1">
        <f t="shared" si="217"/>
        <v>3.9641554312412044</v>
      </c>
      <c r="L2743" s="30"/>
      <c r="M2743" s="30"/>
      <c r="N2743" s="2">
        <v>1250001</v>
      </c>
      <c r="O2743" s="30"/>
      <c r="P2743" s="30"/>
      <c r="Q2743" s="30"/>
      <c r="R2743" s="30"/>
      <c r="S2743" s="30"/>
      <c r="T2743" s="30"/>
      <c r="U2743" s="30"/>
      <c r="V2743" s="30"/>
    </row>
    <row r="2744" spans="1:22" ht="14.5" x14ac:dyDescent="0.35">
      <c r="A2744" s="15">
        <v>23</v>
      </c>
      <c r="B2744" s="8">
        <v>180</v>
      </c>
      <c r="C2744" s="8">
        <v>1966666.6667999998</v>
      </c>
      <c r="D2744" s="8">
        <v>3600</v>
      </c>
      <c r="E2744" s="2">
        <v>1560</v>
      </c>
      <c r="F2744" s="2">
        <v>20708.763671875</v>
      </c>
      <c r="G2744" s="2">
        <v>649.805908203125</v>
      </c>
      <c r="H2744" s="1">
        <v>21236.947635304728</v>
      </c>
      <c r="I2744" s="1">
        <v>692.08205245135582</v>
      </c>
      <c r="J2744" s="1">
        <f t="shared" si="216"/>
        <v>2.5505335412517454</v>
      </c>
      <c r="K2744" s="1">
        <f t="shared" si="217"/>
        <v>6.5059648911372436</v>
      </c>
      <c r="L2744" s="30"/>
      <c r="M2744" s="30"/>
      <c r="N2744" s="2">
        <v>1250001</v>
      </c>
      <c r="O2744" s="30"/>
      <c r="P2744" s="30"/>
      <c r="Q2744" s="30"/>
      <c r="R2744" s="30"/>
      <c r="S2744" s="30"/>
      <c r="T2744" s="30"/>
      <c r="U2744" s="30"/>
      <c r="V2744" s="30"/>
    </row>
    <row r="2745" spans="1:22" ht="14.5" x14ac:dyDescent="0.35">
      <c r="A2745" s="15">
        <v>23</v>
      </c>
      <c r="B2745" s="8">
        <v>180</v>
      </c>
      <c r="C2745" s="8">
        <v>1966666.6667999998</v>
      </c>
      <c r="D2745" s="8">
        <v>3600</v>
      </c>
      <c r="E2745" s="2">
        <v>1590</v>
      </c>
      <c r="F2745" s="2">
        <v>21492.517578125</v>
      </c>
      <c r="G2745" s="2">
        <v>655.36663818359398</v>
      </c>
      <c r="H2745" s="1">
        <v>21395.916574608669</v>
      </c>
      <c r="I2745" s="1">
        <v>684.62161788849107</v>
      </c>
      <c r="J2745" s="1">
        <f t="shared" si="216"/>
        <v>-0.44946341518711119</v>
      </c>
      <c r="K2745" s="1">
        <f t="shared" si="217"/>
        <v>4.4639104282115785</v>
      </c>
      <c r="L2745" s="30"/>
      <c r="M2745" s="30"/>
      <c r="N2745" s="2">
        <v>1250001</v>
      </c>
      <c r="O2745" s="30"/>
      <c r="P2745" s="30"/>
      <c r="Q2745" s="30"/>
      <c r="R2745" s="30"/>
      <c r="S2745" s="30"/>
      <c r="T2745" s="30"/>
      <c r="U2745" s="30"/>
      <c r="V2745" s="30"/>
    </row>
    <row r="2746" spans="1:22" ht="14.5" x14ac:dyDescent="0.35">
      <c r="A2746" s="15">
        <v>23</v>
      </c>
      <c r="B2746" s="8">
        <v>180</v>
      </c>
      <c r="C2746" s="8">
        <v>1966666.6667999998</v>
      </c>
      <c r="D2746" s="8">
        <v>3600</v>
      </c>
      <c r="E2746" s="2">
        <v>1620</v>
      </c>
      <c r="F2746" s="2">
        <v>22738.044921875</v>
      </c>
      <c r="G2746" s="2">
        <v>665.18817138671898</v>
      </c>
      <c r="H2746" s="1">
        <v>21644.97992163444</v>
      </c>
      <c r="I2746" s="1">
        <v>676.50293989069223</v>
      </c>
      <c r="J2746" s="1">
        <f t="shared" si="216"/>
        <v>-4.8072074973736347</v>
      </c>
      <c r="K2746" s="1">
        <f t="shared" si="217"/>
        <v>1.7009876288667816</v>
      </c>
      <c r="L2746" s="30"/>
      <c r="M2746" s="30"/>
      <c r="N2746" s="2">
        <v>1250001</v>
      </c>
      <c r="O2746" s="30"/>
      <c r="P2746" s="30"/>
      <c r="Q2746" s="30"/>
      <c r="R2746" s="30"/>
      <c r="S2746" s="30"/>
      <c r="T2746" s="30"/>
      <c r="U2746" s="30"/>
      <c r="V2746" s="30"/>
    </row>
    <row r="2747" spans="1:22" ht="14.5" x14ac:dyDescent="0.35">
      <c r="A2747" s="15">
        <v>23</v>
      </c>
      <c r="B2747" s="8">
        <v>180</v>
      </c>
      <c r="C2747" s="8">
        <v>1966666.6667999998</v>
      </c>
      <c r="D2747" s="8">
        <v>3600</v>
      </c>
      <c r="E2747" s="2">
        <v>1650</v>
      </c>
      <c r="F2747" s="2">
        <v>19040.11328125</v>
      </c>
      <c r="G2747" s="2">
        <v>527.74090576171898</v>
      </c>
      <c r="H2747" s="1">
        <v>19471.537050769432</v>
      </c>
      <c r="I2747" s="1">
        <v>535.14846946333876</v>
      </c>
      <c r="J2747" s="1">
        <f t="shared" si="216"/>
        <v>2.2658676613246924</v>
      </c>
      <c r="K2747" s="1">
        <f t="shared" si="217"/>
        <v>1.4036364474965255</v>
      </c>
      <c r="L2747" s="30"/>
      <c r="M2747" s="30"/>
      <c r="N2747" s="2">
        <v>0</v>
      </c>
      <c r="O2747" s="30"/>
      <c r="P2747" s="30"/>
      <c r="Q2747" s="30"/>
      <c r="R2747" s="30"/>
      <c r="S2747" s="30"/>
      <c r="T2747" s="30"/>
      <c r="U2747" s="30"/>
      <c r="V2747" s="30"/>
    </row>
    <row r="2748" spans="1:22" ht="14.5" x14ac:dyDescent="0.35">
      <c r="A2748" s="15">
        <v>23</v>
      </c>
      <c r="B2748" s="8">
        <v>180</v>
      </c>
      <c r="C2748" s="8">
        <v>1966666.6667999998</v>
      </c>
      <c r="D2748" s="8">
        <v>3600</v>
      </c>
      <c r="E2748" s="2">
        <v>1680</v>
      </c>
      <c r="F2748" s="2">
        <v>18698.66796875</v>
      </c>
      <c r="G2748" s="2">
        <v>497.68313598632801</v>
      </c>
      <c r="H2748" s="1">
        <v>18964.507211509499</v>
      </c>
      <c r="I2748" s="1">
        <v>481.93304867857461</v>
      </c>
      <c r="J2748" s="1">
        <f t="shared" si="216"/>
        <v>1.4217014987579903</v>
      </c>
      <c r="K2748" s="1">
        <f t="shared" si="217"/>
        <v>-3.1646817360084469</v>
      </c>
      <c r="L2748" s="30"/>
      <c r="M2748" s="30"/>
      <c r="N2748" s="2">
        <v>0</v>
      </c>
      <c r="O2748" s="30"/>
      <c r="P2748" s="30"/>
      <c r="Q2748" s="30"/>
      <c r="R2748" s="30"/>
      <c r="S2748" s="30"/>
      <c r="T2748" s="30"/>
      <c r="U2748" s="30"/>
      <c r="V2748" s="30"/>
    </row>
    <row r="2749" spans="1:22" ht="14.5" x14ac:dyDescent="0.35">
      <c r="A2749" s="15">
        <v>23</v>
      </c>
      <c r="B2749" s="8">
        <v>180</v>
      </c>
      <c r="C2749" s="8">
        <v>1966666.6667999998</v>
      </c>
      <c r="D2749" s="8">
        <v>3600</v>
      </c>
      <c r="E2749" s="2">
        <v>1710</v>
      </c>
      <c r="F2749" s="2">
        <v>19458.666015625</v>
      </c>
      <c r="G2749" s="2">
        <v>488.484130859375</v>
      </c>
      <c r="H2749" s="1">
        <v>18883.924116567399</v>
      </c>
      <c r="I2749" s="1">
        <v>454.33297454296439</v>
      </c>
      <c r="J2749" s="1">
        <f t="shared" si="216"/>
        <v>-2.9536551919648142</v>
      </c>
      <c r="K2749" s="1">
        <f t="shared" si="217"/>
        <v>-6.991251948416326</v>
      </c>
      <c r="L2749" s="30"/>
      <c r="M2749" s="30"/>
      <c r="N2749" s="2">
        <v>0</v>
      </c>
      <c r="O2749" s="30"/>
      <c r="P2749" s="30"/>
      <c r="Q2749" s="30"/>
      <c r="R2749" s="30"/>
      <c r="S2749" s="30"/>
      <c r="T2749" s="30"/>
      <c r="U2749" s="30"/>
      <c r="V2749" s="30"/>
    </row>
    <row r="2750" spans="1:22" ht="14.5" x14ac:dyDescent="0.35">
      <c r="A2750" s="15">
        <v>23</v>
      </c>
      <c r="B2750" s="8">
        <v>180</v>
      </c>
      <c r="C2750" s="8">
        <v>1966666.6667999998</v>
      </c>
      <c r="D2750" s="8">
        <v>3600</v>
      </c>
      <c r="E2750" s="2">
        <v>1740</v>
      </c>
      <c r="F2750" s="2">
        <v>20271.59375</v>
      </c>
      <c r="G2750" s="2">
        <v>472.84625244140602</v>
      </c>
      <c r="H2750" s="1">
        <v>18937.021960947281</v>
      </c>
      <c r="I2750" s="1">
        <v>437.06778142089871</v>
      </c>
      <c r="J2750" s="1">
        <f t="shared" si="216"/>
        <v>-6.5834576477378324</v>
      </c>
      <c r="K2750" s="1">
        <f t="shared" si="217"/>
        <v>-7.5666182899357741</v>
      </c>
      <c r="L2750" s="30"/>
      <c r="M2750" s="30"/>
      <c r="N2750" s="2">
        <v>0</v>
      </c>
      <c r="O2750" s="30"/>
      <c r="P2750" s="30"/>
      <c r="Q2750" s="30"/>
      <c r="R2750" s="30"/>
      <c r="S2750" s="30"/>
      <c r="T2750" s="30"/>
      <c r="U2750" s="30"/>
      <c r="V2750" s="30"/>
    </row>
    <row r="2751" spans="1:22" ht="14.5" x14ac:dyDescent="0.35">
      <c r="A2751" s="15">
        <v>23</v>
      </c>
      <c r="B2751" s="8">
        <v>180</v>
      </c>
      <c r="C2751" s="8">
        <v>1966666.6667999998</v>
      </c>
      <c r="D2751" s="8">
        <v>3600</v>
      </c>
      <c r="E2751" s="2">
        <v>1770</v>
      </c>
      <c r="F2751" s="2">
        <v>18053.70703125</v>
      </c>
      <c r="G2751" s="2">
        <v>434.45654296875</v>
      </c>
      <c r="H2751" s="1">
        <v>18996.237150692708</v>
      </c>
      <c r="I2751" s="1">
        <v>423.97225873151308</v>
      </c>
      <c r="J2751" s="1">
        <f t="shared" si="216"/>
        <v>5.2207013097711137</v>
      </c>
      <c r="K2751" s="1">
        <f t="shared" si="217"/>
        <v>-2.4131951530975204</v>
      </c>
      <c r="L2751" s="30"/>
      <c r="M2751" s="30"/>
      <c r="N2751" s="2">
        <v>0</v>
      </c>
      <c r="O2751" s="30"/>
      <c r="P2751" s="30"/>
      <c r="Q2751" s="30"/>
      <c r="R2751" s="30"/>
      <c r="S2751" s="30"/>
      <c r="T2751" s="30"/>
      <c r="U2751" s="30"/>
      <c r="V2751" s="30"/>
    </row>
    <row r="2752" spans="1:22" ht="14.5" x14ac:dyDescent="0.35">
      <c r="A2752" s="15">
        <v>23</v>
      </c>
      <c r="B2752" s="8">
        <v>180</v>
      </c>
      <c r="C2752" s="8">
        <v>1966666.6667999998</v>
      </c>
      <c r="D2752" s="8">
        <v>3600</v>
      </c>
      <c r="E2752" s="2">
        <v>1800</v>
      </c>
      <c r="F2752" s="2">
        <v>18374.453125</v>
      </c>
      <c r="G2752" s="2">
        <v>431.04946899414102</v>
      </c>
      <c r="H2752" s="1">
        <v>19058.398653716238</v>
      </c>
      <c r="I2752" s="1">
        <v>412.55907143578003</v>
      </c>
      <c r="J2752" s="1">
        <f t="shared" si="216"/>
        <v>3.7222633188776237</v>
      </c>
      <c r="K2752" s="1">
        <f t="shared" si="217"/>
        <v>-4.289623091639239</v>
      </c>
      <c r="L2752" s="30"/>
      <c r="M2752" s="30"/>
      <c r="N2752" s="2">
        <v>0</v>
      </c>
      <c r="O2752" s="30"/>
      <c r="P2752" s="30"/>
      <c r="Q2752" s="30"/>
      <c r="R2752" s="30"/>
      <c r="S2752" s="30"/>
      <c r="T2752" s="30"/>
      <c r="U2752" s="30"/>
      <c r="V2752" s="30"/>
    </row>
    <row r="2753" spans="1:22" ht="14.5" x14ac:dyDescent="0.35">
      <c r="A2753" s="15">
        <v>23</v>
      </c>
      <c r="B2753" s="8">
        <v>180</v>
      </c>
      <c r="C2753" s="8">
        <v>1966666.6667999998</v>
      </c>
      <c r="D2753" s="8">
        <v>3600</v>
      </c>
      <c r="E2753" s="2">
        <v>1830</v>
      </c>
      <c r="F2753" s="2">
        <v>24623.859375</v>
      </c>
      <c r="G2753" s="2">
        <v>549.67175292968795</v>
      </c>
      <c r="H2753" s="1">
        <v>24287.662418654261</v>
      </c>
      <c r="I2753" s="1">
        <v>565.60713349262483</v>
      </c>
      <c r="J2753" s="1">
        <f t="shared" si="216"/>
        <v>-1.3653300696115542</v>
      </c>
      <c r="K2753" s="1">
        <f t="shared" si="217"/>
        <v>2.8990721240455057</v>
      </c>
      <c r="L2753" s="30"/>
      <c r="M2753" s="30"/>
      <c r="N2753" s="2">
        <v>1250001</v>
      </c>
      <c r="O2753" s="30"/>
      <c r="P2753" s="30"/>
      <c r="Q2753" s="30"/>
      <c r="R2753" s="30"/>
      <c r="S2753" s="30"/>
      <c r="T2753" s="30"/>
      <c r="U2753" s="30"/>
      <c r="V2753" s="30"/>
    </row>
    <row r="2754" spans="1:22" ht="14.5" x14ac:dyDescent="0.35">
      <c r="A2754" s="15">
        <v>23</v>
      </c>
      <c r="B2754" s="8">
        <v>180</v>
      </c>
      <c r="C2754" s="8">
        <v>1966666.6667999998</v>
      </c>
      <c r="D2754" s="8">
        <v>3600</v>
      </c>
      <c r="E2754" s="2">
        <v>1860</v>
      </c>
      <c r="F2754" s="2">
        <v>26081.984375</v>
      </c>
      <c r="G2754" s="2">
        <v>574.61663818359398</v>
      </c>
      <c r="H2754" s="1">
        <v>25538.302849385469</v>
      </c>
      <c r="I2754" s="1">
        <v>591.02021088034212</v>
      </c>
      <c r="J2754" s="1">
        <f t="shared" si="216"/>
        <v>-2.0845098202560783</v>
      </c>
      <c r="K2754" s="1">
        <f t="shared" si="217"/>
        <v>2.8546985253683319</v>
      </c>
      <c r="L2754" s="30"/>
      <c r="M2754" s="30"/>
      <c r="N2754" s="2">
        <v>1250001</v>
      </c>
      <c r="O2754" s="30"/>
      <c r="P2754" s="30"/>
      <c r="Q2754" s="30"/>
      <c r="R2754" s="30"/>
      <c r="S2754" s="30"/>
      <c r="T2754" s="30"/>
      <c r="U2754" s="30"/>
      <c r="V2754" s="30"/>
    </row>
    <row r="2755" spans="1:22" ht="14.5" x14ac:dyDescent="0.35">
      <c r="A2755" s="15">
        <v>23</v>
      </c>
      <c r="B2755" s="8">
        <v>180</v>
      </c>
      <c r="C2755" s="8">
        <v>1966666.6667999998</v>
      </c>
      <c r="D2755" s="8">
        <v>3600</v>
      </c>
      <c r="E2755" s="2">
        <v>1890</v>
      </c>
      <c r="F2755" s="2">
        <v>27142.662109375</v>
      </c>
      <c r="G2755" s="2">
        <v>582.48541259765602</v>
      </c>
      <c r="H2755" s="1">
        <v>26522.087910535029</v>
      </c>
      <c r="I2755" s="1">
        <v>596.11762581108906</v>
      </c>
      <c r="J2755" s="1">
        <f t="shared" si="216"/>
        <v>-2.2863424241118442</v>
      </c>
      <c r="K2755" s="1">
        <f t="shared" si="217"/>
        <v>2.3403527227641154</v>
      </c>
      <c r="L2755" s="30"/>
      <c r="M2755" s="30"/>
      <c r="N2755" s="2">
        <v>1250001</v>
      </c>
      <c r="O2755" s="30"/>
      <c r="P2755" s="30"/>
      <c r="Q2755" s="30"/>
      <c r="R2755" s="30"/>
      <c r="S2755" s="30"/>
      <c r="T2755" s="30"/>
      <c r="U2755" s="30"/>
      <c r="V2755" s="30"/>
    </row>
    <row r="2756" spans="1:22" ht="14.5" x14ac:dyDescent="0.35">
      <c r="A2756" s="15">
        <v>23</v>
      </c>
      <c r="B2756" s="8">
        <v>180</v>
      </c>
      <c r="C2756" s="8">
        <v>1966666.6667999998</v>
      </c>
      <c r="D2756" s="8">
        <v>3600</v>
      </c>
      <c r="E2756" s="2">
        <v>1920</v>
      </c>
      <c r="F2756" s="2">
        <v>28193.421875</v>
      </c>
      <c r="G2756" s="2">
        <v>581.58068847656205</v>
      </c>
      <c r="H2756" s="1">
        <v>27281.985265236101</v>
      </c>
      <c r="I2756" s="1">
        <v>592.63027057702323</v>
      </c>
      <c r="J2756" s="1">
        <f t="shared" si="216"/>
        <v>-3.2327988202528162</v>
      </c>
      <c r="K2756" s="1">
        <f t="shared" si="217"/>
        <v>1.8999224560577004</v>
      </c>
      <c r="L2756" s="30"/>
      <c r="M2756" s="30"/>
      <c r="N2756" s="2">
        <v>1250001</v>
      </c>
      <c r="O2756" s="30"/>
      <c r="P2756" s="30"/>
      <c r="Q2756" s="30"/>
      <c r="R2756" s="30"/>
      <c r="S2756" s="30"/>
      <c r="T2756" s="30"/>
      <c r="U2756" s="30"/>
      <c r="V2756" s="30"/>
    </row>
    <row r="2757" spans="1:22" ht="14.5" x14ac:dyDescent="0.35">
      <c r="A2757" s="15">
        <v>23</v>
      </c>
      <c r="B2757" s="8">
        <v>180</v>
      </c>
      <c r="C2757" s="8">
        <v>1966666.6667999998</v>
      </c>
      <c r="D2757" s="8">
        <v>3600</v>
      </c>
      <c r="E2757" s="2">
        <v>1950</v>
      </c>
      <c r="F2757" s="2">
        <v>29234.41015625</v>
      </c>
      <c r="G2757" s="2">
        <v>577.56573486328102</v>
      </c>
      <c r="H2757" s="1">
        <v>27725.161076471941</v>
      </c>
      <c r="I2757" s="1">
        <v>584.07207902204527</v>
      </c>
      <c r="J2757" s="1">
        <f t="shared" si="216"/>
        <v>-5.1625774958739781</v>
      </c>
      <c r="K2757" s="1">
        <f t="shared" si="217"/>
        <v>1.1265114541991319</v>
      </c>
      <c r="L2757" s="30"/>
      <c r="M2757" s="30"/>
      <c r="N2757" s="2">
        <v>1250001</v>
      </c>
      <c r="O2757" s="30"/>
      <c r="P2757" s="30"/>
      <c r="Q2757" s="30"/>
      <c r="R2757" s="30"/>
      <c r="S2757" s="30"/>
      <c r="T2757" s="30"/>
      <c r="U2757" s="30"/>
      <c r="V2757" s="30"/>
    </row>
    <row r="2758" spans="1:22" ht="14.5" x14ac:dyDescent="0.35">
      <c r="A2758" s="15">
        <v>23</v>
      </c>
      <c r="B2758" s="8">
        <v>180</v>
      </c>
      <c r="C2758" s="8">
        <v>1966666.6667999998</v>
      </c>
      <c r="D2758" s="8">
        <v>3600</v>
      </c>
      <c r="E2758" s="2">
        <v>1980</v>
      </c>
      <c r="F2758" s="2">
        <v>25771.51171875</v>
      </c>
      <c r="G2758" s="2">
        <v>487.877685546875</v>
      </c>
      <c r="H2758" s="1">
        <v>28019.713931046859</v>
      </c>
      <c r="I2758" s="1">
        <v>573.74000688431283</v>
      </c>
      <c r="J2758" s="1">
        <f t="shared" si="216"/>
        <v>8.7235946297290177</v>
      </c>
      <c r="K2758" s="1">
        <f t="shared" si="217"/>
        <v>17.59914910664391</v>
      </c>
      <c r="L2758" s="30"/>
      <c r="M2758" s="30"/>
      <c r="N2758" s="2">
        <v>1250001</v>
      </c>
      <c r="O2758" s="30"/>
      <c r="P2758" s="30"/>
      <c r="Q2758" s="30"/>
      <c r="R2758" s="30"/>
      <c r="S2758" s="30"/>
      <c r="T2758" s="30"/>
      <c r="U2758" s="30"/>
      <c r="V2758" s="30"/>
    </row>
    <row r="2759" spans="1:22" ht="14.5" x14ac:dyDescent="0.35">
      <c r="A2759" s="15">
        <v>23</v>
      </c>
      <c r="B2759" s="8">
        <v>180</v>
      </c>
      <c r="C2759" s="8">
        <v>1966666.6667999998</v>
      </c>
      <c r="D2759" s="8">
        <v>3600</v>
      </c>
      <c r="E2759" s="2">
        <v>2010</v>
      </c>
      <c r="F2759" s="2">
        <v>20943.701171875</v>
      </c>
      <c r="G2759" s="2">
        <v>394.32424926757801</v>
      </c>
      <c r="H2759" s="1">
        <v>22412.291213561319</v>
      </c>
      <c r="I2759" s="1">
        <v>442.62403980688651</v>
      </c>
      <c r="J2759" s="1">
        <f t="shared" si="216"/>
        <v>7.0120845863598724</v>
      </c>
      <c r="K2759" s="1">
        <f t="shared" si="217"/>
        <v>12.248749760893741</v>
      </c>
      <c r="L2759" s="30"/>
      <c r="M2759" s="30"/>
      <c r="N2759" s="2">
        <v>0</v>
      </c>
      <c r="O2759" s="30"/>
      <c r="P2759" s="30"/>
      <c r="Q2759" s="30"/>
      <c r="R2759" s="30"/>
      <c r="S2759" s="30"/>
      <c r="T2759" s="30"/>
      <c r="U2759" s="30"/>
      <c r="V2759" s="30"/>
    </row>
    <row r="2760" spans="1:22" ht="14.5" x14ac:dyDescent="0.35">
      <c r="A2760" s="15">
        <v>23</v>
      </c>
      <c r="B2760" s="8">
        <v>180</v>
      </c>
      <c r="C2760" s="8">
        <v>1966666.6667999998</v>
      </c>
      <c r="D2760" s="8">
        <v>3600</v>
      </c>
      <c r="E2760" s="2">
        <v>2040</v>
      </c>
      <c r="F2760" s="2">
        <v>21762.560546875</v>
      </c>
      <c r="G2760" s="2">
        <v>369.86276245117199</v>
      </c>
      <c r="H2760" s="1">
        <v>21430.594610552591</v>
      </c>
      <c r="I2760" s="1">
        <v>392.12616106587888</v>
      </c>
      <c r="J2760" s="1">
        <f t="shared" si="216"/>
        <v>-1.5253992544093247</v>
      </c>
      <c r="K2760" s="1">
        <f t="shared" si="217"/>
        <v>6.0193674181098524</v>
      </c>
      <c r="L2760" s="30"/>
      <c r="M2760" s="30"/>
      <c r="N2760" s="2">
        <v>0</v>
      </c>
      <c r="O2760" s="30"/>
      <c r="P2760" s="30"/>
      <c r="Q2760" s="30"/>
      <c r="R2760" s="30"/>
      <c r="S2760" s="30"/>
      <c r="T2760" s="30"/>
      <c r="U2760" s="30"/>
      <c r="V2760" s="30"/>
    </row>
    <row r="2761" spans="1:22" ht="14.5" x14ac:dyDescent="0.35">
      <c r="A2761" s="15">
        <v>23</v>
      </c>
      <c r="B2761" s="8">
        <v>180</v>
      </c>
      <c r="C2761" s="8">
        <v>1966666.6667999998</v>
      </c>
      <c r="D2761" s="8">
        <v>3600</v>
      </c>
      <c r="E2761" s="2">
        <v>2070</v>
      </c>
      <c r="F2761" s="2">
        <v>19894.220703125</v>
      </c>
      <c r="G2761" s="2">
        <v>364.68142700195301</v>
      </c>
      <c r="H2761" s="1">
        <v>20762.419983199819</v>
      </c>
      <c r="I2761" s="1">
        <v>370.48498105228981</v>
      </c>
      <c r="J2761" s="1">
        <f t="shared" si="216"/>
        <v>4.3640778547231154</v>
      </c>
      <c r="K2761" s="1">
        <f t="shared" si="217"/>
        <v>1.5914037898907638</v>
      </c>
      <c r="L2761" s="30"/>
      <c r="M2761" s="30"/>
      <c r="N2761" s="2">
        <v>0</v>
      </c>
      <c r="O2761" s="30"/>
      <c r="P2761" s="30"/>
      <c r="Q2761" s="30"/>
      <c r="R2761" s="30"/>
      <c r="S2761" s="30"/>
      <c r="T2761" s="30"/>
      <c r="U2761" s="30"/>
      <c r="V2761" s="30"/>
    </row>
    <row r="2762" spans="1:22" ht="14.5" x14ac:dyDescent="0.35">
      <c r="A2762" s="15">
        <v>23</v>
      </c>
      <c r="B2762" s="8">
        <v>180</v>
      </c>
      <c r="C2762" s="8">
        <v>1966666.6667999998</v>
      </c>
      <c r="D2762" s="8">
        <v>3600</v>
      </c>
      <c r="E2762" s="2">
        <v>2100</v>
      </c>
      <c r="F2762" s="2">
        <v>21248.9609375</v>
      </c>
      <c r="G2762" s="2">
        <v>367.22976684570301</v>
      </c>
      <c r="H2762" s="1">
        <v>20538.4270512771</v>
      </c>
      <c r="I2762" s="1">
        <v>359.7863355195957</v>
      </c>
      <c r="J2762" s="1">
        <f t="shared" ref="J2762:J2825" si="218">(H2762-F2762)/F2762*100</f>
        <v>-3.3438523808896248</v>
      </c>
      <c r="K2762" s="1">
        <f t="shared" ref="K2762:K2825" si="219">(I2762-G2762)/G2762*100</f>
        <v>-2.0269139372993101</v>
      </c>
      <c r="L2762" s="30"/>
      <c r="M2762" s="30"/>
      <c r="N2762" s="2">
        <v>0</v>
      </c>
      <c r="O2762" s="30"/>
      <c r="P2762" s="30"/>
      <c r="Q2762" s="30"/>
      <c r="R2762" s="30"/>
      <c r="S2762" s="30"/>
      <c r="T2762" s="30"/>
      <c r="U2762" s="30"/>
      <c r="V2762" s="30"/>
    </row>
    <row r="2763" spans="1:22" ht="14.5" x14ac:dyDescent="0.35">
      <c r="A2763" s="15">
        <v>23</v>
      </c>
      <c r="B2763" s="8">
        <v>180</v>
      </c>
      <c r="C2763" s="8">
        <v>1966666.6667999998</v>
      </c>
      <c r="D2763" s="8">
        <v>3600</v>
      </c>
      <c r="E2763" s="2">
        <v>2130</v>
      </c>
      <c r="F2763" s="2">
        <v>21015.181640625</v>
      </c>
      <c r="G2763" s="2">
        <v>363.58343505859398</v>
      </c>
      <c r="H2763" s="1">
        <v>20365.832304803262</v>
      </c>
      <c r="I2763" s="1">
        <v>353.1531601878425</v>
      </c>
      <c r="J2763" s="1">
        <f t="shared" si="218"/>
        <v>-3.0899058924452221</v>
      </c>
      <c r="K2763" s="1">
        <f t="shared" si="219"/>
        <v>-2.8687431453169929</v>
      </c>
      <c r="L2763" s="30"/>
      <c r="M2763" s="30"/>
      <c r="N2763" s="2">
        <v>0</v>
      </c>
      <c r="O2763" s="30"/>
      <c r="P2763" s="30"/>
      <c r="Q2763" s="30"/>
      <c r="R2763" s="30"/>
      <c r="S2763" s="30"/>
      <c r="T2763" s="30"/>
      <c r="U2763" s="30"/>
      <c r="V2763" s="30"/>
    </row>
    <row r="2764" spans="1:22" ht="14.5" x14ac:dyDescent="0.35">
      <c r="A2764" s="15">
        <v>23</v>
      </c>
      <c r="B2764" s="8">
        <v>180</v>
      </c>
      <c r="C2764" s="8">
        <v>1966666.6667999998</v>
      </c>
      <c r="D2764" s="8">
        <v>3600</v>
      </c>
      <c r="E2764" s="2">
        <v>2160</v>
      </c>
      <c r="F2764" s="2">
        <v>20028.822265625</v>
      </c>
      <c r="G2764" s="2">
        <v>365.44915771484398</v>
      </c>
      <c r="H2764" s="1">
        <v>20235.704062848079</v>
      </c>
      <c r="I2764" s="1">
        <v>347.78926449053478</v>
      </c>
      <c r="J2764" s="1">
        <f t="shared" si="218"/>
        <v>1.0329204307641466</v>
      </c>
      <c r="K2764" s="1">
        <f t="shared" si="219"/>
        <v>-4.8323803329406019</v>
      </c>
      <c r="L2764" s="30"/>
      <c r="M2764" s="30"/>
      <c r="N2764" s="2">
        <v>0</v>
      </c>
      <c r="O2764" s="30"/>
      <c r="P2764" s="30"/>
      <c r="Q2764" s="30"/>
      <c r="R2764" s="30"/>
      <c r="S2764" s="30"/>
      <c r="T2764" s="30"/>
      <c r="U2764" s="30"/>
      <c r="V2764" s="30"/>
    </row>
    <row r="2765" spans="1:22" ht="14.5" x14ac:dyDescent="0.35">
      <c r="A2765" s="15">
        <v>23</v>
      </c>
      <c r="B2765" s="8">
        <v>180</v>
      </c>
      <c r="C2765" s="8">
        <v>1966666.6667999998</v>
      </c>
      <c r="D2765" s="8">
        <v>3600</v>
      </c>
      <c r="E2765" s="2">
        <v>2190</v>
      </c>
      <c r="F2765" s="2">
        <v>25826.84765625</v>
      </c>
      <c r="G2765" s="2">
        <v>456.93316650390602</v>
      </c>
      <c r="H2765" s="1">
        <v>26183.832597990051</v>
      </c>
      <c r="I2765" s="1">
        <v>458.09762320531928</v>
      </c>
      <c r="J2765" s="1">
        <f t="shared" si="218"/>
        <v>1.3822242129254283</v>
      </c>
      <c r="K2765" s="1">
        <f t="shared" si="219"/>
        <v>0.25484179892713116</v>
      </c>
      <c r="L2765" s="30"/>
      <c r="M2765" s="30"/>
      <c r="N2765" s="2">
        <v>1250001</v>
      </c>
      <c r="O2765" s="30"/>
      <c r="P2765" s="30"/>
      <c r="Q2765" s="30"/>
      <c r="R2765" s="30"/>
      <c r="S2765" s="30"/>
      <c r="T2765" s="30"/>
      <c r="U2765" s="30"/>
      <c r="V2765" s="30"/>
    </row>
    <row r="2766" spans="1:22" ht="14.5" x14ac:dyDescent="0.35">
      <c r="A2766" s="15">
        <v>23</v>
      </c>
      <c r="B2766" s="8">
        <v>180</v>
      </c>
      <c r="C2766" s="8">
        <v>1966666.6667999998</v>
      </c>
      <c r="D2766" s="8">
        <v>3600</v>
      </c>
      <c r="E2766" s="2">
        <v>2220</v>
      </c>
      <c r="F2766" s="2">
        <v>27543.36328125</v>
      </c>
      <c r="G2766" s="2">
        <v>490.58679199218801</v>
      </c>
      <c r="H2766" s="1">
        <v>27505.257670182811</v>
      </c>
      <c r="I2766" s="1">
        <v>507.42655656400808</v>
      </c>
      <c r="J2766" s="1">
        <f t="shared" si="218"/>
        <v>-0.13834770531864954</v>
      </c>
      <c r="K2766" s="1">
        <f t="shared" si="219"/>
        <v>3.4325760184934251</v>
      </c>
      <c r="L2766" s="30"/>
      <c r="M2766" s="30"/>
      <c r="N2766" s="2">
        <v>1250001</v>
      </c>
      <c r="O2766" s="30"/>
      <c r="P2766" s="30"/>
      <c r="Q2766" s="30"/>
      <c r="R2766" s="30"/>
      <c r="S2766" s="30"/>
      <c r="T2766" s="30"/>
      <c r="U2766" s="30"/>
      <c r="V2766" s="30"/>
    </row>
    <row r="2767" spans="1:22" ht="14.5" x14ac:dyDescent="0.35">
      <c r="A2767" s="15">
        <v>23</v>
      </c>
      <c r="B2767" s="8">
        <v>180</v>
      </c>
      <c r="C2767" s="8">
        <v>1966666.6667999998</v>
      </c>
      <c r="D2767" s="8">
        <v>3600</v>
      </c>
      <c r="E2767" s="2">
        <v>2250</v>
      </c>
      <c r="F2767" s="2">
        <v>28682.69140625</v>
      </c>
      <c r="G2767" s="2">
        <v>498.26333618164102</v>
      </c>
      <c r="H2767" s="1">
        <v>28487.860282359379</v>
      </c>
      <c r="I2767" s="1">
        <v>502.39712850910018</v>
      </c>
      <c r="J2767" s="1">
        <f t="shared" si="218"/>
        <v>-0.67926374527101319</v>
      </c>
      <c r="K2767" s="1">
        <f t="shared" si="219"/>
        <v>0.82964007730085021</v>
      </c>
      <c r="L2767" s="30"/>
      <c r="M2767" s="30"/>
      <c r="N2767" s="2">
        <v>1250001</v>
      </c>
      <c r="O2767" s="30"/>
      <c r="P2767" s="30"/>
      <c r="Q2767" s="30"/>
      <c r="R2767" s="30"/>
      <c r="S2767" s="30"/>
      <c r="T2767" s="30"/>
      <c r="U2767" s="30"/>
      <c r="V2767" s="30"/>
    </row>
    <row r="2768" spans="1:22" ht="14.5" x14ac:dyDescent="0.35">
      <c r="A2768" s="15">
        <v>23</v>
      </c>
      <c r="B2768" s="8">
        <v>180</v>
      </c>
      <c r="C2768" s="8">
        <v>1966666.6667999998</v>
      </c>
      <c r="D2768" s="8">
        <v>3600</v>
      </c>
      <c r="E2768" s="2">
        <v>2280</v>
      </c>
      <c r="F2768" s="2">
        <v>29848.470703125</v>
      </c>
      <c r="G2768" s="2">
        <v>501.82995605468699</v>
      </c>
      <c r="H2768" s="1">
        <v>29232.16286508484</v>
      </c>
      <c r="I2768" s="1">
        <v>497.32783253944001</v>
      </c>
      <c r="J2768" s="1">
        <f t="shared" si="218"/>
        <v>-2.0647886592582969</v>
      </c>
      <c r="K2768" s="1">
        <f t="shared" si="219"/>
        <v>-0.89714124494320924</v>
      </c>
      <c r="L2768" s="30"/>
      <c r="M2768" s="30"/>
      <c r="N2768" s="2">
        <v>1250001</v>
      </c>
      <c r="O2768" s="30"/>
      <c r="P2768" s="30"/>
      <c r="Q2768" s="30"/>
      <c r="R2768" s="30"/>
      <c r="S2768" s="30"/>
      <c r="T2768" s="30"/>
      <c r="U2768" s="30"/>
      <c r="V2768" s="30"/>
    </row>
    <row r="2769" spans="1:22" ht="14.5" x14ac:dyDescent="0.35">
      <c r="A2769" s="15">
        <v>23</v>
      </c>
      <c r="B2769" s="8">
        <v>180</v>
      </c>
      <c r="C2769" s="8">
        <v>1966666.6667999998</v>
      </c>
      <c r="D2769" s="8">
        <v>3600</v>
      </c>
      <c r="E2769" s="2">
        <v>2310</v>
      </c>
      <c r="F2769" s="2">
        <v>31408.068359375</v>
      </c>
      <c r="G2769" s="2">
        <v>455.05801391601602</v>
      </c>
      <c r="H2769" s="1">
        <v>29664.817912381521</v>
      </c>
      <c r="I2769" s="1">
        <v>491.53239686790363</v>
      </c>
      <c r="J2769" s="1">
        <f t="shared" si="218"/>
        <v>-5.5503268365535634</v>
      </c>
      <c r="K2769" s="1">
        <f t="shared" si="219"/>
        <v>8.0153259225139575</v>
      </c>
      <c r="L2769" s="30"/>
      <c r="M2769" s="30"/>
      <c r="N2769" s="2">
        <v>1250001</v>
      </c>
      <c r="O2769" s="30"/>
      <c r="P2769" s="30"/>
      <c r="Q2769" s="30"/>
      <c r="R2769" s="30"/>
      <c r="S2769" s="30"/>
      <c r="T2769" s="30"/>
      <c r="U2769" s="30"/>
      <c r="V2769" s="30"/>
    </row>
    <row r="2770" spans="1:22" ht="14.5" x14ac:dyDescent="0.35">
      <c r="A2770" s="15">
        <v>23</v>
      </c>
      <c r="B2770" s="8">
        <v>180</v>
      </c>
      <c r="C2770" s="8">
        <v>1966666.6667999998</v>
      </c>
      <c r="D2770" s="8">
        <v>3600</v>
      </c>
      <c r="E2770" s="2">
        <v>2340</v>
      </c>
      <c r="F2770" s="2">
        <v>30277.84375</v>
      </c>
      <c r="G2770" s="2">
        <v>446.99151611328102</v>
      </c>
      <c r="H2770" s="1">
        <v>29840.97784060047</v>
      </c>
      <c r="I2770" s="1">
        <v>485.26111347142529</v>
      </c>
      <c r="J2770" s="1">
        <f t="shared" si="218"/>
        <v>-1.4428567404161012</v>
      </c>
      <c r="K2770" s="1">
        <f t="shared" si="219"/>
        <v>8.5615936720475929</v>
      </c>
      <c r="L2770" s="30"/>
      <c r="M2770" s="30"/>
      <c r="N2770" s="2">
        <v>1250001</v>
      </c>
      <c r="O2770" s="30"/>
      <c r="P2770" s="30"/>
      <c r="Q2770" s="30"/>
      <c r="R2770" s="30"/>
      <c r="S2770" s="30"/>
      <c r="T2770" s="30"/>
      <c r="U2770" s="30"/>
      <c r="V2770" s="30"/>
    </row>
    <row r="2771" spans="1:22" ht="14.5" x14ac:dyDescent="0.35">
      <c r="A2771" s="15">
        <v>23</v>
      </c>
      <c r="B2771" s="8">
        <v>180</v>
      </c>
      <c r="C2771" s="8">
        <v>1966666.6667999998</v>
      </c>
      <c r="D2771" s="8">
        <v>3600</v>
      </c>
      <c r="E2771" s="2">
        <v>2370</v>
      </c>
      <c r="F2771" s="2">
        <v>24804.41796875</v>
      </c>
      <c r="G2771" s="2">
        <v>358.42193603515602</v>
      </c>
      <c r="H2771" s="1">
        <v>24868.853031963779</v>
      </c>
      <c r="I2771" s="1">
        <v>383.9181124925102</v>
      </c>
      <c r="J2771" s="1">
        <f t="shared" si="218"/>
        <v>0.25977252639009013</v>
      </c>
      <c r="K2771" s="1">
        <f t="shared" si="219"/>
        <v>7.1134531383295059</v>
      </c>
      <c r="L2771" s="30"/>
      <c r="M2771" s="30"/>
      <c r="N2771" s="2">
        <v>0</v>
      </c>
      <c r="O2771" s="30"/>
      <c r="P2771" s="30"/>
      <c r="Q2771" s="30"/>
      <c r="R2771" s="30"/>
      <c r="S2771" s="30"/>
      <c r="T2771" s="30"/>
      <c r="U2771" s="30"/>
      <c r="V2771" s="30"/>
    </row>
    <row r="2772" spans="1:22" ht="14.5" x14ac:dyDescent="0.35">
      <c r="A2772" s="15">
        <v>23</v>
      </c>
      <c r="B2772" s="8">
        <v>180</v>
      </c>
      <c r="C2772" s="8">
        <v>1966666.6667999998</v>
      </c>
      <c r="D2772" s="8">
        <v>3600</v>
      </c>
      <c r="E2772" s="2">
        <v>2400</v>
      </c>
      <c r="F2772" s="2">
        <v>23896.546875</v>
      </c>
      <c r="G2772" s="2">
        <v>336.28646850585898</v>
      </c>
      <c r="H2772" s="1">
        <v>23488.146781168871</v>
      </c>
      <c r="I2772" s="1">
        <v>347.26445775815819</v>
      </c>
      <c r="J2772" s="1">
        <f t="shared" si="218"/>
        <v>-1.709033928489424</v>
      </c>
      <c r="K2772" s="1">
        <f t="shared" si="219"/>
        <v>3.2644754637541844</v>
      </c>
      <c r="L2772" s="30"/>
      <c r="M2772" s="30"/>
      <c r="N2772" s="2">
        <v>0</v>
      </c>
      <c r="O2772" s="30"/>
      <c r="P2772" s="30"/>
      <c r="Q2772" s="30"/>
      <c r="R2772" s="30"/>
      <c r="S2772" s="30"/>
      <c r="T2772" s="30"/>
      <c r="U2772" s="30"/>
      <c r="V2772" s="30"/>
    </row>
    <row r="2773" spans="1:22" ht="14.5" x14ac:dyDescent="0.35">
      <c r="A2773" s="15">
        <v>23</v>
      </c>
      <c r="B2773" s="8">
        <v>180</v>
      </c>
      <c r="C2773" s="8">
        <v>1966666.6667999998</v>
      </c>
      <c r="D2773" s="8">
        <v>3600</v>
      </c>
      <c r="E2773" s="2">
        <v>2430</v>
      </c>
      <c r="F2773" s="2">
        <v>23538.79296875</v>
      </c>
      <c r="G2773" s="2">
        <v>330.41421508789102</v>
      </c>
      <c r="H2773" s="1">
        <v>23259.092325588019</v>
      </c>
      <c r="I2773" s="1">
        <v>332.06883225326038</v>
      </c>
      <c r="J2773" s="1">
        <f t="shared" si="218"/>
        <v>-1.1882539751860279</v>
      </c>
      <c r="K2773" s="1">
        <f t="shared" si="219"/>
        <v>0.50077057517916612</v>
      </c>
      <c r="L2773" s="30"/>
      <c r="M2773" s="30"/>
      <c r="N2773" s="2">
        <v>0</v>
      </c>
      <c r="O2773" s="30"/>
      <c r="P2773" s="30"/>
      <c r="Q2773" s="30"/>
      <c r="R2773" s="30"/>
      <c r="S2773" s="30"/>
      <c r="T2773" s="30"/>
      <c r="U2773" s="30"/>
      <c r="V2773" s="30"/>
    </row>
    <row r="2774" spans="1:22" ht="14.5" x14ac:dyDescent="0.35">
      <c r="A2774" s="15">
        <v>23</v>
      </c>
      <c r="B2774" s="8">
        <v>180</v>
      </c>
      <c r="C2774" s="8">
        <v>1966666.6667999998</v>
      </c>
      <c r="D2774" s="8">
        <v>3600</v>
      </c>
      <c r="E2774" s="2">
        <v>2460</v>
      </c>
      <c r="F2774" s="2">
        <v>23273.66015625</v>
      </c>
      <c r="G2774" s="2">
        <v>328.13223266601602</v>
      </c>
      <c r="H2774" s="1">
        <v>23081.837339044159</v>
      </c>
      <c r="I2774" s="1">
        <v>325.16651829396301</v>
      </c>
      <c r="J2774" s="1">
        <f t="shared" si="218"/>
        <v>-0.82420562953149346</v>
      </c>
      <c r="K2774" s="1">
        <f t="shared" si="219"/>
        <v>-0.90381683870466267</v>
      </c>
      <c r="L2774" s="30"/>
      <c r="M2774" s="30"/>
      <c r="N2774" s="2">
        <v>0</v>
      </c>
      <c r="O2774" s="30"/>
      <c r="P2774" s="30"/>
      <c r="Q2774" s="30"/>
      <c r="R2774" s="30"/>
      <c r="S2774" s="30"/>
      <c r="T2774" s="30"/>
      <c r="U2774" s="30"/>
      <c r="V2774" s="30"/>
    </row>
    <row r="2775" spans="1:22" ht="14.5" x14ac:dyDescent="0.35">
      <c r="A2775" s="15">
        <v>23</v>
      </c>
      <c r="B2775" s="8">
        <v>180</v>
      </c>
      <c r="C2775" s="8">
        <v>1966666.6667999998</v>
      </c>
      <c r="D2775" s="8">
        <v>3600</v>
      </c>
      <c r="E2775" s="2">
        <v>2490</v>
      </c>
      <c r="F2775" s="2">
        <v>22921.0546875</v>
      </c>
      <c r="G2775" s="2">
        <v>324.33526611328102</v>
      </c>
      <c r="H2775" s="1">
        <v>22947.81397106031</v>
      </c>
      <c r="I2775" s="1">
        <v>321.14876877886212</v>
      </c>
      <c r="J2775" s="1">
        <f t="shared" si="218"/>
        <v>0.11674542871233222</v>
      </c>
      <c r="K2775" s="1">
        <f t="shared" si="219"/>
        <v>-0.98247019900264254</v>
      </c>
      <c r="L2775" s="30"/>
      <c r="M2775" s="30"/>
      <c r="N2775" s="2">
        <v>0</v>
      </c>
      <c r="O2775" s="30"/>
      <c r="P2775" s="30"/>
      <c r="Q2775" s="30"/>
      <c r="R2775" s="30"/>
      <c r="S2775" s="30"/>
      <c r="T2775" s="30"/>
      <c r="U2775" s="30"/>
      <c r="V2775" s="30"/>
    </row>
    <row r="2776" spans="1:22" ht="14.5" x14ac:dyDescent="0.35">
      <c r="A2776" s="15">
        <v>23</v>
      </c>
      <c r="B2776" s="8">
        <v>180</v>
      </c>
      <c r="C2776" s="8">
        <v>1966666.6667999998</v>
      </c>
      <c r="D2776" s="8">
        <v>3600</v>
      </c>
      <c r="E2776" s="2">
        <v>2520</v>
      </c>
      <c r="F2776" s="2">
        <v>22548.265625</v>
      </c>
      <c r="G2776" s="2">
        <v>320.96765136718801</v>
      </c>
      <c r="H2776" s="1">
        <v>22849.868672872261</v>
      </c>
      <c r="I2776" s="1">
        <v>318.33943992227779</v>
      </c>
      <c r="J2776" s="1">
        <f t="shared" si="218"/>
        <v>1.3375886770548922</v>
      </c>
      <c r="K2776" s="1">
        <f t="shared" si="219"/>
        <v>-0.81883997770963501</v>
      </c>
      <c r="L2776" s="30"/>
      <c r="M2776" s="30"/>
      <c r="N2776" s="2">
        <v>0</v>
      </c>
      <c r="O2776" s="30"/>
      <c r="P2776" s="30"/>
      <c r="Q2776" s="30"/>
      <c r="R2776" s="30"/>
      <c r="S2776" s="30"/>
      <c r="T2776" s="30"/>
      <c r="U2776" s="30"/>
      <c r="V2776" s="30"/>
    </row>
    <row r="2777" spans="1:22" ht="14.5" x14ac:dyDescent="0.35">
      <c r="A2777" s="15">
        <v>23</v>
      </c>
      <c r="B2777" s="8">
        <v>180</v>
      </c>
      <c r="C2777" s="8">
        <v>1966666.6667999998</v>
      </c>
      <c r="D2777" s="8">
        <v>3600</v>
      </c>
      <c r="E2777" s="2">
        <v>2550</v>
      </c>
      <c r="F2777" s="2">
        <v>28731.71875</v>
      </c>
      <c r="G2777" s="2">
        <v>407.21932983398398</v>
      </c>
      <c r="H2777" s="1">
        <v>28409.0035985875</v>
      </c>
      <c r="I2777" s="1">
        <v>405.18335619176412</v>
      </c>
      <c r="J2777" s="1">
        <f t="shared" si="218"/>
        <v>-1.1232016929460575</v>
      </c>
      <c r="K2777" s="1">
        <f t="shared" si="219"/>
        <v>-0.49996979344027898</v>
      </c>
      <c r="L2777" s="30"/>
      <c r="M2777" s="30"/>
      <c r="N2777" s="2">
        <v>1250001</v>
      </c>
      <c r="O2777" s="30"/>
      <c r="P2777" s="30"/>
      <c r="Q2777" s="30"/>
      <c r="R2777" s="30"/>
      <c r="S2777" s="30"/>
      <c r="T2777" s="30"/>
      <c r="U2777" s="30"/>
      <c r="V2777" s="30"/>
    </row>
    <row r="2778" spans="1:22" ht="14.5" x14ac:dyDescent="0.35">
      <c r="A2778" s="15">
        <v>23</v>
      </c>
      <c r="B2778" s="8">
        <v>180</v>
      </c>
      <c r="C2778" s="8">
        <v>1966666.6667999998</v>
      </c>
      <c r="D2778" s="8">
        <v>3600</v>
      </c>
      <c r="E2778" s="2">
        <v>2580</v>
      </c>
      <c r="F2778" s="2">
        <v>30242.5703125</v>
      </c>
      <c r="G2778" s="2">
        <v>430.69869995117199</v>
      </c>
      <c r="H2778" s="1">
        <v>29741.08141243285</v>
      </c>
      <c r="I2778" s="1">
        <v>444.84208520354122</v>
      </c>
      <c r="J2778" s="1">
        <f t="shared" si="218"/>
        <v>-1.6582218207156565</v>
      </c>
      <c r="K2778" s="1">
        <f t="shared" si="219"/>
        <v>3.2838235299926968</v>
      </c>
      <c r="L2778" s="30"/>
      <c r="M2778" s="30"/>
      <c r="N2778" s="2">
        <v>1250001</v>
      </c>
      <c r="O2778" s="30"/>
      <c r="P2778" s="30"/>
      <c r="Q2778" s="30"/>
      <c r="R2778" s="30"/>
      <c r="S2778" s="30"/>
      <c r="T2778" s="30"/>
      <c r="U2778" s="30"/>
      <c r="V2778" s="30"/>
    </row>
    <row r="2779" spans="1:22" ht="14.5" x14ac:dyDescent="0.35">
      <c r="A2779" s="15">
        <v>23</v>
      </c>
      <c r="B2779" s="8">
        <v>180</v>
      </c>
      <c r="C2779" s="8">
        <v>1966666.6667999998</v>
      </c>
      <c r="D2779" s="8">
        <v>3600</v>
      </c>
      <c r="E2779" s="2">
        <v>2610</v>
      </c>
      <c r="F2779" s="2">
        <v>31180.162109375</v>
      </c>
      <c r="G2779" s="2">
        <v>437.86706542968699</v>
      </c>
      <c r="H2779" s="1">
        <v>30752.726255493551</v>
      </c>
      <c r="I2779" s="1">
        <v>462.0076991476231</v>
      </c>
      <c r="J2779" s="1">
        <f t="shared" si="218"/>
        <v>-1.370858343783051</v>
      </c>
      <c r="K2779" s="1">
        <f t="shared" si="219"/>
        <v>5.5132334957063884</v>
      </c>
      <c r="L2779" s="30"/>
      <c r="M2779" s="30"/>
      <c r="N2779" s="2">
        <v>1250001</v>
      </c>
      <c r="O2779" s="30"/>
      <c r="P2779" s="30"/>
      <c r="Q2779" s="30"/>
      <c r="R2779" s="30"/>
      <c r="S2779" s="30"/>
      <c r="T2779" s="30"/>
      <c r="U2779" s="30"/>
      <c r="V2779" s="30"/>
    </row>
    <row r="2780" spans="1:22" ht="14.5" x14ac:dyDescent="0.35">
      <c r="A2780" s="15">
        <v>23</v>
      </c>
      <c r="B2780" s="8">
        <v>180</v>
      </c>
      <c r="C2780" s="8">
        <v>1966666.6667999998</v>
      </c>
      <c r="D2780" s="8">
        <v>3600</v>
      </c>
      <c r="E2780" s="2">
        <v>2640</v>
      </c>
      <c r="F2780" s="2">
        <v>31832.814453125</v>
      </c>
      <c r="G2780" s="2">
        <v>445.95541381835898</v>
      </c>
      <c r="H2780" s="1">
        <v>31670.691890778551</v>
      </c>
      <c r="I2780" s="1">
        <v>463.59598250601903</v>
      </c>
      <c r="J2780" s="1">
        <f t="shared" si="218"/>
        <v>-0.50929383760641178</v>
      </c>
      <c r="K2780" s="1">
        <f t="shared" si="219"/>
        <v>3.9556799045487514</v>
      </c>
      <c r="L2780" s="30"/>
      <c r="M2780" s="30"/>
      <c r="N2780" s="2">
        <v>1250001</v>
      </c>
      <c r="O2780" s="30"/>
      <c r="P2780" s="30"/>
      <c r="Q2780" s="30"/>
      <c r="R2780" s="30"/>
      <c r="S2780" s="30"/>
      <c r="T2780" s="30"/>
      <c r="U2780" s="30"/>
      <c r="V2780" s="30"/>
    </row>
    <row r="2781" spans="1:22" ht="14.5" x14ac:dyDescent="0.35">
      <c r="A2781" s="15">
        <v>23</v>
      </c>
      <c r="B2781" s="8">
        <v>180</v>
      </c>
      <c r="C2781" s="8">
        <v>1966666.6667999998</v>
      </c>
      <c r="D2781" s="8">
        <v>3600</v>
      </c>
      <c r="E2781" s="2">
        <v>2670</v>
      </c>
      <c r="F2781" s="2">
        <v>31614.314453125</v>
      </c>
      <c r="G2781" s="2">
        <v>468.19976806640602</v>
      </c>
      <c r="H2781" s="1">
        <v>32182.99370464505</v>
      </c>
      <c r="I2781" s="1">
        <v>462.25587691695659</v>
      </c>
      <c r="J2781" s="1">
        <f t="shared" si="218"/>
        <v>1.7988030465226106</v>
      </c>
      <c r="K2781" s="1">
        <f t="shared" si="219"/>
        <v>-1.2695203105283022</v>
      </c>
      <c r="L2781" s="30"/>
      <c r="M2781" s="30"/>
      <c r="N2781" s="2">
        <v>1250001</v>
      </c>
      <c r="O2781" s="30"/>
      <c r="P2781" s="30"/>
      <c r="Q2781" s="30"/>
      <c r="R2781" s="30"/>
      <c r="S2781" s="30"/>
      <c r="T2781" s="30"/>
      <c r="U2781" s="30"/>
      <c r="V2781" s="30"/>
    </row>
    <row r="2782" spans="1:22" ht="14.5" x14ac:dyDescent="0.35">
      <c r="A2782" s="15">
        <v>23</v>
      </c>
      <c r="B2782" s="8">
        <v>180</v>
      </c>
      <c r="C2782" s="8">
        <v>1966666.6667999998</v>
      </c>
      <c r="D2782" s="8">
        <v>3600</v>
      </c>
      <c r="E2782" s="2">
        <v>2700</v>
      </c>
      <c r="F2782" s="2">
        <v>32842.1484375</v>
      </c>
      <c r="G2782" s="2">
        <v>471.57421875</v>
      </c>
      <c r="H2782" s="1">
        <v>32546.777787324849</v>
      </c>
      <c r="I2782" s="1">
        <v>460.62198708032122</v>
      </c>
      <c r="J2782" s="1">
        <f t="shared" si="218"/>
        <v>-0.89936457944355896</v>
      </c>
      <c r="K2782" s="1">
        <f t="shared" si="219"/>
        <v>-2.3224831286811694</v>
      </c>
      <c r="L2782" s="30"/>
      <c r="M2782" s="30"/>
      <c r="N2782" s="2">
        <v>1250001</v>
      </c>
      <c r="O2782" s="30"/>
      <c r="P2782" s="30"/>
      <c r="Q2782" s="30"/>
      <c r="R2782" s="30"/>
      <c r="S2782" s="30"/>
      <c r="T2782" s="30"/>
      <c r="U2782" s="30"/>
      <c r="V2782" s="30"/>
    </row>
    <row r="2783" spans="1:22" ht="14.5" x14ac:dyDescent="0.35">
      <c r="A2783" s="15">
        <v>23</v>
      </c>
      <c r="B2783" s="8">
        <v>180</v>
      </c>
      <c r="C2783" s="8">
        <v>1966666.6667999998</v>
      </c>
      <c r="D2783" s="8">
        <v>3600</v>
      </c>
      <c r="E2783" s="2">
        <v>2730</v>
      </c>
      <c r="F2783" s="2">
        <v>26639.91796875</v>
      </c>
      <c r="G2783" s="2">
        <v>372.95535278320301</v>
      </c>
      <c r="H2783" s="1">
        <v>26118.885295123669</v>
      </c>
      <c r="I2783" s="1">
        <v>361.55275596981687</v>
      </c>
      <c r="J2783" s="1">
        <f t="shared" si="218"/>
        <v>-1.9558343769584003</v>
      </c>
      <c r="K2783" s="1">
        <f t="shared" si="219"/>
        <v>-3.0573624237575725</v>
      </c>
      <c r="L2783" s="30"/>
      <c r="M2783" s="30"/>
      <c r="N2783" s="2">
        <v>0</v>
      </c>
      <c r="O2783" s="30"/>
      <c r="P2783" s="30"/>
      <c r="Q2783" s="30"/>
      <c r="R2783" s="30"/>
      <c r="S2783" s="30"/>
      <c r="T2783" s="30"/>
      <c r="U2783" s="30"/>
      <c r="V2783" s="30"/>
    </row>
    <row r="2784" spans="1:22" ht="14.5" x14ac:dyDescent="0.35">
      <c r="A2784" s="15">
        <v>23</v>
      </c>
      <c r="B2784" s="8">
        <v>180</v>
      </c>
      <c r="C2784" s="8">
        <v>1966666.6667999998</v>
      </c>
      <c r="D2784" s="8">
        <v>3600</v>
      </c>
      <c r="E2784" s="2">
        <v>2760</v>
      </c>
      <c r="F2784" s="2">
        <v>25442.396484375</v>
      </c>
      <c r="G2784" s="2">
        <v>349.11569213867199</v>
      </c>
      <c r="H2784" s="1">
        <v>25010.283203243009</v>
      </c>
      <c r="I2784" s="1">
        <v>324.51011723993793</v>
      </c>
      <c r="J2784" s="1">
        <f t="shared" si="218"/>
        <v>-1.6983985034482345</v>
      </c>
      <c r="K2784" s="1">
        <f t="shared" si="219"/>
        <v>-7.0479716188066668</v>
      </c>
      <c r="L2784" s="30"/>
      <c r="M2784" s="30"/>
      <c r="N2784" s="2">
        <v>0</v>
      </c>
      <c r="O2784" s="30"/>
      <c r="P2784" s="30"/>
      <c r="Q2784" s="30"/>
      <c r="R2784" s="30"/>
      <c r="S2784" s="30"/>
      <c r="T2784" s="30"/>
      <c r="U2784" s="30"/>
      <c r="V2784" s="30"/>
    </row>
    <row r="2785" spans="1:22" ht="14.5" x14ac:dyDescent="0.35">
      <c r="A2785" s="15">
        <v>23</v>
      </c>
      <c r="B2785" s="8">
        <v>180</v>
      </c>
      <c r="C2785" s="8">
        <v>1966666.6667999998</v>
      </c>
      <c r="D2785" s="8">
        <v>3600</v>
      </c>
      <c r="E2785" s="2">
        <v>2790</v>
      </c>
      <c r="F2785" s="2">
        <v>25215.123046875</v>
      </c>
      <c r="G2785" s="2">
        <v>340.59475708007801</v>
      </c>
      <c r="H2785" s="1">
        <v>24696.361727481551</v>
      </c>
      <c r="I2785" s="1">
        <v>309.66526897892942</v>
      </c>
      <c r="J2785" s="1">
        <f t="shared" si="218"/>
        <v>-2.0573420103049642</v>
      </c>
      <c r="K2785" s="1">
        <f t="shared" si="219"/>
        <v>-9.0810229629802226</v>
      </c>
      <c r="L2785" s="30"/>
      <c r="M2785" s="30"/>
      <c r="N2785" s="2">
        <v>0</v>
      </c>
      <c r="O2785" s="30"/>
      <c r="P2785" s="30"/>
      <c r="Q2785" s="30"/>
      <c r="R2785" s="30"/>
      <c r="S2785" s="30"/>
      <c r="T2785" s="30"/>
      <c r="U2785" s="30"/>
      <c r="V2785" s="30"/>
    </row>
    <row r="2786" spans="1:22" ht="14.5" x14ac:dyDescent="0.35">
      <c r="A2786" s="15">
        <v>23</v>
      </c>
      <c r="B2786" s="8">
        <v>180</v>
      </c>
      <c r="C2786" s="8">
        <v>1966666.6667999998</v>
      </c>
      <c r="D2786" s="8">
        <v>3600</v>
      </c>
      <c r="E2786" s="2">
        <v>2820</v>
      </c>
      <c r="F2786" s="2">
        <v>25068.9609375</v>
      </c>
      <c r="G2786" s="2">
        <v>334.39779663085898</v>
      </c>
      <c r="H2786" s="1">
        <v>24448.27572892818</v>
      </c>
      <c r="I2786" s="1">
        <v>303.05556135154183</v>
      </c>
      <c r="J2786" s="1">
        <f t="shared" si="218"/>
        <v>-2.4759111880195777</v>
      </c>
      <c r="K2786" s="1">
        <f t="shared" si="219"/>
        <v>-9.372739771343582</v>
      </c>
      <c r="L2786" s="30"/>
      <c r="M2786" s="30"/>
      <c r="N2786" s="2">
        <v>0</v>
      </c>
      <c r="O2786" s="30"/>
      <c r="P2786" s="30"/>
      <c r="Q2786" s="30"/>
      <c r="R2786" s="30"/>
      <c r="S2786" s="30"/>
      <c r="T2786" s="30"/>
      <c r="U2786" s="30"/>
      <c r="V2786" s="30"/>
    </row>
    <row r="2787" spans="1:22" ht="14.5" x14ac:dyDescent="0.35">
      <c r="A2787" s="15">
        <v>23</v>
      </c>
      <c r="B2787" s="8">
        <v>180</v>
      </c>
      <c r="C2787" s="8">
        <v>1966666.6667999998</v>
      </c>
      <c r="D2787" s="8">
        <v>3600</v>
      </c>
      <c r="E2787" s="2">
        <v>2850</v>
      </c>
      <c r="F2787" s="2">
        <v>24926.453125</v>
      </c>
      <c r="G2787" s="2">
        <v>327.134521484375</v>
      </c>
      <c r="H2787" s="1">
        <v>24255.137046225271</v>
      </c>
      <c r="I2787" s="1">
        <v>299.50103472171128</v>
      </c>
      <c r="J2787" s="1">
        <f t="shared" si="218"/>
        <v>-2.6931873355918112</v>
      </c>
      <c r="K2787" s="1">
        <f t="shared" si="219"/>
        <v>-8.4471325854809187</v>
      </c>
      <c r="L2787" s="30"/>
      <c r="M2787" s="30"/>
      <c r="N2787" s="2">
        <v>0</v>
      </c>
      <c r="O2787" s="30"/>
      <c r="P2787" s="30"/>
      <c r="Q2787" s="30"/>
      <c r="R2787" s="30"/>
      <c r="S2787" s="30"/>
      <c r="T2787" s="30"/>
      <c r="U2787" s="30"/>
      <c r="V2787" s="30"/>
    </row>
    <row r="2788" spans="1:22" ht="14.5" x14ac:dyDescent="0.35">
      <c r="A2788" s="15">
        <v>23</v>
      </c>
      <c r="B2788" s="8">
        <v>180</v>
      </c>
      <c r="C2788" s="8">
        <v>1966666.6667999998</v>
      </c>
      <c r="D2788" s="8">
        <v>3600</v>
      </c>
      <c r="E2788" s="2">
        <v>2880</v>
      </c>
      <c r="F2788" s="2">
        <v>24794.048828125</v>
      </c>
      <c r="G2788" s="2">
        <v>320.26373291015602</v>
      </c>
      <c r="H2788" s="1">
        <v>24107.85526848997</v>
      </c>
      <c r="I2788" s="1">
        <v>297.07999519244248</v>
      </c>
      <c r="J2788" s="1">
        <f t="shared" si="218"/>
        <v>-2.7675736399157618</v>
      </c>
      <c r="K2788" s="1">
        <f t="shared" si="219"/>
        <v>-7.238951943465076</v>
      </c>
      <c r="L2788" s="30"/>
      <c r="M2788" s="30"/>
      <c r="N2788" s="2">
        <v>0</v>
      </c>
      <c r="O2788" s="30"/>
      <c r="P2788" s="30"/>
      <c r="Q2788" s="30"/>
      <c r="R2788" s="30"/>
      <c r="S2788" s="30"/>
      <c r="T2788" s="30"/>
      <c r="U2788" s="30"/>
      <c r="V2788" s="30"/>
    </row>
    <row r="2789" spans="1:22" ht="14.5" x14ac:dyDescent="0.35">
      <c r="A2789" s="15">
        <v>23</v>
      </c>
      <c r="B2789" s="8">
        <v>180</v>
      </c>
      <c r="C2789" s="8">
        <v>1966666.6667999998</v>
      </c>
      <c r="D2789" s="8">
        <v>3600</v>
      </c>
      <c r="E2789" s="2">
        <v>2910</v>
      </c>
      <c r="F2789" s="2">
        <v>32513.76953125</v>
      </c>
      <c r="G2789" s="2">
        <v>406.87493896484398</v>
      </c>
      <c r="H2789" s="1">
        <v>30347.15517517097</v>
      </c>
      <c r="I2789" s="1">
        <v>395.30680518304308</v>
      </c>
      <c r="J2789" s="1">
        <f t="shared" si="218"/>
        <v>-6.6636824561256383</v>
      </c>
      <c r="K2789" s="1">
        <f t="shared" si="219"/>
        <v>-2.8431669473750607</v>
      </c>
      <c r="L2789" s="30"/>
      <c r="M2789" s="30"/>
      <c r="N2789" s="2">
        <v>1250001</v>
      </c>
      <c r="O2789" s="30"/>
      <c r="P2789" s="30"/>
      <c r="Q2789" s="30"/>
      <c r="R2789" s="30"/>
      <c r="S2789" s="30"/>
      <c r="T2789" s="30"/>
      <c r="U2789" s="30"/>
      <c r="V2789" s="30"/>
    </row>
    <row r="2790" spans="1:22" ht="14.5" x14ac:dyDescent="0.35">
      <c r="A2790" s="15">
        <v>23</v>
      </c>
      <c r="B2790" s="8">
        <v>180</v>
      </c>
      <c r="C2790" s="8">
        <v>1966666.6667999998</v>
      </c>
      <c r="D2790" s="8">
        <v>3600</v>
      </c>
      <c r="E2790" s="2">
        <v>2940</v>
      </c>
      <c r="F2790" s="2">
        <v>33726.41796875</v>
      </c>
      <c r="G2790" s="2">
        <v>426.14202880859398</v>
      </c>
      <c r="H2790" s="1">
        <v>32044.945016401711</v>
      </c>
      <c r="I2790" s="1">
        <v>407.05802407113111</v>
      </c>
      <c r="J2790" s="1">
        <f t="shared" si="218"/>
        <v>-4.9856256715619702</v>
      </c>
      <c r="K2790" s="1">
        <f t="shared" si="219"/>
        <v>-4.4783202423891018</v>
      </c>
      <c r="L2790" s="30"/>
      <c r="M2790" s="30"/>
      <c r="N2790" s="2">
        <v>1250001</v>
      </c>
      <c r="O2790" s="30"/>
      <c r="P2790" s="30"/>
      <c r="Q2790" s="30"/>
      <c r="R2790" s="30"/>
      <c r="S2790" s="30"/>
      <c r="T2790" s="30"/>
      <c r="U2790" s="30"/>
      <c r="V2790" s="30"/>
    </row>
    <row r="2791" spans="1:22" ht="14.5" x14ac:dyDescent="0.35">
      <c r="A2791" s="15">
        <v>23</v>
      </c>
      <c r="B2791" s="8">
        <v>180</v>
      </c>
      <c r="C2791" s="8">
        <v>1966666.6667999998</v>
      </c>
      <c r="D2791" s="8">
        <v>3600</v>
      </c>
      <c r="E2791" s="2">
        <v>2970</v>
      </c>
      <c r="F2791" s="2">
        <v>34359.15625</v>
      </c>
      <c r="G2791" s="2">
        <v>432.47717285156301</v>
      </c>
      <c r="H2791" s="1">
        <v>33322.878081572853</v>
      </c>
      <c r="I2791" s="1">
        <v>408.94305156774061</v>
      </c>
      <c r="J2791" s="1">
        <f t="shared" si="218"/>
        <v>-3.0160175089490062</v>
      </c>
      <c r="K2791" s="1">
        <f t="shared" si="219"/>
        <v>-5.4417025362630875</v>
      </c>
      <c r="L2791" s="30"/>
      <c r="M2791" s="30"/>
      <c r="N2791" s="2">
        <v>1250001</v>
      </c>
      <c r="O2791" s="30"/>
      <c r="P2791" s="30"/>
      <c r="Q2791" s="30"/>
      <c r="R2791" s="30"/>
      <c r="S2791" s="30"/>
      <c r="T2791" s="30"/>
      <c r="U2791" s="30"/>
      <c r="V2791" s="30"/>
    </row>
    <row r="2792" spans="1:22" ht="14.5" x14ac:dyDescent="0.35">
      <c r="A2792" s="15">
        <v>23</v>
      </c>
      <c r="B2792" s="8">
        <v>180</v>
      </c>
      <c r="C2792" s="8">
        <v>1966666.6667999998</v>
      </c>
      <c r="D2792" s="8">
        <v>3600</v>
      </c>
      <c r="E2792" s="2">
        <v>3000</v>
      </c>
      <c r="F2792" s="2">
        <v>34411.56640625</v>
      </c>
      <c r="G2792" s="2">
        <v>418.39804077148398</v>
      </c>
      <c r="H2792" s="1">
        <v>34055.50063666013</v>
      </c>
      <c r="I2792" s="1">
        <v>407.24736646323908</v>
      </c>
      <c r="J2792" s="1">
        <f t="shared" si="218"/>
        <v>-1.0347270025034356</v>
      </c>
      <c r="K2792" s="1">
        <f t="shared" si="219"/>
        <v>-2.6650876011953062</v>
      </c>
      <c r="L2792" s="30"/>
      <c r="M2792" s="30"/>
      <c r="N2792" s="2">
        <v>1250001</v>
      </c>
      <c r="O2792" s="30"/>
      <c r="P2792" s="30"/>
      <c r="Q2792" s="30"/>
      <c r="R2792" s="30"/>
      <c r="S2792" s="30"/>
      <c r="T2792" s="30"/>
      <c r="U2792" s="30"/>
      <c r="V2792" s="30"/>
    </row>
    <row r="2793" spans="1:22" ht="14.5" x14ac:dyDescent="0.35">
      <c r="A2793" s="15">
        <v>23</v>
      </c>
      <c r="B2793" s="8">
        <v>180</v>
      </c>
      <c r="C2793" s="8">
        <v>1966666.6667999998</v>
      </c>
      <c r="D2793" s="8">
        <v>3600</v>
      </c>
      <c r="E2793" s="2">
        <v>3030</v>
      </c>
      <c r="F2793" s="2">
        <v>33912.1875</v>
      </c>
      <c r="G2793" s="2">
        <v>385.42132568359398</v>
      </c>
      <c r="H2793" s="1">
        <v>34258.068591942523</v>
      </c>
      <c r="I2793" s="1">
        <v>404.8124939756699</v>
      </c>
      <c r="J2793" s="1">
        <f t="shared" si="218"/>
        <v>1.0199315273971141</v>
      </c>
      <c r="K2793" s="1">
        <f t="shared" si="219"/>
        <v>5.0311612253637508</v>
      </c>
      <c r="L2793" s="30"/>
      <c r="M2793" s="30"/>
      <c r="N2793" s="2">
        <v>1250001</v>
      </c>
      <c r="O2793" s="30"/>
      <c r="P2793" s="30"/>
      <c r="Q2793" s="30"/>
      <c r="R2793" s="30"/>
      <c r="S2793" s="30"/>
      <c r="T2793" s="30"/>
      <c r="U2793" s="30"/>
      <c r="V2793" s="30"/>
    </row>
    <row r="2794" spans="1:22" ht="14.5" x14ac:dyDescent="0.35">
      <c r="A2794" s="15">
        <v>23</v>
      </c>
      <c r="B2794" s="8">
        <v>180</v>
      </c>
      <c r="C2794" s="8">
        <v>1966666.6667999998</v>
      </c>
      <c r="D2794" s="8">
        <v>3600</v>
      </c>
      <c r="E2794" s="2">
        <v>3060</v>
      </c>
      <c r="F2794" s="2">
        <v>34313.8828125</v>
      </c>
      <c r="G2794" s="2">
        <v>381.44839477539102</v>
      </c>
      <c r="H2794" s="1">
        <v>34521.38553201827</v>
      </c>
      <c r="I2794" s="1">
        <v>402.07870273635513</v>
      </c>
      <c r="J2794" s="1">
        <f t="shared" si="218"/>
        <v>0.60471943863688971</v>
      </c>
      <c r="K2794" s="1">
        <f t="shared" si="219"/>
        <v>5.4084138886236204</v>
      </c>
      <c r="L2794" s="30"/>
      <c r="M2794" s="30"/>
      <c r="N2794" s="2">
        <v>1250001</v>
      </c>
      <c r="O2794" s="30"/>
      <c r="P2794" s="30"/>
      <c r="Q2794" s="30"/>
      <c r="R2794" s="30"/>
      <c r="S2794" s="30"/>
      <c r="T2794" s="30"/>
      <c r="U2794" s="30"/>
      <c r="V2794" s="30"/>
    </row>
    <row r="2795" spans="1:22" ht="14.5" x14ac:dyDescent="0.35">
      <c r="A2795" s="15">
        <v>23</v>
      </c>
      <c r="B2795" s="8">
        <v>180</v>
      </c>
      <c r="C2795" s="8">
        <v>1966666.6667999998</v>
      </c>
      <c r="D2795" s="8">
        <v>3600</v>
      </c>
      <c r="E2795" s="2">
        <v>3090</v>
      </c>
      <c r="F2795" s="2">
        <v>27816.529296875</v>
      </c>
      <c r="G2795" s="2">
        <v>314.14071655273398</v>
      </c>
      <c r="H2795" s="1">
        <v>27235.637902549679</v>
      </c>
      <c r="I2795" s="1">
        <v>327.41911588340298</v>
      </c>
      <c r="J2795" s="1">
        <f t="shared" si="218"/>
        <v>-2.0882957328201988</v>
      </c>
      <c r="K2795" s="1">
        <f t="shared" si="219"/>
        <v>4.2268953468946435</v>
      </c>
      <c r="L2795" s="30"/>
      <c r="M2795" s="30"/>
      <c r="N2795" s="2">
        <v>0</v>
      </c>
      <c r="O2795" s="30"/>
      <c r="P2795" s="30"/>
      <c r="Q2795" s="30"/>
      <c r="R2795" s="30"/>
      <c r="S2795" s="30"/>
      <c r="T2795" s="30"/>
      <c r="U2795" s="30"/>
      <c r="V2795" s="30"/>
    </row>
    <row r="2796" spans="1:22" ht="14.5" x14ac:dyDescent="0.35">
      <c r="A2796" s="15">
        <v>23</v>
      </c>
      <c r="B2796" s="8">
        <v>180</v>
      </c>
      <c r="C2796" s="8">
        <v>1966666.6667999998</v>
      </c>
      <c r="D2796" s="8">
        <v>3600</v>
      </c>
      <c r="E2796" s="2">
        <v>3120</v>
      </c>
      <c r="F2796" s="2">
        <v>26587.306640625</v>
      </c>
      <c r="G2796" s="2">
        <v>301.28213500976602</v>
      </c>
      <c r="H2796" s="1">
        <v>25970.661838568249</v>
      </c>
      <c r="I2796" s="1">
        <v>298.61853426629523</v>
      </c>
      <c r="J2796" s="1">
        <f t="shared" si="218"/>
        <v>-2.3193203072120419</v>
      </c>
      <c r="K2796" s="1">
        <f t="shared" si="219"/>
        <v>-0.8840885117149262</v>
      </c>
      <c r="L2796" s="30"/>
      <c r="M2796" s="30"/>
      <c r="N2796" s="2">
        <v>0</v>
      </c>
      <c r="O2796" s="30"/>
      <c r="P2796" s="30"/>
      <c r="Q2796" s="30"/>
      <c r="R2796" s="30"/>
      <c r="S2796" s="30"/>
      <c r="T2796" s="30"/>
      <c r="U2796" s="30"/>
      <c r="V2796" s="30"/>
    </row>
    <row r="2797" spans="1:22" ht="14.5" x14ac:dyDescent="0.35">
      <c r="A2797" s="15">
        <v>23</v>
      </c>
      <c r="B2797" s="8">
        <v>180</v>
      </c>
      <c r="C2797" s="8">
        <v>1966666.6667999998</v>
      </c>
      <c r="D2797" s="8">
        <v>3600</v>
      </c>
      <c r="E2797" s="2">
        <v>3150</v>
      </c>
      <c r="F2797" s="2">
        <v>26169.103515625</v>
      </c>
      <c r="G2797" s="2">
        <v>298.62976074218801</v>
      </c>
      <c r="H2797" s="1">
        <v>25664.792786808379</v>
      </c>
      <c r="I2797" s="1">
        <v>291.79562390387957</v>
      </c>
      <c r="J2797" s="1">
        <f t="shared" si="218"/>
        <v>-1.9271226792905161</v>
      </c>
      <c r="K2797" s="1">
        <f t="shared" si="219"/>
        <v>-2.2884982465657404</v>
      </c>
      <c r="L2797" s="30"/>
      <c r="M2797" s="30"/>
      <c r="N2797" s="2">
        <v>0</v>
      </c>
      <c r="O2797" s="30"/>
      <c r="P2797" s="30"/>
      <c r="Q2797" s="30"/>
      <c r="R2797" s="30"/>
      <c r="S2797" s="30"/>
      <c r="T2797" s="30"/>
      <c r="U2797" s="30"/>
      <c r="V2797" s="30"/>
    </row>
    <row r="2798" spans="1:22" ht="14.5" x14ac:dyDescent="0.35">
      <c r="A2798" s="15">
        <v>23</v>
      </c>
      <c r="B2798" s="8">
        <v>180</v>
      </c>
      <c r="C2798" s="8">
        <v>1966666.6667999998</v>
      </c>
      <c r="D2798" s="8">
        <v>3600</v>
      </c>
      <c r="E2798" s="2">
        <v>3180</v>
      </c>
      <c r="F2798" s="2">
        <v>25834.798828125</v>
      </c>
      <c r="G2798" s="2">
        <v>297.59442138671898</v>
      </c>
      <c r="H2798" s="1">
        <v>25423.430517709261</v>
      </c>
      <c r="I2798" s="1">
        <v>288.45828680055229</v>
      </c>
      <c r="J2798" s="1">
        <f t="shared" si="218"/>
        <v>-1.5923031301792205</v>
      </c>
      <c r="K2798" s="1">
        <f t="shared" si="219"/>
        <v>-3.0699952450702819</v>
      </c>
      <c r="L2798" s="30"/>
      <c r="M2798" s="30"/>
      <c r="N2798" s="2">
        <v>0</v>
      </c>
      <c r="O2798" s="30"/>
      <c r="P2798" s="30"/>
      <c r="Q2798" s="30"/>
      <c r="R2798" s="30"/>
      <c r="S2798" s="30"/>
      <c r="T2798" s="30"/>
      <c r="U2798" s="30"/>
      <c r="V2798" s="30"/>
    </row>
    <row r="2799" spans="1:22" ht="14.5" x14ac:dyDescent="0.35">
      <c r="A2799" s="15">
        <v>23</v>
      </c>
      <c r="B2799" s="8">
        <v>180</v>
      </c>
      <c r="C2799" s="8">
        <v>1966666.6667999998</v>
      </c>
      <c r="D2799" s="8">
        <v>3600</v>
      </c>
      <c r="E2799" s="2">
        <v>3210</v>
      </c>
      <c r="F2799" s="2">
        <v>25506.58203125</v>
      </c>
      <c r="G2799" s="2">
        <v>296.48858642578102</v>
      </c>
      <c r="H2799" s="1">
        <v>25235.900887826949</v>
      </c>
      <c r="I2799" s="1">
        <v>286.48497603513891</v>
      </c>
      <c r="J2799" s="1">
        <f t="shared" si="218"/>
        <v>-1.0612207589845624</v>
      </c>
      <c r="K2799" s="1">
        <f t="shared" si="219"/>
        <v>-3.3740288323531398</v>
      </c>
      <c r="L2799" s="30"/>
      <c r="M2799" s="30"/>
      <c r="N2799" s="2">
        <v>0</v>
      </c>
      <c r="O2799" s="30"/>
      <c r="P2799" s="30"/>
      <c r="Q2799" s="30"/>
      <c r="R2799" s="30"/>
      <c r="S2799" s="30"/>
      <c r="T2799" s="30"/>
      <c r="U2799" s="30"/>
      <c r="V2799" s="30"/>
    </row>
    <row r="2800" spans="1:22" ht="14.5" x14ac:dyDescent="0.35">
      <c r="A2800" s="15">
        <v>23</v>
      </c>
      <c r="B2800" s="8">
        <v>180</v>
      </c>
      <c r="C2800" s="8">
        <v>1966666.6667999998</v>
      </c>
      <c r="D2800" s="8">
        <v>3600</v>
      </c>
      <c r="E2800" s="2">
        <v>3240</v>
      </c>
      <c r="F2800" s="2">
        <v>25216.203125</v>
      </c>
      <c r="G2800" s="2">
        <v>293.07110595703102</v>
      </c>
      <c r="H2800" s="1">
        <v>25093.300751953029</v>
      </c>
      <c r="I2800" s="1">
        <v>285.3283232598688</v>
      </c>
      <c r="J2800" s="1">
        <f t="shared" si="218"/>
        <v>-0.48739444411090638</v>
      </c>
      <c r="K2800" s="1">
        <f t="shared" si="219"/>
        <v>-2.6419467971357928</v>
      </c>
      <c r="L2800" s="30"/>
      <c r="M2800" s="30"/>
      <c r="N2800" s="2">
        <v>0</v>
      </c>
      <c r="O2800" s="30"/>
      <c r="P2800" s="30"/>
      <c r="Q2800" s="30"/>
      <c r="R2800" s="30"/>
      <c r="S2800" s="30"/>
      <c r="T2800" s="30"/>
      <c r="U2800" s="30"/>
      <c r="V2800" s="30"/>
    </row>
    <row r="2801" spans="1:22" ht="14.5" x14ac:dyDescent="0.35">
      <c r="A2801" s="15">
        <v>23</v>
      </c>
      <c r="B2801" s="8">
        <v>180</v>
      </c>
      <c r="C2801" s="8">
        <v>1966666.6667999998</v>
      </c>
      <c r="D2801" s="8">
        <v>3600</v>
      </c>
      <c r="E2801" s="2">
        <v>3270</v>
      </c>
      <c r="F2801" s="2">
        <v>31955.564453125</v>
      </c>
      <c r="G2801" s="2">
        <v>372.99719238281301</v>
      </c>
      <c r="H2801" s="1">
        <v>32242.40864444324</v>
      </c>
      <c r="I2801" s="1">
        <v>377.7543516540004</v>
      </c>
      <c r="J2801" s="1">
        <f t="shared" si="218"/>
        <v>0.89763456295383492</v>
      </c>
      <c r="K2801" s="1">
        <f t="shared" si="219"/>
        <v>1.2753874206927116</v>
      </c>
      <c r="L2801" s="30"/>
      <c r="M2801" s="30"/>
      <c r="N2801" s="2">
        <v>1250001</v>
      </c>
      <c r="O2801" s="30"/>
      <c r="P2801" s="30"/>
      <c r="Q2801" s="30"/>
      <c r="R2801" s="30"/>
      <c r="S2801" s="30"/>
      <c r="T2801" s="30"/>
      <c r="U2801" s="30"/>
      <c r="V2801" s="30"/>
    </row>
    <row r="2802" spans="1:22" ht="14.5" x14ac:dyDescent="0.35">
      <c r="A2802" s="15">
        <v>23</v>
      </c>
      <c r="B2802" s="8">
        <v>180</v>
      </c>
      <c r="C2802" s="8">
        <v>1966666.6667999998</v>
      </c>
      <c r="D2802" s="8">
        <v>3600</v>
      </c>
      <c r="E2802" s="2">
        <v>3300</v>
      </c>
      <c r="F2802" s="2">
        <v>33259.6640625</v>
      </c>
      <c r="G2802" s="2">
        <v>391.018310546875</v>
      </c>
      <c r="H2802" s="1">
        <v>33769.023391360774</v>
      </c>
      <c r="I2802" s="1">
        <v>387.8771474422486</v>
      </c>
      <c r="J2802" s="1">
        <f t="shared" si="218"/>
        <v>1.5314626386592762</v>
      </c>
      <c r="K2802" s="1">
        <f t="shared" si="219"/>
        <v>-0.80332890299515525</v>
      </c>
      <c r="L2802" s="30"/>
      <c r="M2802" s="30"/>
      <c r="N2802" s="2">
        <v>1250001</v>
      </c>
      <c r="O2802" s="30"/>
      <c r="P2802" s="30"/>
      <c r="Q2802" s="30"/>
      <c r="R2802" s="30"/>
      <c r="S2802" s="30"/>
      <c r="T2802" s="30"/>
      <c r="U2802" s="30"/>
      <c r="V2802" s="30"/>
    </row>
    <row r="2803" spans="1:22" ht="14.5" x14ac:dyDescent="0.35">
      <c r="A2803" s="15">
        <v>23</v>
      </c>
      <c r="B2803" s="8">
        <v>180</v>
      </c>
      <c r="C2803" s="8">
        <v>1966666.6667999998</v>
      </c>
      <c r="D2803" s="8">
        <v>3600</v>
      </c>
      <c r="E2803" s="2">
        <v>3330</v>
      </c>
      <c r="F2803" s="2">
        <v>33277.171875</v>
      </c>
      <c r="G2803" s="2">
        <v>394.89620971679699</v>
      </c>
      <c r="H2803" s="1">
        <v>34828.190912150421</v>
      </c>
      <c r="I2803" s="1">
        <v>393.84936107215282</v>
      </c>
      <c r="J2803" s="1">
        <f t="shared" si="218"/>
        <v>4.6609100165619815</v>
      </c>
      <c r="K2803" s="1">
        <f t="shared" si="219"/>
        <v>-0.26509462964836444</v>
      </c>
      <c r="L2803" s="30"/>
      <c r="M2803" s="30"/>
      <c r="N2803" s="2">
        <v>1250001</v>
      </c>
      <c r="O2803" s="30"/>
      <c r="P2803" s="30"/>
      <c r="Q2803" s="30"/>
      <c r="R2803" s="30"/>
      <c r="S2803" s="30"/>
      <c r="T2803" s="30"/>
      <c r="U2803" s="30"/>
      <c r="V2803" s="30"/>
    </row>
    <row r="2804" spans="1:22" ht="14.5" x14ac:dyDescent="0.35">
      <c r="A2804" s="15">
        <v>23</v>
      </c>
      <c r="B2804" s="8">
        <v>180</v>
      </c>
      <c r="C2804" s="8">
        <v>1966666.6667999998</v>
      </c>
      <c r="D2804" s="8">
        <v>3600</v>
      </c>
      <c r="E2804" s="2">
        <v>3360</v>
      </c>
      <c r="F2804" s="2">
        <v>34429.30078125</v>
      </c>
      <c r="G2804" s="2">
        <v>399.76223754882801</v>
      </c>
      <c r="H2804" s="1">
        <v>36035.127101428952</v>
      </c>
      <c r="I2804" s="1">
        <v>397.5815113433913</v>
      </c>
      <c r="J2804" s="1">
        <f t="shared" si="218"/>
        <v>4.6641270189648347</v>
      </c>
      <c r="K2804" s="1">
        <f t="shared" si="219"/>
        <v>-0.54550580335151178</v>
      </c>
      <c r="L2804" s="30"/>
      <c r="M2804" s="30"/>
      <c r="N2804" s="2">
        <v>1250001</v>
      </c>
      <c r="O2804" s="30"/>
      <c r="P2804" s="30"/>
      <c r="Q2804" s="30"/>
      <c r="R2804" s="30"/>
      <c r="S2804" s="30"/>
      <c r="T2804" s="30"/>
      <c r="U2804" s="30"/>
      <c r="V2804" s="30"/>
    </row>
    <row r="2805" spans="1:22" ht="14.5" x14ac:dyDescent="0.35">
      <c r="A2805" s="15">
        <v>23</v>
      </c>
      <c r="B2805" s="8">
        <v>180</v>
      </c>
      <c r="C2805" s="8">
        <v>1966666.6667999998</v>
      </c>
      <c r="D2805" s="8">
        <v>3600</v>
      </c>
      <c r="E2805" s="2">
        <v>3390</v>
      </c>
      <c r="F2805" s="2">
        <v>35969.9453125</v>
      </c>
      <c r="G2805" s="2">
        <v>401.96713256835898</v>
      </c>
      <c r="H2805" s="1">
        <v>37171.062847849658</v>
      </c>
      <c r="I2805" s="1">
        <v>399.84244495137051</v>
      </c>
      <c r="J2805" s="1">
        <f t="shared" si="218"/>
        <v>3.3392253586002951</v>
      </c>
      <c r="K2805" s="1">
        <f t="shared" si="219"/>
        <v>-0.52857247392661899</v>
      </c>
      <c r="L2805" s="30"/>
      <c r="M2805" s="30"/>
      <c r="N2805" s="2">
        <v>1250001</v>
      </c>
      <c r="O2805" s="30"/>
      <c r="P2805" s="30"/>
      <c r="Q2805" s="30"/>
      <c r="R2805" s="30"/>
      <c r="S2805" s="30"/>
      <c r="T2805" s="30"/>
      <c r="U2805" s="30"/>
      <c r="V2805" s="30"/>
    </row>
    <row r="2806" spans="1:22" ht="14.5" x14ac:dyDescent="0.35">
      <c r="A2806" s="15">
        <v>23</v>
      </c>
      <c r="B2806" s="8">
        <v>180</v>
      </c>
      <c r="C2806" s="8">
        <v>1966666.6667999998</v>
      </c>
      <c r="D2806" s="8">
        <v>3600</v>
      </c>
      <c r="E2806" s="2">
        <v>3420</v>
      </c>
      <c r="F2806" s="2">
        <v>37284.11328125</v>
      </c>
      <c r="G2806" s="2">
        <v>405.55233764648398</v>
      </c>
      <c r="H2806" s="1">
        <v>37341.660093795967</v>
      </c>
      <c r="I2806" s="1">
        <v>401.55326174169841</v>
      </c>
      <c r="J2806" s="1">
        <f t="shared" si="218"/>
        <v>0.15434673774287275</v>
      </c>
      <c r="K2806" s="1">
        <f t="shared" si="219"/>
        <v>-0.98608133490073135</v>
      </c>
      <c r="L2806" s="30"/>
      <c r="M2806" s="30"/>
      <c r="N2806" s="2">
        <v>1250001</v>
      </c>
      <c r="O2806" s="30"/>
      <c r="P2806" s="30"/>
      <c r="Q2806" s="30"/>
      <c r="R2806" s="30"/>
      <c r="S2806" s="30"/>
      <c r="T2806" s="30"/>
      <c r="U2806" s="30"/>
      <c r="V2806" s="30"/>
    </row>
    <row r="2807" spans="1:22" ht="14.5" x14ac:dyDescent="0.35">
      <c r="A2807" s="15">
        <v>23</v>
      </c>
      <c r="B2807" s="8">
        <v>180</v>
      </c>
      <c r="C2807" s="8">
        <v>1966666.6667999998</v>
      </c>
      <c r="D2807" s="8">
        <v>3600</v>
      </c>
      <c r="E2807" s="2">
        <v>3450</v>
      </c>
      <c r="F2807" s="2">
        <v>28540.63671875</v>
      </c>
      <c r="G2807" s="2">
        <v>324.21292114257801</v>
      </c>
      <c r="H2807" s="1">
        <v>28542.900339305761</v>
      </c>
      <c r="I2807" s="1">
        <v>313.93524346077049</v>
      </c>
      <c r="J2807" s="1">
        <f t="shared" si="218"/>
        <v>7.9312195381888752E-3</v>
      </c>
      <c r="K2807" s="1">
        <f t="shared" si="219"/>
        <v>-3.1700395053927348</v>
      </c>
      <c r="L2807" s="30"/>
      <c r="M2807" s="30"/>
      <c r="N2807" s="2">
        <v>0</v>
      </c>
      <c r="O2807" s="30"/>
      <c r="P2807" s="30"/>
      <c r="Q2807" s="30"/>
      <c r="R2807" s="30"/>
      <c r="S2807" s="30"/>
      <c r="T2807" s="30"/>
      <c r="U2807" s="30"/>
      <c r="V2807" s="30"/>
    </row>
    <row r="2808" spans="1:22" ht="14.5" x14ac:dyDescent="0.35">
      <c r="A2808" s="15">
        <v>23</v>
      </c>
      <c r="B2808" s="8">
        <v>180</v>
      </c>
      <c r="C2808" s="8">
        <v>1966666.6667999998</v>
      </c>
      <c r="D2808" s="8">
        <v>3600</v>
      </c>
      <c r="E2808" s="2">
        <v>3480</v>
      </c>
      <c r="F2808" s="2">
        <v>27465.958984375</v>
      </c>
      <c r="G2808" s="2">
        <v>307.771240234375</v>
      </c>
      <c r="H2808" s="1">
        <v>26965.772014315829</v>
      </c>
      <c r="I2808" s="1">
        <v>293.04789926862389</v>
      </c>
      <c r="J2808" s="1">
        <f t="shared" si="218"/>
        <v>-1.821115987043161</v>
      </c>
      <c r="K2808" s="1">
        <f t="shared" si="219"/>
        <v>-4.7838586069767066</v>
      </c>
      <c r="L2808" s="30"/>
      <c r="M2808" s="30"/>
      <c r="N2808" s="2">
        <v>0</v>
      </c>
      <c r="O2808" s="30"/>
      <c r="P2808" s="30"/>
      <c r="Q2808" s="30"/>
      <c r="R2808" s="30"/>
      <c r="S2808" s="30"/>
      <c r="T2808" s="30"/>
      <c r="U2808" s="30"/>
      <c r="V2808" s="30"/>
    </row>
    <row r="2809" spans="1:22" ht="14.5" x14ac:dyDescent="0.35">
      <c r="A2809" s="15">
        <v>23</v>
      </c>
      <c r="B2809" s="8">
        <v>180</v>
      </c>
      <c r="C2809" s="8">
        <v>1966666.6667999998</v>
      </c>
      <c r="D2809" s="8">
        <v>3600</v>
      </c>
      <c r="E2809" s="2">
        <v>3510</v>
      </c>
      <c r="F2809" s="2">
        <v>26994.583984375</v>
      </c>
      <c r="G2809" s="2">
        <v>303.726318359375</v>
      </c>
      <c r="H2809" s="1">
        <v>26662.210789058299</v>
      </c>
      <c r="I2809" s="1">
        <v>285.85811348158938</v>
      </c>
      <c r="J2809" s="1">
        <f t="shared" si="218"/>
        <v>-1.2312588166170106</v>
      </c>
      <c r="K2809" s="1">
        <f t="shared" si="219"/>
        <v>-5.8829952485854724</v>
      </c>
      <c r="L2809" s="30"/>
      <c r="M2809" s="30"/>
      <c r="N2809" s="2">
        <v>0</v>
      </c>
      <c r="O2809" s="30"/>
      <c r="P2809" s="30"/>
      <c r="Q2809" s="30"/>
      <c r="R2809" s="30"/>
      <c r="S2809" s="30"/>
      <c r="T2809" s="30"/>
      <c r="U2809" s="30"/>
      <c r="V2809" s="30"/>
    </row>
    <row r="2810" spans="1:22" ht="14.5" x14ac:dyDescent="0.35">
      <c r="A2810" s="15">
        <v>23</v>
      </c>
      <c r="B2810" s="8">
        <v>180</v>
      </c>
      <c r="C2810" s="8">
        <v>1966666.6667999998</v>
      </c>
      <c r="D2810" s="8">
        <v>3600</v>
      </c>
      <c r="E2810" s="2">
        <v>3540</v>
      </c>
      <c r="F2810" s="2">
        <v>26723.361328125</v>
      </c>
      <c r="G2810" s="2">
        <v>300.30325317382801</v>
      </c>
      <c r="H2810" s="1">
        <v>26422.774681182149</v>
      </c>
      <c r="I2810" s="1">
        <v>282.87022469165981</v>
      </c>
      <c r="J2810" s="1">
        <f t="shared" si="218"/>
        <v>-1.1248085270863688</v>
      </c>
      <c r="K2810" s="1">
        <f t="shared" si="219"/>
        <v>-5.8051414022069334</v>
      </c>
      <c r="L2810" s="30"/>
      <c r="M2810" s="30"/>
      <c r="N2810" s="2">
        <v>0</v>
      </c>
      <c r="O2810" s="30"/>
      <c r="P2810" s="30"/>
      <c r="Q2810" s="30"/>
      <c r="R2810" s="30"/>
      <c r="S2810" s="30"/>
      <c r="T2810" s="30"/>
      <c r="U2810" s="30"/>
      <c r="V2810" s="30"/>
    </row>
    <row r="2811" spans="1:22" ht="14.5" x14ac:dyDescent="0.35">
      <c r="A2811" s="15">
        <v>23</v>
      </c>
      <c r="B2811" s="8">
        <v>180</v>
      </c>
      <c r="C2811" s="8">
        <v>1966666.6667999998</v>
      </c>
      <c r="D2811" s="8">
        <v>3600</v>
      </c>
      <c r="E2811" s="2">
        <v>3570</v>
      </c>
      <c r="F2811" s="2">
        <v>26375.615234375</v>
      </c>
      <c r="G2811" s="2">
        <v>295.16345214843801</v>
      </c>
      <c r="H2811" s="1">
        <v>26236.853752617539</v>
      </c>
      <c r="I2811" s="1">
        <v>281.49901004790422</v>
      </c>
      <c r="J2811" s="1">
        <f t="shared" si="218"/>
        <v>-0.52609761146581802</v>
      </c>
      <c r="K2811" s="1">
        <f t="shared" si="219"/>
        <v>-4.6294492089291355</v>
      </c>
      <c r="L2811" s="30"/>
      <c r="M2811" s="30"/>
      <c r="N2811" s="2">
        <v>0</v>
      </c>
      <c r="O2811" s="30"/>
      <c r="P2811" s="30"/>
      <c r="Q2811" s="30"/>
      <c r="R2811" s="30"/>
      <c r="S2811" s="30"/>
      <c r="T2811" s="30"/>
      <c r="U2811" s="30"/>
      <c r="V2811" s="30"/>
    </row>
    <row r="2812" spans="1:22" ht="14.5" x14ac:dyDescent="0.35">
      <c r="A2812" s="15">
        <v>23</v>
      </c>
      <c r="B2812" s="8">
        <v>180</v>
      </c>
      <c r="C2812" s="8">
        <v>1966666.6667999998</v>
      </c>
      <c r="D2812" s="8">
        <v>3600</v>
      </c>
      <c r="E2812" s="2">
        <v>3600</v>
      </c>
      <c r="F2812" s="2">
        <v>26011.84765625</v>
      </c>
      <c r="G2812" s="2">
        <v>290.484375</v>
      </c>
      <c r="H2812" s="1">
        <v>26095.594795669251</v>
      </c>
      <c r="I2812" s="1">
        <v>280.74973487428548</v>
      </c>
      <c r="J2812" s="1">
        <f t="shared" si="218"/>
        <v>0.32195767300339539</v>
      </c>
      <c r="K2812" s="1">
        <f t="shared" si="219"/>
        <v>-3.3511751279959618</v>
      </c>
      <c r="L2812" s="30"/>
      <c r="M2812" s="30"/>
      <c r="N2812" s="2">
        <v>0</v>
      </c>
      <c r="O2812" s="30"/>
      <c r="P2812" s="30"/>
      <c r="Q2812" s="30"/>
      <c r="R2812" s="30"/>
      <c r="S2812" s="30"/>
      <c r="T2812" s="30"/>
      <c r="U2812" s="30"/>
      <c r="V2812" s="30"/>
    </row>
    <row r="2813" spans="1:22" ht="14.5" x14ac:dyDescent="0.35">
      <c r="A2813" s="15">
        <v>23</v>
      </c>
      <c r="B2813" s="8">
        <v>180</v>
      </c>
      <c r="C2813" s="8">
        <v>1966666.6667999998</v>
      </c>
      <c r="D2813" s="8">
        <v>3600</v>
      </c>
      <c r="E2813" s="2">
        <v>3630</v>
      </c>
      <c r="F2813" s="2">
        <v>33246.96484375</v>
      </c>
      <c r="G2813" s="2">
        <v>365.49160766601602</v>
      </c>
      <c r="H2813" s="1">
        <v>34270.267613021337</v>
      </c>
      <c r="I2813" s="1">
        <v>381.6577527408798</v>
      </c>
      <c r="J2813" s="1">
        <f t="shared" si="218"/>
        <v>3.0778832716927074</v>
      </c>
      <c r="K2813" s="1">
        <f t="shared" si="219"/>
        <v>4.4231234687162235</v>
      </c>
      <c r="L2813" s="30"/>
      <c r="M2813" s="30"/>
      <c r="N2813" s="2">
        <v>1250001</v>
      </c>
      <c r="O2813" s="30"/>
      <c r="P2813" s="30"/>
      <c r="Q2813" s="30"/>
      <c r="R2813" s="30"/>
      <c r="S2813" s="30"/>
      <c r="T2813" s="30"/>
      <c r="U2813" s="30"/>
      <c r="V2813" s="30"/>
    </row>
    <row r="2814" spans="1:22" ht="14.5" x14ac:dyDescent="0.35">
      <c r="A2814" s="17">
        <v>23</v>
      </c>
      <c r="B2814" s="18">
        <v>180</v>
      </c>
      <c r="C2814" s="18">
        <v>1966666.6667999998</v>
      </c>
      <c r="D2814" s="18">
        <v>3600</v>
      </c>
      <c r="E2814" s="2">
        <v>3660</v>
      </c>
      <c r="F2814" s="2">
        <v>35004.3828125</v>
      </c>
      <c r="G2814" s="2">
        <v>382.76385498046898</v>
      </c>
      <c r="H2814" s="1">
        <v>35972.512593821513</v>
      </c>
      <c r="I2814" s="1">
        <v>401.67691268336222</v>
      </c>
      <c r="J2814" s="1">
        <f t="shared" si="218"/>
        <v>2.7657387547932881</v>
      </c>
      <c r="K2814" s="1">
        <f t="shared" si="219"/>
        <v>4.941181738243885</v>
      </c>
      <c r="L2814" s="30"/>
      <c r="M2814" s="30"/>
      <c r="N2814" s="16">
        <v>1250001</v>
      </c>
      <c r="O2814" s="30"/>
      <c r="P2814" s="30"/>
      <c r="Q2814" s="30"/>
      <c r="R2814" s="30"/>
      <c r="S2814" s="30"/>
      <c r="T2814" s="30"/>
      <c r="U2814" s="30"/>
      <c r="V2814" s="30"/>
    </row>
    <row r="2815" spans="1:22" ht="14.5" x14ac:dyDescent="0.35">
      <c r="A2815" s="15">
        <v>24</v>
      </c>
      <c r="B2815" s="8">
        <v>180</v>
      </c>
      <c r="C2815" s="8">
        <v>1433333.3333999999</v>
      </c>
      <c r="D2815" s="8">
        <v>6399.9999989999997</v>
      </c>
      <c r="E2815" s="2">
        <v>30</v>
      </c>
      <c r="F2815" s="2">
        <v>193.18099975585901</v>
      </c>
      <c r="G2815" s="2">
        <v>652.758544921875</v>
      </c>
      <c r="H2815" s="1">
        <v>194.85821074491511</v>
      </c>
      <c r="I2815" s="1">
        <v>659.04006835797941</v>
      </c>
      <c r="J2815" s="1">
        <f t="shared" si="218"/>
        <v>0.86820701372068487</v>
      </c>
      <c r="K2815" s="1">
        <f t="shared" si="219"/>
        <v>0.96230428310305882</v>
      </c>
      <c r="L2815" s="30">
        <f t="shared" ref="L2815:M2815" si="220">AVERAGE(J2815:J2936)</f>
        <v>-2.2591543857222049</v>
      </c>
      <c r="M2815" s="30">
        <f t="shared" si="220"/>
        <v>-0.53066179165687521</v>
      </c>
      <c r="N2815" s="2">
        <v>1749999</v>
      </c>
      <c r="O2815" s="30">
        <f t="shared" ref="O2815:P2815" si="221">ABS(L2815)</f>
        <v>2.2591543857222049</v>
      </c>
      <c r="P2815" s="30">
        <f t="shared" si="221"/>
        <v>0.53066179165687521</v>
      </c>
      <c r="Q2815" s="30">
        <f t="shared" ref="Q2815" si="222">SUM(G2815:G2936)*30</f>
        <v>2523057.0002746587</v>
      </c>
      <c r="R2815" s="30">
        <f t="shared" ref="R2815" si="223">SUM(I2815:I2936)*30</f>
        <v>2506391.6129346406</v>
      </c>
      <c r="S2815" s="30">
        <f t="shared" ref="S2815" si="224">SUM(F2815:F2936)*30</f>
        <v>54947268.179168701</v>
      </c>
      <c r="T2815" s="30">
        <f t="shared" ref="T2815" si="225">SUM(H2815:H2936)*30</f>
        <v>54489904.427859806</v>
      </c>
      <c r="U2815" s="30">
        <f t="shared" ref="U2815" si="226">(R2815-Q2815)/Q2815*100</f>
        <v>-0.66052361631956291</v>
      </c>
      <c r="V2815" s="30">
        <f t="shared" ref="V2815" si="227">(T2815-S2815)/S2815*100</f>
        <v>-0.83236849886249453</v>
      </c>
    </row>
    <row r="2816" spans="1:22" ht="14.5" x14ac:dyDescent="0.35">
      <c r="A2816" s="15">
        <v>24</v>
      </c>
      <c r="B2816" s="8">
        <v>180</v>
      </c>
      <c r="C2816" s="8">
        <v>1433333.3333999999</v>
      </c>
      <c r="D2816" s="8">
        <v>6399.9999989999997</v>
      </c>
      <c r="E2816" s="2">
        <v>60</v>
      </c>
      <c r="F2816" s="2">
        <v>184.157302856445</v>
      </c>
      <c r="G2816" s="2">
        <v>622.26745605468705</v>
      </c>
      <c r="H2816" s="1">
        <v>194.85821074491511</v>
      </c>
      <c r="I2816" s="1">
        <v>625.38466203079963</v>
      </c>
      <c r="J2816" s="1">
        <f t="shared" si="218"/>
        <v>5.8107431649407486</v>
      </c>
      <c r="K2816" s="1">
        <f t="shared" si="219"/>
        <v>0.50094311469803676</v>
      </c>
      <c r="L2816" s="30"/>
      <c r="M2816" s="30"/>
      <c r="N2816" s="2">
        <v>1749999</v>
      </c>
      <c r="O2816" s="30"/>
      <c r="P2816" s="30"/>
      <c r="Q2816" s="30"/>
      <c r="R2816" s="30"/>
      <c r="S2816" s="30"/>
      <c r="T2816" s="30"/>
      <c r="U2816" s="30"/>
      <c r="V2816" s="30"/>
    </row>
    <row r="2817" spans="1:22" ht="14.5" x14ac:dyDescent="0.35">
      <c r="A2817" s="15">
        <v>24</v>
      </c>
      <c r="B2817" s="8">
        <v>180</v>
      </c>
      <c r="C2817" s="8">
        <v>1433333.3333999999</v>
      </c>
      <c r="D2817" s="8">
        <v>6399.9999989999997</v>
      </c>
      <c r="E2817" s="2">
        <v>90</v>
      </c>
      <c r="F2817" s="2">
        <v>184.19569396972699</v>
      </c>
      <c r="G2817" s="2">
        <v>622.39715576171898</v>
      </c>
      <c r="H2817" s="1">
        <v>194.85821074491511</v>
      </c>
      <c r="I2817" s="1">
        <v>626.46061248166188</v>
      </c>
      <c r="J2817" s="1">
        <f t="shared" si="218"/>
        <v>5.7886894885504407</v>
      </c>
      <c r="K2817" s="1">
        <f t="shared" si="219"/>
        <v>0.65287199376254479</v>
      </c>
      <c r="L2817" s="30"/>
      <c r="M2817" s="30"/>
      <c r="N2817" s="2">
        <v>1749999</v>
      </c>
      <c r="O2817" s="30"/>
      <c r="P2817" s="30"/>
      <c r="Q2817" s="30"/>
      <c r="R2817" s="30"/>
      <c r="S2817" s="30"/>
      <c r="T2817" s="30"/>
      <c r="U2817" s="30"/>
      <c r="V2817" s="30"/>
    </row>
    <row r="2818" spans="1:22" ht="14.5" x14ac:dyDescent="0.35">
      <c r="A2818" s="15">
        <v>24</v>
      </c>
      <c r="B2818" s="8">
        <v>180</v>
      </c>
      <c r="C2818" s="8">
        <v>1433333.3333999999</v>
      </c>
      <c r="D2818" s="8">
        <v>6399.9999989999997</v>
      </c>
      <c r="E2818" s="2">
        <v>120</v>
      </c>
      <c r="F2818" s="2">
        <v>185.34056091308599</v>
      </c>
      <c r="G2818" s="2">
        <v>626.26568603515602</v>
      </c>
      <c r="H2818" s="1">
        <v>194.85821074491511</v>
      </c>
      <c r="I2818" s="1">
        <v>630.55885290041056</v>
      </c>
      <c r="J2818" s="1">
        <f t="shared" si="218"/>
        <v>5.1352223091049911</v>
      </c>
      <c r="K2818" s="1">
        <f t="shared" si="219"/>
        <v>0.6855184566209066</v>
      </c>
      <c r="L2818" s="30"/>
      <c r="M2818" s="30"/>
      <c r="N2818" s="2">
        <v>1749999</v>
      </c>
      <c r="O2818" s="30"/>
      <c r="P2818" s="30"/>
      <c r="Q2818" s="30"/>
      <c r="R2818" s="30"/>
      <c r="S2818" s="30"/>
      <c r="T2818" s="30"/>
      <c r="U2818" s="30"/>
      <c r="V2818" s="30"/>
    </row>
    <row r="2819" spans="1:22" ht="14.5" x14ac:dyDescent="0.35">
      <c r="A2819" s="15">
        <v>24</v>
      </c>
      <c r="B2819" s="8">
        <v>180</v>
      </c>
      <c r="C2819" s="8">
        <v>1433333.3333999999</v>
      </c>
      <c r="D2819" s="8">
        <v>6399.9999989999997</v>
      </c>
      <c r="E2819" s="2">
        <v>150</v>
      </c>
      <c r="F2819" s="2">
        <v>186.03895568847699</v>
      </c>
      <c r="G2819" s="2">
        <v>628.62561035156205</v>
      </c>
      <c r="H2819" s="1">
        <v>194.85821074491511</v>
      </c>
      <c r="I2819" s="1">
        <v>634.92010074466202</v>
      </c>
      <c r="J2819" s="1">
        <f t="shared" si="218"/>
        <v>4.740542121299586</v>
      </c>
      <c r="K2819" s="1">
        <f t="shared" si="219"/>
        <v>1.0013098877056172</v>
      </c>
      <c r="L2819" s="30"/>
      <c r="M2819" s="30"/>
      <c r="N2819" s="2">
        <v>1749999</v>
      </c>
      <c r="O2819" s="30"/>
      <c r="P2819" s="30"/>
      <c r="Q2819" s="30"/>
      <c r="R2819" s="30"/>
      <c r="S2819" s="30"/>
      <c r="T2819" s="30"/>
      <c r="U2819" s="30"/>
      <c r="V2819" s="30"/>
    </row>
    <row r="2820" spans="1:22" ht="14.5" x14ac:dyDescent="0.35">
      <c r="A2820" s="15">
        <v>24</v>
      </c>
      <c r="B2820" s="8">
        <v>180</v>
      </c>
      <c r="C2820" s="8">
        <v>1433333.3333999999</v>
      </c>
      <c r="D2820" s="8">
        <v>6399.9999989999997</v>
      </c>
      <c r="E2820" s="2">
        <v>180</v>
      </c>
      <c r="F2820" s="2">
        <v>187.07667541503901</v>
      </c>
      <c r="G2820" s="2">
        <v>632.13201904296898</v>
      </c>
      <c r="H2820" s="1">
        <v>194.85821074491511</v>
      </c>
      <c r="I2820" s="1">
        <v>639.30424243693028</v>
      </c>
      <c r="J2820" s="1">
        <f t="shared" si="218"/>
        <v>4.159543306300681</v>
      </c>
      <c r="K2820" s="1">
        <f t="shared" si="219"/>
        <v>1.1346084643552559</v>
      </c>
      <c r="L2820" s="30"/>
      <c r="M2820" s="30"/>
      <c r="N2820" s="2">
        <v>1749999</v>
      </c>
      <c r="O2820" s="30"/>
      <c r="P2820" s="30"/>
      <c r="Q2820" s="30"/>
      <c r="R2820" s="30"/>
      <c r="S2820" s="30"/>
      <c r="T2820" s="30"/>
      <c r="U2820" s="30"/>
      <c r="V2820" s="30"/>
    </row>
    <row r="2821" spans="1:22" ht="14.5" x14ac:dyDescent="0.35">
      <c r="A2821" s="15">
        <v>24</v>
      </c>
      <c r="B2821" s="8">
        <v>180</v>
      </c>
      <c r="C2821" s="8">
        <v>1433333.3333999999</v>
      </c>
      <c r="D2821" s="8">
        <v>6399.9999989999997</v>
      </c>
      <c r="E2821" s="2">
        <v>210</v>
      </c>
      <c r="F2821" s="2">
        <v>303.16842651367199</v>
      </c>
      <c r="G2821" s="2">
        <v>1024.40600585938</v>
      </c>
      <c r="H2821" s="1">
        <v>194.85821074491511</v>
      </c>
      <c r="I2821" s="1">
        <v>1029.170285374905</v>
      </c>
      <c r="J2821" s="1">
        <f t="shared" si="218"/>
        <v>-35.726086985470566</v>
      </c>
      <c r="K2821" s="1">
        <f t="shared" si="219"/>
        <v>0.46507727290491846</v>
      </c>
      <c r="L2821" s="30"/>
      <c r="M2821" s="30"/>
      <c r="N2821" s="2">
        <v>0</v>
      </c>
      <c r="O2821" s="30"/>
      <c r="P2821" s="30"/>
      <c r="Q2821" s="30"/>
      <c r="R2821" s="30"/>
      <c r="S2821" s="30"/>
      <c r="T2821" s="30"/>
      <c r="U2821" s="30"/>
      <c r="V2821" s="30"/>
    </row>
    <row r="2822" spans="1:22" ht="14.5" x14ac:dyDescent="0.35">
      <c r="A2822" s="15">
        <v>24</v>
      </c>
      <c r="B2822" s="8">
        <v>180</v>
      </c>
      <c r="C2822" s="8">
        <v>1433333.3333999999</v>
      </c>
      <c r="D2822" s="8">
        <v>6399.9999989999997</v>
      </c>
      <c r="E2822" s="2">
        <v>240</v>
      </c>
      <c r="F2822" s="2">
        <v>318.93359375</v>
      </c>
      <c r="G2822" s="2">
        <v>1077.64367675781</v>
      </c>
      <c r="H2822" s="1">
        <v>194.85821074491511</v>
      </c>
      <c r="I2822" s="1">
        <v>1104.951459359924</v>
      </c>
      <c r="J2822" s="1">
        <f t="shared" si="218"/>
        <v>-38.903202872489778</v>
      </c>
      <c r="K2822" s="1">
        <f t="shared" si="219"/>
        <v>2.5340270806647309</v>
      </c>
      <c r="L2822" s="30"/>
      <c r="M2822" s="30"/>
      <c r="N2822" s="2">
        <v>0</v>
      </c>
      <c r="O2822" s="30"/>
      <c r="P2822" s="30"/>
      <c r="Q2822" s="30"/>
      <c r="R2822" s="30"/>
      <c r="S2822" s="30"/>
      <c r="T2822" s="30"/>
      <c r="U2822" s="30"/>
      <c r="V2822" s="30"/>
    </row>
    <row r="2823" spans="1:22" ht="14.5" x14ac:dyDescent="0.35">
      <c r="A2823" s="15">
        <v>24</v>
      </c>
      <c r="B2823" s="8">
        <v>180</v>
      </c>
      <c r="C2823" s="8">
        <v>1433333.3333999999</v>
      </c>
      <c r="D2823" s="8">
        <v>6399.9999989999997</v>
      </c>
      <c r="E2823" s="2">
        <v>270</v>
      </c>
      <c r="F2823" s="2">
        <v>329.31399536132801</v>
      </c>
      <c r="G2823" s="2">
        <v>1106.80505371094</v>
      </c>
      <c r="H2823" s="1">
        <v>194.85821074491511</v>
      </c>
      <c r="I2823" s="1">
        <v>1123.1143148261981</v>
      </c>
      <c r="J2823" s="1">
        <f t="shared" si="218"/>
        <v>-40.829052670198877</v>
      </c>
      <c r="K2823" s="1">
        <f t="shared" si="219"/>
        <v>1.4735441494936943</v>
      </c>
      <c r="L2823" s="30"/>
      <c r="M2823" s="30"/>
      <c r="N2823" s="2">
        <v>0</v>
      </c>
      <c r="O2823" s="30"/>
      <c r="P2823" s="30"/>
      <c r="Q2823" s="30"/>
      <c r="R2823" s="30"/>
      <c r="S2823" s="30"/>
      <c r="T2823" s="30"/>
      <c r="U2823" s="30"/>
      <c r="V2823" s="30"/>
    </row>
    <row r="2824" spans="1:22" ht="14.5" x14ac:dyDescent="0.35">
      <c r="A2824" s="15">
        <v>24</v>
      </c>
      <c r="B2824" s="8">
        <v>180</v>
      </c>
      <c r="C2824" s="8">
        <v>1433333.3333999999</v>
      </c>
      <c r="D2824" s="8">
        <v>6399.9999989999997</v>
      </c>
      <c r="E2824" s="2">
        <v>300</v>
      </c>
      <c r="F2824" s="2">
        <v>412.13079833984398</v>
      </c>
      <c r="G2824" s="2">
        <v>1134.81103515625</v>
      </c>
      <c r="H2824" s="1">
        <v>194.85821074491511</v>
      </c>
      <c r="I2824" s="1">
        <v>1150.699045855222</v>
      </c>
      <c r="J2824" s="1">
        <f t="shared" si="218"/>
        <v>-52.719328055595938</v>
      </c>
      <c r="K2824" s="1">
        <f t="shared" si="219"/>
        <v>1.4000578252029818</v>
      </c>
      <c r="L2824" s="30"/>
      <c r="M2824" s="30"/>
      <c r="N2824" s="2">
        <v>0</v>
      </c>
      <c r="O2824" s="30"/>
      <c r="P2824" s="30"/>
      <c r="Q2824" s="30"/>
      <c r="R2824" s="30"/>
      <c r="S2824" s="30"/>
      <c r="T2824" s="30"/>
      <c r="U2824" s="30"/>
      <c r="V2824" s="30"/>
    </row>
    <row r="2825" spans="1:22" ht="14.5" x14ac:dyDescent="0.35">
      <c r="A2825" s="15">
        <v>24</v>
      </c>
      <c r="B2825" s="8">
        <v>180</v>
      </c>
      <c r="C2825" s="8">
        <v>1433333.3333999999</v>
      </c>
      <c r="D2825" s="8">
        <v>6399.9999989999997</v>
      </c>
      <c r="E2825" s="2">
        <v>330</v>
      </c>
      <c r="F2825" s="2">
        <v>667.67053222656295</v>
      </c>
      <c r="G2825" s="2">
        <v>1156.46228027344</v>
      </c>
      <c r="H2825" s="1">
        <v>194.85821074491511</v>
      </c>
      <c r="I2825" s="1">
        <v>1182.162683365925</v>
      </c>
      <c r="J2825" s="1">
        <f t="shared" si="218"/>
        <v>-70.815214789381599</v>
      </c>
      <c r="K2825" s="1">
        <f t="shared" si="219"/>
        <v>2.2223295589379912</v>
      </c>
      <c r="L2825" s="30"/>
      <c r="M2825" s="30"/>
      <c r="N2825" s="2">
        <v>0</v>
      </c>
      <c r="O2825" s="30"/>
      <c r="P2825" s="30"/>
      <c r="Q2825" s="30"/>
      <c r="R2825" s="30"/>
      <c r="S2825" s="30"/>
      <c r="T2825" s="30"/>
      <c r="U2825" s="30"/>
      <c r="V2825" s="30"/>
    </row>
    <row r="2826" spans="1:22" ht="14.5" x14ac:dyDescent="0.35">
      <c r="A2826" s="15">
        <v>24</v>
      </c>
      <c r="B2826" s="8">
        <v>180</v>
      </c>
      <c r="C2826" s="8">
        <v>1433333.3333999999</v>
      </c>
      <c r="D2826" s="8">
        <v>6399.9999989999997</v>
      </c>
      <c r="E2826" s="2">
        <v>360</v>
      </c>
      <c r="F2826" s="2">
        <v>1102.08325195313</v>
      </c>
      <c r="G2826" s="2">
        <v>1170.7490234375</v>
      </c>
      <c r="H2826" s="1">
        <v>346.88408010000433</v>
      </c>
      <c r="I2826" s="1">
        <v>1210.442324230268</v>
      </c>
      <c r="J2826" s="1">
        <f t="shared" ref="J2826:J2889" si="228">(H2826-F2826)/F2826*100</f>
        <v>-68.524693621352952</v>
      </c>
      <c r="K2826" s="1">
        <f t="shared" ref="K2826:K2889" si="229">(I2826-G2826)/G2826*100</f>
        <v>3.3904192955226518</v>
      </c>
      <c r="L2826" s="30"/>
      <c r="M2826" s="30"/>
      <c r="N2826" s="2">
        <v>0</v>
      </c>
      <c r="O2826" s="30"/>
      <c r="P2826" s="30"/>
      <c r="Q2826" s="30"/>
      <c r="R2826" s="30"/>
      <c r="S2826" s="30"/>
      <c r="T2826" s="30"/>
      <c r="U2826" s="30"/>
      <c r="V2826" s="30"/>
    </row>
    <row r="2827" spans="1:22" ht="14.5" x14ac:dyDescent="0.35">
      <c r="A2827" s="15">
        <v>24</v>
      </c>
      <c r="B2827" s="8">
        <v>180</v>
      </c>
      <c r="C2827" s="8">
        <v>1433333.3333999999</v>
      </c>
      <c r="D2827" s="8">
        <v>6399.9999989999997</v>
      </c>
      <c r="E2827" s="2">
        <v>390</v>
      </c>
      <c r="F2827" s="2">
        <v>890.38104248046898</v>
      </c>
      <c r="G2827" s="2">
        <v>767.03350830078102</v>
      </c>
      <c r="H2827" s="1">
        <v>1021.568363259546</v>
      </c>
      <c r="I2827" s="1">
        <v>754.10112429351659</v>
      </c>
      <c r="J2827" s="1">
        <f t="shared" si="228"/>
        <v>14.733840290849937</v>
      </c>
      <c r="K2827" s="1">
        <f t="shared" si="229"/>
        <v>-1.6860259515798344</v>
      </c>
      <c r="L2827" s="30"/>
      <c r="M2827" s="30"/>
      <c r="N2827" s="2">
        <v>1749999</v>
      </c>
      <c r="O2827" s="30"/>
      <c r="P2827" s="30"/>
      <c r="Q2827" s="30"/>
      <c r="R2827" s="30"/>
      <c r="S2827" s="30"/>
      <c r="T2827" s="30"/>
      <c r="U2827" s="30"/>
      <c r="V2827" s="30"/>
    </row>
    <row r="2828" spans="1:22" ht="14.5" x14ac:dyDescent="0.35">
      <c r="A2828" s="15">
        <v>24</v>
      </c>
      <c r="B2828" s="8">
        <v>180</v>
      </c>
      <c r="C2828" s="8">
        <v>1433333.3333999999</v>
      </c>
      <c r="D2828" s="8">
        <v>6399.9999989999997</v>
      </c>
      <c r="E2828" s="2">
        <v>420</v>
      </c>
      <c r="F2828" s="2">
        <v>911.44879150390602</v>
      </c>
      <c r="G2828" s="2">
        <v>698.28192138671898</v>
      </c>
      <c r="H2828" s="1">
        <v>1033.2825000027151</v>
      </c>
      <c r="I2828" s="1">
        <v>696.36199391188507</v>
      </c>
      <c r="J2828" s="1">
        <f t="shared" si="228"/>
        <v>13.367038240050919</v>
      </c>
      <c r="K2828" s="1">
        <f t="shared" si="229"/>
        <v>-0.27495019075119764</v>
      </c>
      <c r="L2828" s="30"/>
      <c r="M2828" s="30"/>
      <c r="N2828" s="2">
        <v>1749999</v>
      </c>
      <c r="O2828" s="30"/>
      <c r="P2828" s="30"/>
      <c r="Q2828" s="30"/>
      <c r="R2828" s="30"/>
      <c r="S2828" s="30"/>
      <c r="T2828" s="30"/>
      <c r="U2828" s="30"/>
      <c r="V2828" s="30"/>
    </row>
    <row r="2829" spans="1:22" ht="14.5" x14ac:dyDescent="0.35">
      <c r="A2829" s="15">
        <v>24</v>
      </c>
      <c r="B2829" s="8">
        <v>180</v>
      </c>
      <c r="C2829" s="8">
        <v>1433333.3333999999</v>
      </c>
      <c r="D2829" s="8">
        <v>6399.9999989999997</v>
      </c>
      <c r="E2829" s="2">
        <v>450</v>
      </c>
      <c r="F2829" s="2">
        <v>984.0087890625</v>
      </c>
      <c r="G2829" s="2">
        <v>690.17279052734398</v>
      </c>
      <c r="H2829" s="1">
        <v>1079.374155869373</v>
      </c>
      <c r="I2829" s="1">
        <v>695.01047160177995</v>
      </c>
      <c r="J2829" s="1">
        <f t="shared" si="228"/>
        <v>9.6915157534040883</v>
      </c>
      <c r="K2829" s="1">
        <f t="shared" si="229"/>
        <v>0.70093766964351412</v>
      </c>
      <c r="L2829" s="30"/>
      <c r="M2829" s="30"/>
      <c r="N2829" s="2">
        <v>1749999</v>
      </c>
      <c r="O2829" s="30"/>
      <c r="P2829" s="30"/>
      <c r="Q2829" s="30"/>
      <c r="R2829" s="30"/>
      <c r="S2829" s="30"/>
      <c r="T2829" s="30"/>
      <c r="U2829" s="30"/>
      <c r="V2829" s="30"/>
    </row>
    <row r="2830" spans="1:22" ht="14.5" x14ac:dyDescent="0.35">
      <c r="A2830" s="15">
        <v>24</v>
      </c>
      <c r="B2830" s="8">
        <v>180</v>
      </c>
      <c r="C2830" s="8">
        <v>1433333.3333999999</v>
      </c>
      <c r="D2830" s="8">
        <v>6399.9999989999997</v>
      </c>
      <c r="E2830" s="2">
        <v>480</v>
      </c>
      <c r="F2830" s="2">
        <v>1076.26257324219</v>
      </c>
      <c r="G2830" s="2">
        <v>692.82604980468795</v>
      </c>
      <c r="H2830" s="1">
        <v>1203.885765202851</v>
      </c>
      <c r="I2830" s="1">
        <v>702.43158190327529</v>
      </c>
      <c r="J2830" s="1">
        <f t="shared" si="228"/>
        <v>11.857997772439688</v>
      </c>
      <c r="K2830" s="1">
        <f t="shared" si="229"/>
        <v>1.386427675647472</v>
      </c>
      <c r="L2830" s="30"/>
      <c r="M2830" s="30"/>
      <c r="N2830" s="2">
        <v>1749999</v>
      </c>
      <c r="O2830" s="30"/>
      <c r="P2830" s="30"/>
      <c r="Q2830" s="30"/>
      <c r="R2830" s="30"/>
      <c r="S2830" s="30"/>
      <c r="T2830" s="30"/>
      <c r="U2830" s="30"/>
      <c r="V2830" s="30"/>
    </row>
    <row r="2831" spans="1:22" ht="14.5" x14ac:dyDescent="0.35">
      <c r="A2831" s="15">
        <v>24</v>
      </c>
      <c r="B2831" s="8">
        <v>180</v>
      </c>
      <c r="C2831" s="8">
        <v>1433333.3333999999</v>
      </c>
      <c r="D2831" s="8">
        <v>6399.9999989999997</v>
      </c>
      <c r="E2831" s="2">
        <v>510</v>
      </c>
      <c r="F2831" s="2">
        <v>1212.71032714844</v>
      </c>
      <c r="G2831" s="2">
        <v>701.53997802734398</v>
      </c>
      <c r="H2831" s="1">
        <v>1363.043084857876</v>
      </c>
      <c r="I2831" s="1">
        <v>708.80066250275979</v>
      </c>
      <c r="J2831" s="1">
        <f t="shared" si="228"/>
        <v>12.396427600557141</v>
      </c>
      <c r="K2831" s="1">
        <f t="shared" si="229"/>
        <v>1.034963751578647</v>
      </c>
      <c r="L2831" s="30"/>
      <c r="M2831" s="30"/>
      <c r="N2831" s="2">
        <v>1749999</v>
      </c>
      <c r="O2831" s="30"/>
      <c r="P2831" s="30"/>
      <c r="Q2831" s="30"/>
      <c r="R2831" s="30"/>
      <c r="S2831" s="30"/>
      <c r="T2831" s="30"/>
      <c r="U2831" s="30"/>
      <c r="V2831" s="30"/>
    </row>
    <row r="2832" spans="1:22" ht="14.5" x14ac:dyDescent="0.35">
      <c r="A2832" s="15">
        <v>24</v>
      </c>
      <c r="B2832" s="8">
        <v>180</v>
      </c>
      <c r="C2832" s="8">
        <v>1433333.3333999999</v>
      </c>
      <c r="D2832" s="8">
        <v>6399.9999989999997</v>
      </c>
      <c r="E2832" s="2">
        <v>540</v>
      </c>
      <c r="F2832" s="2">
        <v>1437.07299804688</v>
      </c>
      <c r="G2832" s="2">
        <v>713.14300537109398</v>
      </c>
      <c r="H2832" s="1">
        <v>1525.641188345694</v>
      </c>
      <c r="I2832" s="1">
        <v>712.38937888978694</v>
      </c>
      <c r="J2832" s="1">
        <f t="shared" si="228"/>
        <v>6.1630961279758685</v>
      </c>
      <c r="K2832" s="1">
        <f t="shared" si="229"/>
        <v>-0.10567676828224339</v>
      </c>
      <c r="L2832" s="30"/>
      <c r="M2832" s="30"/>
      <c r="N2832" s="2">
        <v>1749999</v>
      </c>
      <c r="O2832" s="30"/>
      <c r="P2832" s="30"/>
      <c r="Q2832" s="30"/>
      <c r="R2832" s="30"/>
      <c r="S2832" s="30"/>
      <c r="T2832" s="30"/>
      <c r="U2832" s="30"/>
      <c r="V2832" s="30"/>
    </row>
    <row r="2833" spans="1:22" ht="14.5" x14ac:dyDescent="0.35">
      <c r="A2833" s="15">
        <v>24</v>
      </c>
      <c r="B2833" s="8">
        <v>180</v>
      </c>
      <c r="C2833" s="8">
        <v>1433333.3333999999</v>
      </c>
      <c r="D2833" s="8">
        <v>6399.9999989999997</v>
      </c>
      <c r="E2833" s="2">
        <v>570</v>
      </c>
      <c r="F2833" s="2">
        <v>3436.55004882813</v>
      </c>
      <c r="G2833" s="2">
        <v>1167.86096191406</v>
      </c>
      <c r="H2833" s="1">
        <v>4021.2004146475219</v>
      </c>
      <c r="I2833" s="1">
        <v>1179.175851679795</v>
      </c>
      <c r="J2833" s="1">
        <f t="shared" si="228"/>
        <v>17.012712095339882</v>
      </c>
      <c r="K2833" s="1">
        <f t="shared" si="229"/>
        <v>0.96885589421453722</v>
      </c>
      <c r="L2833" s="30"/>
      <c r="M2833" s="30"/>
      <c r="N2833" s="2">
        <v>0</v>
      </c>
      <c r="O2833" s="30"/>
      <c r="P2833" s="30"/>
      <c r="Q2833" s="30"/>
      <c r="R2833" s="30"/>
      <c r="S2833" s="30"/>
      <c r="T2833" s="30"/>
      <c r="U2833" s="30"/>
      <c r="V2833" s="30"/>
    </row>
    <row r="2834" spans="1:22" ht="14.5" x14ac:dyDescent="0.35">
      <c r="A2834" s="15">
        <v>24</v>
      </c>
      <c r="B2834" s="8">
        <v>180</v>
      </c>
      <c r="C2834" s="8">
        <v>1433333.3333999999</v>
      </c>
      <c r="D2834" s="8">
        <v>6399.9999989999997</v>
      </c>
      <c r="E2834" s="2">
        <v>600</v>
      </c>
      <c r="F2834" s="2">
        <v>5323.11083984375</v>
      </c>
      <c r="G2834" s="2">
        <v>1263.05432128906</v>
      </c>
      <c r="H2834" s="1">
        <v>5386.6445129743097</v>
      </c>
      <c r="I2834" s="1">
        <v>1274.2737552335129</v>
      </c>
      <c r="J2834" s="1">
        <f t="shared" si="228"/>
        <v>1.1935440580159817</v>
      </c>
      <c r="K2834" s="1">
        <f t="shared" si="229"/>
        <v>0.88827802219959107</v>
      </c>
      <c r="L2834" s="30"/>
      <c r="M2834" s="30"/>
      <c r="N2834" s="2">
        <v>0</v>
      </c>
      <c r="O2834" s="30"/>
      <c r="P2834" s="30"/>
      <c r="Q2834" s="30"/>
      <c r="R2834" s="30"/>
      <c r="S2834" s="30"/>
      <c r="T2834" s="30"/>
      <c r="U2834" s="30"/>
      <c r="V2834" s="30"/>
    </row>
    <row r="2835" spans="1:22" ht="14.5" x14ac:dyDescent="0.35">
      <c r="A2835" s="15">
        <v>24</v>
      </c>
      <c r="B2835" s="8">
        <v>180</v>
      </c>
      <c r="C2835" s="8">
        <v>1433333.3333999999</v>
      </c>
      <c r="D2835" s="8">
        <v>6399.9999989999997</v>
      </c>
      <c r="E2835" s="2">
        <v>630</v>
      </c>
      <c r="F2835" s="2">
        <v>6493.306640625</v>
      </c>
      <c r="G2835" s="2">
        <v>1287.89733886719</v>
      </c>
      <c r="H2835" s="1">
        <v>6291.5037804006952</v>
      </c>
      <c r="I2835" s="1">
        <v>1294.9473228342831</v>
      </c>
      <c r="J2835" s="1">
        <f t="shared" si="228"/>
        <v>-3.1078596991205809</v>
      </c>
      <c r="K2835" s="1">
        <f t="shared" si="229"/>
        <v>0.54740263484775453</v>
      </c>
      <c r="L2835" s="30"/>
      <c r="M2835" s="30"/>
      <c r="N2835" s="2">
        <v>0</v>
      </c>
      <c r="O2835" s="30"/>
      <c r="P2835" s="30"/>
      <c r="Q2835" s="30"/>
      <c r="R2835" s="30"/>
      <c r="S2835" s="30"/>
      <c r="T2835" s="30"/>
      <c r="U2835" s="30"/>
      <c r="V2835" s="30"/>
    </row>
    <row r="2836" spans="1:22" ht="14.5" x14ac:dyDescent="0.35">
      <c r="A2836" s="15">
        <v>24</v>
      </c>
      <c r="B2836" s="8">
        <v>180</v>
      </c>
      <c r="C2836" s="8">
        <v>1433333.3333999999</v>
      </c>
      <c r="D2836" s="8">
        <v>6399.9999989999997</v>
      </c>
      <c r="E2836" s="2">
        <v>660</v>
      </c>
      <c r="F2836" s="2">
        <v>6699.173828125</v>
      </c>
      <c r="G2836" s="2">
        <v>1302.00903320312</v>
      </c>
      <c r="H2836" s="1">
        <v>6417.0190445751232</v>
      </c>
      <c r="I2836" s="1">
        <v>1307.2729115214961</v>
      </c>
      <c r="J2836" s="1">
        <f t="shared" si="228"/>
        <v>-4.211784778076848</v>
      </c>
      <c r="K2836" s="1">
        <f t="shared" si="229"/>
        <v>0.40428892458804538</v>
      </c>
      <c r="L2836" s="30"/>
      <c r="M2836" s="30"/>
      <c r="N2836" s="2">
        <v>0</v>
      </c>
      <c r="O2836" s="30"/>
      <c r="P2836" s="30"/>
      <c r="Q2836" s="30"/>
      <c r="R2836" s="30"/>
      <c r="S2836" s="30"/>
      <c r="T2836" s="30"/>
      <c r="U2836" s="30"/>
      <c r="V2836" s="30"/>
    </row>
    <row r="2837" spans="1:22" ht="14.5" x14ac:dyDescent="0.35">
      <c r="A2837" s="15">
        <v>24</v>
      </c>
      <c r="B2837" s="8">
        <v>180</v>
      </c>
      <c r="C2837" s="8">
        <v>1433333.3333999999</v>
      </c>
      <c r="D2837" s="8">
        <v>6399.9999989999997</v>
      </c>
      <c r="E2837" s="2">
        <v>690</v>
      </c>
      <c r="F2837" s="2">
        <v>6471.46142578125</v>
      </c>
      <c r="G2837" s="2">
        <v>1316.56774902344</v>
      </c>
      <c r="H2837" s="1">
        <v>6058.369608340633</v>
      </c>
      <c r="I2837" s="1">
        <v>1314.6298707237991</v>
      </c>
      <c r="J2837" s="1">
        <f t="shared" si="228"/>
        <v>-6.3832848604323953</v>
      </c>
      <c r="K2837" s="1">
        <f t="shared" si="229"/>
        <v>-0.147191688470142</v>
      </c>
      <c r="L2837" s="30"/>
      <c r="M2837" s="30"/>
      <c r="N2837" s="2">
        <v>0</v>
      </c>
      <c r="O2837" s="30"/>
      <c r="P2837" s="30"/>
      <c r="Q2837" s="30"/>
      <c r="R2837" s="30"/>
      <c r="S2837" s="30"/>
      <c r="T2837" s="30"/>
      <c r="U2837" s="30"/>
      <c r="V2837" s="30"/>
    </row>
    <row r="2838" spans="1:22" ht="14.5" x14ac:dyDescent="0.35">
      <c r="A2838" s="15">
        <v>24</v>
      </c>
      <c r="B2838" s="8">
        <v>180</v>
      </c>
      <c r="C2838" s="8">
        <v>1433333.3333999999</v>
      </c>
      <c r="D2838" s="8">
        <v>6399.9999989999997</v>
      </c>
      <c r="E2838" s="2">
        <v>720</v>
      </c>
      <c r="F2838" s="2">
        <v>6254.9912109375</v>
      </c>
      <c r="G2838" s="2">
        <v>1324.16223144531</v>
      </c>
      <c r="H2838" s="1">
        <v>6050.5579544919192</v>
      </c>
      <c r="I2838" s="1">
        <v>1320.121857198732</v>
      </c>
      <c r="J2838" s="1">
        <f t="shared" si="228"/>
        <v>-3.2683220415739047</v>
      </c>
      <c r="K2838" s="1">
        <f t="shared" si="229"/>
        <v>-0.30512683043134459</v>
      </c>
      <c r="L2838" s="30"/>
      <c r="M2838" s="30"/>
      <c r="N2838" s="2">
        <v>0</v>
      </c>
      <c r="O2838" s="30"/>
      <c r="P2838" s="30"/>
      <c r="Q2838" s="30"/>
      <c r="R2838" s="30"/>
      <c r="S2838" s="30"/>
      <c r="T2838" s="30"/>
      <c r="U2838" s="30"/>
      <c r="V2838" s="30"/>
    </row>
    <row r="2839" spans="1:22" ht="14.5" x14ac:dyDescent="0.35">
      <c r="A2839" s="15">
        <v>24</v>
      </c>
      <c r="B2839" s="8">
        <v>180</v>
      </c>
      <c r="C2839" s="8">
        <v>1433333.3333999999</v>
      </c>
      <c r="D2839" s="8">
        <v>6399.9999989999997</v>
      </c>
      <c r="E2839" s="2">
        <v>750</v>
      </c>
      <c r="F2839" s="2">
        <v>3718.99829101563</v>
      </c>
      <c r="G2839" s="2">
        <v>857.47906494140602</v>
      </c>
      <c r="H2839" s="1">
        <v>3706.027825832442</v>
      </c>
      <c r="I2839" s="1">
        <v>848.04189182451216</v>
      </c>
      <c r="J2839" s="1">
        <f t="shared" si="228"/>
        <v>-0.3487623324410265</v>
      </c>
      <c r="K2839" s="1">
        <f t="shared" si="229"/>
        <v>-1.10057183932983</v>
      </c>
      <c r="L2839" s="30"/>
      <c r="M2839" s="30"/>
      <c r="N2839" s="2">
        <v>1749999</v>
      </c>
      <c r="O2839" s="30"/>
      <c r="P2839" s="30"/>
      <c r="Q2839" s="30"/>
      <c r="R2839" s="30"/>
      <c r="S2839" s="30"/>
      <c r="T2839" s="30"/>
      <c r="U2839" s="30"/>
      <c r="V2839" s="30"/>
    </row>
    <row r="2840" spans="1:22" ht="14.5" x14ac:dyDescent="0.35">
      <c r="A2840" s="15">
        <v>24</v>
      </c>
      <c r="B2840" s="8">
        <v>180</v>
      </c>
      <c r="C2840" s="8">
        <v>1433333.3333999999</v>
      </c>
      <c r="D2840" s="8">
        <v>6399.9999989999997</v>
      </c>
      <c r="E2840" s="2">
        <v>780</v>
      </c>
      <c r="F2840" s="2">
        <v>3345.55151367188</v>
      </c>
      <c r="G2840" s="2">
        <v>786.23034667968795</v>
      </c>
      <c r="H2840" s="1">
        <v>3533.0304581585242</v>
      </c>
      <c r="I2840" s="1">
        <v>793.26325614290101</v>
      </c>
      <c r="J2840" s="1">
        <f t="shared" si="228"/>
        <v>5.6038277611477687</v>
      </c>
      <c r="K2840" s="1">
        <f t="shared" si="229"/>
        <v>0.89451004949294877</v>
      </c>
      <c r="L2840" s="30"/>
      <c r="M2840" s="30"/>
      <c r="N2840" s="2">
        <v>1749999</v>
      </c>
      <c r="O2840" s="30"/>
      <c r="P2840" s="30"/>
      <c r="Q2840" s="30"/>
      <c r="R2840" s="30"/>
      <c r="S2840" s="30"/>
      <c r="T2840" s="30"/>
      <c r="U2840" s="30"/>
      <c r="V2840" s="30"/>
    </row>
    <row r="2841" spans="1:22" ht="14.5" x14ac:dyDescent="0.35">
      <c r="A2841" s="15">
        <v>24</v>
      </c>
      <c r="B2841" s="8">
        <v>180</v>
      </c>
      <c r="C2841" s="8">
        <v>1433333.3333999999</v>
      </c>
      <c r="D2841" s="8">
        <v>6399.9999989999997</v>
      </c>
      <c r="E2841" s="2">
        <v>810</v>
      </c>
      <c r="F2841" s="2">
        <v>3312.92358398438</v>
      </c>
      <c r="G2841" s="2">
        <v>780.29022216796898</v>
      </c>
      <c r="H2841" s="1">
        <v>3419.5309622243349</v>
      </c>
      <c r="I2841" s="1">
        <v>795.45913256271604</v>
      </c>
      <c r="J2841" s="1">
        <f t="shared" si="228"/>
        <v>3.2179244566740213</v>
      </c>
      <c r="K2841" s="1">
        <f t="shared" si="229"/>
        <v>1.9440087756836877</v>
      </c>
      <c r="L2841" s="30"/>
      <c r="M2841" s="30"/>
      <c r="N2841" s="2">
        <v>1749999</v>
      </c>
      <c r="O2841" s="30"/>
      <c r="P2841" s="30"/>
      <c r="Q2841" s="30"/>
      <c r="R2841" s="30"/>
      <c r="S2841" s="30"/>
      <c r="T2841" s="30"/>
      <c r="U2841" s="30"/>
      <c r="V2841" s="30"/>
    </row>
    <row r="2842" spans="1:22" ht="14.5" x14ac:dyDescent="0.35">
      <c r="A2842" s="15">
        <v>24</v>
      </c>
      <c r="B2842" s="8">
        <v>180</v>
      </c>
      <c r="C2842" s="8">
        <v>1433333.3333999999</v>
      </c>
      <c r="D2842" s="8">
        <v>6399.9999989999997</v>
      </c>
      <c r="E2842" s="2">
        <v>840</v>
      </c>
      <c r="F2842" s="2">
        <v>3423.04931640625</v>
      </c>
      <c r="G2842" s="2">
        <v>785.85876464843705</v>
      </c>
      <c r="H2842" s="1">
        <v>3322.9897107240481</v>
      </c>
      <c r="I2842" s="1">
        <v>795.56870892235361</v>
      </c>
      <c r="J2842" s="1">
        <f t="shared" si="228"/>
        <v>-2.9231131787271845</v>
      </c>
      <c r="K2842" s="1">
        <f t="shared" si="229"/>
        <v>1.2355838874254228</v>
      </c>
      <c r="L2842" s="30"/>
      <c r="M2842" s="30"/>
      <c r="N2842" s="2">
        <v>1749999</v>
      </c>
      <c r="O2842" s="30"/>
      <c r="P2842" s="30"/>
      <c r="Q2842" s="30"/>
      <c r="R2842" s="30"/>
      <c r="S2842" s="30"/>
      <c r="T2842" s="30"/>
      <c r="U2842" s="30"/>
      <c r="V2842" s="30"/>
    </row>
    <row r="2843" spans="1:22" ht="14.5" x14ac:dyDescent="0.35">
      <c r="A2843" s="15">
        <v>24</v>
      </c>
      <c r="B2843" s="8">
        <v>180</v>
      </c>
      <c r="C2843" s="8">
        <v>1433333.3333999999</v>
      </c>
      <c r="D2843" s="8">
        <v>6399.9999989999997</v>
      </c>
      <c r="E2843" s="2">
        <v>870</v>
      </c>
      <c r="F2843" s="2">
        <v>3687.41796875</v>
      </c>
      <c r="G2843" s="2">
        <v>791.60534667968795</v>
      </c>
      <c r="H2843" s="1">
        <v>3266.9890254547749</v>
      </c>
      <c r="I2843" s="1">
        <v>792.60386499526942</v>
      </c>
      <c r="J2843" s="1">
        <f t="shared" si="228"/>
        <v>-11.401716508903018</v>
      </c>
      <c r="K2843" s="1">
        <f t="shared" si="229"/>
        <v>0.12613839961663376</v>
      </c>
      <c r="L2843" s="30"/>
      <c r="M2843" s="30"/>
      <c r="N2843" s="2">
        <v>1749999</v>
      </c>
      <c r="O2843" s="30"/>
      <c r="P2843" s="30"/>
      <c r="Q2843" s="30"/>
      <c r="R2843" s="30"/>
      <c r="S2843" s="30"/>
      <c r="T2843" s="30"/>
      <c r="U2843" s="30"/>
      <c r="V2843" s="30"/>
    </row>
    <row r="2844" spans="1:22" ht="14.5" x14ac:dyDescent="0.35">
      <c r="A2844" s="15">
        <v>24</v>
      </c>
      <c r="B2844" s="8">
        <v>180</v>
      </c>
      <c r="C2844" s="8">
        <v>1433333.3333999999</v>
      </c>
      <c r="D2844" s="8">
        <v>6399.9999989999997</v>
      </c>
      <c r="E2844" s="2">
        <v>900</v>
      </c>
      <c r="F2844" s="2">
        <v>4233.9853515625</v>
      </c>
      <c r="G2844" s="2">
        <v>799.25213623046898</v>
      </c>
      <c r="H2844" s="1">
        <v>3765.3848024456761</v>
      </c>
      <c r="I2844" s="1">
        <v>789.19666843222842</v>
      </c>
      <c r="J2844" s="1">
        <f t="shared" si="228"/>
        <v>-11.067599677544766</v>
      </c>
      <c r="K2844" s="1">
        <f t="shared" si="229"/>
        <v>-1.2581095930084576</v>
      </c>
      <c r="L2844" s="30"/>
      <c r="M2844" s="30"/>
      <c r="N2844" s="2">
        <v>1749999</v>
      </c>
      <c r="O2844" s="30"/>
      <c r="P2844" s="30"/>
      <c r="Q2844" s="30"/>
      <c r="R2844" s="30"/>
      <c r="S2844" s="30"/>
      <c r="T2844" s="30"/>
      <c r="U2844" s="30"/>
      <c r="V2844" s="30"/>
    </row>
    <row r="2845" spans="1:22" ht="14.5" x14ac:dyDescent="0.35">
      <c r="A2845" s="15">
        <v>24</v>
      </c>
      <c r="B2845" s="8">
        <v>180</v>
      </c>
      <c r="C2845" s="8">
        <v>1433333.3333999999</v>
      </c>
      <c r="D2845" s="8">
        <v>6399.9999989999997</v>
      </c>
      <c r="E2845" s="2">
        <v>930</v>
      </c>
      <c r="F2845" s="2">
        <v>9486.0244140625</v>
      </c>
      <c r="G2845" s="2">
        <v>1313.14501953125</v>
      </c>
      <c r="H2845" s="1">
        <v>9909.2059673936037</v>
      </c>
      <c r="I2845" s="1">
        <v>1296.3712114502559</v>
      </c>
      <c r="J2845" s="1">
        <f t="shared" si="228"/>
        <v>4.4611054627243085</v>
      </c>
      <c r="K2845" s="1">
        <f t="shared" si="229"/>
        <v>-1.2773766668194624</v>
      </c>
      <c r="L2845" s="30"/>
      <c r="M2845" s="30"/>
      <c r="N2845" s="2">
        <v>0</v>
      </c>
      <c r="O2845" s="30"/>
      <c r="P2845" s="30"/>
      <c r="Q2845" s="30"/>
      <c r="R2845" s="30"/>
      <c r="S2845" s="30"/>
      <c r="T2845" s="30"/>
      <c r="U2845" s="30"/>
      <c r="V2845" s="30"/>
    </row>
    <row r="2846" spans="1:22" ht="14.5" x14ac:dyDescent="0.35">
      <c r="A2846" s="15">
        <v>24</v>
      </c>
      <c r="B2846" s="8">
        <v>180</v>
      </c>
      <c r="C2846" s="8">
        <v>1433333.3333999999</v>
      </c>
      <c r="D2846" s="8">
        <v>6399.9999989999997</v>
      </c>
      <c r="E2846" s="2">
        <v>960</v>
      </c>
      <c r="F2846" s="2">
        <v>13174.9052734375</v>
      </c>
      <c r="G2846" s="2">
        <v>1356.54223632812</v>
      </c>
      <c r="H2846" s="1">
        <v>13621.90847690842</v>
      </c>
      <c r="I2846" s="1">
        <v>1296.58903523904</v>
      </c>
      <c r="J2846" s="1">
        <f t="shared" si="228"/>
        <v>3.3928380826550821</v>
      </c>
      <c r="K2846" s="1">
        <f t="shared" si="229"/>
        <v>-4.4195602233042877</v>
      </c>
      <c r="L2846" s="30"/>
      <c r="M2846" s="30"/>
      <c r="N2846" s="2">
        <v>0</v>
      </c>
      <c r="O2846" s="30"/>
      <c r="P2846" s="30"/>
      <c r="Q2846" s="30"/>
      <c r="R2846" s="30"/>
      <c r="S2846" s="30"/>
      <c r="T2846" s="30"/>
      <c r="U2846" s="30"/>
      <c r="V2846" s="30"/>
    </row>
    <row r="2847" spans="1:22" ht="14.5" x14ac:dyDescent="0.35">
      <c r="A2847" s="15">
        <v>24</v>
      </c>
      <c r="B2847" s="8">
        <v>180</v>
      </c>
      <c r="C2847" s="8">
        <v>1433333.3333999999</v>
      </c>
      <c r="D2847" s="8">
        <v>6399.9999989999997</v>
      </c>
      <c r="E2847" s="2">
        <v>990</v>
      </c>
      <c r="F2847" s="2">
        <v>14418.4814453125</v>
      </c>
      <c r="G2847" s="2">
        <v>1311.48706054688</v>
      </c>
      <c r="H2847" s="1">
        <v>14170.48811062349</v>
      </c>
      <c r="I2847" s="1">
        <v>1287.161239895009</v>
      </c>
      <c r="J2847" s="1">
        <f t="shared" si="228"/>
        <v>-1.7199684698393378</v>
      </c>
      <c r="K2847" s="1">
        <f t="shared" si="229"/>
        <v>-1.8548273470366794</v>
      </c>
      <c r="L2847" s="30"/>
      <c r="M2847" s="30"/>
      <c r="N2847" s="2">
        <v>0</v>
      </c>
      <c r="O2847" s="30"/>
      <c r="P2847" s="30"/>
      <c r="Q2847" s="30"/>
      <c r="R2847" s="30"/>
      <c r="S2847" s="30"/>
      <c r="T2847" s="30"/>
      <c r="U2847" s="30"/>
      <c r="V2847" s="30"/>
    </row>
    <row r="2848" spans="1:22" ht="14.5" x14ac:dyDescent="0.35">
      <c r="A2848" s="15">
        <v>24</v>
      </c>
      <c r="B2848" s="8">
        <v>180</v>
      </c>
      <c r="C2848" s="8">
        <v>1433333.3333999999</v>
      </c>
      <c r="D2848" s="8">
        <v>6399.9999989999997</v>
      </c>
      <c r="E2848" s="2">
        <v>1020</v>
      </c>
      <c r="F2848" s="2">
        <v>14834.9755859375</v>
      </c>
      <c r="G2848" s="2">
        <v>1290.54479980469</v>
      </c>
      <c r="H2848" s="1">
        <v>14384.966162801251</v>
      </c>
      <c r="I2848" s="1">
        <v>1276.7206787044049</v>
      </c>
      <c r="J2848" s="1">
        <f t="shared" si="228"/>
        <v>-3.0334355491816645</v>
      </c>
      <c r="K2848" s="1">
        <f t="shared" si="229"/>
        <v>-1.071184905969728</v>
      </c>
      <c r="L2848" s="30"/>
      <c r="M2848" s="30"/>
      <c r="N2848" s="2">
        <v>0</v>
      </c>
      <c r="O2848" s="30"/>
      <c r="P2848" s="30"/>
      <c r="Q2848" s="30"/>
      <c r="R2848" s="30"/>
      <c r="S2848" s="30"/>
      <c r="T2848" s="30"/>
      <c r="U2848" s="30"/>
      <c r="V2848" s="30"/>
    </row>
    <row r="2849" spans="1:22" ht="14.5" x14ac:dyDescent="0.35">
      <c r="A2849" s="15">
        <v>24</v>
      </c>
      <c r="B2849" s="8">
        <v>180</v>
      </c>
      <c r="C2849" s="8">
        <v>1433333.3333999999</v>
      </c>
      <c r="D2849" s="8">
        <v>6399.9999989999997</v>
      </c>
      <c r="E2849" s="2">
        <v>1050</v>
      </c>
      <c r="F2849" s="2">
        <v>14963.080078125</v>
      </c>
      <c r="G2849" s="2">
        <v>1276.60485839844</v>
      </c>
      <c r="H2849" s="1">
        <v>14685.20832691439</v>
      </c>
      <c r="I2849" s="1">
        <v>1269.586013329812</v>
      </c>
      <c r="J2849" s="1">
        <f t="shared" si="228"/>
        <v>-1.8570491487032805</v>
      </c>
      <c r="K2849" s="1">
        <f t="shared" si="229"/>
        <v>-0.54980560527033329</v>
      </c>
      <c r="L2849" s="30"/>
      <c r="M2849" s="30"/>
      <c r="N2849" s="2">
        <v>0</v>
      </c>
      <c r="O2849" s="30"/>
      <c r="P2849" s="30"/>
      <c r="Q2849" s="30"/>
      <c r="R2849" s="30"/>
      <c r="S2849" s="30"/>
      <c r="T2849" s="30"/>
      <c r="U2849" s="30"/>
      <c r="V2849" s="30"/>
    </row>
    <row r="2850" spans="1:22" ht="14.5" x14ac:dyDescent="0.35">
      <c r="A2850" s="15">
        <v>24</v>
      </c>
      <c r="B2850" s="8">
        <v>180</v>
      </c>
      <c r="C2850" s="8">
        <v>1433333.3333999999</v>
      </c>
      <c r="D2850" s="8">
        <v>6399.9999989999997</v>
      </c>
      <c r="E2850" s="2">
        <v>1080</v>
      </c>
      <c r="F2850" s="2">
        <v>14768.3896484375</v>
      </c>
      <c r="G2850" s="2">
        <v>1268.47387695313</v>
      </c>
      <c r="H2850" s="1">
        <v>15524.839838833361</v>
      </c>
      <c r="I2850" s="1">
        <v>1263.106752311375</v>
      </c>
      <c r="J2850" s="1">
        <f t="shared" si="228"/>
        <v>5.1220898717003545</v>
      </c>
      <c r="K2850" s="1">
        <f t="shared" si="229"/>
        <v>-0.42311668685261711</v>
      </c>
      <c r="L2850" s="30"/>
      <c r="M2850" s="30"/>
      <c r="N2850" s="2">
        <v>0</v>
      </c>
      <c r="O2850" s="30"/>
      <c r="P2850" s="30"/>
      <c r="Q2850" s="30"/>
      <c r="R2850" s="30"/>
      <c r="S2850" s="30"/>
      <c r="T2850" s="30"/>
      <c r="U2850" s="30"/>
      <c r="V2850" s="30"/>
    </row>
    <row r="2851" spans="1:22" ht="14.5" x14ac:dyDescent="0.35">
      <c r="A2851" s="15">
        <v>24</v>
      </c>
      <c r="B2851" s="8">
        <v>180</v>
      </c>
      <c r="C2851" s="8">
        <v>1433333.3333999999</v>
      </c>
      <c r="D2851" s="8">
        <v>6399.9999989999997</v>
      </c>
      <c r="E2851" s="2">
        <v>1110</v>
      </c>
      <c r="F2851" s="2">
        <v>8823.5634765625</v>
      </c>
      <c r="G2851" s="2">
        <v>806.75323486328102</v>
      </c>
      <c r="H2851" s="1">
        <v>9223.9616279435577</v>
      </c>
      <c r="I2851" s="1">
        <v>815.97769854340322</v>
      </c>
      <c r="J2851" s="1">
        <f t="shared" si="228"/>
        <v>4.5378281965626606</v>
      </c>
      <c r="K2851" s="1">
        <f t="shared" si="229"/>
        <v>1.1434058497063793</v>
      </c>
      <c r="L2851" s="30"/>
      <c r="M2851" s="30"/>
      <c r="N2851" s="2">
        <v>1749999</v>
      </c>
      <c r="O2851" s="30"/>
      <c r="P2851" s="30"/>
      <c r="Q2851" s="30"/>
      <c r="R2851" s="30"/>
      <c r="S2851" s="30"/>
      <c r="T2851" s="30"/>
      <c r="U2851" s="30"/>
      <c r="V2851" s="30"/>
    </row>
    <row r="2852" spans="1:22" ht="14.5" x14ac:dyDescent="0.35">
      <c r="A2852" s="15">
        <v>24</v>
      </c>
      <c r="B2852" s="8">
        <v>180</v>
      </c>
      <c r="C2852" s="8">
        <v>1433333.3333999999</v>
      </c>
      <c r="D2852" s="8">
        <v>6399.9999989999997</v>
      </c>
      <c r="E2852" s="2">
        <v>1140</v>
      </c>
      <c r="F2852" s="2">
        <v>7954.85693359375</v>
      </c>
      <c r="G2852" s="2">
        <v>745.4462890625</v>
      </c>
      <c r="H2852" s="1">
        <v>8132.5630093562022</v>
      </c>
      <c r="I2852" s="1">
        <v>752.61489675629355</v>
      </c>
      <c r="J2852" s="1">
        <f t="shared" si="228"/>
        <v>2.2339317632727091</v>
      </c>
      <c r="K2852" s="1">
        <f t="shared" si="229"/>
        <v>0.96165314644050959</v>
      </c>
      <c r="L2852" s="30"/>
      <c r="M2852" s="30"/>
      <c r="N2852" s="2">
        <v>1749999</v>
      </c>
      <c r="O2852" s="30"/>
      <c r="P2852" s="30"/>
      <c r="Q2852" s="30"/>
      <c r="R2852" s="30"/>
      <c r="S2852" s="30"/>
      <c r="T2852" s="30"/>
      <c r="U2852" s="30"/>
      <c r="V2852" s="30"/>
    </row>
    <row r="2853" spans="1:22" ht="14.5" x14ac:dyDescent="0.35">
      <c r="A2853" s="15">
        <v>24</v>
      </c>
      <c r="B2853" s="8">
        <v>180</v>
      </c>
      <c r="C2853" s="8">
        <v>1433333.3333999999</v>
      </c>
      <c r="D2853" s="8">
        <v>6399.9999989999997</v>
      </c>
      <c r="E2853" s="2">
        <v>1170</v>
      </c>
      <c r="F2853" s="2">
        <v>7860.98095703125</v>
      </c>
      <c r="G2853" s="2">
        <v>741.42425537109398</v>
      </c>
      <c r="H2853" s="1">
        <v>8104.7727832670116</v>
      </c>
      <c r="I2853" s="1">
        <v>755.9778761775184</v>
      </c>
      <c r="J2853" s="1">
        <f t="shared" si="228"/>
        <v>3.1012901261095429</v>
      </c>
      <c r="K2853" s="1">
        <f t="shared" si="229"/>
        <v>1.9629275277944762</v>
      </c>
      <c r="L2853" s="30"/>
      <c r="M2853" s="30"/>
      <c r="N2853" s="2">
        <v>1749999</v>
      </c>
      <c r="O2853" s="30"/>
      <c r="P2853" s="30"/>
      <c r="Q2853" s="30"/>
      <c r="R2853" s="30"/>
      <c r="S2853" s="30"/>
      <c r="T2853" s="30"/>
      <c r="U2853" s="30"/>
      <c r="V2853" s="30"/>
    </row>
    <row r="2854" spans="1:22" ht="14.5" x14ac:dyDescent="0.35">
      <c r="A2854" s="15">
        <v>24</v>
      </c>
      <c r="B2854" s="8">
        <v>180</v>
      </c>
      <c r="C2854" s="8">
        <v>1433333.3333999999</v>
      </c>
      <c r="D2854" s="8">
        <v>6399.9999989999997</v>
      </c>
      <c r="E2854" s="2">
        <v>1200</v>
      </c>
      <c r="F2854" s="2">
        <v>8063.19677734375</v>
      </c>
      <c r="G2854" s="2">
        <v>746.18841552734398</v>
      </c>
      <c r="H2854" s="1">
        <v>8327.1775239220824</v>
      </c>
      <c r="I2854" s="1">
        <v>749.90375774126994</v>
      </c>
      <c r="J2854" s="1">
        <f t="shared" si="228"/>
        <v>3.2738968658197041</v>
      </c>
      <c r="K2854" s="1">
        <f t="shared" si="229"/>
        <v>0.49790939347406904</v>
      </c>
      <c r="L2854" s="30"/>
      <c r="M2854" s="30"/>
      <c r="N2854" s="2">
        <v>1749999</v>
      </c>
      <c r="O2854" s="30"/>
      <c r="P2854" s="30"/>
      <c r="Q2854" s="30"/>
      <c r="R2854" s="30"/>
      <c r="S2854" s="30"/>
      <c r="T2854" s="30"/>
      <c r="U2854" s="30"/>
      <c r="V2854" s="30"/>
    </row>
    <row r="2855" spans="1:22" ht="14.5" x14ac:dyDescent="0.35">
      <c r="A2855" s="15">
        <v>24</v>
      </c>
      <c r="B2855" s="8">
        <v>180</v>
      </c>
      <c r="C2855" s="8">
        <v>1433333.3333999999</v>
      </c>
      <c r="D2855" s="8">
        <v>6399.9999989999997</v>
      </c>
      <c r="E2855" s="2">
        <v>1230</v>
      </c>
      <c r="F2855" s="2">
        <v>8538.6669921875</v>
      </c>
      <c r="G2855" s="2">
        <v>749.20806884765602</v>
      </c>
      <c r="H2855" s="1">
        <v>8686.2014915054842</v>
      </c>
      <c r="I2855" s="1">
        <v>745.16436876618548</v>
      </c>
      <c r="J2855" s="1">
        <f t="shared" si="228"/>
        <v>1.7278399480032625</v>
      </c>
      <c r="K2855" s="1">
        <f t="shared" si="229"/>
        <v>-0.53972991610863086</v>
      </c>
      <c r="L2855" s="30"/>
      <c r="M2855" s="30"/>
      <c r="N2855" s="2">
        <v>1749999</v>
      </c>
      <c r="O2855" s="30"/>
      <c r="P2855" s="30"/>
      <c r="Q2855" s="30"/>
      <c r="R2855" s="30"/>
      <c r="S2855" s="30"/>
      <c r="T2855" s="30"/>
      <c r="U2855" s="30"/>
      <c r="V2855" s="30"/>
    </row>
    <row r="2856" spans="1:22" ht="14.5" x14ac:dyDescent="0.35">
      <c r="A2856" s="15">
        <v>24</v>
      </c>
      <c r="B2856" s="8">
        <v>180</v>
      </c>
      <c r="C2856" s="8">
        <v>1433333.3333999999</v>
      </c>
      <c r="D2856" s="8">
        <v>6399.9999989999997</v>
      </c>
      <c r="E2856" s="2">
        <v>1260</v>
      </c>
      <c r="F2856" s="2">
        <v>9278.818359375</v>
      </c>
      <c r="G2856" s="2">
        <v>751.65606689453102</v>
      </c>
      <c r="H2856" s="1">
        <v>9093.0040665729302</v>
      </c>
      <c r="I2856" s="1">
        <v>740.23615084941025</v>
      </c>
      <c r="J2856" s="1">
        <f t="shared" si="228"/>
        <v>-2.0025641801073668</v>
      </c>
      <c r="K2856" s="1">
        <f t="shared" si="229"/>
        <v>-1.5193007211798588</v>
      </c>
      <c r="L2856" s="30"/>
      <c r="M2856" s="30"/>
      <c r="N2856" s="2">
        <v>1749999</v>
      </c>
      <c r="O2856" s="30"/>
      <c r="P2856" s="30"/>
      <c r="Q2856" s="30"/>
      <c r="R2856" s="30"/>
      <c r="S2856" s="30"/>
      <c r="T2856" s="30"/>
      <c r="U2856" s="30"/>
      <c r="V2856" s="30"/>
    </row>
    <row r="2857" spans="1:22" ht="14.5" x14ac:dyDescent="0.35">
      <c r="A2857" s="15">
        <v>24</v>
      </c>
      <c r="B2857" s="8">
        <v>180</v>
      </c>
      <c r="C2857" s="8">
        <v>1433333.3333999999</v>
      </c>
      <c r="D2857" s="8">
        <v>6399.9999989999997</v>
      </c>
      <c r="E2857" s="2">
        <v>1290</v>
      </c>
      <c r="F2857" s="2">
        <v>17967.642578125</v>
      </c>
      <c r="G2857" s="2">
        <v>1229.76513671875</v>
      </c>
      <c r="H2857" s="1">
        <v>19191.546331736688</v>
      </c>
      <c r="I2857" s="1">
        <v>1239.121610737039</v>
      </c>
      <c r="J2857" s="1">
        <f t="shared" si="228"/>
        <v>6.8117102635475959</v>
      </c>
      <c r="K2857" s="1">
        <f t="shared" si="229"/>
        <v>0.76083422264301925</v>
      </c>
      <c r="L2857" s="30"/>
      <c r="M2857" s="30"/>
      <c r="N2857" s="2">
        <v>0</v>
      </c>
      <c r="O2857" s="30"/>
      <c r="P2857" s="30"/>
      <c r="Q2857" s="30"/>
      <c r="R2857" s="30"/>
      <c r="S2857" s="30"/>
      <c r="T2857" s="30"/>
      <c r="U2857" s="30"/>
      <c r="V2857" s="30"/>
    </row>
    <row r="2858" spans="1:22" ht="14.5" x14ac:dyDescent="0.35">
      <c r="A2858" s="15">
        <v>24</v>
      </c>
      <c r="B2858" s="8">
        <v>180</v>
      </c>
      <c r="C2858" s="8">
        <v>1433333.3333999999</v>
      </c>
      <c r="D2858" s="8">
        <v>6399.9999989999997</v>
      </c>
      <c r="E2858" s="2">
        <v>1320</v>
      </c>
      <c r="F2858" s="2">
        <v>21052.419921875</v>
      </c>
      <c r="G2858" s="2">
        <v>1252.63427734375</v>
      </c>
      <c r="H2858" s="1">
        <v>21007.616739918729</v>
      </c>
      <c r="I2858" s="1">
        <v>1219.6258379875439</v>
      </c>
      <c r="J2858" s="1">
        <f t="shared" si="228"/>
        <v>-0.21281725389544112</v>
      </c>
      <c r="K2858" s="1">
        <f t="shared" si="229"/>
        <v>-2.6351218350979089</v>
      </c>
      <c r="L2858" s="30"/>
      <c r="M2858" s="30"/>
      <c r="N2858" s="2">
        <v>0</v>
      </c>
      <c r="O2858" s="30"/>
      <c r="P2858" s="30"/>
      <c r="Q2858" s="30"/>
      <c r="R2858" s="30"/>
      <c r="S2858" s="30"/>
      <c r="T2858" s="30"/>
      <c r="U2858" s="30"/>
      <c r="V2858" s="30"/>
    </row>
    <row r="2859" spans="1:22" ht="14.5" x14ac:dyDescent="0.35">
      <c r="A2859" s="15">
        <v>24</v>
      </c>
      <c r="B2859" s="8">
        <v>180</v>
      </c>
      <c r="C2859" s="8">
        <v>1433333.3333999999</v>
      </c>
      <c r="D2859" s="8">
        <v>6399.9999989999997</v>
      </c>
      <c r="E2859" s="2">
        <v>1350</v>
      </c>
      <c r="F2859" s="2">
        <v>22571.056640625</v>
      </c>
      <c r="G2859" s="2">
        <v>1230.5732421875</v>
      </c>
      <c r="H2859" s="1">
        <v>22251.35330945169</v>
      </c>
      <c r="I2859" s="1">
        <v>1212.095392950137</v>
      </c>
      <c r="J2859" s="1">
        <f t="shared" si="228"/>
        <v>-1.4164305032928117</v>
      </c>
      <c r="K2859" s="1">
        <f t="shared" si="229"/>
        <v>-1.5015643607296603</v>
      </c>
      <c r="L2859" s="30"/>
      <c r="M2859" s="30"/>
      <c r="N2859" s="2">
        <v>0</v>
      </c>
      <c r="O2859" s="30"/>
      <c r="P2859" s="30"/>
      <c r="Q2859" s="30"/>
      <c r="R2859" s="30"/>
      <c r="S2859" s="30"/>
      <c r="T2859" s="30"/>
      <c r="U2859" s="30"/>
      <c r="V2859" s="30"/>
    </row>
    <row r="2860" spans="1:22" ht="14.5" x14ac:dyDescent="0.35">
      <c r="A2860" s="15">
        <v>24</v>
      </c>
      <c r="B2860" s="8">
        <v>180</v>
      </c>
      <c r="C2860" s="8">
        <v>1433333.3333999999</v>
      </c>
      <c r="D2860" s="8">
        <v>6399.9999989999997</v>
      </c>
      <c r="E2860" s="2">
        <v>1380</v>
      </c>
      <c r="F2860" s="2">
        <v>23608.2734375</v>
      </c>
      <c r="G2860" s="2">
        <v>1205.16162109375</v>
      </c>
      <c r="H2860" s="1">
        <v>22719.54781479478</v>
      </c>
      <c r="I2860" s="1">
        <v>1206.960526341895</v>
      </c>
      <c r="J2860" s="1">
        <f t="shared" si="228"/>
        <v>-3.7644668300628257</v>
      </c>
      <c r="K2860" s="1">
        <f t="shared" si="229"/>
        <v>0.14926672212748049</v>
      </c>
      <c r="L2860" s="30"/>
      <c r="M2860" s="30"/>
      <c r="N2860" s="2">
        <v>0</v>
      </c>
      <c r="O2860" s="30"/>
      <c r="P2860" s="30"/>
      <c r="Q2860" s="30"/>
      <c r="R2860" s="30"/>
      <c r="S2860" s="30"/>
      <c r="T2860" s="30"/>
      <c r="U2860" s="30"/>
      <c r="V2860" s="30"/>
    </row>
    <row r="2861" spans="1:22" ht="14.5" x14ac:dyDescent="0.35">
      <c r="A2861" s="15">
        <v>24</v>
      </c>
      <c r="B2861" s="8">
        <v>180</v>
      </c>
      <c r="C2861" s="8">
        <v>1433333.3333999999</v>
      </c>
      <c r="D2861" s="8">
        <v>6399.9999989999997</v>
      </c>
      <c r="E2861" s="2">
        <v>1410</v>
      </c>
      <c r="F2861" s="2">
        <v>23435.46484375</v>
      </c>
      <c r="G2861" s="2">
        <v>1181.70666503906</v>
      </c>
      <c r="H2861" s="1">
        <v>22726.704930524211</v>
      </c>
      <c r="I2861" s="1">
        <v>1192.5413888827311</v>
      </c>
      <c r="J2861" s="1">
        <f t="shared" si="228"/>
        <v>-3.0243049069061172</v>
      </c>
      <c r="K2861" s="1">
        <f t="shared" si="229"/>
        <v>0.91687084148865061</v>
      </c>
      <c r="L2861" s="30"/>
      <c r="M2861" s="30"/>
      <c r="N2861" s="2">
        <v>0</v>
      </c>
      <c r="O2861" s="30"/>
      <c r="P2861" s="30"/>
      <c r="Q2861" s="30"/>
      <c r="R2861" s="30"/>
      <c r="S2861" s="30"/>
      <c r="T2861" s="30"/>
      <c r="U2861" s="30"/>
      <c r="V2861" s="30"/>
    </row>
    <row r="2862" spans="1:22" ht="14.5" x14ac:dyDescent="0.35">
      <c r="A2862" s="15">
        <v>24</v>
      </c>
      <c r="B2862" s="8">
        <v>180</v>
      </c>
      <c r="C2862" s="8">
        <v>1433333.3333999999</v>
      </c>
      <c r="D2862" s="8">
        <v>6399.9999989999997</v>
      </c>
      <c r="E2862" s="2">
        <v>1440</v>
      </c>
      <c r="F2862" s="2">
        <v>23032.37890625</v>
      </c>
      <c r="G2862" s="2">
        <v>1163.89135742188</v>
      </c>
      <c r="H2862" s="1">
        <v>22464.861147087511</v>
      </c>
      <c r="I2862" s="1">
        <v>1164.8138582317761</v>
      </c>
      <c r="J2862" s="1">
        <f t="shared" si="228"/>
        <v>-2.463999752142358</v>
      </c>
      <c r="K2862" s="1">
        <f t="shared" si="229"/>
        <v>7.9260044678008734E-2</v>
      </c>
      <c r="L2862" s="30"/>
      <c r="M2862" s="30"/>
      <c r="N2862" s="2">
        <v>0</v>
      </c>
      <c r="O2862" s="30"/>
      <c r="P2862" s="30"/>
      <c r="Q2862" s="30"/>
      <c r="R2862" s="30"/>
      <c r="S2862" s="30"/>
      <c r="T2862" s="30"/>
      <c r="U2862" s="30"/>
      <c r="V2862" s="30"/>
    </row>
    <row r="2863" spans="1:22" ht="14.5" x14ac:dyDescent="0.35">
      <c r="A2863" s="15">
        <v>24</v>
      </c>
      <c r="B2863" s="8">
        <v>180</v>
      </c>
      <c r="C2863" s="8">
        <v>1433333.3333999999</v>
      </c>
      <c r="D2863" s="8">
        <v>6399.9999989999997</v>
      </c>
      <c r="E2863" s="2">
        <v>1470</v>
      </c>
      <c r="F2863" s="2">
        <v>13535.4775390625</v>
      </c>
      <c r="G2863" s="2">
        <v>733.03173828125</v>
      </c>
      <c r="H2863" s="1">
        <v>13516.9933286654</v>
      </c>
      <c r="I2863" s="1">
        <v>731.37846668633802</v>
      </c>
      <c r="J2863" s="1">
        <f t="shared" si="228"/>
        <v>-0.13656119884766718</v>
      </c>
      <c r="K2863" s="1">
        <f t="shared" si="229"/>
        <v>-0.22553888304869774</v>
      </c>
      <c r="L2863" s="30"/>
      <c r="M2863" s="30"/>
      <c r="N2863" s="2">
        <v>1749999</v>
      </c>
      <c r="O2863" s="30"/>
      <c r="P2863" s="30"/>
      <c r="Q2863" s="30"/>
      <c r="R2863" s="30"/>
      <c r="S2863" s="30"/>
      <c r="T2863" s="30"/>
      <c r="U2863" s="30"/>
      <c r="V2863" s="30"/>
    </row>
    <row r="2864" spans="1:22" ht="14.5" x14ac:dyDescent="0.35">
      <c r="A2864" s="15">
        <v>24</v>
      </c>
      <c r="B2864" s="8">
        <v>180</v>
      </c>
      <c r="C2864" s="8">
        <v>1433333.3333999999</v>
      </c>
      <c r="D2864" s="8">
        <v>6399.9999989999997</v>
      </c>
      <c r="E2864" s="2">
        <v>1500</v>
      </c>
      <c r="F2864" s="2">
        <v>12196.0615234375</v>
      </c>
      <c r="G2864" s="2">
        <v>684.34759521484398</v>
      </c>
      <c r="H2864" s="1">
        <v>12481.12700822586</v>
      </c>
      <c r="I2864" s="1">
        <v>697.39795563613211</v>
      </c>
      <c r="J2864" s="1">
        <f t="shared" si="228"/>
        <v>2.3373568937852744</v>
      </c>
      <c r="K2864" s="1">
        <f t="shared" si="229"/>
        <v>1.9069783414948809</v>
      </c>
      <c r="L2864" s="30"/>
      <c r="M2864" s="30"/>
      <c r="N2864" s="2">
        <v>1749999</v>
      </c>
      <c r="O2864" s="30"/>
      <c r="P2864" s="30"/>
      <c r="Q2864" s="30"/>
      <c r="R2864" s="30"/>
      <c r="S2864" s="30"/>
      <c r="T2864" s="30"/>
      <c r="U2864" s="30"/>
      <c r="V2864" s="30"/>
    </row>
    <row r="2865" spans="1:22" ht="14.5" x14ac:dyDescent="0.35">
      <c r="A2865" s="15">
        <v>24</v>
      </c>
      <c r="B2865" s="8">
        <v>180</v>
      </c>
      <c r="C2865" s="8">
        <v>1433333.3333999999</v>
      </c>
      <c r="D2865" s="8">
        <v>6399.9999989999997</v>
      </c>
      <c r="E2865" s="2">
        <v>1530</v>
      </c>
      <c r="F2865" s="2">
        <v>12037.9921875</v>
      </c>
      <c r="G2865" s="2">
        <v>682.37945556640602</v>
      </c>
      <c r="H2865" s="1">
        <v>12568.803013523289</v>
      </c>
      <c r="I2865" s="1">
        <v>696.56797813810556</v>
      </c>
      <c r="J2865" s="1">
        <f t="shared" si="228"/>
        <v>4.4094631210549569</v>
      </c>
      <c r="K2865" s="1">
        <f t="shared" si="229"/>
        <v>2.0792716509793538</v>
      </c>
      <c r="L2865" s="30"/>
      <c r="M2865" s="30"/>
      <c r="N2865" s="2">
        <v>1749999</v>
      </c>
      <c r="O2865" s="30"/>
      <c r="P2865" s="30"/>
      <c r="Q2865" s="30"/>
      <c r="R2865" s="30"/>
      <c r="S2865" s="30"/>
      <c r="T2865" s="30"/>
      <c r="U2865" s="30"/>
      <c r="V2865" s="30"/>
    </row>
    <row r="2866" spans="1:22" ht="14.5" x14ac:dyDescent="0.35">
      <c r="A2866" s="15">
        <v>24</v>
      </c>
      <c r="B2866" s="8">
        <v>180</v>
      </c>
      <c r="C2866" s="8">
        <v>1433333.3333999999</v>
      </c>
      <c r="D2866" s="8">
        <v>6399.9999989999997</v>
      </c>
      <c r="E2866" s="2">
        <v>1560</v>
      </c>
      <c r="F2866" s="2">
        <v>12283.9072265625</v>
      </c>
      <c r="G2866" s="2">
        <v>685.038818359375</v>
      </c>
      <c r="H2866" s="1">
        <v>12886.252217894969</v>
      </c>
      <c r="I2866" s="1">
        <v>690.96629449167267</v>
      </c>
      <c r="J2866" s="1">
        <f t="shared" si="228"/>
        <v>4.9035293105272677</v>
      </c>
      <c r="K2866" s="1">
        <f t="shared" si="229"/>
        <v>0.86527594837524735</v>
      </c>
      <c r="L2866" s="30"/>
      <c r="M2866" s="30"/>
      <c r="N2866" s="2">
        <v>1749999</v>
      </c>
      <c r="O2866" s="30"/>
      <c r="P2866" s="30"/>
      <c r="Q2866" s="30"/>
      <c r="R2866" s="30"/>
      <c r="S2866" s="30"/>
      <c r="T2866" s="30"/>
      <c r="U2866" s="30"/>
      <c r="V2866" s="30"/>
    </row>
    <row r="2867" spans="1:22" ht="14.5" x14ac:dyDescent="0.35">
      <c r="A2867" s="15">
        <v>24</v>
      </c>
      <c r="B2867" s="8">
        <v>180</v>
      </c>
      <c r="C2867" s="8">
        <v>1433333.3333999999</v>
      </c>
      <c r="D2867" s="8">
        <v>6399.9999989999997</v>
      </c>
      <c r="E2867" s="2">
        <v>1590</v>
      </c>
      <c r="F2867" s="2">
        <v>12872.0712890625</v>
      </c>
      <c r="G2867" s="2">
        <v>684.86688232421898</v>
      </c>
      <c r="H2867" s="1">
        <v>13250.692622176661</v>
      </c>
      <c r="I2867" s="1">
        <v>675.55251296536846</v>
      </c>
      <c r="J2867" s="1">
        <f t="shared" si="228"/>
        <v>2.9414173104827213</v>
      </c>
      <c r="K2867" s="1">
        <f t="shared" si="229"/>
        <v>-1.3600262473256883</v>
      </c>
      <c r="L2867" s="30"/>
      <c r="M2867" s="30"/>
      <c r="N2867" s="2">
        <v>1749999</v>
      </c>
      <c r="O2867" s="30"/>
      <c r="P2867" s="30"/>
      <c r="Q2867" s="30"/>
      <c r="R2867" s="30"/>
      <c r="S2867" s="30"/>
      <c r="T2867" s="30"/>
      <c r="U2867" s="30"/>
      <c r="V2867" s="30"/>
    </row>
    <row r="2868" spans="1:22" ht="14.5" x14ac:dyDescent="0.35">
      <c r="A2868" s="15">
        <v>24</v>
      </c>
      <c r="B2868" s="8">
        <v>180</v>
      </c>
      <c r="C2868" s="8">
        <v>1433333.3333999999</v>
      </c>
      <c r="D2868" s="8">
        <v>6399.9999989999997</v>
      </c>
      <c r="E2868" s="2">
        <v>1620</v>
      </c>
      <c r="F2868" s="2">
        <v>13798.234375</v>
      </c>
      <c r="G2868" s="2">
        <v>680.01171875</v>
      </c>
      <c r="H2868" s="1">
        <v>13430.20014726183</v>
      </c>
      <c r="I2868" s="1">
        <v>657.57745953995061</v>
      </c>
      <c r="J2868" s="1">
        <f t="shared" si="228"/>
        <v>-2.6672559527252533</v>
      </c>
      <c r="K2868" s="1">
        <f t="shared" si="229"/>
        <v>-3.2990989113081945</v>
      </c>
      <c r="L2868" s="30"/>
      <c r="M2868" s="30"/>
      <c r="N2868" s="2">
        <v>1749999</v>
      </c>
      <c r="O2868" s="30"/>
      <c r="P2868" s="30"/>
      <c r="Q2868" s="30"/>
      <c r="R2868" s="30"/>
      <c r="S2868" s="30"/>
      <c r="T2868" s="30"/>
      <c r="U2868" s="30"/>
      <c r="V2868" s="30"/>
    </row>
    <row r="2869" spans="1:22" ht="14.5" x14ac:dyDescent="0.35">
      <c r="A2869" s="15">
        <v>24</v>
      </c>
      <c r="B2869" s="8">
        <v>180</v>
      </c>
      <c r="C2869" s="8">
        <v>1433333.3333999999</v>
      </c>
      <c r="D2869" s="8">
        <v>6399.9999989999997</v>
      </c>
      <c r="E2869" s="2">
        <v>1650</v>
      </c>
      <c r="F2869" s="2">
        <v>20980.48828125</v>
      </c>
      <c r="G2869" s="2">
        <v>961.34533691406295</v>
      </c>
      <c r="H2869" s="1">
        <v>22223.193902461429</v>
      </c>
      <c r="I2869" s="1">
        <v>1006.874939326754</v>
      </c>
      <c r="J2869" s="1">
        <f t="shared" si="228"/>
        <v>5.9231491877241957</v>
      </c>
      <c r="K2869" s="1">
        <f t="shared" si="229"/>
        <v>4.736029880671385</v>
      </c>
      <c r="L2869" s="30"/>
      <c r="M2869" s="30"/>
      <c r="N2869" s="2">
        <v>0</v>
      </c>
      <c r="O2869" s="30"/>
      <c r="P2869" s="30"/>
      <c r="Q2869" s="30"/>
      <c r="R2869" s="30"/>
      <c r="S2869" s="30"/>
      <c r="T2869" s="30"/>
      <c r="U2869" s="30"/>
      <c r="V2869" s="30"/>
    </row>
    <row r="2870" spans="1:22" ht="14.5" x14ac:dyDescent="0.35">
      <c r="A2870" s="15">
        <v>24</v>
      </c>
      <c r="B2870" s="8">
        <v>180</v>
      </c>
      <c r="C2870" s="8">
        <v>1433333.3333999999</v>
      </c>
      <c r="D2870" s="8">
        <v>6399.9999989999997</v>
      </c>
      <c r="E2870" s="2">
        <v>1680</v>
      </c>
      <c r="F2870" s="2">
        <v>17948.765625</v>
      </c>
      <c r="G2870" s="2">
        <v>817.67742919921898</v>
      </c>
      <c r="H2870" s="1">
        <v>20347.11465477079</v>
      </c>
      <c r="I2870" s="1">
        <v>900.00681921950968</v>
      </c>
      <c r="J2870" s="1">
        <f t="shared" si="228"/>
        <v>13.362194815392996</v>
      </c>
      <c r="K2870" s="1">
        <f t="shared" si="229"/>
        <v>10.06868810123802</v>
      </c>
      <c r="L2870" s="30"/>
      <c r="M2870" s="30"/>
      <c r="N2870" s="2">
        <v>0</v>
      </c>
      <c r="O2870" s="30"/>
      <c r="P2870" s="30"/>
      <c r="Q2870" s="30"/>
      <c r="R2870" s="30"/>
      <c r="S2870" s="30"/>
      <c r="T2870" s="30"/>
      <c r="U2870" s="30"/>
      <c r="V2870" s="30"/>
    </row>
    <row r="2871" spans="1:22" ht="14.5" x14ac:dyDescent="0.35">
      <c r="A2871" s="15">
        <v>24</v>
      </c>
      <c r="B2871" s="8">
        <v>180</v>
      </c>
      <c r="C2871" s="8">
        <v>1433333.3333999999</v>
      </c>
      <c r="D2871" s="8">
        <v>6399.9999989999997</v>
      </c>
      <c r="E2871" s="2">
        <v>1710</v>
      </c>
      <c r="F2871" s="2">
        <v>19343.884765625</v>
      </c>
      <c r="G2871" s="2">
        <v>824.42742919921898</v>
      </c>
      <c r="H2871" s="1">
        <v>19781.950416229422</v>
      </c>
      <c r="I2871" s="1">
        <v>851.41997272859771</v>
      </c>
      <c r="J2871" s="1">
        <f t="shared" si="228"/>
        <v>2.2646208655196549</v>
      </c>
      <c r="K2871" s="1">
        <f t="shared" si="229"/>
        <v>3.2740957631161147</v>
      </c>
      <c r="L2871" s="30"/>
      <c r="M2871" s="30"/>
      <c r="N2871" s="2">
        <v>0</v>
      </c>
      <c r="O2871" s="30"/>
      <c r="P2871" s="30"/>
      <c r="Q2871" s="30"/>
      <c r="R2871" s="30"/>
      <c r="S2871" s="30"/>
      <c r="T2871" s="30"/>
      <c r="U2871" s="30"/>
      <c r="V2871" s="30"/>
    </row>
    <row r="2872" spans="1:22" ht="14.5" x14ac:dyDescent="0.35">
      <c r="A2872" s="15">
        <v>24</v>
      </c>
      <c r="B2872" s="8">
        <v>180</v>
      </c>
      <c r="C2872" s="8">
        <v>1433333.3333999999</v>
      </c>
      <c r="D2872" s="8">
        <v>6399.9999989999997</v>
      </c>
      <c r="E2872" s="2">
        <v>1740</v>
      </c>
      <c r="F2872" s="2">
        <v>20598.6953125</v>
      </c>
      <c r="G2872" s="2">
        <v>832.63104248046898</v>
      </c>
      <c r="H2872" s="1">
        <v>20083.027250205851</v>
      </c>
      <c r="I2872" s="1">
        <v>823.52336587553407</v>
      </c>
      <c r="J2872" s="1">
        <f t="shared" si="228"/>
        <v>-2.5034015721433782</v>
      </c>
      <c r="K2872" s="1">
        <f t="shared" si="229"/>
        <v>-1.093843027735607</v>
      </c>
      <c r="L2872" s="30"/>
      <c r="M2872" s="30"/>
      <c r="N2872" s="2">
        <v>0</v>
      </c>
      <c r="O2872" s="30"/>
      <c r="P2872" s="30"/>
      <c r="Q2872" s="30"/>
      <c r="R2872" s="30"/>
      <c r="S2872" s="30"/>
      <c r="T2872" s="30"/>
      <c r="U2872" s="30"/>
      <c r="V2872" s="30"/>
    </row>
    <row r="2873" spans="1:22" ht="14.5" x14ac:dyDescent="0.35">
      <c r="A2873" s="15">
        <v>24</v>
      </c>
      <c r="B2873" s="8">
        <v>180</v>
      </c>
      <c r="C2873" s="8">
        <v>1433333.3333999999</v>
      </c>
      <c r="D2873" s="8">
        <v>6399.9999989999997</v>
      </c>
      <c r="E2873" s="2">
        <v>1770</v>
      </c>
      <c r="F2873" s="2">
        <v>21214.068359375</v>
      </c>
      <c r="G2873" s="2">
        <v>830.360107421875</v>
      </c>
      <c r="H2873" s="1">
        <v>20410.307010745131</v>
      </c>
      <c r="I2873" s="1">
        <v>800.2961979289438</v>
      </c>
      <c r="J2873" s="1">
        <f t="shared" si="228"/>
        <v>-3.7888128529324154</v>
      </c>
      <c r="K2873" s="1">
        <f t="shared" si="229"/>
        <v>-3.6205869265895321</v>
      </c>
      <c r="L2873" s="30"/>
      <c r="M2873" s="30"/>
      <c r="N2873" s="2">
        <v>0</v>
      </c>
      <c r="O2873" s="30"/>
      <c r="P2873" s="30"/>
      <c r="Q2873" s="30"/>
      <c r="R2873" s="30"/>
      <c r="S2873" s="30"/>
      <c r="T2873" s="30"/>
      <c r="U2873" s="30"/>
      <c r="V2873" s="30"/>
    </row>
    <row r="2874" spans="1:22" ht="14.5" x14ac:dyDescent="0.35">
      <c r="A2874" s="15">
        <v>24</v>
      </c>
      <c r="B2874" s="8">
        <v>180</v>
      </c>
      <c r="C2874" s="8">
        <v>1433333.3333999999</v>
      </c>
      <c r="D2874" s="8">
        <v>6399.9999989999997</v>
      </c>
      <c r="E2874" s="2">
        <v>1800</v>
      </c>
      <c r="F2874" s="2">
        <v>20709.34765625</v>
      </c>
      <c r="G2874" s="2">
        <v>813.43444824218705</v>
      </c>
      <c r="H2874" s="1">
        <v>20731.346365618501</v>
      </c>
      <c r="I2874" s="1">
        <v>781.53689429560177</v>
      </c>
      <c r="J2874" s="1">
        <f t="shared" si="228"/>
        <v>0.10622598902511626</v>
      </c>
      <c r="K2874" s="1">
        <f t="shared" si="229"/>
        <v>-3.9213428956094929</v>
      </c>
      <c r="L2874" s="30"/>
      <c r="M2874" s="30"/>
      <c r="N2874" s="2">
        <v>0</v>
      </c>
      <c r="O2874" s="30"/>
      <c r="P2874" s="30"/>
      <c r="Q2874" s="30"/>
      <c r="R2874" s="30"/>
      <c r="S2874" s="30"/>
      <c r="T2874" s="30"/>
      <c r="U2874" s="30"/>
      <c r="V2874" s="30"/>
    </row>
    <row r="2875" spans="1:22" ht="14.5" x14ac:dyDescent="0.35">
      <c r="A2875" s="15">
        <v>24</v>
      </c>
      <c r="B2875" s="8">
        <v>180</v>
      </c>
      <c r="C2875" s="8">
        <v>1433333.3333999999</v>
      </c>
      <c r="D2875" s="8">
        <v>6399.9999989999997</v>
      </c>
      <c r="E2875" s="2">
        <v>1830</v>
      </c>
      <c r="F2875" s="2">
        <v>12435.181640625</v>
      </c>
      <c r="G2875" s="2">
        <v>514.69073486328102</v>
      </c>
      <c r="H2875" s="1">
        <v>13436.87215572029</v>
      </c>
      <c r="I2875" s="1">
        <v>497.00242578675659</v>
      </c>
      <c r="J2875" s="1">
        <f t="shared" si="228"/>
        <v>8.0552945991784011</v>
      </c>
      <c r="K2875" s="1">
        <f t="shared" si="229"/>
        <v>-3.4366869031017306</v>
      </c>
      <c r="L2875" s="30"/>
      <c r="M2875" s="30"/>
      <c r="N2875" s="2">
        <v>1749999</v>
      </c>
      <c r="O2875" s="30"/>
      <c r="P2875" s="30"/>
      <c r="Q2875" s="30"/>
      <c r="R2875" s="30"/>
      <c r="S2875" s="30"/>
      <c r="T2875" s="30"/>
      <c r="U2875" s="30"/>
      <c r="V2875" s="30"/>
    </row>
    <row r="2876" spans="1:22" ht="14.5" x14ac:dyDescent="0.35">
      <c r="A2876" s="15">
        <v>24</v>
      </c>
      <c r="B2876" s="8">
        <v>180</v>
      </c>
      <c r="C2876" s="8">
        <v>1433333.3333999999</v>
      </c>
      <c r="D2876" s="8">
        <v>6399.9999989999997</v>
      </c>
      <c r="E2876" s="2">
        <v>1860</v>
      </c>
      <c r="F2876" s="2">
        <v>11039.791015625</v>
      </c>
      <c r="G2876" s="2">
        <v>470.17199707031301</v>
      </c>
      <c r="H2876" s="1">
        <v>12181.32536431834</v>
      </c>
      <c r="I2876" s="1">
        <v>475.40999335984191</v>
      </c>
      <c r="J2876" s="1">
        <f t="shared" si="228"/>
        <v>10.340180779488367</v>
      </c>
      <c r="K2876" s="1">
        <f t="shared" si="229"/>
        <v>1.1140596041804602</v>
      </c>
      <c r="L2876" s="30"/>
      <c r="M2876" s="30"/>
      <c r="N2876" s="2">
        <v>1749999</v>
      </c>
      <c r="O2876" s="30"/>
      <c r="P2876" s="30"/>
      <c r="Q2876" s="30"/>
      <c r="R2876" s="30"/>
      <c r="S2876" s="30"/>
      <c r="T2876" s="30"/>
      <c r="U2876" s="30"/>
      <c r="V2876" s="30"/>
    </row>
    <row r="2877" spans="1:22" ht="14.5" x14ac:dyDescent="0.35">
      <c r="A2877" s="15">
        <v>24</v>
      </c>
      <c r="B2877" s="8">
        <v>180</v>
      </c>
      <c r="C2877" s="8">
        <v>1433333.3333999999</v>
      </c>
      <c r="D2877" s="8">
        <v>6399.9999989999997</v>
      </c>
      <c r="E2877" s="2">
        <v>1890</v>
      </c>
      <c r="F2877" s="2">
        <v>10922.8662109375</v>
      </c>
      <c r="G2877" s="2">
        <v>467.16680908203102</v>
      </c>
      <c r="H2877" s="1">
        <v>11736.621108482421</v>
      </c>
      <c r="I2877" s="1">
        <v>458.65069991361122</v>
      </c>
      <c r="J2877" s="1">
        <f t="shared" si="228"/>
        <v>7.4500124951642794</v>
      </c>
      <c r="K2877" s="1">
        <f t="shared" si="229"/>
        <v>-1.8229268438726858</v>
      </c>
      <c r="L2877" s="30"/>
      <c r="M2877" s="30"/>
      <c r="N2877" s="2">
        <v>1749999</v>
      </c>
      <c r="O2877" s="30"/>
      <c r="P2877" s="30"/>
      <c r="Q2877" s="30"/>
      <c r="R2877" s="30"/>
      <c r="S2877" s="30"/>
      <c r="T2877" s="30"/>
      <c r="U2877" s="30"/>
      <c r="V2877" s="30"/>
    </row>
    <row r="2878" spans="1:22" ht="14.5" x14ac:dyDescent="0.35">
      <c r="A2878" s="15">
        <v>24</v>
      </c>
      <c r="B2878" s="8">
        <v>180</v>
      </c>
      <c r="C2878" s="8">
        <v>1433333.3333999999</v>
      </c>
      <c r="D2878" s="8">
        <v>6399.9999989999997</v>
      </c>
      <c r="E2878" s="2">
        <v>1920</v>
      </c>
      <c r="F2878" s="2">
        <v>11173.5546875</v>
      </c>
      <c r="G2878" s="2">
        <v>470.07040405273398</v>
      </c>
      <c r="H2878" s="1">
        <v>11583.379823592901</v>
      </c>
      <c r="I2878" s="1">
        <v>447.08423256684148</v>
      </c>
      <c r="J2878" s="1">
        <f t="shared" si="228"/>
        <v>3.6678134000756035</v>
      </c>
      <c r="K2878" s="1">
        <f t="shared" si="229"/>
        <v>-4.8899422911368475</v>
      </c>
      <c r="L2878" s="30"/>
      <c r="M2878" s="30"/>
      <c r="N2878" s="2">
        <v>1749999</v>
      </c>
      <c r="O2878" s="30"/>
      <c r="P2878" s="30"/>
      <c r="Q2878" s="30"/>
      <c r="R2878" s="30"/>
      <c r="S2878" s="30"/>
      <c r="T2878" s="30"/>
      <c r="U2878" s="30"/>
      <c r="V2878" s="30"/>
    </row>
    <row r="2879" spans="1:22" ht="14.5" x14ac:dyDescent="0.35">
      <c r="A2879" s="15">
        <v>24</v>
      </c>
      <c r="B2879" s="8">
        <v>180</v>
      </c>
      <c r="C2879" s="8">
        <v>1433333.3333999999</v>
      </c>
      <c r="D2879" s="8">
        <v>6399.9999989999997</v>
      </c>
      <c r="E2879" s="2">
        <v>1950</v>
      </c>
      <c r="F2879" s="2">
        <v>11685.7294921875</v>
      </c>
      <c r="G2879" s="2">
        <v>474.53134155273398</v>
      </c>
      <c r="H2879" s="1">
        <v>11544.588185000101</v>
      </c>
      <c r="I2879" s="1">
        <v>434.84496395566009</v>
      </c>
      <c r="J2879" s="1">
        <f t="shared" si="228"/>
        <v>-1.2078091254958412</v>
      </c>
      <c r="K2879" s="1">
        <f t="shared" si="229"/>
        <v>-8.3632784859298059</v>
      </c>
      <c r="L2879" s="30"/>
      <c r="M2879" s="30"/>
      <c r="N2879" s="2">
        <v>1749999</v>
      </c>
      <c r="O2879" s="30"/>
      <c r="P2879" s="30"/>
      <c r="Q2879" s="30"/>
      <c r="R2879" s="30"/>
      <c r="S2879" s="30"/>
      <c r="T2879" s="30"/>
      <c r="U2879" s="30"/>
      <c r="V2879" s="30"/>
    </row>
    <row r="2880" spans="1:22" ht="14.5" x14ac:dyDescent="0.35">
      <c r="A2880" s="15">
        <v>24</v>
      </c>
      <c r="B2880" s="8">
        <v>180</v>
      </c>
      <c r="C2880" s="8">
        <v>1433333.3333999999</v>
      </c>
      <c r="D2880" s="8">
        <v>6399.9999989999997</v>
      </c>
      <c r="E2880" s="2">
        <v>1980</v>
      </c>
      <c r="F2880" s="2">
        <v>11400.79296875</v>
      </c>
      <c r="G2880" s="2">
        <v>447.06564331054699</v>
      </c>
      <c r="H2880" s="1">
        <v>11556.922750757571</v>
      </c>
      <c r="I2880" s="1">
        <v>422.21456693838542</v>
      </c>
      <c r="J2880" s="1">
        <f t="shared" si="228"/>
        <v>1.3694642331943767</v>
      </c>
      <c r="K2880" s="1">
        <f t="shared" si="229"/>
        <v>-5.558708602194951</v>
      </c>
      <c r="L2880" s="30"/>
      <c r="M2880" s="30"/>
      <c r="N2880" s="2">
        <v>1749999</v>
      </c>
      <c r="O2880" s="30"/>
      <c r="P2880" s="30"/>
      <c r="Q2880" s="30"/>
      <c r="R2880" s="30"/>
      <c r="S2880" s="30"/>
      <c r="T2880" s="30"/>
      <c r="U2880" s="30"/>
      <c r="V2880" s="30"/>
    </row>
    <row r="2881" spans="1:22" ht="14.5" x14ac:dyDescent="0.35">
      <c r="A2881" s="15">
        <v>24</v>
      </c>
      <c r="B2881" s="8">
        <v>180</v>
      </c>
      <c r="C2881" s="8">
        <v>1433333.3333999999</v>
      </c>
      <c r="D2881" s="8">
        <v>6399.9999989999997</v>
      </c>
      <c r="E2881" s="2">
        <v>2010</v>
      </c>
      <c r="F2881" s="2">
        <v>19644.546875</v>
      </c>
      <c r="G2881" s="2">
        <v>714.38757324218795</v>
      </c>
      <c r="H2881" s="1">
        <v>20358.024217919781</v>
      </c>
      <c r="I2881" s="1">
        <v>699.91688297730423</v>
      </c>
      <c r="J2881" s="1">
        <f t="shared" si="228"/>
        <v>3.631935862199831</v>
      </c>
      <c r="K2881" s="1">
        <f t="shared" si="229"/>
        <v>-2.0256077802711094</v>
      </c>
      <c r="L2881" s="30"/>
      <c r="M2881" s="30"/>
      <c r="N2881" s="2">
        <v>0</v>
      </c>
      <c r="O2881" s="30"/>
      <c r="P2881" s="30"/>
      <c r="Q2881" s="30"/>
      <c r="R2881" s="30"/>
      <c r="S2881" s="30"/>
      <c r="T2881" s="30"/>
      <c r="U2881" s="30"/>
      <c r="V2881" s="30"/>
    </row>
    <row r="2882" spans="1:22" ht="14.5" x14ac:dyDescent="0.35">
      <c r="A2882" s="15">
        <v>24</v>
      </c>
      <c r="B2882" s="8">
        <v>180</v>
      </c>
      <c r="C2882" s="8">
        <v>1433333.3333999999</v>
      </c>
      <c r="D2882" s="8">
        <v>6399.9999989999997</v>
      </c>
      <c r="E2882" s="2">
        <v>2040</v>
      </c>
      <c r="F2882" s="2">
        <v>22813.568359375</v>
      </c>
      <c r="G2882" s="2">
        <v>765.749267578125</v>
      </c>
      <c r="H2882" s="1">
        <v>22336.23638097581</v>
      </c>
      <c r="I2882" s="1">
        <v>688.95948863727415</v>
      </c>
      <c r="J2882" s="1">
        <f t="shared" si="228"/>
        <v>-2.0923161641349957</v>
      </c>
      <c r="K2882" s="1">
        <f t="shared" si="229"/>
        <v>-10.028057771928124</v>
      </c>
      <c r="L2882" s="30"/>
      <c r="M2882" s="30"/>
      <c r="N2882" s="2">
        <v>0</v>
      </c>
      <c r="O2882" s="30"/>
      <c r="P2882" s="30"/>
      <c r="Q2882" s="30"/>
      <c r="R2882" s="30"/>
      <c r="S2882" s="30"/>
      <c r="T2882" s="30"/>
      <c r="U2882" s="30"/>
      <c r="V2882" s="30"/>
    </row>
    <row r="2883" spans="1:22" ht="14.5" x14ac:dyDescent="0.35">
      <c r="A2883" s="15">
        <v>24</v>
      </c>
      <c r="B2883" s="8">
        <v>180</v>
      </c>
      <c r="C2883" s="8">
        <v>1433333.3333999999</v>
      </c>
      <c r="D2883" s="8">
        <v>6399.9999989999997</v>
      </c>
      <c r="E2883" s="2">
        <v>2070</v>
      </c>
      <c r="F2883" s="2">
        <v>24324.78515625</v>
      </c>
      <c r="G2883" s="2">
        <v>769.48974609375</v>
      </c>
      <c r="H2883" s="1">
        <v>23018.370326747281</v>
      </c>
      <c r="I2883" s="1">
        <v>678.30291583583005</v>
      </c>
      <c r="J2883" s="1">
        <f t="shared" si="228"/>
        <v>-5.3707147714192622</v>
      </c>
      <c r="K2883" s="1">
        <f t="shared" si="229"/>
        <v>-11.850298294528578</v>
      </c>
      <c r="L2883" s="30"/>
      <c r="M2883" s="30"/>
      <c r="N2883" s="2">
        <v>0</v>
      </c>
      <c r="O2883" s="30"/>
      <c r="P2883" s="30"/>
      <c r="Q2883" s="30"/>
      <c r="R2883" s="30"/>
      <c r="S2883" s="30"/>
      <c r="T2883" s="30"/>
      <c r="U2883" s="30"/>
      <c r="V2883" s="30"/>
    </row>
    <row r="2884" spans="1:22" ht="14.5" x14ac:dyDescent="0.35">
      <c r="A2884" s="15">
        <v>24</v>
      </c>
      <c r="B2884" s="8">
        <v>180</v>
      </c>
      <c r="C2884" s="8">
        <v>1433333.3333999999</v>
      </c>
      <c r="D2884" s="8">
        <v>6399.9999989999997</v>
      </c>
      <c r="E2884" s="2">
        <v>2100</v>
      </c>
      <c r="F2884" s="2">
        <v>25744.515625</v>
      </c>
      <c r="G2884" s="2">
        <v>753.44842529296898</v>
      </c>
      <c r="H2884" s="1">
        <v>23144.10406754191</v>
      </c>
      <c r="I2884" s="1">
        <v>667.85546836904155</v>
      </c>
      <c r="J2884" s="1">
        <f t="shared" si="228"/>
        <v>-10.100836991210977</v>
      </c>
      <c r="K2884" s="1">
        <f t="shared" si="229"/>
        <v>-11.360161366140712</v>
      </c>
      <c r="L2884" s="30"/>
      <c r="M2884" s="30"/>
      <c r="N2884" s="2">
        <v>0</v>
      </c>
      <c r="O2884" s="30"/>
      <c r="P2884" s="30"/>
      <c r="Q2884" s="30"/>
      <c r="R2884" s="30"/>
      <c r="S2884" s="30"/>
      <c r="T2884" s="30"/>
      <c r="U2884" s="30"/>
      <c r="V2884" s="30"/>
    </row>
    <row r="2885" spans="1:22" ht="14.5" x14ac:dyDescent="0.35">
      <c r="A2885" s="15">
        <v>24</v>
      </c>
      <c r="B2885" s="8">
        <v>180</v>
      </c>
      <c r="C2885" s="8">
        <v>1433333.3333999999</v>
      </c>
      <c r="D2885" s="8">
        <v>6399.9999989999997</v>
      </c>
      <c r="E2885" s="2">
        <v>2130</v>
      </c>
      <c r="F2885" s="2">
        <v>26036</v>
      </c>
      <c r="G2885" s="2">
        <v>733.96466064453102</v>
      </c>
      <c r="H2885" s="1">
        <v>23105.53982298238</v>
      </c>
      <c r="I2885" s="1">
        <v>657.55335757330488</v>
      </c>
      <c r="J2885" s="1">
        <f t="shared" si="228"/>
        <v>-11.255416258325472</v>
      </c>
      <c r="K2885" s="1">
        <f t="shared" si="229"/>
        <v>-10.410760513200398</v>
      </c>
      <c r="L2885" s="30"/>
      <c r="M2885" s="30"/>
      <c r="N2885" s="2">
        <v>0</v>
      </c>
      <c r="O2885" s="30"/>
      <c r="P2885" s="30"/>
      <c r="Q2885" s="30"/>
      <c r="R2885" s="30"/>
      <c r="S2885" s="30"/>
      <c r="T2885" s="30"/>
      <c r="U2885" s="30"/>
      <c r="V2885" s="30"/>
    </row>
    <row r="2886" spans="1:22" ht="14.5" x14ac:dyDescent="0.35">
      <c r="A2886" s="15">
        <v>24</v>
      </c>
      <c r="B2886" s="8">
        <v>180</v>
      </c>
      <c r="C2886" s="8">
        <v>1433333.3333999999</v>
      </c>
      <c r="D2886" s="8">
        <v>6399.9999989999997</v>
      </c>
      <c r="E2886" s="2">
        <v>2160</v>
      </c>
      <c r="F2886" s="2">
        <v>25685</v>
      </c>
      <c r="G2886" s="2">
        <v>723.33984375</v>
      </c>
      <c r="H2886" s="1">
        <v>23191.23081213059</v>
      </c>
      <c r="I2886" s="1">
        <v>647.35248711866666</v>
      </c>
      <c r="J2886" s="1">
        <f t="shared" si="228"/>
        <v>-9.7090488139747304</v>
      </c>
      <c r="K2886" s="1">
        <f t="shared" si="229"/>
        <v>-10.505069959563297</v>
      </c>
      <c r="L2886" s="30"/>
      <c r="M2886" s="30"/>
      <c r="N2886" s="2">
        <v>0</v>
      </c>
      <c r="O2886" s="30"/>
      <c r="P2886" s="30"/>
      <c r="Q2886" s="30"/>
      <c r="R2886" s="30"/>
      <c r="S2886" s="30"/>
      <c r="T2886" s="30"/>
      <c r="U2886" s="30"/>
      <c r="V2886" s="30"/>
    </row>
    <row r="2887" spans="1:22" ht="14.5" x14ac:dyDescent="0.35">
      <c r="A2887" s="15">
        <v>24</v>
      </c>
      <c r="B2887" s="8">
        <v>180</v>
      </c>
      <c r="C2887" s="8">
        <v>1433333.3333999999</v>
      </c>
      <c r="D2887" s="8">
        <v>6399.9999989999997</v>
      </c>
      <c r="E2887" s="2">
        <v>2190</v>
      </c>
      <c r="F2887" s="2">
        <v>15877.5927734375</v>
      </c>
      <c r="G2887" s="2">
        <v>453.63830566406301</v>
      </c>
      <c r="H2887" s="1">
        <v>14577.116796136081</v>
      </c>
      <c r="I2887" s="1">
        <v>415.45653254633947</v>
      </c>
      <c r="J2887" s="1">
        <f t="shared" si="228"/>
        <v>-8.1906369300329782</v>
      </c>
      <c r="K2887" s="1">
        <f t="shared" si="229"/>
        <v>-8.4167877009043064</v>
      </c>
      <c r="L2887" s="30"/>
      <c r="M2887" s="30"/>
      <c r="N2887" s="2">
        <v>1749999</v>
      </c>
      <c r="O2887" s="30"/>
      <c r="P2887" s="30"/>
      <c r="Q2887" s="30"/>
      <c r="R2887" s="30"/>
      <c r="S2887" s="30"/>
      <c r="T2887" s="30"/>
      <c r="U2887" s="30"/>
      <c r="V2887" s="30"/>
    </row>
    <row r="2888" spans="1:22" ht="14.5" x14ac:dyDescent="0.35">
      <c r="A2888" s="15">
        <v>24</v>
      </c>
      <c r="B2888" s="8">
        <v>180</v>
      </c>
      <c r="C2888" s="8">
        <v>1433333.3333999999</v>
      </c>
      <c r="D2888" s="8">
        <v>6399.9999989999997</v>
      </c>
      <c r="E2888" s="2">
        <v>2220</v>
      </c>
      <c r="F2888" s="2">
        <v>14283.42578125</v>
      </c>
      <c r="G2888" s="2">
        <v>409.35513305664102</v>
      </c>
      <c r="H2888" s="1">
        <v>13279.83651156978</v>
      </c>
      <c r="I2888" s="1">
        <v>387.70085273133219</v>
      </c>
      <c r="J2888" s="1">
        <f t="shared" si="228"/>
        <v>-7.0262504601497096</v>
      </c>
      <c r="K2888" s="1">
        <f t="shared" si="229"/>
        <v>-5.2898519101536721</v>
      </c>
      <c r="L2888" s="30"/>
      <c r="M2888" s="30"/>
      <c r="N2888" s="2">
        <v>1749999</v>
      </c>
      <c r="O2888" s="30"/>
      <c r="P2888" s="30"/>
      <c r="Q2888" s="30"/>
      <c r="R2888" s="30"/>
      <c r="S2888" s="30"/>
      <c r="T2888" s="30"/>
      <c r="U2888" s="30"/>
      <c r="V2888" s="30"/>
    </row>
    <row r="2889" spans="1:22" ht="14.5" x14ac:dyDescent="0.35">
      <c r="A2889" s="15">
        <v>24</v>
      </c>
      <c r="B2889" s="8">
        <v>180</v>
      </c>
      <c r="C2889" s="8">
        <v>1433333.3333999999</v>
      </c>
      <c r="D2889" s="8">
        <v>6399.9999989999997</v>
      </c>
      <c r="E2889" s="2">
        <v>2250</v>
      </c>
      <c r="F2889" s="2">
        <v>14089.9931640625</v>
      </c>
      <c r="G2889" s="2">
        <v>403.80496215820301</v>
      </c>
      <c r="H2889" s="1">
        <v>12623.564847181909</v>
      </c>
      <c r="I2889" s="1">
        <v>379.3089285026511</v>
      </c>
      <c r="J2889" s="1">
        <f t="shared" si="228"/>
        <v>-10.407587142205415</v>
      </c>
      <c r="K2889" s="1">
        <f t="shared" si="229"/>
        <v>-6.0663032778569068</v>
      </c>
      <c r="L2889" s="30"/>
      <c r="M2889" s="30"/>
      <c r="N2889" s="2">
        <v>1749999</v>
      </c>
      <c r="O2889" s="30"/>
      <c r="P2889" s="30"/>
      <c r="Q2889" s="30"/>
      <c r="R2889" s="30"/>
      <c r="S2889" s="30"/>
      <c r="T2889" s="30"/>
      <c r="U2889" s="30"/>
      <c r="V2889" s="30"/>
    </row>
    <row r="2890" spans="1:22" ht="14.5" x14ac:dyDescent="0.35">
      <c r="A2890" s="15">
        <v>24</v>
      </c>
      <c r="B2890" s="8">
        <v>180</v>
      </c>
      <c r="C2890" s="8">
        <v>1433333.3333999999</v>
      </c>
      <c r="D2890" s="8">
        <v>6399.9999989999997</v>
      </c>
      <c r="E2890" s="2">
        <v>2280</v>
      </c>
      <c r="F2890" s="2">
        <v>14391.31640625</v>
      </c>
      <c r="G2890" s="2">
        <v>403.076904296875</v>
      </c>
      <c r="H2890" s="1">
        <v>12341.162859655229</v>
      </c>
      <c r="I2890" s="1">
        <v>374.87392501610782</v>
      </c>
      <c r="J2890" s="1">
        <f t="shared" ref="J2890:J2953" si="230">(H2890-F2890)/F2890*100</f>
        <v>-14.245767994541559</v>
      </c>
      <c r="K2890" s="1">
        <f t="shared" ref="K2890:K2953" si="231">(I2890-G2890)/G2890*100</f>
        <v>-6.9969226666470252</v>
      </c>
      <c r="L2890" s="30"/>
      <c r="M2890" s="30"/>
      <c r="N2890" s="2">
        <v>1749999</v>
      </c>
      <c r="O2890" s="30"/>
      <c r="P2890" s="30"/>
      <c r="Q2890" s="30"/>
      <c r="R2890" s="30"/>
      <c r="S2890" s="30"/>
      <c r="T2890" s="30"/>
      <c r="U2890" s="30"/>
      <c r="V2890" s="30"/>
    </row>
    <row r="2891" spans="1:22" ht="14.5" x14ac:dyDescent="0.35">
      <c r="A2891" s="15">
        <v>24</v>
      </c>
      <c r="B2891" s="8">
        <v>180</v>
      </c>
      <c r="C2891" s="8">
        <v>1433333.3333999999</v>
      </c>
      <c r="D2891" s="8">
        <v>6399.9999989999997</v>
      </c>
      <c r="E2891" s="2">
        <v>2310</v>
      </c>
      <c r="F2891" s="2">
        <v>14693.9794921875</v>
      </c>
      <c r="G2891" s="2">
        <v>402.84866333007801</v>
      </c>
      <c r="H2891" s="1">
        <v>12287.117986007381</v>
      </c>
      <c r="I2891" s="1">
        <v>371.02014740190879</v>
      </c>
      <c r="J2891" s="1">
        <f t="shared" si="230"/>
        <v>-16.37991605650328</v>
      </c>
      <c r="K2891" s="1">
        <f t="shared" si="231"/>
        <v>-7.9008617442253293</v>
      </c>
      <c r="L2891" s="30"/>
      <c r="M2891" s="30"/>
      <c r="N2891" s="2">
        <v>1749999</v>
      </c>
      <c r="O2891" s="30"/>
      <c r="P2891" s="30"/>
      <c r="Q2891" s="30"/>
      <c r="R2891" s="30"/>
      <c r="S2891" s="30"/>
      <c r="T2891" s="30"/>
      <c r="U2891" s="30"/>
      <c r="V2891" s="30"/>
    </row>
    <row r="2892" spans="1:22" ht="14.5" x14ac:dyDescent="0.35">
      <c r="A2892" s="15">
        <v>24</v>
      </c>
      <c r="B2892" s="8">
        <v>180</v>
      </c>
      <c r="C2892" s="8">
        <v>1433333.3333999999</v>
      </c>
      <c r="D2892" s="8">
        <v>6399.9999989999997</v>
      </c>
      <c r="E2892" s="2">
        <v>2340</v>
      </c>
      <c r="F2892" s="2">
        <v>15118.5400390625</v>
      </c>
      <c r="G2892" s="2">
        <v>403.68951416015602</v>
      </c>
      <c r="H2892" s="1">
        <v>12326.367087890631</v>
      </c>
      <c r="I2892" s="1">
        <v>367.37002838556981</v>
      </c>
      <c r="J2892" s="1">
        <f t="shared" si="230"/>
        <v>-18.468535612285297</v>
      </c>
      <c r="K2892" s="1">
        <f t="shared" si="231"/>
        <v>-8.9968860970159259</v>
      </c>
      <c r="L2892" s="30"/>
      <c r="M2892" s="30"/>
      <c r="N2892" s="2">
        <v>1749999</v>
      </c>
      <c r="O2892" s="30"/>
      <c r="P2892" s="30"/>
      <c r="Q2892" s="30"/>
      <c r="R2892" s="30"/>
      <c r="S2892" s="30"/>
      <c r="T2892" s="30"/>
      <c r="U2892" s="30"/>
      <c r="V2892" s="30"/>
    </row>
    <row r="2893" spans="1:22" ht="14.5" x14ac:dyDescent="0.35">
      <c r="A2893" s="15">
        <v>24</v>
      </c>
      <c r="B2893" s="8">
        <v>180</v>
      </c>
      <c r="C2893" s="8">
        <v>1433333.3333999999</v>
      </c>
      <c r="D2893" s="8">
        <v>6399.9999989999997</v>
      </c>
      <c r="E2893" s="2">
        <v>2370</v>
      </c>
      <c r="F2893" s="2">
        <v>23763.92578125</v>
      </c>
      <c r="G2893" s="2">
        <v>581.84509277343795</v>
      </c>
      <c r="H2893" s="1">
        <v>22434.44741807333</v>
      </c>
      <c r="I2893" s="1">
        <v>581.86381938628438</v>
      </c>
      <c r="J2893" s="1">
        <f t="shared" si="230"/>
        <v>-5.5945232930564135</v>
      </c>
      <c r="K2893" s="1">
        <f t="shared" si="231"/>
        <v>3.2184877176086287E-3</v>
      </c>
      <c r="L2893" s="30"/>
      <c r="M2893" s="30"/>
      <c r="N2893" s="2">
        <v>0</v>
      </c>
      <c r="O2893" s="30"/>
      <c r="P2893" s="30"/>
      <c r="Q2893" s="30"/>
      <c r="R2893" s="30"/>
      <c r="S2893" s="30"/>
      <c r="T2893" s="30"/>
      <c r="U2893" s="30"/>
      <c r="V2893" s="30"/>
    </row>
    <row r="2894" spans="1:22" ht="14.5" x14ac:dyDescent="0.35">
      <c r="A2894" s="15">
        <v>24</v>
      </c>
      <c r="B2894" s="8">
        <v>180</v>
      </c>
      <c r="C2894" s="8">
        <v>1433333.3333999999</v>
      </c>
      <c r="D2894" s="8">
        <v>6399.9999989999997</v>
      </c>
      <c r="E2894" s="2">
        <v>2400</v>
      </c>
      <c r="F2894" s="2">
        <v>24571.91796875</v>
      </c>
      <c r="G2894" s="2">
        <v>559.19445800781295</v>
      </c>
      <c r="H2894" s="1">
        <v>23925.44423370943</v>
      </c>
      <c r="I2894" s="1">
        <v>560.58480313466157</v>
      </c>
      <c r="J2894" s="1">
        <f t="shared" si="230"/>
        <v>-2.6309453574716501</v>
      </c>
      <c r="K2894" s="1">
        <f t="shared" si="231"/>
        <v>0.248633566899404</v>
      </c>
      <c r="L2894" s="30"/>
      <c r="M2894" s="30"/>
      <c r="N2894" s="2">
        <v>0</v>
      </c>
      <c r="O2894" s="30"/>
      <c r="P2894" s="30"/>
      <c r="Q2894" s="30"/>
      <c r="R2894" s="30"/>
      <c r="S2894" s="30"/>
      <c r="T2894" s="30"/>
      <c r="U2894" s="30"/>
      <c r="V2894" s="30"/>
    </row>
    <row r="2895" spans="1:22" ht="14.5" x14ac:dyDescent="0.35">
      <c r="A2895" s="15">
        <v>24</v>
      </c>
      <c r="B2895" s="8">
        <v>180</v>
      </c>
      <c r="C2895" s="8">
        <v>1433333.3333999999</v>
      </c>
      <c r="D2895" s="8">
        <v>6399.9999989999997</v>
      </c>
      <c r="E2895" s="2">
        <v>2430</v>
      </c>
      <c r="F2895" s="2">
        <v>22762.20703125</v>
      </c>
      <c r="G2895" s="2">
        <v>491.57919311523398</v>
      </c>
      <c r="H2895" s="1">
        <v>24768.26817950722</v>
      </c>
      <c r="I2895" s="1">
        <v>543.2769332220314</v>
      </c>
      <c r="J2895" s="1">
        <f t="shared" si="230"/>
        <v>8.8131223193916117</v>
      </c>
      <c r="K2895" s="1">
        <f t="shared" si="231"/>
        <v>10.51666564224956</v>
      </c>
      <c r="L2895" s="30"/>
      <c r="M2895" s="30"/>
      <c r="N2895" s="2">
        <v>0</v>
      </c>
      <c r="O2895" s="30"/>
      <c r="P2895" s="30"/>
      <c r="Q2895" s="30"/>
      <c r="R2895" s="30"/>
      <c r="S2895" s="30"/>
      <c r="T2895" s="30"/>
      <c r="U2895" s="30"/>
      <c r="V2895" s="30"/>
    </row>
    <row r="2896" spans="1:22" ht="14.5" x14ac:dyDescent="0.35">
      <c r="A2896" s="15">
        <v>24</v>
      </c>
      <c r="B2896" s="8">
        <v>180</v>
      </c>
      <c r="C2896" s="8">
        <v>1433333.3333999999</v>
      </c>
      <c r="D2896" s="8">
        <v>6399.9999989999997</v>
      </c>
      <c r="E2896" s="2">
        <v>2460</v>
      </c>
      <c r="F2896" s="2">
        <v>23533.4453125</v>
      </c>
      <c r="G2896" s="2">
        <v>504.50677490234398</v>
      </c>
      <c r="H2896" s="1">
        <v>25300.23467267416</v>
      </c>
      <c r="I2896" s="1">
        <v>530.31980052158156</v>
      </c>
      <c r="J2896" s="1">
        <f t="shared" si="230"/>
        <v>7.5075677900664797</v>
      </c>
      <c r="K2896" s="1">
        <f t="shared" si="231"/>
        <v>5.1164874097546331</v>
      </c>
      <c r="L2896" s="30"/>
      <c r="M2896" s="30"/>
      <c r="N2896" s="2">
        <v>0</v>
      </c>
      <c r="O2896" s="30"/>
      <c r="P2896" s="30"/>
      <c r="Q2896" s="30"/>
      <c r="R2896" s="30"/>
      <c r="S2896" s="30"/>
      <c r="T2896" s="30"/>
      <c r="U2896" s="30"/>
      <c r="V2896" s="30"/>
    </row>
    <row r="2897" spans="1:22" ht="14.5" x14ac:dyDescent="0.35">
      <c r="A2897" s="15">
        <v>24</v>
      </c>
      <c r="B2897" s="8">
        <v>180</v>
      </c>
      <c r="C2897" s="8">
        <v>1433333.3333999999</v>
      </c>
      <c r="D2897" s="8">
        <v>6399.9999989999997</v>
      </c>
      <c r="E2897" s="2">
        <v>2490</v>
      </c>
      <c r="F2897" s="2">
        <v>24007.35546875</v>
      </c>
      <c r="G2897" s="2">
        <v>511.33697509765602</v>
      </c>
      <c r="H2897" s="1">
        <v>25692.543776280061</v>
      </c>
      <c r="I2897" s="1">
        <v>521.42786619538117</v>
      </c>
      <c r="J2897" s="1">
        <f t="shared" si="230"/>
        <v>7.0194666368965315</v>
      </c>
      <c r="K2897" s="1">
        <f t="shared" si="231"/>
        <v>1.9734327046851976</v>
      </c>
      <c r="L2897" s="30"/>
      <c r="M2897" s="30"/>
      <c r="N2897" s="2">
        <v>0</v>
      </c>
      <c r="O2897" s="30"/>
      <c r="P2897" s="30"/>
      <c r="Q2897" s="30"/>
      <c r="R2897" s="30"/>
      <c r="S2897" s="30"/>
      <c r="T2897" s="30"/>
      <c r="U2897" s="30"/>
      <c r="V2897" s="30"/>
    </row>
    <row r="2898" spans="1:22" ht="14.5" x14ac:dyDescent="0.35">
      <c r="A2898" s="15">
        <v>24</v>
      </c>
      <c r="B2898" s="8">
        <v>180</v>
      </c>
      <c r="C2898" s="8">
        <v>1433333.3333999999</v>
      </c>
      <c r="D2898" s="8">
        <v>6399.9999989999997</v>
      </c>
      <c r="E2898" s="2">
        <v>2520</v>
      </c>
      <c r="F2898" s="2">
        <v>23923.484375</v>
      </c>
      <c r="G2898" s="2">
        <v>509.03579711914102</v>
      </c>
      <c r="H2898" s="1">
        <v>26022.102827599851</v>
      </c>
      <c r="I2898" s="1">
        <v>515.53852950341684</v>
      </c>
      <c r="J2898" s="1">
        <f t="shared" si="230"/>
        <v>8.7722106851329027</v>
      </c>
      <c r="K2898" s="1">
        <f t="shared" si="231"/>
        <v>1.277460724978019</v>
      </c>
      <c r="L2898" s="30"/>
      <c r="M2898" s="30"/>
      <c r="N2898" s="2">
        <v>0</v>
      </c>
      <c r="O2898" s="30"/>
      <c r="P2898" s="30"/>
      <c r="Q2898" s="30"/>
      <c r="R2898" s="30"/>
      <c r="S2898" s="30"/>
      <c r="T2898" s="30"/>
      <c r="U2898" s="30"/>
      <c r="V2898" s="30"/>
    </row>
    <row r="2899" spans="1:22" ht="14.5" x14ac:dyDescent="0.35">
      <c r="A2899" s="15">
        <v>24</v>
      </c>
      <c r="B2899" s="8">
        <v>180</v>
      </c>
      <c r="C2899" s="8">
        <v>1433333.3333999999</v>
      </c>
      <c r="D2899" s="8">
        <v>6399.9999989999997</v>
      </c>
      <c r="E2899" s="2">
        <v>2550</v>
      </c>
      <c r="F2899" s="2">
        <v>14996.2080078125</v>
      </c>
      <c r="G2899" s="2">
        <v>327.53173828125</v>
      </c>
      <c r="H2899" s="1">
        <v>15848.648942206069</v>
      </c>
      <c r="I2899" s="1">
        <v>376.75043527638383</v>
      </c>
      <c r="J2899" s="1">
        <f t="shared" si="230"/>
        <v>5.6843765700600946</v>
      </c>
      <c r="K2899" s="1">
        <f t="shared" si="231"/>
        <v>15.027153476305235</v>
      </c>
      <c r="L2899" s="30"/>
      <c r="M2899" s="30"/>
      <c r="N2899" s="2">
        <v>1749999</v>
      </c>
      <c r="O2899" s="30"/>
      <c r="P2899" s="30"/>
      <c r="Q2899" s="30"/>
      <c r="R2899" s="30"/>
      <c r="S2899" s="30"/>
      <c r="T2899" s="30"/>
      <c r="U2899" s="30"/>
      <c r="V2899" s="30"/>
    </row>
    <row r="2900" spans="1:22" ht="14.5" x14ac:dyDescent="0.35">
      <c r="A2900" s="15">
        <v>24</v>
      </c>
      <c r="B2900" s="8">
        <v>180</v>
      </c>
      <c r="C2900" s="8">
        <v>1433333.3333999999</v>
      </c>
      <c r="D2900" s="8">
        <v>6399.9999989999997</v>
      </c>
      <c r="E2900" s="2">
        <v>2580</v>
      </c>
      <c r="F2900" s="2">
        <v>14097.7705078125</v>
      </c>
      <c r="G2900" s="2">
        <v>320.80969238281301</v>
      </c>
      <c r="H2900" s="1">
        <v>14518.104923408629</v>
      </c>
      <c r="I2900" s="1">
        <v>355.5825961415818</v>
      </c>
      <c r="J2900" s="1">
        <f t="shared" si="230"/>
        <v>2.9815665914209242</v>
      </c>
      <c r="K2900" s="1">
        <f t="shared" si="231"/>
        <v>10.839106356323947</v>
      </c>
      <c r="L2900" s="30"/>
      <c r="M2900" s="30"/>
      <c r="N2900" s="2">
        <v>1749999</v>
      </c>
      <c r="O2900" s="30"/>
      <c r="P2900" s="30"/>
      <c r="Q2900" s="30"/>
      <c r="R2900" s="30"/>
      <c r="S2900" s="30"/>
      <c r="T2900" s="30"/>
      <c r="U2900" s="30"/>
      <c r="V2900" s="30"/>
    </row>
    <row r="2901" spans="1:22" ht="14.5" x14ac:dyDescent="0.35">
      <c r="A2901" s="15">
        <v>24</v>
      </c>
      <c r="B2901" s="8">
        <v>180</v>
      </c>
      <c r="C2901" s="8">
        <v>1433333.3333999999</v>
      </c>
      <c r="D2901" s="8">
        <v>6399.9999989999997</v>
      </c>
      <c r="E2901" s="2">
        <v>2610</v>
      </c>
      <c r="F2901" s="2">
        <v>13674.1484375</v>
      </c>
      <c r="G2901" s="2">
        <v>308.71838378906301</v>
      </c>
      <c r="H2901" s="1">
        <v>13976.675271492541</v>
      </c>
      <c r="I2901" s="1">
        <v>349.70546144776893</v>
      </c>
      <c r="J2901" s="1">
        <f t="shared" si="230"/>
        <v>2.2123998095771045</v>
      </c>
      <c r="K2901" s="1">
        <f t="shared" si="231"/>
        <v>13.276526378393786</v>
      </c>
      <c r="L2901" s="30"/>
      <c r="M2901" s="30"/>
      <c r="N2901" s="2">
        <v>1749999</v>
      </c>
      <c r="O2901" s="30"/>
      <c r="P2901" s="30"/>
      <c r="Q2901" s="30"/>
      <c r="R2901" s="30"/>
      <c r="S2901" s="30"/>
      <c r="T2901" s="30"/>
      <c r="U2901" s="30"/>
      <c r="V2901" s="30"/>
    </row>
    <row r="2902" spans="1:22" ht="14.5" x14ac:dyDescent="0.35">
      <c r="A2902" s="15">
        <v>24</v>
      </c>
      <c r="B2902" s="8">
        <v>180</v>
      </c>
      <c r="C2902" s="8">
        <v>1433333.3333999999</v>
      </c>
      <c r="D2902" s="8">
        <v>6399.9999989999997</v>
      </c>
      <c r="E2902" s="2">
        <v>2640</v>
      </c>
      <c r="F2902" s="2">
        <v>13724.044921875</v>
      </c>
      <c r="G2902" s="2">
        <v>308.14416503906301</v>
      </c>
      <c r="H2902" s="1">
        <v>13747.98821333014</v>
      </c>
      <c r="I2902" s="1">
        <v>346.91887542437303</v>
      </c>
      <c r="J2902" s="1">
        <f t="shared" si="230"/>
        <v>0.1744623512341919</v>
      </c>
      <c r="K2902" s="1">
        <f t="shared" si="231"/>
        <v>12.583301838733373</v>
      </c>
      <c r="L2902" s="30"/>
      <c r="M2902" s="30"/>
      <c r="N2902" s="2">
        <v>1749999</v>
      </c>
      <c r="O2902" s="30"/>
      <c r="P2902" s="30"/>
      <c r="Q2902" s="30"/>
      <c r="R2902" s="30"/>
      <c r="S2902" s="30"/>
      <c r="T2902" s="30"/>
      <c r="U2902" s="30"/>
      <c r="V2902" s="30"/>
    </row>
    <row r="2903" spans="1:22" ht="14.5" x14ac:dyDescent="0.35">
      <c r="A2903" s="15">
        <v>24</v>
      </c>
      <c r="B2903" s="8">
        <v>180</v>
      </c>
      <c r="C2903" s="8">
        <v>1433333.3333999999</v>
      </c>
      <c r="D2903" s="8">
        <v>6399.9999989999997</v>
      </c>
      <c r="E2903" s="2">
        <v>2670</v>
      </c>
      <c r="F2903" s="2">
        <v>13995.28125</v>
      </c>
      <c r="G2903" s="2">
        <v>314.37979125976602</v>
      </c>
      <c r="H2903" s="1">
        <v>13681.30647362178</v>
      </c>
      <c r="I2903" s="1">
        <v>344.74815807500391</v>
      </c>
      <c r="J2903" s="1">
        <f t="shared" si="230"/>
        <v>-2.2434331312793003</v>
      </c>
      <c r="K2903" s="1">
        <f t="shared" si="231"/>
        <v>9.6597706530522789</v>
      </c>
      <c r="L2903" s="30"/>
      <c r="M2903" s="30"/>
      <c r="N2903" s="2">
        <v>1749999</v>
      </c>
      <c r="O2903" s="30"/>
      <c r="P2903" s="30"/>
      <c r="Q2903" s="30"/>
      <c r="R2903" s="30"/>
      <c r="S2903" s="30"/>
      <c r="T2903" s="30"/>
      <c r="U2903" s="30"/>
      <c r="V2903" s="30"/>
    </row>
    <row r="2904" spans="1:22" ht="14.5" x14ac:dyDescent="0.35">
      <c r="A2904" s="15">
        <v>24</v>
      </c>
      <c r="B2904" s="8">
        <v>180</v>
      </c>
      <c r="C2904" s="8">
        <v>1433333.3333999999</v>
      </c>
      <c r="D2904" s="8">
        <v>6399.9999989999997</v>
      </c>
      <c r="E2904" s="2">
        <v>2700</v>
      </c>
      <c r="F2904" s="2">
        <v>14279.9384765625</v>
      </c>
      <c r="G2904" s="2">
        <v>316.80343627929699</v>
      </c>
      <c r="H2904" s="1">
        <v>13698.54918353259</v>
      </c>
      <c r="I2904" s="1">
        <v>342.7002459842584</v>
      </c>
      <c r="J2904" s="1">
        <f t="shared" si="230"/>
        <v>-4.0713711335951297</v>
      </c>
      <c r="K2904" s="1">
        <f t="shared" si="231"/>
        <v>8.1744093464095293</v>
      </c>
      <c r="L2904" s="30"/>
      <c r="M2904" s="30"/>
      <c r="N2904" s="2">
        <v>1749999</v>
      </c>
      <c r="O2904" s="30"/>
      <c r="P2904" s="30"/>
      <c r="Q2904" s="30"/>
      <c r="R2904" s="30"/>
      <c r="S2904" s="30"/>
      <c r="T2904" s="30"/>
      <c r="U2904" s="30"/>
      <c r="V2904" s="30"/>
    </row>
    <row r="2905" spans="1:22" ht="14.5" x14ac:dyDescent="0.35">
      <c r="A2905" s="15">
        <v>24</v>
      </c>
      <c r="B2905" s="8">
        <v>180</v>
      </c>
      <c r="C2905" s="8">
        <v>1433333.3333999999</v>
      </c>
      <c r="D2905" s="8">
        <v>6399.9999989999997</v>
      </c>
      <c r="E2905" s="2">
        <v>2730</v>
      </c>
      <c r="F2905" s="2">
        <v>24715.03125</v>
      </c>
      <c r="G2905" s="2">
        <v>539.23840332031205</v>
      </c>
      <c r="H2905" s="1">
        <v>24928.135994048542</v>
      </c>
      <c r="I2905" s="1">
        <v>539.27969152065532</v>
      </c>
      <c r="J2905" s="1">
        <f t="shared" si="230"/>
        <v>0.86224752011406725</v>
      </c>
      <c r="K2905" s="1">
        <f t="shared" si="231"/>
        <v>7.656761849498441E-3</v>
      </c>
      <c r="L2905" s="30"/>
      <c r="M2905" s="30"/>
      <c r="N2905" s="2">
        <v>0</v>
      </c>
      <c r="O2905" s="30"/>
      <c r="P2905" s="30"/>
      <c r="Q2905" s="30"/>
      <c r="R2905" s="30"/>
      <c r="S2905" s="30"/>
      <c r="T2905" s="30"/>
      <c r="U2905" s="30"/>
      <c r="V2905" s="30"/>
    </row>
    <row r="2906" spans="1:22" ht="14.5" x14ac:dyDescent="0.35">
      <c r="A2906" s="15">
        <v>24</v>
      </c>
      <c r="B2906" s="8">
        <v>180</v>
      </c>
      <c r="C2906" s="8">
        <v>1433333.3333999999</v>
      </c>
      <c r="D2906" s="8">
        <v>6399.9999989999997</v>
      </c>
      <c r="E2906" s="2">
        <v>2760</v>
      </c>
      <c r="F2906" s="2">
        <v>27598.375</v>
      </c>
      <c r="G2906" s="2">
        <v>574.31182861328102</v>
      </c>
      <c r="H2906" s="1">
        <v>27133.428297431881</v>
      </c>
      <c r="I2906" s="1">
        <v>528.94308893806476</v>
      </c>
      <c r="J2906" s="1">
        <f t="shared" si="230"/>
        <v>-1.6846886911570653</v>
      </c>
      <c r="K2906" s="1">
        <f t="shared" si="231"/>
        <v>-7.8996700772753519</v>
      </c>
      <c r="L2906" s="30"/>
      <c r="M2906" s="30"/>
      <c r="N2906" s="2">
        <v>0</v>
      </c>
      <c r="O2906" s="30"/>
      <c r="P2906" s="30"/>
      <c r="Q2906" s="30"/>
      <c r="R2906" s="30"/>
      <c r="S2906" s="30"/>
      <c r="T2906" s="30"/>
      <c r="U2906" s="30"/>
      <c r="V2906" s="30"/>
    </row>
    <row r="2907" spans="1:22" ht="14.5" x14ac:dyDescent="0.35">
      <c r="A2907" s="15">
        <v>24</v>
      </c>
      <c r="B2907" s="8">
        <v>180</v>
      </c>
      <c r="C2907" s="8">
        <v>1433333.3333999999</v>
      </c>
      <c r="D2907" s="8">
        <v>6399.9999989999997</v>
      </c>
      <c r="E2907" s="2">
        <v>2790</v>
      </c>
      <c r="F2907" s="2">
        <v>26545.3671875</v>
      </c>
      <c r="G2907" s="2">
        <v>523.21820068359398</v>
      </c>
      <c r="H2907" s="1">
        <v>27946.858666270618</v>
      </c>
      <c r="I2907" s="1">
        <v>522.01760930405896</v>
      </c>
      <c r="J2907" s="1">
        <f t="shared" si="230"/>
        <v>5.279608561717577</v>
      </c>
      <c r="K2907" s="1">
        <f t="shared" si="231"/>
        <v>-0.22946284704286249</v>
      </c>
      <c r="L2907" s="30"/>
      <c r="M2907" s="30"/>
      <c r="N2907" s="2">
        <v>0</v>
      </c>
      <c r="O2907" s="30"/>
      <c r="P2907" s="30"/>
      <c r="Q2907" s="30"/>
      <c r="R2907" s="30"/>
      <c r="S2907" s="30"/>
      <c r="T2907" s="30"/>
      <c r="U2907" s="30"/>
      <c r="V2907" s="30"/>
    </row>
    <row r="2908" spans="1:22" ht="14.5" x14ac:dyDescent="0.35">
      <c r="A2908" s="15">
        <v>24</v>
      </c>
      <c r="B2908" s="8">
        <v>180</v>
      </c>
      <c r="C2908" s="8">
        <v>1433333.3333999999</v>
      </c>
      <c r="D2908" s="8">
        <v>6399.9999989999997</v>
      </c>
      <c r="E2908" s="2">
        <v>2820</v>
      </c>
      <c r="F2908" s="2">
        <v>27446.578125</v>
      </c>
      <c r="G2908" s="2">
        <v>526.515625</v>
      </c>
      <c r="H2908" s="1">
        <v>28389.146303164762</v>
      </c>
      <c r="I2908" s="1">
        <v>516.88703151694983</v>
      </c>
      <c r="J2908" s="1">
        <f t="shared" si="230"/>
        <v>3.4341919559954679</v>
      </c>
      <c r="K2908" s="1">
        <f t="shared" si="231"/>
        <v>-1.8287384126634738</v>
      </c>
      <c r="L2908" s="30"/>
      <c r="M2908" s="30"/>
      <c r="N2908" s="2">
        <v>0</v>
      </c>
      <c r="O2908" s="30"/>
      <c r="P2908" s="30"/>
      <c r="Q2908" s="30"/>
      <c r="R2908" s="30"/>
      <c r="S2908" s="30"/>
      <c r="T2908" s="30"/>
      <c r="U2908" s="30"/>
      <c r="V2908" s="30"/>
    </row>
    <row r="2909" spans="1:22" ht="14.5" x14ac:dyDescent="0.35">
      <c r="A2909" s="15">
        <v>24</v>
      </c>
      <c r="B2909" s="8">
        <v>180</v>
      </c>
      <c r="C2909" s="8">
        <v>1433333.3333999999</v>
      </c>
      <c r="D2909" s="8">
        <v>6399.9999989999997</v>
      </c>
      <c r="E2909" s="2">
        <v>2850</v>
      </c>
      <c r="F2909" s="2">
        <v>28316.908203125</v>
      </c>
      <c r="G2909" s="2">
        <v>517.82678222656295</v>
      </c>
      <c r="H2909" s="1">
        <v>28688.95864796796</v>
      </c>
      <c r="I2909" s="1">
        <v>512.64768284235026</v>
      </c>
      <c r="J2909" s="1">
        <f t="shared" si="230"/>
        <v>1.3138808876101147</v>
      </c>
      <c r="K2909" s="1">
        <f t="shared" si="231"/>
        <v>-1.0001605868942287</v>
      </c>
      <c r="L2909" s="30"/>
      <c r="M2909" s="30"/>
      <c r="N2909" s="2">
        <v>0</v>
      </c>
      <c r="O2909" s="30"/>
      <c r="P2909" s="30"/>
      <c r="Q2909" s="30"/>
      <c r="R2909" s="30"/>
      <c r="S2909" s="30"/>
      <c r="T2909" s="30"/>
      <c r="U2909" s="30"/>
      <c r="V2909" s="30"/>
    </row>
    <row r="2910" spans="1:22" ht="14.5" x14ac:dyDescent="0.35">
      <c r="A2910" s="15">
        <v>24</v>
      </c>
      <c r="B2910" s="8">
        <v>180</v>
      </c>
      <c r="C2910" s="8">
        <v>1433333.3333999999</v>
      </c>
      <c r="D2910" s="8">
        <v>6399.9999989999997</v>
      </c>
      <c r="E2910" s="2">
        <v>2880</v>
      </c>
      <c r="F2910" s="2">
        <v>27822.9375</v>
      </c>
      <c r="G2910" s="2">
        <v>507.09637451171898</v>
      </c>
      <c r="H2910" s="1">
        <v>28934.084065382322</v>
      </c>
      <c r="I2910" s="1">
        <v>508.73229117807949</v>
      </c>
      <c r="J2910" s="1">
        <f t="shared" si="230"/>
        <v>3.9936349833022544</v>
      </c>
      <c r="K2910" s="1">
        <f t="shared" si="231"/>
        <v>0.32260468593090075</v>
      </c>
      <c r="L2910" s="30"/>
      <c r="M2910" s="30"/>
      <c r="N2910" s="2">
        <v>0</v>
      </c>
      <c r="O2910" s="30"/>
      <c r="P2910" s="30"/>
      <c r="Q2910" s="30"/>
      <c r="R2910" s="30"/>
      <c r="S2910" s="30"/>
      <c r="T2910" s="30"/>
      <c r="U2910" s="30"/>
      <c r="V2910" s="30"/>
    </row>
    <row r="2911" spans="1:22" ht="14.5" x14ac:dyDescent="0.35">
      <c r="A2911" s="15">
        <v>24</v>
      </c>
      <c r="B2911" s="8">
        <v>180</v>
      </c>
      <c r="C2911" s="8">
        <v>1433333.3333999999</v>
      </c>
      <c r="D2911" s="8">
        <v>6399.9999989999997</v>
      </c>
      <c r="E2911" s="2">
        <v>2910</v>
      </c>
      <c r="F2911" s="2">
        <v>17206.447265625</v>
      </c>
      <c r="G2911" s="2">
        <v>343.76776123046898</v>
      </c>
      <c r="H2911" s="1">
        <v>17201.288527106641</v>
      </c>
      <c r="I2911" s="1">
        <v>346.67347632788591</v>
      </c>
      <c r="J2911" s="1">
        <f t="shared" si="230"/>
        <v>-2.9981427535395001E-2</v>
      </c>
      <c r="K2911" s="1">
        <f t="shared" si="231"/>
        <v>0.84525526390733274</v>
      </c>
      <c r="L2911" s="30"/>
      <c r="M2911" s="30"/>
      <c r="N2911" s="2">
        <v>1749999</v>
      </c>
      <c r="O2911" s="30"/>
      <c r="P2911" s="30"/>
      <c r="Q2911" s="30"/>
      <c r="R2911" s="30"/>
      <c r="S2911" s="30"/>
      <c r="T2911" s="30"/>
      <c r="U2911" s="30"/>
      <c r="V2911" s="30"/>
    </row>
    <row r="2912" spans="1:22" ht="14.5" x14ac:dyDescent="0.35">
      <c r="A2912" s="15">
        <v>24</v>
      </c>
      <c r="B2912" s="8">
        <v>180</v>
      </c>
      <c r="C2912" s="8">
        <v>1433333.3333999999</v>
      </c>
      <c r="D2912" s="8">
        <v>6399.9999989999997</v>
      </c>
      <c r="E2912" s="2">
        <v>2940</v>
      </c>
      <c r="F2912" s="2">
        <v>15271.2880859375</v>
      </c>
      <c r="G2912" s="2">
        <v>300.541748046875</v>
      </c>
      <c r="H2912" s="1">
        <v>15417.65788418812</v>
      </c>
      <c r="I2912" s="1">
        <v>326.94054989154603</v>
      </c>
      <c r="J2912" s="1">
        <f t="shared" si="230"/>
        <v>0.95846399745024824</v>
      </c>
      <c r="K2912" s="1">
        <f t="shared" si="231"/>
        <v>8.7837387039332881</v>
      </c>
      <c r="L2912" s="30"/>
      <c r="M2912" s="30"/>
      <c r="N2912" s="2">
        <v>1749999</v>
      </c>
      <c r="O2912" s="30"/>
      <c r="P2912" s="30"/>
      <c r="Q2912" s="30"/>
      <c r="R2912" s="30"/>
      <c r="S2912" s="30"/>
      <c r="T2912" s="30"/>
      <c r="U2912" s="30"/>
      <c r="V2912" s="30"/>
    </row>
    <row r="2913" spans="1:22" ht="14.5" x14ac:dyDescent="0.35">
      <c r="A2913" s="15">
        <v>24</v>
      </c>
      <c r="B2913" s="8">
        <v>180</v>
      </c>
      <c r="C2913" s="8">
        <v>1433333.3333999999</v>
      </c>
      <c r="D2913" s="8">
        <v>6399.9999989999997</v>
      </c>
      <c r="E2913" s="2">
        <v>2970</v>
      </c>
      <c r="F2913" s="2">
        <v>16515.01171875</v>
      </c>
      <c r="G2913" s="2">
        <v>343.53659057617199</v>
      </c>
      <c r="H2913" s="1">
        <v>15064.11099171189</v>
      </c>
      <c r="I2913" s="1">
        <v>320.29635047730449</v>
      </c>
      <c r="J2913" s="1">
        <f t="shared" si="230"/>
        <v>-8.7853448229216671</v>
      </c>
      <c r="K2913" s="1">
        <f t="shared" si="231"/>
        <v>-6.7649970152784844</v>
      </c>
      <c r="L2913" s="30"/>
      <c r="M2913" s="30"/>
      <c r="N2913" s="2">
        <v>1749999</v>
      </c>
      <c r="O2913" s="30"/>
      <c r="P2913" s="30"/>
      <c r="Q2913" s="30"/>
      <c r="R2913" s="30"/>
      <c r="S2913" s="30"/>
      <c r="T2913" s="30"/>
      <c r="U2913" s="30"/>
      <c r="V2913" s="30"/>
    </row>
    <row r="2914" spans="1:22" ht="14.5" x14ac:dyDescent="0.35">
      <c r="A2914" s="15">
        <v>24</v>
      </c>
      <c r="B2914" s="8">
        <v>180</v>
      </c>
      <c r="C2914" s="8">
        <v>1433333.3333999999</v>
      </c>
      <c r="D2914" s="8">
        <v>6399.9999989999997</v>
      </c>
      <c r="E2914" s="2">
        <v>3000</v>
      </c>
      <c r="F2914" s="2">
        <v>15926.2958984375</v>
      </c>
      <c r="G2914" s="2">
        <v>316.706787109375</v>
      </c>
      <c r="H2914" s="1">
        <v>15048.858648398151</v>
      </c>
      <c r="I2914" s="1">
        <v>316.59524885482762</v>
      </c>
      <c r="J2914" s="1">
        <f t="shared" si="230"/>
        <v>-5.5093617224921276</v>
      </c>
      <c r="K2914" s="1">
        <f t="shared" si="231"/>
        <v>-3.5218144696363481E-2</v>
      </c>
      <c r="L2914" s="30"/>
      <c r="M2914" s="30"/>
      <c r="N2914" s="2">
        <v>1749999</v>
      </c>
      <c r="O2914" s="30"/>
      <c r="P2914" s="30"/>
      <c r="Q2914" s="30"/>
      <c r="R2914" s="30"/>
      <c r="S2914" s="30"/>
      <c r="T2914" s="30"/>
      <c r="U2914" s="30"/>
      <c r="V2914" s="30"/>
    </row>
    <row r="2915" spans="1:22" ht="14.5" x14ac:dyDescent="0.35">
      <c r="A2915" s="15">
        <v>24</v>
      </c>
      <c r="B2915" s="8">
        <v>180</v>
      </c>
      <c r="C2915" s="8">
        <v>1433333.3333999999</v>
      </c>
      <c r="D2915" s="8">
        <v>6399.9999989999997</v>
      </c>
      <c r="E2915" s="2">
        <v>3030</v>
      </c>
      <c r="F2915" s="2">
        <v>15948.8076171875</v>
      </c>
      <c r="G2915" s="2">
        <v>312.39620971679699</v>
      </c>
      <c r="H2915" s="1">
        <v>15146.791462207901</v>
      </c>
      <c r="I2915" s="1">
        <v>313.678608861035</v>
      </c>
      <c r="J2915" s="1">
        <f t="shared" si="230"/>
        <v>-5.0286903838208774</v>
      </c>
      <c r="K2915" s="1">
        <f t="shared" si="231"/>
        <v>0.41050406642275628</v>
      </c>
      <c r="L2915" s="30"/>
      <c r="M2915" s="30"/>
      <c r="N2915" s="2">
        <v>1749999</v>
      </c>
      <c r="O2915" s="30"/>
      <c r="P2915" s="30"/>
      <c r="Q2915" s="30"/>
      <c r="R2915" s="30"/>
      <c r="S2915" s="30"/>
      <c r="T2915" s="30"/>
      <c r="U2915" s="30"/>
      <c r="V2915" s="30"/>
    </row>
    <row r="2916" spans="1:22" ht="14.5" x14ac:dyDescent="0.35">
      <c r="A2916" s="15">
        <v>24</v>
      </c>
      <c r="B2916" s="8">
        <v>180</v>
      </c>
      <c r="C2916" s="8">
        <v>1433333.3333999999</v>
      </c>
      <c r="D2916" s="8">
        <v>6399.9999989999997</v>
      </c>
      <c r="E2916" s="2">
        <v>3060</v>
      </c>
      <c r="F2916" s="2">
        <v>16119.359375</v>
      </c>
      <c r="G2916" s="2">
        <v>311.38839721679699</v>
      </c>
      <c r="H2916" s="1">
        <v>15275.7390386727</v>
      </c>
      <c r="I2916" s="1">
        <v>310.97112440486359</v>
      </c>
      <c r="J2916" s="1">
        <f t="shared" si="230"/>
        <v>-5.2335847641420292</v>
      </c>
      <c r="K2916" s="1">
        <f t="shared" si="231"/>
        <v>-0.1340039692111214</v>
      </c>
      <c r="L2916" s="30"/>
      <c r="M2916" s="30"/>
      <c r="N2916" s="2">
        <v>1749999</v>
      </c>
      <c r="O2916" s="30"/>
      <c r="P2916" s="30"/>
      <c r="Q2916" s="30"/>
      <c r="R2916" s="30"/>
      <c r="S2916" s="30"/>
      <c r="T2916" s="30"/>
      <c r="U2916" s="30"/>
      <c r="V2916" s="30"/>
    </row>
    <row r="2917" spans="1:22" ht="14.5" x14ac:dyDescent="0.35">
      <c r="A2917" s="15">
        <v>24</v>
      </c>
      <c r="B2917" s="8">
        <v>180</v>
      </c>
      <c r="C2917" s="8">
        <v>1433333.3333999999</v>
      </c>
      <c r="D2917" s="8">
        <v>6399.9999989999997</v>
      </c>
      <c r="E2917" s="2">
        <v>3090</v>
      </c>
      <c r="F2917" s="2">
        <v>27411.322265625</v>
      </c>
      <c r="G2917" s="2">
        <v>520.0654296875</v>
      </c>
      <c r="H2917" s="1">
        <v>26566.938931308421</v>
      </c>
      <c r="I2917" s="1">
        <v>499.94132536628598</v>
      </c>
      <c r="J2917" s="1">
        <f t="shared" si="230"/>
        <v>-3.0804181065554528</v>
      </c>
      <c r="K2917" s="1">
        <f t="shared" si="231"/>
        <v>-3.8695331726445099</v>
      </c>
      <c r="L2917" s="30"/>
      <c r="M2917" s="30"/>
      <c r="N2917" s="2">
        <v>0</v>
      </c>
      <c r="O2917" s="30"/>
      <c r="P2917" s="30"/>
      <c r="Q2917" s="30"/>
      <c r="R2917" s="30"/>
      <c r="S2917" s="30"/>
      <c r="T2917" s="30"/>
      <c r="U2917" s="30"/>
      <c r="V2917" s="30"/>
    </row>
    <row r="2918" spans="1:22" ht="14.5" x14ac:dyDescent="0.35">
      <c r="A2918" s="15">
        <v>24</v>
      </c>
      <c r="B2918" s="8">
        <v>180</v>
      </c>
      <c r="C2918" s="8">
        <v>1433333.3333999999</v>
      </c>
      <c r="D2918" s="8">
        <v>6399.9999989999997</v>
      </c>
      <c r="E2918" s="2">
        <v>3120</v>
      </c>
      <c r="F2918" s="2">
        <v>30129.7890625</v>
      </c>
      <c r="G2918" s="2">
        <v>560.150146484375</v>
      </c>
      <c r="H2918" s="1">
        <v>29161.511984819332</v>
      </c>
      <c r="I2918" s="1">
        <v>490.40265493509139</v>
      </c>
      <c r="J2918" s="1">
        <f t="shared" si="230"/>
        <v>-3.2136868786970729</v>
      </c>
      <c r="K2918" s="1">
        <f t="shared" si="231"/>
        <v>-12.451570706003407</v>
      </c>
      <c r="L2918" s="30"/>
      <c r="M2918" s="30"/>
      <c r="N2918" s="2">
        <v>0</v>
      </c>
      <c r="O2918" s="30"/>
      <c r="P2918" s="30"/>
      <c r="Q2918" s="30"/>
      <c r="R2918" s="30"/>
      <c r="S2918" s="30"/>
      <c r="T2918" s="30"/>
      <c r="U2918" s="30"/>
      <c r="V2918" s="30"/>
    </row>
    <row r="2919" spans="1:22" ht="14.5" x14ac:dyDescent="0.35">
      <c r="A2919" s="15">
        <v>24</v>
      </c>
      <c r="B2919" s="8">
        <v>180</v>
      </c>
      <c r="C2919" s="8">
        <v>1433333.3333999999</v>
      </c>
      <c r="D2919" s="8">
        <v>6399.9999989999997</v>
      </c>
      <c r="E2919" s="2">
        <v>3150</v>
      </c>
      <c r="F2919" s="2">
        <v>31457.416015625</v>
      </c>
      <c r="G2919" s="2">
        <v>530.25604248046898</v>
      </c>
      <c r="H2919" s="1">
        <v>30285.806940219361</v>
      </c>
      <c r="I2919" s="1">
        <v>483.95353647644492</v>
      </c>
      <c r="J2919" s="1">
        <f t="shared" si="230"/>
        <v>-3.7244288431818324</v>
      </c>
      <c r="K2919" s="1">
        <f t="shared" si="231"/>
        <v>-8.7321034169506007</v>
      </c>
      <c r="L2919" s="30"/>
      <c r="M2919" s="30"/>
      <c r="N2919" s="2">
        <v>0</v>
      </c>
      <c r="O2919" s="30"/>
      <c r="P2919" s="30"/>
      <c r="Q2919" s="30"/>
      <c r="R2919" s="30"/>
      <c r="S2919" s="30"/>
      <c r="T2919" s="30"/>
      <c r="U2919" s="30"/>
      <c r="V2919" s="30"/>
    </row>
    <row r="2920" spans="1:22" ht="14.5" x14ac:dyDescent="0.35">
      <c r="A2920" s="15">
        <v>24</v>
      </c>
      <c r="B2920" s="8">
        <v>180</v>
      </c>
      <c r="C2920" s="8">
        <v>1433333.3333999999</v>
      </c>
      <c r="D2920" s="8">
        <v>6399.9999989999997</v>
      </c>
      <c r="E2920" s="2">
        <v>3180</v>
      </c>
      <c r="F2920" s="2">
        <v>30510.9765625</v>
      </c>
      <c r="G2920" s="2">
        <v>490.19689941406199</v>
      </c>
      <c r="H2920" s="1">
        <v>30836.84956342417</v>
      </c>
      <c r="I2920" s="1">
        <v>479.12015587203518</v>
      </c>
      <c r="J2920" s="1">
        <f t="shared" si="230"/>
        <v>1.0680516903699806</v>
      </c>
      <c r="K2920" s="1">
        <f t="shared" si="231"/>
        <v>-2.2596518980978795</v>
      </c>
      <c r="L2920" s="30"/>
      <c r="M2920" s="30"/>
      <c r="N2920" s="2">
        <v>0</v>
      </c>
      <c r="O2920" s="30"/>
      <c r="P2920" s="30"/>
      <c r="Q2920" s="30"/>
      <c r="R2920" s="30"/>
      <c r="S2920" s="30"/>
      <c r="T2920" s="30"/>
      <c r="U2920" s="30"/>
      <c r="V2920" s="30"/>
    </row>
    <row r="2921" spans="1:22" ht="14.5" x14ac:dyDescent="0.35">
      <c r="A2921" s="15">
        <v>24</v>
      </c>
      <c r="B2921" s="8">
        <v>180</v>
      </c>
      <c r="C2921" s="8">
        <v>1433333.3333999999</v>
      </c>
      <c r="D2921" s="8">
        <v>6399.9999989999997</v>
      </c>
      <c r="E2921" s="2">
        <v>3210</v>
      </c>
      <c r="F2921" s="2">
        <v>30472.287109375</v>
      </c>
      <c r="G2921" s="2">
        <v>482.41400146484398</v>
      </c>
      <c r="H2921" s="1">
        <v>31107.510884903801</v>
      </c>
      <c r="I2921" s="1">
        <v>475.13191465444419</v>
      </c>
      <c r="J2921" s="1">
        <f t="shared" si="230"/>
        <v>2.0845950067639323</v>
      </c>
      <c r="K2921" s="1">
        <f t="shared" si="231"/>
        <v>-1.5095098376680249</v>
      </c>
      <c r="L2921" s="30"/>
      <c r="M2921" s="30"/>
      <c r="N2921" s="2">
        <v>0</v>
      </c>
      <c r="O2921" s="30"/>
      <c r="P2921" s="30"/>
      <c r="Q2921" s="30"/>
      <c r="R2921" s="30"/>
      <c r="S2921" s="30"/>
      <c r="T2921" s="30"/>
      <c r="U2921" s="30"/>
      <c r="V2921" s="30"/>
    </row>
    <row r="2922" spans="1:22" ht="14.5" x14ac:dyDescent="0.35">
      <c r="A2922" s="15">
        <v>24</v>
      </c>
      <c r="B2922" s="8">
        <v>180</v>
      </c>
      <c r="C2922" s="8">
        <v>1433333.3333999999</v>
      </c>
      <c r="D2922" s="8">
        <v>6399.9999989999997</v>
      </c>
      <c r="E2922" s="2">
        <v>3240</v>
      </c>
      <c r="F2922" s="2">
        <v>30444.630859375</v>
      </c>
      <c r="G2922" s="2">
        <v>478.00622558593801</v>
      </c>
      <c r="H2922" s="1">
        <v>31398.404033155079</v>
      </c>
      <c r="I2922" s="1">
        <v>471.58554282535852</v>
      </c>
      <c r="J2922" s="1">
        <f t="shared" si="230"/>
        <v>3.1328124101277366</v>
      </c>
      <c r="K2922" s="1">
        <f t="shared" si="231"/>
        <v>-1.3432215768129485</v>
      </c>
      <c r="L2922" s="30"/>
      <c r="M2922" s="30"/>
      <c r="N2922" s="2">
        <v>0</v>
      </c>
      <c r="O2922" s="30"/>
      <c r="P2922" s="30"/>
      <c r="Q2922" s="30"/>
      <c r="R2922" s="30"/>
      <c r="S2922" s="30"/>
      <c r="T2922" s="30"/>
      <c r="U2922" s="30"/>
      <c r="V2922" s="30"/>
    </row>
    <row r="2923" spans="1:22" ht="14.5" x14ac:dyDescent="0.35">
      <c r="A2923" s="15">
        <v>24</v>
      </c>
      <c r="B2923" s="8">
        <v>180</v>
      </c>
      <c r="C2923" s="8">
        <v>1433333.3333999999</v>
      </c>
      <c r="D2923" s="8">
        <v>6399.9999989999997</v>
      </c>
      <c r="E2923" s="2">
        <v>3270</v>
      </c>
      <c r="F2923" s="2">
        <v>19198.978515625</v>
      </c>
      <c r="G2923" s="2">
        <v>306.96640014648398</v>
      </c>
      <c r="H2923" s="1">
        <v>18437.307967369408</v>
      </c>
      <c r="I2923" s="1">
        <v>316.67984736181347</v>
      </c>
      <c r="J2923" s="1">
        <f t="shared" si="230"/>
        <v>-3.9672451721101183</v>
      </c>
      <c r="K2923" s="1">
        <f t="shared" si="231"/>
        <v>3.1643356441272563</v>
      </c>
      <c r="L2923" s="30"/>
      <c r="M2923" s="30"/>
      <c r="N2923" s="2">
        <v>1749999</v>
      </c>
      <c r="O2923" s="30"/>
      <c r="P2923" s="30"/>
      <c r="Q2923" s="30"/>
      <c r="R2923" s="30"/>
      <c r="S2923" s="30"/>
      <c r="T2923" s="30"/>
      <c r="U2923" s="30"/>
      <c r="V2923" s="30"/>
    </row>
    <row r="2924" spans="1:22" ht="14.5" x14ac:dyDescent="0.35">
      <c r="A2924" s="15">
        <v>24</v>
      </c>
      <c r="B2924" s="8">
        <v>180</v>
      </c>
      <c r="C2924" s="8">
        <v>1433333.3333999999</v>
      </c>
      <c r="D2924" s="8">
        <v>6399.9999989999997</v>
      </c>
      <c r="E2924" s="2">
        <v>3300</v>
      </c>
      <c r="F2924" s="2">
        <v>17823.787109375</v>
      </c>
      <c r="G2924" s="2">
        <v>299.73532104492199</v>
      </c>
      <c r="H2924" s="1">
        <v>16344.03620696271</v>
      </c>
      <c r="I2924" s="1">
        <v>293.19779658749962</v>
      </c>
      <c r="J2924" s="1">
        <f t="shared" si="230"/>
        <v>-8.3021127515261171</v>
      </c>
      <c r="K2924" s="1">
        <f t="shared" si="231"/>
        <v>-2.1810991225964229</v>
      </c>
      <c r="L2924" s="30"/>
      <c r="M2924" s="30"/>
      <c r="N2924" s="2">
        <v>1749999</v>
      </c>
      <c r="O2924" s="30"/>
      <c r="P2924" s="30"/>
      <c r="Q2924" s="30"/>
      <c r="R2924" s="30"/>
      <c r="S2924" s="30"/>
      <c r="T2924" s="30"/>
      <c r="U2924" s="30"/>
      <c r="V2924" s="30"/>
    </row>
    <row r="2925" spans="1:22" ht="14.5" x14ac:dyDescent="0.35">
      <c r="A2925" s="15">
        <v>24</v>
      </c>
      <c r="B2925" s="8">
        <v>180</v>
      </c>
      <c r="C2925" s="8">
        <v>1433333.3333999999</v>
      </c>
      <c r="D2925" s="8">
        <v>6399.9999989999997</v>
      </c>
      <c r="E2925" s="2">
        <v>3330</v>
      </c>
      <c r="F2925" s="2">
        <v>16170.2578125</v>
      </c>
      <c r="G2925" s="2">
        <v>294.27627563476602</v>
      </c>
      <c r="H2925" s="1">
        <v>16516.259989052869</v>
      </c>
      <c r="I2925" s="1">
        <v>286.71886780168609</v>
      </c>
      <c r="J2925" s="1">
        <f t="shared" si="230"/>
        <v>2.1397443415243571</v>
      </c>
      <c r="K2925" s="1">
        <f t="shared" si="231"/>
        <v>-2.56813357338382</v>
      </c>
      <c r="L2925" s="30"/>
      <c r="M2925" s="30"/>
      <c r="N2925" s="2">
        <v>1749999</v>
      </c>
      <c r="O2925" s="30"/>
      <c r="P2925" s="30"/>
      <c r="Q2925" s="30"/>
      <c r="R2925" s="30"/>
      <c r="S2925" s="30"/>
      <c r="T2925" s="30"/>
      <c r="U2925" s="30"/>
      <c r="V2925" s="30"/>
    </row>
    <row r="2926" spans="1:22" ht="14.5" x14ac:dyDescent="0.35">
      <c r="A2926" s="15">
        <v>24</v>
      </c>
      <c r="B2926" s="8">
        <v>180</v>
      </c>
      <c r="C2926" s="8">
        <v>1433333.3333999999</v>
      </c>
      <c r="D2926" s="8">
        <v>6399.9999989999997</v>
      </c>
      <c r="E2926" s="2">
        <v>3360</v>
      </c>
      <c r="F2926" s="2">
        <v>17101.173828125</v>
      </c>
      <c r="G2926" s="2">
        <v>292.61706542968801</v>
      </c>
      <c r="H2926" s="1">
        <v>16662.386070054381</v>
      </c>
      <c r="I2926" s="1">
        <v>283.21154840727831</v>
      </c>
      <c r="J2926" s="1">
        <f t="shared" si="230"/>
        <v>-2.5658341496358466</v>
      </c>
      <c r="K2926" s="1">
        <f t="shared" si="231"/>
        <v>-3.2142749461991706</v>
      </c>
      <c r="L2926" s="30"/>
      <c r="M2926" s="30"/>
      <c r="N2926" s="2">
        <v>1749999</v>
      </c>
      <c r="O2926" s="30"/>
      <c r="P2926" s="30"/>
      <c r="Q2926" s="30"/>
      <c r="R2926" s="30"/>
      <c r="S2926" s="30"/>
      <c r="T2926" s="30"/>
      <c r="U2926" s="30"/>
      <c r="V2926" s="30"/>
    </row>
    <row r="2927" spans="1:22" ht="14.5" x14ac:dyDescent="0.35">
      <c r="A2927" s="15">
        <v>24</v>
      </c>
      <c r="B2927" s="8">
        <v>180</v>
      </c>
      <c r="C2927" s="8">
        <v>1433333.3333999999</v>
      </c>
      <c r="D2927" s="8">
        <v>6399.9999989999997</v>
      </c>
      <c r="E2927" s="2">
        <v>3390</v>
      </c>
      <c r="F2927" s="2">
        <v>17292.646484375</v>
      </c>
      <c r="G2927" s="2">
        <v>289.46826171875</v>
      </c>
      <c r="H2927" s="1">
        <v>16801.303314330671</v>
      </c>
      <c r="I2927" s="1">
        <v>280.22353880548582</v>
      </c>
      <c r="J2927" s="1">
        <f t="shared" si="230"/>
        <v>-2.8413416679065779</v>
      </c>
      <c r="K2927" s="1">
        <f t="shared" si="231"/>
        <v>-3.1936913768620485</v>
      </c>
      <c r="L2927" s="30"/>
      <c r="M2927" s="30"/>
      <c r="N2927" s="2">
        <v>1749999</v>
      </c>
      <c r="O2927" s="30"/>
      <c r="P2927" s="30"/>
      <c r="Q2927" s="30"/>
      <c r="R2927" s="30"/>
      <c r="S2927" s="30"/>
      <c r="T2927" s="30"/>
      <c r="U2927" s="30"/>
      <c r="V2927" s="30"/>
    </row>
    <row r="2928" spans="1:22" ht="14.5" x14ac:dyDescent="0.35">
      <c r="A2928" s="15">
        <v>24</v>
      </c>
      <c r="B2928" s="8">
        <v>180</v>
      </c>
      <c r="C2928" s="8">
        <v>1433333.3333999999</v>
      </c>
      <c r="D2928" s="8">
        <v>6399.9999989999997</v>
      </c>
      <c r="E2928" s="2">
        <v>3420</v>
      </c>
      <c r="F2928" s="2">
        <v>17590.548828125</v>
      </c>
      <c r="G2928" s="2">
        <v>288.209716796875</v>
      </c>
      <c r="H2928" s="1">
        <v>16929.410870484349</v>
      </c>
      <c r="I2928" s="1">
        <v>277.32622870975479</v>
      </c>
      <c r="J2928" s="1">
        <f t="shared" si="230"/>
        <v>-3.7584839682976634</v>
      </c>
      <c r="K2928" s="1">
        <f t="shared" si="231"/>
        <v>-3.7762391247865867</v>
      </c>
      <c r="L2928" s="30"/>
      <c r="M2928" s="30"/>
      <c r="N2928" s="2">
        <v>1749999</v>
      </c>
      <c r="O2928" s="30"/>
      <c r="P2928" s="30"/>
      <c r="Q2928" s="30"/>
      <c r="R2928" s="30"/>
      <c r="S2928" s="30"/>
      <c r="T2928" s="30"/>
      <c r="U2928" s="30"/>
      <c r="V2928" s="30"/>
    </row>
    <row r="2929" spans="1:22" ht="14.5" x14ac:dyDescent="0.35">
      <c r="A2929" s="15">
        <v>24</v>
      </c>
      <c r="B2929" s="8">
        <v>180</v>
      </c>
      <c r="C2929" s="8">
        <v>1433333.3333999999</v>
      </c>
      <c r="D2929" s="8">
        <v>6399.9999989999997</v>
      </c>
      <c r="E2929" s="2">
        <v>3450</v>
      </c>
      <c r="F2929" s="2">
        <v>30499.41015625</v>
      </c>
      <c r="G2929" s="2">
        <v>489.83435058593699</v>
      </c>
      <c r="H2929" s="1">
        <v>29179.423500710342</v>
      </c>
      <c r="I2929" s="1">
        <v>459.78847583530529</v>
      </c>
      <c r="J2929" s="1">
        <f t="shared" si="230"/>
        <v>-4.327908798161344</v>
      </c>
      <c r="K2929" s="1">
        <f t="shared" si="231"/>
        <v>-6.1338847948681012</v>
      </c>
      <c r="L2929" s="30"/>
      <c r="M2929" s="30"/>
      <c r="N2929" s="2">
        <v>0</v>
      </c>
      <c r="O2929" s="30"/>
      <c r="P2929" s="30"/>
      <c r="Q2929" s="30"/>
      <c r="R2929" s="30"/>
      <c r="S2929" s="30"/>
      <c r="T2929" s="30"/>
      <c r="U2929" s="30"/>
      <c r="V2929" s="30"/>
    </row>
    <row r="2930" spans="1:22" ht="14.5" x14ac:dyDescent="0.35">
      <c r="A2930" s="15">
        <v>24</v>
      </c>
      <c r="B2930" s="8">
        <v>180</v>
      </c>
      <c r="C2930" s="8">
        <v>1433333.3333999999</v>
      </c>
      <c r="D2930" s="8">
        <v>6399.9999989999997</v>
      </c>
      <c r="E2930" s="2">
        <v>3480</v>
      </c>
      <c r="F2930" s="2">
        <v>34434.77734375</v>
      </c>
      <c r="G2930" s="2">
        <v>504.40979003906199</v>
      </c>
      <c r="H2930" s="1">
        <v>31388.28455280402</v>
      </c>
      <c r="I2930" s="1">
        <v>451.87674855863008</v>
      </c>
      <c r="J2930" s="1">
        <f t="shared" si="230"/>
        <v>-8.8471395082185023</v>
      </c>
      <c r="K2930" s="1">
        <f t="shared" si="231"/>
        <v>-10.41475453447557</v>
      </c>
      <c r="L2930" s="30"/>
      <c r="M2930" s="30"/>
      <c r="N2930" s="2">
        <v>0</v>
      </c>
      <c r="O2930" s="30"/>
      <c r="P2930" s="30"/>
      <c r="Q2930" s="30"/>
      <c r="R2930" s="30"/>
      <c r="S2930" s="30"/>
      <c r="T2930" s="30"/>
      <c r="U2930" s="30"/>
      <c r="V2930" s="30"/>
    </row>
    <row r="2931" spans="1:22" ht="14.5" x14ac:dyDescent="0.35">
      <c r="A2931" s="15">
        <v>24</v>
      </c>
      <c r="B2931" s="8">
        <v>180</v>
      </c>
      <c r="C2931" s="8">
        <v>1433333.3333999999</v>
      </c>
      <c r="D2931" s="8">
        <v>6399.9999989999997</v>
      </c>
      <c r="E2931" s="2">
        <v>3510</v>
      </c>
      <c r="F2931" s="2">
        <v>33518.59375</v>
      </c>
      <c r="G2931" s="2">
        <v>486.64425659179699</v>
      </c>
      <c r="H2931" s="1">
        <v>32059.055930842591</v>
      </c>
      <c r="I2931" s="1">
        <v>446.27853825325508</v>
      </c>
      <c r="J2931" s="1">
        <f t="shared" si="230"/>
        <v>-4.3544124495300736</v>
      </c>
      <c r="K2931" s="1">
        <f t="shared" si="231"/>
        <v>-8.294707641520807</v>
      </c>
      <c r="L2931" s="30"/>
      <c r="M2931" s="30"/>
      <c r="N2931" s="2">
        <v>0</v>
      </c>
      <c r="O2931" s="30"/>
      <c r="P2931" s="30"/>
      <c r="Q2931" s="30"/>
      <c r="R2931" s="30"/>
      <c r="S2931" s="30"/>
      <c r="T2931" s="30"/>
      <c r="U2931" s="30"/>
      <c r="V2931" s="30"/>
    </row>
    <row r="2932" spans="1:22" ht="14.5" x14ac:dyDescent="0.35">
      <c r="A2932" s="15">
        <v>24</v>
      </c>
      <c r="B2932" s="8">
        <v>180</v>
      </c>
      <c r="C2932" s="8">
        <v>1433333.3333999999</v>
      </c>
      <c r="D2932" s="8">
        <v>6399.9999989999997</v>
      </c>
      <c r="E2932" s="2">
        <v>3540</v>
      </c>
      <c r="F2932" s="2">
        <v>31757.55859375</v>
      </c>
      <c r="G2932" s="2">
        <v>458.08972167968699</v>
      </c>
      <c r="H2932" s="1">
        <v>32318.424240411241</v>
      </c>
      <c r="I2932" s="1">
        <v>441.89022855171731</v>
      </c>
      <c r="J2932" s="1">
        <f t="shared" si="230"/>
        <v>1.7660855289160087</v>
      </c>
      <c r="K2932" s="1">
        <f t="shared" si="231"/>
        <v>-3.5363144731932992</v>
      </c>
      <c r="L2932" s="30"/>
      <c r="M2932" s="30"/>
      <c r="N2932" s="2">
        <v>0</v>
      </c>
      <c r="O2932" s="30"/>
      <c r="P2932" s="30"/>
      <c r="Q2932" s="30"/>
      <c r="R2932" s="30"/>
      <c r="S2932" s="30"/>
      <c r="T2932" s="30"/>
      <c r="U2932" s="30"/>
      <c r="V2932" s="30"/>
    </row>
    <row r="2933" spans="1:22" ht="14.5" x14ac:dyDescent="0.35">
      <c r="A2933" s="15">
        <v>24</v>
      </c>
      <c r="B2933" s="8">
        <v>180</v>
      </c>
      <c r="C2933" s="8">
        <v>1433333.3333999999</v>
      </c>
      <c r="D2933" s="8">
        <v>6399.9999989999997</v>
      </c>
      <c r="E2933" s="2">
        <v>3570</v>
      </c>
      <c r="F2933" s="2">
        <v>31958.548828125</v>
      </c>
      <c r="G2933" s="2">
        <v>441.18142700195301</v>
      </c>
      <c r="H2933" s="1">
        <v>32467.75167270465</v>
      </c>
      <c r="I2933" s="1">
        <v>438.13464077907878</v>
      </c>
      <c r="J2933" s="1">
        <f t="shared" si="230"/>
        <v>1.5933227985981877</v>
      </c>
      <c r="K2933" s="1">
        <f t="shared" si="231"/>
        <v>-0.69059711864541939</v>
      </c>
      <c r="L2933" s="30"/>
      <c r="M2933" s="30"/>
      <c r="N2933" s="2">
        <v>0</v>
      </c>
      <c r="O2933" s="30"/>
      <c r="P2933" s="30"/>
      <c r="Q2933" s="30"/>
      <c r="R2933" s="30"/>
      <c r="S2933" s="30"/>
      <c r="T2933" s="30"/>
      <c r="U2933" s="30"/>
      <c r="V2933" s="30"/>
    </row>
    <row r="2934" spans="1:22" ht="14.5" x14ac:dyDescent="0.35">
      <c r="A2934" s="15">
        <v>24</v>
      </c>
      <c r="B2934" s="8">
        <v>180</v>
      </c>
      <c r="C2934" s="8">
        <v>1433333.3333999999</v>
      </c>
      <c r="D2934" s="8">
        <v>6399.9999989999997</v>
      </c>
      <c r="E2934" s="2">
        <v>3600</v>
      </c>
      <c r="F2934" s="2">
        <v>31031.61328125</v>
      </c>
      <c r="G2934" s="2">
        <v>416.124267578125</v>
      </c>
      <c r="H2934" s="1">
        <v>32587.651641869332</v>
      </c>
      <c r="I2934" s="1">
        <v>435.59940383641708</v>
      </c>
      <c r="J2934" s="1">
        <f t="shared" si="230"/>
        <v>5.0143650171082959</v>
      </c>
      <c r="K2934" s="1">
        <f t="shared" si="231"/>
        <v>4.6801250913912957</v>
      </c>
      <c r="L2934" s="30"/>
      <c r="M2934" s="30"/>
      <c r="N2934" s="2">
        <v>0</v>
      </c>
      <c r="O2934" s="30"/>
      <c r="P2934" s="30"/>
      <c r="Q2934" s="30"/>
      <c r="R2934" s="30"/>
      <c r="S2934" s="30"/>
      <c r="T2934" s="30"/>
      <c r="U2934" s="30"/>
      <c r="V2934" s="30"/>
    </row>
    <row r="2935" spans="1:22" ht="14.5" x14ac:dyDescent="0.35">
      <c r="A2935" s="15">
        <v>24</v>
      </c>
      <c r="B2935" s="8">
        <v>180</v>
      </c>
      <c r="C2935" s="8">
        <v>1433333.3333999999</v>
      </c>
      <c r="D2935" s="8">
        <v>6399.9999989999997</v>
      </c>
      <c r="E2935" s="2">
        <v>3630</v>
      </c>
      <c r="F2935" s="2">
        <v>18633.251953125</v>
      </c>
      <c r="G2935" s="2">
        <v>248.12608337402301</v>
      </c>
      <c r="H2935" s="1">
        <v>19559.518031593841</v>
      </c>
      <c r="I2935" s="1">
        <v>284.17043216300408</v>
      </c>
      <c r="J2935" s="1">
        <f t="shared" si="230"/>
        <v>4.9710382320757303</v>
      </c>
      <c r="K2935" s="1">
        <f t="shared" si="231"/>
        <v>14.526626261475359</v>
      </c>
      <c r="L2935" s="30"/>
      <c r="M2935" s="30"/>
      <c r="N2935" s="2">
        <v>1749999</v>
      </c>
      <c r="O2935" s="30"/>
      <c r="P2935" s="30"/>
      <c r="Q2935" s="30"/>
      <c r="R2935" s="30"/>
      <c r="S2935" s="30"/>
      <c r="T2935" s="30"/>
      <c r="U2935" s="30"/>
      <c r="V2935" s="30"/>
    </row>
    <row r="2936" spans="1:22" ht="14.5" x14ac:dyDescent="0.35">
      <c r="A2936" s="17">
        <v>24</v>
      </c>
      <c r="B2936" s="18">
        <v>180</v>
      </c>
      <c r="C2936" s="18">
        <v>1433333.3333999999</v>
      </c>
      <c r="D2936" s="18">
        <v>6399.9999989999997</v>
      </c>
      <c r="E2936" s="2">
        <v>3660</v>
      </c>
      <c r="F2936" s="2">
        <v>17496.857421875</v>
      </c>
      <c r="G2936" s="2">
        <v>242.86138916015599</v>
      </c>
      <c r="H2936" s="1">
        <v>17411.254368271329</v>
      </c>
      <c r="I2936" s="1">
        <v>259.67138712691627</v>
      </c>
      <c r="J2936" s="1">
        <f t="shared" si="230"/>
        <v>-0.48924816348247496</v>
      </c>
      <c r="K2936" s="1">
        <f t="shared" si="231"/>
        <v>6.9216428452835919</v>
      </c>
      <c r="L2936" s="30"/>
      <c r="M2936" s="30"/>
      <c r="N2936" s="16">
        <v>1749999</v>
      </c>
      <c r="O2936" s="30"/>
      <c r="P2936" s="30"/>
      <c r="Q2936" s="30"/>
      <c r="R2936" s="30"/>
      <c r="S2936" s="30"/>
      <c r="T2936" s="30"/>
      <c r="U2936" s="30"/>
      <c r="V2936" s="30"/>
    </row>
    <row r="2937" spans="1:22" ht="14.5" x14ac:dyDescent="0.35">
      <c r="A2937" s="15">
        <v>25</v>
      </c>
      <c r="B2937" s="8">
        <v>180</v>
      </c>
      <c r="C2937" s="8">
        <v>1233333.3333000001</v>
      </c>
      <c r="D2937" s="8">
        <v>7599.9999989999997</v>
      </c>
      <c r="E2937" s="2">
        <v>30</v>
      </c>
      <c r="F2937" s="2">
        <v>173.47227478027301</v>
      </c>
      <c r="G2937" s="2">
        <v>586.16278076171898</v>
      </c>
      <c r="H2937" s="1">
        <v>194.85821074491511</v>
      </c>
      <c r="I2937" s="1">
        <v>581.89070002577648</v>
      </c>
      <c r="J2937" s="1">
        <f t="shared" si="230"/>
        <v>12.328157909804546</v>
      </c>
      <c r="K2937" s="1">
        <f t="shared" si="231"/>
        <v>-0.72882156222729166</v>
      </c>
      <c r="L2937" s="30">
        <f t="shared" ref="L2937:M2937" si="232">AVERAGE(J2937:J3058)</f>
        <v>0.25041794316242866</v>
      </c>
      <c r="M2937" s="30">
        <f t="shared" si="232"/>
        <v>-0.47191330514241769</v>
      </c>
      <c r="N2937" s="2">
        <v>1027779</v>
      </c>
      <c r="O2937" s="30">
        <f t="shared" ref="O2937:P2937" si="233">ABS(L2937)</f>
        <v>0.25041794316242866</v>
      </c>
      <c r="P2937" s="30">
        <f t="shared" si="233"/>
        <v>0.47191330514241769</v>
      </c>
      <c r="Q2937" s="30">
        <f t="shared" ref="Q2937" si="234">SUM(G2937:G3058)*30</f>
        <v>2663213.952941895</v>
      </c>
      <c r="R2937" s="30">
        <f t="shared" ref="R2937" si="235">SUM(I2937:I3058)*30</f>
        <v>2652562.7824153923</v>
      </c>
      <c r="S2937" s="30">
        <f t="shared" ref="S2937" si="236">SUM(F2937:F3058)*30</f>
        <v>48167889.792480469</v>
      </c>
      <c r="T2937" s="30">
        <f t="shared" ref="T2937" si="237">SUM(H2937:H3058)*30</f>
        <v>48856083.659666672</v>
      </c>
      <c r="U2937" s="30">
        <f t="shared" ref="U2937" si="238">(R2937-Q2937)/Q2937*100</f>
        <v>-0.39993671986949964</v>
      </c>
      <c r="V2937" s="30">
        <f t="shared" ref="V2937" si="239">(T2937-S2937)/S2937*100</f>
        <v>1.4287399139782082</v>
      </c>
    </row>
    <row r="2938" spans="1:22" ht="14.5" x14ac:dyDescent="0.35">
      <c r="A2938" s="15">
        <v>25</v>
      </c>
      <c r="B2938" s="8">
        <v>180</v>
      </c>
      <c r="C2938" s="8">
        <v>1233333.3333000001</v>
      </c>
      <c r="D2938" s="8">
        <v>7599.9999989999997</v>
      </c>
      <c r="E2938" s="2">
        <v>60</v>
      </c>
      <c r="F2938" s="2">
        <v>162.68696594238301</v>
      </c>
      <c r="G2938" s="2">
        <v>549.71917724609398</v>
      </c>
      <c r="H2938" s="1">
        <v>194.85821074491511</v>
      </c>
      <c r="I2938" s="1">
        <v>550.88862423722935</v>
      </c>
      <c r="J2938" s="1">
        <f t="shared" si="230"/>
        <v>19.774936864902763</v>
      </c>
      <c r="K2938" s="1">
        <f t="shared" si="231"/>
        <v>0.21273534552567458</v>
      </c>
      <c r="L2938" s="30"/>
      <c r="M2938" s="30"/>
      <c r="N2938" s="2">
        <v>1027779</v>
      </c>
      <c r="O2938" s="30"/>
      <c r="P2938" s="30"/>
      <c r="Q2938" s="30"/>
      <c r="R2938" s="30"/>
      <c r="S2938" s="30"/>
      <c r="T2938" s="30"/>
      <c r="U2938" s="30"/>
      <c r="V2938" s="30"/>
    </row>
    <row r="2939" spans="1:22" ht="14.5" x14ac:dyDescent="0.35">
      <c r="A2939" s="15">
        <v>25</v>
      </c>
      <c r="B2939" s="8">
        <v>180</v>
      </c>
      <c r="C2939" s="8">
        <v>1233333.3333000001</v>
      </c>
      <c r="D2939" s="8">
        <v>7599.9999989999997</v>
      </c>
      <c r="E2939" s="2">
        <v>90</v>
      </c>
      <c r="F2939" s="2">
        <v>162.93734741210901</v>
      </c>
      <c r="G2939" s="2">
        <v>550.56524658203102</v>
      </c>
      <c r="H2939" s="1">
        <v>194.85821074491511</v>
      </c>
      <c r="I2939" s="1">
        <v>553.47055496489645</v>
      </c>
      <c r="J2939" s="1">
        <f t="shared" si="230"/>
        <v>19.590881918600477</v>
      </c>
      <c r="K2939" s="1">
        <f t="shared" si="231"/>
        <v>0.52769556395030359</v>
      </c>
      <c r="L2939" s="30"/>
      <c r="M2939" s="30"/>
      <c r="N2939" s="2">
        <v>1027779</v>
      </c>
      <c r="O2939" s="30"/>
      <c r="P2939" s="30"/>
      <c r="Q2939" s="30"/>
      <c r="R2939" s="30"/>
      <c r="S2939" s="30"/>
      <c r="T2939" s="30"/>
      <c r="U2939" s="30"/>
      <c r="V2939" s="30"/>
    </row>
    <row r="2940" spans="1:22" ht="14.5" x14ac:dyDescent="0.35">
      <c r="A2940" s="15">
        <v>25</v>
      </c>
      <c r="B2940" s="8">
        <v>180</v>
      </c>
      <c r="C2940" s="8">
        <v>1233333.3333000001</v>
      </c>
      <c r="D2940" s="8">
        <v>7599.9999989999997</v>
      </c>
      <c r="E2940" s="2">
        <v>120</v>
      </c>
      <c r="F2940" s="2">
        <v>163.78131103515599</v>
      </c>
      <c r="G2940" s="2">
        <v>553.4169921875</v>
      </c>
      <c r="H2940" s="1">
        <v>194.85821074491511</v>
      </c>
      <c r="I2940" s="1">
        <v>557.06337895526178</v>
      </c>
      <c r="J2940" s="1">
        <f t="shared" si="230"/>
        <v>18.974631179431942</v>
      </c>
      <c r="K2940" s="1">
        <f t="shared" si="231"/>
        <v>0.65888594301173387</v>
      </c>
      <c r="L2940" s="30"/>
      <c r="M2940" s="30"/>
      <c r="N2940" s="2">
        <v>1027779</v>
      </c>
      <c r="O2940" s="30"/>
      <c r="P2940" s="30"/>
      <c r="Q2940" s="30"/>
      <c r="R2940" s="30"/>
      <c r="S2940" s="30"/>
      <c r="T2940" s="30"/>
      <c r="U2940" s="30"/>
      <c r="V2940" s="30"/>
    </row>
    <row r="2941" spans="1:22" ht="14.5" x14ac:dyDescent="0.35">
      <c r="A2941" s="15">
        <v>25</v>
      </c>
      <c r="B2941" s="8">
        <v>180</v>
      </c>
      <c r="C2941" s="8">
        <v>1233333.3333000001</v>
      </c>
      <c r="D2941" s="8">
        <v>7599.9999989999997</v>
      </c>
      <c r="E2941" s="2">
        <v>150</v>
      </c>
      <c r="F2941" s="2">
        <v>164.86996459960901</v>
      </c>
      <c r="G2941" s="2">
        <v>557.09558105468795</v>
      </c>
      <c r="H2941" s="1">
        <v>194.85821074491511</v>
      </c>
      <c r="I2941" s="1">
        <v>560.68676834693724</v>
      </c>
      <c r="J2941" s="1">
        <f t="shared" si="230"/>
        <v>18.189029286282281</v>
      </c>
      <c r="K2941" s="1">
        <f t="shared" si="231"/>
        <v>0.64462677759002984</v>
      </c>
      <c r="L2941" s="30"/>
      <c r="M2941" s="30"/>
      <c r="N2941" s="2">
        <v>1027779</v>
      </c>
      <c r="O2941" s="30"/>
      <c r="P2941" s="30"/>
      <c r="Q2941" s="30"/>
      <c r="R2941" s="30"/>
      <c r="S2941" s="30"/>
      <c r="T2941" s="30"/>
      <c r="U2941" s="30"/>
      <c r="V2941" s="30"/>
    </row>
    <row r="2942" spans="1:22" ht="14.5" x14ac:dyDescent="0.35">
      <c r="A2942" s="15">
        <v>25</v>
      </c>
      <c r="B2942" s="8">
        <v>180</v>
      </c>
      <c r="C2942" s="8">
        <v>1233333.3333000001</v>
      </c>
      <c r="D2942" s="8">
        <v>7599.9999989999997</v>
      </c>
      <c r="E2942" s="2">
        <v>180</v>
      </c>
      <c r="F2942" s="2">
        <v>166.09780883789099</v>
      </c>
      <c r="G2942" s="2">
        <v>561.24444580078102</v>
      </c>
      <c r="H2942" s="1">
        <v>194.85821074491511</v>
      </c>
      <c r="I2942" s="1">
        <v>564.31094301572148</v>
      </c>
      <c r="J2942" s="1">
        <f t="shared" si="230"/>
        <v>17.315340947750759</v>
      </c>
      <c r="K2942" s="1">
        <f t="shared" si="231"/>
        <v>0.54637462123392433</v>
      </c>
      <c r="L2942" s="30"/>
      <c r="M2942" s="30"/>
      <c r="N2942" s="2">
        <v>1027779</v>
      </c>
      <c r="O2942" s="30"/>
      <c r="P2942" s="30"/>
      <c r="Q2942" s="30"/>
      <c r="R2942" s="30"/>
      <c r="S2942" s="30"/>
      <c r="T2942" s="30"/>
      <c r="U2942" s="30"/>
      <c r="V2942" s="30"/>
    </row>
    <row r="2943" spans="1:22" ht="14.5" x14ac:dyDescent="0.35">
      <c r="A2943" s="15">
        <v>25</v>
      </c>
      <c r="B2943" s="8">
        <v>180</v>
      </c>
      <c r="C2943" s="8">
        <v>1233333.3333000001</v>
      </c>
      <c r="D2943" s="8">
        <v>7599.9999989999997</v>
      </c>
      <c r="E2943" s="2">
        <v>210</v>
      </c>
      <c r="F2943" s="2">
        <v>351.95358276367199</v>
      </c>
      <c r="G2943" s="2">
        <v>1189.2509765625</v>
      </c>
      <c r="H2943" s="1">
        <v>194.85821074491511</v>
      </c>
      <c r="I2943" s="1">
        <v>1195.993346240972</v>
      </c>
      <c r="J2943" s="1">
        <f t="shared" si="230"/>
        <v>-44.635252974322604</v>
      </c>
      <c r="K2943" s="1">
        <f t="shared" si="231"/>
        <v>0.56694253873649181</v>
      </c>
      <c r="L2943" s="30"/>
      <c r="M2943" s="30"/>
      <c r="N2943" s="2">
        <v>0</v>
      </c>
      <c r="O2943" s="30"/>
      <c r="P2943" s="30"/>
      <c r="Q2943" s="30"/>
      <c r="R2943" s="30"/>
      <c r="S2943" s="30"/>
      <c r="T2943" s="30"/>
      <c r="U2943" s="30"/>
      <c r="V2943" s="30"/>
    </row>
    <row r="2944" spans="1:22" ht="14.5" x14ac:dyDescent="0.35">
      <c r="A2944" s="15">
        <v>25</v>
      </c>
      <c r="B2944" s="8">
        <v>180</v>
      </c>
      <c r="C2944" s="8">
        <v>1233333.3333000001</v>
      </c>
      <c r="D2944" s="8">
        <v>7599.9999989999997</v>
      </c>
      <c r="E2944" s="2">
        <v>240</v>
      </c>
      <c r="F2944" s="2">
        <v>371.18957519531199</v>
      </c>
      <c r="G2944" s="2">
        <v>1254.24340820312</v>
      </c>
      <c r="H2944" s="1">
        <v>194.85821074491511</v>
      </c>
      <c r="I2944" s="1">
        <v>1262.6022419719641</v>
      </c>
      <c r="J2944" s="1">
        <f t="shared" si="230"/>
        <v>-47.504395660253955</v>
      </c>
      <c r="K2944" s="1">
        <f t="shared" si="231"/>
        <v>0.66644430532182608</v>
      </c>
      <c r="L2944" s="30"/>
      <c r="M2944" s="30"/>
      <c r="N2944" s="2">
        <v>0</v>
      </c>
      <c r="O2944" s="30"/>
      <c r="P2944" s="30"/>
      <c r="Q2944" s="30"/>
      <c r="R2944" s="30"/>
      <c r="S2944" s="30"/>
      <c r="T2944" s="30"/>
      <c r="U2944" s="30"/>
      <c r="V2944" s="30"/>
    </row>
    <row r="2945" spans="1:22" ht="14.5" x14ac:dyDescent="0.35">
      <c r="A2945" s="15">
        <v>25</v>
      </c>
      <c r="B2945" s="8">
        <v>180</v>
      </c>
      <c r="C2945" s="8">
        <v>1233333.3333000001</v>
      </c>
      <c r="D2945" s="8">
        <v>7599.9999989999997</v>
      </c>
      <c r="E2945" s="2">
        <v>270</v>
      </c>
      <c r="F2945" s="2">
        <v>380.71237182617199</v>
      </c>
      <c r="G2945" s="2">
        <v>1283.42761230469</v>
      </c>
      <c r="H2945" s="1">
        <v>194.85821074491511</v>
      </c>
      <c r="I2945" s="1">
        <v>1277.560683587051</v>
      </c>
      <c r="J2945" s="1">
        <f t="shared" si="230"/>
        <v>-48.817473461596705</v>
      </c>
      <c r="K2945" s="1">
        <f t="shared" si="231"/>
        <v>-0.4571296940622589</v>
      </c>
      <c r="L2945" s="30"/>
      <c r="M2945" s="30"/>
      <c r="N2945" s="2">
        <v>0</v>
      </c>
      <c r="O2945" s="30"/>
      <c r="P2945" s="30"/>
      <c r="Q2945" s="30"/>
      <c r="R2945" s="30"/>
      <c r="S2945" s="30"/>
      <c r="T2945" s="30"/>
      <c r="U2945" s="30"/>
      <c r="V2945" s="30"/>
    </row>
    <row r="2946" spans="1:22" ht="14.5" x14ac:dyDescent="0.35">
      <c r="A2946" s="15">
        <v>25</v>
      </c>
      <c r="B2946" s="8">
        <v>180</v>
      </c>
      <c r="C2946" s="8">
        <v>1233333.3333000001</v>
      </c>
      <c r="D2946" s="8">
        <v>7599.9999989999997</v>
      </c>
      <c r="E2946" s="2">
        <v>300</v>
      </c>
      <c r="F2946" s="2">
        <v>451.02999877929699</v>
      </c>
      <c r="G2946" s="2">
        <v>1309.55456542969</v>
      </c>
      <c r="H2946" s="1">
        <v>194.85821074491511</v>
      </c>
      <c r="I2946" s="1">
        <v>1292.850028894582</v>
      </c>
      <c r="J2946" s="1">
        <f t="shared" si="230"/>
        <v>-56.797061997584485</v>
      </c>
      <c r="K2946" s="1">
        <f t="shared" si="231"/>
        <v>-1.2755891946836833</v>
      </c>
      <c r="L2946" s="30"/>
      <c r="M2946" s="30"/>
      <c r="N2946" s="2">
        <v>0</v>
      </c>
      <c r="O2946" s="30"/>
      <c r="P2946" s="30"/>
      <c r="Q2946" s="30"/>
      <c r="R2946" s="30"/>
      <c r="S2946" s="30"/>
      <c r="T2946" s="30"/>
      <c r="U2946" s="30"/>
      <c r="V2946" s="30"/>
    </row>
    <row r="2947" spans="1:22" ht="14.5" x14ac:dyDescent="0.35">
      <c r="A2947" s="15">
        <v>25</v>
      </c>
      <c r="B2947" s="8">
        <v>180</v>
      </c>
      <c r="C2947" s="8">
        <v>1233333.3333000001</v>
      </c>
      <c r="D2947" s="8">
        <v>7599.9999989999997</v>
      </c>
      <c r="E2947" s="2">
        <v>330</v>
      </c>
      <c r="F2947" s="2">
        <v>660.05322265625</v>
      </c>
      <c r="G2947" s="2">
        <v>1326.82861328125</v>
      </c>
      <c r="H2947" s="1">
        <v>194.85821074491511</v>
      </c>
      <c r="I2947" s="1">
        <v>1319.230386462496</v>
      </c>
      <c r="J2947" s="1">
        <f t="shared" si="230"/>
        <v>-70.478409307548276</v>
      </c>
      <c r="K2947" s="1">
        <f t="shared" si="231"/>
        <v>-0.57266075985229148</v>
      </c>
      <c r="L2947" s="30"/>
      <c r="M2947" s="30"/>
      <c r="N2947" s="2">
        <v>0</v>
      </c>
      <c r="O2947" s="30"/>
      <c r="P2947" s="30"/>
      <c r="Q2947" s="30"/>
      <c r="R2947" s="30"/>
      <c r="S2947" s="30"/>
      <c r="T2947" s="30"/>
      <c r="U2947" s="30"/>
      <c r="V2947" s="30"/>
    </row>
    <row r="2948" spans="1:22" ht="14.5" x14ac:dyDescent="0.35">
      <c r="A2948" s="15">
        <v>25</v>
      </c>
      <c r="B2948" s="8">
        <v>180</v>
      </c>
      <c r="C2948" s="8">
        <v>1233333.3333000001</v>
      </c>
      <c r="D2948" s="8">
        <v>7599.9999989999997</v>
      </c>
      <c r="E2948" s="2">
        <v>360</v>
      </c>
      <c r="F2948" s="2">
        <v>1010.91729736328</v>
      </c>
      <c r="G2948" s="2">
        <v>1339.15173339844</v>
      </c>
      <c r="H2948" s="1">
        <v>451.42224470551952</v>
      </c>
      <c r="I2948" s="1">
        <v>1350.1815400508369</v>
      </c>
      <c r="J2948" s="1">
        <f t="shared" si="230"/>
        <v>-55.345284338991988</v>
      </c>
      <c r="K2948" s="1">
        <f t="shared" si="231"/>
        <v>0.82364129301509204</v>
      </c>
      <c r="L2948" s="30"/>
      <c r="M2948" s="30"/>
      <c r="N2948" s="2">
        <v>0</v>
      </c>
      <c r="O2948" s="30"/>
      <c r="P2948" s="30"/>
      <c r="Q2948" s="30"/>
      <c r="R2948" s="30"/>
      <c r="S2948" s="30"/>
      <c r="T2948" s="30"/>
      <c r="U2948" s="30"/>
      <c r="V2948" s="30"/>
    </row>
    <row r="2949" spans="1:22" ht="14.5" x14ac:dyDescent="0.35">
      <c r="A2949" s="15">
        <v>25</v>
      </c>
      <c r="B2949" s="8">
        <v>180</v>
      </c>
      <c r="C2949" s="8">
        <v>1233333.3333000001</v>
      </c>
      <c r="D2949" s="8">
        <v>7599.9999989999997</v>
      </c>
      <c r="E2949" s="2">
        <v>390</v>
      </c>
      <c r="F2949" s="2">
        <v>578.76184082031295</v>
      </c>
      <c r="G2949" s="2">
        <v>695.04644775390602</v>
      </c>
      <c r="H2949" s="1">
        <v>665.36742571856018</v>
      </c>
      <c r="I2949" s="1">
        <v>697.56274301710857</v>
      </c>
      <c r="J2949" s="1">
        <f t="shared" si="230"/>
        <v>14.963941778797315</v>
      </c>
      <c r="K2949" s="1">
        <f t="shared" si="231"/>
        <v>0.36203267728856753</v>
      </c>
      <c r="L2949" s="30"/>
      <c r="M2949" s="30"/>
      <c r="N2949" s="2">
        <v>1027779</v>
      </c>
      <c r="O2949" s="30"/>
      <c r="P2949" s="30"/>
      <c r="Q2949" s="30"/>
      <c r="R2949" s="30"/>
      <c r="S2949" s="30"/>
      <c r="T2949" s="30"/>
      <c r="U2949" s="30"/>
      <c r="V2949" s="30"/>
    </row>
    <row r="2950" spans="1:22" ht="14.5" x14ac:dyDescent="0.35">
      <c r="A2950" s="15">
        <v>25</v>
      </c>
      <c r="B2950" s="8">
        <v>180</v>
      </c>
      <c r="C2950" s="8">
        <v>1233333.3333000001</v>
      </c>
      <c r="D2950" s="8">
        <v>7599.9999989999997</v>
      </c>
      <c r="E2950" s="2">
        <v>420</v>
      </c>
      <c r="F2950" s="2">
        <v>528.14093017578102</v>
      </c>
      <c r="G2950" s="2">
        <v>600.5205078125</v>
      </c>
      <c r="H2950" s="1">
        <v>523.66259811680379</v>
      </c>
      <c r="I2950" s="1">
        <v>602.98433047380081</v>
      </c>
      <c r="J2950" s="1">
        <f t="shared" si="230"/>
        <v>-0.8479426234748948</v>
      </c>
      <c r="K2950" s="1">
        <f t="shared" si="231"/>
        <v>0.41028118594579072</v>
      </c>
      <c r="L2950" s="30"/>
      <c r="M2950" s="30"/>
      <c r="N2950" s="2">
        <v>1027779</v>
      </c>
      <c r="O2950" s="30"/>
      <c r="P2950" s="30"/>
      <c r="Q2950" s="30"/>
      <c r="R2950" s="30"/>
      <c r="S2950" s="30"/>
      <c r="T2950" s="30"/>
      <c r="U2950" s="30"/>
      <c r="V2950" s="30"/>
    </row>
    <row r="2951" spans="1:22" ht="14.5" x14ac:dyDescent="0.35">
      <c r="A2951" s="15">
        <v>25</v>
      </c>
      <c r="B2951" s="8">
        <v>180</v>
      </c>
      <c r="C2951" s="8">
        <v>1233333.3333000001</v>
      </c>
      <c r="D2951" s="8">
        <v>7599.9999989999997</v>
      </c>
      <c r="E2951" s="2">
        <v>450</v>
      </c>
      <c r="F2951" s="2">
        <v>543.702880859375</v>
      </c>
      <c r="G2951" s="2">
        <v>588.94647216796898</v>
      </c>
      <c r="H2951" s="1">
        <v>569.66820094734294</v>
      </c>
      <c r="I2951" s="1">
        <v>589.7919166703806</v>
      </c>
      <c r="J2951" s="1">
        <f t="shared" si="230"/>
        <v>4.7756451183277235</v>
      </c>
      <c r="K2951" s="1">
        <f t="shared" si="231"/>
        <v>0.14355201064359227</v>
      </c>
      <c r="L2951" s="30"/>
      <c r="M2951" s="30"/>
      <c r="N2951" s="2">
        <v>1027779</v>
      </c>
      <c r="O2951" s="30"/>
      <c r="P2951" s="30"/>
      <c r="Q2951" s="30"/>
      <c r="R2951" s="30"/>
      <c r="S2951" s="30"/>
      <c r="T2951" s="30"/>
      <c r="U2951" s="30"/>
      <c r="V2951" s="30"/>
    </row>
    <row r="2952" spans="1:22" ht="14.5" x14ac:dyDescent="0.35">
      <c r="A2952" s="15">
        <v>25</v>
      </c>
      <c r="B2952" s="8">
        <v>180</v>
      </c>
      <c r="C2952" s="8">
        <v>1233333.3333000001</v>
      </c>
      <c r="D2952" s="8">
        <v>7599.9999989999997</v>
      </c>
      <c r="E2952" s="2">
        <v>480</v>
      </c>
      <c r="F2952" s="2">
        <v>585.21081542968795</v>
      </c>
      <c r="G2952" s="2">
        <v>590.17816162109398</v>
      </c>
      <c r="H2952" s="1">
        <v>629.18346164255672</v>
      </c>
      <c r="I2952" s="1">
        <v>589.52002957295576</v>
      </c>
      <c r="J2952" s="1">
        <f t="shared" si="230"/>
        <v>7.5139838590614714</v>
      </c>
      <c r="K2952" s="1">
        <f t="shared" si="231"/>
        <v>-0.11151413097537609</v>
      </c>
      <c r="L2952" s="30"/>
      <c r="M2952" s="30"/>
      <c r="N2952" s="2">
        <v>1027779</v>
      </c>
      <c r="O2952" s="30"/>
      <c r="P2952" s="30"/>
      <c r="Q2952" s="30"/>
      <c r="R2952" s="30"/>
      <c r="S2952" s="30"/>
      <c r="T2952" s="30"/>
      <c r="U2952" s="30"/>
      <c r="V2952" s="30"/>
    </row>
    <row r="2953" spans="1:22" ht="14.5" x14ac:dyDescent="0.35">
      <c r="A2953" s="15">
        <v>25</v>
      </c>
      <c r="B2953" s="8">
        <v>180</v>
      </c>
      <c r="C2953" s="8">
        <v>1233333.3333000001</v>
      </c>
      <c r="D2953" s="8">
        <v>7599.9999989999997</v>
      </c>
      <c r="E2953" s="2">
        <v>510</v>
      </c>
      <c r="F2953" s="2">
        <v>652.71661376953102</v>
      </c>
      <c r="G2953" s="2">
        <v>594.44927978515602</v>
      </c>
      <c r="H2953" s="1">
        <v>689.09331786608732</v>
      </c>
      <c r="I2953" s="1">
        <v>593.80619284442355</v>
      </c>
      <c r="J2953" s="1">
        <f t="shared" si="230"/>
        <v>5.5731236694705331</v>
      </c>
      <c r="K2953" s="1">
        <f t="shared" si="231"/>
        <v>-0.10818196986711734</v>
      </c>
      <c r="L2953" s="30"/>
      <c r="M2953" s="30"/>
      <c r="N2953" s="2">
        <v>1027779</v>
      </c>
      <c r="O2953" s="30"/>
      <c r="P2953" s="30"/>
      <c r="Q2953" s="30"/>
      <c r="R2953" s="30"/>
      <c r="S2953" s="30"/>
      <c r="T2953" s="30"/>
      <c r="U2953" s="30"/>
      <c r="V2953" s="30"/>
    </row>
    <row r="2954" spans="1:22" ht="14.5" x14ac:dyDescent="0.35">
      <c r="A2954" s="15">
        <v>25</v>
      </c>
      <c r="B2954" s="8">
        <v>180</v>
      </c>
      <c r="C2954" s="8">
        <v>1233333.3333000001</v>
      </c>
      <c r="D2954" s="8">
        <v>7599.9999989999997</v>
      </c>
      <c r="E2954" s="2">
        <v>540</v>
      </c>
      <c r="F2954" s="2">
        <v>753.23626708984398</v>
      </c>
      <c r="G2954" s="2">
        <v>604.060546875</v>
      </c>
      <c r="H2954" s="1">
        <v>731.40510526799244</v>
      </c>
      <c r="I2954" s="1">
        <v>601.82816094598229</v>
      </c>
      <c r="J2954" s="1">
        <f t="shared" ref="J2954:J3017" si="240">(H2954-F2954)/F2954*100</f>
        <v>-2.8983152797723131</v>
      </c>
      <c r="K2954" s="1">
        <f t="shared" ref="K2954:K3017" si="241">(I2954-G2954)/G2954*100</f>
        <v>-0.3695632731795781</v>
      </c>
      <c r="L2954" s="30"/>
      <c r="M2954" s="30"/>
      <c r="N2954" s="2">
        <v>1027779</v>
      </c>
      <c r="O2954" s="30"/>
      <c r="P2954" s="30"/>
      <c r="Q2954" s="30"/>
      <c r="R2954" s="30"/>
      <c r="S2954" s="30"/>
      <c r="T2954" s="30"/>
      <c r="U2954" s="30"/>
      <c r="V2954" s="30"/>
    </row>
    <row r="2955" spans="1:22" ht="14.5" x14ac:dyDescent="0.35">
      <c r="A2955" s="15">
        <v>25</v>
      </c>
      <c r="B2955" s="8">
        <v>180</v>
      </c>
      <c r="C2955" s="8">
        <v>1233333.3333000001</v>
      </c>
      <c r="D2955" s="8">
        <v>7599.9999989999997</v>
      </c>
      <c r="E2955" s="2">
        <v>570</v>
      </c>
      <c r="F2955" s="2">
        <v>2455.08740234375</v>
      </c>
      <c r="G2955" s="2">
        <v>1309.03063964844</v>
      </c>
      <c r="H2955" s="1">
        <v>3402.729218389798</v>
      </c>
      <c r="I2955" s="1">
        <v>1287.540105897019</v>
      </c>
      <c r="J2955" s="1">
        <f t="shared" si="240"/>
        <v>38.599107108829664</v>
      </c>
      <c r="K2955" s="1">
        <f t="shared" si="241"/>
        <v>-1.6417135780101093</v>
      </c>
      <c r="L2955" s="30"/>
      <c r="M2955" s="30"/>
      <c r="N2955" s="2">
        <v>0</v>
      </c>
      <c r="O2955" s="30"/>
      <c r="P2955" s="30"/>
      <c r="Q2955" s="30"/>
      <c r="R2955" s="30"/>
      <c r="S2955" s="30"/>
      <c r="T2955" s="30"/>
      <c r="U2955" s="30"/>
      <c r="V2955" s="30"/>
    </row>
    <row r="2956" spans="1:22" ht="14.5" x14ac:dyDescent="0.35">
      <c r="A2956" s="15">
        <v>25</v>
      </c>
      <c r="B2956" s="8">
        <v>180</v>
      </c>
      <c r="C2956" s="8">
        <v>1233333.3333000001</v>
      </c>
      <c r="D2956" s="8">
        <v>7599.9999989999997</v>
      </c>
      <c r="E2956" s="2">
        <v>600</v>
      </c>
      <c r="F2956" s="2">
        <v>4693.66455078125</v>
      </c>
      <c r="G2956" s="2">
        <v>1440.869140625</v>
      </c>
      <c r="H2956" s="1">
        <v>4871.1551698061803</v>
      </c>
      <c r="I2956" s="1">
        <v>1434.089003181017</v>
      </c>
      <c r="J2956" s="1">
        <f t="shared" si="240"/>
        <v>3.7814934813649477</v>
      </c>
      <c r="K2956" s="1">
        <f t="shared" si="241"/>
        <v>-0.47055886289868082</v>
      </c>
      <c r="L2956" s="30"/>
      <c r="M2956" s="30"/>
      <c r="N2956" s="2">
        <v>0</v>
      </c>
      <c r="O2956" s="30"/>
      <c r="P2956" s="30"/>
      <c r="Q2956" s="30"/>
      <c r="R2956" s="30"/>
      <c r="S2956" s="30"/>
      <c r="T2956" s="30"/>
      <c r="U2956" s="30"/>
      <c r="V2956" s="30"/>
    </row>
    <row r="2957" spans="1:22" ht="14.5" x14ac:dyDescent="0.35">
      <c r="A2957" s="15">
        <v>25</v>
      </c>
      <c r="B2957" s="8">
        <v>180</v>
      </c>
      <c r="C2957" s="8">
        <v>1233333.3333000001</v>
      </c>
      <c r="D2957" s="8">
        <v>7599.9999989999997</v>
      </c>
      <c r="E2957" s="2">
        <v>630</v>
      </c>
      <c r="F2957" s="2">
        <v>6275.93896484375</v>
      </c>
      <c r="G2957" s="2">
        <v>1466.53161621094</v>
      </c>
      <c r="H2957" s="1">
        <v>5802.4099799177166</v>
      </c>
      <c r="I2957" s="1">
        <v>1462.6746604940511</v>
      </c>
      <c r="J2957" s="1">
        <f t="shared" si="240"/>
        <v>-7.5451496195011636</v>
      </c>
      <c r="K2957" s="1">
        <f t="shared" si="241"/>
        <v>-0.26299847028556417</v>
      </c>
      <c r="L2957" s="30"/>
      <c r="M2957" s="30"/>
      <c r="N2957" s="2">
        <v>0</v>
      </c>
      <c r="O2957" s="30"/>
      <c r="P2957" s="30"/>
      <c r="Q2957" s="30"/>
      <c r="R2957" s="30"/>
      <c r="S2957" s="30"/>
      <c r="T2957" s="30"/>
      <c r="U2957" s="30"/>
      <c r="V2957" s="30"/>
    </row>
    <row r="2958" spans="1:22" ht="14.5" x14ac:dyDescent="0.35">
      <c r="A2958" s="15">
        <v>25</v>
      </c>
      <c r="B2958" s="8">
        <v>180</v>
      </c>
      <c r="C2958" s="8">
        <v>1233333.3333000001</v>
      </c>
      <c r="D2958" s="8">
        <v>7599.9999989999997</v>
      </c>
      <c r="E2958" s="2">
        <v>660</v>
      </c>
      <c r="F2958" s="2">
        <v>6078.37939453125</v>
      </c>
      <c r="G2958" s="2">
        <v>1476.52172851562</v>
      </c>
      <c r="H2958" s="1">
        <v>5492.5017859081026</v>
      </c>
      <c r="I2958" s="1">
        <v>1477.1314912544351</v>
      </c>
      <c r="J2958" s="1">
        <f t="shared" si="240"/>
        <v>-9.6387140485219547</v>
      </c>
      <c r="K2958" s="1">
        <f t="shared" si="241"/>
        <v>4.1297241147146189E-2</v>
      </c>
      <c r="L2958" s="30"/>
      <c r="M2958" s="30"/>
      <c r="N2958" s="2">
        <v>0</v>
      </c>
      <c r="O2958" s="30"/>
      <c r="P2958" s="30"/>
      <c r="Q2958" s="30"/>
      <c r="R2958" s="30"/>
      <c r="S2958" s="30"/>
      <c r="T2958" s="30"/>
      <c r="U2958" s="30"/>
      <c r="V2958" s="30"/>
    </row>
    <row r="2959" spans="1:22" ht="14.5" x14ac:dyDescent="0.35">
      <c r="A2959" s="15">
        <v>25</v>
      </c>
      <c r="B2959" s="8">
        <v>180</v>
      </c>
      <c r="C2959" s="8">
        <v>1233333.3333000001</v>
      </c>
      <c r="D2959" s="8">
        <v>7599.9999989999997</v>
      </c>
      <c r="E2959" s="2">
        <v>690</v>
      </c>
      <c r="F2959" s="2">
        <v>4897.53857421875</v>
      </c>
      <c r="G2959" s="2">
        <v>1491.72680664062</v>
      </c>
      <c r="H2959" s="1">
        <v>4947.4088607031381</v>
      </c>
      <c r="I2959" s="1">
        <v>1487.116229286371</v>
      </c>
      <c r="J2959" s="1">
        <f t="shared" si="240"/>
        <v>1.0182724592902945</v>
      </c>
      <c r="K2959" s="1">
        <f t="shared" si="241"/>
        <v>-0.30907652351116971</v>
      </c>
      <c r="L2959" s="30"/>
      <c r="M2959" s="30"/>
      <c r="N2959" s="2">
        <v>0</v>
      </c>
      <c r="O2959" s="30"/>
      <c r="P2959" s="30"/>
      <c r="Q2959" s="30"/>
      <c r="R2959" s="30"/>
      <c r="S2959" s="30"/>
      <c r="T2959" s="30"/>
      <c r="U2959" s="30"/>
      <c r="V2959" s="30"/>
    </row>
    <row r="2960" spans="1:22" ht="14.5" x14ac:dyDescent="0.35">
      <c r="A2960" s="15">
        <v>25</v>
      </c>
      <c r="B2960" s="8">
        <v>180</v>
      </c>
      <c r="C2960" s="8">
        <v>1233333.3333000001</v>
      </c>
      <c r="D2960" s="8">
        <v>7599.9999989999997</v>
      </c>
      <c r="E2960" s="2">
        <v>720</v>
      </c>
      <c r="F2960" s="2">
        <v>4540.65478515625</v>
      </c>
      <c r="G2960" s="2">
        <v>1495.35668945312</v>
      </c>
      <c r="H2960" s="1">
        <v>4951.9857229609606</v>
      </c>
      <c r="I2960" s="1">
        <v>1495.6857771564601</v>
      </c>
      <c r="J2960" s="1">
        <f t="shared" si="240"/>
        <v>9.0588462956792739</v>
      </c>
      <c r="K2960" s="1">
        <f t="shared" si="241"/>
        <v>2.2007304722756034E-2</v>
      </c>
      <c r="L2960" s="30"/>
      <c r="M2960" s="30"/>
      <c r="N2960" s="2">
        <v>0</v>
      </c>
      <c r="O2960" s="30"/>
      <c r="P2960" s="30"/>
      <c r="Q2960" s="30"/>
      <c r="R2960" s="30"/>
      <c r="S2960" s="30"/>
      <c r="T2960" s="30"/>
      <c r="U2960" s="30"/>
      <c r="V2960" s="30"/>
    </row>
    <row r="2961" spans="1:22" ht="14.5" x14ac:dyDescent="0.35">
      <c r="A2961" s="15">
        <v>25</v>
      </c>
      <c r="B2961" s="8">
        <v>180</v>
      </c>
      <c r="C2961" s="8">
        <v>1233333.3333000001</v>
      </c>
      <c r="D2961" s="8">
        <v>7599.9999989999997</v>
      </c>
      <c r="E2961" s="2">
        <v>750</v>
      </c>
      <c r="F2961" s="2">
        <v>2265.80615234375</v>
      </c>
      <c r="G2961" s="2">
        <v>776.5244140625</v>
      </c>
      <c r="H2961" s="1">
        <v>2312.228583298524</v>
      </c>
      <c r="I2961" s="1">
        <v>757.83143218384612</v>
      </c>
      <c r="J2961" s="1">
        <f t="shared" si="240"/>
        <v>2.0488262381472753</v>
      </c>
      <c r="K2961" s="1">
        <f t="shared" si="241"/>
        <v>-2.407262610181029</v>
      </c>
      <c r="L2961" s="30"/>
      <c r="M2961" s="30"/>
      <c r="N2961" s="2">
        <v>1027779</v>
      </c>
      <c r="O2961" s="30"/>
      <c r="P2961" s="30"/>
      <c r="Q2961" s="30"/>
      <c r="R2961" s="30"/>
      <c r="S2961" s="30"/>
      <c r="T2961" s="30"/>
      <c r="U2961" s="30"/>
      <c r="V2961" s="30"/>
    </row>
    <row r="2962" spans="1:22" ht="14.5" x14ac:dyDescent="0.35">
      <c r="A2962" s="15">
        <v>25</v>
      </c>
      <c r="B2962" s="8">
        <v>180</v>
      </c>
      <c r="C2962" s="8">
        <v>1233333.3333000001</v>
      </c>
      <c r="D2962" s="8">
        <v>7599.9999989999997</v>
      </c>
      <c r="E2962" s="2">
        <v>780</v>
      </c>
      <c r="F2962" s="2">
        <v>1945.9384765625</v>
      </c>
      <c r="G2962" s="2">
        <v>666.15045166015602</v>
      </c>
      <c r="H2962" s="1">
        <v>1804.7105156730479</v>
      </c>
      <c r="I2962" s="1">
        <v>666.14235615331881</v>
      </c>
      <c r="J2962" s="1">
        <f t="shared" si="240"/>
        <v>-7.2575758478721939</v>
      </c>
      <c r="K2962" s="1">
        <f t="shared" si="241"/>
        <v>-1.2152670342011169E-3</v>
      </c>
      <c r="L2962" s="30"/>
      <c r="M2962" s="30"/>
      <c r="N2962" s="2">
        <v>1027779</v>
      </c>
      <c r="O2962" s="30"/>
      <c r="P2962" s="30"/>
      <c r="Q2962" s="30"/>
      <c r="R2962" s="30"/>
      <c r="S2962" s="30"/>
      <c r="T2962" s="30"/>
      <c r="U2962" s="30"/>
      <c r="V2962" s="30"/>
    </row>
    <row r="2963" spans="1:22" ht="14.5" x14ac:dyDescent="0.35">
      <c r="A2963" s="15">
        <v>25</v>
      </c>
      <c r="B2963" s="8">
        <v>180</v>
      </c>
      <c r="C2963" s="8">
        <v>1233333.3333000001</v>
      </c>
      <c r="D2963" s="8">
        <v>7599.9999989999997</v>
      </c>
      <c r="E2963" s="2">
        <v>810</v>
      </c>
      <c r="F2963" s="2">
        <v>1966.87390136719</v>
      </c>
      <c r="G2963" s="2">
        <v>653.10705566406205</v>
      </c>
      <c r="H2963" s="1">
        <v>1787.9143452216799</v>
      </c>
      <c r="I2963" s="1">
        <v>656.68006902243383</v>
      </c>
      <c r="J2963" s="1">
        <f t="shared" si="240"/>
        <v>-9.0986796876563272</v>
      </c>
      <c r="K2963" s="1">
        <f t="shared" si="241"/>
        <v>0.5470792770319769</v>
      </c>
      <c r="L2963" s="30"/>
      <c r="M2963" s="30"/>
      <c r="N2963" s="2">
        <v>1027779</v>
      </c>
      <c r="O2963" s="30"/>
      <c r="P2963" s="30"/>
      <c r="Q2963" s="30"/>
      <c r="R2963" s="30"/>
      <c r="S2963" s="30"/>
      <c r="T2963" s="30"/>
      <c r="U2963" s="30"/>
      <c r="V2963" s="30"/>
    </row>
    <row r="2964" spans="1:22" ht="14.5" x14ac:dyDescent="0.35">
      <c r="A2964" s="15">
        <v>25</v>
      </c>
      <c r="B2964" s="8">
        <v>180</v>
      </c>
      <c r="C2964" s="8">
        <v>1233333.3333000001</v>
      </c>
      <c r="D2964" s="8">
        <v>7599.9999989999997</v>
      </c>
      <c r="E2964" s="2">
        <v>840</v>
      </c>
      <c r="F2964" s="2">
        <v>2040.2802734375</v>
      </c>
      <c r="G2964" s="2">
        <v>655.57586669921898</v>
      </c>
      <c r="H2964" s="1">
        <v>1977.0221342819359</v>
      </c>
      <c r="I2964" s="1">
        <v>656.83102344510985</v>
      </c>
      <c r="J2964" s="1">
        <f t="shared" si="240"/>
        <v>-3.100463204939274</v>
      </c>
      <c r="K2964" s="1">
        <f t="shared" si="241"/>
        <v>0.19145865637344206</v>
      </c>
      <c r="L2964" s="30"/>
      <c r="M2964" s="30"/>
      <c r="N2964" s="2">
        <v>1027779</v>
      </c>
      <c r="O2964" s="30"/>
      <c r="P2964" s="30"/>
      <c r="Q2964" s="30"/>
      <c r="R2964" s="30"/>
      <c r="S2964" s="30"/>
      <c r="T2964" s="30"/>
      <c r="U2964" s="30"/>
      <c r="V2964" s="30"/>
    </row>
    <row r="2965" spans="1:22" ht="14.5" x14ac:dyDescent="0.35">
      <c r="A2965" s="15">
        <v>25</v>
      </c>
      <c r="B2965" s="8">
        <v>180</v>
      </c>
      <c r="C2965" s="8">
        <v>1233333.3333000001</v>
      </c>
      <c r="D2965" s="8">
        <v>7599.9999989999997</v>
      </c>
      <c r="E2965" s="2">
        <v>870</v>
      </c>
      <c r="F2965" s="2">
        <v>2188.0244140625</v>
      </c>
      <c r="G2965" s="2">
        <v>663.643798828125</v>
      </c>
      <c r="H2965" s="1">
        <v>2264.830303481885</v>
      </c>
      <c r="I2965" s="1">
        <v>658.61632074890701</v>
      </c>
      <c r="J2965" s="1">
        <f t="shared" si="240"/>
        <v>3.5102848453495872</v>
      </c>
      <c r="K2965" s="1">
        <f t="shared" si="241"/>
        <v>-0.75755670257080732</v>
      </c>
      <c r="L2965" s="30"/>
      <c r="M2965" s="30"/>
      <c r="N2965" s="2">
        <v>1027779</v>
      </c>
      <c r="O2965" s="30"/>
      <c r="P2965" s="30"/>
      <c r="Q2965" s="30"/>
      <c r="R2965" s="30"/>
      <c r="S2965" s="30"/>
      <c r="T2965" s="30"/>
      <c r="U2965" s="30"/>
      <c r="V2965" s="30"/>
    </row>
    <row r="2966" spans="1:22" ht="14.5" x14ac:dyDescent="0.35">
      <c r="A2966" s="15">
        <v>25</v>
      </c>
      <c r="B2966" s="8">
        <v>180</v>
      </c>
      <c r="C2966" s="8">
        <v>1233333.3333000001</v>
      </c>
      <c r="D2966" s="8">
        <v>7599.9999989999997</v>
      </c>
      <c r="E2966" s="2">
        <v>900</v>
      </c>
      <c r="F2966" s="2">
        <v>2473.22436523438</v>
      </c>
      <c r="G2966" s="2">
        <v>672.89495849609398</v>
      </c>
      <c r="H2966" s="1">
        <v>2595.3667032740759</v>
      </c>
      <c r="I2966" s="1">
        <v>660.0170738931381</v>
      </c>
      <c r="J2966" s="1">
        <f t="shared" si="240"/>
        <v>4.9385870427538361</v>
      </c>
      <c r="K2966" s="1">
        <f t="shared" si="241"/>
        <v>-1.9138031040888868</v>
      </c>
      <c r="L2966" s="30"/>
      <c r="M2966" s="30"/>
      <c r="N2966" s="2">
        <v>1027779</v>
      </c>
      <c r="O2966" s="30"/>
      <c r="P2966" s="30"/>
      <c r="Q2966" s="30"/>
      <c r="R2966" s="30"/>
      <c r="S2966" s="30"/>
      <c r="T2966" s="30"/>
      <c r="U2966" s="30"/>
      <c r="V2966" s="30"/>
    </row>
    <row r="2967" spans="1:22" ht="14.5" x14ac:dyDescent="0.35">
      <c r="A2967" s="15">
        <v>25</v>
      </c>
      <c r="B2967" s="8">
        <v>180</v>
      </c>
      <c r="C2967" s="8">
        <v>1233333.3333000001</v>
      </c>
      <c r="D2967" s="8">
        <v>7599.9999989999997</v>
      </c>
      <c r="E2967" s="2">
        <v>930</v>
      </c>
      <c r="F2967" s="2">
        <v>7759.77490234375</v>
      </c>
      <c r="G2967" s="2">
        <v>1464.31958007813</v>
      </c>
      <c r="H2967" s="1">
        <v>8571.7777057066614</v>
      </c>
      <c r="I2967" s="1">
        <v>1466.2806529774709</v>
      </c>
      <c r="J2967" s="1">
        <f t="shared" si="240"/>
        <v>10.464257192791191</v>
      </c>
      <c r="K2967" s="1">
        <f t="shared" si="241"/>
        <v>0.13392383233967953</v>
      </c>
      <c r="L2967" s="30"/>
      <c r="M2967" s="30"/>
      <c r="N2967" s="2">
        <v>0</v>
      </c>
      <c r="O2967" s="30"/>
      <c r="P2967" s="30"/>
      <c r="Q2967" s="30"/>
      <c r="R2967" s="30"/>
      <c r="S2967" s="30"/>
      <c r="T2967" s="30"/>
      <c r="U2967" s="30"/>
      <c r="V2967" s="30"/>
    </row>
    <row r="2968" spans="1:22" ht="14.5" x14ac:dyDescent="0.35">
      <c r="A2968" s="15">
        <v>25</v>
      </c>
      <c r="B2968" s="8">
        <v>180</v>
      </c>
      <c r="C2968" s="8">
        <v>1233333.3333000001</v>
      </c>
      <c r="D2968" s="8">
        <v>7599.9999989999997</v>
      </c>
      <c r="E2968" s="2">
        <v>960</v>
      </c>
      <c r="F2968" s="2">
        <v>12117.0126953125</v>
      </c>
      <c r="G2968" s="2">
        <v>1548.61389160156</v>
      </c>
      <c r="H2968" s="1">
        <v>13520.913423450669</v>
      </c>
      <c r="I2968" s="1">
        <v>1497.605477657718</v>
      </c>
      <c r="J2968" s="1">
        <f t="shared" si="240"/>
        <v>11.586195074973157</v>
      </c>
      <c r="K2968" s="1">
        <f t="shared" si="241"/>
        <v>-3.2938109505843096</v>
      </c>
      <c r="L2968" s="30"/>
      <c r="M2968" s="30"/>
      <c r="N2968" s="2">
        <v>0</v>
      </c>
      <c r="O2968" s="30"/>
      <c r="P2968" s="30"/>
      <c r="Q2968" s="30"/>
      <c r="R2968" s="30"/>
      <c r="S2968" s="30"/>
      <c r="T2968" s="30"/>
      <c r="U2968" s="30"/>
      <c r="V2968" s="30"/>
    </row>
    <row r="2969" spans="1:22" ht="14.5" x14ac:dyDescent="0.35">
      <c r="A2969" s="15">
        <v>25</v>
      </c>
      <c r="B2969" s="8">
        <v>180</v>
      </c>
      <c r="C2969" s="8">
        <v>1233333.3333000001</v>
      </c>
      <c r="D2969" s="8">
        <v>7599.9999989999997</v>
      </c>
      <c r="E2969" s="2">
        <v>990</v>
      </c>
      <c r="F2969" s="2">
        <v>14918.328125</v>
      </c>
      <c r="G2969" s="2">
        <v>1520.79626464844</v>
      </c>
      <c r="H2969" s="1">
        <v>13938.753080674</v>
      </c>
      <c r="I2969" s="1">
        <v>1491.3877743224291</v>
      </c>
      <c r="J2969" s="1">
        <f t="shared" si="240"/>
        <v>-6.5662521706064183</v>
      </c>
      <c r="K2969" s="1">
        <f t="shared" si="241"/>
        <v>-1.9337560861782639</v>
      </c>
      <c r="L2969" s="30"/>
      <c r="M2969" s="30"/>
      <c r="N2969" s="2">
        <v>0</v>
      </c>
      <c r="O2969" s="30"/>
      <c r="P2969" s="30"/>
      <c r="Q2969" s="30"/>
      <c r="R2969" s="30"/>
      <c r="S2969" s="30"/>
      <c r="T2969" s="30"/>
      <c r="U2969" s="30"/>
      <c r="V2969" s="30"/>
    </row>
    <row r="2970" spans="1:22" ht="14.5" x14ac:dyDescent="0.35">
      <c r="A2970" s="15">
        <v>25</v>
      </c>
      <c r="B2970" s="8">
        <v>180</v>
      </c>
      <c r="C2970" s="8">
        <v>1233333.3333000001</v>
      </c>
      <c r="D2970" s="8">
        <v>7599.9999989999997</v>
      </c>
      <c r="E2970" s="2">
        <v>1020</v>
      </c>
      <c r="F2970" s="2">
        <v>14701.462890625</v>
      </c>
      <c r="G2970" s="2">
        <v>1462.7255859375</v>
      </c>
      <c r="H2970" s="1">
        <v>12789.77829286335</v>
      </c>
      <c r="I2970" s="1">
        <v>1481.526143578775</v>
      </c>
      <c r="J2970" s="1">
        <f t="shared" si="240"/>
        <v>-13.003363080151132</v>
      </c>
      <c r="K2970" s="1">
        <f t="shared" si="241"/>
        <v>1.2853099598463087</v>
      </c>
      <c r="L2970" s="30"/>
      <c r="M2970" s="30"/>
      <c r="N2970" s="2">
        <v>0</v>
      </c>
      <c r="O2970" s="30"/>
      <c r="P2970" s="30"/>
      <c r="Q2970" s="30"/>
      <c r="R2970" s="30"/>
      <c r="S2970" s="30"/>
      <c r="T2970" s="30"/>
      <c r="U2970" s="30"/>
      <c r="V2970" s="30"/>
    </row>
    <row r="2971" spans="1:22" ht="14.5" x14ac:dyDescent="0.35">
      <c r="A2971" s="15">
        <v>25</v>
      </c>
      <c r="B2971" s="8">
        <v>180</v>
      </c>
      <c r="C2971" s="8">
        <v>1233333.3333000001</v>
      </c>
      <c r="D2971" s="8">
        <v>7599.9999989999997</v>
      </c>
      <c r="E2971" s="2">
        <v>1050</v>
      </c>
      <c r="F2971" s="2">
        <v>12543.6455078125</v>
      </c>
      <c r="G2971" s="2">
        <v>1431.13610839844</v>
      </c>
      <c r="H2971" s="1">
        <v>12971.70600385553</v>
      </c>
      <c r="I2971" s="1">
        <v>1469.1937894272401</v>
      </c>
      <c r="J2971" s="1">
        <f t="shared" si="240"/>
        <v>3.4125685055147894</v>
      </c>
      <c r="K2971" s="1">
        <f t="shared" si="241"/>
        <v>2.6592635602905554</v>
      </c>
      <c r="L2971" s="30"/>
      <c r="M2971" s="30"/>
      <c r="N2971" s="2">
        <v>0</v>
      </c>
      <c r="O2971" s="30"/>
      <c r="P2971" s="30"/>
      <c r="Q2971" s="30"/>
      <c r="R2971" s="30"/>
      <c r="S2971" s="30"/>
      <c r="T2971" s="30"/>
      <c r="U2971" s="30"/>
      <c r="V2971" s="30"/>
    </row>
    <row r="2972" spans="1:22" ht="14.5" x14ac:dyDescent="0.35">
      <c r="A2972" s="15">
        <v>25</v>
      </c>
      <c r="B2972" s="8">
        <v>180</v>
      </c>
      <c r="C2972" s="8">
        <v>1233333.3333000001</v>
      </c>
      <c r="D2972" s="8">
        <v>7599.9999989999997</v>
      </c>
      <c r="E2972" s="2">
        <v>1080</v>
      </c>
      <c r="F2972" s="2">
        <v>11327.6552734375</v>
      </c>
      <c r="G2972" s="2">
        <v>1429.79553222656</v>
      </c>
      <c r="H2972" s="1">
        <v>12563.70582021287</v>
      </c>
      <c r="I2972" s="1">
        <v>1455.722662656141</v>
      </c>
      <c r="J2972" s="1">
        <f t="shared" si="240"/>
        <v>10.911795220974067</v>
      </c>
      <c r="K2972" s="1">
        <f t="shared" si="241"/>
        <v>1.813345324223091</v>
      </c>
      <c r="L2972" s="30"/>
      <c r="M2972" s="30"/>
      <c r="N2972" s="2">
        <v>0</v>
      </c>
      <c r="O2972" s="30"/>
      <c r="P2972" s="30"/>
      <c r="Q2972" s="30"/>
      <c r="R2972" s="30"/>
      <c r="S2972" s="30"/>
      <c r="T2972" s="30"/>
      <c r="U2972" s="30"/>
      <c r="V2972" s="30"/>
    </row>
    <row r="2973" spans="1:22" ht="14.5" x14ac:dyDescent="0.35">
      <c r="A2973" s="15">
        <v>25</v>
      </c>
      <c r="B2973" s="8">
        <v>180</v>
      </c>
      <c r="C2973" s="8">
        <v>1233333.3333000001</v>
      </c>
      <c r="D2973" s="8">
        <v>7599.9999989999997</v>
      </c>
      <c r="E2973" s="2">
        <v>1110</v>
      </c>
      <c r="F2973" s="2">
        <v>5047.98779296875</v>
      </c>
      <c r="G2973" s="2">
        <v>733.54553222656205</v>
      </c>
      <c r="H2973" s="1">
        <v>5458.0070028027521</v>
      </c>
      <c r="I2973" s="1">
        <v>731.38553418031688</v>
      </c>
      <c r="J2973" s="1">
        <f t="shared" si="240"/>
        <v>8.1224287112007367</v>
      </c>
      <c r="K2973" s="1">
        <f t="shared" si="241"/>
        <v>-0.294459982557433</v>
      </c>
      <c r="L2973" s="30"/>
      <c r="M2973" s="30"/>
      <c r="N2973" s="2">
        <v>1027779</v>
      </c>
      <c r="O2973" s="30"/>
      <c r="P2973" s="30"/>
      <c r="Q2973" s="30"/>
      <c r="R2973" s="30"/>
      <c r="S2973" s="30"/>
      <c r="T2973" s="30"/>
      <c r="U2973" s="30"/>
      <c r="V2973" s="30"/>
    </row>
    <row r="2974" spans="1:22" ht="14.5" x14ac:dyDescent="0.35">
      <c r="A2974" s="15">
        <v>25</v>
      </c>
      <c r="B2974" s="8">
        <v>180</v>
      </c>
      <c r="C2974" s="8">
        <v>1233333.3333000001</v>
      </c>
      <c r="D2974" s="8">
        <v>7599.9999989999997</v>
      </c>
      <c r="E2974" s="2">
        <v>1140</v>
      </c>
      <c r="F2974" s="2">
        <v>4191.22265625</v>
      </c>
      <c r="G2974" s="2">
        <v>634.374755859375</v>
      </c>
      <c r="H2974" s="1">
        <v>4241.727148110198</v>
      </c>
      <c r="I2974" s="1">
        <v>648.9405590563025</v>
      </c>
      <c r="J2974" s="1">
        <f t="shared" si="240"/>
        <v>1.2050061760590332</v>
      </c>
      <c r="K2974" s="1">
        <f t="shared" si="241"/>
        <v>2.2960880871111424</v>
      </c>
      <c r="L2974" s="30"/>
      <c r="M2974" s="30"/>
      <c r="N2974" s="2">
        <v>1027779</v>
      </c>
      <c r="O2974" s="30"/>
      <c r="P2974" s="30"/>
      <c r="Q2974" s="30"/>
      <c r="R2974" s="30"/>
      <c r="S2974" s="30"/>
      <c r="T2974" s="30"/>
      <c r="U2974" s="30"/>
      <c r="V2974" s="30"/>
    </row>
    <row r="2975" spans="1:22" ht="14.5" x14ac:dyDescent="0.35">
      <c r="A2975" s="15">
        <v>25</v>
      </c>
      <c r="B2975" s="8">
        <v>180</v>
      </c>
      <c r="C2975" s="8">
        <v>1233333.3333000001</v>
      </c>
      <c r="D2975" s="8">
        <v>7599.9999989999997</v>
      </c>
      <c r="E2975" s="2">
        <v>1170</v>
      </c>
      <c r="F2975" s="2">
        <v>4084.06469726562</v>
      </c>
      <c r="G2975" s="2">
        <v>623.22674560546898</v>
      </c>
      <c r="H2975" s="1">
        <v>4207.686707200729</v>
      </c>
      <c r="I2975" s="1">
        <v>637.16551002826031</v>
      </c>
      <c r="J2975" s="1">
        <f t="shared" si="240"/>
        <v>3.0269356412957142</v>
      </c>
      <c r="K2975" s="1">
        <f t="shared" si="241"/>
        <v>2.2365478569520847</v>
      </c>
      <c r="L2975" s="30"/>
      <c r="M2975" s="30"/>
      <c r="N2975" s="2">
        <v>1027779</v>
      </c>
      <c r="O2975" s="30"/>
      <c r="P2975" s="30"/>
      <c r="Q2975" s="30"/>
      <c r="R2975" s="30"/>
      <c r="S2975" s="30"/>
      <c r="T2975" s="30"/>
      <c r="U2975" s="30"/>
      <c r="V2975" s="30"/>
    </row>
    <row r="2976" spans="1:22" ht="14.5" x14ac:dyDescent="0.35">
      <c r="A2976" s="15">
        <v>25</v>
      </c>
      <c r="B2976" s="8">
        <v>180</v>
      </c>
      <c r="C2976" s="8">
        <v>1233333.3333000001</v>
      </c>
      <c r="D2976" s="8">
        <v>7599.9999989999997</v>
      </c>
      <c r="E2976" s="2">
        <v>1200</v>
      </c>
      <c r="F2976" s="2">
        <v>4144.748046875</v>
      </c>
      <c r="G2976" s="2">
        <v>625.26763916015602</v>
      </c>
      <c r="H2976" s="1">
        <v>4438.9085400280783</v>
      </c>
      <c r="I2976" s="1">
        <v>632.51304518852226</v>
      </c>
      <c r="J2976" s="1">
        <f t="shared" si="240"/>
        <v>7.0971863627480412</v>
      </c>
      <c r="K2976" s="1">
        <f t="shared" si="241"/>
        <v>1.1587687535049922</v>
      </c>
      <c r="L2976" s="30"/>
      <c r="M2976" s="30"/>
      <c r="N2976" s="2">
        <v>1027779</v>
      </c>
      <c r="O2976" s="30"/>
      <c r="P2976" s="30"/>
      <c r="Q2976" s="30"/>
      <c r="R2976" s="30"/>
      <c r="S2976" s="30"/>
      <c r="T2976" s="30"/>
      <c r="U2976" s="30"/>
      <c r="V2976" s="30"/>
    </row>
    <row r="2977" spans="1:22" ht="14.5" x14ac:dyDescent="0.35">
      <c r="A2977" s="15">
        <v>25</v>
      </c>
      <c r="B2977" s="8">
        <v>180</v>
      </c>
      <c r="C2977" s="8">
        <v>1233333.3333000001</v>
      </c>
      <c r="D2977" s="8">
        <v>7599.9999989999997</v>
      </c>
      <c r="E2977" s="2">
        <v>1230</v>
      </c>
      <c r="F2977" s="2">
        <v>4377.20068359375</v>
      </c>
      <c r="G2977" s="2">
        <v>630.47814941406205</v>
      </c>
      <c r="H2977" s="1">
        <v>4769.8087702734974</v>
      </c>
      <c r="I2977" s="1">
        <v>628.06342346656982</v>
      </c>
      <c r="J2977" s="1">
        <f t="shared" si="240"/>
        <v>8.9693874021195228</v>
      </c>
      <c r="K2977" s="1">
        <f t="shared" si="241"/>
        <v>-0.38299914909602606</v>
      </c>
      <c r="L2977" s="30"/>
      <c r="M2977" s="30"/>
      <c r="N2977" s="2">
        <v>1027779</v>
      </c>
      <c r="O2977" s="30"/>
      <c r="P2977" s="30"/>
      <c r="Q2977" s="30"/>
      <c r="R2977" s="30"/>
      <c r="S2977" s="30"/>
      <c r="T2977" s="30"/>
      <c r="U2977" s="30"/>
      <c r="V2977" s="30"/>
    </row>
    <row r="2978" spans="1:22" ht="14.5" x14ac:dyDescent="0.35">
      <c r="A2978" s="15">
        <v>25</v>
      </c>
      <c r="B2978" s="8">
        <v>180</v>
      </c>
      <c r="C2978" s="8">
        <v>1233333.3333000001</v>
      </c>
      <c r="D2978" s="8">
        <v>7599.9999989999997</v>
      </c>
      <c r="E2978" s="2">
        <v>1260</v>
      </c>
      <c r="F2978" s="2">
        <v>4808.2861328125</v>
      </c>
      <c r="G2978" s="2">
        <v>635.57476806640602</v>
      </c>
      <c r="H2978" s="1">
        <v>5136.6064927000671</v>
      </c>
      <c r="I2978" s="1">
        <v>623.61960071403587</v>
      </c>
      <c r="J2978" s="1">
        <f t="shared" si="240"/>
        <v>6.8282200937888726</v>
      </c>
      <c r="K2978" s="1">
        <f t="shared" si="241"/>
        <v>-1.8810009385270399</v>
      </c>
      <c r="L2978" s="30"/>
      <c r="M2978" s="30"/>
      <c r="N2978" s="2">
        <v>1027779</v>
      </c>
      <c r="O2978" s="30"/>
      <c r="P2978" s="30"/>
      <c r="Q2978" s="30"/>
      <c r="R2978" s="30"/>
      <c r="S2978" s="30"/>
      <c r="T2978" s="30"/>
      <c r="U2978" s="30"/>
      <c r="V2978" s="30"/>
    </row>
    <row r="2979" spans="1:22" ht="14.5" x14ac:dyDescent="0.35">
      <c r="A2979" s="15">
        <v>25</v>
      </c>
      <c r="B2979" s="8">
        <v>180</v>
      </c>
      <c r="C2979" s="8">
        <v>1233333.3333000001</v>
      </c>
      <c r="D2979" s="8">
        <v>7599.9999989999997</v>
      </c>
      <c r="E2979" s="2">
        <v>1290</v>
      </c>
      <c r="F2979" s="2">
        <v>13233.005859375</v>
      </c>
      <c r="G2979" s="2">
        <v>1379.99401855469</v>
      </c>
      <c r="H2979" s="1">
        <v>15687.625430930961</v>
      </c>
      <c r="I2979" s="1">
        <v>1384.115538533832</v>
      </c>
      <c r="J2979" s="1">
        <f t="shared" si="240"/>
        <v>18.549221527148127</v>
      </c>
      <c r="K2979" s="1">
        <f t="shared" si="241"/>
        <v>0.29866216256927081</v>
      </c>
      <c r="L2979" s="30"/>
      <c r="M2979" s="30"/>
      <c r="N2979" s="2">
        <v>0</v>
      </c>
      <c r="O2979" s="30"/>
      <c r="P2979" s="30"/>
      <c r="Q2979" s="30"/>
      <c r="R2979" s="30"/>
      <c r="S2979" s="30"/>
      <c r="T2979" s="30"/>
      <c r="U2979" s="30"/>
      <c r="V2979" s="30"/>
    </row>
    <row r="2980" spans="1:22" ht="14.5" x14ac:dyDescent="0.35">
      <c r="A2980" s="15">
        <v>25</v>
      </c>
      <c r="B2980" s="8">
        <v>180</v>
      </c>
      <c r="C2980" s="8">
        <v>1233333.3333000001</v>
      </c>
      <c r="D2980" s="8">
        <v>7599.9999989999997</v>
      </c>
      <c r="E2980" s="2">
        <v>1320</v>
      </c>
      <c r="F2980" s="2">
        <v>17135.705078125</v>
      </c>
      <c r="G2980" s="2">
        <v>1454.35693359375</v>
      </c>
      <c r="H2980" s="1">
        <v>18548.761362874851</v>
      </c>
      <c r="I2980" s="1">
        <v>1389.580946398929</v>
      </c>
      <c r="J2980" s="1">
        <f t="shared" si="240"/>
        <v>8.2462687021482566</v>
      </c>
      <c r="K2980" s="1">
        <f t="shared" si="241"/>
        <v>-4.4539263848220569</v>
      </c>
      <c r="L2980" s="30"/>
      <c r="M2980" s="30"/>
      <c r="N2980" s="2">
        <v>0</v>
      </c>
      <c r="O2980" s="30"/>
      <c r="P2980" s="30"/>
      <c r="Q2980" s="30"/>
      <c r="R2980" s="30"/>
      <c r="S2980" s="30"/>
      <c r="T2980" s="30"/>
      <c r="U2980" s="30"/>
      <c r="V2980" s="30"/>
    </row>
    <row r="2981" spans="1:22" ht="14.5" x14ac:dyDescent="0.35">
      <c r="A2981" s="15">
        <v>25</v>
      </c>
      <c r="B2981" s="8">
        <v>180</v>
      </c>
      <c r="C2981" s="8">
        <v>1233333.3333000001</v>
      </c>
      <c r="D2981" s="8">
        <v>7599.9999989999997</v>
      </c>
      <c r="E2981" s="2">
        <v>1350</v>
      </c>
      <c r="F2981" s="2">
        <v>20216.857421875</v>
      </c>
      <c r="G2981" s="2">
        <v>1429.55651855469</v>
      </c>
      <c r="H2981" s="1">
        <v>20786.775221774711</v>
      </c>
      <c r="I2981" s="1">
        <v>1387.0495754358799</v>
      </c>
      <c r="J2981" s="1">
        <f t="shared" si="240"/>
        <v>2.8190226997547594</v>
      </c>
      <c r="K2981" s="1">
        <f t="shared" si="241"/>
        <v>-2.9734356471463945</v>
      </c>
      <c r="L2981" s="30"/>
      <c r="M2981" s="30"/>
      <c r="N2981" s="2">
        <v>0</v>
      </c>
      <c r="O2981" s="30"/>
      <c r="P2981" s="30"/>
      <c r="Q2981" s="30"/>
      <c r="R2981" s="30"/>
      <c r="S2981" s="30"/>
      <c r="T2981" s="30"/>
      <c r="U2981" s="30"/>
      <c r="V2981" s="30"/>
    </row>
    <row r="2982" spans="1:22" ht="14.5" x14ac:dyDescent="0.35">
      <c r="A2982" s="15">
        <v>25</v>
      </c>
      <c r="B2982" s="8">
        <v>180</v>
      </c>
      <c r="C2982" s="8">
        <v>1233333.3333000001</v>
      </c>
      <c r="D2982" s="8">
        <v>7599.9999989999997</v>
      </c>
      <c r="E2982" s="2">
        <v>1380</v>
      </c>
      <c r="F2982" s="2">
        <v>21800.123046875</v>
      </c>
      <c r="G2982" s="2">
        <v>1382.62194824219</v>
      </c>
      <c r="H2982" s="1">
        <v>21653.906252116809</v>
      </c>
      <c r="I2982" s="1">
        <v>1382.328127022434</v>
      </c>
      <c r="J2982" s="1">
        <f t="shared" si="240"/>
        <v>-0.67071545625588092</v>
      </c>
      <c r="K2982" s="1">
        <f t="shared" si="241"/>
        <v>-2.1251016601429449E-2</v>
      </c>
      <c r="L2982" s="30"/>
      <c r="M2982" s="30"/>
      <c r="N2982" s="2">
        <v>0</v>
      </c>
      <c r="O2982" s="30"/>
      <c r="P2982" s="30"/>
      <c r="Q2982" s="30"/>
      <c r="R2982" s="30"/>
      <c r="S2982" s="30"/>
      <c r="T2982" s="30"/>
      <c r="U2982" s="30"/>
      <c r="V2982" s="30"/>
    </row>
    <row r="2983" spans="1:22" ht="14.5" x14ac:dyDescent="0.35">
      <c r="A2983" s="15">
        <v>25</v>
      </c>
      <c r="B2983" s="8">
        <v>180</v>
      </c>
      <c r="C2983" s="8">
        <v>1233333.3333000001</v>
      </c>
      <c r="D2983" s="8">
        <v>7599.9999989999997</v>
      </c>
      <c r="E2983" s="2">
        <v>1410</v>
      </c>
      <c r="F2983" s="2">
        <v>21604.892578125</v>
      </c>
      <c r="G2983" s="2">
        <v>1344.5791015625</v>
      </c>
      <c r="H2983" s="1">
        <v>22214.576114471249</v>
      </c>
      <c r="I2983" s="1">
        <v>1377.0064852741709</v>
      </c>
      <c r="J2983" s="1">
        <f t="shared" si="240"/>
        <v>2.8219697651427094</v>
      </c>
      <c r="K2983" s="1">
        <f t="shared" si="241"/>
        <v>2.4117126076099145</v>
      </c>
      <c r="L2983" s="30"/>
      <c r="M2983" s="30"/>
      <c r="N2983" s="2">
        <v>0</v>
      </c>
      <c r="O2983" s="30"/>
      <c r="P2983" s="30"/>
      <c r="Q2983" s="30"/>
      <c r="R2983" s="30"/>
      <c r="S2983" s="30"/>
      <c r="T2983" s="30"/>
      <c r="U2983" s="30"/>
      <c r="V2983" s="30"/>
    </row>
    <row r="2984" spans="1:22" ht="14.5" x14ac:dyDescent="0.35">
      <c r="A2984" s="15">
        <v>25</v>
      </c>
      <c r="B2984" s="8">
        <v>180</v>
      </c>
      <c r="C2984" s="8">
        <v>1233333.3333000001</v>
      </c>
      <c r="D2984" s="8">
        <v>7599.9999989999997</v>
      </c>
      <c r="E2984" s="2">
        <v>1440</v>
      </c>
      <c r="F2984" s="2">
        <v>20179.625</v>
      </c>
      <c r="G2984" s="2">
        <v>1327.53137207031</v>
      </c>
      <c r="H2984" s="1">
        <v>22714.192016505349</v>
      </c>
      <c r="I2984" s="1">
        <v>1371.520539392382</v>
      </c>
      <c r="J2984" s="1">
        <f t="shared" si="240"/>
        <v>12.560030310302341</v>
      </c>
      <c r="K2984" s="1">
        <f t="shared" si="241"/>
        <v>3.3136066120584484</v>
      </c>
      <c r="L2984" s="30"/>
      <c r="M2984" s="30"/>
      <c r="N2984" s="2">
        <v>0</v>
      </c>
      <c r="O2984" s="30"/>
      <c r="P2984" s="30"/>
      <c r="Q2984" s="30"/>
      <c r="R2984" s="30"/>
      <c r="S2984" s="30"/>
      <c r="T2984" s="30"/>
      <c r="U2984" s="30"/>
      <c r="V2984" s="30"/>
    </row>
    <row r="2985" spans="1:22" ht="14.5" x14ac:dyDescent="0.35">
      <c r="A2985" s="15">
        <v>25</v>
      </c>
      <c r="B2985" s="8">
        <v>180</v>
      </c>
      <c r="C2985" s="8">
        <v>1233333.3333000001</v>
      </c>
      <c r="D2985" s="8">
        <v>7599.9999989999997</v>
      </c>
      <c r="E2985" s="2">
        <v>1470</v>
      </c>
      <c r="F2985" s="2">
        <v>8809.880859375</v>
      </c>
      <c r="G2985" s="2">
        <v>663.54400634765602</v>
      </c>
      <c r="H2985" s="1">
        <v>9635.7231764188455</v>
      </c>
      <c r="I2985" s="1">
        <v>666.93228451879861</v>
      </c>
      <c r="J2985" s="1">
        <f t="shared" si="240"/>
        <v>9.3740463716376894</v>
      </c>
      <c r="K2985" s="1">
        <f t="shared" si="241"/>
        <v>0.51063352825574915</v>
      </c>
      <c r="L2985" s="30"/>
      <c r="M2985" s="30"/>
      <c r="N2985" s="2">
        <v>1027779</v>
      </c>
      <c r="O2985" s="30"/>
      <c r="P2985" s="30"/>
      <c r="Q2985" s="30"/>
      <c r="R2985" s="30"/>
      <c r="S2985" s="30"/>
      <c r="T2985" s="30"/>
      <c r="U2985" s="30"/>
      <c r="V2985" s="30"/>
    </row>
    <row r="2986" spans="1:22" ht="14.5" x14ac:dyDescent="0.35">
      <c r="A2986" s="15">
        <v>25</v>
      </c>
      <c r="B2986" s="8">
        <v>180</v>
      </c>
      <c r="C2986" s="8">
        <v>1233333.3333000001</v>
      </c>
      <c r="D2986" s="8">
        <v>7599.9999989999997</v>
      </c>
      <c r="E2986" s="2">
        <v>1500</v>
      </c>
      <c r="F2986" s="2">
        <v>7380.5712890625</v>
      </c>
      <c r="G2986" s="2">
        <v>591.03125</v>
      </c>
      <c r="H2986" s="1">
        <v>7641.2617032679173</v>
      </c>
      <c r="I2986" s="1">
        <v>590.19132068908152</v>
      </c>
      <c r="J2986" s="1">
        <f t="shared" si="240"/>
        <v>3.5321170136482873</v>
      </c>
      <c r="K2986" s="1">
        <f t="shared" si="241"/>
        <v>-0.14211250435886058</v>
      </c>
      <c r="L2986" s="30"/>
      <c r="M2986" s="30"/>
      <c r="N2986" s="2">
        <v>1027779</v>
      </c>
      <c r="O2986" s="30"/>
      <c r="P2986" s="30"/>
      <c r="Q2986" s="30"/>
      <c r="R2986" s="30"/>
      <c r="S2986" s="30"/>
      <c r="T2986" s="30"/>
      <c r="U2986" s="30"/>
      <c r="V2986" s="30"/>
    </row>
    <row r="2987" spans="1:22" ht="14.5" x14ac:dyDescent="0.35">
      <c r="A2987" s="15">
        <v>25</v>
      </c>
      <c r="B2987" s="8">
        <v>180</v>
      </c>
      <c r="C2987" s="8">
        <v>1233333.3333000001</v>
      </c>
      <c r="D2987" s="8">
        <v>7599.9999989999997</v>
      </c>
      <c r="E2987" s="2">
        <v>1530</v>
      </c>
      <c r="F2987" s="2">
        <v>7071.12451171875</v>
      </c>
      <c r="G2987" s="2">
        <v>585.147216796875</v>
      </c>
      <c r="H2987" s="1">
        <v>7568.731032327395</v>
      </c>
      <c r="I2987" s="1">
        <v>583.90656676989147</v>
      </c>
      <c r="J2987" s="1">
        <f t="shared" si="240"/>
        <v>7.0371624737193859</v>
      </c>
      <c r="K2987" s="1">
        <f t="shared" si="241"/>
        <v>-0.21202357139711109</v>
      </c>
      <c r="L2987" s="30"/>
      <c r="M2987" s="30"/>
      <c r="N2987" s="2">
        <v>1027779</v>
      </c>
      <c r="O2987" s="30"/>
      <c r="P2987" s="30"/>
      <c r="Q2987" s="30"/>
      <c r="R2987" s="30"/>
      <c r="S2987" s="30"/>
      <c r="T2987" s="30"/>
      <c r="U2987" s="30"/>
      <c r="V2987" s="30"/>
    </row>
    <row r="2988" spans="1:22" ht="14.5" x14ac:dyDescent="0.35">
      <c r="A2988" s="15">
        <v>25</v>
      </c>
      <c r="B2988" s="8">
        <v>180</v>
      </c>
      <c r="C2988" s="8">
        <v>1233333.3333000001</v>
      </c>
      <c r="D2988" s="8">
        <v>7599.9999989999997</v>
      </c>
      <c r="E2988" s="2">
        <v>1560</v>
      </c>
      <c r="F2988" s="2">
        <v>7123.28369140625</v>
      </c>
      <c r="G2988" s="2">
        <v>587.10021972656295</v>
      </c>
      <c r="H2988" s="1">
        <v>7749.0072384191353</v>
      </c>
      <c r="I2988" s="1">
        <v>579.88304848833775</v>
      </c>
      <c r="J2988" s="1">
        <f t="shared" si="240"/>
        <v>8.7842008562396234</v>
      </c>
      <c r="K2988" s="1">
        <f t="shared" si="241"/>
        <v>-1.229291183298576</v>
      </c>
      <c r="L2988" s="30"/>
      <c r="M2988" s="30"/>
      <c r="N2988" s="2">
        <v>1027779</v>
      </c>
      <c r="O2988" s="30"/>
      <c r="P2988" s="30"/>
      <c r="Q2988" s="30"/>
      <c r="R2988" s="30"/>
      <c r="S2988" s="30"/>
      <c r="T2988" s="30"/>
      <c r="U2988" s="30"/>
      <c r="V2988" s="30"/>
    </row>
    <row r="2989" spans="1:22" ht="14.5" x14ac:dyDescent="0.35">
      <c r="A2989" s="15">
        <v>25</v>
      </c>
      <c r="B2989" s="8">
        <v>180</v>
      </c>
      <c r="C2989" s="8">
        <v>1233333.3333000001</v>
      </c>
      <c r="D2989" s="8">
        <v>7599.9999989999997</v>
      </c>
      <c r="E2989" s="2">
        <v>1590</v>
      </c>
      <c r="F2989" s="2">
        <v>7608.0224609375</v>
      </c>
      <c r="G2989" s="2">
        <v>596.98895263671898</v>
      </c>
      <c r="H2989" s="1">
        <v>7987.4035759313974</v>
      </c>
      <c r="I2989" s="1">
        <v>575.92706403813725</v>
      </c>
      <c r="J2989" s="1">
        <f t="shared" si="240"/>
        <v>4.9865929936693183</v>
      </c>
      <c r="K2989" s="1">
        <f t="shared" si="241"/>
        <v>-3.5280198244134606</v>
      </c>
      <c r="L2989" s="30"/>
      <c r="M2989" s="30"/>
      <c r="N2989" s="2">
        <v>1027779</v>
      </c>
      <c r="O2989" s="30"/>
      <c r="P2989" s="30"/>
      <c r="Q2989" s="30"/>
      <c r="R2989" s="30"/>
      <c r="S2989" s="30"/>
      <c r="T2989" s="30"/>
      <c r="U2989" s="30"/>
      <c r="V2989" s="30"/>
    </row>
    <row r="2990" spans="1:22" ht="14.5" x14ac:dyDescent="0.35">
      <c r="A2990" s="15">
        <v>25</v>
      </c>
      <c r="B2990" s="8">
        <v>180</v>
      </c>
      <c r="C2990" s="8">
        <v>1233333.3333000001</v>
      </c>
      <c r="D2990" s="8">
        <v>7599.9999989999997</v>
      </c>
      <c r="E2990" s="2">
        <v>1620</v>
      </c>
      <c r="F2990" s="2">
        <v>8374.6708984375</v>
      </c>
      <c r="G2990" s="2">
        <v>591.09100341796898</v>
      </c>
      <c r="H2990" s="1">
        <v>8245.135540201838</v>
      </c>
      <c r="I2990" s="1">
        <v>571.97307298367434</v>
      </c>
      <c r="J2990" s="1">
        <f t="shared" si="240"/>
        <v>-1.5467516253066134</v>
      </c>
      <c r="K2990" s="1">
        <f t="shared" si="241"/>
        <v>-3.2343463736963818</v>
      </c>
      <c r="L2990" s="30"/>
      <c r="M2990" s="30"/>
      <c r="N2990" s="2">
        <v>1027779</v>
      </c>
      <c r="O2990" s="30"/>
      <c r="P2990" s="30"/>
      <c r="Q2990" s="30"/>
      <c r="R2990" s="30"/>
      <c r="S2990" s="30"/>
      <c r="T2990" s="30"/>
      <c r="U2990" s="30"/>
      <c r="V2990" s="30"/>
    </row>
    <row r="2991" spans="1:22" ht="14.5" x14ac:dyDescent="0.35">
      <c r="A2991" s="15">
        <v>25</v>
      </c>
      <c r="B2991" s="8">
        <v>180</v>
      </c>
      <c r="C2991" s="8">
        <v>1233333.3333000001</v>
      </c>
      <c r="D2991" s="8">
        <v>7599.9999989999997</v>
      </c>
      <c r="E2991" s="2">
        <v>1650</v>
      </c>
      <c r="F2991" s="2">
        <v>20920.19140625</v>
      </c>
      <c r="G2991" s="2">
        <v>1267.50769042969</v>
      </c>
      <c r="H2991" s="1">
        <v>22011.649679183462</v>
      </c>
      <c r="I2991" s="1">
        <v>1255.0568162635591</v>
      </c>
      <c r="J2991" s="1">
        <f t="shared" si="240"/>
        <v>5.2172480248310897</v>
      </c>
      <c r="K2991" s="1">
        <f t="shared" si="241"/>
        <v>-0.98231152837502878</v>
      </c>
      <c r="L2991" s="30"/>
      <c r="M2991" s="30"/>
      <c r="N2991" s="2">
        <v>0</v>
      </c>
      <c r="O2991" s="30"/>
      <c r="P2991" s="30"/>
      <c r="Q2991" s="30"/>
      <c r="R2991" s="30"/>
      <c r="S2991" s="30"/>
      <c r="T2991" s="30"/>
      <c r="U2991" s="30"/>
      <c r="V2991" s="30"/>
    </row>
    <row r="2992" spans="1:22" ht="14.5" x14ac:dyDescent="0.35">
      <c r="A2992" s="15">
        <v>25</v>
      </c>
      <c r="B2992" s="8">
        <v>180</v>
      </c>
      <c r="C2992" s="8">
        <v>1233333.3333000001</v>
      </c>
      <c r="D2992" s="8">
        <v>7599.9999989999997</v>
      </c>
      <c r="E2992" s="2">
        <v>1680</v>
      </c>
      <c r="F2992" s="2">
        <v>25077.771484375</v>
      </c>
      <c r="G2992" s="2">
        <v>1300.41223144531</v>
      </c>
      <c r="H2992" s="1">
        <v>26403.334720691058</v>
      </c>
      <c r="I2992" s="1">
        <v>1267.1776288431811</v>
      </c>
      <c r="J2992" s="1">
        <f t="shared" si="240"/>
        <v>5.2858095351174494</v>
      </c>
      <c r="K2992" s="1">
        <f t="shared" si="241"/>
        <v>-2.5556974779598285</v>
      </c>
      <c r="L2992" s="30"/>
      <c r="M2992" s="30"/>
      <c r="N2992" s="2">
        <v>0</v>
      </c>
      <c r="O2992" s="30"/>
      <c r="P2992" s="30"/>
      <c r="Q2992" s="30"/>
      <c r="R2992" s="30"/>
      <c r="S2992" s="30"/>
      <c r="T2992" s="30"/>
      <c r="U2992" s="30"/>
      <c r="V2992" s="30"/>
    </row>
    <row r="2993" spans="1:22" ht="14.5" x14ac:dyDescent="0.35">
      <c r="A2993" s="15">
        <v>25</v>
      </c>
      <c r="B2993" s="8">
        <v>180</v>
      </c>
      <c r="C2993" s="8">
        <v>1233333.3333000001</v>
      </c>
      <c r="D2993" s="8">
        <v>7599.9999989999997</v>
      </c>
      <c r="E2993" s="2">
        <v>1710</v>
      </c>
      <c r="F2993" s="2">
        <v>27402.669921875</v>
      </c>
      <c r="G2993" s="2">
        <v>1263.78991699219</v>
      </c>
      <c r="H2993" s="1">
        <v>27632.036531789159</v>
      </c>
      <c r="I2993" s="1">
        <v>1263.990007840935</v>
      </c>
      <c r="J2993" s="1">
        <f t="shared" si="240"/>
        <v>0.83702285422582279</v>
      </c>
      <c r="K2993" s="1">
        <f t="shared" si="241"/>
        <v>1.5832603667329727E-2</v>
      </c>
      <c r="L2993" s="30"/>
      <c r="M2993" s="30"/>
      <c r="N2993" s="2">
        <v>0</v>
      </c>
      <c r="O2993" s="30"/>
      <c r="P2993" s="30"/>
      <c r="Q2993" s="30"/>
      <c r="R2993" s="30"/>
      <c r="S2993" s="30"/>
      <c r="T2993" s="30"/>
      <c r="U2993" s="30"/>
      <c r="V2993" s="30"/>
    </row>
    <row r="2994" spans="1:22" ht="14.5" x14ac:dyDescent="0.35">
      <c r="A2994" s="15">
        <v>25</v>
      </c>
      <c r="B2994" s="8">
        <v>180</v>
      </c>
      <c r="C2994" s="8">
        <v>1233333.3333000001</v>
      </c>
      <c r="D2994" s="8">
        <v>7599.9999989999997</v>
      </c>
      <c r="E2994" s="2">
        <v>1740</v>
      </c>
      <c r="F2994" s="2">
        <v>28345.716796875</v>
      </c>
      <c r="G2994" s="2">
        <v>1221.55078125</v>
      </c>
      <c r="H2994" s="1">
        <v>27147.155763110779</v>
      </c>
      <c r="I2994" s="1">
        <v>1244.63993419808</v>
      </c>
      <c r="J2994" s="1">
        <f t="shared" si="240"/>
        <v>-4.2283673485948237</v>
      </c>
      <c r="K2994" s="1">
        <f t="shared" si="241"/>
        <v>1.8901508887295821</v>
      </c>
      <c r="L2994" s="30"/>
      <c r="M2994" s="30"/>
      <c r="N2994" s="2">
        <v>0</v>
      </c>
      <c r="O2994" s="30"/>
      <c r="P2994" s="30"/>
      <c r="Q2994" s="30"/>
      <c r="R2994" s="30"/>
      <c r="S2994" s="30"/>
      <c r="T2994" s="30"/>
      <c r="U2994" s="30"/>
      <c r="V2994" s="30"/>
    </row>
    <row r="2995" spans="1:22" ht="14.5" x14ac:dyDescent="0.35">
      <c r="A2995" s="15">
        <v>25</v>
      </c>
      <c r="B2995" s="8">
        <v>180</v>
      </c>
      <c r="C2995" s="8">
        <v>1233333.3333000001</v>
      </c>
      <c r="D2995" s="8">
        <v>7599.9999989999997</v>
      </c>
      <c r="E2995" s="2">
        <v>1770</v>
      </c>
      <c r="F2995" s="2">
        <v>25579.248046875</v>
      </c>
      <c r="G2995" s="2">
        <v>1137.53015136719</v>
      </c>
      <c r="H2995" s="1">
        <v>26502.776360792141</v>
      </c>
      <c r="I2995" s="1">
        <v>1216.325137081637</v>
      </c>
      <c r="J2995" s="1">
        <f t="shared" si="240"/>
        <v>3.6104591981153544</v>
      </c>
      <c r="K2995" s="1">
        <f t="shared" si="241"/>
        <v>6.9268481033002764</v>
      </c>
      <c r="L2995" s="30"/>
      <c r="M2995" s="30"/>
      <c r="N2995" s="2">
        <v>0</v>
      </c>
      <c r="O2995" s="30"/>
      <c r="P2995" s="30"/>
      <c r="Q2995" s="30"/>
      <c r="R2995" s="30"/>
      <c r="S2995" s="30"/>
      <c r="T2995" s="30"/>
      <c r="U2995" s="30"/>
      <c r="V2995" s="30"/>
    </row>
    <row r="2996" spans="1:22" ht="14.5" x14ac:dyDescent="0.35">
      <c r="A2996" s="15">
        <v>25</v>
      </c>
      <c r="B2996" s="8">
        <v>180</v>
      </c>
      <c r="C2996" s="8">
        <v>1233333.3333000001</v>
      </c>
      <c r="D2996" s="8">
        <v>7599.9999989999997</v>
      </c>
      <c r="E2996" s="2">
        <v>1800</v>
      </c>
      <c r="F2996" s="2">
        <v>23907.4921875</v>
      </c>
      <c r="G2996" s="2">
        <v>1121.62231445313</v>
      </c>
      <c r="H2996" s="1">
        <v>24301.3185450286</v>
      </c>
      <c r="I2996" s="1">
        <v>1150.4852088579139</v>
      </c>
      <c r="J2996" s="1">
        <f t="shared" si="240"/>
        <v>1.6472926329534121</v>
      </c>
      <c r="K2996" s="1">
        <f t="shared" si="241"/>
        <v>2.5733167067790195</v>
      </c>
      <c r="L2996" s="30"/>
      <c r="M2996" s="30"/>
      <c r="N2996" s="2">
        <v>0</v>
      </c>
      <c r="O2996" s="30"/>
      <c r="P2996" s="30"/>
      <c r="Q2996" s="30"/>
      <c r="R2996" s="30"/>
      <c r="S2996" s="30"/>
      <c r="T2996" s="30"/>
      <c r="U2996" s="30"/>
      <c r="V2996" s="30"/>
    </row>
    <row r="2997" spans="1:22" ht="14.5" x14ac:dyDescent="0.35">
      <c r="A2997" s="15">
        <v>25</v>
      </c>
      <c r="B2997" s="8">
        <v>180</v>
      </c>
      <c r="C2997" s="8">
        <v>1233333.3333000001</v>
      </c>
      <c r="D2997" s="8">
        <v>7599.9999989999997</v>
      </c>
      <c r="E2997" s="2">
        <v>1830</v>
      </c>
      <c r="F2997" s="2">
        <v>10726.392578125</v>
      </c>
      <c r="G2997" s="2">
        <v>555.03472900390602</v>
      </c>
      <c r="H2997" s="1">
        <v>10841.80151056011</v>
      </c>
      <c r="I2997" s="1">
        <v>558.38645007165735</v>
      </c>
      <c r="J2997" s="1">
        <f t="shared" si="240"/>
        <v>1.0759342583681903</v>
      </c>
      <c r="K2997" s="1">
        <f t="shared" si="241"/>
        <v>0.60387591849729827</v>
      </c>
      <c r="L2997" s="30"/>
      <c r="M2997" s="30"/>
      <c r="N2997" s="2">
        <v>1027779</v>
      </c>
      <c r="O2997" s="30"/>
      <c r="P2997" s="30"/>
      <c r="Q2997" s="30"/>
      <c r="R2997" s="30"/>
      <c r="S2997" s="30"/>
      <c r="T2997" s="30"/>
      <c r="U2997" s="30"/>
      <c r="V2997" s="30"/>
    </row>
    <row r="2998" spans="1:22" ht="14.5" x14ac:dyDescent="0.35">
      <c r="A2998" s="15">
        <v>25</v>
      </c>
      <c r="B2998" s="8">
        <v>180</v>
      </c>
      <c r="C2998" s="8">
        <v>1233333.3333000001</v>
      </c>
      <c r="D2998" s="8">
        <v>7599.9999989999997</v>
      </c>
      <c r="E2998" s="2">
        <v>1860</v>
      </c>
      <c r="F2998" s="2">
        <v>9165.283203125</v>
      </c>
      <c r="G2998" s="2">
        <v>495.90509033203102</v>
      </c>
      <c r="H2998" s="1">
        <v>9190.6417140100875</v>
      </c>
      <c r="I2998" s="1">
        <v>530.39542874774816</v>
      </c>
      <c r="J2998" s="1">
        <f t="shared" si="240"/>
        <v>0.27668005803073575</v>
      </c>
      <c r="K2998" s="1">
        <f t="shared" si="241"/>
        <v>6.9550281068146091</v>
      </c>
      <c r="L2998" s="30"/>
      <c r="M2998" s="30"/>
      <c r="N2998" s="2">
        <v>1027779</v>
      </c>
      <c r="O2998" s="30"/>
      <c r="P2998" s="30"/>
      <c r="Q2998" s="30"/>
      <c r="R2998" s="30"/>
      <c r="S2998" s="30"/>
      <c r="T2998" s="30"/>
      <c r="U2998" s="30"/>
      <c r="V2998" s="30"/>
    </row>
    <row r="2999" spans="1:22" ht="14.5" x14ac:dyDescent="0.35">
      <c r="A2999" s="15">
        <v>25</v>
      </c>
      <c r="B2999" s="8">
        <v>180</v>
      </c>
      <c r="C2999" s="8">
        <v>1233333.3333000001</v>
      </c>
      <c r="D2999" s="8">
        <v>7599.9999989999997</v>
      </c>
      <c r="E2999" s="2">
        <v>1890</v>
      </c>
      <c r="F2999" s="2">
        <v>8938.6708984375</v>
      </c>
      <c r="G2999" s="2">
        <v>491.86389160156199</v>
      </c>
      <c r="H2999" s="1">
        <v>8728.7295261743202</v>
      </c>
      <c r="I2999" s="1">
        <v>519.90744890096153</v>
      </c>
      <c r="J2999" s="1">
        <f t="shared" si="240"/>
        <v>-2.3486866744347643</v>
      </c>
      <c r="K2999" s="1">
        <f t="shared" si="241"/>
        <v>5.7014872972453183</v>
      </c>
      <c r="L2999" s="30"/>
      <c r="M2999" s="30"/>
      <c r="N2999" s="2">
        <v>1027779</v>
      </c>
      <c r="O2999" s="30"/>
      <c r="P2999" s="30"/>
      <c r="Q2999" s="30"/>
      <c r="R2999" s="30"/>
      <c r="S2999" s="30"/>
      <c r="T2999" s="30"/>
      <c r="U2999" s="30"/>
      <c r="V2999" s="30"/>
    </row>
    <row r="3000" spans="1:22" ht="14.5" x14ac:dyDescent="0.35">
      <c r="A3000" s="15">
        <v>25</v>
      </c>
      <c r="B3000" s="8">
        <v>180</v>
      </c>
      <c r="C3000" s="8">
        <v>1233333.3333000001</v>
      </c>
      <c r="D3000" s="8">
        <v>7599.9999989999997</v>
      </c>
      <c r="E3000" s="2">
        <v>1920</v>
      </c>
      <c r="F3000" s="2">
        <v>9105.4736328125</v>
      </c>
      <c r="G3000" s="2">
        <v>493.10174560546898</v>
      </c>
      <c r="H3000" s="1">
        <v>8683.0937730508304</v>
      </c>
      <c r="I3000" s="1">
        <v>503.89108800554789</v>
      </c>
      <c r="J3000" s="1">
        <f t="shared" si="240"/>
        <v>-4.6387467230653536</v>
      </c>
      <c r="K3000" s="1">
        <f t="shared" si="241"/>
        <v>2.1880560140445069</v>
      </c>
      <c r="L3000" s="30"/>
      <c r="M3000" s="30"/>
      <c r="N3000" s="2">
        <v>1027779</v>
      </c>
      <c r="O3000" s="30"/>
      <c r="P3000" s="30"/>
      <c r="Q3000" s="30"/>
      <c r="R3000" s="30"/>
      <c r="S3000" s="30"/>
      <c r="T3000" s="30"/>
      <c r="U3000" s="30"/>
      <c r="V3000" s="30"/>
    </row>
    <row r="3001" spans="1:22" ht="14.5" x14ac:dyDescent="0.35">
      <c r="A3001" s="15">
        <v>25</v>
      </c>
      <c r="B3001" s="8">
        <v>180</v>
      </c>
      <c r="C3001" s="8">
        <v>1233333.3333000001</v>
      </c>
      <c r="D3001" s="8">
        <v>7599.9999989999997</v>
      </c>
      <c r="E3001" s="2">
        <v>1950</v>
      </c>
      <c r="F3001" s="2">
        <v>9502.8603515625</v>
      </c>
      <c r="G3001" s="2">
        <v>493.21334838867199</v>
      </c>
      <c r="H3001" s="1">
        <v>8858.5242568807098</v>
      </c>
      <c r="I3001" s="1">
        <v>483.35862866062882</v>
      </c>
      <c r="J3001" s="1">
        <f t="shared" si="240"/>
        <v>-6.7804436858408188</v>
      </c>
      <c r="K3001" s="1">
        <f t="shared" si="241"/>
        <v>-1.9980642779110773</v>
      </c>
      <c r="L3001" s="30"/>
      <c r="M3001" s="30"/>
      <c r="N3001" s="2">
        <v>1027779</v>
      </c>
      <c r="O3001" s="30"/>
      <c r="P3001" s="30"/>
      <c r="Q3001" s="30"/>
      <c r="R3001" s="30"/>
      <c r="S3001" s="30"/>
      <c r="T3001" s="30"/>
      <c r="U3001" s="30"/>
      <c r="V3001" s="30"/>
    </row>
    <row r="3002" spans="1:22" ht="14.5" x14ac:dyDescent="0.35">
      <c r="A3002" s="15">
        <v>25</v>
      </c>
      <c r="B3002" s="8">
        <v>180</v>
      </c>
      <c r="C3002" s="8">
        <v>1233333.3333000001</v>
      </c>
      <c r="D3002" s="8">
        <v>7599.9999989999997</v>
      </c>
      <c r="E3002" s="2">
        <v>1980</v>
      </c>
      <c r="F3002" s="2">
        <v>10138.052734375</v>
      </c>
      <c r="G3002" s="2">
        <v>492.62710571289102</v>
      </c>
      <c r="H3002" s="1">
        <v>9099.4353048785142</v>
      </c>
      <c r="I3002" s="1">
        <v>456.95631353663572</v>
      </c>
      <c r="J3002" s="1">
        <f t="shared" si="240"/>
        <v>-10.244742819050995</v>
      </c>
      <c r="K3002" s="1">
        <f t="shared" si="241"/>
        <v>-7.2409316829278714</v>
      </c>
      <c r="L3002" s="30"/>
      <c r="M3002" s="30"/>
      <c r="N3002" s="2">
        <v>1027779</v>
      </c>
      <c r="O3002" s="30"/>
      <c r="P3002" s="30"/>
      <c r="Q3002" s="30"/>
      <c r="R3002" s="30"/>
      <c r="S3002" s="30"/>
      <c r="T3002" s="30"/>
      <c r="U3002" s="30"/>
      <c r="V3002" s="30"/>
    </row>
    <row r="3003" spans="1:22" ht="14.5" x14ac:dyDescent="0.35">
      <c r="A3003" s="15">
        <v>25</v>
      </c>
      <c r="B3003" s="8">
        <v>180</v>
      </c>
      <c r="C3003" s="8">
        <v>1233333.3333000001</v>
      </c>
      <c r="D3003" s="8">
        <v>7599.9999989999997</v>
      </c>
      <c r="E3003" s="2">
        <v>2010</v>
      </c>
      <c r="F3003" s="2">
        <v>18804.716796875</v>
      </c>
      <c r="G3003" s="2">
        <v>875.42010498046898</v>
      </c>
      <c r="H3003" s="1">
        <v>19254.674482336941</v>
      </c>
      <c r="I3003" s="1">
        <v>943.56287852205617</v>
      </c>
      <c r="J3003" s="1">
        <f t="shared" si="240"/>
        <v>2.392791608202872</v>
      </c>
      <c r="K3003" s="1">
        <f t="shared" si="241"/>
        <v>7.7840082897236513</v>
      </c>
      <c r="L3003" s="30"/>
      <c r="M3003" s="30"/>
      <c r="N3003" s="2">
        <v>0</v>
      </c>
      <c r="O3003" s="30"/>
      <c r="P3003" s="30"/>
      <c r="Q3003" s="30"/>
      <c r="R3003" s="30"/>
      <c r="S3003" s="30"/>
      <c r="T3003" s="30"/>
      <c r="U3003" s="30"/>
      <c r="V3003" s="30"/>
    </row>
    <row r="3004" spans="1:22" ht="14.5" x14ac:dyDescent="0.35">
      <c r="A3004" s="15">
        <v>25</v>
      </c>
      <c r="B3004" s="8">
        <v>180</v>
      </c>
      <c r="C3004" s="8">
        <v>1233333.3333000001</v>
      </c>
      <c r="D3004" s="8">
        <v>7599.9999989999997</v>
      </c>
      <c r="E3004" s="2">
        <v>2040</v>
      </c>
      <c r="F3004" s="2">
        <v>23423.26171875</v>
      </c>
      <c r="G3004" s="2">
        <v>945.88189697265602</v>
      </c>
      <c r="H3004" s="1">
        <v>22717.86064024207</v>
      </c>
      <c r="I3004" s="1">
        <v>869.61049411147269</v>
      </c>
      <c r="J3004" s="1">
        <f t="shared" si="240"/>
        <v>-3.0115407793239402</v>
      </c>
      <c r="K3004" s="1">
        <f t="shared" si="241"/>
        <v>-8.0635228462764648</v>
      </c>
      <c r="L3004" s="30"/>
      <c r="M3004" s="30"/>
      <c r="N3004" s="2">
        <v>0</v>
      </c>
      <c r="O3004" s="30"/>
      <c r="P3004" s="30"/>
      <c r="Q3004" s="30"/>
      <c r="R3004" s="30"/>
      <c r="S3004" s="30"/>
      <c r="T3004" s="30"/>
      <c r="U3004" s="30"/>
      <c r="V3004" s="30"/>
    </row>
    <row r="3005" spans="1:22" ht="14.5" x14ac:dyDescent="0.35">
      <c r="A3005" s="15">
        <v>25</v>
      </c>
      <c r="B3005" s="8">
        <v>180</v>
      </c>
      <c r="C3005" s="8">
        <v>1233333.3333000001</v>
      </c>
      <c r="D3005" s="8">
        <v>7599.9999989999997</v>
      </c>
      <c r="E3005" s="2">
        <v>2070</v>
      </c>
      <c r="F3005" s="2">
        <v>20179.142578125</v>
      </c>
      <c r="G3005" s="2">
        <v>795.090087890625</v>
      </c>
      <c r="H3005" s="1">
        <v>22345.178762801708</v>
      </c>
      <c r="I3005" s="1">
        <v>835.80008616421014</v>
      </c>
      <c r="J3005" s="1">
        <f t="shared" si="240"/>
        <v>10.734034790084582</v>
      </c>
      <c r="K3005" s="1">
        <f t="shared" si="241"/>
        <v>5.1201742913924155</v>
      </c>
      <c r="L3005" s="30"/>
      <c r="M3005" s="30"/>
      <c r="N3005" s="2">
        <v>0</v>
      </c>
      <c r="O3005" s="30"/>
      <c r="P3005" s="30"/>
      <c r="Q3005" s="30"/>
      <c r="R3005" s="30"/>
      <c r="S3005" s="30"/>
      <c r="T3005" s="30"/>
      <c r="U3005" s="30"/>
      <c r="V3005" s="30"/>
    </row>
    <row r="3006" spans="1:22" ht="14.5" x14ac:dyDescent="0.35">
      <c r="A3006" s="15">
        <v>25</v>
      </c>
      <c r="B3006" s="8">
        <v>180</v>
      </c>
      <c r="C3006" s="8">
        <v>1233333.3333000001</v>
      </c>
      <c r="D3006" s="8">
        <v>7599.9999989999997</v>
      </c>
      <c r="E3006" s="2">
        <v>2100</v>
      </c>
      <c r="F3006" s="2">
        <v>22035.400390625</v>
      </c>
      <c r="G3006" s="2">
        <v>814.49816894531295</v>
      </c>
      <c r="H3006" s="1">
        <v>22387.532907915702</v>
      </c>
      <c r="I3006" s="1">
        <v>808.18485013980785</v>
      </c>
      <c r="J3006" s="1">
        <f t="shared" si="240"/>
        <v>1.5980309458797817</v>
      </c>
      <c r="K3006" s="1">
        <f t="shared" si="241"/>
        <v>-0.7751176179659397</v>
      </c>
      <c r="L3006" s="30"/>
      <c r="M3006" s="30"/>
      <c r="N3006" s="2">
        <v>0</v>
      </c>
      <c r="O3006" s="30"/>
      <c r="P3006" s="30"/>
      <c r="Q3006" s="30"/>
      <c r="R3006" s="30"/>
      <c r="S3006" s="30"/>
      <c r="T3006" s="30"/>
      <c r="U3006" s="30"/>
      <c r="V3006" s="30"/>
    </row>
    <row r="3007" spans="1:22" ht="14.5" x14ac:dyDescent="0.35">
      <c r="A3007" s="15">
        <v>25</v>
      </c>
      <c r="B3007" s="8">
        <v>180</v>
      </c>
      <c r="C3007" s="8">
        <v>1233333.3333000001</v>
      </c>
      <c r="D3007" s="8">
        <v>7599.9999989999997</v>
      </c>
      <c r="E3007" s="2">
        <v>2130</v>
      </c>
      <c r="F3007" s="2">
        <v>22484.66015625</v>
      </c>
      <c r="G3007" s="2">
        <v>798.67150878906295</v>
      </c>
      <c r="H3007" s="1">
        <v>22290.272467051371</v>
      </c>
      <c r="I3007" s="1">
        <v>784.97278367607828</v>
      </c>
      <c r="J3007" s="1">
        <f t="shared" si="240"/>
        <v>-0.86453469987001696</v>
      </c>
      <c r="K3007" s="1">
        <f t="shared" si="241"/>
        <v>-1.7151889058562428</v>
      </c>
      <c r="L3007" s="30"/>
      <c r="M3007" s="30"/>
      <c r="N3007" s="2">
        <v>0</v>
      </c>
      <c r="O3007" s="30"/>
      <c r="P3007" s="30"/>
      <c r="Q3007" s="30"/>
      <c r="R3007" s="30"/>
      <c r="S3007" s="30"/>
      <c r="T3007" s="30"/>
      <c r="U3007" s="30"/>
      <c r="V3007" s="30"/>
    </row>
    <row r="3008" spans="1:22" ht="14.5" x14ac:dyDescent="0.35">
      <c r="A3008" s="15">
        <v>25</v>
      </c>
      <c r="B3008" s="8">
        <v>180</v>
      </c>
      <c r="C3008" s="8">
        <v>1233333.3333000001</v>
      </c>
      <c r="D3008" s="8">
        <v>7599.9999989999997</v>
      </c>
      <c r="E3008" s="2">
        <v>2160</v>
      </c>
      <c r="F3008" s="2">
        <v>22476.517578125</v>
      </c>
      <c r="G3008" s="2">
        <v>784.13562011718705</v>
      </c>
      <c r="H3008" s="1">
        <v>22239.97647385786</v>
      </c>
      <c r="I3008" s="1">
        <v>764.90061752875465</v>
      </c>
      <c r="J3008" s="1">
        <f t="shared" si="240"/>
        <v>-1.0523921396851579</v>
      </c>
      <c r="K3008" s="1">
        <f t="shared" si="241"/>
        <v>-2.4530198724498411</v>
      </c>
      <c r="L3008" s="30"/>
      <c r="M3008" s="30"/>
      <c r="N3008" s="2">
        <v>0</v>
      </c>
      <c r="O3008" s="30"/>
      <c r="P3008" s="30"/>
      <c r="Q3008" s="30"/>
      <c r="R3008" s="30"/>
      <c r="S3008" s="30"/>
      <c r="T3008" s="30"/>
      <c r="U3008" s="30"/>
      <c r="V3008" s="30"/>
    </row>
    <row r="3009" spans="1:22" ht="14.5" x14ac:dyDescent="0.35">
      <c r="A3009" s="15">
        <v>25</v>
      </c>
      <c r="B3009" s="8">
        <v>180</v>
      </c>
      <c r="C3009" s="8">
        <v>1233333.3333000001</v>
      </c>
      <c r="D3009" s="8">
        <v>7599.9999989999997</v>
      </c>
      <c r="E3009" s="2">
        <v>2190</v>
      </c>
      <c r="F3009" s="2">
        <v>10936.923828125</v>
      </c>
      <c r="G3009" s="2">
        <v>396.48828125</v>
      </c>
      <c r="H3009" s="1">
        <v>11133.70946041868</v>
      </c>
      <c r="I3009" s="1">
        <v>381.37239512074308</v>
      </c>
      <c r="J3009" s="1">
        <f t="shared" si="240"/>
        <v>1.7992777072071544</v>
      </c>
      <c r="K3009" s="1">
        <f t="shared" si="241"/>
        <v>-3.8124420932697927</v>
      </c>
      <c r="L3009" s="30"/>
      <c r="M3009" s="30"/>
      <c r="N3009" s="2">
        <v>1027779</v>
      </c>
      <c r="O3009" s="30"/>
      <c r="P3009" s="30"/>
      <c r="Q3009" s="30"/>
      <c r="R3009" s="30"/>
      <c r="S3009" s="30"/>
      <c r="T3009" s="30"/>
      <c r="U3009" s="30"/>
      <c r="V3009" s="30"/>
    </row>
    <row r="3010" spans="1:22" ht="14.5" x14ac:dyDescent="0.35">
      <c r="A3010" s="15">
        <v>25</v>
      </c>
      <c r="B3010" s="8">
        <v>180</v>
      </c>
      <c r="C3010" s="8">
        <v>1233333.3333000001</v>
      </c>
      <c r="D3010" s="8">
        <v>7599.9999989999997</v>
      </c>
      <c r="E3010" s="2">
        <v>2220</v>
      </c>
      <c r="F3010" s="2">
        <v>9061.5615234375</v>
      </c>
      <c r="G3010" s="2">
        <v>331.67443847656301</v>
      </c>
      <c r="H3010" s="1">
        <v>9814.0696543223876</v>
      </c>
      <c r="I3010" s="1">
        <v>341.04947268978481</v>
      </c>
      <c r="J3010" s="1">
        <f t="shared" si="240"/>
        <v>8.3043979664933509</v>
      </c>
      <c r="K3010" s="1">
        <f t="shared" si="241"/>
        <v>2.8265772473401682</v>
      </c>
      <c r="L3010" s="30"/>
      <c r="M3010" s="30"/>
      <c r="N3010" s="2">
        <v>1027779</v>
      </c>
      <c r="O3010" s="30"/>
      <c r="P3010" s="30"/>
      <c r="Q3010" s="30"/>
      <c r="R3010" s="30"/>
      <c r="S3010" s="30"/>
      <c r="T3010" s="30"/>
      <c r="U3010" s="30"/>
      <c r="V3010" s="30"/>
    </row>
    <row r="3011" spans="1:22" ht="14.5" x14ac:dyDescent="0.35">
      <c r="A3011" s="15">
        <v>25</v>
      </c>
      <c r="B3011" s="8">
        <v>180</v>
      </c>
      <c r="C3011" s="8">
        <v>1233333.3333000001</v>
      </c>
      <c r="D3011" s="8">
        <v>7599.9999989999997</v>
      </c>
      <c r="E3011" s="2">
        <v>2250</v>
      </c>
      <c r="F3011" s="2">
        <v>8757.5849609375</v>
      </c>
      <c r="G3011" s="2">
        <v>321.58987426757801</v>
      </c>
      <c r="H3011" s="1">
        <v>9688.629296417741</v>
      </c>
      <c r="I3011" s="1">
        <v>329.26856428639258</v>
      </c>
      <c r="J3011" s="1">
        <f t="shared" si="240"/>
        <v>10.631290928184985</v>
      </c>
      <c r="K3011" s="1">
        <f t="shared" si="241"/>
        <v>2.387727547797581</v>
      </c>
      <c r="L3011" s="30"/>
      <c r="M3011" s="30"/>
      <c r="N3011" s="2">
        <v>1027779</v>
      </c>
      <c r="O3011" s="30"/>
      <c r="P3011" s="30"/>
      <c r="Q3011" s="30"/>
      <c r="R3011" s="30"/>
      <c r="S3011" s="30"/>
      <c r="T3011" s="30"/>
      <c r="U3011" s="30"/>
      <c r="V3011" s="30"/>
    </row>
    <row r="3012" spans="1:22" ht="14.5" x14ac:dyDescent="0.35">
      <c r="A3012" s="15">
        <v>25</v>
      </c>
      <c r="B3012" s="8">
        <v>180</v>
      </c>
      <c r="C3012" s="8">
        <v>1233333.3333000001</v>
      </c>
      <c r="D3012" s="8">
        <v>7599.9999989999997</v>
      </c>
      <c r="E3012" s="2">
        <v>2280</v>
      </c>
      <c r="F3012" s="2">
        <v>8828.3203125</v>
      </c>
      <c r="G3012" s="2">
        <v>320.89456176757801</v>
      </c>
      <c r="H3012" s="1">
        <v>9613.6418781766242</v>
      </c>
      <c r="I3012" s="1">
        <v>323.78485342406782</v>
      </c>
      <c r="J3012" s="1">
        <f t="shared" si="240"/>
        <v>8.8954811094097828</v>
      </c>
      <c r="K3012" s="1">
        <f t="shared" si="241"/>
        <v>0.90069823575982833</v>
      </c>
      <c r="L3012" s="30"/>
      <c r="M3012" s="30"/>
      <c r="N3012" s="2">
        <v>1027779</v>
      </c>
      <c r="O3012" s="30"/>
      <c r="P3012" s="30"/>
      <c r="Q3012" s="30"/>
      <c r="R3012" s="30"/>
      <c r="S3012" s="30"/>
      <c r="T3012" s="30"/>
      <c r="U3012" s="30"/>
      <c r="V3012" s="30"/>
    </row>
    <row r="3013" spans="1:22" ht="14.5" x14ac:dyDescent="0.35">
      <c r="A3013" s="15">
        <v>25</v>
      </c>
      <c r="B3013" s="8">
        <v>180</v>
      </c>
      <c r="C3013" s="8">
        <v>1233333.3333000001</v>
      </c>
      <c r="D3013" s="8">
        <v>7599.9999989999997</v>
      </c>
      <c r="E3013" s="2">
        <v>2310</v>
      </c>
      <c r="F3013" s="2">
        <v>9036.5498046875</v>
      </c>
      <c r="G3013" s="2">
        <v>321.58572387695301</v>
      </c>
      <c r="H3013" s="1">
        <v>9568.5144175980859</v>
      </c>
      <c r="I3013" s="1">
        <v>319.69050918789719</v>
      </c>
      <c r="J3013" s="1">
        <f t="shared" si="240"/>
        <v>5.8868110551954418</v>
      </c>
      <c r="K3013" s="1">
        <f t="shared" si="241"/>
        <v>-0.58933421117318563</v>
      </c>
      <c r="L3013" s="30"/>
      <c r="M3013" s="30"/>
      <c r="N3013" s="2">
        <v>1027779</v>
      </c>
      <c r="O3013" s="30"/>
      <c r="P3013" s="30"/>
      <c r="Q3013" s="30"/>
      <c r="R3013" s="30"/>
      <c r="S3013" s="30"/>
      <c r="T3013" s="30"/>
      <c r="U3013" s="30"/>
      <c r="V3013" s="30"/>
    </row>
    <row r="3014" spans="1:22" ht="14.5" x14ac:dyDescent="0.35">
      <c r="A3014" s="15">
        <v>25</v>
      </c>
      <c r="B3014" s="8">
        <v>180</v>
      </c>
      <c r="C3014" s="8">
        <v>1233333.3333000001</v>
      </c>
      <c r="D3014" s="8">
        <v>7599.9999989999997</v>
      </c>
      <c r="E3014" s="2">
        <v>2340</v>
      </c>
      <c r="F3014" s="2">
        <v>9518.1005859375</v>
      </c>
      <c r="G3014" s="2">
        <v>325.33734130859398</v>
      </c>
      <c r="H3014" s="1">
        <v>9541.5214082372913</v>
      </c>
      <c r="I3014" s="1">
        <v>315.99478369331882</v>
      </c>
      <c r="J3014" s="1">
        <f t="shared" si="240"/>
        <v>0.24606613565730096</v>
      </c>
      <c r="K3014" s="1">
        <f t="shared" si="241"/>
        <v>-2.8716524139826323</v>
      </c>
      <c r="L3014" s="30"/>
      <c r="M3014" s="30"/>
      <c r="N3014" s="2">
        <v>1027779</v>
      </c>
      <c r="O3014" s="30"/>
      <c r="P3014" s="30"/>
      <c r="Q3014" s="30"/>
      <c r="R3014" s="30"/>
      <c r="S3014" s="30"/>
      <c r="T3014" s="30"/>
      <c r="U3014" s="30"/>
      <c r="V3014" s="30"/>
    </row>
    <row r="3015" spans="1:22" ht="14.5" x14ac:dyDescent="0.35">
      <c r="A3015" s="15">
        <v>25</v>
      </c>
      <c r="B3015" s="8">
        <v>180</v>
      </c>
      <c r="C3015" s="8">
        <v>1233333.3333000001</v>
      </c>
      <c r="D3015" s="8">
        <v>7599.9999989999997</v>
      </c>
      <c r="E3015" s="2">
        <v>2370</v>
      </c>
      <c r="F3015" s="2">
        <v>21088.1328125</v>
      </c>
      <c r="G3015" s="2">
        <v>652.16461181640602</v>
      </c>
      <c r="H3015" s="1">
        <v>21809.809384807519</v>
      </c>
      <c r="I3015" s="1">
        <v>666.67489484492012</v>
      </c>
      <c r="J3015" s="1">
        <f t="shared" si="240"/>
        <v>3.422192845256288</v>
      </c>
      <c r="K3015" s="1">
        <f t="shared" si="241"/>
        <v>2.2249417962284275</v>
      </c>
      <c r="L3015" s="30"/>
      <c r="M3015" s="30"/>
      <c r="N3015" s="2">
        <v>0</v>
      </c>
      <c r="O3015" s="30"/>
      <c r="P3015" s="30"/>
      <c r="Q3015" s="30"/>
      <c r="R3015" s="30"/>
      <c r="S3015" s="30"/>
      <c r="T3015" s="30"/>
      <c r="U3015" s="30"/>
      <c r="V3015" s="30"/>
    </row>
    <row r="3016" spans="1:22" ht="14.5" x14ac:dyDescent="0.35">
      <c r="A3016" s="15">
        <v>25</v>
      </c>
      <c r="B3016" s="8">
        <v>180</v>
      </c>
      <c r="C3016" s="8">
        <v>1233333.3333000001</v>
      </c>
      <c r="D3016" s="8">
        <v>7599.9999989999997</v>
      </c>
      <c r="E3016" s="2">
        <v>2400</v>
      </c>
      <c r="F3016" s="2">
        <v>24276.9765625</v>
      </c>
      <c r="G3016" s="2">
        <v>696.37072753906295</v>
      </c>
      <c r="H3016" s="1">
        <v>25282.886737289129</v>
      </c>
      <c r="I3016" s="1">
        <v>654.17485382769928</v>
      </c>
      <c r="J3016" s="1">
        <f t="shared" si="240"/>
        <v>4.1434738473279733</v>
      </c>
      <c r="K3016" s="1">
        <f t="shared" si="241"/>
        <v>-6.0593979675856922</v>
      </c>
      <c r="L3016" s="30"/>
      <c r="M3016" s="30"/>
      <c r="N3016" s="2">
        <v>0</v>
      </c>
      <c r="O3016" s="30"/>
      <c r="P3016" s="30"/>
      <c r="Q3016" s="30"/>
      <c r="R3016" s="30"/>
      <c r="S3016" s="30"/>
      <c r="T3016" s="30"/>
      <c r="U3016" s="30"/>
      <c r="V3016" s="30"/>
    </row>
    <row r="3017" spans="1:22" ht="14.5" x14ac:dyDescent="0.35">
      <c r="A3017" s="15">
        <v>25</v>
      </c>
      <c r="B3017" s="8">
        <v>180</v>
      </c>
      <c r="C3017" s="8">
        <v>1233333.3333000001</v>
      </c>
      <c r="D3017" s="8">
        <v>7599.9999989999997</v>
      </c>
      <c r="E3017" s="2">
        <v>2430</v>
      </c>
      <c r="F3017" s="2">
        <v>25681.94140625</v>
      </c>
      <c r="G3017" s="2">
        <v>694.24383544921898</v>
      </c>
      <c r="H3017" s="1">
        <v>24840.513493229519</v>
      </c>
      <c r="I3017" s="1">
        <v>640.77222738285752</v>
      </c>
      <c r="J3017" s="1">
        <f t="shared" si="240"/>
        <v>-3.2763407552036163</v>
      </c>
      <c r="K3017" s="1">
        <f t="shared" si="241"/>
        <v>-7.7021365312897592</v>
      </c>
      <c r="L3017" s="30"/>
      <c r="M3017" s="30"/>
      <c r="N3017" s="2">
        <v>0</v>
      </c>
      <c r="O3017" s="30"/>
      <c r="P3017" s="30"/>
      <c r="Q3017" s="30"/>
      <c r="R3017" s="30"/>
      <c r="S3017" s="30"/>
      <c r="T3017" s="30"/>
      <c r="U3017" s="30"/>
      <c r="V3017" s="30"/>
    </row>
    <row r="3018" spans="1:22" ht="14.5" x14ac:dyDescent="0.35">
      <c r="A3018" s="15">
        <v>25</v>
      </c>
      <c r="B3018" s="8">
        <v>180</v>
      </c>
      <c r="C3018" s="8">
        <v>1233333.3333000001</v>
      </c>
      <c r="D3018" s="8">
        <v>7599.9999989999997</v>
      </c>
      <c r="E3018" s="2">
        <v>2460</v>
      </c>
      <c r="F3018" s="2">
        <v>25783.5546875</v>
      </c>
      <c r="G3018" s="2">
        <v>667.32061767578102</v>
      </c>
      <c r="H3018" s="1">
        <v>25072.8263715459</v>
      </c>
      <c r="I3018" s="1">
        <v>625.94547069831617</v>
      </c>
      <c r="J3018" s="1">
        <f t="shared" ref="J3018:J3081" si="242">(H3018-F3018)/F3018*100</f>
        <v>-2.7565179610345387</v>
      </c>
      <c r="K3018" s="1">
        <f t="shared" ref="K3018:K3081" si="243">(I3018-G3018)/G3018*100</f>
        <v>-6.2001901157453885</v>
      </c>
      <c r="L3018" s="30"/>
      <c r="M3018" s="30"/>
      <c r="N3018" s="2">
        <v>0</v>
      </c>
      <c r="O3018" s="30"/>
      <c r="P3018" s="30"/>
      <c r="Q3018" s="30"/>
      <c r="R3018" s="30"/>
      <c r="S3018" s="30"/>
      <c r="T3018" s="30"/>
      <c r="U3018" s="30"/>
      <c r="V3018" s="30"/>
    </row>
    <row r="3019" spans="1:22" ht="14.5" x14ac:dyDescent="0.35">
      <c r="A3019" s="15">
        <v>25</v>
      </c>
      <c r="B3019" s="8">
        <v>180</v>
      </c>
      <c r="C3019" s="8">
        <v>1233333.3333000001</v>
      </c>
      <c r="D3019" s="8">
        <v>7599.9999989999997</v>
      </c>
      <c r="E3019" s="2">
        <v>2490</v>
      </c>
      <c r="F3019" s="2">
        <v>24949.06640625</v>
      </c>
      <c r="G3019" s="2">
        <v>644.74060058593795</v>
      </c>
      <c r="H3019" s="1">
        <v>25188.884719160331</v>
      </c>
      <c r="I3019" s="1">
        <v>609.42070328091279</v>
      </c>
      <c r="J3019" s="1">
        <f t="shared" si="242"/>
        <v>0.96123161085600339</v>
      </c>
      <c r="K3019" s="1">
        <f t="shared" si="243"/>
        <v>-5.4781562186291</v>
      </c>
      <c r="L3019" s="30"/>
      <c r="M3019" s="30"/>
      <c r="N3019" s="2">
        <v>0</v>
      </c>
      <c r="O3019" s="30"/>
      <c r="P3019" s="30"/>
      <c r="Q3019" s="30"/>
      <c r="R3019" s="30"/>
      <c r="S3019" s="30"/>
      <c r="T3019" s="30"/>
      <c r="U3019" s="30"/>
      <c r="V3019" s="30"/>
    </row>
    <row r="3020" spans="1:22" ht="14.5" x14ac:dyDescent="0.35">
      <c r="A3020" s="15">
        <v>25</v>
      </c>
      <c r="B3020" s="8">
        <v>180</v>
      </c>
      <c r="C3020" s="8">
        <v>1233333.3333000001</v>
      </c>
      <c r="D3020" s="8">
        <v>7599.9999989999997</v>
      </c>
      <c r="E3020" s="2">
        <v>2520</v>
      </c>
      <c r="F3020" s="2">
        <v>24610.876953125</v>
      </c>
      <c r="G3020" s="2">
        <v>637.29315185546898</v>
      </c>
      <c r="H3020" s="1">
        <v>25330.90165621951</v>
      </c>
      <c r="I3020" s="1">
        <v>591.36494753108718</v>
      </c>
      <c r="J3020" s="1">
        <f t="shared" si="242"/>
        <v>2.925636109862733</v>
      </c>
      <c r="K3020" s="1">
        <f t="shared" si="243"/>
        <v>-7.2067625692607162</v>
      </c>
      <c r="L3020" s="30"/>
      <c r="M3020" s="30"/>
      <c r="N3020" s="2">
        <v>0</v>
      </c>
      <c r="O3020" s="30"/>
      <c r="P3020" s="30"/>
      <c r="Q3020" s="30"/>
      <c r="R3020" s="30"/>
      <c r="S3020" s="30"/>
      <c r="T3020" s="30"/>
      <c r="U3020" s="30"/>
      <c r="V3020" s="30"/>
    </row>
    <row r="3021" spans="1:22" ht="14.5" x14ac:dyDescent="0.35">
      <c r="A3021" s="15">
        <v>25</v>
      </c>
      <c r="B3021" s="8">
        <v>180</v>
      </c>
      <c r="C3021" s="8">
        <v>1233333.3333000001</v>
      </c>
      <c r="D3021" s="8">
        <v>7599.9999989999997</v>
      </c>
      <c r="E3021" s="2">
        <v>2550</v>
      </c>
      <c r="F3021" s="2">
        <v>12013.4326171875</v>
      </c>
      <c r="G3021" s="2">
        <v>324.41949462890602</v>
      </c>
      <c r="H3021" s="1">
        <v>11740.337886249699</v>
      </c>
      <c r="I3021" s="1">
        <v>316.43795180935012</v>
      </c>
      <c r="J3021" s="1">
        <f t="shared" si="242"/>
        <v>-2.2732447888964455</v>
      </c>
      <c r="K3021" s="1">
        <f t="shared" si="243"/>
        <v>-2.4602537614719333</v>
      </c>
      <c r="L3021" s="30"/>
      <c r="M3021" s="30"/>
      <c r="N3021" s="2">
        <v>1027779</v>
      </c>
      <c r="O3021" s="30"/>
      <c r="P3021" s="30"/>
      <c r="Q3021" s="30"/>
      <c r="R3021" s="30"/>
      <c r="S3021" s="30"/>
      <c r="T3021" s="30"/>
      <c r="U3021" s="30"/>
      <c r="V3021" s="30"/>
    </row>
    <row r="3022" spans="1:22" ht="14.5" x14ac:dyDescent="0.35">
      <c r="A3022" s="15">
        <v>25</v>
      </c>
      <c r="B3022" s="8">
        <v>180</v>
      </c>
      <c r="C3022" s="8">
        <v>1233333.3333000001</v>
      </c>
      <c r="D3022" s="8">
        <v>7599.9999989999997</v>
      </c>
      <c r="E3022" s="2">
        <v>2580</v>
      </c>
      <c r="F3022" s="2">
        <v>9778.201171875</v>
      </c>
      <c r="G3022" s="2">
        <v>268.74581909179699</v>
      </c>
      <c r="H3022" s="1">
        <v>10375.793554901609</v>
      </c>
      <c r="I3022" s="1">
        <v>293.96489151089401</v>
      </c>
      <c r="J3022" s="1">
        <f t="shared" si="242"/>
        <v>6.1114756438583173</v>
      </c>
      <c r="K3022" s="1">
        <f t="shared" si="243"/>
        <v>9.3839868855719022</v>
      </c>
      <c r="L3022" s="30"/>
      <c r="M3022" s="30"/>
      <c r="N3022" s="2">
        <v>1027779</v>
      </c>
      <c r="O3022" s="30"/>
      <c r="P3022" s="30"/>
      <c r="Q3022" s="30"/>
      <c r="R3022" s="30"/>
      <c r="S3022" s="30"/>
      <c r="T3022" s="30"/>
      <c r="U3022" s="30"/>
      <c r="V3022" s="30"/>
    </row>
    <row r="3023" spans="1:22" ht="14.5" x14ac:dyDescent="0.35">
      <c r="A3023" s="15">
        <v>25</v>
      </c>
      <c r="B3023" s="8">
        <v>180</v>
      </c>
      <c r="C3023" s="8">
        <v>1233333.3333000001</v>
      </c>
      <c r="D3023" s="8">
        <v>7599.9999989999997</v>
      </c>
      <c r="E3023" s="2">
        <v>2610</v>
      </c>
      <c r="F3023" s="2">
        <v>9411.7685546875</v>
      </c>
      <c r="G3023" s="2">
        <v>260.08242797851602</v>
      </c>
      <c r="H3023" s="1">
        <v>10187.305303114341</v>
      </c>
      <c r="I3023" s="1">
        <v>286.60258638365838</v>
      </c>
      <c r="J3023" s="1">
        <f t="shared" si="242"/>
        <v>8.2400745823757777</v>
      </c>
      <c r="K3023" s="1">
        <f t="shared" si="243"/>
        <v>10.196828217603782</v>
      </c>
      <c r="L3023" s="30"/>
      <c r="M3023" s="30"/>
      <c r="N3023" s="2">
        <v>1027779</v>
      </c>
      <c r="O3023" s="30"/>
      <c r="P3023" s="30"/>
      <c r="Q3023" s="30"/>
      <c r="R3023" s="30"/>
      <c r="S3023" s="30"/>
      <c r="T3023" s="30"/>
      <c r="U3023" s="30"/>
      <c r="V3023" s="30"/>
    </row>
    <row r="3024" spans="1:22" ht="14.5" x14ac:dyDescent="0.35">
      <c r="A3024" s="15">
        <v>25</v>
      </c>
      <c r="B3024" s="8">
        <v>180</v>
      </c>
      <c r="C3024" s="8">
        <v>1233333.3333000001</v>
      </c>
      <c r="D3024" s="8">
        <v>7599.9999989999997</v>
      </c>
      <c r="E3024" s="2">
        <v>2640</v>
      </c>
      <c r="F3024" s="2">
        <v>9478.181640625</v>
      </c>
      <c r="G3024" s="2">
        <v>262.08343505859398</v>
      </c>
      <c r="H3024" s="1">
        <v>10131.289681178179</v>
      </c>
      <c r="I3024" s="1">
        <v>282.56351357475808</v>
      </c>
      <c r="J3024" s="1">
        <f t="shared" si="242"/>
        <v>6.8906470177133334</v>
      </c>
      <c r="K3024" s="1">
        <f t="shared" si="243"/>
        <v>7.8143353514827707</v>
      </c>
      <c r="L3024" s="30"/>
      <c r="M3024" s="30"/>
      <c r="N3024" s="2">
        <v>1027779</v>
      </c>
      <c r="O3024" s="30"/>
      <c r="P3024" s="30"/>
      <c r="Q3024" s="30"/>
      <c r="R3024" s="30"/>
      <c r="S3024" s="30"/>
      <c r="T3024" s="30"/>
      <c r="U3024" s="30"/>
      <c r="V3024" s="30"/>
    </row>
    <row r="3025" spans="1:22" ht="14.5" x14ac:dyDescent="0.35">
      <c r="A3025" s="15">
        <v>25</v>
      </c>
      <c r="B3025" s="8">
        <v>180</v>
      </c>
      <c r="C3025" s="8">
        <v>1233333.3333000001</v>
      </c>
      <c r="D3025" s="8">
        <v>7599.9999989999997</v>
      </c>
      <c r="E3025" s="2">
        <v>2670</v>
      </c>
      <c r="F3025" s="2">
        <v>9602.2998046875</v>
      </c>
      <c r="G3025" s="2">
        <v>262.0869140625</v>
      </c>
      <c r="H3025" s="1">
        <v>10138.310360487651</v>
      </c>
      <c r="I3025" s="1">
        <v>279.26824920268081</v>
      </c>
      <c r="J3025" s="1">
        <f t="shared" si="242"/>
        <v>5.5821060235849886</v>
      </c>
      <c r="K3025" s="1">
        <f t="shared" si="243"/>
        <v>6.5555867989973606</v>
      </c>
      <c r="L3025" s="30"/>
      <c r="M3025" s="30"/>
      <c r="N3025" s="2">
        <v>1027779</v>
      </c>
      <c r="O3025" s="30"/>
      <c r="P3025" s="30"/>
      <c r="Q3025" s="30"/>
      <c r="R3025" s="30"/>
      <c r="S3025" s="30"/>
      <c r="T3025" s="30"/>
      <c r="U3025" s="30"/>
      <c r="V3025" s="30"/>
    </row>
    <row r="3026" spans="1:22" ht="14.5" x14ac:dyDescent="0.35">
      <c r="A3026" s="15">
        <v>25</v>
      </c>
      <c r="B3026" s="8">
        <v>180</v>
      </c>
      <c r="C3026" s="8">
        <v>1233333.3333000001</v>
      </c>
      <c r="D3026" s="8">
        <v>7599.9999989999997</v>
      </c>
      <c r="E3026" s="2">
        <v>2700</v>
      </c>
      <c r="F3026" s="2">
        <v>10526.287109375</v>
      </c>
      <c r="G3026" s="2">
        <v>280.61016845703102</v>
      </c>
      <c r="H3026" s="1">
        <v>10175.327433879649</v>
      </c>
      <c r="I3026" s="1">
        <v>276.13955418655758</v>
      </c>
      <c r="J3026" s="1">
        <f t="shared" si="242"/>
        <v>-3.3341260013967942</v>
      </c>
      <c r="K3026" s="1">
        <f t="shared" si="243"/>
        <v>-1.5931761471993908</v>
      </c>
      <c r="L3026" s="30"/>
      <c r="M3026" s="30"/>
      <c r="N3026" s="2">
        <v>1027779</v>
      </c>
      <c r="O3026" s="30"/>
      <c r="P3026" s="30"/>
      <c r="Q3026" s="30"/>
      <c r="R3026" s="30"/>
      <c r="S3026" s="30"/>
      <c r="T3026" s="30"/>
      <c r="U3026" s="30"/>
      <c r="V3026" s="30"/>
    </row>
    <row r="3027" spans="1:22" ht="14.5" x14ac:dyDescent="0.35">
      <c r="A3027" s="15">
        <v>25</v>
      </c>
      <c r="B3027" s="8">
        <v>180</v>
      </c>
      <c r="C3027" s="8">
        <v>1233333.3333000001</v>
      </c>
      <c r="D3027" s="8">
        <v>7599.9999989999997</v>
      </c>
      <c r="E3027" s="2">
        <v>2730</v>
      </c>
      <c r="F3027" s="2">
        <v>24704.654296875</v>
      </c>
      <c r="G3027" s="2">
        <v>619.74298095703102</v>
      </c>
      <c r="H3027" s="1">
        <v>25674.52703491483</v>
      </c>
      <c r="I3027" s="1">
        <v>596.26694927361609</v>
      </c>
      <c r="J3027" s="1">
        <f t="shared" si="242"/>
        <v>3.9258705116246615</v>
      </c>
      <c r="K3027" s="1">
        <f t="shared" si="243"/>
        <v>-3.7880270377830398</v>
      </c>
      <c r="L3027" s="30"/>
      <c r="M3027" s="30"/>
      <c r="N3027" s="2">
        <v>0</v>
      </c>
      <c r="O3027" s="30"/>
      <c r="P3027" s="30"/>
      <c r="Q3027" s="30"/>
      <c r="R3027" s="30"/>
      <c r="S3027" s="30"/>
      <c r="T3027" s="30"/>
      <c r="U3027" s="30"/>
      <c r="V3027" s="30"/>
    </row>
    <row r="3028" spans="1:22" ht="14.5" x14ac:dyDescent="0.35">
      <c r="A3028" s="15">
        <v>25</v>
      </c>
      <c r="B3028" s="8">
        <v>180</v>
      </c>
      <c r="C3028" s="8">
        <v>1233333.3333000001</v>
      </c>
      <c r="D3028" s="8">
        <v>7599.9999989999997</v>
      </c>
      <c r="E3028" s="2">
        <v>2760</v>
      </c>
      <c r="F3028" s="2">
        <v>28626.4375</v>
      </c>
      <c r="G3028" s="2">
        <v>659.86755371093795</v>
      </c>
      <c r="H3028" s="1">
        <v>26548.42994874177</v>
      </c>
      <c r="I3028" s="1">
        <v>587.26296194458894</v>
      </c>
      <c r="J3028" s="1">
        <f t="shared" si="242"/>
        <v>-7.2590504887596632</v>
      </c>
      <c r="K3028" s="1">
        <f t="shared" si="243"/>
        <v>-11.002903743037233</v>
      </c>
      <c r="L3028" s="30"/>
      <c r="M3028" s="30"/>
      <c r="N3028" s="2">
        <v>0</v>
      </c>
      <c r="O3028" s="30"/>
      <c r="P3028" s="30"/>
      <c r="Q3028" s="30"/>
      <c r="R3028" s="30"/>
      <c r="S3028" s="30"/>
      <c r="T3028" s="30"/>
      <c r="U3028" s="30"/>
      <c r="V3028" s="30"/>
    </row>
    <row r="3029" spans="1:22" ht="14.5" x14ac:dyDescent="0.35">
      <c r="A3029" s="15">
        <v>25</v>
      </c>
      <c r="B3029" s="8">
        <v>180</v>
      </c>
      <c r="C3029" s="8">
        <v>1233333.3333000001</v>
      </c>
      <c r="D3029" s="8">
        <v>7599.9999989999997</v>
      </c>
      <c r="E3029" s="2">
        <v>2790</v>
      </c>
      <c r="F3029" s="2">
        <v>25551.0234375</v>
      </c>
      <c r="G3029" s="2">
        <v>524.56146240234398</v>
      </c>
      <c r="H3029" s="1">
        <v>26820.063268245951</v>
      </c>
      <c r="I3029" s="1">
        <v>582.79135246359124</v>
      </c>
      <c r="J3029" s="1">
        <f t="shared" si="242"/>
        <v>4.9666888445785018</v>
      </c>
      <c r="K3029" s="1">
        <f t="shared" si="243"/>
        <v>11.100680136617498</v>
      </c>
      <c r="L3029" s="30"/>
      <c r="M3029" s="30"/>
      <c r="N3029" s="2">
        <v>0</v>
      </c>
      <c r="O3029" s="30"/>
      <c r="P3029" s="30"/>
      <c r="Q3029" s="30"/>
      <c r="R3029" s="30"/>
      <c r="S3029" s="30"/>
      <c r="T3029" s="30"/>
      <c r="U3029" s="30"/>
      <c r="V3029" s="30"/>
    </row>
    <row r="3030" spans="1:22" ht="14.5" x14ac:dyDescent="0.35">
      <c r="A3030" s="15">
        <v>25</v>
      </c>
      <c r="B3030" s="8">
        <v>180</v>
      </c>
      <c r="C3030" s="8">
        <v>1233333.3333000001</v>
      </c>
      <c r="D3030" s="8">
        <v>7599.9999989999997</v>
      </c>
      <c r="E3030" s="2">
        <v>2820</v>
      </c>
      <c r="F3030" s="2">
        <v>26372.0234375</v>
      </c>
      <c r="G3030" s="2">
        <v>531.9853515625</v>
      </c>
      <c r="H3030" s="1">
        <v>27071.580687348389</v>
      </c>
      <c r="I3030" s="1">
        <v>580.66536570645565</v>
      </c>
      <c r="J3030" s="1">
        <f t="shared" si="242"/>
        <v>2.6526491283700491</v>
      </c>
      <c r="K3030" s="1">
        <f t="shared" si="243"/>
        <v>9.1506305579612377</v>
      </c>
      <c r="L3030" s="30"/>
      <c r="M3030" s="30"/>
      <c r="N3030" s="2">
        <v>0</v>
      </c>
      <c r="O3030" s="30"/>
      <c r="P3030" s="30"/>
      <c r="Q3030" s="30"/>
      <c r="R3030" s="30"/>
      <c r="S3030" s="30"/>
      <c r="T3030" s="30"/>
      <c r="U3030" s="30"/>
      <c r="V3030" s="30"/>
    </row>
    <row r="3031" spans="1:22" ht="14.5" x14ac:dyDescent="0.35">
      <c r="A3031" s="15">
        <v>25</v>
      </c>
      <c r="B3031" s="8">
        <v>180</v>
      </c>
      <c r="C3031" s="8">
        <v>1233333.3333000001</v>
      </c>
      <c r="D3031" s="8">
        <v>7599.9999989999997</v>
      </c>
      <c r="E3031" s="2">
        <v>2850</v>
      </c>
      <c r="F3031" s="2">
        <v>26907.607421875</v>
      </c>
      <c r="G3031" s="2">
        <v>529.83239746093795</v>
      </c>
      <c r="H3031" s="1">
        <v>27315.691303155469</v>
      </c>
      <c r="I3031" s="1">
        <v>579.75329654759821</v>
      </c>
      <c r="J3031" s="1">
        <f t="shared" si="242"/>
        <v>1.5166115473674924</v>
      </c>
      <c r="K3031" s="1">
        <f t="shared" si="243"/>
        <v>9.4220170993489862</v>
      </c>
      <c r="L3031" s="30"/>
      <c r="M3031" s="30"/>
      <c r="N3031" s="2">
        <v>0</v>
      </c>
      <c r="O3031" s="30"/>
      <c r="P3031" s="30"/>
      <c r="Q3031" s="30"/>
      <c r="R3031" s="30"/>
      <c r="S3031" s="30"/>
      <c r="T3031" s="30"/>
      <c r="U3031" s="30"/>
      <c r="V3031" s="30"/>
    </row>
    <row r="3032" spans="1:22" ht="14.5" x14ac:dyDescent="0.35">
      <c r="A3032" s="15">
        <v>25</v>
      </c>
      <c r="B3032" s="8">
        <v>180</v>
      </c>
      <c r="C3032" s="8">
        <v>1233333.3333000001</v>
      </c>
      <c r="D3032" s="8">
        <v>7599.9999989999997</v>
      </c>
      <c r="E3032" s="2">
        <v>2880</v>
      </c>
      <c r="F3032" s="2">
        <v>26163.6015625</v>
      </c>
      <c r="G3032" s="2">
        <v>525.33880615234398</v>
      </c>
      <c r="H3032" s="1">
        <v>27557.076757528561</v>
      </c>
      <c r="I3032" s="1">
        <v>579.46944907574766</v>
      </c>
      <c r="J3032" s="1">
        <f t="shared" si="242"/>
        <v>5.3260067873293613</v>
      </c>
      <c r="K3032" s="1">
        <f t="shared" si="243"/>
        <v>10.303949049540847</v>
      </c>
      <c r="L3032" s="30"/>
      <c r="M3032" s="30"/>
      <c r="N3032" s="2">
        <v>0</v>
      </c>
      <c r="O3032" s="30"/>
      <c r="P3032" s="30"/>
      <c r="Q3032" s="30"/>
      <c r="R3032" s="30"/>
      <c r="S3032" s="30"/>
      <c r="T3032" s="30"/>
      <c r="U3032" s="30"/>
      <c r="V3032" s="30"/>
    </row>
    <row r="3033" spans="1:22" ht="14.5" x14ac:dyDescent="0.35">
      <c r="A3033" s="15">
        <v>25</v>
      </c>
      <c r="B3033" s="8">
        <v>180</v>
      </c>
      <c r="C3033" s="8">
        <v>1233333.3333000001</v>
      </c>
      <c r="D3033" s="8">
        <v>7599.9999989999997</v>
      </c>
      <c r="E3033" s="2">
        <v>2910</v>
      </c>
      <c r="F3033" s="2">
        <v>12763.396484375</v>
      </c>
      <c r="G3033" s="2">
        <v>271.56021118164102</v>
      </c>
      <c r="H3033" s="1">
        <v>12636.707330563449</v>
      </c>
      <c r="I3033" s="1">
        <v>296.58665995034778</v>
      </c>
      <c r="J3033" s="1">
        <f t="shared" si="242"/>
        <v>-0.99259749524073726</v>
      </c>
      <c r="K3033" s="1">
        <f t="shared" si="243"/>
        <v>9.2158010408848448</v>
      </c>
      <c r="L3033" s="30"/>
      <c r="M3033" s="30"/>
      <c r="N3033" s="2">
        <v>1027779</v>
      </c>
      <c r="O3033" s="30"/>
      <c r="P3033" s="30"/>
      <c r="Q3033" s="30"/>
      <c r="R3033" s="30"/>
      <c r="S3033" s="30"/>
      <c r="T3033" s="30"/>
      <c r="U3033" s="30"/>
      <c r="V3033" s="30"/>
    </row>
    <row r="3034" spans="1:22" ht="14.5" x14ac:dyDescent="0.35">
      <c r="A3034" s="15">
        <v>25</v>
      </c>
      <c r="B3034" s="8">
        <v>180</v>
      </c>
      <c r="C3034" s="8">
        <v>1233333.3333000001</v>
      </c>
      <c r="D3034" s="8">
        <v>7599.9999989999997</v>
      </c>
      <c r="E3034" s="2">
        <v>2940</v>
      </c>
      <c r="F3034" s="2">
        <v>9888.673828125</v>
      </c>
      <c r="G3034" s="2">
        <v>219.81939697265599</v>
      </c>
      <c r="H3034" s="1">
        <v>11171.81891691167</v>
      </c>
      <c r="I3034" s="1">
        <v>262.2055065598463</v>
      </c>
      <c r="J3034" s="1">
        <f t="shared" si="242"/>
        <v>12.975906689703898</v>
      </c>
      <c r="K3034" s="1">
        <f t="shared" si="243"/>
        <v>19.282242682370221</v>
      </c>
      <c r="L3034" s="30"/>
      <c r="M3034" s="30"/>
      <c r="N3034" s="2">
        <v>1027779</v>
      </c>
      <c r="O3034" s="30"/>
      <c r="P3034" s="30"/>
      <c r="Q3034" s="30"/>
      <c r="R3034" s="30"/>
      <c r="S3034" s="30"/>
      <c r="T3034" s="30"/>
      <c r="U3034" s="30"/>
      <c r="V3034" s="30"/>
    </row>
    <row r="3035" spans="1:22" ht="14.5" x14ac:dyDescent="0.35">
      <c r="A3035" s="15">
        <v>25</v>
      </c>
      <c r="B3035" s="8">
        <v>180</v>
      </c>
      <c r="C3035" s="8">
        <v>1233333.3333000001</v>
      </c>
      <c r="D3035" s="8">
        <v>7599.9999989999997</v>
      </c>
      <c r="E3035" s="2">
        <v>2970</v>
      </c>
      <c r="F3035" s="2">
        <v>11533.58203125</v>
      </c>
      <c r="G3035" s="2">
        <v>284.95788574218801</v>
      </c>
      <c r="H3035" s="1">
        <v>11132.576948958869</v>
      </c>
      <c r="I3035" s="1">
        <v>255.6333110158848</v>
      </c>
      <c r="J3035" s="1">
        <f t="shared" si="242"/>
        <v>-3.4768477061559526</v>
      </c>
      <c r="K3035" s="1">
        <f t="shared" si="243"/>
        <v>-10.290845136615816</v>
      </c>
      <c r="L3035" s="30"/>
      <c r="M3035" s="30"/>
      <c r="N3035" s="2">
        <v>1027779</v>
      </c>
      <c r="O3035" s="30"/>
      <c r="P3035" s="30"/>
      <c r="Q3035" s="30"/>
      <c r="R3035" s="30"/>
      <c r="S3035" s="30"/>
      <c r="T3035" s="30"/>
      <c r="U3035" s="30"/>
      <c r="V3035" s="30"/>
    </row>
    <row r="3036" spans="1:22" ht="14.5" x14ac:dyDescent="0.35">
      <c r="A3036" s="15">
        <v>25</v>
      </c>
      <c r="B3036" s="8">
        <v>180</v>
      </c>
      <c r="C3036" s="8">
        <v>1233333.3333000001</v>
      </c>
      <c r="D3036" s="8">
        <v>7599.9999989999997</v>
      </c>
      <c r="E3036" s="2">
        <v>3000</v>
      </c>
      <c r="F3036" s="2">
        <v>11324.2919921875</v>
      </c>
      <c r="G3036" s="2">
        <v>275.58441162109398</v>
      </c>
      <c r="H3036" s="1">
        <v>11159.994427181769</v>
      </c>
      <c r="I3036" s="1">
        <v>254.29580288187441</v>
      </c>
      <c r="J3036" s="1">
        <f t="shared" si="242"/>
        <v>-1.4508418285141145</v>
      </c>
      <c r="K3036" s="1">
        <f t="shared" si="243"/>
        <v>-7.7248958364487113</v>
      </c>
      <c r="L3036" s="30"/>
      <c r="M3036" s="30"/>
      <c r="N3036" s="2">
        <v>1027779</v>
      </c>
      <c r="O3036" s="30"/>
      <c r="P3036" s="30"/>
      <c r="Q3036" s="30"/>
      <c r="R3036" s="30"/>
      <c r="S3036" s="30"/>
      <c r="T3036" s="30"/>
      <c r="U3036" s="30"/>
      <c r="V3036" s="30"/>
    </row>
    <row r="3037" spans="1:22" ht="14.5" x14ac:dyDescent="0.35">
      <c r="A3037" s="15">
        <v>25</v>
      </c>
      <c r="B3037" s="8">
        <v>180</v>
      </c>
      <c r="C3037" s="8">
        <v>1233333.3333000001</v>
      </c>
      <c r="D3037" s="8">
        <v>7599.9999989999997</v>
      </c>
      <c r="E3037" s="2">
        <v>3030</v>
      </c>
      <c r="F3037" s="2">
        <v>11537.1767578125</v>
      </c>
      <c r="G3037" s="2">
        <v>273.21539306640602</v>
      </c>
      <c r="H3037" s="1">
        <v>11163.75668375571</v>
      </c>
      <c r="I3037" s="1">
        <v>253.34446986757899</v>
      </c>
      <c r="J3037" s="1">
        <f t="shared" si="242"/>
        <v>-3.2366677038550673</v>
      </c>
      <c r="K3037" s="1">
        <f t="shared" si="243"/>
        <v>-7.2729881635905214</v>
      </c>
      <c r="L3037" s="30"/>
      <c r="M3037" s="30"/>
      <c r="N3037" s="2">
        <v>1027779</v>
      </c>
      <c r="O3037" s="30"/>
      <c r="P3037" s="30"/>
      <c r="Q3037" s="30"/>
      <c r="R3037" s="30"/>
      <c r="S3037" s="30"/>
      <c r="T3037" s="30"/>
      <c r="U3037" s="30"/>
      <c r="V3037" s="30"/>
    </row>
    <row r="3038" spans="1:22" ht="14.5" x14ac:dyDescent="0.35">
      <c r="A3038" s="15">
        <v>25</v>
      </c>
      <c r="B3038" s="8">
        <v>180</v>
      </c>
      <c r="C3038" s="8">
        <v>1233333.3333000001</v>
      </c>
      <c r="D3038" s="8">
        <v>7599.9999989999997</v>
      </c>
      <c r="E3038" s="2">
        <v>3060</v>
      </c>
      <c r="F3038" s="2">
        <v>12049.7138671875</v>
      </c>
      <c r="G3038" s="2">
        <v>275.76052856445301</v>
      </c>
      <c r="H3038" s="1">
        <v>11141.92061437289</v>
      </c>
      <c r="I3038" s="1">
        <v>252.42160314847601</v>
      </c>
      <c r="J3038" s="1">
        <f t="shared" si="242"/>
        <v>-7.5337328572308788</v>
      </c>
      <c r="K3038" s="1">
        <f t="shared" si="243"/>
        <v>-8.4634757329028094</v>
      </c>
      <c r="L3038" s="30"/>
      <c r="M3038" s="30"/>
      <c r="N3038" s="2">
        <v>1027779</v>
      </c>
      <c r="O3038" s="30"/>
      <c r="P3038" s="30"/>
      <c r="Q3038" s="30"/>
      <c r="R3038" s="30"/>
      <c r="S3038" s="30"/>
      <c r="T3038" s="30"/>
      <c r="U3038" s="30"/>
      <c r="V3038" s="30"/>
    </row>
    <row r="3039" spans="1:22" ht="14.5" x14ac:dyDescent="0.35">
      <c r="A3039" s="15">
        <v>25</v>
      </c>
      <c r="B3039" s="8">
        <v>180</v>
      </c>
      <c r="C3039" s="8">
        <v>1233333.3333000001</v>
      </c>
      <c r="D3039" s="8">
        <v>7599.9999989999997</v>
      </c>
      <c r="E3039" s="2">
        <v>3090</v>
      </c>
      <c r="F3039" s="2">
        <v>28151.681640625</v>
      </c>
      <c r="G3039" s="2">
        <v>599.66387939453102</v>
      </c>
      <c r="H3039" s="1">
        <v>27049.865003042021</v>
      </c>
      <c r="I3039" s="1">
        <v>562.9345938677933</v>
      </c>
      <c r="J3039" s="1">
        <f t="shared" si="242"/>
        <v>-3.9138572666755871</v>
      </c>
      <c r="K3039" s="1">
        <f t="shared" si="243"/>
        <v>-6.1249788070981648</v>
      </c>
      <c r="L3039" s="30"/>
      <c r="M3039" s="30"/>
      <c r="N3039" s="2">
        <v>0</v>
      </c>
      <c r="O3039" s="30"/>
      <c r="P3039" s="30"/>
      <c r="Q3039" s="30"/>
      <c r="R3039" s="30"/>
      <c r="S3039" s="30"/>
      <c r="T3039" s="30"/>
      <c r="U3039" s="30"/>
      <c r="V3039" s="30"/>
    </row>
    <row r="3040" spans="1:22" ht="14.5" x14ac:dyDescent="0.35">
      <c r="A3040" s="15">
        <v>25</v>
      </c>
      <c r="B3040" s="8">
        <v>180</v>
      </c>
      <c r="C3040" s="8">
        <v>1233333.3333000001</v>
      </c>
      <c r="D3040" s="8">
        <v>7599.9999989999997</v>
      </c>
      <c r="E3040" s="2">
        <v>3120</v>
      </c>
      <c r="F3040" s="2">
        <v>30222.99609375</v>
      </c>
      <c r="G3040" s="2">
        <v>590.22448730468795</v>
      </c>
      <c r="H3040" s="1">
        <v>28827.786718113559</v>
      </c>
      <c r="I3040" s="1">
        <v>554.97351494512918</v>
      </c>
      <c r="J3040" s="1">
        <f t="shared" si="242"/>
        <v>-4.6163834032489088</v>
      </c>
      <c r="K3040" s="1">
        <f t="shared" si="243"/>
        <v>-5.9724686314753628</v>
      </c>
      <c r="L3040" s="30"/>
      <c r="M3040" s="30"/>
      <c r="N3040" s="2">
        <v>0</v>
      </c>
      <c r="O3040" s="30"/>
      <c r="P3040" s="30"/>
      <c r="Q3040" s="30"/>
      <c r="R3040" s="30"/>
      <c r="S3040" s="30"/>
      <c r="T3040" s="30"/>
      <c r="U3040" s="30"/>
      <c r="V3040" s="30"/>
    </row>
    <row r="3041" spans="1:22" ht="14.5" x14ac:dyDescent="0.35">
      <c r="A3041" s="15">
        <v>25</v>
      </c>
      <c r="B3041" s="8">
        <v>180</v>
      </c>
      <c r="C3041" s="8">
        <v>1233333.3333000001</v>
      </c>
      <c r="D3041" s="8">
        <v>7599.9999989999997</v>
      </c>
      <c r="E3041" s="2">
        <v>3150</v>
      </c>
      <c r="F3041" s="2">
        <v>31277.20703125</v>
      </c>
      <c r="G3041" s="2">
        <v>561.010498046875</v>
      </c>
      <c r="H3041" s="1">
        <v>30088.84268730972</v>
      </c>
      <c r="I3041" s="1">
        <v>550.05351223503021</v>
      </c>
      <c r="J3041" s="1">
        <f t="shared" si="242"/>
        <v>-3.7994579974898328</v>
      </c>
      <c r="K3041" s="1">
        <f t="shared" si="243"/>
        <v>-1.9530803523268974</v>
      </c>
      <c r="L3041" s="30"/>
      <c r="M3041" s="30"/>
      <c r="N3041" s="2">
        <v>0</v>
      </c>
      <c r="O3041" s="30"/>
      <c r="P3041" s="30"/>
      <c r="Q3041" s="30"/>
      <c r="R3041" s="30"/>
      <c r="S3041" s="30"/>
      <c r="T3041" s="30"/>
      <c r="U3041" s="30"/>
      <c r="V3041" s="30"/>
    </row>
    <row r="3042" spans="1:22" ht="14.5" x14ac:dyDescent="0.35">
      <c r="A3042" s="15">
        <v>25</v>
      </c>
      <c r="B3042" s="8">
        <v>180</v>
      </c>
      <c r="C3042" s="8">
        <v>1233333.3333000001</v>
      </c>
      <c r="D3042" s="8">
        <v>7599.9999989999997</v>
      </c>
      <c r="E3042" s="2">
        <v>3180</v>
      </c>
      <c r="F3042" s="2">
        <v>31043.1640625</v>
      </c>
      <c r="G3042" s="2">
        <v>535.20391845703102</v>
      </c>
      <c r="H3042" s="1">
        <v>30965.271012517889</v>
      </c>
      <c r="I3042" s="1">
        <v>546.03204775514553</v>
      </c>
      <c r="J3042" s="1">
        <f t="shared" si="242"/>
        <v>-0.25091852694295835</v>
      </c>
      <c r="K3042" s="1">
        <f t="shared" si="243"/>
        <v>2.0231782549969957</v>
      </c>
      <c r="L3042" s="30"/>
      <c r="M3042" s="30"/>
      <c r="N3042" s="2">
        <v>0</v>
      </c>
      <c r="O3042" s="30"/>
      <c r="P3042" s="30"/>
      <c r="Q3042" s="30"/>
      <c r="R3042" s="30"/>
      <c r="S3042" s="30"/>
      <c r="T3042" s="30"/>
      <c r="U3042" s="30"/>
      <c r="V3042" s="30"/>
    </row>
    <row r="3043" spans="1:22" ht="14.5" x14ac:dyDescent="0.35">
      <c r="A3043" s="15">
        <v>25</v>
      </c>
      <c r="B3043" s="8">
        <v>180</v>
      </c>
      <c r="C3043" s="8">
        <v>1233333.3333000001</v>
      </c>
      <c r="D3043" s="8">
        <v>7599.9999989999997</v>
      </c>
      <c r="E3043" s="2">
        <v>3210</v>
      </c>
      <c r="F3043" s="2">
        <v>30466.73828125</v>
      </c>
      <c r="G3043" s="2">
        <v>537.0859375</v>
      </c>
      <c r="H3043" s="1">
        <v>31577.358678629949</v>
      </c>
      <c r="I3043" s="1">
        <v>542.27630896767846</v>
      </c>
      <c r="J3043" s="1">
        <f t="shared" si="242"/>
        <v>3.6453537859136471</v>
      </c>
      <c r="K3043" s="1">
        <f t="shared" si="243"/>
        <v>0.96639496685359783</v>
      </c>
      <c r="L3043" s="30"/>
      <c r="M3043" s="30"/>
      <c r="N3043" s="2">
        <v>0</v>
      </c>
      <c r="O3043" s="30"/>
      <c r="P3043" s="30"/>
      <c r="Q3043" s="30"/>
      <c r="R3043" s="30"/>
      <c r="S3043" s="30"/>
      <c r="T3043" s="30"/>
      <c r="U3043" s="30"/>
      <c r="V3043" s="30"/>
    </row>
    <row r="3044" spans="1:22" ht="14.5" x14ac:dyDescent="0.35">
      <c r="A3044" s="15">
        <v>25</v>
      </c>
      <c r="B3044" s="8">
        <v>180</v>
      </c>
      <c r="C3044" s="8">
        <v>1233333.3333000001</v>
      </c>
      <c r="D3044" s="8">
        <v>7599.9999989999997</v>
      </c>
      <c r="E3044" s="2">
        <v>3240</v>
      </c>
      <c r="F3044" s="2">
        <v>32575.671875</v>
      </c>
      <c r="G3044" s="2">
        <v>659.44055175781205</v>
      </c>
      <c r="H3044" s="1">
        <v>32025.676270241551</v>
      </c>
      <c r="I3044" s="1">
        <v>538.59897707922448</v>
      </c>
      <c r="J3044" s="1">
        <f t="shared" si="242"/>
        <v>-1.6883630424228948</v>
      </c>
      <c r="K3044" s="1">
        <f t="shared" si="243"/>
        <v>-18.324862545451733</v>
      </c>
      <c r="L3044" s="30"/>
      <c r="M3044" s="30"/>
      <c r="N3044" s="2">
        <v>0</v>
      </c>
      <c r="O3044" s="30"/>
      <c r="P3044" s="30"/>
      <c r="Q3044" s="30"/>
      <c r="R3044" s="30"/>
      <c r="S3044" s="30"/>
      <c r="T3044" s="30"/>
      <c r="U3044" s="30"/>
      <c r="V3044" s="30"/>
    </row>
    <row r="3045" spans="1:22" ht="14.5" x14ac:dyDescent="0.35">
      <c r="A3045" s="15">
        <v>25</v>
      </c>
      <c r="B3045" s="8">
        <v>180</v>
      </c>
      <c r="C3045" s="8">
        <v>1233333.3333000001</v>
      </c>
      <c r="D3045" s="8">
        <v>7599.9999989999997</v>
      </c>
      <c r="E3045" s="2">
        <v>3270</v>
      </c>
      <c r="F3045" s="2">
        <v>15855.068359375</v>
      </c>
      <c r="G3045" s="2">
        <v>331.77130126953102</v>
      </c>
      <c r="H3045" s="1">
        <v>14862.17973972264</v>
      </c>
      <c r="I3045" s="1">
        <v>278.31150985752117</v>
      </c>
      <c r="J3045" s="1">
        <f t="shared" si="242"/>
        <v>-6.2622790211135939</v>
      </c>
      <c r="K3045" s="1">
        <f t="shared" si="243"/>
        <v>-16.113446584271951</v>
      </c>
      <c r="L3045" s="30"/>
      <c r="M3045" s="30"/>
      <c r="N3045" s="2">
        <v>1027779</v>
      </c>
      <c r="O3045" s="30"/>
      <c r="P3045" s="30"/>
      <c r="Q3045" s="30"/>
      <c r="R3045" s="30"/>
      <c r="S3045" s="30"/>
      <c r="T3045" s="30"/>
      <c r="U3045" s="30"/>
      <c r="V3045" s="30"/>
    </row>
    <row r="3046" spans="1:22" ht="14.5" x14ac:dyDescent="0.35">
      <c r="A3046" s="15">
        <v>25</v>
      </c>
      <c r="B3046" s="8">
        <v>180</v>
      </c>
      <c r="C3046" s="8">
        <v>1233333.3333000001</v>
      </c>
      <c r="D3046" s="8">
        <v>7599.9999989999997</v>
      </c>
      <c r="E3046" s="2">
        <v>3300</v>
      </c>
      <c r="F3046" s="2">
        <v>12592.859375</v>
      </c>
      <c r="G3046" s="2">
        <v>263.309814453125</v>
      </c>
      <c r="H3046" s="1">
        <v>11904.33803000734</v>
      </c>
      <c r="I3046" s="1">
        <v>242.53123428293759</v>
      </c>
      <c r="J3046" s="1">
        <f t="shared" si="242"/>
        <v>-5.4675536706107275</v>
      </c>
      <c r="K3046" s="1">
        <f t="shared" si="243"/>
        <v>-7.8913048544517732</v>
      </c>
      <c r="L3046" s="30"/>
      <c r="M3046" s="30"/>
      <c r="N3046" s="2">
        <v>1027779</v>
      </c>
      <c r="O3046" s="30"/>
      <c r="P3046" s="30"/>
      <c r="Q3046" s="30"/>
      <c r="R3046" s="30"/>
      <c r="S3046" s="30"/>
      <c r="T3046" s="30"/>
      <c r="U3046" s="30"/>
      <c r="V3046" s="30"/>
    </row>
    <row r="3047" spans="1:22" ht="14.5" x14ac:dyDescent="0.35">
      <c r="A3047" s="15">
        <v>25</v>
      </c>
      <c r="B3047" s="8">
        <v>180</v>
      </c>
      <c r="C3047" s="8">
        <v>1233333.3333000001</v>
      </c>
      <c r="D3047" s="8">
        <v>7599.9999989999997</v>
      </c>
      <c r="E3047" s="2">
        <v>3330</v>
      </c>
      <c r="F3047" s="2">
        <v>11620.26171875</v>
      </c>
      <c r="G3047" s="2">
        <v>260.12289428710898</v>
      </c>
      <c r="H3047" s="1">
        <v>11455.339148037239</v>
      </c>
      <c r="I3047" s="1">
        <v>237.35331334706001</v>
      </c>
      <c r="J3047" s="1">
        <f t="shared" si="242"/>
        <v>-1.4192672652686307</v>
      </c>
      <c r="K3047" s="1">
        <f t="shared" si="243"/>
        <v>-8.7533936612735008</v>
      </c>
      <c r="L3047" s="30"/>
      <c r="M3047" s="30"/>
      <c r="N3047" s="2">
        <v>1027779</v>
      </c>
      <c r="O3047" s="30"/>
      <c r="P3047" s="30"/>
      <c r="Q3047" s="30"/>
      <c r="R3047" s="30"/>
      <c r="S3047" s="30"/>
      <c r="T3047" s="30"/>
      <c r="U3047" s="30"/>
      <c r="V3047" s="30"/>
    </row>
    <row r="3048" spans="1:22" ht="14.5" x14ac:dyDescent="0.35">
      <c r="A3048" s="15">
        <v>25</v>
      </c>
      <c r="B3048" s="8">
        <v>180</v>
      </c>
      <c r="C3048" s="8">
        <v>1233333.3333000001</v>
      </c>
      <c r="D3048" s="8">
        <v>7599.9999989999997</v>
      </c>
      <c r="E3048" s="2">
        <v>3360</v>
      </c>
      <c r="F3048" s="2">
        <v>11748.7451171875</v>
      </c>
      <c r="G3048" s="2">
        <v>256.30630493164102</v>
      </c>
      <c r="H3048" s="1">
        <v>11407.79328503431</v>
      </c>
      <c r="I3048" s="1">
        <v>235.0214782770496</v>
      </c>
      <c r="J3048" s="1">
        <f t="shared" si="242"/>
        <v>-2.9020276527610127</v>
      </c>
      <c r="K3048" s="1">
        <f t="shared" si="243"/>
        <v>-8.3044491083698713</v>
      </c>
      <c r="L3048" s="30"/>
      <c r="M3048" s="30"/>
      <c r="N3048" s="2">
        <v>1027779</v>
      </c>
      <c r="O3048" s="30"/>
      <c r="P3048" s="30"/>
      <c r="Q3048" s="30"/>
      <c r="R3048" s="30"/>
      <c r="S3048" s="30"/>
      <c r="T3048" s="30"/>
      <c r="U3048" s="30"/>
      <c r="V3048" s="30"/>
    </row>
    <row r="3049" spans="1:22" ht="14.5" x14ac:dyDescent="0.35">
      <c r="A3049" s="15">
        <v>25</v>
      </c>
      <c r="B3049" s="8">
        <v>180</v>
      </c>
      <c r="C3049" s="8">
        <v>1233333.3333000001</v>
      </c>
      <c r="D3049" s="8">
        <v>7599.9999989999997</v>
      </c>
      <c r="E3049" s="2">
        <v>3390</v>
      </c>
      <c r="F3049" s="2">
        <v>12010.8359375</v>
      </c>
      <c r="G3049" s="2">
        <v>254.18913269043</v>
      </c>
      <c r="H3049" s="1">
        <v>11404.54199622924</v>
      </c>
      <c r="I3049" s="1">
        <v>232.9926997650887</v>
      </c>
      <c r="J3049" s="1">
        <f t="shared" si="242"/>
        <v>-5.0478912910449543</v>
      </c>
      <c r="K3049" s="1">
        <f t="shared" si="243"/>
        <v>-8.3388430893919665</v>
      </c>
      <c r="L3049" s="30"/>
      <c r="M3049" s="30"/>
      <c r="N3049" s="2">
        <v>1027779</v>
      </c>
      <c r="O3049" s="30"/>
      <c r="P3049" s="30"/>
      <c r="Q3049" s="30"/>
      <c r="R3049" s="30"/>
      <c r="S3049" s="30"/>
      <c r="T3049" s="30"/>
      <c r="U3049" s="30"/>
      <c r="V3049" s="30"/>
    </row>
    <row r="3050" spans="1:22" ht="14.5" x14ac:dyDescent="0.35">
      <c r="A3050" s="15">
        <v>25</v>
      </c>
      <c r="B3050" s="8">
        <v>180</v>
      </c>
      <c r="C3050" s="8">
        <v>1233333.3333000001</v>
      </c>
      <c r="D3050" s="8">
        <v>7599.9999989999997</v>
      </c>
      <c r="E3050" s="2">
        <v>3420</v>
      </c>
      <c r="F3050" s="2">
        <v>12334.8701171875</v>
      </c>
      <c r="G3050" s="2">
        <v>254.01779174804699</v>
      </c>
      <c r="H3050" s="1">
        <v>11418.890113857749</v>
      </c>
      <c r="I3050" s="1">
        <v>230.99607231013829</v>
      </c>
      <c r="J3050" s="1">
        <f t="shared" si="242"/>
        <v>-7.425939589371251</v>
      </c>
      <c r="K3050" s="1">
        <f t="shared" si="243"/>
        <v>-9.0630342384612526</v>
      </c>
      <c r="L3050" s="30"/>
      <c r="M3050" s="30"/>
      <c r="N3050" s="2">
        <v>1027779</v>
      </c>
      <c r="O3050" s="30"/>
      <c r="P3050" s="30"/>
      <c r="Q3050" s="30"/>
      <c r="R3050" s="30"/>
      <c r="S3050" s="30"/>
      <c r="T3050" s="30"/>
      <c r="U3050" s="30"/>
      <c r="V3050" s="30"/>
    </row>
    <row r="3051" spans="1:22" ht="14.5" x14ac:dyDescent="0.35">
      <c r="A3051" s="15">
        <v>25</v>
      </c>
      <c r="B3051" s="8">
        <v>180</v>
      </c>
      <c r="C3051" s="8">
        <v>1233333.3333000001</v>
      </c>
      <c r="D3051" s="8">
        <v>7599.9999989999997</v>
      </c>
      <c r="E3051" s="2">
        <v>3450</v>
      </c>
      <c r="F3051" s="2">
        <v>28877.23828125</v>
      </c>
      <c r="G3051" s="2">
        <v>529.52429199218795</v>
      </c>
      <c r="H3051" s="1">
        <v>28186.637202808619</v>
      </c>
      <c r="I3051" s="1">
        <v>523.35560068552093</v>
      </c>
      <c r="J3051" s="1">
        <f t="shared" si="242"/>
        <v>-2.3915066659604656</v>
      </c>
      <c r="K3051" s="1">
        <f t="shared" si="243"/>
        <v>-1.1649496349750155</v>
      </c>
      <c r="L3051" s="30"/>
      <c r="M3051" s="30"/>
      <c r="N3051" s="2">
        <v>0</v>
      </c>
      <c r="O3051" s="30"/>
      <c r="P3051" s="30"/>
      <c r="Q3051" s="30"/>
      <c r="R3051" s="30"/>
      <c r="S3051" s="30"/>
      <c r="T3051" s="30"/>
      <c r="U3051" s="30"/>
      <c r="V3051" s="30"/>
    </row>
    <row r="3052" spans="1:22" ht="14.5" x14ac:dyDescent="0.35">
      <c r="A3052" s="15">
        <v>25</v>
      </c>
      <c r="B3052" s="8">
        <v>180</v>
      </c>
      <c r="C3052" s="8">
        <v>1233333.3333000001</v>
      </c>
      <c r="D3052" s="8">
        <v>7599.9999989999997</v>
      </c>
      <c r="E3052" s="2">
        <v>3480</v>
      </c>
      <c r="F3052" s="2">
        <v>29316.634765625</v>
      </c>
      <c r="G3052" s="2">
        <v>493.84423828125</v>
      </c>
      <c r="H3052" s="1">
        <v>30350.750676120519</v>
      </c>
      <c r="I3052" s="1">
        <v>513.76519257404539</v>
      </c>
      <c r="J3052" s="1">
        <f t="shared" si="242"/>
        <v>3.527403191951838</v>
      </c>
      <c r="K3052" s="1">
        <f t="shared" si="243"/>
        <v>4.0338537434651958</v>
      </c>
      <c r="L3052" s="30"/>
      <c r="M3052" s="30"/>
      <c r="N3052" s="2">
        <v>0</v>
      </c>
      <c r="O3052" s="30"/>
      <c r="P3052" s="30"/>
      <c r="Q3052" s="30"/>
      <c r="R3052" s="30"/>
      <c r="S3052" s="30"/>
      <c r="T3052" s="30"/>
      <c r="U3052" s="30"/>
      <c r="V3052" s="30"/>
    </row>
    <row r="3053" spans="1:22" ht="14.5" x14ac:dyDescent="0.35">
      <c r="A3053" s="15">
        <v>25</v>
      </c>
      <c r="B3053" s="8">
        <v>180</v>
      </c>
      <c r="C3053" s="8">
        <v>1233333.3333000001</v>
      </c>
      <c r="D3053" s="8">
        <v>7599.9999989999997</v>
      </c>
      <c r="E3053" s="2">
        <v>3510</v>
      </c>
      <c r="F3053" s="2">
        <v>30209.91796875</v>
      </c>
      <c r="G3053" s="2">
        <v>506.92965698242199</v>
      </c>
      <c r="H3053" s="1">
        <v>31377.401741894239</v>
      </c>
      <c r="I3053" s="1">
        <v>508.76062155992622</v>
      </c>
      <c r="J3053" s="1">
        <f t="shared" si="242"/>
        <v>3.8645711463100199</v>
      </c>
      <c r="K3053" s="1">
        <f t="shared" si="243"/>
        <v>0.36118710994407693</v>
      </c>
      <c r="L3053" s="30"/>
      <c r="M3053" s="30"/>
      <c r="N3053" s="2">
        <v>0</v>
      </c>
      <c r="O3053" s="30"/>
      <c r="P3053" s="30"/>
      <c r="Q3053" s="30"/>
      <c r="R3053" s="30"/>
      <c r="S3053" s="30"/>
      <c r="T3053" s="30"/>
      <c r="U3053" s="30"/>
      <c r="V3053" s="30"/>
    </row>
    <row r="3054" spans="1:22" ht="14.5" x14ac:dyDescent="0.35">
      <c r="A3054" s="15">
        <v>25</v>
      </c>
      <c r="B3054" s="8">
        <v>180</v>
      </c>
      <c r="C3054" s="8">
        <v>1233333.3333000001</v>
      </c>
      <c r="D3054" s="8">
        <v>7599.9999989999997</v>
      </c>
      <c r="E3054" s="2">
        <v>3540</v>
      </c>
      <c r="F3054" s="2">
        <v>30670.19921875</v>
      </c>
      <c r="G3054" s="2">
        <v>503.54190063476602</v>
      </c>
      <c r="H3054" s="1">
        <v>31916.948036170099</v>
      </c>
      <c r="I3054" s="1">
        <v>505.15009863164812</v>
      </c>
      <c r="J3054" s="1">
        <f t="shared" si="242"/>
        <v>4.0650170170981745</v>
      </c>
      <c r="K3054" s="1">
        <f t="shared" si="243"/>
        <v>0.31937719479844667</v>
      </c>
      <c r="L3054" s="30"/>
      <c r="M3054" s="30"/>
      <c r="N3054" s="2">
        <v>0</v>
      </c>
      <c r="O3054" s="30"/>
      <c r="P3054" s="30"/>
      <c r="Q3054" s="30"/>
      <c r="R3054" s="30"/>
      <c r="S3054" s="30"/>
      <c r="T3054" s="30"/>
      <c r="U3054" s="30"/>
      <c r="V3054" s="30"/>
    </row>
    <row r="3055" spans="1:22" ht="14.5" x14ac:dyDescent="0.35">
      <c r="A3055" s="15">
        <v>25</v>
      </c>
      <c r="B3055" s="8">
        <v>180</v>
      </c>
      <c r="C3055" s="8">
        <v>1233333.3333000001</v>
      </c>
      <c r="D3055" s="8">
        <v>7599.9999989999997</v>
      </c>
      <c r="E3055" s="2">
        <v>3570</v>
      </c>
      <c r="F3055" s="2">
        <v>31278.44921875</v>
      </c>
      <c r="G3055" s="2">
        <v>484.03216552734398</v>
      </c>
      <c r="H3055" s="1">
        <v>32259.316059622641</v>
      </c>
      <c r="I3055" s="1">
        <v>501.96350453023678</v>
      </c>
      <c r="J3055" s="1">
        <f t="shared" si="242"/>
        <v>3.1359190285068737</v>
      </c>
      <c r="K3055" s="1">
        <f t="shared" si="243"/>
        <v>3.7045759104370553</v>
      </c>
      <c r="L3055" s="30"/>
      <c r="M3055" s="30"/>
      <c r="N3055" s="2">
        <v>0</v>
      </c>
      <c r="O3055" s="30"/>
      <c r="P3055" s="30"/>
      <c r="Q3055" s="30"/>
      <c r="R3055" s="30"/>
      <c r="S3055" s="30"/>
      <c r="T3055" s="30"/>
      <c r="U3055" s="30"/>
      <c r="V3055" s="30"/>
    </row>
    <row r="3056" spans="1:22" ht="14.5" x14ac:dyDescent="0.35">
      <c r="A3056" s="15">
        <v>25</v>
      </c>
      <c r="B3056" s="8">
        <v>180</v>
      </c>
      <c r="C3056" s="8">
        <v>1233333.3333000001</v>
      </c>
      <c r="D3056" s="8">
        <v>7599.9999989999997</v>
      </c>
      <c r="E3056" s="2">
        <v>3600</v>
      </c>
      <c r="F3056" s="2">
        <v>30128.796875</v>
      </c>
      <c r="G3056" s="2">
        <v>479.73159790039102</v>
      </c>
      <c r="H3056" s="1">
        <v>32427.758858571411</v>
      </c>
      <c r="I3056" s="1">
        <v>498.90569587466189</v>
      </c>
      <c r="J3056" s="1">
        <f t="shared" si="242"/>
        <v>7.6304473527750547</v>
      </c>
      <c r="K3056" s="1">
        <f t="shared" si="243"/>
        <v>3.9968386610739941</v>
      </c>
      <c r="L3056" s="30"/>
      <c r="M3056" s="30"/>
      <c r="N3056" s="2">
        <v>0</v>
      </c>
      <c r="O3056" s="30"/>
      <c r="P3056" s="30"/>
      <c r="Q3056" s="30"/>
      <c r="R3056" s="30"/>
      <c r="S3056" s="30"/>
      <c r="T3056" s="30"/>
      <c r="U3056" s="30"/>
      <c r="V3056" s="30"/>
    </row>
    <row r="3057" spans="1:22" ht="14.5" x14ac:dyDescent="0.35">
      <c r="A3057" s="15">
        <v>25</v>
      </c>
      <c r="B3057" s="8">
        <v>180</v>
      </c>
      <c r="C3057" s="8">
        <v>1233333.3333000001</v>
      </c>
      <c r="D3057" s="8">
        <v>7599.9999989999997</v>
      </c>
      <c r="E3057" s="2">
        <v>3630</v>
      </c>
      <c r="F3057" s="2">
        <v>14947.5693359375</v>
      </c>
      <c r="G3057" s="2">
        <v>288.43646240234398</v>
      </c>
      <c r="H3057" s="1">
        <v>15574.38141888121</v>
      </c>
      <c r="I3057" s="1">
        <v>255.74370285559681</v>
      </c>
      <c r="J3057" s="1">
        <f t="shared" si="242"/>
        <v>4.1934047526824676</v>
      </c>
      <c r="K3057" s="1">
        <f t="shared" si="243"/>
        <v>-11.334475285979478</v>
      </c>
      <c r="L3057" s="30"/>
      <c r="M3057" s="30"/>
      <c r="N3057" s="2">
        <v>1027779</v>
      </c>
      <c r="O3057" s="30"/>
      <c r="P3057" s="30"/>
      <c r="Q3057" s="30"/>
      <c r="R3057" s="30"/>
      <c r="S3057" s="30"/>
      <c r="T3057" s="30"/>
      <c r="U3057" s="30"/>
      <c r="V3057" s="30"/>
    </row>
    <row r="3058" spans="1:22" ht="14.5" x14ac:dyDescent="0.35">
      <c r="A3058" s="17">
        <v>25</v>
      </c>
      <c r="B3058" s="18">
        <v>180</v>
      </c>
      <c r="C3058" s="18">
        <v>1233333.3333000001</v>
      </c>
      <c r="D3058" s="18">
        <v>7599.9999989999997</v>
      </c>
      <c r="E3058" s="2">
        <v>3660</v>
      </c>
      <c r="F3058" s="2">
        <v>11049.9208984375</v>
      </c>
      <c r="G3058" s="2">
        <v>202.40400695800801</v>
      </c>
      <c r="H3058" s="1">
        <v>12134.651624313579</v>
      </c>
      <c r="I3058" s="1">
        <v>219.85392642878989</v>
      </c>
      <c r="J3058" s="1">
        <f t="shared" si="242"/>
        <v>9.8166379275119002</v>
      </c>
      <c r="K3058" s="1">
        <f t="shared" si="243"/>
        <v>8.6213310363969953</v>
      </c>
      <c r="L3058" s="30"/>
      <c r="M3058" s="30"/>
      <c r="N3058" s="16">
        <v>1027779</v>
      </c>
      <c r="O3058" s="30"/>
      <c r="P3058" s="30"/>
      <c r="Q3058" s="30"/>
      <c r="R3058" s="30"/>
      <c r="S3058" s="30"/>
      <c r="T3058" s="30"/>
      <c r="U3058" s="30"/>
      <c r="V3058" s="30"/>
    </row>
    <row r="3059" spans="1:22" ht="14.5" x14ac:dyDescent="0.35">
      <c r="A3059" s="15">
        <v>26</v>
      </c>
      <c r="B3059" s="8">
        <v>180</v>
      </c>
      <c r="C3059" s="8">
        <v>1299999.9998999999</v>
      </c>
      <c r="D3059" s="8">
        <v>8000.0000010000003</v>
      </c>
      <c r="E3059" s="2">
        <v>30</v>
      </c>
      <c r="F3059" s="2">
        <v>180.0498046875</v>
      </c>
      <c r="G3059" s="2">
        <v>608.38824462890602</v>
      </c>
      <c r="H3059" s="1">
        <v>194.85821074491511</v>
      </c>
      <c r="I3059" s="1">
        <v>604.73320300093781</v>
      </c>
      <c r="J3059" s="1">
        <f t="shared" si="242"/>
        <v>8.2246165626877747</v>
      </c>
      <c r="K3059" s="1">
        <f t="shared" si="243"/>
        <v>-0.60077453176263362</v>
      </c>
      <c r="L3059" s="30">
        <f t="shared" ref="L3059:M3059" si="244">AVERAGE(J3059:J3180)</f>
        <v>0.66590745365741066</v>
      </c>
      <c r="M3059" s="30">
        <f t="shared" si="244"/>
        <v>-1.3486622851940957</v>
      </c>
      <c r="N3059" s="2">
        <v>1527777</v>
      </c>
      <c r="O3059" s="30">
        <f t="shared" ref="O3059:P3059" si="245">ABS(L3059)</f>
        <v>0.66590745365741066</v>
      </c>
      <c r="P3059" s="30">
        <f t="shared" si="245"/>
        <v>1.3486622851940957</v>
      </c>
      <c r="Q3059" s="30">
        <f t="shared" ref="Q3059" si="246">SUM(G3059:G3180)*30</f>
        <v>2723729.3412780776</v>
      </c>
      <c r="R3059" s="30">
        <f t="shared" ref="R3059" si="247">SUM(I3059:I3180)*30</f>
        <v>2689645.6746008815</v>
      </c>
      <c r="S3059" s="30">
        <f t="shared" ref="S3059" si="248">SUM(F3059:F3180)*30</f>
        <v>52063246.217651367</v>
      </c>
      <c r="T3059" s="30">
        <f t="shared" ref="T3059" si="249">SUM(H3059:H3180)*30</f>
        <v>52776496.390560009</v>
      </c>
      <c r="U3059" s="30">
        <f t="shared" ref="U3059" si="250">(R3059-Q3059)/Q3059*100</f>
        <v>-1.2513602640562915</v>
      </c>
      <c r="V3059" s="30">
        <f t="shared" ref="V3059" si="251">(T3059-S3059)/S3059*100</f>
        <v>1.3699686914006204</v>
      </c>
    </row>
    <row r="3060" spans="1:22" ht="14.5" x14ac:dyDescent="0.35">
      <c r="A3060" s="15">
        <v>26</v>
      </c>
      <c r="B3060" s="8">
        <v>180</v>
      </c>
      <c r="C3060" s="8">
        <v>1299999.9998999999</v>
      </c>
      <c r="D3060" s="8">
        <v>8000.0000010000003</v>
      </c>
      <c r="E3060" s="2">
        <v>60</v>
      </c>
      <c r="F3060" s="2">
        <v>169.84463500976599</v>
      </c>
      <c r="G3060" s="2">
        <v>573.90496826171898</v>
      </c>
      <c r="H3060" s="1">
        <v>194.85821074491511</v>
      </c>
      <c r="I3060" s="1">
        <v>573.18693017602095</v>
      </c>
      <c r="J3060" s="1">
        <f t="shared" si="242"/>
        <v>14.727327556570065</v>
      </c>
      <c r="K3060" s="1">
        <f t="shared" si="243"/>
        <v>-0.12511445716751107</v>
      </c>
      <c r="L3060" s="30"/>
      <c r="M3060" s="30"/>
      <c r="N3060" s="2">
        <v>1527777</v>
      </c>
      <c r="O3060" s="30"/>
      <c r="P3060" s="30"/>
      <c r="Q3060" s="30"/>
      <c r="R3060" s="30"/>
      <c r="S3060" s="30"/>
      <c r="T3060" s="30"/>
      <c r="U3060" s="30"/>
      <c r="V3060" s="30"/>
    </row>
    <row r="3061" spans="1:22" ht="14.5" x14ac:dyDescent="0.35">
      <c r="A3061" s="15">
        <v>26</v>
      </c>
      <c r="B3061" s="8">
        <v>180</v>
      </c>
      <c r="C3061" s="8">
        <v>1299999.9998999999</v>
      </c>
      <c r="D3061" s="8">
        <v>8000.0000010000003</v>
      </c>
      <c r="E3061" s="2">
        <v>90</v>
      </c>
      <c r="F3061" s="2">
        <v>170.10789489746099</v>
      </c>
      <c r="G3061" s="2">
        <v>574.79449462890602</v>
      </c>
      <c r="H3061" s="1">
        <v>194.85821074491511</v>
      </c>
      <c r="I3061" s="1">
        <v>575.75261170812996</v>
      </c>
      <c r="J3061" s="1">
        <f t="shared" si="242"/>
        <v>14.549774931006768</v>
      </c>
      <c r="K3061" s="1">
        <f t="shared" si="243"/>
        <v>0.16668863188094912</v>
      </c>
      <c r="L3061" s="30"/>
      <c r="M3061" s="30"/>
      <c r="N3061" s="2">
        <v>1527777</v>
      </c>
      <c r="O3061" s="30"/>
      <c r="P3061" s="30"/>
      <c r="Q3061" s="30"/>
      <c r="R3061" s="30"/>
      <c r="S3061" s="30"/>
      <c r="T3061" s="30"/>
      <c r="U3061" s="30"/>
      <c r="V3061" s="30"/>
    </row>
    <row r="3062" spans="1:22" ht="14.5" x14ac:dyDescent="0.35">
      <c r="A3062" s="15">
        <v>26</v>
      </c>
      <c r="B3062" s="8">
        <v>180</v>
      </c>
      <c r="C3062" s="8">
        <v>1299999.9998999999</v>
      </c>
      <c r="D3062" s="8">
        <v>8000.0000010000003</v>
      </c>
      <c r="E3062" s="2">
        <v>120</v>
      </c>
      <c r="F3062" s="2">
        <v>171.17845153808599</v>
      </c>
      <c r="G3062" s="2">
        <v>578.41192626953102</v>
      </c>
      <c r="H3062" s="1">
        <v>194.85821074491511</v>
      </c>
      <c r="I3062" s="1">
        <v>579.3449524510437</v>
      </c>
      <c r="J3062" s="1">
        <f t="shared" si="242"/>
        <v>13.833376218828885</v>
      </c>
      <c r="K3062" s="1">
        <f t="shared" si="243"/>
        <v>0.16130825440101618</v>
      </c>
      <c r="L3062" s="30"/>
      <c r="M3062" s="30"/>
      <c r="N3062" s="2">
        <v>1527777</v>
      </c>
      <c r="O3062" s="30"/>
      <c r="P3062" s="30"/>
      <c r="Q3062" s="30"/>
      <c r="R3062" s="30"/>
      <c r="S3062" s="30"/>
      <c r="T3062" s="30"/>
      <c r="U3062" s="30"/>
      <c r="V3062" s="30"/>
    </row>
    <row r="3063" spans="1:22" ht="14.5" x14ac:dyDescent="0.35">
      <c r="A3063" s="15">
        <v>26</v>
      </c>
      <c r="B3063" s="8">
        <v>180</v>
      </c>
      <c r="C3063" s="8">
        <v>1299999.9998999999</v>
      </c>
      <c r="D3063" s="8">
        <v>8000.0000010000003</v>
      </c>
      <c r="E3063" s="2">
        <v>150</v>
      </c>
      <c r="F3063" s="2">
        <v>171.98320007324199</v>
      </c>
      <c r="G3063" s="2">
        <v>581.13116455078102</v>
      </c>
      <c r="H3063" s="1">
        <v>194.85821074491511</v>
      </c>
      <c r="I3063" s="1">
        <v>582.96822103085628</v>
      </c>
      <c r="J3063" s="1">
        <f t="shared" si="242"/>
        <v>13.300723943926737</v>
      </c>
      <c r="K3063" s="1">
        <f t="shared" si="243"/>
        <v>0.31611735734312596</v>
      </c>
      <c r="L3063" s="30"/>
      <c r="M3063" s="30"/>
      <c r="N3063" s="2">
        <v>1527777</v>
      </c>
      <c r="O3063" s="30"/>
      <c r="P3063" s="30"/>
      <c r="Q3063" s="30"/>
      <c r="R3063" s="30"/>
      <c r="S3063" s="30"/>
      <c r="T3063" s="30"/>
      <c r="U3063" s="30"/>
      <c r="V3063" s="30"/>
    </row>
    <row r="3064" spans="1:22" ht="14.5" x14ac:dyDescent="0.35">
      <c r="A3064" s="15">
        <v>26</v>
      </c>
      <c r="B3064" s="8">
        <v>180</v>
      </c>
      <c r="C3064" s="8">
        <v>1299999.9998999999</v>
      </c>
      <c r="D3064" s="8">
        <v>8000.0000010000003</v>
      </c>
      <c r="E3064" s="2">
        <v>180</v>
      </c>
      <c r="F3064" s="2">
        <v>173.19795227050801</v>
      </c>
      <c r="G3064" s="2">
        <v>585.23583984375</v>
      </c>
      <c r="H3064" s="1">
        <v>194.85821074491511</v>
      </c>
      <c r="I3064" s="1">
        <v>586.59245610557196</v>
      </c>
      <c r="J3064" s="1">
        <f t="shared" si="242"/>
        <v>12.50607076495753</v>
      </c>
      <c r="K3064" s="1">
        <f t="shared" si="243"/>
        <v>0.23180676395077807</v>
      </c>
      <c r="L3064" s="30"/>
      <c r="M3064" s="30"/>
      <c r="N3064" s="2">
        <v>1527777</v>
      </c>
      <c r="O3064" s="30"/>
      <c r="P3064" s="30"/>
      <c r="Q3064" s="30"/>
      <c r="R3064" s="30"/>
      <c r="S3064" s="30"/>
      <c r="T3064" s="30"/>
      <c r="U3064" s="30"/>
      <c r="V3064" s="30"/>
    </row>
    <row r="3065" spans="1:22" ht="14.5" x14ac:dyDescent="0.35">
      <c r="A3065" s="15">
        <v>26</v>
      </c>
      <c r="B3065" s="8">
        <v>180</v>
      </c>
      <c r="C3065" s="8">
        <v>1299999.9998999999</v>
      </c>
      <c r="D3065" s="8">
        <v>8000.0000010000003</v>
      </c>
      <c r="E3065" s="2">
        <v>210</v>
      </c>
      <c r="F3065" s="2">
        <v>366.633056640625</v>
      </c>
      <c r="G3065" s="2">
        <v>1238.85302734375</v>
      </c>
      <c r="H3065" s="1">
        <v>194.85821074491511</v>
      </c>
      <c r="I3065" s="1">
        <v>1240.2237773621471</v>
      </c>
      <c r="J3065" s="1">
        <f t="shared" si="242"/>
        <v>-46.851979870457832</v>
      </c>
      <c r="K3065" s="1">
        <f t="shared" si="243"/>
        <v>0.11064670208185455</v>
      </c>
      <c r="L3065" s="30"/>
      <c r="M3065" s="30"/>
      <c r="N3065" s="2">
        <v>0</v>
      </c>
      <c r="O3065" s="30"/>
      <c r="P3065" s="30"/>
      <c r="Q3065" s="30"/>
      <c r="R3065" s="30"/>
      <c r="S3065" s="30"/>
      <c r="T3065" s="30"/>
      <c r="U3065" s="30"/>
      <c r="V3065" s="30"/>
    </row>
    <row r="3066" spans="1:22" ht="14.5" x14ac:dyDescent="0.35">
      <c r="A3066" s="15">
        <v>26</v>
      </c>
      <c r="B3066" s="8">
        <v>180</v>
      </c>
      <c r="C3066" s="8">
        <v>1299999.9998999999</v>
      </c>
      <c r="D3066" s="8">
        <v>8000.0000010000003</v>
      </c>
      <c r="E3066" s="2">
        <v>240</v>
      </c>
      <c r="F3066" s="2">
        <v>387.13589477539102</v>
      </c>
      <c r="G3066" s="2">
        <v>1308.1103515625</v>
      </c>
      <c r="H3066" s="1">
        <v>194.85821074491511</v>
      </c>
      <c r="I3066" s="1">
        <v>1322.4666946454849</v>
      </c>
      <c r="J3066" s="1">
        <f t="shared" si="242"/>
        <v>-49.666715648269147</v>
      </c>
      <c r="K3066" s="1">
        <f t="shared" si="243"/>
        <v>1.0974871551040564</v>
      </c>
      <c r="L3066" s="30"/>
      <c r="M3066" s="30"/>
      <c r="N3066" s="2">
        <v>0</v>
      </c>
      <c r="O3066" s="30"/>
      <c r="P3066" s="30"/>
      <c r="Q3066" s="30"/>
      <c r="R3066" s="30"/>
      <c r="S3066" s="30"/>
      <c r="T3066" s="30"/>
      <c r="U3066" s="30"/>
      <c r="V3066" s="30"/>
    </row>
    <row r="3067" spans="1:22" ht="14.5" x14ac:dyDescent="0.35">
      <c r="A3067" s="15">
        <v>26</v>
      </c>
      <c r="B3067" s="8">
        <v>180</v>
      </c>
      <c r="C3067" s="8">
        <v>1299999.9998999999</v>
      </c>
      <c r="D3067" s="8">
        <v>8000.0000010000003</v>
      </c>
      <c r="E3067" s="2">
        <v>270</v>
      </c>
      <c r="F3067" s="2">
        <v>404.57162475585898</v>
      </c>
      <c r="G3067" s="2">
        <v>1348.11682128906</v>
      </c>
      <c r="H3067" s="1">
        <v>194.85821074491511</v>
      </c>
      <c r="I3067" s="1">
        <v>1344.7952639559289</v>
      </c>
      <c r="J3067" s="1">
        <f t="shared" si="242"/>
        <v>-51.835917592465023</v>
      </c>
      <c r="K3067" s="1">
        <f t="shared" si="243"/>
        <v>-0.24638497796912123</v>
      </c>
      <c r="L3067" s="30"/>
      <c r="M3067" s="30"/>
      <c r="N3067" s="2">
        <v>0</v>
      </c>
      <c r="O3067" s="30"/>
      <c r="P3067" s="30"/>
      <c r="Q3067" s="30"/>
      <c r="R3067" s="30"/>
      <c r="S3067" s="30"/>
      <c r="T3067" s="30"/>
      <c r="U3067" s="30"/>
      <c r="V3067" s="30"/>
    </row>
    <row r="3068" spans="1:22" ht="14.5" x14ac:dyDescent="0.35">
      <c r="A3068" s="15">
        <v>26</v>
      </c>
      <c r="B3068" s="8">
        <v>180</v>
      </c>
      <c r="C3068" s="8">
        <v>1299999.9998999999</v>
      </c>
      <c r="D3068" s="8">
        <v>8000.0000010000003</v>
      </c>
      <c r="E3068" s="2">
        <v>300</v>
      </c>
      <c r="F3068" s="2">
        <v>551.01135253906205</v>
      </c>
      <c r="G3068" s="2">
        <v>1380.78698730469</v>
      </c>
      <c r="H3068" s="1">
        <v>194.85821074491511</v>
      </c>
      <c r="I3068" s="1">
        <v>1374.07655597546</v>
      </c>
      <c r="J3068" s="1">
        <f t="shared" si="242"/>
        <v>-64.636262057576872</v>
      </c>
      <c r="K3068" s="1">
        <f t="shared" si="243"/>
        <v>-0.4859859913895071</v>
      </c>
      <c r="L3068" s="30"/>
      <c r="M3068" s="30"/>
      <c r="N3068" s="2">
        <v>0</v>
      </c>
      <c r="O3068" s="30"/>
      <c r="P3068" s="30"/>
      <c r="Q3068" s="30"/>
      <c r="R3068" s="30"/>
      <c r="S3068" s="30"/>
      <c r="T3068" s="30"/>
      <c r="U3068" s="30"/>
      <c r="V3068" s="30"/>
    </row>
    <row r="3069" spans="1:22" ht="14.5" x14ac:dyDescent="0.35">
      <c r="A3069" s="15">
        <v>26</v>
      </c>
      <c r="B3069" s="8">
        <v>180</v>
      </c>
      <c r="C3069" s="8">
        <v>1299999.9998999999</v>
      </c>
      <c r="D3069" s="8">
        <v>8000.0000010000003</v>
      </c>
      <c r="E3069" s="2">
        <v>330</v>
      </c>
      <c r="F3069" s="2">
        <v>897.00616455078102</v>
      </c>
      <c r="G3069" s="2">
        <v>1400.29345703125</v>
      </c>
      <c r="H3069" s="1">
        <v>301.55280089899992</v>
      </c>
      <c r="I3069" s="1">
        <v>1406.2232637589209</v>
      </c>
      <c r="J3069" s="1">
        <f t="shared" si="242"/>
        <v>-66.382304512921934</v>
      </c>
      <c r="K3069" s="1">
        <f t="shared" si="243"/>
        <v>0.42346885918060523</v>
      </c>
      <c r="L3069" s="30"/>
      <c r="M3069" s="30"/>
      <c r="N3069" s="2">
        <v>0</v>
      </c>
      <c r="O3069" s="30"/>
      <c r="P3069" s="30"/>
      <c r="Q3069" s="30"/>
      <c r="R3069" s="30"/>
      <c r="S3069" s="30"/>
      <c r="T3069" s="30"/>
      <c r="U3069" s="30"/>
      <c r="V3069" s="30"/>
    </row>
    <row r="3070" spans="1:22" ht="14.5" x14ac:dyDescent="0.35">
      <c r="A3070" s="15">
        <v>26</v>
      </c>
      <c r="B3070" s="8">
        <v>180</v>
      </c>
      <c r="C3070" s="8">
        <v>1299999.9998999999</v>
      </c>
      <c r="D3070" s="8">
        <v>8000.0000010000003</v>
      </c>
      <c r="E3070" s="2">
        <v>360</v>
      </c>
      <c r="F3070" s="2">
        <v>1332.01232910156</v>
      </c>
      <c r="G3070" s="2">
        <v>1411.52197265625</v>
      </c>
      <c r="H3070" s="1">
        <v>892.39027166689925</v>
      </c>
      <c r="I3070" s="1">
        <v>1430.300705596502</v>
      </c>
      <c r="J3070" s="1">
        <f t="shared" si="242"/>
        <v>-33.004353475555668</v>
      </c>
      <c r="K3070" s="1">
        <f t="shared" si="243"/>
        <v>1.3303889917429712</v>
      </c>
      <c r="L3070" s="30"/>
      <c r="M3070" s="30"/>
      <c r="N3070" s="2">
        <v>0</v>
      </c>
      <c r="O3070" s="30"/>
      <c r="P3070" s="30"/>
      <c r="Q3070" s="30"/>
      <c r="R3070" s="30"/>
      <c r="S3070" s="30"/>
      <c r="T3070" s="30"/>
      <c r="U3070" s="30"/>
      <c r="V3070" s="30"/>
    </row>
    <row r="3071" spans="1:22" ht="14.5" x14ac:dyDescent="0.35">
      <c r="A3071" s="15">
        <v>26</v>
      </c>
      <c r="B3071" s="8">
        <v>180</v>
      </c>
      <c r="C3071" s="8">
        <v>1299999.9998999999</v>
      </c>
      <c r="D3071" s="8">
        <v>8000.0000010000003</v>
      </c>
      <c r="E3071" s="2">
        <v>390</v>
      </c>
      <c r="F3071" s="2">
        <v>714.805908203125</v>
      </c>
      <c r="G3071" s="2">
        <v>729.656494140625</v>
      </c>
      <c r="H3071" s="1">
        <v>575.41703421779891</v>
      </c>
      <c r="I3071" s="1">
        <v>730.8395853719353</v>
      </c>
      <c r="J3071" s="1">
        <f t="shared" si="242"/>
        <v>-19.500240888568065</v>
      </c>
      <c r="K3071" s="1">
        <f t="shared" si="243"/>
        <v>0.16214358959467925</v>
      </c>
      <c r="L3071" s="30"/>
      <c r="M3071" s="30"/>
      <c r="N3071" s="2">
        <v>1527777</v>
      </c>
      <c r="O3071" s="30"/>
      <c r="P3071" s="30"/>
      <c r="Q3071" s="30"/>
      <c r="R3071" s="30"/>
      <c r="S3071" s="30"/>
      <c r="T3071" s="30"/>
      <c r="U3071" s="30"/>
      <c r="V3071" s="30"/>
    </row>
    <row r="3072" spans="1:22" ht="14.5" x14ac:dyDescent="0.35">
      <c r="A3072" s="15">
        <v>26</v>
      </c>
      <c r="B3072" s="8">
        <v>180</v>
      </c>
      <c r="C3072" s="8">
        <v>1299999.9998999999</v>
      </c>
      <c r="D3072" s="8">
        <v>8000.0000010000003</v>
      </c>
      <c r="E3072" s="2">
        <v>420</v>
      </c>
      <c r="F3072" s="2">
        <v>625.70446777343795</v>
      </c>
      <c r="G3072" s="2">
        <v>628.44671630859398</v>
      </c>
      <c r="H3072" s="1">
        <v>608.4163671514259</v>
      </c>
      <c r="I3072" s="1">
        <v>629.77399863317203</v>
      </c>
      <c r="J3072" s="1">
        <f t="shared" si="242"/>
        <v>-2.7629818088931914</v>
      </c>
      <c r="K3072" s="1">
        <f t="shared" si="243"/>
        <v>0.21120045504801369</v>
      </c>
      <c r="L3072" s="30"/>
      <c r="M3072" s="30"/>
      <c r="N3072" s="2">
        <v>1527777</v>
      </c>
      <c r="O3072" s="30"/>
      <c r="P3072" s="30"/>
      <c r="Q3072" s="30"/>
      <c r="R3072" s="30"/>
      <c r="S3072" s="30"/>
      <c r="T3072" s="30"/>
      <c r="U3072" s="30"/>
      <c r="V3072" s="30"/>
    </row>
    <row r="3073" spans="1:22" ht="14.5" x14ac:dyDescent="0.35">
      <c r="A3073" s="15">
        <v>26</v>
      </c>
      <c r="B3073" s="8">
        <v>180</v>
      </c>
      <c r="C3073" s="8">
        <v>1299999.9998999999</v>
      </c>
      <c r="D3073" s="8">
        <v>8000.0000010000003</v>
      </c>
      <c r="E3073" s="2">
        <v>450</v>
      </c>
      <c r="F3073" s="2">
        <v>624.430908203125</v>
      </c>
      <c r="G3073" s="2">
        <v>615.13702392578102</v>
      </c>
      <c r="H3073" s="1">
        <v>667.38744271408518</v>
      </c>
      <c r="I3073" s="1">
        <v>614.83681990595289</v>
      </c>
      <c r="J3073" s="1">
        <f t="shared" si="242"/>
        <v>6.8793094554804739</v>
      </c>
      <c r="K3073" s="1">
        <f t="shared" si="243"/>
        <v>-4.880278834660913E-2</v>
      </c>
      <c r="L3073" s="30"/>
      <c r="M3073" s="30"/>
      <c r="N3073" s="2">
        <v>1527777</v>
      </c>
      <c r="O3073" s="30"/>
      <c r="P3073" s="30"/>
      <c r="Q3073" s="30"/>
      <c r="R3073" s="30"/>
      <c r="S3073" s="30"/>
      <c r="T3073" s="30"/>
      <c r="U3073" s="30"/>
      <c r="V3073" s="30"/>
    </row>
    <row r="3074" spans="1:22" ht="14.5" x14ac:dyDescent="0.35">
      <c r="A3074" s="15">
        <v>26</v>
      </c>
      <c r="B3074" s="8">
        <v>180</v>
      </c>
      <c r="C3074" s="8">
        <v>1299999.9998999999</v>
      </c>
      <c r="D3074" s="8">
        <v>8000.0000010000003</v>
      </c>
      <c r="E3074" s="2">
        <v>480</v>
      </c>
      <c r="F3074" s="2">
        <v>653.47644042968795</v>
      </c>
      <c r="G3074" s="2">
        <v>615.94085693359398</v>
      </c>
      <c r="H3074" s="1">
        <v>728.28378775840793</v>
      </c>
      <c r="I3074" s="1">
        <v>616.56986607905185</v>
      </c>
      <c r="J3074" s="1">
        <f t="shared" si="242"/>
        <v>11.44759668451567</v>
      </c>
      <c r="K3074" s="1">
        <f t="shared" si="243"/>
        <v>0.10212167911531908</v>
      </c>
      <c r="L3074" s="30"/>
      <c r="M3074" s="30"/>
      <c r="N3074" s="2">
        <v>1527777</v>
      </c>
      <c r="O3074" s="30"/>
      <c r="P3074" s="30"/>
      <c r="Q3074" s="30"/>
      <c r="R3074" s="30"/>
      <c r="S3074" s="30"/>
      <c r="T3074" s="30"/>
      <c r="U3074" s="30"/>
      <c r="V3074" s="30"/>
    </row>
    <row r="3075" spans="1:22" ht="14.5" x14ac:dyDescent="0.35">
      <c r="A3075" s="15">
        <v>26</v>
      </c>
      <c r="B3075" s="8">
        <v>180</v>
      </c>
      <c r="C3075" s="8">
        <v>1299999.9998999999</v>
      </c>
      <c r="D3075" s="8">
        <v>8000.0000010000003</v>
      </c>
      <c r="E3075" s="2">
        <v>510</v>
      </c>
      <c r="F3075" s="2">
        <v>715.88702392578102</v>
      </c>
      <c r="G3075" s="2">
        <v>622.5869140625</v>
      </c>
      <c r="H3075" s="1">
        <v>789.32348021781991</v>
      </c>
      <c r="I3075" s="1">
        <v>624.69071869038271</v>
      </c>
      <c r="J3075" s="1">
        <f t="shared" si="242"/>
        <v>10.258106913200923</v>
      </c>
      <c r="K3075" s="1">
        <f t="shared" si="243"/>
        <v>0.33791340299059253</v>
      </c>
      <c r="L3075" s="30"/>
      <c r="M3075" s="30"/>
      <c r="N3075" s="2">
        <v>1527777</v>
      </c>
      <c r="O3075" s="30"/>
      <c r="P3075" s="30"/>
      <c r="Q3075" s="30"/>
      <c r="R3075" s="30"/>
      <c r="S3075" s="30"/>
      <c r="T3075" s="30"/>
      <c r="U3075" s="30"/>
      <c r="V3075" s="30"/>
    </row>
    <row r="3076" spans="1:22" ht="14.5" x14ac:dyDescent="0.35">
      <c r="A3076" s="15">
        <v>26</v>
      </c>
      <c r="B3076" s="8">
        <v>180</v>
      </c>
      <c r="C3076" s="8">
        <v>1299999.9998999999</v>
      </c>
      <c r="D3076" s="8">
        <v>8000.0000010000003</v>
      </c>
      <c r="E3076" s="2">
        <v>540</v>
      </c>
      <c r="F3076" s="2">
        <v>822.74029541015602</v>
      </c>
      <c r="G3076" s="2">
        <v>630.91009521484398</v>
      </c>
      <c r="H3076" s="1">
        <v>831.94760001247755</v>
      </c>
      <c r="I3076" s="1">
        <v>634.17155044222068</v>
      </c>
      <c r="J3076" s="1">
        <f t="shared" si="242"/>
        <v>1.1191021825096659</v>
      </c>
      <c r="K3076" s="1">
        <f t="shared" si="243"/>
        <v>0.51694453014990605</v>
      </c>
      <c r="L3076" s="30"/>
      <c r="M3076" s="30"/>
      <c r="N3076" s="2">
        <v>1527777</v>
      </c>
      <c r="O3076" s="30"/>
      <c r="P3076" s="30"/>
      <c r="Q3076" s="30"/>
      <c r="R3076" s="30"/>
      <c r="S3076" s="30"/>
      <c r="T3076" s="30"/>
      <c r="U3076" s="30"/>
      <c r="V3076" s="30"/>
    </row>
    <row r="3077" spans="1:22" ht="14.5" x14ac:dyDescent="0.35">
      <c r="A3077" s="15">
        <v>26</v>
      </c>
      <c r="B3077" s="8">
        <v>180</v>
      </c>
      <c r="C3077" s="8">
        <v>1299999.9998999999</v>
      </c>
      <c r="D3077" s="8">
        <v>8000.0000010000003</v>
      </c>
      <c r="E3077" s="2">
        <v>570</v>
      </c>
      <c r="F3077" s="2">
        <v>2898.4404296875</v>
      </c>
      <c r="G3077" s="2">
        <v>1384.8076171875</v>
      </c>
      <c r="H3077" s="1">
        <v>4074.5577557477259</v>
      </c>
      <c r="I3077" s="1">
        <v>1369.198172952126</v>
      </c>
      <c r="J3077" s="1">
        <f t="shared" si="242"/>
        <v>40.577591797773493</v>
      </c>
      <c r="K3077" s="1">
        <f t="shared" si="243"/>
        <v>-1.1271922570065196</v>
      </c>
      <c r="L3077" s="30"/>
      <c r="M3077" s="30"/>
      <c r="N3077" s="2">
        <v>0</v>
      </c>
      <c r="O3077" s="30"/>
      <c r="P3077" s="30"/>
      <c r="Q3077" s="30"/>
      <c r="R3077" s="30"/>
      <c r="S3077" s="30"/>
      <c r="T3077" s="30"/>
      <c r="U3077" s="30"/>
      <c r="V3077" s="30"/>
    </row>
    <row r="3078" spans="1:22" ht="14.5" x14ac:dyDescent="0.35">
      <c r="A3078" s="15">
        <v>26</v>
      </c>
      <c r="B3078" s="8">
        <v>180</v>
      </c>
      <c r="C3078" s="8">
        <v>1299999.9998999999</v>
      </c>
      <c r="D3078" s="8">
        <v>8000.0000010000003</v>
      </c>
      <c r="E3078" s="2">
        <v>600</v>
      </c>
      <c r="F3078" s="2">
        <v>5626.6787109375</v>
      </c>
      <c r="G3078" s="2">
        <v>1525.39904785156</v>
      </c>
      <c r="H3078" s="1">
        <v>5734.3487164075323</v>
      </c>
      <c r="I3078" s="1">
        <v>1522.0730210005579</v>
      </c>
      <c r="J3078" s="1">
        <f t="shared" si="242"/>
        <v>1.9135623518139819</v>
      </c>
      <c r="K3078" s="1">
        <f t="shared" si="243"/>
        <v>-0.21804306589063516</v>
      </c>
      <c r="L3078" s="30"/>
      <c r="M3078" s="30"/>
      <c r="N3078" s="2">
        <v>0</v>
      </c>
      <c r="O3078" s="30"/>
      <c r="P3078" s="30"/>
      <c r="Q3078" s="30"/>
      <c r="R3078" s="30"/>
      <c r="S3078" s="30"/>
      <c r="T3078" s="30"/>
      <c r="U3078" s="30"/>
      <c r="V3078" s="30"/>
    </row>
    <row r="3079" spans="1:22" ht="14.5" x14ac:dyDescent="0.35">
      <c r="A3079" s="15">
        <v>26</v>
      </c>
      <c r="B3079" s="8">
        <v>180</v>
      </c>
      <c r="C3079" s="8">
        <v>1299999.9998999999</v>
      </c>
      <c r="D3079" s="8">
        <v>8000.0000010000003</v>
      </c>
      <c r="E3079" s="2">
        <v>630</v>
      </c>
      <c r="F3079" s="2">
        <v>7085.43310546875</v>
      </c>
      <c r="G3079" s="2">
        <v>1549.28698730469</v>
      </c>
      <c r="H3079" s="1">
        <v>6567.8178500249614</v>
      </c>
      <c r="I3079" s="1">
        <v>1543.118568327154</v>
      </c>
      <c r="J3079" s="1">
        <f t="shared" si="242"/>
        <v>-7.3053439040201731</v>
      </c>
      <c r="K3079" s="1">
        <f t="shared" si="243"/>
        <v>-0.39814566494663978</v>
      </c>
      <c r="L3079" s="30"/>
      <c r="M3079" s="30"/>
      <c r="N3079" s="2">
        <v>0</v>
      </c>
      <c r="O3079" s="30"/>
      <c r="P3079" s="30"/>
      <c r="Q3079" s="30"/>
      <c r="R3079" s="30"/>
      <c r="S3079" s="30"/>
      <c r="T3079" s="30"/>
      <c r="U3079" s="30"/>
      <c r="V3079" s="30"/>
    </row>
    <row r="3080" spans="1:22" ht="14.5" x14ac:dyDescent="0.35">
      <c r="A3080" s="15">
        <v>26</v>
      </c>
      <c r="B3080" s="8">
        <v>180</v>
      </c>
      <c r="C3080" s="8">
        <v>1299999.9998999999</v>
      </c>
      <c r="D3080" s="8">
        <v>8000.0000010000003</v>
      </c>
      <c r="E3080" s="2">
        <v>660</v>
      </c>
      <c r="F3080" s="2">
        <v>6432.78076171875</v>
      </c>
      <c r="G3080" s="2">
        <v>1564.9755859375</v>
      </c>
      <c r="H3080" s="1">
        <v>6152.7425908531177</v>
      </c>
      <c r="I3080" s="1">
        <v>1555.1886399243631</v>
      </c>
      <c r="J3080" s="1">
        <f t="shared" si="242"/>
        <v>-4.3532988491093851</v>
      </c>
      <c r="K3080" s="1">
        <f t="shared" si="243"/>
        <v>-0.62537371835574251</v>
      </c>
      <c r="L3080" s="30"/>
      <c r="M3080" s="30"/>
      <c r="N3080" s="2">
        <v>0</v>
      </c>
      <c r="O3080" s="30"/>
      <c r="P3080" s="30"/>
      <c r="Q3080" s="30"/>
      <c r="R3080" s="30"/>
      <c r="S3080" s="30"/>
      <c r="T3080" s="30"/>
      <c r="U3080" s="30"/>
      <c r="V3080" s="30"/>
    </row>
    <row r="3081" spans="1:22" ht="14.5" x14ac:dyDescent="0.35">
      <c r="A3081" s="15">
        <v>26</v>
      </c>
      <c r="B3081" s="8">
        <v>180</v>
      </c>
      <c r="C3081" s="8">
        <v>1299999.9998999999</v>
      </c>
      <c r="D3081" s="8">
        <v>8000.0000010000003</v>
      </c>
      <c r="E3081" s="2">
        <v>690</v>
      </c>
      <c r="F3081" s="2">
        <v>5517.19775390625</v>
      </c>
      <c r="G3081" s="2">
        <v>1576.86120605469</v>
      </c>
      <c r="H3081" s="1">
        <v>5698.1587330777074</v>
      </c>
      <c r="I3081" s="1">
        <v>1564.4180621895359</v>
      </c>
      <c r="J3081" s="1">
        <f t="shared" si="242"/>
        <v>3.2799436823400909</v>
      </c>
      <c r="K3081" s="1">
        <f t="shared" si="243"/>
        <v>-0.78910837665204814</v>
      </c>
      <c r="L3081" s="30"/>
      <c r="M3081" s="30"/>
      <c r="N3081" s="2">
        <v>0</v>
      </c>
      <c r="O3081" s="30"/>
      <c r="P3081" s="30"/>
      <c r="Q3081" s="30"/>
      <c r="R3081" s="30"/>
      <c r="S3081" s="30"/>
      <c r="T3081" s="30"/>
      <c r="U3081" s="30"/>
      <c r="V3081" s="30"/>
    </row>
    <row r="3082" spans="1:22" ht="14.5" x14ac:dyDescent="0.35">
      <c r="A3082" s="15">
        <v>26</v>
      </c>
      <c r="B3082" s="8">
        <v>180</v>
      </c>
      <c r="C3082" s="8">
        <v>1299999.9998999999</v>
      </c>
      <c r="D3082" s="8">
        <v>8000.0000010000003</v>
      </c>
      <c r="E3082" s="2">
        <v>720</v>
      </c>
      <c r="F3082" s="2">
        <v>5264.44140625</v>
      </c>
      <c r="G3082" s="2">
        <v>1572.20947265625</v>
      </c>
      <c r="H3082" s="1">
        <v>5678.7111927855067</v>
      </c>
      <c r="I3082" s="1">
        <v>1572.7482817592479</v>
      </c>
      <c r="J3082" s="1">
        <f t="shared" ref="J3082:J3145" si="252">(H3082-F3082)/F3082*100</f>
        <v>7.8692069028193812</v>
      </c>
      <c r="K3082" s="1">
        <f t="shared" ref="K3082:K3145" si="253">(I3082-G3082)/G3082*100</f>
        <v>3.4270821564736133E-2</v>
      </c>
      <c r="L3082" s="30"/>
      <c r="M3082" s="30"/>
      <c r="N3082" s="2">
        <v>0</v>
      </c>
      <c r="O3082" s="30"/>
      <c r="P3082" s="30"/>
      <c r="Q3082" s="30"/>
      <c r="R3082" s="30"/>
      <c r="S3082" s="30"/>
      <c r="T3082" s="30"/>
      <c r="U3082" s="30"/>
      <c r="V3082" s="30"/>
    </row>
    <row r="3083" spans="1:22" ht="14.5" x14ac:dyDescent="0.35">
      <c r="A3083" s="15">
        <v>26</v>
      </c>
      <c r="B3083" s="8">
        <v>180</v>
      </c>
      <c r="C3083" s="8">
        <v>1299999.9998999999</v>
      </c>
      <c r="D3083" s="8">
        <v>8000.0000010000003</v>
      </c>
      <c r="E3083" s="2">
        <v>750</v>
      </c>
      <c r="F3083" s="2">
        <v>2473.0263671875</v>
      </c>
      <c r="G3083" s="2">
        <v>800.31585693359398</v>
      </c>
      <c r="H3083" s="1">
        <v>2885.6251546501439</v>
      </c>
      <c r="I3083" s="1">
        <v>797.84335467677033</v>
      </c>
      <c r="J3083" s="1">
        <f t="shared" si="252"/>
        <v>16.683962327982794</v>
      </c>
      <c r="K3083" s="1">
        <f t="shared" si="253"/>
        <v>-0.30894080573350441</v>
      </c>
      <c r="L3083" s="30"/>
      <c r="M3083" s="30"/>
      <c r="N3083" s="2">
        <v>1527777</v>
      </c>
      <c r="O3083" s="30"/>
      <c r="P3083" s="30"/>
      <c r="Q3083" s="30"/>
      <c r="R3083" s="30"/>
      <c r="S3083" s="30"/>
      <c r="T3083" s="30"/>
      <c r="U3083" s="30"/>
      <c r="V3083" s="30"/>
    </row>
    <row r="3084" spans="1:22" ht="14.5" x14ac:dyDescent="0.35">
      <c r="A3084" s="15">
        <v>26</v>
      </c>
      <c r="B3084" s="8">
        <v>180</v>
      </c>
      <c r="C3084" s="8">
        <v>1299999.9998999999</v>
      </c>
      <c r="D3084" s="8">
        <v>8000.0000010000003</v>
      </c>
      <c r="E3084" s="2">
        <v>780</v>
      </c>
      <c r="F3084" s="2">
        <v>2112.78735351563</v>
      </c>
      <c r="G3084" s="2">
        <v>695.4921875</v>
      </c>
      <c r="H3084" s="1">
        <v>2334.411540049734</v>
      </c>
      <c r="I3084" s="1">
        <v>698.61815545128024</v>
      </c>
      <c r="J3084" s="1">
        <f t="shared" si="252"/>
        <v>10.489658893751251</v>
      </c>
      <c r="K3084" s="1">
        <f t="shared" si="253"/>
        <v>0.44946126030786576</v>
      </c>
      <c r="L3084" s="30"/>
      <c r="M3084" s="30"/>
      <c r="N3084" s="2">
        <v>1527777</v>
      </c>
      <c r="O3084" s="30"/>
      <c r="P3084" s="30"/>
      <c r="Q3084" s="30"/>
      <c r="R3084" s="30"/>
      <c r="S3084" s="30"/>
      <c r="T3084" s="30"/>
      <c r="U3084" s="30"/>
      <c r="V3084" s="30"/>
    </row>
    <row r="3085" spans="1:22" ht="14.5" x14ac:dyDescent="0.35">
      <c r="A3085" s="15">
        <v>26</v>
      </c>
      <c r="B3085" s="8">
        <v>180</v>
      </c>
      <c r="C3085" s="8">
        <v>1299999.9998999999</v>
      </c>
      <c r="D3085" s="8">
        <v>8000.0000010000003</v>
      </c>
      <c r="E3085" s="2">
        <v>810</v>
      </c>
      <c r="F3085" s="2">
        <v>2087.7841796875</v>
      </c>
      <c r="G3085" s="2">
        <v>684.022705078125</v>
      </c>
      <c r="H3085" s="1">
        <v>2325.9435645991189</v>
      </c>
      <c r="I3085" s="1">
        <v>686.66949977627087</v>
      </c>
      <c r="J3085" s="1">
        <f t="shared" si="252"/>
        <v>11.407279891701576</v>
      </c>
      <c r="K3085" s="1">
        <f t="shared" si="253"/>
        <v>0.38694544471934844</v>
      </c>
      <c r="L3085" s="30"/>
      <c r="M3085" s="30"/>
      <c r="N3085" s="2">
        <v>1527777</v>
      </c>
      <c r="O3085" s="30"/>
      <c r="P3085" s="30"/>
      <c r="Q3085" s="30"/>
      <c r="R3085" s="30"/>
      <c r="S3085" s="30"/>
      <c r="T3085" s="30"/>
      <c r="U3085" s="30"/>
      <c r="V3085" s="30"/>
    </row>
    <row r="3086" spans="1:22" ht="14.5" x14ac:dyDescent="0.35">
      <c r="A3086" s="15">
        <v>26</v>
      </c>
      <c r="B3086" s="8">
        <v>180</v>
      </c>
      <c r="C3086" s="8">
        <v>1299999.9998999999</v>
      </c>
      <c r="D3086" s="8">
        <v>8000.0000010000003</v>
      </c>
      <c r="E3086" s="2">
        <v>840</v>
      </c>
      <c r="F3086" s="2">
        <v>2176.69604492188</v>
      </c>
      <c r="G3086" s="2">
        <v>688.61651611328102</v>
      </c>
      <c r="H3086" s="1">
        <v>2516.884996721752</v>
      </c>
      <c r="I3086" s="1">
        <v>686.35895288272252</v>
      </c>
      <c r="J3086" s="1">
        <f t="shared" si="252"/>
        <v>15.628684243420912</v>
      </c>
      <c r="K3086" s="1">
        <f t="shared" si="253"/>
        <v>-0.32784041302127614</v>
      </c>
      <c r="L3086" s="30"/>
      <c r="M3086" s="30"/>
      <c r="N3086" s="2">
        <v>1527777</v>
      </c>
      <c r="O3086" s="30"/>
      <c r="P3086" s="30"/>
      <c r="Q3086" s="30"/>
      <c r="R3086" s="30"/>
      <c r="S3086" s="30"/>
      <c r="T3086" s="30"/>
      <c r="U3086" s="30"/>
      <c r="V3086" s="30"/>
    </row>
    <row r="3087" spans="1:22" ht="14.5" x14ac:dyDescent="0.35">
      <c r="A3087" s="15">
        <v>26</v>
      </c>
      <c r="B3087" s="8">
        <v>180</v>
      </c>
      <c r="C3087" s="8">
        <v>1299999.9998999999</v>
      </c>
      <c r="D3087" s="8">
        <v>8000.0000010000003</v>
      </c>
      <c r="E3087" s="2">
        <v>870</v>
      </c>
      <c r="F3087" s="2">
        <v>2371.57421875</v>
      </c>
      <c r="G3087" s="2">
        <v>696.2041015625</v>
      </c>
      <c r="H3087" s="1">
        <v>2780.082443462371</v>
      </c>
      <c r="I3087" s="1">
        <v>688.00483329674933</v>
      </c>
      <c r="J3087" s="1">
        <f t="shared" si="252"/>
        <v>17.225192510639026</v>
      </c>
      <c r="K3087" s="1">
        <f t="shared" si="253"/>
        <v>-1.1777104224679156</v>
      </c>
      <c r="L3087" s="30"/>
      <c r="M3087" s="30"/>
      <c r="N3087" s="2">
        <v>1527777</v>
      </c>
      <c r="O3087" s="30"/>
      <c r="P3087" s="30"/>
      <c r="Q3087" s="30"/>
      <c r="R3087" s="30"/>
      <c r="S3087" s="30"/>
      <c r="T3087" s="30"/>
      <c r="U3087" s="30"/>
      <c r="V3087" s="30"/>
    </row>
    <row r="3088" spans="1:22" ht="14.5" x14ac:dyDescent="0.35">
      <c r="A3088" s="15">
        <v>26</v>
      </c>
      <c r="B3088" s="8">
        <v>180</v>
      </c>
      <c r="C3088" s="8">
        <v>1299999.9998999999</v>
      </c>
      <c r="D3088" s="8">
        <v>8000.0000010000003</v>
      </c>
      <c r="E3088" s="2">
        <v>900</v>
      </c>
      <c r="F3088" s="2">
        <v>2727.20703125</v>
      </c>
      <c r="G3088" s="2">
        <v>704.93963623046898</v>
      </c>
      <c r="H3088" s="1">
        <v>3036.5088984594659</v>
      </c>
      <c r="I3088" s="1">
        <v>689.3925991657203</v>
      </c>
      <c r="J3088" s="1">
        <f t="shared" si="252"/>
        <v>11.341341660728231</v>
      </c>
      <c r="K3088" s="1">
        <f t="shared" si="253"/>
        <v>-2.2054423195556874</v>
      </c>
      <c r="L3088" s="30"/>
      <c r="M3088" s="30"/>
      <c r="N3088" s="2">
        <v>1527777</v>
      </c>
      <c r="O3088" s="30"/>
      <c r="P3088" s="30"/>
      <c r="Q3088" s="30"/>
      <c r="R3088" s="30"/>
      <c r="S3088" s="30"/>
      <c r="T3088" s="30"/>
      <c r="U3088" s="30"/>
      <c r="V3088" s="30"/>
    </row>
    <row r="3089" spans="1:22" ht="14.5" x14ac:dyDescent="0.35">
      <c r="A3089" s="15">
        <v>26</v>
      </c>
      <c r="B3089" s="8">
        <v>180</v>
      </c>
      <c r="C3089" s="8">
        <v>1299999.9998999999</v>
      </c>
      <c r="D3089" s="8">
        <v>8000.0000010000003</v>
      </c>
      <c r="E3089" s="2">
        <v>930</v>
      </c>
      <c r="F3089" s="2">
        <v>8972.9462890625</v>
      </c>
      <c r="G3089" s="2">
        <v>1545.18212890625</v>
      </c>
      <c r="H3089" s="1">
        <v>10128.083871179761</v>
      </c>
      <c r="I3089" s="1">
        <v>1540.086553004305</v>
      </c>
      <c r="J3089" s="1">
        <f t="shared" si="252"/>
        <v>12.873559529998593</v>
      </c>
      <c r="K3089" s="1">
        <f t="shared" si="253"/>
        <v>-0.32977186356354765</v>
      </c>
      <c r="L3089" s="30"/>
      <c r="M3089" s="30"/>
      <c r="N3089" s="2">
        <v>0</v>
      </c>
      <c r="O3089" s="30"/>
      <c r="P3089" s="30"/>
      <c r="Q3089" s="30"/>
      <c r="R3089" s="30"/>
      <c r="S3089" s="30"/>
      <c r="T3089" s="30"/>
      <c r="U3089" s="30"/>
      <c r="V3089" s="30"/>
    </row>
    <row r="3090" spans="1:22" ht="14.5" x14ac:dyDescent="0.35">
      <c r="A3090" s="15">
        <v>26</v>
      </c>
      <c r="B3090" s="8">
        <v>180</v>
      </c>
      <c r="C3090" s="8">
        <v>1299999.9998999999</v>
      </c>
      <c r="D3090" s="8">
        <v>8000.0000010000003</v>
      </c>
      <c r="E3090" s="2">
        <v>960</v>
      </c>
      <c r="F3090" s="2">
        <v>14441.44921875</v>
      </c>
      <c r="G3090" s="2">
        <v>1624.99365234375</v>
      </c>
      <c r="H3090" s="1">
        <v>15565.19469993721</v>
      </c>
      <c r="I3090" s="1">
        <v>1554.8936173551961</v>
      </c>
      <c r="J3090" s="1">
        <f t="shared" si="252"/>
        <v>7.7813899710854475</v>
      </c>
      <c r="K3090" s="1">
        <f t="shared" si="253"/>
        <v>-4.3138651580237086</v>
      </c>
      <c r="L3090" s="30"/>
      <c r="M3090" s="30"/>
      <c r="N3090" s="2">
        <v>0</v>
      </c>
      <c r="O3090" s="30"/>
      <c r="P3090" s="30"/>
      <c r="Q3090" s="30"/>
      <c r="R3090" s="30"/>
      <c r="S3090" s="30"/>
      <c r="T3090" s="30"/>
      <c r="U3090" s="30"/>
      <c r="V3090" s="30"/>
    </row>
    <row r="3091" spans="1:22" ht="14.5" x14ac:dyDescent="0.35">
      <c r="A3091" s="15">
        <v>26</v>
      </c>
      <c r="B3091" s="8">
        <v>180</v>
      </c>
      <c r="C3091" s="8">
        <v>1299999.9998999999</v>
      </c>
      <c r="D3091" s="8">
        <v>8000.0000010000003</v>
      </c>
      <c r="E3091" s="2">
        <v>990</v>
      </c>
      <c r="F3091" s="2">
        <v>16404.083984375</v>
      </c>
      <c r="G3091" s="2">
        <v>1558.86645507813</v>
      </c>
      <c r="H3091" s="1">
        <v>16091.3256379916</v>
      </c>
      <c r="I3091" s="1">
        <v>1548.6521140829191</v>
      </c>
      <c r="J3091" s="1">
        <f t="shared" si="252"/>
        <v>-1.906588302530664</v>
      </c>
      <c r="K3091" s="1">
        <f t="shared" si="253"/>
        <v>-0.65524156748237883</v>
      </c>
      <c r="L3091" s="30"/>
      <c r="M3091" s="30"/>
      <c r="N3091" s="2">
        <v>0</v>
      </c>
      <c r="O3091" s="30"/>
      <c r="P3091" s="30"/>
      <c r="Q3091" s="30"/>
      <c r="R3091" s="30"/>
      <c r="S3091" s="30"/>
      <c r="T3091" s="30"/>
      <c r="U3091" s="30"/>
      <c r="V3091" s="30"/>
    </row>
    <row r="3092" spans="1:22" ht="14.5" x14ac:dyDescent="0.35">
      <c r="A3092" s="15">
        <v>26</v>
      </c>
      <c r="B3092" s="8">
        <v>180</v>
      </c>
      <c r="C3092" s="8">
        <v>1299999.9998999999</v>
      </c>
      <c r="D3092" s="8">
        <v>8000.0000010000003</v>
      </c>
      <c r="E3092" s="2">
        <v>1020</v>
      </c>
      <c r="F3092" s="2">
        <v>16092.3251953125</v>
      </c>
      <c r="G3092" s="2">
        <v>1511.02416992188</v>
      </c>
      <c r="H3092" s="1">
        <v>15250.51346058225</v>
      </c>
      <c r="I3092" s="1">
        <v>1536.803249006653</v>
      </c>
      <c r="J3092" s="1">
        <f t="shared" si="252"/>
        <v>-5.2311379773474878</v>
      </c>
      <c r="K3092" s="1">
        <f t="shared" si="253"/>
        <v>1.7060666267241631</v>
      </c>
      <c r="L3092" s="30"/>
      <c r="M3092" s="30"/>
      <c r="N3092" s="2">
        <v>0</v>
      </c>
      <c r="O3092" s="30"/>
      <c r="P3092" s="30"/>
      <c r="Q3092" s="30"/>
      <c r="R3092" s="30"/>
      <c r="S3092" s="30"/>
      <c r="T3092" s="30"/>
      <c r="U3092" s="30"/>
      <c r="V3092" s="30"/>
    </row>
    <row r="3093" spans="1:22" ht="14.5" x14ac:dyDescent="0.35">
      <c r="A3093" s="15">
        <v>26</v>
      </c>
      <c r="B3093" s="8">
        <v>180</v>
      </c>
      <c r="C3093" s="8">
        <v>1299999.9998999999</v>
      </c>
      <c r="D3093" s="8">
        <v>8000.0000010000003</v>
      </c>
      <c r="E3093" s="2">
        <v>1050</v>
      </c>
      <c r="F3093" s="2">
        <v>14380.5517578125</v>
      </c>
      <c r="G3093" s="2">
        <v>1493.96337890625</v>
      </c>
      <c r="H3093" s="1">
        <v>14145.774392043209</v>
      </c>
      <c r="I3093" s="1">
        <v>1523.4610284932551</v>
      </c>
      <c r="J3093" s="1">
        <f t="shared" si="252"/>
        <v>-1.6326033223429233</v>
      </c>
      <c r="K3093" s="1">
        <f t="shared" si="253"/>
        <v>1.9744560009630678</v>
      </c>
      <c r="L3093" s="30"/>
      <c r="M3093" s="30"/>
      <c r="N3093" s="2">
        <v>0</v>
      </c>
      <c r="O3093" s="30"/>
      <c r="P3093" s="30"/>
      <c r="Q3093" s="30"/>
      <c r="R3093" s="30"/>
      <c r="S3093" s="30"/>
      <c r="T3093" s="30"/>
      <c r="U3093" s="30"/>
      <c r="V3093" s="30"/>
    </row>
    <row r="3094" spans="1:22" ht="14.5" x14ac:dyDescent="0.35">
      <c r="A3094" s="15">
        <v>26</v>
      </c>
      <c r="B3094" s="8">
        <v>180</v>
      </c>
      <c r="C3094" s="8">
        <v>1299999.9998999999</v>
      </c>
      <c r="D3094" s="8">
        <v>8000.0000010000003</v>
      </c>
      <c r="E3094" s="2">
        <v>1080</v>
      </c>
      <c r="F3094" s="2">
        <v>13241.205078125</v>
      </c>
      <c r="G3094" s="2">
        <v>1491.26928710938</v>
      </c>
      <c r="H3094" s="1">
        <v>13470.041365372879</v>
      </c>
      <c r="I3094" s="1">
        <v>1509.720732891647</v>
      </c>
      <c r="J3094" s="1">
        <f t="shared" si="252"/>
        <v>1.7282134510998999</v>
      </c>
      <c r="K3094" s="1">
        <f t="shared" si="253"/>
        <v>1.2372980481635605</v>
      </c>
      <c r="L3094" s="30"/>
      <c r="M3094" s="30"/>
      <c r="N3094" s="2">
        <v>0</v>
      </c>
      <c r="O3094" s="30"/>
      <c r="P3094" s="30"/>
      <c r="Q3094" s="30"/>
      <c r="R3094" s="30"/>
      <c r="S3094" s="30"/>
      <c r="T3094" s="30"/>
      <c r="U3094" s="30"/>
      <c r="V3094" s="30"/>
    </row>
    <row r="3095" spans="1:22" ht="14.5" x14ac:dyDescent="0.35">
      <c r="A3095" s="15">
        <v>26</v>
      </c>
      <c r="B3095" s="8">
        <v>180</v>
      </c>
      <c r="C3095" s="8">
        <v>1299999.9998999999</v>
      </c>
      <c r="D3095" s="8">
        <v>8000.0000010000003</v>
      </c>
      <c r="E3095" s="2">
        <v>1110</v>
      </c>
      <c r="F3095" s="2">
        <v>5845.15283203125</v>
      </c>
      <c r="G3095" s="2">
        <v>749.379150390625</v>
      </c>
      <c r="H3095" s="1">
        <v>6151.6519912347412</v>
      </c>
      <c r="I3095" s="1">
        <v>752.00256182925614</v>
      </c>
      <c r="J3095" s="1">
        <f t="shared" si="252"/>
        <v>5.2436466250101388</v>
      </c>
      <c r="K3095" s="1">
        <f t="shared" si="253"/>
        <v>0.35007798619212255</v>
      </c>
      <c r="L3095" s="30"/>
      <c r="M3095" s="30"/>
      <c r="N3095" s="2">
        <v>1527777</v>
      </c>
      <c r="O3095" s="30"/>
      <c r="P3095" s="30"/>
      <c r="Q3095" s="30"/>
      <c r="R3095" s="30"/>
      <c r="S3095" s="30"/>
      <c r="T3095" s="30"/>
      <c r="U3095" s="30"/>
      <c r="V3095" s="30"/>
    </row>
    <row r="3096" spans="1:22" ht="14.5" x14ac:dyDescent="0.35">
      <c r="A3096" s="15">
        <v>26</v>
      </c>
      <c r="B3096" s="8">
        <v>180</v>
      </c>
      <c r="C3096" s="8">
        <v>1299999.9998999999</v>
      </c>
      <c r="D3096" s="8">
        <v>8000.0000010000003</v>
      </c>
      <c r="E3096" s="2">
        <v>1140</v>
      </c>
      <c r="F3096" s="2">
        <v>4899.74072265625</v>
      </c>
      <c r="G3096" s="2">
        <v>658.00964355468795</v>
      </c>
      <c r="H3096" s="1">
        <v>4894.7118540407173</v>
      </c>
      <c r="I3096" s="1">
        <v>669.29083411198962</v>
      </c>
      <c r="J3096" s="1">
        <f t="shared" si="252"/>
        <v>-0.10263540256894345</v>
      </c>
      <c r="K3096" s="1">
        <f t="shared" si="253"/>
        <v>1.7144415234340067</v>
      </c>
      <c r="L3096" s="30"/>
      <c r="M3096" s="30"/>
      <c r="N3096" s="2">
        <v>1527777</v>
      </c>
      <c r="O3096" s="30"/>
      <c r="P3096" s="30"/>
      <c r="Q3096" s="30"/>
      <c r="R3096" s="30"/>
      <c r="S3096" s="30"/>
      <c r="T3096" s="30"/>
      <c r="U3096" s="30"/>
      <c r="V3096" s="30"/>
    </row>
    <row r="3097" spans="1:22" ht="14.5" x14ac:dyDescent="0.35">
      <c r="A3097" s="15">
        <v>26</v>
      </c>
      <c r="B3097" s="8">
        <v>180</v>
      </c>
      <c r="C3097" s="8">
        <v>1299999.9998999999</v>
      </c>
      <c r="D3097" s="8">
        <v>8000.0000010000003</v>
      </c>
      <c r="E3097" s="2">
        <v>1170</v>
      </c>
      <c r="F3097" s="2">
        <v>4738.98779296875</v>
      </c>
      <c r="G3097" s="2">
        <v>647.70349121093795</v>
      </c>
      <c r="H3097" s="1">
        <v>4925.1469848462648</v>
      </c>
      <c r="I3097" s="1">
        <v>659.39271818574355</v>
      </c>
      <c r="J3097" s="1">
        <f t="shared" si="252"/>
        <v>3.9282479721454386</v>
      </c>
      <c r="K3097" s="1">
        <f t="shared" si="253"/>
        <v>1.8047188464202297</v>
      </c>
      <c r="L3097" s="30"/>
      <c r="M3097" s="30"/>
      <c r="N3097" s="2">
        <v>1527777</v>
      </c>
      <c r="O3097" s="30"/>
      <c r="P3097" s="30"/>
      <c r="Q3097" s="30"/>
      <c r="R3097" s="30"/>
      <c r="S3097" s="30"/>
      <c r="T3097" s="30"/>
      <c r="U3097" s="30"/>
      <c r="V3097" s="30"/>
    </row>
    <row r="3098" spans="1:22" ht="14.5" x14ac:dyDescent="0.35">
      <c r="A3098" s="15">
        <v>26</v>
      </c>
      <c r="B3098" s="8">
        <v>180</v>
      </c>
      <c r="C3098" s="8">
        <v>1299999.9998999999</v>
      </c>
      <c r="D3098" s="8">
        <v>8000.0000010000003</v>
      </c>
      <c r="E3098" s="2">
        <v>1200</v>
      </c>
      <c r="F3098" s="2">
        <v>4838.28515625</v>
      </c>
      <c r="G3098" s="2">
        <v>650.94421386718795</v>
      </c>
      <c r="H3098" s="1">
        <v>5108.2348512787576</v>
      </c>
      <c r="I3098" s="1">
        <v>654.79377300126396</v>
      </c>
      <c r="J3098" s="1">
        <f t="shared" si="252"/>
        <v>5.5794498734751494</v>
      </c>
      <c r="K3098" s="1">
        <f t="shared" si="253"/>
        <v>0.59138080530836823</v>
      </c>
      <c r="L3098" s="30"/>
      <c r="M3098" s="30"/>
      <c r="N3098" s="2">
        <v>1527777</v>
      </c>
      <c r="O3098" s="30"/>
      <c r="P3098" s="30"/>
      <c r="Q3098" s="30"/>
      <c r="R3098" s="30"/>
      <c r="S3098" s="30"/>
      <c r="T3098" s="30"/>
      <c r="U3098" s="30"/>
      <c r="V3098" s="30"/>
    </row>
    <row r="3099" spans="1:22" ht="14.5" x14ac:dyDescent="0.35">
      <c r="A3099" s="15">
        <v>26</v>
      </c>
      <c r="B3099" s="8">
        <v>180</v>
      </c>
      <c r="C3099" s="8">
        <v>1299999.9998999999</v>
      </c>
      <c r="D3099" s="8">
        <v>8000.0000010000003</v>
      </c>
      <c r="E3099" s="2">
        <v>1230</v>
      </c>
      <c r="F3099" s="2">
        <v>5107.66796875</v>
      </c>
      <c r="G3099" s="2">
        <v>656.41864013671898</v>
      </c>
      <c r="H3099" s="1">
        <v>5421.799630517442</v>
      </c>
      <c r="I3099" s="1">
        <v>650.34572183352907</v>
      </c>
      <c r="J3099" s="1">
        <f t="shared" si="252"/>
        <v>6.15019738341213</v>
      </c>
      <c r="K3099" s="1">
        <f t="shared" si="253"/>
        <v>-0.92515933153955521</v>
      </c>
      <c r="L3099" s="30"/>
      <c r="M3099" s="30"/>
      <c r="N3099" s="2">
        <v>1527777</v>
      </c>
      <c r="O3099" s="30"/>
      <c r="P3099" s="30"/>
      <c r="Q3099" s="30"/>
      <c r="R3099" s="30"/>
      <c r="S3099" s="30"/>
      <c r="T3099" s="30"/>
      <c r="U3099" s="30"/>
      <c r="V3099" s="30"/>
    </row>
    <row r="3100" spans="1:22" ht="14.5" x14ac:dyDescent="0.35">
      <c r="A3100" s="15">
        <v>26</v>
      </c>
      <c r="B3100" s="8">
        <v>180</v>
      </c>
      <c r="C3100" s="8">
        <v>1299999.9998999999</v>
      </c>
      <c r="D3100" s="8">
        <v>8000.0000010000003</v>
      </c>
      <c r="E3100" s="2">
        <v>1260</v>
      </c>
      <c r="F3100" s="2">
        <v>5588.66796875</v>
      </c>
      <c r="G3100" s="2">
        <v>662.243408203125</v>
      </c>
      <c r="H3100" s="1">
        <v>5782.355163795497</v>
      </c>
      <c r="I3100" s="1">
        <v>645.90195948692644</v>
      </c>
      <c r="J3100" s="1">
        <f t="shared" si="252"/>
        <v>3.4657130487717702</v>
      </c>
      <c r="K3100" s="1">
        <f t="shared" si="253"/>
        <v>-2.4675894865511845</v>
      </c>
      <c r="L3100" s="30"/>
      <c r="M3100" s="30"/>
      <c r="N3100" s="2">
        <v>1527777</v>
      </c>
      <c r="O3100" s="30"/>
      <c r="P3100" s="30"/>
      <c r="Q3100" s="30"/>
      <c r="R3100" s="30"/>
      <c r="S3100" s="30"/>
      <c r="T3100" s="30"/>
      <c r="U3100" s="30"/>
      <c r="V3100" s="30"/>
    </row>
    <row r="3101" spans="1:22" ht="14.5" x14ac:dyDescent="0.35">
      <c r="A3101" s="15">
        <v>26</v>
      </c>
      <c r="B3101" s="8">
        <v>180</v>
      </c>
      <c r="C3101" s="8">
        <v>1299999.9998999999</v>
      </c>
      <c r="D3101" s="8">
        <v>8000.0000010000003</v>
      </c>
      <c r="E3101" s="2">
        <v>1290</v>
      </c>
      <c r="F3101" s="2">
        <v>15902.845703125</v>
      </c>
      <c r="G3101" s="2">
        <v>1442.87609863281</v>
      </c>
      <c r="H3101" s="1">
        <v>17704.795988204191</v>
      </c>
      <c r="I3101" s="1">
        <v>1431.7232652819839</v>
      </c>
      <c r="J3101" s="1">
        <f t="shared" si="252"/>
        <v>11.330992696012244</v>
      </c>
      <c r="K3101" s="1">
        <f t="shared" si="253"/>
        <v>-0.77295849320630483</v>
      </c>
      <c r="L3101" s="30"/>
      <c r="M3101" s="30"/>
      <c r="N3101" s="2">
        <v>0</v>
      </c>
      <c r="O3101" s="30"/>
      <c r="P3101" s="30"/>
      <c r="Q3101" s="30"/>
      <c r="R3101" s="30"/>
      <c r="S3101" s="30"/>
      <c r="T3101" s="30"/>
      <c r="U3101" s="30"/>
      <c r="V3101" s="30"/>
    </row>
    <row r="3102" spans="1:22" ht="14.5" x14ac:dyDescent="0.35">
      <c r="A3102" s="15">
        <v>26</v>
      </c>
      <c r="B3102" s="8">
        <v>180</v>
      </c>
      <c r="C3102" s="8">
        <v>1299999.9998999999</v>
      </c>
      <c r="D3102" s="8">
        <v>8000.0000010000003</v>
      </c>
      <c r="E3102" s="2">
        <v>1320</v>
      </c>
      <c r="F3102" s="2">
        <v>20732.8359375</v>
      </c>
      <c r="G3102" s="2">
        <v>1502.48120117188</v>
      </c>
      <c r="H3102" s="1">
        <v>22039.52194547289</v>
      </c>
      <c r="I3102" s="1">
        <v>1435.9402033560179</v>
      </c>
      <c r="J3102" s="1">
        <f t="shared" si="252"/>
        <v>6.3024952877259528</v>
      </c>
      <c r="K3102" s="1">
        <f t="shared" si="253"/>
        <v>-4.4287407898323474</v>
      </c>
      <c r="L3102" s="30"/>
      <c r="M3102" s="30"/>
      <c r="N3102" s="2">
        <v>0</v>
      </c>
      <c r="O3102" s="30"/>
      <c r="P3102" s="30"/>
      <c r="Q3102" s="30"/>
      <c r="R3102" s="30"/>
      <c r="S3102" s="30"/>
      <c r="T3102" s="30"/>
      <c r="U3102" s="30"/>
      <c r="V3102" s="30"/>
    </row>
    <row r="3103" spans="1:22" ht="14.5" x14ac:dyDescent="0.35">
      <c r="A3103" s="15">
        <v>26</v>
      </c>
      <c r="B3103" s="8">
        <v>180</v>
      </c>
      <c r="C3103" s="8">
        <v>1299999.9998999999</v>
      </c>
      <c r="D3103" s="8">
        <v>8000.0000010000003</v>
      </c>
      <c r="E3103" s="2">
        <v>1350</v>
      </c>
      <c r="F3103" s="2">
        <v>23627.962890625</v>
      </c>
      <c r="G3103" s="2">
        <v>1463.83972167969</v>
      </c>
      <c r="H3103" s="1">
        <v>23509.54143860476</v>
      </c>
      <c r="I3103" s="1">
        <v>1433.066934821002</v>
      </c>
      <c r="J3103" s="1">
        <f t="shared" si="252"/>
        <v>-0.50119196719759174</v>
      </c>
      <c r="K3103" s="1">
        <f t="shared" si="253"/>
        <v>-2.1021964633790415</v>
      </c>
      <c r="L3103" s="30"/>
      <c r="M3103" s="30"/>
      <c r="N3103" s="2">
        <v>0</v>
      </c>
      <c r="O3103" s="30"/>
      <c r="P3103" s="30"/>
      <c r="Q3103" s="30"/>
      <c r="R3103" s="30"/>
      <c r="S3103" s="30"/>
      <c r="T3103" s="30"/>
      <c r="U3103" s="30"/>
      <c r="V3103" s="30"/>
    </row>
    <row r="3104" spans="1:22" ht="14.5" x14ac:dyDescent="0.35">
      <c r="A3104" s="15">
        <v>26</v>
      </c>
      <c r="B3104" s="8">
        <v>180</v>
      </c>
      <c r="C3104" s="8">
        <v>1299999.9998999999</v>
      </c>
      <c r="D3104" s="8">
        <v>8000.0000010000003</v>
      </c>
      <c r="E3104" s="2">
        <v>1380</v>
      </c>
      <c r="F3104" s="2">
        <v>24449.68359375</v>
      </c>
      <c r="G3104" s="2">
        <v>1414.35241699219</v>
      </c>
      <c r="H3104" s="1">
        <v>24262.370851707092</v>
      </c>
      <c r="I3104" s="1">
        <v>1428.2514947782311</v>
      </c>
      <c r="J3104" s="1">
        <f t="shared" si="252"/>
        <v>-0.76611519868825784</v>
      </c>
      <c r="K3104" s="1">
        <f t="shared" si="253"/>
        <v>0.98271672739099303</v>
      </c>
      <c r="L3104" s="30"/>
      <c r="M3104" s="30"/>
      <c r="N3104" s="2">
        <v>0</v>
      </c>
      <c r="O3104" s="30"/>
      <c r="P3104" s="30"/>
      <c r="Q3104" s="30"/>
      <c r="R3104" s="30"/>
      <c r="S3104" s="30"/>
      <c r="T3104" s="30"/>
      <c r="U3104" s="30"/>
      <c r="V3104" s="30"/>
    </row>
    <row r="3105" spans="1:22" ht="14.5" x14ac:dyDescent="0.35">
      <c r="A3105" s="15">
        <v>26</v>
      </c>
      <c r="B3105" s="8">
        <v>180</v>
      </c>
      <c r="C3105" s="8">
        <v>1299999.9998999999</v>
      </c>
      <c r="D3105" s="8">
        <v>8000.0000010000003</v>
      </c>
      <c r="E3105" s="2">
        <v>1410</v>
      </c>
      <c r="F3105" s="2">
        <v>23267.8828125</v>
      </c>
      <c r="G3105" s="2">
        <v>1390.56274414063</v>
      </c>
      <c r="H3105" s="1">
        <v>24843.425920337959</v>
      </c>
      <c r="I3105" s="1">
        <v>1421.739372933089</v>
      </c>
      <c r="J3105" s="1">
        <f t="shared" si="252"/>
        <v>6.7713213124468012</v>
      </c>
      <c r="K3105" s="1">
        <f t="shared" si="253"/>
        <v>2.2420152505758559</v>
      </c>
      <c r="L3105" s="30"/>
      <c r="M3105" s="30"/>
      <c r="N3105" s="2">
        <v>0</v>
      </c>
      <c r="O3105" s="30"/>
      <c r="P3105" s="30"/>
      <c r="Q3105" s="30"/>
      <c r="R3105" s="30"/>
      <c r="S3105" s="30"/>
      <c r="T3105" s="30"/>
      <c r="U3105" s="30"/>
      <c r="V3105" s="30"/>
    </row>
    <row r="3106" spans="1:22" ht="14.5" x14ac:dyDescent="0.35">
      <c r="A3106" s="15">
        <v>26</v>
      </c>
      <c r="B3106" s="8">
        <v>180</v>
      </c>
      <c r="C3106" s="8">
        <v>1299999.9998999999</v>
      </c>
      <c r="D3106" s="8">
        <v>8000.0000010000003</v>
      </c>
      <c r="E3106" s="2">
        <v>1440</v>
      </c>
      <c r="F3106" s="2">
        <v>21963.744140625</v>
      </c>
      <c r="G3106" s="2">
        <v>1381.78955078125</v>
      </c>
      <c r="H3106" s="1">
        <v>25383.350312927949</v>
      </c>
      <c r="I3106" s="1">
        <v>1412.9292886439939</v>
      </c>
      <c r="J3106" s="1">
        <f t="shared" si="252"/>
        <v>15.569322563623894</v>
      </c>
      <c r="K3106" s="1">
        <f t="shared" si="253"/>
        <v>2.2535803549200253</v>
      </c>
      <c r="L3106" s="30"/>
      <c r="M3106" s="30"/>
      <c r="N3106" s="2">
        <v>0</v>
      </c>
      <c r="O3106" s="30"/>
      <c r="P3106" s="30"/>
      <c r="Q3106" s="30"/>
      <c r="R3106" s="30"/>
      <c r="S3106" s="30"/>
      <c r="T3106" s="30"/>
      <c r="U3106" s="30"/>
      <c r="V3106" s="30"/>
    </row>
    <row r="3107" spans="1:22" ht="14.5" x14ac:dyDescent="0.35">
      <c r="A3107" s="15">
        <v>26</v>
      </c>
      <c r="B3107" s="8">
        <v>180</v>
      </c>
      <c r="C3107" s="8">
        <v>1299999.9998999999</v>
      </c>
      <c r="D3107" s="8">
        <v>8000.0000010000003</v>
      </c>
      <c r="E3107" s="2">
        <v>1470</v>
      </c>
      <c r="F3107" s="2">
        <v>9701.2958984375</v>
      </c>
      <c r="G3107" s="2">
        <v>684.11199951171898</v>
      </c>
      <c r="H3107" s="1">
        <v>10757.087869884301</v>
      </c>
      <c r="I3107" s="1">
        <v>677.44648053983155</v>
      </c>
      <c r="J3107" s="1">
        <f t="shared" si="252"/>
        <v>10.882999369361032</v>
      </c>
      <c r="K3107" s="1">
        <f t="shared" si="253"/>
        <v>-0.97433153878968626</v>
      </c>
      <c r="L3107" s="30"/>
      <c r="M3107" s="30"/>
      <c r="N3107" s="2">
        <v>1527777</v>
      </c>
      <c r="O3107" s="30"/>
      <c r="P3107" s="30"/>
      <c r="Q3107" s="30"/>
      <c r="R3107" s="30"/>
      <c r="S3107" s="30"/>
      <c r="T3107" s="30"/>
      <c r="U3107" s="30"/>
      <c r="V3107" s="30"/>
    </row>
    <row r="3108" spans="1:22" ht="14.5" x14ac:dyDescent="0.35">
      <c r="A3108" s="15">
        <v>26</v>
      </c>
      <c r="B3108" s="8">
        <v>180</v>
      </c>
      <c r="C3108" s="8">
        <v>1299999.9998999999</v>
      </c>
      <c r="D3108" s="8">
        <v>8000.0000010000003</v>
      </c>
      <c r="E3108" s="2">
        <v>1500</v>
      </c>
      <c r="F3108" s="2">
        <v>8187.306640625</v>
      </c>
      <c r="G3108" s="2">
        <v>609.089599609375</v>
      </c>
      <c r="H3108" s="1">
        <v>8429.4415252595973</v>
      </c>
      <c r="I3108" s="1">
        <v>611.83669891490604</v>
      </c>
      <c r="J3108" s="1">
        <f t="shared" si="252"/>
        <v>2.957442480939168</v>
      </c>
      <c r="K3108" s="1">
        <f t="shared" si="253"/>
        <v>0.45101727353296189</v>
      </c>
      <c r="L3108" s="30"/>
      <c r="M3108" s="30"/>
      <c r="N3108" s="2">
        <v>1527777</v>
      </c>
      <c r="O3108" s="30"/>
      <c r="P3108" s="30"/>
      <c r="Q3108" s="30"/>
      <c r="R3108" s="30"/>
      <c r="S3108" s="30"/>
      <c r="T3108" s="30"/>
      <c r="U3108" s="30"/>
      <c r="V3108" s="30"/>
    </row>
    <row r="3109" spans="1:22" ht="14.5" x14ac:dyDescent="0.35">
      <c r="A3109" s="15">
        <v>26</v>
      </c>
      <c r="B3109" s="8">
        <v>180</v>
      </c>
      <c r="C3109" s="8">
        <v>1299999.9998999999</v>
      </c>
      <c r="D3109" s="8">
        <v>8000.0000010000003</v>
      </c>
      <c r="E3109" s="2">
        <v>1530</v>
      </c>
      <c r="F3109" s="2">
        <v>7922.25341796875</v>
      </c>
      <c r="G3109" s="2">
        <v>601.85729980468795</v>
      </c>
      <c r="H3109" s="1">
        <v>8309.1313550937248</v>
      </c>
      <c r="I3109" s="1">
        <v>607.37958685745457</v>
      </c>
      <c r="J3109" s="1">
        <f t="shared" si="252"/>
        <v>4.8834329920257646</v>
      </c>
      <c r="K3109" s="1">
        <f t="shared" si="253"/>
        <v>0.91754092781772056</v>
      </c>
      <c r="L3109" s="30"/>
      <c r="M3109" s="30"/>
      <c r="N3109" s="2">
        <v>1527777</v>
      </c>
      <c r="O3109" s="30"/>
      <c r="P3109" s="30"/>
      <c r="Q3109" s="30"/>
      <c r="R3109" s="30"/>
      <c r="S3109" s="30"/>
      <c r="T3109" s="30"/>
      <c r="U3109" s="30"/>
      <c r="V3109" s="30"/>
    </row>
    <row r="3110" spans="1:22" ht="14.5" x14ac:dyDescent="0.35">
      <c r="A3110" s="15">
        <v>26</v>
      </c>
      <c r="B3110" s="8">
        <v>180</v>
      </c>
      <c r="C3110" s="8">
        <v>1299999.9998999999</v>
      </c>
      <c r="D3110" s="8">
        <v>8000.0000010000003</v>
      </c>
      <c r="E3110" s="2">
        <v>1560</v>
      </c>
      <c r="F3110" s="2">
        <v>8035.3984375</v>
      </c>
      <c r="G3110" s="2">
        <v>602.61962890625</v>
      </c>
      <c r="H3110" s="1">
        <v>8457.5090828952434</v>
      </c>
      <c r="I3110" s="1">
        <v>602.29775665701993</v>
      </c>
      <c r="J3110" s="1">
        <f t="shared" si="252"/>
        <v>5.2531389535746769</v>
      </c>
      <c r="K3110" s="1">
        <f t="shared" si="253"/>
        <v>-5.3412174743505146E-2</v>
      </c>
      <c r="L3110" s="30"/>
      <c r="M3110" s="30"/>
      <c r="N3110" s="2">
        <v>1527777</v>
      </c>
      <c r="O3110" s="30"/>
      <c r="P3110" s="30"/>
      <c r="Q3110" s="30"/>
      <c r="R3110" s="30"/>
      <c r="S3110" s="30"/>
      <c r="T3110" s="30"/>
      <c r="U3110" s="30"/>
      <c r="V3110" s="30"/>
    </row>
    <row r="3111" spans="1:22" ht="14.5" x14ac:dyDescent="0.35">
      <c r="A3111" s="15">
        <v>26</v>
      </c>
      <c r="B3111" s="8">
        <v>180</v>
      </c>
      <c r="C3111" s="8">
        <v>1299999.9998999999</v>
      </c>
      <c r="D3111" s="8">
        <v>8000.0000010000003</v>
      </c>
      <c r="E3111" s="2">
        <v>1590</v>
      </c>
      <c r="F3111" s="2">
        <v>8416.58203125</v>
      </c>
      <c r="G3111" s="2">
        <v>604.14202880859398</v>
      </c>
      <c r="H3111" s="1">
        <v>8658.3426013356602</v>
      </c>
      <c r="I3111" s="1">
        <v>597.03247364279298</v>
      </c>
      <c r="J3111" s="1">
        <f t="shared" si="252"/>
        <v>2.8724316971904429</v>
      </c>
      <c r="K3111" s="1">
        <f t="shared" si="253"/>
        <v>-1.1768019483467302</v>
      </c>
      <c r="L3111" s="30"/>
      <c r="M3111" s="30"/>
      <c r="N3111" s="2">
        <v>1527777</v>
      </c>
      <c r="O3111" s="30"/>
      <c r="P3111" s="30"/>
      <c r="Q3111" s="30"/>
      <c r="R3111" s="30"/>
      <c r="S3111" s="30"/>
      <c r="T3111" s="30"/>
      <c r="U3111" s="30"/>
      <c r="V3111" s="30"/>
    </row>
    <row r="3112" spans="1:22" ht="14.5" x14ac:dyDescent="0.35">
      <c r="A3112" s="15">
        <v>26</v>
      </c>
      <c r="B3112" s="8">
        <v>180</v>
      </c>
      <c r="C3112" s="8">
        <v>1299999.9998999999</v>
      </c>
      <c r="D3112" s="8">
        <v>8000.0000010000003</v>
      </c>
      <c r="E3112" s="2">
        <v>1620</v>
      </c>
      <c r="F3112" s="2">
        <v>9081.05859375</v>
      </c>
      <c r="G3112" s="2">
        <v>605.39831542968795</v>
      </c>
      <c r="H3112" s="1">
        <v>8878.5732766844339</v>
      </c>
      <c r="I3112" s="1">
        <v>590.98644396466545</v>
      </c>
      <c r="J3112" s="1">
        <f t="shared" si="252"/>
        <v>-2.2297545487144603</v>
      </c>
      <c r="K3112" s="1">
        <f t="shared" si="253"/>
        <v>-2.3805602192324438</v>
      </c>
      <c r="L3112" s="30"/>
      <c r="M3112" s="30"/>
      <c r="N3112" s="2">
        <v>1527777</v>
      </c>
      <c r="O3112" s="30"/>
      <c r="P3112" s="30"/>
      <c r="Q3112" s="30"/>
      <c r="R3112" s="30"/>
      <c r="S3112" s="30"/>
      <c r="T3112" s="30"/>
      <c r="U3112" s="30"/>
      <c r="V3112" s="30"/>
    </row>
    <row r="3113" spans="1:22" ht="14.5" x14ac:dyDescent="0.35">
      <c r="A3113" s="15">
        <v>26</v>
      </c>
      <c r="B3113" s="8">
        <v>180</v>
      </c>
      <c r="C3113" s="8">
        <v>1299999.9998999999</v>
      </c>
      <c r="D3113" s="8">
        <v>8000.0000010000003</v>
      </c>
      <c r="E3113" s="2">
        <v>1650</v>
      </c>
      <c r="F3113" s="2">
        <v>24180.025390625</v>
      </c>
      <c r="G3113" s="2">
        <v>1285.17578125</v>
      </c>
      <c r="H3113" s="1">
        <v>24285.30465463873</v>
      </c>
      <c r="I3113" s="1">
        <v>1296.4490142899549</v>
      </c>
      <c r="J3113" s="1">
        <f t="shared" si="252"/>
        <v>0.43539765700390437</v>
      </c>
      <c r="K3113" s="1">
        <f t="shared" si="253"/>
        <v>0.87717440714531847</v>
      </c>
      <c r="L3113" s="30"/>
      <c r="M3113" s="30"/>
      <c r="N3113" s="2">
        <v>0</v>
      </c>
      <c r="O3113" s="30"/>
      <c r="P3113" s="30"/>
      <c r="Q3113" s="30"/>
      <c r="R3113" s="30"/>
      <c r="S3113" s="30"/>
      <c r="T3113" s="30"/>
      <c r="U3113" s="30"/>
      <c r="V3113" s="30"/>
    </row>
    <row r="3114" spans="1:22" ht="14.5" x14ac:dyDescent="0.35">
      <c r="A3114" s="15">
        <v>26</v>
      </c>
      <c r="B3114" s="8">
        <v>180</v>
      </c>
      <c r="C3114" s="8">
        <v>1299999.9998999999</v>
      </c>
      <c r="D3114" s="8">
        <v>8000.0000010000003</v>
      </c>
      <c r="E3114" s="2">
        <v>1680</v>
      </c>
      <c r="F3114" s="2">
        <v>28540.31640625</v>
      </c>
      <c r="G3114" s="2">
        <v>1308.6787109375</v>
      </c>
      <c r="H3114" s="1">
        <v>25302.27140981919</v>
      </c>
      <c r="I3114" s="1">
        <v>1270.029392866604</v>
      </c>
      <c r="J3114" s="1">
        <f t="shared" si="252"/>
        <v>-11.345511907925854</v>
      </c>
      <c r="K3114" s="1">
        <f t="shared" si="253"/>
        <v>-2.9533083825600515</v>
      </c>
      <c r="L3114" s="30"/>
      <c r="M3114" s="30"/>
      <c r="N3114" s="2">
        <v>0</v>
      </c>
      <c r="O3114" s="30"/>
      <c r="P3114" s="30"/>
      <c r="Q3114" s="30"/>
      <c r="R3114" s="30"/>
      <c r="S3114" s="30"/>
      <c r="T3114" s="30"/>
      <c r="U3114" s="30"/>
      <c r="V3114" s="30"/>
    </row>
    <row r="3115" spans="1:22" ht="14.5" x14ac:dyDescent="0.35">
      <c r="A3115" s="15">
        <v>26</v>
      </c>
      <c r="B3115" s="8">
        <v>180</v>
      </c>
      <c r="C3115" s="8">
        <v>1299999.9998999999</v>
      </c>
      <c r="D3115" s="8">
        <v>8000.0000010000003</v>
      </c>
      <c r="E3115" s="2">
        <v>1710</v>
      </c>
      <c r="F3115" s="2">
        <v>29443.0859375</v>
      </c>
      <c r="G3115" s="2">
        <v>1225.36474609375</v>
      </c>
      <c r="H3115" s="1">
        <v>25516.66920527933</v>
      </c>
      <c r="I3115" s="1">
        <v>1201.7535350515111</v>
      </c>
      <c r="J3115" s="1">
        <f t="shared" si="252"/>
        <v>-13.335615500886796</v>
      </c>
      <c r="K3115" s="1">
        <f t="shared" si="253"/>
        <v>-1.9268720695211228</v>
      </c>
      <c r="L3115" s="30"/>
      <c r="M3115" s="30"/>
      <c r="N3115" s="2">
        <v>0</v>
      </c>
      <c r="O3115" s="30"/>
      <c r="P3115" s="30"/>
      <c r="Q3115" s="30"/>
      <c r="R3115" s="30"/>
      <c r="S3115" s="30"/>
      <c r="T3115" s="30"/>
      <c r="U3115" s="30"/>
      <c r="V3115" s="30"/>
    </row>
    <row r="3116" spans="1:22" ht="14.5" x14ac:dyDescent="0.35">
      <c r="A3116" s="15">
        <v>26</v>
      </c>
      <c r="B3116" s="8">
        <v>180</v>
      </c>
      <c r="C3116" s="8">
        <v>1299999.9998999999</v>
      </c>
      <c r="D3116" s="8">
        <v>8000.0000010000003</v>
      </c>
      <c r="E3116" s="2">
        <v>1740</v>
      </c>
      <c r="F3116" s="2">
        <v>22778.62109375</v>
      </c>
      <c r="G3116" s="2">
        <v>1015.97821044922</v>
      </c>
      <c r="H3116" s="1">
        <v>25052.694419800631</v>
      </c>
      <c r="I3116" s="1">
        <v>1085.165979763229</v>
      </c>
      <c r="J3116" s="1">
        <f t="shared" si="252"/>
        <v>9.983366932929016</v>
      </c>
      <c r="K3116" s="1">
        <f t="shared" si="253"/>
        <v>6.8099658636790279</v>
      </c>
      <c r="L3116" s="30"/>
      <c r="M3116" s="30"/>
      <c r="N3116" s="2">
        <v>0</v>
      </c>
      <c r="O3116" s="30"/>
      <c r="P3116" s="30"/>
      <c r="Q3116" s="30"/>
      <c r="R3116" s="30"/>
      <c r="S3116" s="30"/>
      <c r="T3116" s="30"/>
      <c r="U3116" s="30"/>
      <c r="V3116" s="30"/>
    </row>
    <row r="3117" spans="1:22" ht="14.5" x14ac:dyDescent="0.35">
      <c r="A3117" s="15">
        <v>26</v>
      </c>
      <c r="B3117" s="8">
        <v>180</v>
      </c>
      <c r="C3117" s="8">
        <v>1299999.9998999999</v>
      </c>
      <c r="D3117" s="8">
        <v>8000.0000010000003</v>
      </c>
      <c r="E3117" s="2">
        <v>1770</v>
      </c>
      <c r="F3117" s="2">
        <v>24271.330078125</v>
      </c>
      <c r="G3117" s="2">
        <v>1024.826171875</v>
      </c>
      <c r="H3117" s="1">
        <v>24267.87111208824</v>
      </c>
      <c r="I3117" s="1">
        <v>1007.4182302741521</v>
      </c>
      <c r="J3117" s="1">
        <f t="shared" si="252"/>
        <v>-1.4251242208920234E-2</v>
      </c>
      <c r="K3117" s="1">
        <f t="shared" si="253"/>
        <v>-1.6986238328592596</v>
      </c>
      <c r="L3117" s="30"/>
      <c r="M3117" s="30"/>
      <c r="N3117" s="2">
        <v>0</v>
      </c>
      <c r="O3117" s="30"/>
      <c r="P3117" s="30"/>
      <c r="Q3117" s="30"/>
      <c r="R3117" s="30"/>
      <c r="S3117" s="30"/>
      <c r="T3117" s="30"/>
      <c r="U3117" s="30"/>
      <c r="V3117" s="30"/>
    </row>
    <row r="3118" spans="1:22" ht="14.5" x14ac:dyDescent="0.35">
      <c r="A3118" s="15">
        <v>26</v>
      </c>
      <c r="B3118" s="8">
        <v>180</v>
      </c>
      <c r="C3118" s="8">
        <v>1299999.9998999999</v>
      </c>
      <c r="D3118" s="8">
        <v>8000.0000010000003</v>
      </c>
      <c r="E3118" s="2">
        <v>1800</v>
      </c>
      <c r="F3118" s="2">
        <v>24107.51953125</v>
      </c>
      <c r="G3118" s="2">
        <v>1015.12261962891</v>
      </c>
      <c r="H3118" s="1">
        <v>23368.76758892744</v>
      </c>
      <c r="I3118" s="1">
        <v>968.23930557582628</v>
      </c>
      <c r="J3118" s="1">
        <f t="shared" si="252"/>
        <v>-3.0644046201639861</v>
      </c>
      <c r="K3118" s="1">
        <f t="shared" si="253"/>
        <v>-4.6184877714795149</v>
      </c>
      <c r="L3118" s="30"/>
      <c r="M3118" s="30"/>
      <c r="N3118" s="2">
        <v>0</v>
      </c>
      <c r="O3118" s="30"/>
      <c r="P3118" s="30"/>
      <c r="Q3118" s="30"/>
      <c r="R3118" s="30"/>
      <c r="S3118" s="30"/>
      <c r="T3118" s="30"/>
      <c r="U3118" s="30"/>
      <c r="V3118" s="30"/>
    </row>
    <row r="3119" spans="1:22" ht="14.5" x14ac:dyDescent="0.35">
      <c r="A3119" s="15">
        <v>26</v>
      </c>
      <c r="B3119" s="8">
        <v>180</v>
      </c>
      <c r="C3119" s="8">
        <v>1299999.9998999999</v>
      </c>
      <c r="D3119" s="8">
        <v>8000.0000010000003</v>
      </c>
      <c r="E3119" s="2">
        <v>1830</v>
      </c>
      <c r="F3119" s="2">
        <v>10906.7578125</v>
      </c>
      <c r="G3119" s="2">
        <v>503.11044311523398</v>
      </c>
      <c r="H3119" s="1">
        <v>10867.89742816613</v>
      </c>
      <c r="I3119" s="1">
        <v>510.67857028917223</v>
      </c>
      <c r="J3119" s="1">
        <f t="shared" si="252"/>
        <v>-0.35629638983394873</v>
      </c>
      <c r="K3119" s="1">
        <f t="shared" si="253"/>
        <v>1.5042675574525539</v>
      </c>
      <c r="L3119" s="30"/>
      <c r="M3119" s="30"/>
      <c r="N3119" s="2">
        <v>1527777</v>
      </c>
      <c r="O3119" s="30"/>
      <c r="P3119" s="30"/>
      <c r="Q3119" s="30"/>
      <c r="R3119" s="30"/>
      <c r="S3119" s="30"/>
      <c r="T3119" s="30"/>
      <c r="U3119" s="30"/>
      <c r="V3119" s="30"/>
    </row>
    <row r="3120" spans="1:22" ht="14.5" x14ac:dyDescent="0.35">
      <c r="A3120" s="15">
        <v>26</v>
      </c>
      <c r="B3120" s="8">
        <v>180</v>
      </c>
      <c r="C3120" s="8">
        <v>1299999.9998999999</v>
      </c>
      <c r="D3120" s="8">
        <v>8000.0000010000003</v>
      </c>
      <c r="E3120" s="2">
        <v>1860</v>
      </c>
      <c r="F3120" s="2">
        <v>9139.1015625</v>
      </c>
      <c r="G3120" s="2">
        <v>439.40478515625</v>
      </c>
      <c r="H3120" s="1">
        <v>9299.3316032053463</v>
      </c>
      <c r="I3120" s="1">
        <v>499.42156252918488</v>
      </c>
      <c r="J3120" s="1">
        <f t="shared" si="252"/>
        <v>1.7532362411072204</v>
      </c>
      <c r="K3120" s="1">
        <f t="shared" si="253"/>
        <v>13.658653569644954</v>
      </c>
      <c r="L3120" s="30"/>
      <c r="M3120" s="30"/>
      <c r="N3120" s="2">
        <v>1527777</v>
      </c>
      <c r="O3120" s="30"/>
      <c r="P3120" s="30"/>
      <c r="Q3120" s="30"/>
      <c r="R3120" s="30"/>
      <c r="S3120" s="30"/>
      <c r="T3120" s="30"/>
      <c r="U3120" s="30"/>
      <c r="V3120" s="30"/>
    </row>
    <row r="3121" spans="1:22" ht="14.5" x14ac:dyDescent="0.35">
      <c r="A3121" s="15">
        <v>26</v>
      </c>
      <c r="B3121" s="8">
        <v>180</v>
      </c>
      <c r="C3121" s="8">
        <v>1299999.9998999999</v>
      </c>
      <c r="D3121" s="8">
        <v>8000.0000010000003</v>
      </c>
      <c r="E3121" s="2">
        <v>1890</v>
      </c>
      <c r="F3121" s="2">
        <v>8794.3076171875</v>
      </c>
      <c r="G3121" s="2">
        <v>431.05743408203102</v>
      </c>
      <c r="H3121" s="1">
        <v>8718.2961528832311</v>
      </c>
      <c r="I3121" s="1">
        <v>477.37569297789349</v>
      </c>
      <c r="J3121" s="1">
        <f t="shared" si="252"/>
        <v>-0.86432573902364873</v>
      </c>
      <c r="K3121" s="1">
        <f t="shared" si="253"/>
        <v>10.745263910017155</v>
      </c>
      <c r="L3121" s="30"/>
      <c r="M3121" s="30"/>
      <c r="N3121" s="2">
        <v>1527777</v>
      </c>
      <c r="O3121" s="30"/>
      <c r="P3121" s="30"/>
      <c r="Q3121" s="30"/>
      <c r="R3121" s="30"/>
      <c r="S3121" s="30"/>
      <c r="T3121" s="30"/>
      <c r="U3121" s="30"/>
      <c r="V3121" s="30"/>
    </row>
    <row r="3122" spans="1:22" ht="14.5" x14ac:dyDescent="0.35">
      <c r="A3122" s="15">
        <v>26</v>
      </c>
      <c r="B3122" s="8">
        <v>180</v>
      </c>
      <c r="C3122" s="8">
        <v>1299999.9998999999</v>
      </c>
      <c r="D3122" s="8">
        <v>8000.0000010000003</v>
      </c>
      <c r="E3122" s="2">
        <v>1920</v>
      </c>
      <c r="F3122" s="2">
        <v>8718.5419921875</v>
      </c>
      <c r="G3122" s="2">
        <v>428.94802856445301</v>
      </c>
      <c r="H3122" s="1">
        <v>8609.4002714460712</v>
      </c>
      <c r="I3122" s="1">
        <v>450.63392672215662</v>
      </c>
      <c r="J3122" s="1">
        <f t="shared" si="252"/>
        <v>-1.251834548015349</v>
      </c>
      <c r="K3122" s="1">
        <f t="shared" si="253"/>
        <v>5.0556003789734447</v>
      </c>
      <c r="L3122" s="30"/>
      <c r="M3122" s="30"/>
      <c r="N3122" s="2">
        <v>1527777</v>
      </c>
      <c r="O3122" s="30"/>
      <c r="P3122" s="30"/>
      <c r="Q3122" s="30"/>
      <c r="R3122" s="30"/>
      <c r="S3122" s="30"/>
      <c r="T3122" s="30"/>
      <c r="U3122" s="30"/>
      <c r="V3122" s="30"/>
    </row>
    <row r="3123" spans="1:22" ht="14.5" x14ac:dyDescent="0.35">
      <c r="A3123" s="15">
        <v>26</v>
      </c>
      <c r="B3123" s="8">
        <v>180</v>
      </c>
      <c r="C3123" s="8">
        <v>1299999.9998999999</v>
      </c>
      <c r="D3123" s="8">
        <v>8000.0000010000003</v>
      </c>
      <c r="E3123" s="2">
        <v>1950</v>
      </c>
      <c r="F3123" s="2">
        <v>8935.4521484375</v>
      </c>
      <c r="G3123" s="2">
        <v>427.74169921875</v>
      </c>
      <c r="H3123" s="1">
        <v>8766.0408741976116</v>
      </c>
      <c r="I3123" s="1">
        <v>421.52451978054648</v>
      </c>
      <c r="J3123" s="1">
        <f t="shared" si="252"/>
        <v>-1.8959451791089554</v>
      </c>
      <c r="K3123" s="1">
        <f t="shared" si="253"/>
        <v>-1.4534892084542845</v>
      </c>
      <c r="L3123" s="30"/>
      <c r="M3123" s="30"/>
      <c r="N3123" s="2">
        <v>1527777</v>
      </c>
      <c r="O3123" s="30"/>
      <c r="P3123" s="30"/>
      <c r="Q3123" s="30"/>
      <c r="R3123" s="30"/>
      <c r="S3123" s="30"/>
      <c r="T3123" s="30"/>
      <c r="U3123" s="30"/>
      <c r="V3123" s="30"/>
    </row>
    <row r="3124" spans="1:22" ht="14.5" x14ac:dyDescent="0.35">
      <c r="A3124" s="15">
        <v>26</v>
      </c>
      <c r="B3124" s="8">
        <v>180</v>
      </c>
      <c r="C3124" s="8">
        <v>1299999.9998999999</v>
      </c>
      <c r="D3124" s="8">
        <v>8000.0000010000003</v>
      </c>
      <c r="E3124" s="2">
        <v>1980</v>
      </c>
      <c r="F3124" s="2">
        <v>9469.2587890625</v>
      </c>
      <c r="G3124" s="2">
        <v>429.87997436523398</v>
      </c>
      <c r="H3124" s="1">
        <v>9021.2973646000119</v>
      </c>
      <c r="I3124" s="1">
        <v>391.93914430213152</v>
      </c>
      <c r="J3124" s="1">
        <f t="shared" si="252"/>
        <v>-4.7306915402914909</v>
      </c>
      <c r="K3124" s="1">
        <f t="shared" si="253"/>
        <v>-8.8259124233749997</v>
      </c>
      <c r="L3124" s="30"/>
      <c r="M3124" s="30"/>
      <c r="N3124" s="2">
        <v>1527777</v>
      </c>
      <c r="O3124" s="30"/>
      <c r="P3124" s="30"/>
      <c r="Q3124" s="30"/>
      <c r="R3124" s="30"/>
      <c r="S3124" s="30"/>
      <c r="T3124" s="30"/>
      <c r="U3124" s="30"/>
      <c r="V3124" s="30"/>
    </row>
    <row r="3125" spans="1:22" ht="14.5" x14ac:dyDescent="0.35">
      <c r="A3125" s="15">
        <v>26</v>
      </c>
      <c r="B3125" s="8">
        <v>180</v>
      </c>
      <c r="C3125" s="8">
        <v>1299999.9998999999</v>
      </c>
      <c r="D3125" s="8">
        <v>8000.0000010000003</v>
      </c>
      <c r="E3125" s="2">
        <v>2010</v>
      </c>
      <c r="F3125" s="2">
        <v>23863.095703125</v>
      </c>
      <c r="G3125" s="2">
        <v>926.36553955078102</v>
      </c>
      <c r="H3125" s="1">
        <v>20852.51795788687</v>
      </c>
      <c r="I3125" s="1">
        <v>855.404287560645</v>
      </c>
      <c r="J3125" s="1">
        <f t="shared" si="252"/>
        <v>-12.616040193158504</v>
      </c>
      <c r="K3125" s="1">
        <f t="shared" si="253"/>
        <v>-7.6601782946877526</v>
      </c>
      <c r="L3125" s="30"/>
      <c r="M3125" s="30"/>
      <c r="N3125" s="2">
        <v>0</v>
      </c>
      <c r="O3125" s="30"/>
      <c r="P3125" s="30"/>
      <c r="Q3125" s="30"/>
      <c r="R3125" s="30"/>
      <c r="S3125" s="30"/>
      <c r="T3125" s="30"/>
      <c r="U3125" s="30"/>
      <c r="V3125" s="30"/>
    </row>
    <row r="3126" spans="1:22" ht="14.5" x14ac:dyDescent="0.35">
      <c r="A3126" s="15">
        <v>26</v>
      </c>
      <c r="B3126" s="8">
        <v>180</v>
      </c>
      <c r="C3126" s="8">
        <v>1299999.9998999999</v>
      </c>
      <c r="D3126" s="8">
        <v>8000.0000010000003</v>
      </c>
      <c r="E3126" s="2">
        <v>2040</v>
      </c>
      <c r="F3126" s="2">
        <v>21630.140625</v>
      </c>
      <c r="G3126" s="2">
        <v>783.28094482421898</v>
      </c>
      <c r="H3126" s="1">
        <v>25404.99644141239</v>
      </c>
      <c r="I3126" s="1">
        <v>827.53099739711831</v>
      </c>
      <c r="J3126" s="1">
        <f t="shared" si="252"/>
        <v>17.451832060904088</v>
      </c>
      <c r="K3126" s="1">
        <f t="shared" si="253"/>
        <v>5.6493207022711083</v>
      </c>
      <c r="L3126" s="30"/>
      <c r="M3126" s="30"/>
      <c r="N3126" s="2">
        <v>0</v>
      </c>
      <c r="O3126" s="30"/>
      <c r="P3126" s="30"/>
      <c r="Q3126" s="30"/>
      <c r="R3126" s="30"/>
      <c r="S3126" s="30"/>
      <c r="T3126" s="30"/>
      <c r="U3126" s="30"/>
      <c r="V3126" s="30"/>
    </row>
    <row r="3127" spans="1:22" ht="14.5" x14ac:dyDescent="0.35">
      <c r="A3127" s="15">
        <v>26</v>
      </c>
      <c r="B3127" s="8">
        <v>180</v>
      </c>
      <c r="C3127" s="8">
        <v>1299999.9998999999</v>
      </c>
      <c r="D3127" s="8">
        <v>8000.0000010000003</v>
      </c>
      <c r="E3127" s="2">
        <v>2070</v>
      </c>
      <c r="F3127" s="2">
        <v>23864.578125</v>
      </c>
      <c r="G3127" s="2">
        <v>825.70013427734398</v>
      </c>
      <c r="H3127" s="1">
        <v>24409.10688376255</v>
      </c>
      <c r="I3127" s="1">
        <v>804.13499487214494</v>
      </c>
      <c r="J3127" s="1">
        <f t="shared" si="252"/>
        <v>2.28174475119723</v>
      </c>
      <c r="K3127" s="1">
        <f t="shared" si="253"/>
        <v>-2.6117398447649434</v>
      </c>
      <c r="L3127" s="30"/>
      <c r="M3127" s="30"/>
      <c r="N3127" s="2">
        <v>0</v>
      </c>
      <c r="O3127" s="30"/>
      <c r="P3127" s="30"/>
      <c r="Q3127" s="30"/>
      <c r="R3127" s="30"/>
      <c r="S3127" s="30"/>
      <c r="T3127" s="30"/>
      <c r="U3127" s="30"/>
      <c r="V3127" s="30"/>
    </row>
    <row r="3128" spans="1:22" ht="14.5" x14ac:dyDescent="0.35">
      <c r="A3128" s="15">
        <v>26</v>
      </c>
      <c r="B3128" s="8">
        <v>180</v>
      </c>
      <c r="C3128" s="8">
        <v>1299999.9998999999</v>
      </c>
      <c r="D3128" s="8">
        <v>8000.0000010000003</v>
      </c>
      <c r="E3128" s="2">
        <v>2100</v>
      </c>
      <c r="F3128" s="2">
        <v>25206.505859375</v>
      </c>
      <c r="G3128" s="2">
        <v>839.98675537109398</v>
      </c>
      <c r="H3128" s="1">
        <v>24055.4422814338</v>
      </c>
      <c r="I3128" s="1">
        <v>783.93162704172721</v>
      </c>
      <c r="J3128" s="1">
        <f t="shared" si="252"/>
        <v>-4.5665336733416702</v>
      </c>
      <c r="K3128" s="1">
        <f t="shared" si="253"/>
        <v>-6.6733347842612618</v>
      </c>
      <c r="L3128" s="30"/>
      <c r="M3128" s="30"/>
      <c r="N3128" s="2">
        <v>0</v>
      </c>
      <c r="O3128" s="30"/>
      <c r="P3128" s="30"/>
      <c r="Q3128" s="30"/>
      <c r="R3128" s="30"/>
      <c r="S3128" s="30"/>
      <c r="T3128" s="30"/>
      <c r="U3128" s="30"/>
      <c r="V3128" s="30"/>
    </row>
    <row r="3129" spans="1:22" ht="14.5" x14ac:dyDescent="0.35">
      <c r="A3129" s="15">
        <v>26</v>
      </c>
      <c r="B3129" s="8">
        <v>180</v>
      </c>
      <c r="C3129" s="8">
        <v>1299999.9998999999</v>
      </c>
      <c r="D3129" s="8">
        <v>8000.0000010000003</v>
      </c>
      <c r="E3129" s="2">
        <v>2130</v>
      </c>
      <c r="F3129" s="2">
        <v>24028.44140625</v>
      </c>
      <c r="G3129" s="2">
        <v>785.69982910156295</v>
      </c>
      <c r="H3129" s="1">
        <v>24109.521041251312</v>
      </c>
      <c r="I3129" s="1">
        <v>766.00507957925811</v>
      </c>
      <c r="J3129" s="1">
        <f t="shared" si="252"/>
        <v>0.33743193589003256</v>
      </c>
      <c r="K3129" s="1">
        <f t="shared" si="253"/>
        <v>-2.5066506053368403</v>
      </c>
      <c r="L3129" s="30"/>
      <c r="M3129" s="30"/>
      <c r="N3129" s="2">
        <v>0</v>
      </c>
      <c r="O3129" s="30"/>
      <c r="P3129" s="30"/>
      <c r="Q3129" s="30"/>
      <c r="R3129" s="30"/>
      <c r="S3129" s="30"/>
      <c r="T3129" s="30"/>
      <c r="U3129" s="30"/>
      <c r="V3129" s="30"/>
    </row>
    <row r="3130" spans="1:22" ht="14.5" x14ac:dyDescent="0.35">
      <c r="A3130" s="15">
        <v>26</v>
      </c>
      <c r="B3130" s="8">
        <v>180</v>
      </c>
      <c r="C3130" s="8">
        <v>1299999.9998999999</v>
      </c>
      <c r="D3130" s="8">
        <v>8000.0000010000003</v>
      </c>
      <c r="E3130" s="2">
        <v>2160</v>
      </c>
      <c r="F3130" s="2">
        <v>22753.2890625</v>
      </c>
      <c r="G3130" s="2">
        <v>741.901611328125</v>
      </c>
      <c r="H3130" s="1">
        <v>24025.454804764329</v>
      </c>
      <c r="I3130" s="1">
        <v>749.70206233618183</v>
      </c>
      <c r="J3130" s="1">
        <f t="shared" si="252"/>
        <v>5.5911289957679244</v>
      </c>
      <c r="K3130" s="1">
        <f t="shared" si="253"/>
        <v>1.0514131373960416</v>
      </c>
      <c r="L3130" s="30"/>
      <c r="M3130" s="30"/>
      <c r="N3130" s="2">
        <v>0</v>
      </c>
      <c r="O3130" s="30"/>
      <c r="P3130" s="30"/>
      <c r="Q3130" s="30"/>
      <c r="R3130" s="30"/>
      <c r="S3130" s="30"/>
      <c r="T3130" s="30"/>
      <c r="U3130" s="30"/>
      <c r="V3130" s="30"/>
    </row>
    <row r="3131" spans="1:22" ht="14.5" x14ac:dyDescent="0.35">
      <c r="A3131" s="15">
        <v>26</v>
      </c>
      <c r="B3131" s="8">
        <v>180</v>
      </c>
      <c r="C3131" s="8">
        <v>1299999.9998999999</v>
      </c>
      <c r="D3131" s="8">
        <v>8000.0000010000003</v>
      </c>
      <c r="E3131" s="2">
        <v>2190</v>
      </c>
      <c r="F3131" s="2">
        <v>11018.5107421875</v>
      </c>
      <c r="G3131" s="2">
        <v>375.63348388671898</v>
      </c>
      <c r="H3131" s="1">
        <v>11935.094187683389</v>
      </c>
      <c r="I3131" s="1">
        <v>375.67336731578979</v>
      </c>
      <c r="J3131" s="1">
        <f t="shared" si="252"/>
        <v>8.3185783173627019</v>
      </c>
      <c r="K3131" s="1">
        <f t="shared" si="253"/>
        <v>1.0617644800493905E-2</v>
      </c>
      <c r="L3131" s="30"/>
      <c r="M3131" s="30"/>
      <c r="N3131" s="2">
        <v>1527777</v>
      </c>
      <c r="O3131" s="30"/>
      <c r="P3131" s="30"/>
      <c r="Q3131" s="30"/>
      <c r="R3131" s="30"/>
      <c r="S3131" s="30"/>
      <c r="T3131" s="30"/>
      <c r="U3131" s="30"/>
      <c r="V3131" s="30"/>
    </row>
    <row r="3132" spans="1:22" ht="14.5" x14ac:dyDescent="0.35">
      <c r="A3132" s="15">
        <v>26</v>
      </c>
      <c r="B3132" s="8">
        <v>180</v>
      </c>
      <c r="C3132" s="8">
        <v>1299999.9998999999</v>
      </c>
      <c r="D3132" s="8">
        <v>8000.0000010000003</v>
      </c>
      <c r="E3132" s="2">
        <v>2220</v>
      </c>
      <c r="F3132" s="2">
        <v>9212.0712890625</v>
      </c>
      <c r="G3132" s="2">
        <v>319.983642578125</v>
      </c>
      <c r="H3132" s="1">
        <v>10336.119092414951</v>
      </c>
      <c r="I3132" s="1">
        <v>341.22933135065631</v>
      </c>
      <c r="J3132" s="1">
        <f t="shared" si="252"/>
        <v>12.201900832954186</v>
      </c>
      <c r="K3132" s="1">
        <f t="shared" si="253"/>
        <v>6.6396171383492231</v>
      </c>
      <c r="L3132" s="30"/>
      <c r="M3132" s="30"/>
      <c r="N3132" s="2">
        <v>1527777</v>
      </c>
      <c r="O3132" s="30"/>
      <c r="P3132" s="30"/>
      <c r="Q3132" s="30"/>
      <c r="R3132" s="30"/>
      <c r="S3132" s="30"/>
      <c r="T3132" s="30"/>
      <c r="U3132" s="30"/>
      <c r="V3132" s="30"/>
    </row>
    <row r="3133" spans="1:22" ht="14.5" x14ac:dyDescent="0.35">
      <c r="A3133" s="15">
        <v>26</v>
      </c>
      <c r="B3133" s="8">
        <v>180</v>
      </c>
      <c r="C3133" s="8">
        <v>1299999.9998999999</v>
      </c>
      <c r="D3133" s="8">
        <v>8000.0000010000003</v>
      </c>
      <c r="E3133" s="2">
        <v>2250</v>
      </c>
      <c r="F3133" s="2">
        <v>8623.2666015625</v>
      </c>
      <c r="G3133" s="2">
        <v>314.73303222656301</v>
      </c>
      <c r="H3133" s="1">
        <v>10090.32665250301</v>
      </c>
      <c r="I3133" s="1">
        <v>330.68903996723992</v>
      </c>
      <c r="J3133" s="1">
        <f t="shared" si="252"/>
        <v>17.012811023083586</v>
      </c>
      <c r="K3133" s="1">
        <f t="shared" si="253"/>
        <v>5.0696959349315627</v>
      </c>
      <c r="L3133" s="30"/>
      <c r="M3133" s="30"/>
      <c r="N3133" s="2">
        <v>1527777</v>
      </c>
      <c r="O3133" s="30"/>
      <c r="P3133" s="30"/>
      <c r="Q3133" s="30"/>
      <c r="R3133" s="30"/>
      <c r="S3133" s="30"/>
      <c r="T3133" s="30"/>
      <c r="U3133" s="30"/>
      <c r="V3133" s="30"/>
    </row>
    <row r="3134" spans="1:22" ht="14.5" x14ac:dyDescent="0.35">
      <c r="A3134" s="15">
        <v>26</v>
      </c>
      <c r="B3134" s="8">
        <v>180</v>
      </c>
      <c r="C3134" s="8">
        <v>1299999.9998999999</v>
      </c>
      <c r="D3134" s="8">
        <v>8000.0000010000003</v>
      </c>
      <c r="E3134" s="2">
        <v>2280</v>
      </c>
      <c r="F3134" s="2">
        <v>8768.01171875</v>
      </c>
      <c r="G3134" s="2">
        <v>318.51925659179699</v>
      </c>
      <c r="H3134" s="1">
        <v>9952.8183594916682</v>
      </c>
      <c r="I3134" s="1">
        <v>325.42399857673871</v>
      </c>
      <c r="J3134" s="1">
        <f t="shared" si="252"/>
        <v>13.512831400624298</v>
      </c>
      <c r="K3134" s="1">
        <f t="shared" si="253"/>
        <v>2.1677628093269714</v>
      </c>
      <c r="L3134" s="30"/>
      <c r="M3134" s="30"/>
      <c r="N3134" s="2">
        <v>1527777</v>
      </c>
      <c r="O3134" s="30"/>
      <c r="P3134" s="30"/>
      <c r="Q3134" s="30"/>
      <c r="R3134" s="30"/>
      <c r="S3134" s="30"/>
      <c r="T3134" s="30"/>
      <c r="U3134" s="30"/>
      <c r="V3134" s="30"/>
    </row>
    <row r="3135" spans="1:22" ht="14.5" x14ac:dyDescent="0.35">
      <c r="A3135" s="15">
        <v>26</v>
      </c>
      <c r="B3135" s="8">
        <v>180</v>
      </c>
      <c r="C3135" s="8">
        <v>1299999.9998999999</v>
      </c>
      <c r="D3135" s="8">
        <v>8000.0000010000003</v>
      </c>
      <c r="E3135" s="2">
        <v>2310</v>
      </c>
      <c r="F3135" s="2">
        <v>9258.890625</v>
      </c>
      <c r="G3135" s="2">
        <v>318.861083984375</v>
      </c>
      <c r="H3135" s="1">
        <v>9900.4990052727317</v>
      </c>
      <c r="I3135" s="1">
        <v>321.39634248888109</v>
      </c>
      <c r="J3135" s="1">
        <f t="shared" si="252"/>
        <v>6.9296463934925434</v>
      </c>
      <c r="K3135" s="1">
        <f t="shared" si="253"/>
        <v>0.79509812637729194</v>
      </c>
      <c r="L3135" s="30"/>
      <c r="M3135" s="30"/>
      <c r="N3135" s="2">
        <v>1527777</v>
      </c>
      <c r="O3135" s="30"/>
      <c r="P3135" s="30"/>
      <c r="Q3135" s="30"/>
      <c r="R3135" s="30"/>
      <c r="S3135" s="30"/>
      <c r="T3135" s="30"/>
      <c r="U3135" s="30"/>
      <c r="V3135" s="30"/>
    </row>
    <row r="3136" spans="1:22" ht="14.5" x14ac:dyDescent="0.35">
      <c r="A3136" s="15">
        <v>26</v>
      </c>
      <c r="B3136" s="8">
        <v>180</v>
      </c>
      <c r="C3136" s="8">
        <v>1299999.9998999999</v>
      </c>
      <c r="D3136" s="8">
        <v>8000.0000010000003</v>
      </c>
      <c r="E3136" s="2">
        <v>2340</v>
      </c>
      <c r="F3136" s="2">
        <v>9875.52734375</v>
      </c>
      <c r="G3136" s="2">
        <v>319.75091552734398</v>
      </c>
      <c r="H3136" s="1">
        <v>9900.1387417847327</v>
      </c>
      <c r="I3136" s="1">
        <v>317.65899730753853</v>
      </c>
      <c r="J3136" s="1">
        <f t="shared" si="252"/>
        <v>0.24921603857751157</v>
      </c>
      <c r="K3136" s="1">
        <f t="shared" si="253"/>
        <v>-0.65423369198345782</v>
      </c>
      <c r="L3136" s="30"/>
      <c r="M3136" s="30"/>
      <c r="N3136" s="2">
        <v>1527777</v>
      </c>
      <c r="O3136" s="30"/>
      <c r="P3136" s="30"/>
      <c r="Q3136" s="30"/>
      <c r="R3136" s="30"/>
      <c r="S3136" s="30"/>
      <c r="T3136" s="30"/>
      <c r="U3136" s="30"/>
      <c r="V3136" s="30"/>
    </row>
    <row r="3137" spans="1:22" ht="14.5" x14ac:dyDescent="0.35">
      <c r="A3137" s="15">
        <v>26</v>
      </c>
      <c r="B3137" s="8">
        <v>180</v>
      </c>
      <c r="C3137" s="8">
        <v>1299999.9998999999</v>
      </c>
      <c r="D3137" s="8">
        <v>8000.0000010000003</v>
      </c>
      <c r="E3137" s="2">
        <v>2370</v>
      </c>
      <c r="F3137" s="2">
        <v>23940.841796875</v>
      </c>
      <c r="G3137" s="2">
        <v>705.95074462890602</v>
      </c>
      <c r="H3137" s="1">
        <v>25342.41046952676</v>
      </c>
      <c r="I3137" s="1">
        <v>681.50745049887996</v>
      </c>
      <c r="J3137" s="1">
        <f t="shared" si="252"/>
        <v>5.8542998802770025</v>
      </c>
      <c r="K3137" s="1">
        <f t="shared" si="253"/>
        <v>-3.4624645297137628</v>
      </c>
      <c r="L3137" s="30"/>
      <c r="M3137" s="30"/>
      <c r="N3137" s="2">
        <v>0</v>
      </c>
      <c r="O3137" s="30"/>
      <c r="P3137" s="30"/>
      <c r="Q3137" s="30"/>
      <c r="R3137" s="30"/>
      <c r="S3137" s="30"/>
      <c r="T3137" s="30"/>
      <c r="U3137" s="30"/>
      <c r="V3137" s="30"/>
    </row>
    <row r="3138" spans="1:22" ht="14.5" x14ac:dyDescent="0.35">
      <c r="A3138" s="15">
        <v>26</v>
      </c>
      <c r="B3138" s="8">
        <v>180</v>
      </c>
      <c r="C3138" s="8">
        <v>1299999.9998999999</v>
      </c>
      <c r="D3138" s="8">
        <v>8000.0000010000003</v>
      </c>
      <c r="E3138" s="2">
        <v>2400</v>
      </c>
      <c r="F3138" s="2">
        <v>27688.013671875</v>
      </c>
      <c r="G3138" s="2">
        <v>748.12341308593705</v>
      </c>
      <c r="H3138" s="1">
        <v>27523.78805454083</v>
      </c>
      <c r="I3138" s="1">
        <v>658.52003369418685</v>
      </c>
      <c r="J3138" s="1">
        <f t="shared" si="252"/>
        <v>-0.59312892315199817</v>
      </c>
      <c r="K3138" s="1">
        <f t="shared" si="253"/>
        <v>-11.977085307642611</v>
      </c>
      <c r="L3138" s="30"/>
      <c r="M3138" s="30"/>
      <c r="N3138" s="2">
        <v>0</v>
      </c>
      <c r="O3138" s="30"/>
      <c r="P3138" s="30"/>
      <c r="Q3138" s="30"/>
      <c r="R3138" s="30"/>
      <c r="S3138" s="30"/>
      <c r="T3138" s="30"/>
      <c r="U3138" s="30"/>
      <c r="V3138" s="30"/>
    </row>
    <row r="3139" spans="1:22" ht="14.5" x14ac:dyDescent="0.35">
      <c r="A3139" s="15">
        <v>26</v>
      </c>
      <c r="B3139" s="8">
        <v>180</v>
      </c>
      <c r="C3139" s="8">
        <v>1299999.9998999999</v>
      </c>
      <c r="D3139" s="8">
        <v>8000.0000010000003</v>
      </c>
      <c r="E3139" s="2">
        <v>2430</v>
      </c>
      <c r="F3139" s="2">
        <v>29259.05078125</v>
      </c>
      <c r="G3139" s="2">
        <v>741.26025390625</v>
      </c>
      <c r="H3139" s="1">
        <v>27384.810171855672</v>
      </c>
      <c r="I3139" s="1">
        <v>635.35303005531387</v>
      </c>
      <c r="J3139" s="1">
        <f t="shared" si="252"/>
        <v>-6.4056781042103825</v>
      </c>
      <c r="K3139" s="1">
        <f t="shared" si="253"/>
        <v>-14.287454816689879</v>
      </c>
      <c r="L3139" s="30"/>
      <c r="M3139" s="30"/>
      <c r="N3139" s="2">
        <v>0</v>
      </c>
      <c r="O3139" s="30"/>
      <c r="P3139" s="30"/>
      <c r="Q3139" s="30"/>
      <c r="R3139" s="30"/>
      <c r="S3139" s="30"/>
      <c r="T3139" s="30"/>
      <c r="U3139" s="30"/>
      <c r="V3139" s="30"/>
    </row>
    <row r="3140" spans="1:22" ht="14.5" x14ac:dyDescent="0.35">
      <c r="A3140" s="15">
        <v>26</v>
      </c>
      <c r="B3140" s="8">
        <v>180</v>
      </c>
      <c r="C3140" s="8">
        <v>1299999.9998999999</v>
      </c>
      <c r="D3140" s="8">
        <v>8000.0000010000003</v>
      </c>
      <c r="E3140" s="2">
        <v>2460</v>
      </c>
      <c r="F3140" s="2">
        <v>29339.41015625</v>
      </c>
      <c r="G3140" s="2">
        <v>725.43109130859398</v>
      </c>
      <c r="H3140" s="1">
        <v>27651.258907401359</v>
      </c>
      <c r="I3140" s="1">
        <v>611.6782541567311</v>
      </c>
      <c r="J3140" s="1">
        <f t="shared" si="252"/>
        <v>-5.753869078683655</v>
      </c>
      <c r="K3140" s="1">
        <f t="shared" si="253"/>
        <v>-15.680722609595609</v>
      </c>
      <c r="L3140" s="30"/>
      <c r="M3140" s="30"/>
      <c r="N3140" s="2">
        <v>0</v>
      </c>
      <c r="O3140" s="30"/>
      <c r="P3140" s="30"/>
      <c r="Q3140" s="30"/>
      <c r="R3140" s="30"/>
      <c r="S3140" s="30"/>
      <c r="T3140" s="30"/>
      <c r="U3140" s="30"/>
      <c r="V3140" s="30"/>
    </row>
    <row r="3141" spans="1:22" ht="14.5" x14ac:dyDescent="0.35">
      <c r="A3141" s="15">
        <v>26</v>
      </c>
      <c r="B3141" s="8">
        <v>180</v>
      </c>
      <c r="C3141" s="8">
        <v>1299999.9998999999</v>
      </c>
      <c r="D3141" s="8">
        <v>8000.0000010000003</v>
      </c>
      <c r="E3141" s="2">
        <v>2490</v>
      </c>
      <c r="F3141" s="2">
        <v>28661.71484375</v>
      </c>
      <c r="G3141" s="2">
        <v>706.29229736328102</v>
      </c>
      <c r="H3141" s="1">
        <v>27947.89130270404</v>
      </c>
      <c r="I3141" s="1">
        <v>587.80214528864894</v>
      </c>
      <c r="J3141" s="1">
        <f t="shared" si="252"/>
        <v>-2.4905123260676678</v>
      </c>
      <c r="K3141" s="1">
        <f t="shared" si="253"/>
        <v>-16.776361927912507</v>
      </c>
      <c r="L3141" s="30"/>
      <c r="M3141" s="30"/>
      <c r="N3141" s="2">
        <v>0</v>
      </c>
      <c r="O3141" s="30"/>
      <c r="P3141" s="30"/>
      <c r="Q3141" s="30"/>
      <c r="R3141" s="30"/>
      <c r="S3141" s="30"/>
      <c r="T3141" s="30"/>
      <c r="U3141" s="30"/>
      <c r="V3141" s="30"/>
    </row>
    <row r="3142" spans="1:22" ht="14.5" x14ac:dyDescent="0.35">
      <c r="A3142" s="15">
        <v>26</v>
      </c>
      <c r="B3142" s="8">
        <v>180</v>
      </c>
      <c r="C3142" s="8">
        <v>1299999.9998999999</v>
      </c>
      <c r="D3142" s="8">
        <v>8000.0000010000003</v>
      </c>
      <c r="E3142" s="2">
        <v>2520</v>
      </c>
      <c r="F3142" s="2">
        <v>27865.236328125</v>
      </c>
      <c r="G3142" s="2">
        <v>689.84338378906295</v>
      </c>
      <c r="H3142" s="1">
        <v>28244.73771592039</v>
      </c>
      <c r="I3142" s="1">
        <v>576.28357984551371</v>
      </c>
      <c r="J3142" s="1">
        <f t="shared" si="252"/>
        <v>1.3619169897811008</v>
      </c>
      <c r="K3142" s="1">
        <f t="shared" si="253"/>
        <v>-16.461679072691233</v>
      </c>
      <c r="L3142" s="30"/>
      <c r="M3142" s="30"/>
      <c r="N3142" s="2">
        <v>0</v>
      </c>
      <c r="O3142" s="30"/>
      <c r="P3142" s="30"/>
      <c r="Q3142" s="30"/>
      <c r="R3142" s="30"/>
      <c r="S3142" s="30"/>
      <c r="T3142" s="30"/>
      <c r="U3142" s="30"/>
      <c r="V3142" s="30"/>
    </row>
    <row r="3143" spans="1:22" ht="14.5" x14ac:dyDescent="0.35">
      <c r="A3143" s="15">
        <v>26</v>
      </c>
      <c r="B3143" s="8">
        <v>180</v>
      </c>
      <c r="C3143" s="8">
        <v>1299999.9998999999</v>
      </c>
      <c r="D3143" s="8">
        <v>8000.0000010000003</v>
      </c>
      <c r="E3143" s="2">
        <v>2550</v>
      </c>
      <c r="F3143" s="2">
        <v>13107.0986328125</v>
      </c>
      <c r="G3143" s="2">
        <v>341.13073730468801</v>
      </c>
      <c r="H3143" s="1">
        <v>12604.643880131451</v>
      </c>
      <c r="I3143" s="1">
        <v>316.41384984270439</v>
      </c>
      <c r="J3143" s="1">
        <f t="shared" si="252"/>
        <v>-3.8334551891079602</v>
      </c>
      <c r="K3143" s="1">
        <f t="shared" si="253"/>
        <v>-7.2455761850352447</v>
      </c>
      <c r="L3143" s="30"/>
      <c r="M3143" s="30"/>
      <c r="N3143" s="2">
        <v>1527777</v>
      </c>
      <c r="O3143" s="30"/>
      <c r="P3143" s="30"/>
      <c r="Q3143" s="30"/>
      <c r="R3143" s="30"/>
      <c r="S3143" s="30"/>
      <c r="T3143" s="30"/>
      <c r="U3143" s="30"/>
      <c r="V3143" s="30"/>
    </row>
    <row r="3144" spans="1:22" ht="14.5" x14ac:dyDescent="0.35">
      <c r="A3144" s="15">
        <v>26</v>
      </c>
      <c r="B3144" s="8">
        <v>180</v>
      </c>
      <c r="C3144" s="8">
        <v>1299999.9998999999</v>
      </c>
      <c r="D3144" s="8">
        <v>8000.0000010000003</v>
      </c>
      <c r="E3144" s="2">
        <v>2580</v>
      </c>
      <c r="F3144" s="2">
        <v>10927.6162109375</v>
      </c>
      <c r="G3144" s="2">
        <v>288.6962890625</v>
      </c>
      <c r="H3144" s="1">
        <v>10994.93311126888</v>
      </c>
      <c r="I3144" s="1">
        <v>296.94535037125621</v>
      </c>
      <c r="J3144" s="1">
        <f t="shared" si="252"/>
        <v>0.61602548105598609</v>
      </c>
      <c r="K3144" s="1">
        <f t="shared" si="253"/>
        <v>2.8573492702465488</v>
      </c>
      <c r="L3144" s="30"/>
      <c r="M3144" s="30"/>
      <c r="N3144" s="2">
        <v>1527777</v>
      </c>
      <c r="O3144" s="30"/>
      <c r="P3144" s="30"/>
      <c r="Q3144" s="30"/>
      <c r="R3144" s="30"/>
      <c r="S3144" s="30"/>
      <c r="T3144" s="30"/>
      <c r="U3144" s="30"/>
      <c r="V3144" s="30"/>
    </row>
    <row r="3145" spans="1:22" ht="14.5" x14ac:dyDescent="0.35">
      <c r="A3145" s="15">
        <v>26</v>
      </c>
      <c r="B3145" s="8">
        <v>180</v>
      </c>
      <c r="C3145" s="8">
        <v>1299999.9998999999</v>
      </c>
      <c r="D3145" s="8">
        <v>8000.0000010000003</v>
      </c>
      <c r="E3145" s="2">
        <v>2610</v>
      </c>
      <c r="F3145" s="2">
        <v>10489.478515625</v>
      </c>
      <c r="G3145" s="2">
        <v>279.50988769531301</v>
      </c>
      <c r="H3145" s="1">
        <v>10851.62849976249</v>
      </c>
      <c r="I3145" s="1">
        <v>290.51544099880857</v>
      </c>
      <c r="J3145" s="1">
        <f t="shared" si="252"/>
        <v>3.4525070392969064</v>
      </c>
      <c r="K3145" s="1">
        <f t="shared" si="253"/>
        <v>3.9374468625211745</v>
      </c>
      <c r="L3145" s="30"/>
      <c r="M3145" s="30"/>
      <c r="N3145" s="2">
        <v>1527777</v>
      </c>
      <c r="O3145" s="30"/>
      <c r="P3145" s="30"/>
      <c r="Q3145" s="30"/>
      <c r="R3145" s="30"/>
      <c r="S3145" s="30"/>
      <c r="T3145" s="30"/>
      <c r="U3145" s="30"/>
      <c r="V3145" s="30"/>
    </row>
    <row r="3146" spans="1:22" ht="14.5" x14ac:dyDescent="0.35">
      <c r="A3146" s="15">
        <v>26</v>
      </c>
      <c r="B3146" s="8">
        <v>180</v>
      </c>
      <c r="C3146" s="8">
        <v>1299999.9998999999</v>
      </c>
      <c r="D3146" s="8">
        <v>8000.0000010000003</v>
      </c>
      <c r="E3146" s="2">
        <v>2640</v>
      </c>
      <c r="F3146" s="2">
        <v>10577.416015625</v>
      </c>
      <c r="G3146" s="2">
        <v>280.68576049804699</v>
      </c>
      <c r="H3146" s="1">
        <v>10795.773391261569</v>
      </c>
      <c r="I3146" s="1">
        <v>287.17230492606279</v>
      </c>
      <c r="J3146" s="1">
        <f t="shared" ref="J3146:J3209" si="254">(H3146-F3146)/F3146*100</f>
        <v>2.0643735229285785</v>
      </c>
      <c r="K3146" s="1">
        <f t="shared" ref="K3146:K3209" si="255">(I3146-G3146)/G3146*100</f>
        <v>2.3109631270592859</v>
      </c>
      <c r="L3146" s="30"/>
      <c r="M3146" s="30"/>
      <c r="N3146" s="2">
        <v>1527777</v>
      </c>
      <c r="O3146" s="30"/>
      <c r="P3146" s="30"/>
      <c r="Q3146" s="30"/>
      <c r="R3146" s="30"/>
      <c r="S3146" s="30"/>
      <c r="T3146" s="30"/>
      <c r="U3146" s="30"/>
      <c r="V3146" s="30"/>
    </row>
    <row r="3147" spans="1:22" ht="14.5" x14ac:dyDescent="0.35">
      <c r="A3147" s="15">
        <v>26</v>
      </c>
      <c r="B3147" s="8">
        <v>180</v>
      </c>
      <c r="C3147" s="8">
        <v>1299999.9998999999</v>
      </c>
      <c r="D3147" s="8">
        <v>8000.0000010000003</v>
      </c>
      <c r="E3147" s="2">
        <v>2670</v>
      </c>
      <c r="F3147" s="2">
        <v>10826.814453125</v>
      </c>
      <c r="G3147" s="2">
        <v>282.51278686523398</v>
      </c>
      <c r="H3147" s="1">
        <v>10793.25778903472</v>
      </c>
      <c r="I3147" s="1">
        <v>284.31374523535248</v>
      </c>
      <c r="J3147" s="1">
        <f t="shared" si="254"/>
        <v>-0.30994032672827576</v>
      </c>
      <c r="K3147" s="1">
        <f t="shared" si="255"/>
        <v>0.63747853330887017</v>
      </c>
      <c r="L3147" s="30"/>
      <c r="M3147" s="30"/>
      <c r="N3147" s="2">
        <v>1527777</v>
      </c>
      <c r="O3147" s="30"/>
      <c r="P3147" s="30"/>
      <c r="Q3147" s="30"/>
      <c r="R3147" s="30"/>
      <c r="S3147" s="30"/>
      <c r="T3147" s="30"/>
      <c r="U3147" s="30"/>
      <c r="V3147" s="30"/>
    </row>
    <row r="3148" spans="1:22" ht="14.5" x14ac:dyDescent="0.35">
      <c r="A3148" s="15">
        <v>26</v>
      </c>
      <c r="B3148" s="8">
        <v>180</v>
      </c>
      <c r="C3148" s="8">
        <v>1299999.9998999999</v>
      </c>
      <c r="D3148" s="8">
        <v>8000.0000010000003</v>
      </c>
      <c r="E3148" s="2">
        <v>2700</v>
      </c>
      <c r="F3148" s="2">
        <v>11207.814453125</v>
      </c>
      <c r="G3148" s="2">
        <v>285.52102661132801</v>
      </c>
      <c r="H3148" s="1">
        <v>10823.274693167319</v>
      </c>
      <c r="I3148" s="1">
        <v>281.33250109788162</v>
      </c>
      <c r="J3148" s="1">
        <f t="shared" si="254"/>
        <v>-3.430996842122616</v>
      </c>
      <c r="K3148" s="1">
        <f t="shared" si="255"/>
        <v>-1.4669762024735638</v>
      </c>
      <c r="L3148" s="30"/>
      <c r="M3148" s="30"/>
      <c r="N3148" s="2">
        <v>1527777</v>
      </c>
      <c r="O3148" s="30"/>
      <c r="P3148" s="30"/>
      <c r="Q3148" s="30"/>
      <c r="R3148" s="30"/>
      <c r="S3148" s="30"/>
      <c r="T3148" s="30"/>
      <c r="U3148" s="30"/>
      <c r="V3148" s="30"/>
    </row>
    <row r="3149" spans="1:22" ht="14.5" x14ac:dyDescent="0.35">
      <c r="A3149" s="15">
        <v>26</v>
      </c>
      <c r="B3149" s="8">
        <v>180</v>
      </c>
      <c r="C3149" s="8">
        <v>1299999.9998999999</v>
      </c>
      <c r="D3149" s="8">
        <v>8000.0000010000003</v>
      </c>
      <c r="E3149" s="2">
        <v>2730</v>
      </c>
      <c r="F3149" s="2">
        <v>26700.005859375</v>
      </c>
      <c r="G3149" s="2">
        <v>645.99798583984398</v>
      </c>
      <c r="H3149" s="1">
        <v>27418.717743310412</v>
      </c>
      <c r="I3149" s="1">
        <v>612.85520332496606</v>
      </c>
      <c r="J3149" s="1">
        <f t="shared" si="254"/>
        <v>2.6918042180243753</v>
      </c>
      <c r="K3149" s="1">
        <f t="shared" si="255"/>
        <v>-5.1304776859001988</v>
      </c>
      <c r="L3149" s="30"/>
      <c r="M3149" s="30"/>
      <c r="N3149" s="2">
        <v>0</v>
      </c>
      <c r="O3149" s="30"/>
      <c r="P3149" s="30"/>
      <c r="Q3149" s="30"/>
      <c r="R3149" s="30"/>
      <c r="S3149" s="30"/>
      <c r="T3149" s="30"/>
      <c r="U3149" s="30"/>
      <c r="V3149" s="30"/>
    </row>
    <row r="3150" spans="1:22" ht="14.5" x14ac:dyDescent="0.35">
      <c r="A3150" s="15">
        <v>26</v>
      </c>
      <c r="B3150" s="8">
        <v>180</v>
      </c>
      <c r="C3150" s="8">
        <v>1299999.9998999999</v>
      </c>
      <c r="D3150" s="8">
        <v>8000.0000010000003</v>
      </c>
      <c r="E3150" s="2">
        <v>2760</v>
      </c>
      <c r="F3150" s="2">
        <v>31670.31640625</v>
      </c>
      <c r="G3150" s="2">
        <v>701.57562255859398</v>
      </c>
      <c r="H3150" s="1">
        <v>29696.478295742789</v>
      </c>
      <c r="I3150" s="1">
        <v>593.86992110209587</v>
      </c>
      <c r="J3150" s="1">
        <f t="shared" si="254"/>
        <v>-6.2324546593973489</v>
      </c>
      <c r="K3150" s="1">
        <f t="shared" si="255"/>
        <v>-15.351973186255167</v>
      </c>
      <c r="L3150" s="30"/>
      <c r="M3150" s="30"/>
      <c r="N3150" s="2">
        <v>0</v>
      </c>
      <c r="O3150" s="30"/>
      <c r="P3150" s="30"/>
      <c r="Q3150" s="30"/>
      <c r="R3150" s="30"/>
      <c r="S3150" s="30"/>
      <c r="T3150" s="30"/>
      <c r="U3150" s="30"/>
      <c r="V3150" s="30"/>
    </row>
    <row r="3151" spans="1:22" ht="14.5" x14ac:dyDescent="0.35">
      <c r="A3151" s="15">
        <v>26</v>
      </c>
      <c r="B3151" s="8">
        <v>180</v>
      </c>
      <c r="C3151" s="8">
        <v>1299999.9998999999</v>
      </c>
      <c r="D3151" s="8">
        <v>8000.0000010000003</v>
      </c>
      <c r="E3151" s="2">
        <v>2790</v>
      </c>
      <c r="F3151" s="2">
        <v>33507.40234375</v>
      </c>
      <c r="G3151" s="2">
        <v>685.79187011718705</v>
      </c>
      <c r="H3151" s="1">
        <v>31022.274683822128</v>
      </c>
      <c r="I3151" s="1">
        <v>584.74777977116639</v>
      </c>
      <c r="J3151" s="1">
        <f t="shared" si="254"/>
        <v>-7.4166526979117267</v>
      </c>
      <c r="K3151" s="1">
        <f t="shared" si="255"/>
        <v>-14.733929454245995</v>
      </c>
      <c r="L3151" s="30"/>
      <c r="M3151" s="30"/>
      <c r="N3151" s="2">
        <v>0</v>
      </c>
      <c r="O3151" s="30"/>
      <c r="P3151" s="30"/>
      <c r="Q3151" s="30"/>
      <c r="R3151" s="30"/>
      <c r="S3151" s="30"/>
      <c r="T3151" s="30"/>
      <c r="U3151" s="30"/>
      <c r="V3151" s="30"/>
    </row>
    <row r="3152" spans="1:22" ht="14.5" x14ac:dyDescent="0.35">
      <c r="A3152" s="15">
        <v>26</v>
      </c>
      <c r="B3152" s="8">
        <v>180</v>
      </c>
      <c r="C3152" s="8">
        <v>1299999.9998999999</v>
      </c>
      <c r="D3152" s="8">
        <v>8000.0000010000003</v>
      </c>
      <c r="E3152" s="2">
        <v>2820</v>
      </c>
      <c r="F3152" s="2">
        <v>33847.796875</v>
      </c>
      <c r="G3152" s="2">
        <v>654.13037109375</v>
      </c>
      <c r="H3152" s="1">
        <v>31876.013543216741</v>
      </c>
      <c r="I3152" s="1">
        <v>580.21503948754832</v>
      </c>
      <c r="J3152" s="1">
        <f t="shared" si="254"/>
        <v>-5.8254406898772766</v>
      </c>
      <c r="K3152" s="1">
        <f t="shared" si="255"/>
        <v>-11.2997859253363</v>
      </c>
      <c r="L3152" s="30"/>
      <c r="M3152" s="30"/>
      <c r="N3152" s="2">
        <v>0</v>
      </c>
      <c r="O3152" s="30"/>
      <c r="P3152" s="30"/>
      <c r="Q3152" s="30"/>
      <c r="R3152" s="30"/>
      <c r="S3152" s="30"/>
      <c r="T3152" s="30"/>
      <c r="U3152" s="30"/>
      <c r="V3152" s="30"/>
    </row>
    <row r="3153" spans="1:22" ht="14.5" x14ac:dyDescent="0.35">
      <c r="A3153" s="15">
        <v>26</v>
      </c>
      <c r="B3153" s="8">
        <v>180</v>
      </c>
      <c r="C3153" s="8">
        <v>1299999.9998999999</v>
      </c>
      <c r="D3153" s="8">
        <v>8000.0000010000003</v>
      </c>
      <c r="E3153" s="2">
        <v>2850</v>
      </c>
      <c r="F3153" s="2">
        <v>32926.41796875</v>
      </c>
      <c r="G3153" s="2">
        <v>629.50762939453102</v>
      </c>
      <c r="H3153" s="1">
        <v>32397.403984483492</v>
      </c>
      <c r="I3153" s="1">
        <v>578.05733961640522</v>
      </c>
      <c r="J3153" s="1">
        <f t="shared" si="254"/>
        <v>-1.6066551325704126</v>
      </c>
      <c r="K3153" s="1">
        <f t="shared" si="255"/>
        <v>-8.1731002732423423</v>
      </c>
      <c r="L3153" s="30"/>
      <c r="M3153" s="30"/>
      <c r="N3153" s="2">
        <v>0</v>
      </c>
      <c r="O3153" s="30"/>
      <c r="P3153" s="30"/>
      <c r="Q3153" s="30"/>
      <c r="R3153" s="30"/>
      <c r="S3153" s="30"/>
      <c r="T3153" s="30"/>
      <c r="U3153" s="30"/>
      <c r="V3153" s="30"/>
    </row>
    <row r="3154" spans="1:22" ht="14.5" x14ac:dyDescent="0.35">
      <c r="A3154" s="15">
        <v>26</v>
      </c>
      <c r="B3154" s="8">
        <v>180</v>
      </c>
      <c r="C3154" s="8">
        <v>1299999.9998999999</v>
      </c>
      <c r="D3154" s="8">
        <v>8000.0000010000003</v>
      </c>
      <c r="E3154" s="2">
        <v>2880</v>
      </c>
      <c r="F3154" s="2">
        <v>31099.00390625</v>
      </c>
      <c r="G3154" s="2">
        <v>616.77178955078102</v>
      </c>
      <c r="H3154" s="1">
        <v>32732.69158195901</v>
      </c>
      <c r="I3154" s="1">
        <v>577.12890045012671</v>
      </c>
      <c r="J3154" s="1">
        <f t="shared" si="254"/>
        <v>5.2531832872649868</v>
      </c>
      <c r="K3154" s="1">
        <f t="shared" si="255"/>
        <v>-6.4274809211893071</v>
      </c>
      <c r="L3154" s="30"/>
      <c r="M3154" s="30"/>
      <c r="N3154" s="2">
        <v>0</v>
      </c>
      <c r="O3154" s="30"/>
      <c r="P3154" s="30"/>
      <c r="Q3154" s="30"/>
      <c r="R3154" s="30"/>
      <c r="S3154" s="30"/>
      <c r="T3154" s="30"/>
      <c r="U3154" s="30"/>
      <c r="V3154" s="30"/>
    </row>
    <row r="3155" spans="1:22" ht="14.5" x14ac:dyDescent="0.35">
      <c r="A3155" s="15">
        <v>26</v>
      </c>
      <c r="B3155" s="8">
        <v>180</v>
      </c>
      <c r="C3155" s="8">
        <v>1299999.9998999999</v>
      </c>
      <c r="D3155" s="8">
        <v>8000.0000010000003</v>
      </c>
      <c r="E3155" s="2">
        <v>2910</v>
      </c>
      <c r="F3155" s="2">
        <v>14660.2763671875</v>
      </c>
      <c r="G3155" s="2">
        <v>302.25674438476602</v>
      </c>
      <c r="H3155" s="1">
        <v>14328.40657866786</v>
      </c>
      <c r="I3155" s="1">
        <v>298.08303568405319</v>
      </c>
      <c r="J3155" s="1">
        <f t="shared" si="254"/>
        <v>-2.2637348724368374</v>
      </c>
      <c r="K3155" s="1">
        <f t="shared" si="255"/>
        <v>-1.3808488241373365</v>
      </c>
      <c r="L3155" s="30"/>
      <c r="M3155" s="30"/>
      <c r="N3155" s="2">
        <v>1527777</v>
      </c>
      <c r="O3155" s="30"/>
      <c r="P3155" s="30"/>
      <c r="Q3155" s="30"/>
      <c r="R3155" s="30"/>
      <c r="S3155" s="30"/>
      <c r="T3155" s="30"/>
      <c r="U3155" s="30"/>
      <c r="V3155" s="30"/>
    </row>
    <row r="3156" spans="1:22" ht="14.5" x14ac:dyDescent="0.35">
      <c r="A3156" s="15">
        <v>26</v>
      </c>
      <c r="B3156" s="8">
        <v>180</v>
      </c>
      <c r="C3156" s="8">
        <v>1299999.9998999999</v>
      </c>
      <c r="D3156" s="8">
        <v>8000.0000010000003</v>
      </c>
      <c r="E3156" s="2">
        <v>2940</v>
      </c>
      <c r="F3156" s="2">
        <v>12069.1552734375</v>
      </c>
      <c r="G3156" s="2">
        <v>259.13232421875</v>
      </c>
      <c r="H3156" s="1">
        <v>11746.892184855649</v>
      </c>
      <c r="I3156" s="1">
        <v>266.212654833979</v>
      </c>
      <c r="J3156" s="1">
        <f t="shared" si="254"/>
        <v>-2.6701378951607837</v>
      </c>
      <c r="K3156" s="1">
        <f t="shared" si="255"/>
        <v>2.7323224289271018</v>
      </c>
      <c r="L3156" s="30"/>
      <c r="M3156" s="30"/>
      <c r="N3156" s="2">
        <v>1527777</v>
      </c>
      <c r="O3156" s="30"/>
      <c r="P3156" s="30"/>
      <c r="Q3156" s="30"/>
      <c r="R3156" s="30"/>
      <c r="S3156" s="30"/>
      <c r="T3156" s="30"/>
      <c r="U3156" s="30"/>
      <c r="V3156" s="30"/>
    </row>
    <row r="3157" spans="1:22" ht="14.5" x14ac:dyDescent="0.35">
      <c r="A3157" s="15">
        <v>26</v>
      </c>
      <c r="B3157" s="8">
        <v>180</v>
      </c>
      <c r="C3157" s="8">
        <v>1299999.9998999999</v>
      </c>
      <c r="D3157" s="8">
        <v>8000.0000010000003</v>
      </c>
      <c r="E3157" s="2">
        <v>2970</v>
      </c>
      <c r="F3157" s="2">
        <v>10977.7978515625</v>
      </c>
      <c r="G3157" s="2">
        <v>262.16046142578102</v>
      </c>
      <c r="H3157" s="1">
        <v>11821.60583851553</v>
      </c>
      <c r="I3157" s="1">
        <v>260.01410017895802</v>
      </c>
      <c r="J3157" s="1">
        <f t="shared" si="254"/>
        <v>7.6864959472079244</v>
      </c>
      <c r="K3157" s="1">
        <f t="shared" si="255"/>
        <v>-0.81872042608936713</v>
      </c>
      <c r="L3157" s="30"/>
      <c r="M3157" s="30"/>
      <c r="N3157" s="2">
        <v>1527777</v>
      </c>
      <c r="O3157" s="30"/>
      <c r="P3157" s="30"/>
      <c r="Q3157" s="30"/>
      <c r="R3157" s="30"/>
      <c r="S3157" s="30"/>
      <c r="T3157" s="30"/>
      <c r="U3157" s="30"/>
      <c r="V3157" s="30"/>
    </row>
    <row r="3158" spans="1:22" ht="14.5" x14ac:dyDescent="0.35">
      <c r="A3158" s="15">
        <v>26</v>
      </c>
      <c r="B3158" s="8">
        <v>180</v>
      </c>
      <c r="C3158" s="8">
        <v>1299999.9998999999</v>
      </c>
      <c r="D3158" s="8">
        <v>8000.0000010000003</v>
      </c>
      <c r="E3158" s="2">
        <v>3000</v>
      </c>
      <c r="F3158" s="2">
        <v>11226.1826171875</v>
      </c>
      <c r="G3158" s="2">
        <v>263.21517944335898</v>
      </c>
      <c r="H3158" s="1">
        <v>11916.49781446865</v>
      </c>
      <c r="I3158" s="1">
        <v>257.61069918167061</v>
      </c>
      <c r="J3158" s="1">
        <f t="shared" si="254"/>
        <v>6.1491534640124632</v>
      </c>
      <c r="K3158" s="1">
        <f t="shared" si="255"/>
        <v>-2.1292390026823615</v>
      </c>
      <c r="L3158" s="30"/>
      <c r="M3158" s="30"/>
      <c r="N3158" s="2">
        <v>1527777</v>
      </c>
      <c r="O3158" s="30"/>
      <c r="P3158" s="30"/>
      <c r="Q3158" s="30"/>
      <c r="R3158" s="30"/>
      <c r="S3158" s="30"/>
      <c r="T3158" s="30"/>
      <c r="U3158" s="30"/>
      <c r="V3158" s="30"/>
    </row>
    <row r="3159" spans="1:22" ht="14.5" x14ac:dyDescent="0.35">
      <c r="A3159" s="15">
        <v>26</v>
      </c>
      <c r="B3159" s="8">
        <v>180</v>
      </c>
      <c r="C3159" s="8">
        <v>1299999.9998999999</v>
      </c>
      <c r="D3159" s="8">
        <v>8000.0000010000003</v>
      </c>
      <c r="E3159" s="2">
        <v>3030</v>
      </c>
      <c r="F3159" s="2">
        <v>11529.9931640625</v>
      </c>
      <c r="G3159" s="2">
        <v>265.04281616210898</v>
      </c>
      <c r="H3159" s="1">
        <v>11999.94696597123</v>
      </c>
      <c r="I3159" s="1">
        <v>256.51735182255271</v>
      </c>
      <c r="J3159" s="1">
        <f t="shared" si="254"/>
        <v>4.0759243758575305</v>
      </c>
      <c r="K3159" s="1">
        <f t="shared" si="255"/>
        <v>-3.2166366412066072</v>
      </c>
      <c r="L3159" s="30"/>
      <c r="M3159" s="30"/>
      <c r="N3159" s="2">
        <v>1527777</v>
      </c>
      <c r="O3159" s="30"/>
      <c r="P3159" s="30"/>
      <c r="Q3159" s="30"/>
      <c r="R3159" s="30"/>
      <c r="S3159" s="30"/>
      <c r="T3159" s="30"/>
      <c r="U3159" s="30"/>
      <c r="V3159" s="30"/>
    </row>
    <row r="3160" spans="1:22" ht="14.5" x14ac:dyDescent="0.35">
      <c r="A3160" s="15">
        <v>26</v>
      </c>
      <c r="B3160" s="8">
        <v>180</v>
      </c>
      <c r="C3160" s="8">
        <v>1299999.9998999999</v>
      </c>
      <c r="D3160" s="8">
        <v>8000.0000010000003</v>
      </c>
      <c r="E3160" s="2">
        <v>3060</v>
      </c>
      <c r="F3160" s="2">
        <v>12322.0712890625</v>
      </c>
      <c r="G3160" s="2">
        <v>271.15325927734398</v>
      </c>
      <c r="H3160" s="1">
        <v>12052.67741293267</v>
      </c>
      <c r="I3160" s="1">
        <v>255.58404997879299</v>
      </c>
      <c r="J3160" s="1">
        <f t="shared" si="254"/>
        <v>-2.1862710400722469</v>
      </c>
      <c r="K3160" s="1">
        <f t="shared" si="255"/>
        <v>-5.741848480835082</v>
      </c>
      <c r="L3160" s="30"/>
      <c r="M3160" s="30"/>
      <c r="N3160" s="2">
        <v>1527777</v>
      </c>
      <c r="O3160" s="30"/>
      <c r="P3160" s="30"/>
      <c r="Q3160" s="30"/>
      <c r="R3160" s="30"/>
      <c r="S3160" s="30"/>
      <c r="T3160" s="30"/>
      <c r="U3160" s="30"/>
      <c r="V3160" s="30"/>
    </row>
    <row r="3161" spans="1:22" ht="14.5" x14ac:dyDescent="0.35">
      <c r="A3161" s="15">
        <v>26</v>
      </c>
      <c r="B3161" s="8">
        <v>180</v>
      </c>
      <c r="C3161" s="8">
        <v>1299999.9998999999</v>
      </c>
      <c r="D3161" s="8">
        <v>8000.0000010000003</v>
      </c>
      <c r="E3161" s="2">
        <v>3090</v>
      </c>
      <c r="F3161" s="2">
        <v>25844.59375</v>
      </c>
      <c r="G3161" s="2">
        <v>507.828125</v>
      </c>
      <c r="H3161" s="1">
        <v>28820.63495283197</v>
      </c>
      <c r="I3161" s="1">
        <v>560.65843796509046</v>
      </c>
      <c r="J3161" s="1">
        <f t="shared" si="254"/>
        <v>11.515140193805404</v>
      </c>
      <c r="K3161" s="1">
        <f t="shared" si="255"/>
        <v>10.403187685812096</v>
      </c>
      <c r="L3161" s="30"/>
      <c r="M3161" s="30"/>
      <c r="N3161" s="2">
        <v>0</v>
      </c>
      <c r="O3161" s="30"/>
      <c r="P3161" s="30"/>
      <c r="Q3161" s="30"/>
      <c r="R3161" s="30"/>
      <c r="S3161" s="30"/>
      <c r="T3161" s="30"/>
      <c r="U3161" s="30"/>
      <c r="V3161" s="30"/>
    </row>
    <row r="3162" spans="1:22" ht="14.5" x14ac:dyDescent="0.35">
      <c r="A3162" s="15">
        <v>26</v>
      </c>
      <c r="B3162" s="8">
        <v>180</v>
      </c>
      <c r="C3162" s="8">
        <v>1299999.9998999999</v>
      </c>
      <c r="D3162" s="8">
        <v>8000.0000010000003</v>
      </c>
      <c r="E3162" s="2">
        <v>3120</v>
      </c>
      <c r="F3162" s="2">
        <v>30047.88671875</v>
      </c>
      <c r="G3162" s="2">
        <v>538.00421142578102</v>
      </c>
      <c r="H3162" s="1">
        <v>30925.185457288731</v>
      </c>
      <c r="I3162" s="1">
        <v>554.72802523974485</v>
      </c>
      <c r="J3162" s="1">
        <f t="shared" si="254"/>
        <v>2.9196686833596641</v>
      </c>
      <c r="K3162" s="1">
        <f t="shared" si="255"/>
        <v>3.1084912457550384</v>
      </c>
      <c r="L3162" s="30"/>
      <c r="M3162" s="30"/>
      <c r="N3162" s="2">
        <v>0</v>
      </c>
      <c r="O3162" s="30"/>
      <c r="P3162" s="30"/>
      <c r="Q3162" s="30"/>
      <c r="R3162" s="30"/>
      <c r="S3162" s="30"/>
      <c r="T3162" s="30"/>
      <c r="U3162" s="30"/>
      <c r="V3162" s="30"/>
    </row>
    <row r="3163" spans="1:22" ht="14.5" x14ac:dyDescent="0.35">
      <c r="A3163" s="15">
        <v>26</v>
      </c>
      <c r="B3163" s="8">
        <v>180</v>
      </c>
      <c r="C3163" s="8">
        <v>1299999.9998999999</v>
      </c>
      <c r="D3163" s="8">
        <v>8000.0000010000003</v>
      </c>
      <c r="E3163" s="2">
        <v>3150</v>
      </c>
      <c r="F3163" s="2">
        <v>31337.03125</v>
      </c>
      <c r="G3163" s="2">
        <v>552.6162109375</v>
      </c>
      <c r="H3163" s="1">
        <v>31922.82639486538</v>
      </c>
      <c r="I3163" s="1">
        <v>550.55427740669245</v>
      </c>
      <c r="J3163" s="1">
        <f t="shared" si="254"/>
        <v>1.8693383562470689</v>
      </c>
      <c r="K3163" s="1">
        <f t="shared" si="255"/>
        <v>-0.37312215783708741</v>
      </c>
      <c r="L3163" s="30"/>
      <c r="M3163" s="30"/>
      <c r="N3163" s="2">
        <v>0</v>
      </c>
      <c r="O3163" s="30"/>
      <c r="P3163" s="30"/>
      <c r="Q3163" s="30"/>
      <c r="R3163" s="30"/>
      <c r="S3163" s="30"/>
      <c r="T3163" s="30"/>
      <c r="U3163" s="30"/>
      <c r="V3163" s="30"/>
    </row>
    <row r="3164" spans="1:22" ht="14.5" x14ac:dyDescent="0.35">
      <c r="A3164" s="15">
        <v>26</v>
      </c>
      <c r="B3164" s="8">
        <v>180</v>
      </c>
      <c r="C3164" s="8">
        <v>1299999.9998999999</v>
      </c>
      <c r="D3164" s="8">
        <v>8000.0000010000003</v>
      </c>
      <c r="E3164" s="2">
        <v>3180</v>
      </c>
      <c r="F3164" s="2">
        <v>32829.70703125</v>
      </c>
      <c r="G3164" s="2">
        <v>557.37536621093705</v>
      </c>
      <c r="H3164" s="1">
        <v>32617.064837137139</v>
      </c>
      <c r="I3164" s="1">
        <v>546.75353620030046</v>
      </c>
      <c r="J3164" s="1">
        <f t="shared" si="254"/>
        <v>-0.64771273746199076</v>
      </c>
      <c r="K3164" s="1">
        <f t="shared" si="255"/>
        <v>-1.9056870207315164</v>
      </c>
      <c r="L3164" s="30"/>
      <c r="M3164" s="30"/>
      <c r="N3164" s="2">
        <v>0</v>
      </c>
      <c r="O3164" s="30"/>
      <c r="P3164" s="30"/>
      <c r="Q3164" s="30"/>
      <c r="R3164" s="30"/>
      <c r="S3164" s="30"/>
      <c r="T3164" s="30"/>
      <c r="U3164" s="30"/>
      <c r="V3164" s="30"/>
    </row>
    <row r="3165" spans="1:22" ht="14.5" x14ac:dyDescent="0.35">
      <c r="A3165" s="15">
        <v>26</v>
      </c>
      <c r="B3165" s="8">
        <v>180</v>
      </c>
      <c r="C3165" s="8">
        <v>1299999.9998999999</v>
      </c>
      <c r="D3165" s="8">
        <v>8000.0000010000003</v>
      </c>
      <c r="E3165" s="2">
        <v>3210</v>
      </c>
      <c r="F3165" s="2">
        <v>32897.7890625</v>
      </c>
      <c r="G3165" s="2">
        <v>541.52587890625</v>
      </c>
      <c r="H3165" s="1">
        <v>33101.455148096713</v>
      </c>
      <c r="I3165" s="1">
        <v>543.06291500692896</v>
      </c>
      <c r="J3165" s="1">
        <f t="shared" si="254"/>
        <v>0.61908745663662468</v>
      </c>
      <c r="K3165" s="1">
        <f t="shared" si="255"/>
        <v>0.28383428392811039</v>
      </c>
      <c r="L3165" s="30"/>
      <c r="M3165" s="30"/>
      <c r="N3165" s="2">
        <v>0</v>
      </c>
      <c r="O3165" s="30"/>
      <c r="P3165" s="30"/>
      <c r="Q3165" s="30"/>
      <c r="R3165" s="30"/>
      <c r="S3165" s="30"/>
      <c r="T3165" s="30"/>
      <c r="U3165" s="30"/>
      <c r="V3165" s="30"/>
    </row>
    <row r="3166" spans="1:22" ht="14.5" x14ac:dyDescent="0.35">
      <c r="A3166" s="15">
        <v>26</v>
      </c>
      <c r="B3166" s="8">
        <v>180</v>
      </c>
      <c r="C3166" s="8">
        <v>1299999.9998999999</v>
      </c>
      <c r="D3166" s="8">
        <v>8000.0000010000003</v>
      </c>
      <c r="E3166" s="2">
        <v>3240</v>
      </c>
      <c r="F3166" s="2">
        <v>29495.890625</v>
      </c>
      <c r="G3166" s="2">
        <v>531.036376953125</v>
      </c>
      <c r="H3166" s="1">
        <v>33448.49589599757</v>
      </c>
      <c r="I3166" s="1">
        <v>539.63989208984981</v>
      </c>
      <c r="J3166" s="1">
        <f t="shared" si="254"/>
        <v>13.400528640580998</v>
      </c>
      <c r="K3166" s="1">
        <f t="shared" si="255"/>
        <v>1.6201366818010376</v>
      </c>
      <c r="L3166" s="30"/>
      <c r="M3166" s="30"/>
      <c r="N3166" s="2">
        <v>0</v>
      </c>
      <c r="O3166" s="30"/>
      <c r="P3166" s="30"/>
      <c r="Q3166" s="30"/>
      <c r="R3166" s="30"/>
      <c r="S3166" s="30"/>
      <c r="T3166" s="30"/>
      <c r="U3166" s="30"/>
      <c r="V3166" s="30"/>
    </row>
    <row r="3167" spans="1:22" ht="14.5" x14ac:dyDescent="0.35">
      <c r="A3167" s="15">
        <v>26</v>
      </c>
      <c r="B3167" s="8">
        <v>180</v>
      </c>
      <c r="C3167" s="8">
        <v>1299999.9998999999</v>
      </c>
      <c r="D3167" s="8">
        <v>8000.0000010000003</v>
      </c>
      <c r="E3167" s="2">
        <v>3270</v>
      </c>
      <c r="F3167" s="2">
        <v>14065.7294921875</v>
      </c>
      <c r="G3167" s="2">
        <v>261.44155883789102</v>
      </c>
      <c r="H3167" s="1">
        <v>15444.26031085648</v>
      </c>
      <c r="I3167" s="1">
        <v>279.29340827312677</v>
      </c>
      <c r="J3167" s="1">
        <f t="shared" si="254"/>
        <v>9.8006350785762972</v>
      </c>
      <c r="K3167" s="1">
        <f t="shared" si="255"/>
        <v>6.8282370693424967</v>
      </c>
      <c r="L3167" s="30"/>
      <c r="M3167" s="30"/>
      <c r="N3167" s="2">
        <v>1527777</v>
      </c>
      <c r="O3167" s="30"/>
      <c r="P3167" s="30"/>
      <c r="Q3167" s="30"/>
      <c r="R3167" s="30"/>
      <c r="S3167" s="30"/>
      <c r="T3167" s="30"/>
      <c r="U3167" s="30"/>
      <c r="V3167" s="30"/>
    </row>
    <row r="3168" spans="1:22" ht="14.5" x14ac:dyDescent="0.35">
      <c r="A3168" s="15">
        <v>26</v>
      </c>
      <c r="B3168" s="8">
        <v>180</v>
      </c>
      <c r="C3168" s="8">
        <v>1299999.9998999999</v>
      </c>
      <c r="D3168" s="8">
        <v>8000.0000010000003</v>
      </c>
      <c r="E3168" s="2">
        <v>3300</v>
      </c>
      <c r="F3168" s="2">
        <v>13375.908203125</v>
      </c>
      <c r="G3168" s="2">
        <v>269.98519897460898</v>
      </c>
      <c r="H3168" s="1">
        <v>12549.730450450659</v>
      </c>
      <c r="I3168" s="1">
        <v>243.92784962086489</v>
      </c>
      <c r="J3168" s="1">
        <f t="shared" si="254"/>
        <v>-6.1766105159223637</v>
      </c>
      <c r="K3168" s="1">
        <f t="shared" si="255"/>
        <v>-9.6513992073301296</v>
      </c>
      <c r="L3168" s="30"/>
      <c r="M3168" s="30"/>
      <c r="N3168" s="2">
        <v>1527777</v>
      </c>
      <c r="O3168" s="30"/>
      <c r="P3168" s="30"/>
      <c r="Q3168" s="30"/>
      <c r="R3168" s="30"/>
      <c r="S3168" s="30"/>
      <c r="T3168" s="30"/>
      <c r="U3168" s="30"/>
      <c r="V3168" s="30"/>
    </row>
    <row r="3169" spans="1:22" ht="14.5" x14ac:dyDescent="0.35">
      <c r="A3169" s="15">
        <v>26</v>
      </c>
      <c r="B3169" s="8">
        <v>180</v>
      </c>
      <c r="C3169" s="8">
        <v>1299999.9998999999</v>
      </c>
      <c r="D3169" s="8">
        <v>8000.0000010000003</v>
      </c>
      <c r="E3169" s="2">
        <v>3330</v>
      </c>
      <c r="F3169" s="2">
        <v>12717.83984375</v>
      </c>
      <c r="G3169" s="2">
        <v>258.46789550781199</v>
      </c>
      <c r="H3169" s="1">
        <v>12145.147419496159</v>
      </c>
      <c r="I3169" s="1">
        <v>238.7533567215967</v>
      </c>
      <c r="J3169" s="1">
        <f t="shared" si="254"/>
        <v>-4.5030636593154005</v>
      </c>
      <c r="K3169" s="1">
        <f t="shared" si="255"/>
        <v>-7.6274613322796334</v>
      </c>
      <c r="L3169" s="30"/>
      <c r="M3169" s="30"/>
      <c r="N3169" s="2">
        <v>1527777</v>
      </c>
      <c r="O3169" s="30"/>
      <c r="P3169" s="30"/>
      <c r="Q3169" s="30"/>
      <c r="R3169" s="30"/>
      <c r="S3169" s="30"/>
      <c r="T3169" s="30"/>
      <c r="U3169" s="30"/>
      <c r="V3169" s="30"/>
    </row>
    <row r="3170" spans="1:22" ht="14.5" x14ac:dyDescent="0.35">
      <c r="A3170" s="15">
        <v>26</v>
      </c>
      <c r="B3170" s="8">
        <v>180</v>
      </c>
      <c r="C3170" s="8">
        <v>1299999.9998999999</v>
      </c>
      <c r="D3170" s="8">
        <v>8000.0000010000003</v>
      </c>
      <c r="E3170" s="2">
        <v>3360</v>
      </c>
      <c r="F3170" s="2">
        <v>12804.6923828125</v>
      </c>
      <c r="G3170" s="2">
        <v>260.02062988281301</v>
      </c>
      <c r="H3170" s="1">
        <v>12179.67029245268</v>
      </c>
      <c r="I3170" s="1">
        <v>236.2907277085294</v>
      </c>
      <c r="J3170" s="1">
        <f t="shared" si="254"/>
        <v>-4.8811956716646749</v>
      </c>
      <c r="K3170" s="1">
        <f t="shared" si="255"/>
        <v>-9.1261613299599649</v>
      </c>
      <c r="L3170" s="30"/>
      <c r="M3170" s="30"/>
      <c r="N3170" s="2">
        <v>1527777</v>
      </c>
      <c r="O3170" s="30"/>
      <c r="P3170" s="30"/>
      <c r="Q3170" s="30"/>
      <c r="R3170" s="30"/>
      <c r="S3170" s="30"/>
      <c r="T3170" s="30"/>
      <c r="U3170" s="30"/>
      <c r="V3170" s="30"/>
    </row>
    <row r="3171" spans="1:22" ht="14.5" x14ac:dyDescent="0.35">
      <c r="A3171" s="15">
        <v>26</v>
      </c>
      <c r="B3171" s="8">
        <v>180</v>
      </c>
      <c r="C3171" s="8">
        <v>1299999.9998999999</v>
      </c>
      <c r="D3171" s="8">
        <v>8000.0000010000003</v>
      </c>
      <c r="E3171" s="2">
        <v>3390</v>
      </c>
      <c r="F3171" s="2">
        <v>12739.361328125</v>
      </c>
      <c r="G3171" s="2">
        <v>257.32675170898398</v>
      </c>
      <c r="H3171" s="1">
        <v>12198.193542880241</v>
      </c>
      <c r="I3171" s="1">
        <v>234.18277212192959</v>
      </c>
      <c r="J3171" s="1">
        <f t="shared" si="254"/>
        <v>-4.2479977708930337</v>
      </c>
      <c r="K3171" s="1">
        <f t="shared" si="255"/>
        <v>-8.9940044839288156</v>
      </c>
      <c r="L3171" s="30"/>
      <c r="M3171" s="30"/>
      <c r="N3171" s="2">
        <v>1527777</v>
      </c>
      <c r="O3171" s="30"/>
      <c r="P3171" s="30"/>
      <c r="Q3171" s="30"/>
      <c r="R3171" s="30"/>
      <c r="S3171" s="30"/>
      <c r="T3171" s="30"/>
      <c r="U3171" s="30"/>
      <c r="V3171" s="30"/>
    </row>
    <row r="3172" spans="1:22" ht="14.5" x14ac:dyDescent="0.35">
      <c r="A3172" s="15">
        <v>26</v>
      </c>
      <c r="B3172" s="8">
        <v>180</v>
      </c>
      <c r="C3172" s="8">
        <v>1299999.9998999999</v>
      </c>
      <c r="D3172" s="8">
        <v>8000.0000010000003</v>
      </c>
      <c r="E3172" s="2">
        <v>3420</v>
      </c>
      <c r="F3172" s="2">
        <v>13068.1669921875</v>
      </c>
      <c r="G3172" s="2">
        <v>257.256591796875</v>
      </c>
      <c r="H3172" s="1">
        <v>12207.84040033862</v>
      </c>
      <c r="I3172" s="1">
        <v>232.12117808771231</v>
      </c>
      <c r="J3172" s="1">
        <f t="shared" si="254"/>
        <v>-6.5833761717554253</v>
      </c>
      <c r="K3172" s="1">
        <f t="shared" si="255"/>
        <v>-9.7705615757395812</v>
      </c>
      <c r="L3172" s="30"/>
      <c r="M3172" s="30"/>
      <c r="N3172" s="2">
        <v>1527777</v>
      </c>
      <c r="O3172" s="30"/>
      <c r="P3172" s="30"/>
      <c r="Q3172" s="30"/>
      <c r="R3172" s="30"/>
      <c r="S3172" s="30"/>
      <c r="T3172" s="30"/>
      <c r="U3172" s="30"/>
      <c r="V3172" s="30"/>
    </row>
    <row r="3173" spans="1:22" ht="14.5" x14ac:dyDescent="0.35">
      <c r="A3173" s="15">
        <v>26</v>
      </c>
      <c r="B3173" s="8">
        <v>180</v>
      </c>
      <c r="C3173" s="8">
        <v>1299999.9998999999</v>
      </c>
      <c r="D3173" s="8">
        <v>8000.0000010000003</v>
      </c>
      <c r="E3173" s="2">
        <v>3450</v>
      </c>
      <c r="F3173" s="2">
        <v>28123.564453125</v>
      </c>
      <c r="G3173" s="2">
        <v>486.376953125</v>
      </c>
      <c r="H3173" s="1">
        <v>29727.332544962599</v>
      </c>
      <c r="I3173" s="1">
        <v>520.86548697364708</v>
      </c>
      <c r="J3173" s="1">
        <f t="shared" si="254"/>
        <v>5.7025776178218175</v>
      </c>
      <c r="K3173" s="1">
        <f t="shared" si="255"/>
        <v>7.09090626664283</v>
      </c>
      <c r="L3173" s="30"/>
      <c r="M3173" s="30"/>
      <c r="N3173" s="2">
        <v>0</v>
      </c>
      <c r="O3173" s="30"/>
      <c r="P3173" s="30"/>
      <c r="Q3173" s="30"/>
      <c r="R3173" s="30"/>
      <c r="S3173" s="30"/>
      <c r="T3173" s="30"/>
      <c r="U3173" s="30"/>
      <c r="V3173" s="30"/>
    </row>
    <row r="3174" spans="1:22" ht="14.5" x14ac:dyDescent="0.35">
      <c r="A3174" s="15">
        <v>26</v>
      </c>
      <c r="B3174" s="8">
        <v>180</v>
      </c>
      <c r="C3174" s="8">
        <v>1299999.9998999999</v>
      </c>
      <c r="D3174" s="8">
        <v>8000.0000010000003</v>
      </c>
      <c r="E3174" s="2">
        <v>3480</v>
      </c>
      <c r="F3174" s="2">
        <v>32941.9375</v>
      </c>
      <c r="G3174" s="2">
        <v>508.38668823242199</v>
      </c>
      <c r="H3174" s="1">
        <v>32705.190280053259</v>
      </c>
      <c r="I3174" s="1">
        <v>516.17931562416391</v>
      </c>
      <c r="J3174" s="1">
        <f t="shared" si="254"/>
        <v>-0.71868031425516821</v>
      </c>
      <c r="K3174" s="1">
        <f t="shared" si="255"/>
        <v>1.5328149953799179</v>
      </c>
      <c r="L3174" s="30"/>
      <c r="M3174" s="30"/>
      <c r="N3174" s="2">
        <v>0</v>
      </c>
      <c r="O3174" s="30"/>
      <c r="P3174" s="30"/>
      <c r="Q3174" s="30"/>
      <c r="R3174" s="30"/>
      <c r="S3174" s="30"/>
      <c r="T3174" s="30"/>
      <c r="U3174" s="30"/>
      <c r="V3174" s="30"/>
    </row>
    <row r="3175" spans="1:22" ht="14.5" x14ac:dyDescent="0.35">
      <c r="A3175" s="15">
        <v>26</v>
      </c>
      <c r="B3175" s="8">
        <v>180</v>
      </c>
      <c r="C3175" s="8">
        <v>1299999.9998999999</v>
      </c>
      <c r="D3175" s="8">
        <v>8000.0000010000003</v>
      </c>
      <c r="E3175" s="2">
        <v>3510</v>
      </c>
      <c r="F3175" s="2">
        <v>33700.5546875</v>
      </c>
      <c r="G3175" s="2">
        <v>511.49917602539102</v>
      </c>
      <c r="H3175" s="1">
        <v>33612.868787621512</v>
      </c>
      <c r="I3175" s="1">
        <v>512.66568380992032</v>
      </c>
      <c r="J3175" s="1">
        <f t="shared" si="254"/>
        <v>-0.26019126596456937</v>
      </c>
      <c r="K3175" s="1">
        <f t="shared" si="255"/>
        <v>0.2280566302361737</v>
      </c>
      <c r="L3175" s="30"/>
      <c r="M3175" s="30"/>
      <c r="N3175" s="2">
        <v>0</v>
      </c>
      <c r="O3175" s="30"/>
      <c r="P3175" s="30"/>
      <c r="Q3175" s="30"/>
      <c r="R3175" s="30"/>
      <c r="S3175" s="30"/>
      <c r="T3175" s="30"/>
      <c r="U3175" s="30"/>
      <c r="V3175" s="30"/>
    </row>
    <row r="3176" spans="1:22" ht="14.5" x14ac:dyDescent="0.35">
      <c r="A3176" s="15">
        <v>26</v>
      </c>
      <c r="B3176" s="8">
        <v>180</v>
      </c>
      <c r="C3176" s="8">
        <v>1299999.9998999999</v>
      </c>
      <c r="D3176" s="8">
        <v>8000.0000010000003</v>
      </c>
      <c r="E3176" s="2">
        <v>3540</v>
      </c>
      <c r="F3176" s="2">
        <v>33341.7265625</v>
      </c>
      <c r="G3176" s="2">
        <v>510.06475830078102</v>
      </c>
      <c r="H3176" s="1">
        <v>34102.292086517402</v>
      </c>
      <c r="I3176" s="1">
        <v>509.50844699119028</v>
      </c>
      <c r="J3176" s="1">
        <f t="shared" si="254"/>
        <v>2.2811221926126128</v>
      </c>
      <c r="K3176" s="1">
        <f t="shared" si="255"/>
        <v>-0.10906679995771977</v>
      </c>
      <c r="L3176" s="30"/>
      <c r="M3176" s="30"/>
      <c r="N3176" s="2">
        <v>0</v>
      </c>
      <c r="O3176" s="30"/>
      <c r="P3176" s="30"/>
      <c r="Q3176" s="30"/>
      <c r="R3176" s="30"/>
      <c r="S3176" s="30"/>
      <c r="T3176" s="30"/>
      <c r="U3176" s="30"/>
      <c r="V3176" s="30"/>
    </row>
    <row r="3177" spans="1:22" ht="14.5" x14ac:dyDescent="0.35">
      <c r="A3177" s="15">
        <v>26</v>
      </c>
      <c r="B3177" s="8">
        <v>180</v>
      </c>
      <c r="C3177" s="8">
        <v>1299999.9998999999</v>
      </c>
      <c r="D3177" s="8">
        <v>8000.0000010000003</v>
      </c>
      <c r="E3177" s="2">
        <v>3570</v>
      </c>
      <c r="F3177" s="2">
        <v>32427.107421875</v>
      </c>
      <c r="G3177" s="2">
        <v>504.89828491210898</v>
      </c>
      <c r="H3177" s="1">
        <v>34415.485901372398</v>
      </c>
      <c r="I3177" s="1">
        <v>506.45960861643471</v>
      </c>
      <c r="J3177" s="1">
        <f t="shared" si="254"/>
        <v>6.1318404186617581</v>
      </c>
      <c r="K3177" s="1">
        <f t="shared" si="255"/>
        <v>0.30923529569872077</v>
      </c>
      <c r="L3177" s="30"/>
      <c r="M3177" s="30"/>
      <c r="N3177" s="2">
        <v>0</v>
      </c>
      <c r="O3177" s="30"/>
      <c r="P3177" s="30"/>
      <c r="Q3177" s="30"/>
      <c r="R3177" s="30"/>
      <c r="S3177" s="30"/>
      <c r="T3177" s="30"/>
      <c r="U3177" s="30"/>
      <c r="V3177" s="30"/>
    </row>
    <row r="3178" spans="1:22" ht="14.5" x14ac:dyDescent="0.35">
      <c r="A3178" s="15">
        <v>26</v>
      </c>
      <c r="B3178" s="8">
        <v>180</v>
      </c>
      <c r="C3178" s="8">
        <v>1299999.9998999999</v>
      </c>
      <c r="D3178" s="8">
        <v>8000.0000010000003</v>
      </c>
      <c r="E3178" s="2">
        <v>3600</v>
      </c>
      <c r="F3178" s="2">
        <v>31205.5546875</v>
      </c>
      <c r="G3178" s="2">
        <v>513.82537841796898</v>
      </c>
      <c r="H3178" s="1">
        <v>34654.433335012342</v>
      </c>
      <c r="I3178" s="1">
        <v>503.44369147431547</v>
      </c>
      <c r="J3178" s="1">
        <f t="shared" si="254"/>
        <v>11.052130564735188</v>
      </c>
      <c r="K3178" s="1">
        <f t="shared" si="255"/>
        <v>-2.0204698677239272</v>
      </c>
      <c r="L3178" s="30"/>
      <c r="M3178" s="30"/>
      <c r="N3178" s="2">
        <v>0</v>
      </c>
      <c r="O3178" s="30"/>
      <c r="P3178" s="30"/>
      <c r="Q3178" s="30"/>
      <c r="R3178" s="30"/>
      <c r="S3178" s="30"/>
      <c r="T3178" s="30"/>
      <c r="U3178" s="30"/>
      <c r="V3178" s="30"/>
    </row>
    <row r="3179" spans="1:22" ht="14.5" x14ac:dyDescent="0.35">
      <c r="A3179" s="15">
        <v>26</v>
      </c>
      <c r="B3179" s="8">
        <v>180</v>
      </c>
      <c r="C3179" s="8">
        <v>1299999.9998999999</v>
      </c>
      <c r="D3179" s="8">
        <v>8000.0000010000003</v>
      </c>
      <c r="E3179" s="2">
        <v>3630</v>
      </c>
      <c r="F3179" s="2">
        <v>14400.4697265625</v>
      </c>
      <c r="G3179" s="2">
        <v>264.15921020507801</v>
      </c>
      <c r="H3179" s="1">
        <v>16359.21364400667</v>
      </c>
      <c r="I3179" s="1">
        <v>257.14330828713048</v>
      </c>
      <c r="J3179" s="1">
        <f t="shared" si="254"/>
        <v>13.601944621508791</v>
      </c>
      <c r="K3179" s="1">
        <f t="shared" si="255"/>
        <v>-2.6559368921874005</v>
      </c>
      <c r="L3179" s="30"/>
      <c r="M3179" s="30"/>
      <c r="N3179" s="2">
        <v>1527777</v>
      </c>
      <c r="O3179" s="30"/>
      <c r="P3179" s="30"/>
      <c r="Q3179" s="30"/>
      <c r="R3179" s="30"/>
      <c r="S3179" s="30"/>
      <c r="T3179" s="30"/>
      <c r="U3179" s="30"/>
      <c r="V3179" s="30"/>
    </row>
    <row r="3180" spans="1:22" ht="14.5" x14ac:dyDescent="0.35">
      <c r="A3180" s="17">
        <v>26</v>
      </c>
      <c r="B3180" s="18">
        <v>180</v>
      </c>
      <c r="C3180" s="18">
        <v>1299999.9998999999</v>
      </c>
      <c r="D3180" s="18">
        <v>8000.0000010000003</v>
      </c>
      <c r="E3180" s="2">
        <v>3660</v>
      </c>
      <c r="F3180" s="2">
        <v>12516.716796875</v>
      </c>
      <c r="G3180" s="2">
        <v>233.007736206055</v>
      </c>
      <c r="H3180" s="1">
        <v>12766.312120371471</v>
      </c>
      <c r="I3180" s="1">
        <v>219.3269601843642</v>
      </c>
      <c r="J3180" s="1">
        <f t="shared" si="254"/>
        <v>1.9940957964215213</v>
      </c>
      <c r="K3180" s="1">
        <f t="shared" si="255"/>
        <v>-5.8713827465335857</v>
      </c>
      <c r="L3180" s="30"/>
      <c r="M3180" s="30"/>
      <c r="N3180" s="16">
        <v>1527777</v>
      </c>
      <c r="O3180" s="30"/>
      <c r="P3180" s="30"/>
      <c r="Q3180" s="30"/>
      <c r="R3180" s="30"/>
      <c r="S3180" s="30"/>
      <c r="T3180" s="30"/>
      <c r="U3180" s="30"/>
      <c r="V3180" s="30"/>
    </row>
    <row r="3181" spans="1:22" ht="14.5" x14ac:dyDescent="0.35">
      <c r="A3181" s="15">
        <v>27</v>
      </c>
      <c r="B3181" s="8">
        <v>180</v>
      </c>
      <c r="C3181" s="8">
        <v>1033333.3332</v>
      </c>
      <c r="D3181" s="8">
        <v>7200</v>
      </c>
      <c r="E3181" s="2">
        <v>30</v>
      </c>
      <c r="F3181" s="2">
        <v>154.02435302734401</v>
      </c>
      <c r="G3181" s="2">
        <v>520.4482421875</v>
      </c>
      <c r="H3181" s="1">
        <v>194.85821074491511</v>
      </c>
      <c r="I3181" s="1">
        <v>521.04791288660488</v>
      </c>
      <c r="J3181" s="1">
        <f t="shared" si="254"/>
        <v>26.511299619172469</v>
      </c>
      <c r="K3181" s="1">
        <f t="shared" si="255"/>
        <v>0.11522196646959479</v>
      </c>
      <c r="L3181" s="30">
        <f t="shared" ref="L3181:M3181" si="256">AVERAGE(J3181:J3302)</f>
        <v>6.236505655556714</v>
      </c>
      <c r="M3181" s="30">
        <f t="shared" si="256"/>
        <v>-5.7331221127883978E-3</v>
      </c>
      <c r="N3181" s="2">
        <v>1972221</v>
      </c>
      <c r="O3181" s="30">
        <f t="shared" ref="O3181:P3181" si="257">ABS(L3181)</f>
        <v>6.236505655556714</v>
      </c>
      <c r="P3181" s="30">
        <f t="shared" si="257"/>
        <v>5.7331221127883978E-3</v>
      </c>
      <c r="Q3181" s="30">
        <f t="shared" ref="Q3181" si="258">SUM(G3181:G3302)*30</f>
        <v>2561935.3623962412</v>
      </c>
      <c r="R3181" s="30">
        <f t="shared" ref="R3181" si="259">SUM(I3181:I3302)*30</f>
        <v>2546185.5346494038</v>
      </c>
      <c r="S3181" s="30">
        <f t="shared" ref="S3181" si="260">SUM(F3181:F3302)*30</f>
        <v>37631902.691802979</v>
      </c>
      <c r="T3181" s="30">
        <f t="shared" ref="T3181" si="261">SUM(H3181:H3302)*30</f>
        <v>38662957.460830845</v>
      </c>
      <c r="U3181" s="30">
        <f t="shared" ref="U3181" si="262">(R3181-Q3181)/Q3181*100</f>
        <v>-0.61476288504430487</v>
      </c>
      <c r="V3181" s="30">
        <f t="shared" ref="V3181" si="263">(T3181-S3181)/S3181*100</f>
        <v>2.7398422489343113</v>
      </c>
    </row>
    <row r="3182" spans="1:22" ht="14.5" x14ac:dyDescent="0.35">
      <c r="A3182" s="15">
        <v>27</v>
      </c>
      <c r="B3182" s="8">
        <v>180</v>
      </c>
      <c r="C3182" s="8">
        <v>1033333.3332</v>
      </c>
      <c r="D3182" s="8">
        <v>7200</v>
      </c>
      <c r="E3182" s="2">
        <v>60</v>
      </c>
      <c r="F3182" s="2">
        <v>140.710372924805</v>
      </c>
      <c r="G3182" s="2">
        <v>475.46032714843699</v>
      </c>
      <c r="H3182" s="1">
        <v>194.85821074491511</v>
      </c>
      <c r="I3182" s="1">
        <v>483.51154627607667</v>
      </c>
      <c r="J3182" s="1">
        <f t="shared" si="254"/>
        <v>38.481766976089588</v>
      </c>
      <c r="K3182" s="1">
        <f t="shared" si="255"/>
        <v>1.6933524561190405</v>
      </c>
      <c r="L3182" s="30"/>
      <c r="M3182" s="30"/>
      <c r="N3182" s="2">
        <v>1972221</v>
      </c>
      <c r="O3182" s="30"/>
      <c r="P3182" s="30"/>
      <c r="Q3182" s="30"/>
      <c r="R3182" s="30"/>
      <c r="S3182" s="30"/>
      <c r="T3182" s="30"/>
      <c r="U3182" s="30"/>
      <c r="V3182" s="30"/>
    </row>
    <row r="3183" spans="1:22" ht="14.5" x14ac:dyDescent="0.35">
      <c r="A3183" s="15">
        <v>27</v>
      </c>
      <c r="B3183" s="8">
        <v>180</v>
      </c>
      <c r="C3183" s="8">
        <v>1033333.3332</v>
      </c>
      <c r="D3183" s="8">
        <v>7200</v>
      </c>
      <c r="E3183" s="2">
        <v>90</v>
      </c>
      <c r="F3183" s="2">
        <v>140.77743530273401</v>
      </c>
      <c r="G3183" s="2">
        <v>475.68692016601602</v>
      </c>
      <c r="H3183" s="1">
        <v>194.85821074491511</v>
      </c>
      <c r="I3183" s="1">
        <v>485.9134069221123</v>
      </c>
      <c r="J3183" s="1">
        <f t="shared" si="254"/>
        <v>38.415798189449482</v>
      </c>
      <c r="K3183" s="1">
        <f t="shared" si="255"/>
        <v>2.1498356003833798</v>
      </c>
      <c r="L3183" s="30"/>
      <c r="M3183" s="30"/>
      <c r="N3183" s="2">
        <v>1972221</v>
      </c>
      <c r="O3183" s="30"/>
      <c r="P3183" s="30"/>
      <c r="Q3183" s="30"/>
      <c r="R3183" s="30"/>
      <c r="S3183" s="30"/>
      <c r="T3183" s="30"/>
      <c r="U3183" s="30"/>
      <c r="V3183" s="30"/>
    </row>
    <row r="3184" spans="1:22" ht="14.5" x14ac:dyDescent="0.35">
      <c r="A3184" s="15">
        <v>27</v>
      </c>
      <c r="B3184" s="8">
        <v>180</v>
      </c>
      <c r="C3184" s="8">
        <v>1033333.3332</v>
      </c>
      <c r="D3184" s="8">
        <v>7200</v>
      </c>
      <c r="E3184" s="2">
        <v>120</v>
      </c>
      <c r="F3184" s="2">
        <v>141.70811462402301</v>
      </c>
      <c r="G3184" s="2">
        <v>478.83166503906199</v>
      </c>
      <c r="H3184" s="1">
        <v>194.85821074491511</v>
      </c>
      <c r="I3184" s="1">
        <v>489.16693079556251</v>
      </c>
      <c r="J3184" s="1">
        <f t="shared" si="254"/>
        <v>37.506741418378766</v>
      </c>
      <c r="K3184" s="1">
        <f t="shared" si="255"/>
        <v>2.1584340617192459</v>
      </c>
      <c r="L3184" s="30"/>
      <c r="M3184" s="30"/>
      <c r="N3184" s="2">
        <v>1972221</v>
      </c>
      <c r="O3184" s="30"/>
      <c r="P3184" s="30"/>
      <c r="Q3184" s="30"/>
      <c r="R3184" s="30"/>
      <c r="S3184" s="30"/>
      <c r="T3184" s="30"/>
      <c r="U3184" s="30"/>
      <c r="V3184" s="30"/>
    </row>
    <row r="3185" spans="1:22" ht="14.5" x14ac:dyDescent="0.35">
      <c r="A3185" s="15">
        <v>27</v>
      </c>
      <c r="B3185" s="8">
        <v>180</v>
      </c>
      <c r="C3185" s="8">
        <v>1033333.3332</v>
      </c>
      <c r="D3185" s="8">
        <v>7200</v>
      </c>
      <c r="E3185" s="2">
        <v>150</v>
      </c>
      <c r="F3185" s="2">
        <v>143.05865478515599</v>
      </c>
      <c r="G3185" s="2">
        <v>483.39514160156199</v>
      </c>
      <c r="H3185" s="1">
        <v>194.85821074491511</v>
      </c>
      <c r="I3185" s="1">
        <v>492.4523792037802</v>
      </c>
      <c r="J3185" s="1">
        <f t="shared" si="254"/>
        <v>36.208613898649581</v>
      </c>
      <c r="K3185" s="1">
        <f t="shared" si="255"/>
        <v>1.8736716244623801</v>
      </c>
      <c r="L3185" s="30"/>
      <c r="M3185" s="30"/>
      <c r="N3185" s="2">
        <v>1972221</v>
      </c>
      <c r="O3185" s="30"/>
      <c r="P3185" s="30"/>
      <c r="Q3185" s="30"/>
      <c r="R3185" s="30"/>
      <c r="S3185" s="30"/>
      <c r="T3185" s="30"/>
      <c r="U3185" s="30"/>
      <c r="V3185" s="30"/>
    </row>
    <row r="3186" spans="1:22" ht="14.5" x14ac:dyDescent="0.35">
      <c r="A3186" s="15">
        <v>27</v>
      </c>
      <c r="B3186" s="8">
        <v>180</v>
      </c>
      <c r="C3186" s="8">
        <v>1033333.3332</v>
      </c>
      <c r="D3186" s="8">
        <v>7200</v>
      </c>
      <c r="E3186" s="2">
        <v>180</v>
      </c>
      <c r="F3186" s="2">
        <v>144.27049255371099</v>
      </c>
      <c r="G3186" s="2">
        <v>487.48992919921898</v>
      </c>
      <c r="H3186" s="1">
        <v>194.85821074491511</v>
      </c>
      <c r="I3186" s="1">
        <v>495.73897532469528</v>
      </c>
      <c r="J3186" s="1">
        <f t="shared" si="254"/>
        <v>35.064493990252807</v>
      </c>
      <c r="K3186" s="1">
        <f t="shared" si="255"/>
        <v>1.6921469822005739</v>
      </c>
      <c r="L3186" s="30"/>
      <c r="M3186" s="30"/>
      <c r="N3186" s="2">
        <v>1972221</v>
      </c>
      <c r="O3186" s="30"/>
      <c r="P3186" s="30"/>
      <c r="Q3186" s="30"/>
      <c r="R3186" s="30"/>
      <c r="S3186" s="30"/>
      <c r="T3186" s="30"/>
      <c r="U3186" s="30"/>
      <c r="V3186" s="30"/>
    </row>
    <row r="3187" spans="1:22" ht="14.5" x14ac:dyDescent="0.35">
      <c r="A3187" s="15">
        <v>27</v>
      </c>
      <c r="B3187" s="8">
        <v>180</v>
      </c>
      <c r="C3187" s="8">
        <v>1033333.3332</v>
      </c>
      <c r="D3187" s="8">
        <v>7200</v>
      </c>
      <c r="E3187" s="2">
        <v>210</v>
      </c>
      <c r="F3187" s="2">
        <v>337.77658081054699</v>
      </c>
      <c r="G3187" s="2">
        <v>1141.34692382813</v>
      </c>
      <c r="H3187" s="1">
        <v>194.85821074491511</v>
      </c>
      <c r="I3187" s="1">
        <v>1155.765049701618</v>
      </c>
      <c r="J3187" s="1">
        <f t="shared" si="254"/>
        <v>-42.311509496211137</v>
      </c>
      <c r="K3187" s="1">
        <f t="shared" si="255"/>
        <v>1.2632553321411597</v>
      </c>
      <c r="L3187" s="30"/>
      <c r="M3187" s="30"/>
      <c r="N3187" s="2">
        <v>0</v>
      </c>
      <c r="O3187" s="30"/>
      <c r="P3187" s="30"/>
      <c r="Q3187" s="30"/>
      <c r="R3187" s="30"/>
      <c r="S3187" s="30"/>
      <c r="T3187" s="30"/>
      <c r="U3187" s="30"/>
      <c r="V3187" s="30"/>
    </row>
    <row r="3188" spans="1:22" ht="14.5" x14ac:dyDescent="0.35">
      <c r="A3188" s="15">
        <v>27</v>
      </c>
      <c r="B3188" s="8">
        <v>180</v>
      </c>
      <c r="C3188" s="8">
        <v>1033333.3332</v>
      </c>
      <c r="D3188" s="8">
        <v>7200</v>
      </c>
      <c r="E3188" s="2">
        <v>240</v>
      </c>
      <c r="F3188" s="2">
        <v>356.70083618164102</v>
      </c>
      <c r="G3188" s="2">
        <v>1205.2919921875</v>
      </c>
      <c r="H3188" s="1">
        <v>194.85821074491511</v>
      </c>
      <c r="I3188" s="1">
        <v>1211.7896181251731</v>
      </c>
      <c r="J3188" s="1">
        <f t="shared" si="254"/>
        <v>-45.372090284170682</v>
      </c>
      <c r="K3188" s="1">
        <f t="shared" si="255"/>
        <v>0.53909143840576479</v>
      </c>
      <c r="L3188" s="30"/>
      <c r="M3188" s="30"/>
      <c r="N3188" s="2">
        <v>0</v>
      </c>
      <c r="O3188" s="30"/>
      <c r="P3188" s="30"/>
      <c r="Q3188" s="30"/>
      <c r="R3188" s="30"/>
      <c r="S3188" s="30"/>
      <c r="T3188" s="30"/>
      <c r="U3188" s="30"/>
      <c r="V3188" s="30"/>
    </row>
    <row r="3189" spans="1:22" ht="14.5" x14ac:dyDescent="0.35">
      <c r="A3189" s="15">
        <v>27</v>
      </c>
      <c r="B3189" s="8">
        <v>180</v>
      </c>
      <c r="C3189" s="8">
        <v>1033333.3332</v>
      </c>
      <c r="D3189" s="8">
        <v>7200</v>
      </c>
      <c r="E3189" s="2">
        <v>270</v>
      </c>
      <c r="F3189" s="2">
        <v>359.24566650390602</v>
      </c>
      <c r="G3189" s="2">
        <v>1213.88024902344</v>
      </c>
      <c r="H3189" s="1">
        <v>194.85821074491511</v>
      </c>
      <c r="I3189" s="1">
        <v>1229.4082161491449</v>
      </c>
      <c r="J3189" s="1">
        <f t="shared" si="254"/>
        <v>-45.759064363606889</v>
      </c>
      <c r="K3189" s="1">
        <f t="shared" si="255"/>
        <v>1.2792009045535633</v>
      </c>
      <c r="L3189" s="30"/>
      <c r="M3189" s="30"/>
      <c r="N3189" s="2">
        <v>0</v>
      </c>
      <c r="O3189" s="30"/>
      <c r="P3189" s="30"/>
      <c r="Q3189" s="30"/>
      <c r="R3189" s="30"/>
      <c r="S3189" s="30"/>
      <c r="T3189" s="30"/>
      <c r="U3189" s="30"/>
      <c r="V3189" s="30"/>
    </row>
    <row r="3190" spans="1:22" ht="14.5" x14ac:dyDescent="0.35">
      <c r="A3190" s="15">
        <v>27</v>
      </c>
      <c r="B3190" s="8">
        <v>180</v>
      </c>
      <c r="C3190" s="8">
        <v>1033333.3332</v>
      </c>
      <c r="D3190" s="8">
        <v>7200</v>
      </c>
      <c r="E3190" s="2">
        <v>300</v>
      </c>
      <c r="F3190" s="2">
        <v>367.32525634765602</v>
      </c>
      <c r="G3190" s="2">
        <v>1230.01892089844</v>
      </c>
      <c r="H3190" s="1">
        <v>194.85821074491511</v>
      </c>
      <c r="I3190" s="1">
        <v>1239.3546568205461</v>
      </c>
      <c r="J3190" s="1">
        <f t="shared" si="254"/>
        <v>-46.952133734988536</v>
      </c>
      <c r="K3190" s="1">
        <f t="shared" si="255"/>
        <v>0.75899124505231308</v>
      </c>
      <c r="L3190" s="30"/>
      <c r="M3190" s="30"/>
      <c r="N3190" s="2">
        <v>0</v>
      </c>
      <c r="O3190" s="30"/>
      <c r="P3190" s="30"/>
      <c r="Q3190" s="30"/>
      <c r="R3190" s="30"/>
      <c r="S3190" s="30"/>
      <c r="T3190" s="30"/>
      <c r="U3190" s="30"/>
      <c r="V3190" s="30"/>
    </row>
    <row r="3191" spans="1:22" ht="14.5" x14ac:dyDescent="0.35">
      <c r="A3191" s="15">
        <v>27</v>
      </c>
      <c r="B3191" s="8">
        <v>180</v>
      </c>
      <c r="C3191" s="8">
        <v>1033333.3332</v>
      </c>
      <c r="D3191" s="8">
        <v>7200</v>
      </c>
      <c r="E3191" s="2">
        <v>330</v>
      </c>
      <c r="F3191" s="2">
        <v>415.03558349609398</v>
      </c>
      <c r="G3191" s="2">
        <v>1242.7900390625</v>
      </c>
      <c r="H3191" s="1">
        <v>194.85821074491511</v>
      </c>
      <c r="I3191" s="1">
        <v>1247.2964662510799</v>
      </c>
      <c r="J3191" s="1">
        <f t="shared" si="254"/>
        <v>-53.050239908706779</v>
      </c>
      <c r="K3191" s="1">
        <f t="shared" si="255"/>
        <v>0.36260567327843407</v>
      </c>
      <c r="L3191" s="30"/>
      <c r="M3191" s="30"/>
      <c r="N3191" s="2">
        <v>0</v>
      </c>
      <c r="O3191" s="30"/>
      <c r="P3191" s="30"/>
      <c r="Q3191" s="30"/>
      <c r="R3191" s="30"/>
      <c r="S3191" s="30"/>
      <c r="T3191" s="30"/>
      <c r="U3191" s="30"/>
      <c r="V3191" s="30"/>
    </row>
    <row r="3192" spans="1:22" ht="14.5" x14ac:dyDescent="0.35">
      <c r="A3192" s="15">
        <v>27</v>
      </c>
      <c r="B3192" s="8">
        <v>180</v>
      </c>
      <c r="C3192" s="8">
        <v>1033333.3332</v>
      </c>
      <c r="D3192" s="8">
        <v>7200</v>
      </c>
      <c r="E3192" s="2">
        <v>360</v>
      </c>
      <c r="F3192" s="2">
        <v>535.72100830078102</v>
      </c>
      <c r="G3192" s="2">
        <v>1248.375</v>
      </c>
      <c r="H3192" s="1">
        <v>194.85821074491511</v>
      </c>
      <c r="I3192" s="1">
        <v>1254.9042308807341</v>
      </c>
      <c r="J3192" s="1">
        <f t="shared" si="254"/>
        <v>-63.626923767097857</v>
      </c>
      <c r="K3192" s="1">
        <f t="shared" si="255"/>
        <v>0.52301839437140885</v>
      </c>
      <c r="L3192" s="30"/>
      <c r="M3192" s="30"/>
      <c r="N3192" s="2">
        <v>0</v>
      </c>
      <c r="O3192" s="30"/>
      <c r="P3192" s="30"/>
      <c r="Q3192" s="30"/>
      <c r="R3192" s="30"/>
      <c r="S3192" s="30"/>
      <c r="T3192" s="30"/>
      <c r="U3192" s="30"/>
      <c r="V3192" s="30"/>
    </row>
    <row r="3193" spans="1:22" ht="14.5" x14ac:dyDescent="0.35">
      <c r="A3193" s="15">
        <v>27</v>
      </c>
      <c r="B3193" s="8">
        <v>180</v>
      </c>
      <c r="C3193" s="8">
        <v>1033333.3332</v>
      </c>
      <c r="D3193" s="8">
        <v>7200</v>
      </c>
      <c r="E3193" s="2">
        <v>390</v>
      </c>
      <c r="F3193" s="2">
        <v>292.37664794921898</v>
      </c>
      <c r="G3193" s="2">
        <v>615.39520263671898</v>
      </c>
      <c r="H3193" s="1">
        <v>589.89646075376072</v>
      </c>
      <c r="I3193" s="1">
        <v>611.93588545433545</v>
      </c>
      <c r="J3193" s="1">
        <f t="shared" si="254"/>
        <v>101.75908879570166</v>
      </c>
      <c r="K3193" s="1">
        <f t="shared" si="255"/>
        <v>-0.5621293711036025</v>
      </c>
      <c r="L3193" s="30"/>
      <c r="M3193" s="30"/>
      <c r="N3193" s="2">
        <v>1972221</v>
      </c>
      <c r="O3193" s="30"/>
      <c r="P3193" s="30"/>
      <c r="Q3193" s="30"/>
      <c r="R3193" s="30"/>
      <c r="S3193" s="30"/>
      <c r="T3193" s="30"/>
      <c r="U3193" s="30"/>
      <c r="V3193" s="30"/>
    </row>
    <row r="3194" spans="1:22" ht="14.5" x14ac:dyDescent="0.35">
      <c r="A3194" s="15">
        <v>27</v>
      </c>
      <c r="B3194" s="8">
        <v>180</v>
      </c>
      <c r="C3194" s="8">
        <v>1033333.3332</v>
      </c>
      <c r="D3194" s="8">
        <v>7200</v>
      </c>
      <c r="E3194" s="2">
        <v>420</v>
      </c>
      <c r="F3194" s="2">
        <v>258.53634643554699</v>
      </c>
      <c r="G3194" s="2">
        <v>512.46600341796898</v>
      </c>
      <c r="H3194" s="1">
        <v>372.6078629118781</v>
      </c>
      <c r="I3194" s="1">
        <v>518.81458478929517</v>
      </c>
      <c r="J3194" s="1">
        <f t="shared" si="254"/>
        <v>44.122042431959983</v>
      </c>
      <c r="K3194" s="1">
        <f t="shared" si="255"/>
        <v>1.2388297621663433</v>
      </c>
      <c r="L3194" s="30"/>
      <c r="M3194" s="30"/>
      <c r="N3194" s="2">
        <v>1972221</v>
      </c>
      <c r="O3194" s="30"/>
      <c r="P3194" s="30"/>
      <c r="Q3194" s="30"/>
      <c r="R3194" s="30"/>
      <c r="S3194" s="30"/>
      <c r="T3194" s="30"/>
      <c r="U3194" s="30"/>
      <c r="V3194" s="30"/>
    </row>
    <row r="3195" spans="1:22" ht="14.5" x14ac:dyDescent="0.35">
      <c r="A3195" s="15">
        <v>27</v>
      </c>
      <c r="B3195" s="8">
        <v>180</v>
      </c>
      <c r="C3195" s="8">
        <v>1033333.3332</v>
      </c>
      <c r="D3195" s="8">
        <v>7200</v>
      </c>
      <c r="E3195" s="2">
        <v>450</v>
      </c>
      <c r="F3195" s="2">
        <v>266.98565673828102</v>
      </c>
      <c r="G3195" s="2">
        <v>499.53060913085898</v>
      </c>
      <c r="H3195" s="1">
        <v>402.41587664332661</v>
      </c>
      <c r="I3195" s="1">
        <v>509.86085519522862</v>
      </c>
      <c r="J3195" s="1">
        <f t="shared" si="254"/>
        <v>50.725653789635693</v>
      </c>
      <c r="K3195" s="1">
        <f t="shared" si="255"/>
        <v>2.0679906046885499</v>
      </c>
      <c r="L3195" s="30"/>
      <c r="M3195" s="30"/>
      <c r="N3195" s="2">
        <v>1972221</v>
      </c>
      <c r="O3195" s="30"/>
      <c r="P3195" s="30"/>
      <c r="Q3195" s="30"/>
      <c r="R3195" s="30"/>
      <c r="S3195" s="30"/>
      <c r="T3195" s="30"/>
      <c r="U3195" s="30"/>
      <c r="V3195" s="30"/>
    </row>
    <row r="3196" spans="1:22" ht="14.5" x14ac:dyDescent="0.35">
      <c r="A3196" s="15">
        <v>27</v>
      </c>
      <c r="B3196" s="8">
        <v>180</v>
      </c>
      <c r="C3196" s="8">
        <v>1033333.3332</v>
      </c>
      <c r="D3196" s="8">
        <v>7200</v>
      </c>
      <c r="E3196" s="2">
        <v>480</v>
      </c>
      <c r="F3196" s="2">
        <v>289.04086303710898</v>
      </c>
      <c r="G3196" s="2">
        <v>500.85208129882801</v>
      </c>
      <c r="H3196" s="1">
        <v>460.9729613042432</v>
      </c>
      <c r="I3196" s="1">
        <v>510.11395604797468</v>
      </c>
      <c r="J3196" s="1">
        <f t="shared" si="254"/>
        <v>59.483664856432583</v>
      </c>
      <c r="K3196" s="1">
        <f t="shared" si="255"/>
        <v>1.8492235721829162</v>
      </c>
      <c r="L3196" s="30"/>
      <c r="M3196" s="30"/>
      <c r="N3196" s="2">
        <v>1972221</v>
      </c>
      <c r="O3196" s="30"/>
      <c r="P3196" s="30"/>
      <c r="Q3196" s="30"/>
      <c r="R3196" s="30"/>
      <c r="S3196" s="30"/>
      <c r="T3196" s="30"/>
      <c r="U3196" s="30"/>
      <c r="V3196" s="30"/>
    </row>
    <row r="3197" spans="1:22" ht="14.5" x14ac:dyDescent="0.35">
      <c r="A3197" s="15">
        <v>27</v>
      </c>
      <c r="B3197" s="8">
        <v>180</v>
      </c>
      <c r="C3197" s="8">
        <v>1033333.3332</v>
      </c>
      <c r="D3197" s="8">
        <v>7200</v>
      </c>
      <c r="E3197" s="2">
        <v>510</v>
      </c>
      <c r="F3197" s="2">
        <v>326.61013793945301</v>
      </c>
      <c r="G3197" s="2">
        <v>504.46353149414102</v>
      </c>
      <c r="H3197" s="1">
        <v>499.26165779993011</v>
      </c>
      <c r="I3197" s="1">
        <v>511.36562735340459</v>
      </c>
      <c r="J3197" s="1">
        <f t="shared" si="254"/>
        <v>52.861653636876163</v>
      </c>
      <c r="K3197" s="1">
        <f t="shared" si="255"/>
        <v>1.3682051185782755</v>
      </c>
      <c r="L3197" s="30"/>
      <c r="M3197" s="30"/>
      <c r="N3197" s="2">
        <v>1972221</v>
      </c>
      <c r="O3197" s="30"/>
      <c r="P3197" s="30"/>
      <c r="Q3197" s="30"/>
      <c r="R3197" s="30"/>
      <c r="S3197" s="30"/>
      <c r="T3197" s="30"/>
      <c r="U3197" s="30"/>
      <c r="V3197" s="30"/>
    </row>
    <row r="3198" spans="1:22" ht="14.5" x14ac:dyDescent="0.35">
      <c r="A3198" s="15">
        <v>27</v>
      </c>
      <c r="B3198" s="8">
        <v>180</v>
      </c>
      <c r="C3198" s="8">
        <v>1033333.3332</v>
      </c>
      <c r="D3198" s="8">
        <v>7200</v>
      </c>
      <c r="E3198" s="2">
        <v>540</v>
      </c>
      <c r="F3198" s="2">
        <v>392.21536254882801</v>
      </c>
      <c r="G3198" s="2">
        <v>511.61605834960898</v>
      </c>
      <c r="H3198" s="1">
        <v>480.80885493561152</v>
      </c>
      <c r="I3198" s="1">
        <v>512.72566689984319</v>
      </c>
      <c r="J3198" s="1">
        <f t="shared" si="254"/>
        <v>22.587971009359496</v>
      </c>
      <c r="K3198" s="1">
        <f t="shared" si="255"/>
        <v>0.21688305754389961</v>
      </c>
      <c r="L3198" s="30"/>
      <c r="M3198" s="30"/>
      <c r="N3198" s="2">
        <v>1972221</v>
      </c>
      <c r="O3198" s="30"/>
      <c r="P3198" s="30"/>
      <c r="Q3198" s="30"/>
      <c r="R3198" s="30"/>
      <c r="S3198" s="30"/>
      <c r="T3198" s="30"/>
      <c r="U3198" s="30"/>
      <c r="V3198" s="30"/>
    </row>
    <row r="3199" spans="1:22" ht="14.5" x14ac:dyDescent="0.35">
      <c r="A3199" s="15">
        <v>27</v>
      </c>
      <c r="B3199" s="8">
        <v>180</v>
      </c>
      <c r="C3199" s="8">
        <v>1033333.3332</v>
      </c>
      <c r="D3199" s="8">
        <v>7200</v>
      </c>
      <c r="E3199" s="2">
        <v>570</v>
      </c>
      <c r="F3199" s="2">
        <v>1419.61596679688</v>
      </c>
      <c r="G3199" s="2">
        <v>1202.21398925781</v>
      </c>
      <c r="H3199" s="1">
        <v>2537.5178841461889</v>
      </c>
      <c r="I3199" s="1">
        <v>1198.189464284512</v>
      </c>
      <c r="J3199" s="1">
        <f t="shared" si="254"/>
        <v>78.746783883507803</v>
      </c>
      <c r="K3199" s="1">
        <f t="shared" si="255"/>
        <v>-0.33475945291424436</v>
      </c>
      <c r="L3199" s="30"/>
      <c r="M3199" s="30"/>
      <c r="N3199" s="2">
        <v>0</v>
      </c>
      <c r="O3199" s="30"/>
      <c r="P3199" s="30"/>
      <c r="Q3199" s="30"/>
      <c r="R3199" s="30"/>
      <c r="S3199" s="30"/>
      <c r="T3199" s="30"/>
      <c r="U3199" s="30"/>
      <c r="V3199" s="30"/>
    </row>
    <row r="3200" spans="1:22" ht="14.5" x14ac:dyDescent="0.35">
      <c r="A3200" s="15">
        <v>27</v>
      </c>
      <c r="B3200" s="8">
        <v>180</v>
      </c>
      <c r="C3200" s="8">
        <v>1033333.3332</v>
      </c>
      <c r="D3200" s="8">
        <v>7200</v>
      </c>
      <c r="E3200" s="2">
        <v>600</v>
      </c>
      <c r="F3200" s="2">
        <v>2610.37622070313</v>
      </c>
      <c r="G3200" s="2">
        <v>1320.6337890625</v>
      </c>
      <c r="H3200" s="1">
        <v>3523.6141158279888</v>
      </c>
      <c r="I3200" s="1">
        <v>1325.5094622241299</v>
      </c>
      <c r="J3200" s="1">
        <f t="shared" si="254"/>
        <v>34.984914736882999</v>
      </c>
      <c r="K3200" s="1">
        <f t="shared" si="255"/>
        <v>0.36919191391363093</v>
      </c>
      <c r="L3200" s="30"/>
      <c r="M3200" s="30"/>
      <c r="N3200" s="2">
        <v>0</v>
      </c>
      <c r="O3200" s="30"/>
      <c r="P3200" s="30"/>
      <c r="Q3200" s="30"/>
      <c r="R3200" s="30"/>
      <c r="S3200" s="30"/>
      <c r="T3200" s="30"/>
      <c r="U3200" s="30"/>
      <c r="V3200" s="30"/>
    </row>
    <row r="3201" spans="1:22" ht="14.5" x14ac:dyDescent="0.35">
      <c r="A3201" s="15">
        <v>27</v>
      </c>
      <c r="B3201" s="8">
        <v>180</v>
      </c>
      <c r="C3201" s="8">
        <v>1033333.3332</v>
      </c>
      <c r="D3201" s="8">
        <v>7200</v>
      </c>
      <c r="E3201" s="2">
        <v>630</v>
      </c>
      <c r="F3201" s="2">
        <v>4029.00708007813</v>
      </c>
      <c r="G3201" s="2">
        <v>1354.94177246094</v>
      </c>
      <c r="H3201" s="1">
        <v>4125.8043451744243</v>
      </c>
      <c r="I3201" s="1">
        <v>1358.883376910786</v>
      </c>
      <c r="J3201" s="1">
        <f t="shared" si="254"/>
        <v>2.4025091833399603</v>
      </c>
      <c r="K3201" s="1">
        <f t="shared" si="255"/>
        <v>0.29090581823947581</v>
      </c>
      <c r="L3201" s="30"/>
      <c r="M3201" s="30"/>
      <c r="N3201" s="2">
        <v>0</v>
      </c>
      <c r="O3201" s="30"/>
      <c r="P3201" s="30"/>
      <c r="Q3201" s="30"/>
      <c r="R3201" s="30"/>
      <c r="S3201" s="30"/>
      <c r="T3201" s="30"/>
      <c r="U3201" s="30"/>
      <c r="V3201" s="30"/>
    </row>
    <row r="3202" spans="1:22" ht="14.5" x14ac:dyDescent="0.35">
      <c r="A3202" s="15">
        <v>27</v>
      </c>
      <c r="B3202" s="8">
        <v>180</v>
      </c>
      <c r="C3202" s="8">
        <v>1033333.3332</v>
      </c>
      <c r="D3202" s="8">
        <v>7200</v>
      </c>
      <c r="E3202" s="2">
        <v>660</v>
      </c>
      <c r="F3202" s="2">
        <v>4546.5419921875</v>
      </c>
      <c r="G3202" s="2">
        <v>1367.71105957031</v>
      </c>
      <c r="H3202" s="1">
        <v>4111.165519879848</v>
      </c>
      <c r="I3202" s="1">
        <v>1372.7511290277389</v>
      </c>
      <c r="J3202" s="1">
        <f t="shared" si="254"/>
        <v>-9.5759914470332905</v>
      </c>
      <c r="K3202" s="1">
        <f t="shared" si="255"/>
        <v>0.36850396303824023</v>
      </c>
      <c r="L3202" s="30"/>
      <c r="M3202" s="30"/>
      <c r="N3202" s="2">
        <v>0</v>
      </c>
      <c r="O3202" s="30"/>
      <c r="P3202" s="30"/>
      <c r="Q3202" s="30"/>
      <c r="R3202" s="30"/>
      <c r="S3202" s="30"/>
      <c r="T3202" s="30"/>
      <c r="U3202" s="30"/>
      <c r="V3202" s="30"/>
    </row>
    <row r="3203" spans="1:22" ht="14.5" x14ac:dyDescent="0.35">
      <c r="A3203" s="15">
        <v>27</v>
      </c>
      <c r="B3203" s="8">
        <v>180</v>
      </c>
      <c r="C3203" s="8">
        <v>1033333.3332</v>
      </c>
      <c r="D3203" s="8">
        <v>7200</v>
      </c>
      <c r="E3203" s="2">
        <v>690</v>
      </c>
      <c r="F3203" s="2">
        <v>4059.40698242188</v>
      </c>
      <c r="G3203" s="2">
        <v>1374.74841308594</v>
      </c>
      <c r="H3203" s="1">
        <v>3715.5645532394128</v>
      </c>
      <c r="I3203" s="1">
        <v>1381.1950325604271</v>
      </c>
      <c r="J3203" s="1">
        <f t="shared" si="254"/>
        <v>-8.4702625450313338</v>
      </c>
      <c r="K3203" s="1">
        <f t="shared" si="255"/>
        <v>0.46893085404740742</v>
      </c>
      <c r="L3203" s="30"/>
      <c r="M3203" s="30"/>
      <c r="N3203" s="2">
        <v>0</v>
      </c>
      <c r="O3203" s="30"/>
      <c r="P3203" s="30"/>
      <c r="Q3203" s="30"/>
      <c r="R3203" s="30"/>
      <c r="S3203" s="30"/>
      <c r="T3203" s="30"/>
      <c r="U3203" s="30"/>
      <c r="V3203" s="30"/>
    </row>
    <row r="3204" spans="1:22" ht="14.5" x14ac:dyDescent="0.35">
      <c r="A3204" s="15">
        <v>27</v>
      </c>
      <c r="B3204" s="8">
        <v>180</v>
      </c>
      <c r="C3204" s="8">
        <v>1033333.3332</v>
      </c>
      <c r="D3204" s="8">
        <v>7200</v>
      </c>
      <c r="E3204" s="2">
        <v>720</v>
      </c>
      <c r="F3204" s="2">
        <v>3238.84106445313</v>
      </c>
      <c r="G3204" s="2">
        <v>1375.66687011719</v>
      </c>
      <c r="H3204" s="1">
        <v>3587.3780779800741</v>
      </c>
      <c r="I3204" s="1">
        <v>1388.1305999849831</v>
      </c>
      <c r="J3204" s="1">
        <f t="shared" si="254"/>
        <v>10.761164459479078</v>
      </c>
      <c r="K3204" s="1">
        <f t="shared" si="255"/>
        <v>0.90601366788249438</v>
      </c>
      <c r="L3204" s="30"/>
      <c r="M3204" s="30"/>
      <c r="N3204" s="2">
        <v>0</v>
      </c>
      <c r="O3204" s="30"/>
      <c r="P3204" s="30"/>
      <c r="Q3204" s="30"/>
      <c r="R3204" s="30"/>
      <c r="S3204" s="30"/>
      <c r="T3204" s="30"/>
      <c r="U3204" s="30"/>
      <c r="V3204" s="30"/>
    </row>
    <row r="3205" spans="1:22" ht="14.5" x14ac:dyDescent="0.35">
      <c r="A3205" s="15">
        <v>27</v>
      </c>
      <c r="B3205" s="8">
        <v>180</v>
      </c>
      <c r="C3205" s="8">
        <v>1033333.3332</v>
      </c>
      <c r="D3205" s="8">
        <v>7200</v>
      </c>
      <c r="E3205" s="2">
        <v>750</v>
      </c>
      <c r="F3205" s="2">
        <v>1290.67565917969</v>
      </c>
      <c r="G3205" s="2">
        <v>665.95208740234398</v>
      </c>
      <c r="H3205" s="1">
        <v>1044.126074294993</v>
      </c>
      <c r="I3205" s="1">
        <v>649.75628075450845</v>
      </c>
      <c r="J3205" s="1">
        <f t="shared" si="254"/>
        <v>-19.102365736206384</v>
      </c>
      <c r="K3205" s="1">
        <f t="shared" si="255"/>
        <v>-2.4319777584915969</v>
      </c>
      <c r="L3205" s="30"/>
      <c r="M3205" s="30"/>
      <c r="N3205" s="2">
        <v>1972221</v>
      </c>
      <c r="O3205" s="30"/>
      <c r="P3205" s="30"/>
      <c r="Q3205" s="30"/>
      <c r="R3205" s="30"/>
      <c r="S3205" s="30"/>
      <c r="T3205" s="30"/>
      <c r="U3205" s="30"/>
      <c r="V3205" s="30"/>
    </row>
    <row r="3206" spans="1:22" ht="14.5" x14ac:dyDescent="0.35">
      <c r="A3206" s="15">
        <v>27</v>
      </c>
      <c r="B3206" s="8">
        <v>180</v>
      </c>
      <c r="C3206" s="8">
        <v>1033333.3332</v>
      </c>
      <c r="D3206" s="8">
        <v>7200</v>
      </c>
      <c r="E3206" s="2">
        <v>780</v>
      </c>
      <c r="F3206" s="2">
        <v>1002.12182617188</v>
      </c>
      <c r="G3206" s="2">
        <v>557.18646240234398</v>
      </c>
      <c r="H3206" s="1">
        <v>1042.83193472331</v>
      </c>
      <c r="I3206" s="1">
        <v>557.72609242912267</v>
      </c>
      <c r="J3206" s="1">
        <f t="shared" si="254"/>
        <v>4.0623911672439315</v>
      </c>
      <c r="K3206" s="1">
        <f t="shared" si="255"/>
        <v>9.6849091496596526E-2</v>
      </c>
      <c r="L3206" s="30"/>
      <c r="M3206" s="30"/>
      <c r="N3206" s="2">
        <v>1972221</v>
      </c>
      <c r="O3206" s="30"/>
      <c r="P3206" s="30"/>
      <c r="Q3206" s="30"/>
      <c r="R3206" s="30"/>
      <c r="S3206" s="30"/>
      <c r="T3206" s="30"/>
      <c r="U3206" s="30"/>
      <c r="V3206" s="30"/>
    </row>
    <row r="3207" spans="1:22" ht="14.5" x14ac:dyDescent="0.35">
      <c r="A3207" s="15">
        <v>27</v>
      </c>
      <c r="B3207" s="8">
        <v>180</v>
      </c>
      <c r="C3207" s="8">
        <v>1033333.3332</v>
      </c>
      <c r="D3207" s="8">
        <v>7200</v>
      </c>
      <c r="E3207" s="2">
        <v>810</v>
      </c>
      <c r="F3207" s="2">
        <v>960.65985107421898</v>
      </c>
      <c r="G3207" s="2">
        <v>544.61083984375</v>
      </c>
      <c r="H3207" s="1">
        <v>1132.6639475655761</v>
      </c>
      <c r="I3207" s="1">
        <v>544.11144116491607</v>
      </c>
      <c r="J3207" s="1">
        <f t="shared" si="254"/>
        <v>17.904786621302069</v>
      </c>
      <c r="K3207" s="1">
        <f t="shared" si="255"/>
        <v>-9.169826274063983E-2</v>
      </c>
      <c r="L3207" s="30"/>
      <c r="M3207" s="30"/>
      <c r="N3207" s="2">
        <v>1972221</v>
      </c>
      <c r="O3207" s="30"/>
      <c r="P3207" s="30"/>
      <c r="Q3207" s="30"/>
      <c r="R3207" s="30"/>
      <c r="S3207" s="30"/>
      <c r="T3207" s="30"/>
      <c r="U3207" s="30"/>
      <c r="V3207" s="30"/>
    </row>
    <row r="3208" spans="1:22" ht="14.5" x14ac:dyDescent="0.35">
      <c r="A3208" s="15">
        <v>27</v>
      </c>
      <c r="B3208" s="8">
        <v>180</v>
      </c>
      <c r="C3208" s="8">
        <v>1033333.3332</v>
      </c>
      <c r="D3208" s="8">
        <v>7200</v>
      </c>
      <c r="E3208" s="2">
        <v>840</v>
      </c>
      <c r="F3208" s="2">
        <v>983.89025878906205</v>
      </c>
      <c r="G3208" s="2">
        <v>546.16241455078102</v>
      </c>
      <c r="H3208" s="1">
        <v>1240.2913269936259</v>
      </c>
      <c r="I3208" s="1">
        <v>546.99612642097543</v>
      </c>
      <c r="J3208" s="1">
        <f t="shared" si="254"/>
        <v>26.05992547584864</v>
      </c>
      <c r="K3208" s="1">
        <f t="shared" si="255"/>
        <v>0.15264907433810418</v>
      </c>
      <c r="L3208" s="30"/>
      <c r="M3208" s="30"/>
      <c r="N3208" s="2">
        <v>1972221</v>
      </c>
      <c r="O3208" s="30"/>
      <c r="P3208" s="30"/>
      <c r="Q3208" s="30"/>
      <c r="R3208" s="30"/>
      <c r="S3208" s="30"/>
      <c r="T3208" s="30"/>
      <c r="U3208" s="30"/>
      <c r="V3208" s="30"/>
    </row>
    <row r="3209" spans="1:22" ht="14.5" x14ac:dyDescent="0.35">
      <c r="A3209" s="15">
        <v>27</v>
      </c>
      <c r="B3209" s="8">
        <v>180</v>
      </c>
      <c r="C3209" s="8">
        <v>1033333.3332</v>
      </c>
      <c r="D3209" s="8">
        <v>7200</v>
      </c>
      <c r="E3209" s="2">
        <v>870</v>
      </c>
      <c r="F3209" s="2">
        <v>1057.53991699219</v>
      </c>
      <c r="G3209" s="2">
        <v>553.24328613281295</v>
      </c>
      <c r="H3209" s="1">
        <v>1351.3949369714201</v>
      </c>
      <c r="I3209" s="1">
        <v>552.66147791914921</v>
      </c>
      <c r="J3209" s="1">
        <f t="shared" si="254"/>
        <v>27.786659894124849</v>
      </c>
      <c r="K3209" s="1">
        <f t="shared" si="255"/>
        <v>-0.10516317653497528</v>
      </c>
      <c r="L3209" s="30"/>
      <c r="M3209" s="30"/>
      <c r="N3209" s="2">
        <v>1972221</v>
      </c>
      <c r="O3209" s="30"/>
      <c r="P3209" s="30"/>
      <c r="Q3209" s="30"/>
      <c r="R3209" s="30"/>
      <c r="S3209" s="30"/>
      <c r="T3209" s="30"/>
      <c r="U3209" s="30"/>
      <c r="V3209" s="30"/>
    </row>
    <row r="3210" spans="1:22" ht="14.5" x14ac:dyDescent="0.35">
      <c r="A3210" s="15">
        <v>27</v>
      </c>
      <c r="B3210" s="8">
        <v>180</v>
      </c>
      <c r="C3210" s="8">
        <v>1033333.3332</v>
      </c>
      <c r="D3210" s="8">
        <v>7200</v>
      </c>
      <c r="E3210" s="2">
        <v>900</v>
      </c>
      <c r="F3210" s="2">
        <v>1195.04077148438</v>
      </c>
      <c r="G3210" s="2">
        <v>561.85388183593795</v>
      </c>
      <c r="H3210" s="1">
        <v>1478.1668875826399</v>
      </c>
      <c r="I3210" s="1">
        <v>558.22824693720816</v>
      </c>
      <c r="J3210" s="1">
        <f t="shared" ref="J3210:J3273" si="264">(H3210-F3210)/F3210*100</f>
        <v>23.691753691933393</v>
      </c>
      <c r="K3210" s="1">
        <f t="shared" ref="K3210:K3273" si="265">(I3210-G3210)/G3210*100</f>
        <v>-0.64529854041099066</v>
      </c>
      <c r="L3210" s="30"/>
      <c r="M3210" s="30"/>
      <c r="N3210" s="2">
        <v>1972221</v>
      </c>
      <c r="O3210" s="30"/>
      <c r="P3210" s="30"/>
      <c r="Q3210" s="30"/>
      <c r="R3210" s="30"/>
      <c r="S3210" s="30"/>
      <c r="T3210" s="30"/>
      <c r="U3210" s="30"/>
      <c r="V3210" s="30"/>
    </row>
    <row r="3211" spans="1:22" ht="14.5" x14ac:dyDescent="0.35">
      <c r="A3211" s="15">
        <v>27</v>
      </c>
      <c r="B3211" s="8">
        <v>180</v>
      </c>
      <c r="C3211" s="8">
        <v>1033333.3332</v>
      </c>
      <c r="D3211" s="8">
        <v>7200</v>
      </c>
      <c r="E3211" s="2">
        <v>930</v>
      </c>
      <c r="F3211" s="2">
        <v>4303.2216796875</v>
      </c>
      <c r="G3211" s="2">
        <v>1341.28649902344</v>
      </c>
      <c r="H3211" s="1">
        <v>5430.2729564158981</v>
      </c>
      <c r="I3211" s="1">
        <v>1336.6101394335431</v>
      </c>
      <c r="J3211" s="1">
        <f t="shared" si="264"/>
        <v>26.190871877421955</v>
      </c>
      <c r="K3211" s="1">
        <f t="shared" si="265"/>
        <v>-0.34864733174468671</v>
      </c>
      <c r="L3211" s="30"/>
      <c r="M3211" s="30"/>
      <c r="N3211" s="2">
        <v>0</v>
      </c>
      <c r="O3211" s="30"/>
      <c r="P3211" s="30"/>
      <c r="Q3211" s="30"/>
      <c r="R3211" s="30"/>
      <c r="S3211" s="30"/>
      <c r="T3211" s="30"/>
      <c r="U3211" s="30"/>
      <c r="V3211" s="30"/>
    </row>
    <row r="3212" spans="1:22" ht="14.5" x14ac:dyDescent="0.35">
      <c r="A3212" s="15">
        <v>27</v>
      </c>
      <c r="B3212" s="8">
        <v>180</v>
      </c>
      <c r="C3212" s="8">
        <v>1033333.3332</v>
      </c>
      <c r="D3212" s="8">
        <v>7200</v>
      </c>
      <c r="E3212" s="2">
        <v>960</v>
      </c>
      <c r="F3212" s="2">
        <v>7372.7646484375</v>
      </c>
      <c r="G3212" s="2">
        <v>1455.37585449219</v>
      </c>
      <c r="H3212" s="1">
        <v>8322.1944734989538</v>
      </c>
      <c r="I3212" s="1">
        <v>1416.522354258085</v>
      </c>
      <c r="J3212" s="1">
        <f t="shared" si="264"/>
        <v>12.877527906206327</v>
      </c>
      <c r="K3212" s="1">
        <f t="shared" si="265"/>
        <v>-2.6696540357034975</v>
      </c>
      <c r="L3212" s="30"/>
      <c r="M3212" s="30"/>
      <c r="N3212" s="2">
        <v>0</v>
      </c>
      <c r="O3212" s="30"/>
      <c r="P3212" s="30"/>
      <c r="Q3212" s="30"/>
      <c r="R3212" s="30"/>
      <c r="S3212" s="30"/>
      <c r="T3212" s="30"/>
      <c r="U3212" s="30"/>
      <c r="V3212" s="30"/>
    </row>
    <row r="3213" spans="1:22" ht="14.5" x14ac:dyDescent="0.35">
      <c r="A3213" s="15">
        <v>27</v>
      </c>
      <c r="B3213" s="8">
        <v>180</v>
      </c>
      <c r="C3213" s="8">
        <v>1033333.3332</v>
      </c>
      <c r="D3213" s="8">
        <v>7200</v>
      </c>
      <c r="E3213" s="2">
        <v>990</v>
      </c>
      <c r="F3213" s="2">
        <v>10143.03515625</v>
      </c>
      <c r="G3213" s="2">
        <v>1451.53674316406</v>
      </c>
      <c r="H3213" s="1">
        <v>10456.35346456974</v>
      </c>
      <c r="I3213" s="1">
        <v>1417.7737235338579</v>
      </c>
      <c r="J3213" s="1">
        <f t="shared" si="264"/>
        <v>3.0889995301522499</v>
      </c>
      <c r="K3213" s="1">
        <f t="shared" si="265"/>
        <v>-2.3260189443503454</v>
      </c>
      <c r="L3213" s="30"/>
      <c r="M3213" s="30"/>
      <c r="N3213" s="2">
        <v>0</v>
      </c>
      <c r="O3213" s="30"/>
      <c r="P3213" s="30"/>
      <c r="Q3213" s="30"/>
      <c r="R3213" s="30"/>
      <c r="S3213" s="30"/>
      <c r="T3213" s="30"/>
      <c r="U3213" s="30"/>
      <c r="V3213" s="30"/>
    </row>
    <row r="3214" spans="1:22" ht="14.5" x14ac:dyDescent="0.35">
      <c r="A3214" s="15">
        <v>27</v>
      </c>
      <c r="B3214" s="8">
        <v>180</v>
      </c>
      <c r="C3214" s="8">
        <v>1033333.3332</v>
      </c>
      <c r="D3214" s="8">
        <v>7200</v>
      </c>
      <c r="E3214" s="2">
        <v>1020</v>
      </c>
      <c r="F3214" s="2">
        <v>11213.94921875</v>
      </c>
      <c r="G3214" s="2">
        <v>1425.17822265625</v>
      </c>
      <c r="H3214" s="1">
        <v>11364.25134049949</v>
      </c>
      <c r="I3214" s="1">
        <v>1410.2099344222941</v>
      </c>
      <c r="J3214" s="1">
        <f t="shared" si="264"/>
        <v>1.3403139145501113</v>
      </c>
      <c r="K3214" s="1">
        <f t="shared" si="265"/>
        <v>-1.0502748355260454</v>
      </c>
      <c r="L3214" s="30"/>
      <c r="M3214" s="30"/>
      <c r="N3214" s="2">
        <v>0</v>
      </c>
      <c r="O3214" s="30"/>
      <c r="P3214" s="30"/>
      <c r="Q3214" s="30"/>
      <c r="R3214" s="30"/>
      <c r="S3214" s="30"/>
      <c r="T3214" s="30"/>
      <c r="U3214" s="30"/>
      <c r="V3214" s="30"/>
    </row>
    <row r="3215" spans="1:22" ht="14.5" x14ac:dyDescent="0.35">
      <c r="A3215" s="15">
        <v>27</v>
      </c>
      <c r="B3215" s="8">
        <v>180</v>
      </c>
      <c r="C3215" s="8">
        <v>1033333.3332</v>
      </c>
      <c r="D3215" s="8">
        <v>7200</v>
      </c>
      <c r="E3215" s="2">
        <v>1050</v>
      </c>
      <c r="F3215" s="2">
        <v>10867.6474609375</v>
      </c>
      <c r="G3215" s="2">
        <v>1403.44128417969</v>
      </c>
      <c r="H3215" s="1">
        <v>10839.46158137073</v>
      </c>
      <c r="I3215" s="1">
        <v>1403.983532632878</v>
      </c>
      <c r="J3215" s="1">
        <f t="shared" si="264"/>
        <v>-0.25935585109915704</v>
      </c>
      <c r="K3215" s="1">
        <f t="shared" si="265"/>
        <v>3.863706015353098E-2</v>
      </c>
      <c r="L3215" s="30"/>
      <c r="M3215" s="30"/>
      <c r="N3215" s="2">
        <v>0</v>
      </c>
      <c r="O3215" s="30"/>
      <c r="P3215" s="30"/>
      <c r="Q3215" s="30"/>
      <c r="R3215" s="30"/>
      <c r="S3215" s="30"/>
      <c r="T3215" s="30"/>
      <c r="U3215" s="30"/>
      <c r="V3215" s="30"/>
    </row>
    <row r="3216" spans="1:22" ht="14.5" x14ac:dyDescent="0.35">
      <c r="A3216" s="15">
        <v>27</v>
      </c>
      <c r="B3216" s="8">
        <v>180</v>
      </c>
      <c r="C3216" s="8">
        <v>1033333.3332</v>
      </c>
      <c r="D3216" s="8">
        <v>7200</v>
      </c>
      <c r="E3216" s="2">
        <v>1080</v>
      </c>
      <c r="F3216" s="2">
        <v>9927.2900390625</v>
      </c>
      <c r="G3216" s="2">
        <v>1393.03405761719</v>
      </c>
      <c r="H3216" s="1">
        <v>10604.9942560568</v>
      </c>
      <c r="I3216" s="1">
        <v>1397.8487062355291</v>
      </c>
      <c r="J3216" s="1">
        <f t="shared" si="264"/>
        <v>6.8266789257453775</v>
      </c>
      <c r="K3216" s="1">
        <f t="shared" si="265"/>
        <v>0.34562318071208176</v>
      </c>
      <c r="L3216" s="30"/>
      <c r="M3216" s="30"/>
      <c r="N3216" s="2">
        <v>0</v>
      </c>
      <c r="O3216" s="30"/>
      <c r="P3216" s="30"/>
      <c r="Q3216" s="30"/>
      <c r="R3216" s="30"/>
      <c r="S3216" s="30"/>
      <c r="T3216" s="30"/>
      <c r="U3216" s="30"/>
      <c r="V3216" s="30"/>
    </row>
    <row r="3217" spans="1:22" ht="14.5" x14ac:dyDescent="0.35">
      <c r="A3217" s="15">
        <v>27</v>
      </c>
      <c r="B3217" s="8">
        <v>180</v>
      </c>
      <c r="C3217" s="8">
        <v>1033333.3332</v>
      </c>
      <c r="D3217" s="8">
        <v>7200</v>
      </c>
      <c r="E3217" s="2">
        <v>1110</v>
      </c>
      <c r="F3217" s="2">
        <v>4089.39038085937</v>
      </c>
      <c r="G3217" s="2">
        <v>658.76708984375</v>
      </c>
      <c r="H3217" s="1">
        <v>4408.3276095188476</v>
      </c>
      <c r="I3217" s="1">
        <v>659.03813536817324</v>
      </c>
      <c r="J3217" s="1">
        <f t="shared" si="264"/>
        <v>7.799138721318509</v>
      </c>
      <c r="K3217" s="1">
        <f t="shared" si="265"/>
        <v>4.1144363250983217E-2</v>
      </c>
      <c r="L3217" s="30"/>
      <c r="M3217" s="30"/>
      <c r="N3217" s="2">
        <v>1972221</v>
      </c>
      <c r="O3217" s="30"/>
      <c r="P3217" s="30"/>
      <c r="Q3217" s="30"/>
      <c r="R3217" s="30"/>
      <c r="S3217" s="30"/>
      <c r="T3217" s="30"/>
      <c r="U3217" s="30"/>
      <c r="V3217" s="30"/>
    </row>
    <row r="3218" spans="1:22" ht="14.5" x14ac:dyDescent="0.35">
      <c r="A3218" s="15">
        <v>27</v>
      </c>
      <c r="B3218" s="8">
        <v>180</v>
      </c>
      <c r="C3218" s="8">
        <v>1033333.3332</v>
      </c>
      <c r="D3218" s="8">
        <v>7200</v>
      </c>
      <c r="E3218" s="2">
        <v>1140</v>
      </c>
      <c r="F3218" s="2">
        <v>3224.44360351563</v>
      </c>
      <c r="G3218" s="2">
        <v>558.49285888671898</v>
      </c>
      <c r="H3218" s="1">
        <v>3325.5120010107021</v>
      </c>
      <c r="I3218" s="1">
        <v>575.1949441490483</v>
      </c>
      <c r="J3218" s="1">
        <f t="shared" si="264"/>
        <v>3.1344445716115672</v>
      </c>
      <c r="K3218" s="1">
        <f t="shared" si="265"/>
        <v>2.9905637997991055</v>
      </c>
      <c r="L3218" s="30"/>
      <c r="M3218" s="30"/>
      <c r="N3218" s="2">
        <v>1972221</v>
      </c>
      <c r="O3218" s="30"/>
      <c r="P3218" s="30"/>
      <c r="Q3218" s="30"/>
      <c r="R3218" s="30"/>
      <c r="S3218" s="30"/>
      <c r="T3218" s="30"/>
      <c r="U3218" s="30"/>
      <c r="V3218" s="30"/>
    </row>
    <row r="3219" spans="1:22" ht="14.5" x14ac:dyDescent="0.35">
      <c r="A3219" s="15">
        <v>27</v>
      </c>
      <c r="B3219" s="8">
        <v>180</v>
      </c>
      <c r="C3219" s="8">
        <v>1033333.3332</v>
      </c>
      <c r="D3219" s="8">
        <v>7200</v>
      </c>
      <c r="E3219" s="2">
        <v>1170</v>
      </c>
      <c r="F3219" s="2">
        <v>3020.33666992188</v>
      </c>
      <c r="G3219" s="2">
        <v>548.14935302734398</v>
      </c>
      <c r="H3219" s="1">
        <v>3168.572441986013</v>
      </c>
      <c r="I3219" s="1">
        <v>562.23605967658671</v>
      </c>
      <c r="J3219" s="1">
        <f t="shared" si="264"/>
        <v>4.907922137963749</v>
      </c>
      <c r="K3219" s="1">
        <f t="shared" si="265"/>
        <v>2.569866510184502</v>
      </c>
      <c r="L3219" s="30"/>
      <c r="M3219" s="30"/>
      <c r="N3219" s="2">
        <v>1972221</v>
      </c>
      <c r="O3219" s="30"/>
      <c r="P3219" s="30"/>
      <c r="Q3219" s="30"/>
      <c r="R3219" s="30"/>
      <c r="S3219" s="30"/>
      <c r="T3219" s="30"/>
      <c r="U3219" s="30"/>
      <c r="V3219" s="30"/>
    </row>
    <row r="3220" spans="1:22" ht="14.5" x14ac:dyDescent="0.35">
      <c r="A3220" s="15">
        <v>27</v>
      </c>
      <c r="B3220" s="8">
        <v>180</v>
      </c>
      <c r="C3220" s="8">
        <v>1033333.3332</v>
      </c>
      <c r="D3220" s="8">
        <v>7200</v>
      </c>
      <c r="E3220" s="2">
        <v>1200</v>
      </c>
      <c r="F3220" s="2">
        <v>2970.1767578125</v>
      </c>
      <c r="G3220" s="2">
        <v>551.14886474609398</v>
      </c>
      <c r="H3220" s="1">
        <v>3233.6428051527519</v>
      </c>
      <c r="I3220" s="1">
        <v>556.96878326662204</v>
      </c>
      <c r="J3220" s="1">
        <f t="shared" si="264"/>
        <v>8.8703827692157784</v>
      </c>
      <c r="K3220" s="1">
        <f t="shared" si="265"/>
        <v>1.0559612643326795</v>
      </c>
      <c r="L3220" s="30"/>
      <c r="M3220" s="30"/>
      <c r="N3220" s="2">
        <v>1972221</v>
      </c>
      <c r="O3220" s="30"/>
      <c r="P3220" s="30"/>
      <c r="Q3220" s="30"/>
      <c r="R3220" s="30"/>
      <c r="S3220" s="30"/>
      <c r="T3220" s="30"/>
      <c r="U3220" s="30"/>
      <c r="V3220" s="30"/>
    </row>
    <row r="3221" spans="1:22" ht="14.5" x14ac:dyDescent="0.35">
      <c r="A3221" s="15">
        <v>27</v>
      </c>
      <c r="B3221" s="8">
        <v>180</v>
      </c>
      <c r="C3221" s="8">
        <v>1033333.3332</v>
      </c>
      <c r="D3221" s="8">
        <v>7200</v>
      </c>
      <c r="E3221" s="2">
        <v>1230</v>
      </c>
      <c r="F3221" s="2">
        <v>3050.2685546875</v>
      </c>
      <c r="G3221" s="2">
        <v>557.87115478515602</v>
      </c>
      <c r="H3221" s="1">
        <v>3345.2645168298718</v>
      </c>
      <c r="I3221" s="1">
        <v>552.53595439361072</v>
      </c>
      <c r="J3221" s="1">
        <f t="shared" si="264"/>
        <v>9.6711472073184108</v>
      </c>
      <c r="K3221" s="1">
        <f t="shared" si="265"/>
        <v>-0.95634992879313863</v>
      </c>
      <c r="L3221" s="30"/>
      <c r="M3221" s="30"/>
      <c r="N3221" s="2">
        <v>1972221</v>
      </c>
      <c r="O3221" s="30"/>
      <c r="P3221" s="30"/>
      <c r="Q3221" s="30"/>
      <c r="R3221" s="30"/>
      <c r="S3221" s="30"/>
      <c r="T3221" s="30"/>
      <c r="U3221" s="30"/>
      <c r="V3221" s="30"/>
    </row>
    <row r="3222" spans="1:22" ht="14.5" x14ac:dyDescent="0.35">
      <c r="A3222" s="15">
        <v>27</v>
      </c>
      <c r="B3222" s="8">
        <v>180</v>
      </c>
      <c r="C3222" s="8">
        <v>1033333.3332</v>
      </c>
      <c r="D3222" s="8">
        <v>7200</v>
      </c>
      <c r="E3222" s="2">
        <v>1260</v>
      </c>
      <c r="F3222" s="2">
        <v>3241.46020507813</v>
      </c>
      <c r="G3222" s="2">
        <v>563.3271484375</v>
      </c>
      <c r="H3222" s="1">
        <v>3418.5576265878199</v>
      </c>
      <c r="I3222" s="1">
        <v>548.19379482369527</v>
      </c>
      <c r="J3222" s="1">
        <f t="shared" si="264"/>
        <v>5.4635075029533251</v>
      </c>
      <c r="K3222" s="1">
        <f t="shared" si="265"/>
        <v>-2.6864236271552149</v>
      </c>
      <c r="L3222" s="30"/>
      <c r="M3222" s="30"/>
      <c r="N3222" s="2">
        <v>1972221</v>
      </c>
      <c r="O3222" s="30"/>
      <c r="P3222" s="30"/>
      <c r="Q3222" s="30"/>
      <c r="R3222" s="30"/>
      <c r="S3222" s="30"/>
      <c r="T3222" s="30"/>
      <c r="U3222" s="30"/>
      <c r="V3222" s="30"/>
    </row>
    <row r="3223" spans="1:22" ht="14.5" x14ac:dyDescent="0.35">
      <c r="A3223" s="15">
        <v>27</v>
      </c>
      <c r="B3223" s="8">
        <v>180</v>
      </c>
      <c r="C3223" s="8">
        <v>1033333.3332</v>
      </c>
      <c r="D3223" s="8">
        <v>7200</v>
      </c>
      <c r="E3223" s="2">
        <v>1290</v>
      </c>
      <c r="F3223" s="2">
        <v>9908.0107421875</v>
      </c>
      <c r="G3223" s="2">
        <v>1344.26513671875</v>
      </c>
      <c r="H3223" s="1">
        <v>10704.792592680649</v>
      </c>
      <c r="I3223" s="1">
        <v>1323.463996573608</v>
      </c>
      <c r="J3223" s="1">
        <f t="shared" si="264"/>
        <v>8.0417943745308769</v>
      </c>
      <c r="K3223" s="1">
        <f t="shared" si="265"/>
        <v>-1.5473986177991634</v>
      </c>
      <c r="L3223" s="30"/>
      <c r="M3223" s="30"/>
      <c r="N3223" s="2">
        <v>0</v>
      </c>
      <c r="O3223" s="30"/>
      <c r="P3223" s="30"/>
      <c r="Q3223" s="30"/>
      <c r="R3223" s="30"/>
      <c r="S3223" s="30"/>
      <c r="T3223" s="30"/>
      <c r="U3223" s="30"/>
      <c r="V3223" s="30"/>
    </row>
    <row r="3224" spans="1:22" ht="14.5" x14ac:dyDescent="0.35">
      <c r="A3224" s="15">
        <v>27</v>
      </c>
      <c r="B3224" s="8">
        <v>180</v>
      </c>
      <c r="C3224" s="8">
        <v>1033333.3332</v>
      </c>
      <c r="D3224" s="8">
        <v>7200</v>
      </c>
      <c r="E3224" s="2">
        <v>1320</v>
      </c>
      <c r="F3224" s="2">
        <v>13263.064453125</v>
      </c>
      <c r="G3224" s="2">
        <v>1409.14807128906</v>
      </c>
      <c r="H3224" s="1">
        <v>12040.77266648514</v>
      </c>
      <c r="I3224" s="1">
        <v>1350.7793171483961</v>
      </c>
      <c r="J3224" s="1">
        <f t="shared" si="264"/>
        <v>-9.215756968985156</v>
      </c>
      <c r="K3224" s="1">
        <f t="shared" si="265"/>
        <v>-4.1421306482908742</v>
      </c>
      <c r="L3224" s="30"/>
      <c r="M3224" s="30"/>
      <c r="N3224" s="2">
        <v>0</v>
      </c>
      <c r="O3224" s="30"/>
      <c r="P3224" s="30"/>
      <c r="Q3224" s="30"/>
      <c r="R3224" s="30"/>
      <c r="S3224" s="30"/>
      <c r="T3224" s="30"/>
      <c r="U3224" s="30"/>
      <c r="V3224" s="30"/>
    </row>
    <row r="3225" spans="1:22" ht="14.5" x14ac:dyDescent="0.35">
      <c r="A3225" s="15">
        <v>27</v>
      </c>
      <c r="B3225" s="8">
        <v>180</v>
      </c>
      <c r="C3225" s="8">
        <v>1033333.3332</v>
      </c>
      <c r="D3225" s="8">
        <v>7200</v>
      </c>
      <c r="E3225" s="2">
        <v>1350</v>
      </c>
      <c r="F3225" s="2">
        <v>15529.203125</v>
      </c>
      <c r="G3225" s="2">
        <v>1383.9345703125</v>
      </c>
      <c r="H3225" s="1">
        <v>13348.18313229818</v>
      </c>
      <c r="I3225" s="1">
        <v>1348.5782458184769</v>
      </c>
      <c r="J3225" s="1">
        <f t="shared" si="264"/>
        <v>-14.044635614242571</v>
      </c>
      <c r="K3225" s="1">
        <f t="shared" si="265"/>
        <v>-2.5547685022449729</v>
      </c>
      <c r="L3225" s="30"/>
      <c r="M3225" s="30"/>
      <c r="N3225" s="2">
        <v>0</v>
      </c>
      <c r="O3225" s="30"/>
      <c r="P3225" s="30"/>
      <c r="Q3225" s="30"/>
      <c r="R3225" s="30"/>
      <c r="S3225" s="30"/>
      <c r="T3225" s="30"/>
      <c r="U3225" s="30"/>
      <c r="V3225" s="30"/>
    </row>
    <row r="3226" spans="1:22" ht="14.5" x14ac:dyDescent="0.35">
      <c r="A3226" s="15">
        <v>27</v>
      </c>
      <c r="B3226" s="8">
        <v>180</v>
      </c>
      <c r="C3226" s="8">
        <v>1033333.3332</v>
      </c>
      <c r="D3226" s="8">
        <v>7200</v>
      </c>
      <c r="E3226" s="2">
        <v>1380</v>
      </c>
      <c r="F3226" s="2">
        <v>14523.9970703125</v>
      </c>
      <c r="G3226" s="2">
        <v>1325.0947265625</v>
      </c>
      <c r="H3226" s="1">
        <v>14390.279157507941</v>
      </c>
      <c r="I3226" s="1">
        <v>1340.898235694817</v>
      </c>
      <c r="J3226" s="1">
        <f t="shared" si="264"/>
        <v>-0.92066882248195059</v>
      </c>
      <c r="K3226" s="1">
        <f t="shared" si="265"/>
        <v>1.1926324069912906</v>
      </c>
      <c r="L3226" s="30"/>
      <c r="M3226" s="30"/>
      <c r="N3226" s="2">
        <v>0</v>
      </c>
      <c r="O3226" s="30"/>
      <c r="P3226" s="30"/>
      <c r="Q3226" s="30"/>
      <c r="R3226" s="30"/>
      <c r="S3226" s="30"/>
      <c r="T3226" s="30"/>
      <c r="U3226" s="30"/>
      <c r="V3226" s="30"/>
    </row>
    <row r="3227" spans="1:22" ht="14.5" x14ac:dyDescent="0.35">
      <c r="A3227" s="15">
        <v>27</v>
      </c>
      <c r="B3227" s="8">
        <v>180</v>
      </c>
      <c r="C3227" s="8">
        <v>1033333.3332</v>
      </c>
      <c r="D3227" s="8">
        <v>7200</v>
      </c>
      <c r="E3227" s="2">
        <v>1410</v>
      </c>
      <c r="F3227" s="2">
        <v>14160.466796875</v>
      </c>
      <c r="G3227" s="2">
        <v>1300.1611328125</v>
      </c>
      <c r="H3227" s="1">
        <v>15063.246002644169</v>
      </c>
      <c r="I3227" s="1">
        <v>1331.092057596228</v>
      </c>
      <c r="J3227" s="1">
        <f t="shared" si="264"/>
        <v>6.3753491937737463</v>
      </c>
      <c r="K3227" s="1">
        <f t="shared" si="265"/>
        <v>2.3790070325220682</v>
      </c>
      <c r="L3227" s="30"/>
      <c r="M3227" s="30"/>
      <c r="N3227" s="2">
        <v>0</v>
      </c>
      <c r="O3227" s="30"/>
      <c r="P3227" s="30"/>
      <c r="Q3227" s="30"/>
      <c r="R3227" s="30"/>
      <c r="S3227" s="30"/>
      <c r="T3227" s="30"/>
      <c r="U3227" s="30"/>
      <c r="V3227" s="30"/>
    </row>
    <row r="3228" spans="1:22" ht="14.5" x14ac:dyDescent="0.35">
      <c r="A3228" s="15">
        <v>27</v>
      </c>
      <c r="B3228" s="8">
        <v>180</v>
      </c>
      <c r="C3228" s="8">
        <v>1033333.3332</v>
      </c>
      <c r="D3228" s="8">
        <v>7200</v>
      </c>
      <c r="E3228" s="2">
        <v>1440</v>
      </c>
      <c r="F3228" s="2">
        <v>14084.11328125</v>
      </c>
      <c r="G3228" s="2">
        <v>1284.32373046875</v>
      </c>
      <c r="H3228" s="1">
        <v>15598.54760829903</v>
      </c>
      <c r="I3228" s="1">
        <v>1320.461096909715</v>
      </c>
      <c r="J3228" s="1">
        <f t="shared" si="264"/>
        <v>10.752784337975873</v>
      </c>
      <c r="K3228" s="1">
        <f t="shared" si="265"/>
        <v>2.8137272234139656</v>
      </c>
      <c r="L3228" s="30"/>
      <c r="M3228" s="30"/>
      <c r="N3228" s="2">
        <v>0</v>
      </c>
      <c r="O3228" s="30"/>
      <c r="P3228" s="30"/>
      <c r="Q3228" s="30"/>
      <c r="R3228" s="30"/>
      <c r="S3228" s="30"/>
      <c r="T3228" s="30"/>
      <c r="U3228" s="30"/>
      <c r="V3228" s="30"/>
    </row>
    <row r="3229" spans="1:22" ht="14.5" x14ac:dyDescent="0.35">
      <c r="A3229" s="15">
        <v>27</v>
      </c>
      <c r="B3229" s="8">
        <v>180</v>
      </c>
      <c r="C3229" s="8">
        <v>1033333.3332</v>
      </c>
      <c r="D3229" s="8">
        <v>7200</v>
      </c>
      <c r="E3229" s="2">
        <v>1470</v>
      </c>
      <c r="F3229" s="2">
        <v>5918.9189453125</v>
      </c>
      <c r="G3229" s="2">
        <v>600.67028808593795</v>
      </c>
      <c r="H3229" s="1">
        <v>6126.8339389215507</v>
      </c>
      <c r="I3229" s="1">
        <v>607.60320961565651</v>
      </c>
      <c r="J3229" s="1">
        <f t="shared" si="264"/>
        <v>3.5127190544433695</v>
      </c>
      <c r="K3229" s="1">
        <f t="shared" si="265"/>
        <v>1.1541975135495068</v>
      </c>
      <c r="L3229" s="30"/>
      <c r="M3229" s="30"/>
      <c r="N3229" s="2">
        <v>1972221</v>
      </c>
      <c r="O3229" s="30"/>
      <c r="P3229" s="30"/>
      <c r="Q3229" s="30"/>
      <c r="R3229" s="30"/>
      <c r="S3229" s="30"/>
      <c r="T3229" s="30"/>
      <c r="U3229" s="30"/>
      <c r="V3229" s="30"/>
    </row>
    <row r="3230" spans="1:22" ht="14.5" x14ac:dyDescent="0.35">
      <c r="A3230" s="15">
        <v>27</v>
      </c>
      <c r="B3230" s="8">
        <v>180</v>
      </c>
      <c r="C3230" s="8">
        <v>1033333.3332</v>
      </c>
      <c r="D3230" s="8">
        <v>7200</v>
      </c>
      <c r="E3230" s="2">
        <v>1500</v>
      </c>
      <c r="F3230" s="2">
        <v>4805.62109375</v>
      </c>
      <c r="G3230" s="2">
        <v>511.425537109375</v>
      </c>
      <c r="H3230" s="1">
        <v>4999.4593549180336</v>
      </c>
      <c r="I3230" s="1">
        <v>523.27954961783416</v>
      </c>
      <c r="J3230" s="1">
        <f t="shared" si="264"/>
        <v>4.0335735461984701</v>
      </c>
      <c r="K3230" s="1">
        <f t="shared" si="265"/>
        <v>2.3178374266289383</v>
      </c>
      <c r="L3230" s="30"/>
      <c r="M3230" s="30"/>
      <c r="N3230" s="2">
        <v>1972221</v>
      </c>
      <c r="O3230" s="30"/>
      <c r="P3230" s="30"/>
      <c r="Q3230" s="30"/>
      <c r="R3230" s="30"/>
      <c r="S3230" s="30"/>
      <c r="T3230" s="30"/>
      <c r="U3230" s="30"/>
      <c r="V3230" s="30"/>
    </row>
    <row r="3231" spans="1:22" ht="14.5" x14ac:dyDescent="0.35">
      <c r="A3231" s="15">
        <v>27</v>
      </c>
      <c r="B3231" s="8">
        <v>180</v>
      </c>
      <c r="C3231" s="8">
        <v>1033333.3332</v>
      </c>
      <c r="D3231" s="8">
        <v>7200</v>
      </c>
      <c r="E3231" s="2">
        <v>1530</v>
      </c>
      <c r="F3231" s="2">
        <v>4637.27978515625</v>
      </c>
      <c r="G3231" s="2">
        <v>502.7099609375</v>
      </c>
      <c r="H3231" s="1">
        <v>5057.3743858379603</v>
      </c>
      <c r="I3231" s="1">
        <v>510.94876602051659</v>
      </c>
      <c r="J3231" s="1">
        <f t="shared" si="264"/>
        <v>9.0590738567557771</v>
      </c>
      <c r="K3231" s="1">
        <f t="shared" si="265"/>
        <v>1.6388784235848644</v>
      </c>
      <c r="L3231" s="30"/>
      <c r="M3231" s="30"/>
      <c r="N3231" s="2">
        <v>1972221</v>
      </c>
      <c r="O3231" s="30"/>
      <c r="P3231" s="30"/>
      <c r="Q3231" s="30"/>
      <c r="R3231" s="30"/>
      <c r="S3231" s="30"/>
      <c r="T3231" s="30"/>
      <c r="U3231" s="30"/>
      <c r="V3231" s="30"/>
    </row>
    <row r="3232" spans="1:22" ht="14.5" x14ac:dyDescent="0.35">
      <c r="A3232" s="15">
        <v>27</v>
      </c>
      <c r="B3232" s="8">
        <v>180</v>
      </c>
      <c r="C3232" s="8">
        <v>1033333.3332</v>
      </c>
      <c r="D3232" s="8">
        <v>7200</v>
      </c>
      <c r="E3232" s="2">
        <v>1560</v>
      </c>
      <c r="F3232" s="2">
        <v>4687.56103515625</v>
      </c>
      <c r="G3232" s="2">
        <v>504.71902465820301</v>
      </c>
      <c r="H3232" s="1">
        <v>5195.3651108963504</v>
      </c>
      <c r="I3232" s="1">
        <v>506.74457359801693</v>
      </c>
      <c r="J3232" s="1">
        <f t="shared" si="264"/>
        <v>10.833012560937755</v>
      </c>
      <c r="K3232" s="1">
        <f t="shared" si="265"/>
        <v>0.40132209028292981</v>
      </c>
      <c r="L3232" s="30"/>
      <c r="M3232" s="30"/>
      <c r="N3232" s="2">
        <v>1972221</v>
      </c>
      <c r="O3232" s="30"/>
      <c r="P3232" s="30"/>
      <c r="Q3232" s="30"/>
      <c r="R3232" s="30"/>
      <c r="S3232" s="30"/>
      <c r="T3232" s="30"/>
      <c r="U3232" s="30"/>
      <c r="V3232" s="30"/>
    </row>
    <row r="3233" spans="1:22" ht="14.5" x14ac:dyDescent="0.35">
      <c r="A3233" s="15">
        <v>27</v>
      </c>
      <c r="B3233" s="8">
        <v>180</v>
      </c>
      <c r="C3233" s="8">
        <v>1033333.3332</v>
      </c>
      <c r="D3233" s="8">
        <v>7200</v>
      </c>
      <c r="E3233" s="2">
        <v>1590</v>
      </c>
      <c r="F3233" s="2">
        <v>4873.72998046875</v>
      </c>
      <c r="G3233" s="2">
        <v>509.46179199218699</v>
      </c>
      <c r="H3233" s="1">
        <v>5339.6947790350578</v>
      </c>
      <c r="I3233" s="1">
        <v>502.78321301991798</v>
      </c>
      <c r="J3233" s="1">
        <f t="shared" si="264"/>
        <v>9.5607430127159354</v>
      </c>
      <c r="K3233" s="1">
        <f t="shared" si="265"/>
        <v>-1.3109087035071374</v>
      </c>
      <c r="L3233" s="30"/>
      <c r="M3233" s="30"/>
      <c r="N3233" s="2">
        <v>1972221</v>
      </c>
      <c r="O3233" s="30"/>
      <c r="P3233" s="30"/>
      <c r="Q3233" s="30"/>
      <c r="R3233" s="30"/>
      <c r="S3233" s="30"/>
      <c r="T3233" s="30"/>
      <c r="U3233" s="30"/>
      <c r="V3233" s="30"/>
    </row>
    <row r="3234" spans="1:22" ht="14.5" x14ac:dyDescent="0.35">
      <c r="A3234" s="15">
        <v>27</v>
      </c>
      <c r="B3234" s="8">
        <v>180</v>
      </c>
      <c r="C3234" s="8">
        <v>1033333.3332</v>
      </c>
      <c r="D3234" s="8">
        <v>7200</v>
      </c>
      <c r="E3234" s="2">
        <v>1620</v>
      </c>
      <c r="F3234" s="2">
        <v>5142.578125</v>
      </c>
      <c r="G3234" s="2">
        <v>513.69348144531205</v>
      </c>
      <c r="H3234" s="1">
        <v>5484.5273892708738</v>
      </c>
      <c r="I3234" s="1">
        <v>498.86824419716731</v>
      </c>
      <c r="J3234" s="1">
        <f t="shared" si="264"/>
        <v>6.6493742235733899</v>
      </c>
      <c r="K3234" s="1">
        <f t="shared" si="265"/>
        <v>-2.8860084434851894</v>
      </c>
      <c r="L3234" s="30"/>
      <c r="M3234" s="30"/>
      <c r="N3234" s="2">
        <v>1972221</v>
      </c>
      <c r="O3234" s="30"/>
      <c r="P3234" s="30"/>
      <c r="Q3234" s="30"/>
      <c r="R3234" s="30"/>
      <c r="S3234" s="30"/>
      <c r="T3234" s="30"/>
      <c r="U3234" s="30"/>
      <c r="V3234" s="30"/>
    </row>
    <row r="3235" spans="1:22" ht="14.5" x14ac:dyDescent="0.35">
      <c r="A3235" s="15">
        <v>27</v>
      </c>
      <c r="B3235" s="8">
        <v>180</v>
      </c>
      <c r="C3235" s="8">
        <v>1033333.3332</v>
      </c>
      <c r="D3235" s="8">
        <v>7200</v>
      </c>
      <c r="E3235" s="2">
        <v>1650</v>
      </c>
      <c r="F3235" s="2">
        <v>14466.2587890625</v>
      </c>
      <c r="G3235" s="2">
        <v>1191.01013183594</v>
      </c>
      <c r="H3235" s="1">
        <v>15798.276259260159</v>
      </c>
      <c r="I3235" s="1">
        <v>1221.022302310643</v>
      </c>
      <c r="J3235" s="1">
        <f t="shared" si="264"/>
        <v>9.2077536398336619</v>
      </c>
      <c r="K3235" s="1">
        <f t="shared" si="265"/>
        <v>2.5198921211895393</v>
      </c>
      <c r="L3235" s="30"/>
      <c r="M3235" s="30"/>
      <c r="N3235" s="2">
        <v>0</v>
      </c>
      <c r="O3235" s="30"/>
      <c r="P3235" s="30"/>
      <c r="Q3235" s="30"/>
      <c r="R3235" s="30"/>
      <c r="S3235" s="30"/>
      <c r="T3235" s="30"/>
      <c r="U3235" s="30"/>
      <c r="V3235" s="30"/>
    </row>
    <row r="3236" spans="1:22" ht="14.5" x14ac:dyDescent="0.35">
      <c r="A3236" s="15">
        <v>27</v>
      </c>
      <c r="B3236" s="8">
        <v>180</v>
      </c>
      <c r="C3236" s="8">
        <v>1033333.3332</v>
      </c>
      <c r="D3236" s="8">
        <v>7200</v>
      </c>
      <c r="E3236" s="2">
        <v>1680</v>
      </c>
      <c r="F3236" s="2">
        <v>18012.638671875</v>
      </c>
      <c r="G3236" s="2">
        <v>1270.80456542969</v>
      </c>
      <c r="H3236" s="1">
        <v>18497.639617231122</v>
      </c>
      <c r="I3236" s="1">
        <v>1230.258610851999</v>
      </c>
      <c r="J3236" s="1">
        <f t="shared" si="264"/>
        <v>2.6925591202437418</v>
      </c>
      <c r="K3236" s="1">
        <f t="shared" si="265"/>
        <v>-3.190573568956403</v>
      </c>
      <c r="L3236" s="30"/>
      <c r="M3236" s="30"/>
      <c r="N3236" s="2">
        <v>0</v>
      </c>
      <c r="O3236" s="30"/>
      <c r="P3236" s="30"/>
      <c r="Q3236" s="30"/>
      <c r="R3236" s="30"/>
      <c r="S3236" s="30"/>
      <c r="T3236" s="30"/>
      <c r="U3236" s="30"/>
      <c r="V3236" s="30"/>
    </row>
    <row r="3237" spans="1:22" ht="14.5" x14ac:dyDescent="0.35">
      <c r="A3237" s="15">
        <v>27</v>
      </c>
      <c r="B3237" s="8">
        <v>180</v>
      </c>
      <c r="C3237" s="8">
        <v>1033333.3332</v>
      </c>
      <c r="D3237" s="8">
        <v>7200</v>
      </c>
      <c r="E3237" s="2">
        <v>1710</v>
      </c>
      <c r="F3237" s="2">
        <v>19890.609375</v>
      </c>
      <c r="G3237" s="2">
        <v>1258.01416015625</v>
      </c>
      <c r="H3237" s="1">
        <v>19651.4565603384</v>
      </c>
      <c r="I3237" s="1">
        <v>1227.220796559732</v>
      </c>
      <c r="J3237" s="1">
        <f t="shared" si="264"/>
        <v>-1.2023403112133166</v>
      </c>
      <c r="K3237" s="1">
        <f t="shared" si="265"/>
        <v>-2.4477755952042202</v>
      </c>
      <c r="L3237" s="30"/>
      <c r="M3237" s="30"/>
      <c r="N3237" s="2">
        <v>0</v>
      </c>
      <c r="O3237" s="30"/>
      <c r="P3237" s="30"/>
      <c r="Q3237" s="30"/>
      <c r="R3237" s="30"/>
      <c r="S3237" s="30"/>
      <c r="T3237" s="30"/>
      <c r="U3237" s="30"/>
      <c r="V3237" s="30"/>
    </row>
    <row r="3238" spans="1:22" ht="14.5" x14ac:dyDescent="0.35">
      <c r="A3238" s="15">
        <v>27</v>
      </c>
      <c r="B3238" s="8">
        <v>180</v>
      </c>
      <c r="C3238" s="8">
        <v>1033333.3332</v>
      </c>
      <c r="D3238" s="8">
        <v>7200</v>
      </c>
      <c r="E3238" s="2">
        <v>1740</v>
      </c>
      <c r="F3238" s="2">
        <v>20641.46484375</v>
      </c>
      <c r="G3238" s="2">
        <v>1231.33605957031</v>
      </c>
      <c r="H3238" s="1">
        <v>20382.921635209281</v>
      </c>
      <c r="I3238" s="1">
        <v>1220.5829095653271</v>
      </c>
      <c r="J3238" s="1">
        <f t="shared" si="264"/>
        <v>-1.2525429299607249</v>
      </c>
      <c r="K3238" s="1">
        <f t="shared" si="265"/>
        <v>-0.87329124501846744</v>
      </c>
      <c r="L3238" s="30"/>
      <c r="M3238" s="30"/>
      <c r="N3238" s="2">
        <v>0</v>
      </c>
      <c r="O3238" s="30"/>
      <c r="P3238" s="30"/>
      <c r="Q3238" s="30"/>
      <c r="R3238" s="30"/>
      <c r="S3238" s="30"/>
      <c r="T3238" s="30"/>
      <c r="U3238" s="30"/>
      <c r="V3238" s="30"/>
    </row>
    <row r="3239" spans="1:22" ht="14.5" x14ac:dyDescent="0.35">
      <c r="A3239" s="15">
        <v>27</v>
      </c>
      <c r="B3239" s="8">
        <v>180</v>
      </c>
      <c r="C3239" s="8">
        <v>1033333.3332</v>
      </c>
      <c r="D3239" s="8">
        <v>7200</v>
      </c>
      <c r="E3239" s="2">
        <v>1770</v>
      </c>
      <c r="F3239" s="2">
        <v>20814.353515625</v>
      </c>
      <c r="G3239" s="2">
        <v>1209.6123046875</v>
      </c>
      <c r="H3239" s="1">
        <v>20970.201058162529</v>
      </c>
      <c r="I3239" s="1">
        <v>1212.8890060774349</v>
      </c>
      <c r="J3239" s="1">
        <f t="shared" si="264"/>
        <v>0.74875033913754196</v>
      </c>
      <c r="K3239" s="1">
        <f t="shared" si="265"/>
        <v>0.27088856299138503</v>
      </c>
      <c r="L3239" s="30"/>
      <c r="M3239" s="30"/>
      <c r="N3239" s="2">
        <v>0</v>
      </c>
      <c r="O3239" s="30"/>
      <c r="P3239" s="30"/>
      <c r="Q3239" s="30"/>
      <c r="R3239" s="30"/>
      <c r="S3239" s="30"/>
      <c r="T3239" s="30"/>
      <c r="U3239" s="30"/>
      <c r="V3239" s="30"/>
    </row>
    <row r="3240" spans="1:22" ht="14.5" x14ac:dyDescent="0.35">
      <c r="A3240" s="15">
        <v>27</v>
      </c>
      <c r="B3240" s="8">
        <v>180</v>
      </c>
      <c r="C3240" s="8">
        <v>1033333.3332</v>
      </c>
      <c r="D3240" s="8">
        <v>7200</v>
      </c>
      <c r="E3240" s="2">
        <v>1800</v>
      </c>
      <c r="F3240" s="2">
        <v>20646.203125</v>
      </c>
      <c r="G3240" s="2">
        <v>1188.64440917969</v>
      </c>
      <c r="H3240" s="1">
        <v>21508.254577490581</v>
      </c>
      <c r="I3240" s="1">
        <v>1204.8854617849661</v>
      </c>
      <c r="J3240" s="1">
        <f t="shared" si="264"/>
        <v>4.1753510186419867</v>
      </c>
      <c r="K3240" s="1">
        <f t="shared" si="265"/>
        <v>1.3663508177760575</v>
      </c>
      <c r="L3240" s="30"/>
      <c r="M3240" s="30"/>
      <c r="N3240" s="2">
        <v>0</v>
      </c>
      <c r="O3240" s="30"/>
      <c r="P3240" s="30"/>
      <c r="Q3240" s="30"/>
      <c r="R3240" s="30"/>
      <c r="S3240" s="30"/>
      <c r="T3240" s="30"/>
      <c r="U3240" s="30"/>
      <c r="V3240" s="30"/>
    </row>
    <row r="3241" spans="1:22" ht="14.5" x14ac:dyDescent="0.35">
      <c r="A3241" s="15">
        <v>27</v>
      </c>
      <c r="B3241" s="8">
        <v>180</v>
      </c>
      <c r="C3241" s="8">
        <v>1033333.3332</v>
      </c>
      <c r="D3241" s="8">
        <v>7200</v>
      </c>
      <c r="E3241" s="2">
        <v>1830</v>
      </c>
      <c r="F3241" s="2">
        <v>8713.25</v>
      </c>
      <c r="G3241" s="2">
        <v>546.103271484375</v>
      </c>
      <c r="H3241" s="1">
        <v>8639.7765473253603</v>
      </c>
      <c r="I3241" s="1">
        <v>541.33802363457471</v>
      </c>
      <c r="J3241" s="1">
        <f t="shared" si="264"/>
        <v>-0.84323820244615622</v>
      </c>
      <c r="K3241" s="1">
        <f t="shared" si="265"/>
        <v>-0.87259097292125121</v>
      </c>
      <c r="L3241" s="30"/>
      <c r="M3241" s="30"/>
      <c r="N3241" s="2">
        <v>1972221</v>
      </c>
      <c r="O3241" s="30"/>
      <c r="P3241" s="30"/>
      <c r="Q3241" s="30"/>
      <c r="R3241" s="30"/>
      <c r="S3241" s="30"/>
      <c r="T3241" s="30"/>
      <c r="U3241" s="30"/>
      <c r="V3241" s="30"/>
    </row>
    <row r="3242" spans="1:22" ht="14.5" x14ac:dyDescent="0.35">
      <c r="A3242" s="15">
        <v>27</v>
      </c>
      <c r="B3242" s="8">
        <v>180</v>
      </c>
      <c r="C3242" s="8">
        <v>1033333.3332</v>
      </c>
      <c r="D3242" s="8">
        <v>7200</v>
      </c>
      <c r="E3242" s="2">
        <v>1860</v>
      </c>
      <c r="F3242" s="2">
        <v>7193.1064453125</v>
      </c>
      <c r="G3242" s="2">
        <v>470.47479248046898</v>
      </c>
      <c r="H3242" s="1">
        <v>7548.8915717307991</v>
      </c>
      <c r="I3242" s="1">
        <v>467.54622839273242</v>
      </c>
      <c r="J3242" s="1">
        <f t="shared" si="264"/>
        <v>4.946195765671618</v>
      </c>
      <c r="K3242" s="1">
        <f t="shared" si="265"/>
        <v>-0.62246992496588127</v>
      </c>
      <c r="L3242" s="30"/>
      <c r="M3242" s="30"/>
      <c r="N3242" s="2">
        <v>1972221</v>
      </c>
      <c r="O3242" s="30"/>
      <c r="P3242" s="30"/>
      <c r="Q3242" s="30"/>
      <c r="R3242" s="30"/>
      <c r="S3242" s="30"/>
      <c r="T3242" s="30"/>
      <c r="U3242" s="30"/>
      <c r="V3242" s="30"/>
    </row>
    <row r="3243" spans="1:22" ht="14.5" x14ac:dyDescent="0.35">
      <c r="A3243" s="15">
        <v>27</v>
      </c>
      <c r="B3243" s="8">
        <v>180</v>
      </c>
      <c r="C3243" s="8">
        <v>1033333.3332</v>
      </c>
      <c r="D3243" s="8">
        <v>7200</v>
      </c>
      <c r="E3243" s="2">
        <v>1890</v>
      </c>
      <c r="F3243" s="2">
        <v>7096.2802734375</v>
      </c>
      <c r="G3243" s="2">
        <v>467.623779296875</v>
      </c>
      <c r="H3243" s="1">
        <v>7429.2622460527673</v>
      </c>
      <c r="I3243" s="1">
        <v>466.09796598342132</v>
      </c>
      <c r="J3243" s="1">
        <f t="shared" si="264"/>
        <v>4.6923452821004199</v>
      </c>
      <c r="K3243" s="1">
        <f t="shared" si="265"/>
        <v>-0.32629078780978887</v>
      </c>
      <c r="L3243" s="30"/>
      <c r="M3243" s="30"/>
      <c r="N3243" s="2">
        <v>1972221</v>
      </c>
      <c r="O3243" s="30"/>
      <c r="P3243" s="30"/>
      <c r="Q3243" s="30"/>
      <c r="R3243" s="30"/>
      <c r="S3243" s="30"/>
      <c r="T3243" s="30"/>
      <c r="U3243" s="30"/>
      <c r="V3243" s="30"/>
    </row>
    <row r="3244" spans="1:22" ht="14.5" x14ac:dyDescent="0.35">
      <c r="A3244" s="15">
        <v>27</v>
      </c>
      <c r="B3244" s="8">
        <v>180</v>
      </c>
      <c r="C3244" s="8">
        <v>1033333.3332</v>
      </c>
      <c r="D3244" s="8">
        <v>7200</v>
      </c>
      <c r="E3244" s="2">
        <v>1920</v>
      </c>
      <c r="F3244" s="2">
        <v>7090.31494140625</v>
      </c>
      <c r="G3244" s="2">
        <v>467.18353271484398</v>
      </c>
      <c r="H3244" s="1">
        <v>7530.7196673781636</v>
      </c>
      <c r="I3244" s="1">
        <v>461.13018218155099</v>
      </c>
      <c r="J3244" s="1">
        <f t="shared" si="264"/>
        <v>6.2113563305915216</v>
      </c>
      <c r="K3244" s="1">
        <f t="shared" si="265"/>
        <v>-1.2957114515823023</v>
      </c>
      <c r="L3244" s="30"/>
      <c r="M3244" s="30"/>
      <c r="N3244" s="2">
        <v>1972221</v>
      </c>
      <c r="O3244" s="30"/>
      <c r="P3244" s="30"/>
      <c r="Q3244" s="30"/>
      <c r="R3244" s="30"/>
      <c r="S3244" s="30"/>
      <c r="T3244" s="30"/>
      <c r="U3244" s="30"/>
      <c r="V3244" s="30"/>
    </row>
    <row r="3245" spans="1:22" ht="14.5" x14ac:dyDescent="0.35">
      <c r="A3245" s="15">
        <v>27</v>
      </c>
      <c r="B3245" s="8">
        <v>180</v>
      </c>
      <c r="C3245" s="8">
        <v>1033333.3332</v>
      </c>
      <c r="D3245" s="8">
        <v>7200</v>
      </c>
      <c r="E3245" s="2">
        <v>1950</v>
      </c>
      <c r="F3245" s="2">
        <v>7238.6884765625</v>
      </c>
      <c r="G3245" s="2">
        <v>469.33825683593801</v>
      </c>
      <c r="H3245" s="1">
        <v>7684.6493765566338</v>
      </c>
      <c r="I3245" s="1">
        <v>456.48653660780371</v>
      </c>
      <c r="J3245" s="1">
        <f t="shared" si="264"/>
        <v>6.1607969653352344</v>
      </c>
      <c r="K3245" s="1">
        <f t="shared" si="265"/>
        <v>-2.7382639367126527</v>
      </c>
      <c r="L3245" s="30"/>
      <c r="M3245" s="30"/>
      <c r="N3245" s="2">
        <v>1972221</v>
      </c>
      <c r="O3245" s="30"/>
      <c r="P3245" s="30"/>
      <c r="Q3245" s="30"/>
      <c r="R3245" s="30"/>
      <c r="S3245" s="30"/>
      <c r="T3245" s="30"/>
      <c r="U3245" s="30"/>
      <c r="V3245" s="30"/>
    </row>
    <row r="3246" spans="1:22" ht="14.5" x14ac:dyDescent="0.35">
      <c r="A3246" s="15">
        <v>27</v>
      </c>
      <c r="B3246" s="8">
        <v>180</v>
      </c>
      <c r="C3246" s="8">
        <v>1033333.3332</v>
      </c>
      <c r="D3246" s="8">
        <v>7200</v>
      </c>
      <c r="E3246" s="2">
        <v>1980</v>
      </c>
      <c r="F3246" s="2">
        <v>7600.609375</v>
      </c>
      <c r="G3246" s="2">
        <v>470.95266723632801</v>
      </c>
      <c r="H3246" s="1">
        <v>7736.5246436047182</v>
      </c>
      <c r="I3246" s="1">
        <v>451.81292969206061</v>
      </c>
      <c r="J3246" s="1">
        <f t="shared" si="264"/>
        <v>1.7882154166713535</v>
      </c>
      <c r="K3246" s="1">
        <f t="shared" si="265"/>
        <v>-4.0640469575391371</v>
      </c>
      <c r="L3246" s="30"/>
      <c r="M3246" s="30"/>
      <c r="N3246" s="2">
        <v>1972221</v>
      </c>
      <c r="O3246" s="30"/>
      <c r="P3246" s="30"/>
      <c r="Q3246" s="30"/>
      <c r="R3246" s="30"/>
      <c r="S3246" s="30"/>
      <c r="T3246" s="30"/>
      <c r="U3246" s="30"/>
      <c r="V3246" s="30"/>
    </row>
    <row r="3247" spans="1:22" ht="14.5" x14ac:dyDescent="0.35">
      <c r="A3247" s="15">
        <v>27</v>
      </c>
      <c r="B3247" s="8">
        <v>180</v>
      </c>
      <c r="C3247" s="8">
        <v>1033333.3332</v>
      </c>
      <c r="D3247" s="8">
        <v>7200</v>
      </c>
      <c r="E3247" s="2">
        <v>2010</v>
      </c>
      <c r="F3247" s="2">
        <v>21469.046875</v>
      </c>
      <c r="G3247" s="2">
        <v>1108.49267578125</v>
      </c>
      <c r="H3247" s="1">
        <v>21431.876934551961</v>
      </c>
      <c r="I3247" s="1">
        <v>1086.215230792393</v>
      </c>
      <c r="J3247" s="1">
        <f t="shared" si="264"/>
        <v>-0.17313269966968986</v>
      </c>
      <c r="K3247" s="1">
        <f t="shared" si="265"/>
        <v>-2.0097061059204755</v>
      </c>
      <c r="L3247" s="30"/>
      <c r="M3247" s="30"/>
      <c r="N3247" s="2">
        <v>0</v>
      </c>
      <c r="O3247" s="30"/>
      <c r="P3247" s="30"/>
      <c r="Q3247" s="30"/>
      <c r="R3247" s="30"/>
      <c r="S3247" s="30"/>
      <c r="T3247" s="30"/>
      <c r="U3247" s="30"/>
      <c r="V3247" s="30"/>
    </row>
    <row r="3248" spans="1:22" ht="14.5" x14ac:dyDescent="0.35">
      <c r="A3248" s="15">
        <v>27</v>
      </c>
      <c r="B3248" s="8">
        <v>180</v>
      </c>
      <c r="C3248" s="8">
        <v>1033333.3332</v>
      </c>
      <c r="D3248" s="8">
        <v>7200</v>
      </c>
      <c r="E3248" s="2">
        <v>2040</v>
      </c>
      <c r="F3248" s="2">
        <v>24428.474609375</v>
      </c>
      <c r="G3248" s="2">
        <v>1123.26916503906</v>
      </c>
      <c r="H3248" s="1">
        <v>24360.342902134351</v>
      </c>
      <c r="I3248" s="1">
        <v>1066.1081500166961</v>
      </c>
      <c r="J3248" s="1">
        <f t="shared" si="264"/>
        <v>-0.27890283093853918</v>
      </c>
      <c r="K3248" s="1">
        <f t="shared" si="265"/>
        <v>-5.0888083463393423</v>
      </c>
      <c r="L3248" s="30"/>
      <c r="M3248" s="30"/>
      <c r="N3248" s="2">
        <v>0</v>
      </c>
      <c r="O3248" s="30"/>
      <c r="P3248" s="30"/>
      <c r="Q3248" s="30"/>
      <c r="R3248" s="30"/>
      <c r="S3248" s="30"/>
      <c r="T3248" s="30"/>
      <c r="U3248" s="30"/>
      <c r="V3248" s="30"/>
    </row>
    <row r="3249" spans="1:22" ht="14.5" x14ac:dyDescent="0.35">
      <c r="A3249" s="15">
        <v>27</v>
      </c>
      <c r="B3249" s="8">
        <v>180</v>
      </c>
      <c r="C3249" s="8">
        <v>1033333.3332</v>
      </c>
      <c r="D3249" s="8">
        <v>7200</v>
      </c>
      <c r="E3249" s="2">
        <v>2070</v>
      </c>
      <c r="F3249" s="2">
        <v>25445.697265625</v>
      </c>
      <c r="G3249" s="2">
        <v>1104.04272460938</v>
      </c>
      <c r="H3249" s="1">
        <v>24369.106935698859</v>
      </c>
      <c r="I3249" s="1">
        <v>1008.577661722268</v>
      </c>
      <c r="J3249" s="1">
        <f t="shared" si="264"/>
        <v>-4.2309327140369781</v>
      </c>
      <c r="K3249" s="1">
        <f t="shared" si="265"/>
        <v>-8.6468630931731738</v>
      </c>
      <c r="L3249" s="30"/>
      <c r="M3249" s="30"/>
      <c r="N3249" s="2">
        <v>0</v>
      </c>
      <c r="O3249" s="30"/>
      <c r="P3249" s="30"/>
      <c r="Q3249" s="30"/>
      <c r="R3249" s="30"/>
      <c r="S3249" s="30"/>
      <c r="T3249" s="30"/>
      <c r="U3249" s="30"/>
      <c r="V3249" s="30"/>
    </row>
    <row r="3250" spans="1:22" ht="14.5" x14ac:dyDescent="0.35">
      <c r="A3250" s="15">
        <v>27</v>
      </c>
      <c r="B3250" s="8">
        <v>180</v>
      </c>
      <c r="C3250" s="8">
        <v>1033333.3332</v>
      </c>
      <c r="D3250" s="8">
        <v>7200</v>
      </c>
      <c r="E3250" s="2">
        <v>2100</v>
      </c>
      <c r="F3250" s="2">
        <v>21397.64453125</v>
      </c>
      <c r="G3250" s="2">
        <v>946.274658203125</v>
      </c>
      <c r="H3250" s="1">
        <v>23015.259933068712</v>
      </c>
      <c r="I3250" s="1">
        <v>946.31944279752486</v>
      </c>
      <c r="J3250" s="1">
        <f t="shared" si="264"/>
        <v>7.5597825707230522</v>
      </c>
      <c r="K3250" s="1">
        <f t="shared" si="265"/>
        <v>4.7327268052278241E-3</v>
      </c>
      <c r="L3250" s="30"/>
      <c r="M3250" s="30"/>
      <c r="N3250" s="2">
        <v>0</v>
      </c>
      <c r="O3250" s="30"/>
      <c r="P3250" s="30"/>
      <c r="Q3250" s="30"/>
      <c r="R3250" s="30"/>
      <c r="S3250" s="30"/>
      <c r="T3250" s="30"/>
      <c r="U3250" s="30"/>
      <c r="V3250" s="30"/>
    </row>
    <row r="3251" spans="1:22" ht="14.5" x14ac:dyDescent="0.35">
      <c r="A3251" s="15">
        <v>27</v>
      </c>
      <c r="B3251" s="8">
        <v>180</v>
      </c>
      <c r="C3251" s="8">
        <v>1033333.3332</v>
      </c>
      <c r="D3251" s="8">
        <v>7200</v>
      </c>
      <c r="E3251" s="2">
        <v>2130</v>
      </c>
      <c r="F3251" s="2">
        <v>20397.421875</v>
      </c>
      <c r="G3251" s="2">
        <v>876.615966796875</v>
      </c>
      <c r="H3251" s="1">
        <v>22070.982578781412</v>
      </c>
      <c r="I3251" s="1">
        <v>880.59211123001137</v>
      </c>
      <c r="J3251" s="1">
        <f t="shared" si="264"/>
        <v>8.2047658475535226</v>
      </c>
      <c r="K3251" s="1">
        <f t="shared" si="265"/>
        <v>0.45357882855648474</v>
      </c>
      <c r="L3251" s="30"/>
      <c r="M3251" s="30"/>
      <c r="N3251" s="2">
        <v>0</v>
      </c>
      <c r="O3251" s="30"/>
      <c r="P3251" s="30"/>
      <c r="Q3251" s="30"/>
      <c r="R3251" s="30"/>
      <c r="S3251" s="30"/>
      <c r="T3251" s="30"/>
      <c r="U3251" s="30"/>
      <c r="V3251" s="30"/>
    </row>
    <row r="3252" spans="1:22" ht="14.5" x14ac:dyDescent="0.35">
      <c r="A3252" s="15">
        <v>27</v>
      </c>
      <c r="B3252" s="8">
        <v>180</v>
      </c>
      <c r="C3252" s="8">
        <v>1033333.3332</v>
      </c>
      <c r="D3252" s="8">
        <v>7200</v>
      </c>
      <c r="E3252" s="2">
        <v>2160</v>
      </c>
      <c r="F3252" s="2">
        <v>19044.521484375</v>
      </c>
      <c r="G3252" s="2">
        <v>851.92437744140602</v>
      </c>
      <c r="H3252" s="1">
        <v>20248.643229211651</v>
      </c>
      <c r="I3252" s="1">
        <v>828.65799086004984</v>
      </c>
      <c r="J3252" s="1">
        <f t="shared" si="264"/>
        <v>6.3226673656493189</v>
      </c>
      <c r="K3252" s="1">
        <f t="shared" si="265"/>
        <v>-2.7310389510430944</v>
      </c>
      <c r="L3252" s="30"/>
      <c r="M3252" s="30"/>
      <c r="N3252" s="2">
        <v>0</v>
      </c>
      <c r="O3252" s="30"/>
      <c r="P3252" s="30"/>
      <c r="Q3252" s="30"/>
      <c r="R3252" s="30"/>
      <c r="S3252" s="30"/>
      <c r="T3252" s="30"/>
      <c r="U3252" s="30"/>
      <c r="V3252" s="30"/>
    </row>
    <row r="3253" spans="1:22" ht="14.5" x14ac:dyDescent="0.35">
      <c r="A3253" s="15">
        <v>27</v>
      </c>
      <c r="B3253" s="8">
        <v>180</v>
      </c>
      <c r="C3253" s="8">
        <v>1033333.3332</v>
      </c>
      <c r="D3253" s="8">
        <v>7200</v>
      </c>
      <c r="E3253" s="2">
        <v>2190</v>
      </c>
      <c r="F3253" s="2">
        <v>8174.9638671875</v>
      </c>
      <c r="G3253" s="2">
        <v>400.03115844726602</v>
      </c>
      <c r="H3253" s="1">
        <v>8278.5981327444151</v>
      </c>
      <c r="I3253" s="1">
        <v>416.66305041801581</v>
      </c>
      <c r="J3253" s="1">
        <f t="shared" si="264"/>
        <v>1.2677030411459087</v>
      </c>
      <c r="K3253" s="1">
        <f t="shared" si="265"/>
        <v>4.1576491279596874</v>
      </c>
      <c r="L3253" s="30"/>
      <c r="M3253" s="30"/>
      <c r="N3253" s="2">
        <v>1972221</v>
      </c>
      <c r="O3253" s="30"/>
      <c r="P3253" s="30"/>
      <c r="Q3253" s="30"/>
      <c r="R3253" s="30"/>
      <c r="S3253" s="30"/>
      <c r="T3253" s="30"/>
      <c r="U3253" s="30"/>
      <c r="V3253" s="30"/>
    </row>
    <row r="3254" spans="1:22" ht="14.5" x14ac:dyDescent="0.35">
      <c r="A3254" s="15">
        <v>27</v>
      </c>
      <c r="B3254" s="8">
        <v>180</v>
      </c>
      <c r="C3254" s="8">
        <v>1033333.3332</v>
      </c>
      <c r="D3254" s="8">
        <v>7200</v>
      </c>
      <c r="E3254" s="2">
        <v>2220</v>
      </c>
      <c r="F3254" s="2">
        <v>6614.912109375</v>
      </c>
      <c r="G3254" s="2">
        <v>338.08819580078102</v>
      </c>
      <c r="H3254" s="1">
        <v>6911.4846946910529</v>
      </c>
      <c r="I3254" s="1">
        <v>383.68844914116403</v>
      </c>
      <c r="J3254" s="1">
        <f t="shared" si="264"/>
        <v>4.4833941919762577</v>
      </c>
      <c r="K3254" s="1">
        <f t="shared" si="265"/>
        <v>13.487679814545499</v>
      </c>
      <c r="L3254" s="30"/>
      <c r="M3254" s="30"/>
      <c r="N3254" s="2">
        <v>1972221</v>
      </c>
      <c r="O3254" s="30"/>
      <c r="P3254" s="30"/>
      <c r="Q3254" s="30"/>
      <c r="R3254" s="30"/>
      <c r="S3254" s="30"/>
      <c r="T3254" s="30"/>
      <c r="U3254" s="30"/>
      <c r="V3254" s="30"/>
    </row>
    <row r="3255" spans="1:22" ht="14.5" x14ac:dyDescent="0.35">
      <c r="A3255" s="15">
        <v>27</v>
      </c>
      <c r="B3255" s="8">
        <v>180</v>
      </c>
      <c r="C3255" s="8">
        <v>1033333.3332</v>
      </c>
      <c r="D3255" s="8">
        <v>7200</v>
      </c>
      <c r="E3255" s="2">
        <v>2250</v>
      </c>
      <c r="F3255" s="2">
        <v>6383.37109375</v>
      </c>
      <c r="G3255" s="2">
        <v>332.35528564453102</v>
      </c>
      <c r="H3255" s="1">
        <v>6473.6071644303374</v>
      </c>
      <c r="I3255" s="1">
        <v>357.66786930092479</v>
      </c>
      <c r="J3255" s="1">
        <f t="shared" si="264"/>
        <v>1.4136115440427417</v>
      </c>
      <c r="K3255" s="1">
        <f t="shared" si="265"/>
        <v>7.6161218881491539</v>
      </c>
      <c r="L3255" s="30"/>
      <c r="M3255" s="30"/>
      <c r="N3255" s="2">
        <v>1972221</v>
      </c>
      <c r="O3255" s="30"/>
      <c r="P3255" s="30"/>
      <c r="Q3255" s="30"/>
      <c r="R3255" s="30"/>
      <c r="S3255" s="30"/>
      <c r="T3255" s="30"/>
      <c r="U3255" s="30"/>
      <c r="V3255" s="30"/>
    </row>
    <row r="3256" spans="1:22" ht="14.5" x14ac:dyDescent="0.35">
      <c r="A3256" s="15">
        <v>27</v>
      </c>
      <c r="B3256" s="8">
        <v>180</v>
      </c>
      <c r="C3256" s="8">
        <v>1033333.3332</v>
      </c>
      <c r="D3256" s="8">
        <v>7200</v>
      </c>
      <c r="E3256" s="2">
        <v>2280</v>
      </c>
      <c r="F3256" s="2">
        <v>6439.69091796875</v>
      </c>
      <c r="G3256" s="2">
        <v>333.75439453125</v>
      </c>
      <c r="H3256" s="1">
        <v>6464.3736290677234</v>
      </c>
      <c r="I3256" s="1">
        <v>337.00876892073552</v>
      </c>
      <c r="J3256" s="1">
        <f t="shared" si="264"/>
        <v>0.3832903071496947</v>
      </c>
      <c r="K3256" s="1">
        <f t="shared" si="265"/>
        <v>0.9750806110152378</v>
      </c>
      <c r="L3256" s="30"/>
      <c r="M3256" s="30"/>
      <c r="N3256" s="2">
        <v>1972221</v>
      </c>
      <c r="O3256" s="30"/>
      <c r="P3256" s="30"/>
      <c r="Q3256" s="30"/>
      <c r="R3256" s="30"/>
      <c r="S3256" s="30"/>
      <c r="T3256" s="30"/>
      <c r="U3256" s="30"/>
      <c r="V3256" s="30"/>
    </row>
    <row r="3257" spans="1:22" ht="14.5" x14ac:dyDescent="0.35">
      <c r="A3257" s="15">
        <v>27</v>
      </c>
      <c r="B3257" s="8">
        <v>180</v>
      </c>
      <c r="C3257" s="8">
        <v>1033333.3332</v>
      </c>
      <c r="D3257" s="8">
        <v>7200</v>
      </c>
      <c r="E3257" s="2">
        <v>2310</v>
      </c>
      <c r="F3257" s="2">
        <v>6628.14501953125</v>
      </c>
      <c r="G3257" s="2">
        <v>335.78396606445301</v>
      </c>
      <c r="H3257" s="1">
        <v>6482.1973084400024</v>
      </c>
      <c r="I3257" s="1">
        <v>318.68758950814947</v>
      </c>
      <c r="J3257" s="1">
        <f t="shared" si="264"/>
        <v>-2.2019390140255135</v>
      </c>
      <c r="K3257" s="1">
        <f t="shared" si="265"/>
        <v>-5.0914809175319364</v>
      </c>
      <c r="L3257" s="30"/>
      <c r="M3257" s="30"/>
      <c r="N3257" s="2">
        <v>1972221</v>
      </c>
      <c r="O3257" s="30"/>
      <c r="P3257" s="30"/>
      <c r="Q3257" s="30"/>
      <c r="R3257" s="30"/>
      <c r="S3257" s="30"/>
      <c r="T3257" s="30"/>
      <c r="U3257" s="30"/>
      <c r="V3257" s="30"/>
    </row>
    <row r="3258" spans="1:22" ht="14.5" x14ac:dyDescent="0.35">
      <c r="A3258" s="15">
        <v>27</v>
      </c>
      <c r="B3258" s="8">
        <v>180</v>
      </c>
      <c r="C3258" s="8">
        <v>1033333.3332</v>
      </c>
      <c r="D3258" s="8">
        <v>7200</v>
      </c>
      <c r="E3258" s="2">
        <v>2340</v>
      </c>
      <c r="F3258" s="2">
        <v>6939.53515625</v>
      </c>
      <c r="G3258" s="2">
        <v>338.40115356445301</v>
      </c>
      <c r="H3258" s="1">
        <v>6501.7286724150526</v>
      </c>
      <c r="I3258" s="1">
        <v>307.92400759915421</v>
      </c>
      <c r="J3258" s="1">
        <f t="shared" si="264"/>
        <v>-6.3088733463745452</v>
      </c>
      <c r="K3258" s="1">
        <f t="shared" si="265"/>
        <v>-9.0062181066099765</v>
      </c>
      <c r="L3258" s="30"/>
      <c r="M3258" s="30"/>
      <c r="N3258" s="2">
        <v>1972221</v>
      </c>
      <c r="O3258" s="30"/>
      <c r="P3258" s="30"/>
      <c r="Q3258" s="30"/>
      <c r="R3258" s="30"/>
      <c r="S3258" s="30"/>
      <c r="T3258" s="30"/>
      <c r="U3258" s="30"/>
      <c r="V3258" s="30"/>
    </row>
    <row r="3259" spans="1:22" ht="14.5" x14ac:dyDescent="0.35">
      <c r="A3259" s="15">
        <v>27</v>
      </c>
      <c r="B3259" s="8">
        <v>180</v>
      </c>
      <c r="C3259" s="8">
        <v>1033333.3332</v>
      </c>
      <c r="D3259" s="8">
        <v>7200</v>
      </c>
      <c r="E3259" s="2">
        <v>2370</v>
      </c>
      <c r="F3259" s="2">
        <v>19464.970703125</v>
      </c>
      <c r="G3259" s="2">
        <v>811.01007080078102</v>
      </c>
      <c r="H3259" s="1">
        <v>18773.662087448021</v>
      </c>
      <c r="I3259" s="1">
        <v>767.33636590232982</v>
      </c>
      <c r="J3259" s="1">
        <f t="shared" si="264"/>
        <v>-3.5515523050131934</v>
      </c>
      <c r="K3259" s="1">
        <f t="shared" si="265"/>
        <v>-5.3851001942957808</v>
      </c>
      <c r="L3259" s="30"/>
      <c r="M3259" s="30"/>
      <c r="N3259" s="2">
        <v>0</v>
      </c>
      <c r="O3259" s="30"/>
      <c r="P3259" s="30"/>
      <c r="Q3259" s="30"/>
      <c r="R3259" s="30"/>
      <c r="S3259" s="30"/>
      <c r="T3259" s="30"/>
      <c r="U3259" s="30"/>
      <c r="V3259" s="30"/>
    </row>
    <row r="3260" spans="1:22" ht="14.5" x14ac:dyDescent="0.35">
      <c r="A3260" s="15">
        <v>27</v>
      </c>
      <c r="B3260" s="8">
        <v>180</v>
      </c>
      <c r="C3260" s="8">
        <v>1033333.3332</v>
      </c>
      <c r="D3260" s="8">
        <v>7200</v>
      </c>
      <c r="E3260" s="2">
        <v>2400</v>
      </c>
      <c r="F3260" s="2">
        <v>21850.1328125</v>
      </c>
      <c r="G3260" s="2">
        <v>842.71282958984398</v>
      </c>
      <c r="H3260" s="1">
        <v>20584.54256122372</v>
      </c>
      <c r="I3260" s="1">
        <v>725.21005459110711</v>
      </c>
      <c r="J3260" s="1">
        <f t="shared" si="264"/>
        <v>-5.7921398562495829</v>
      </c>
      <c r="K3260" s="1">
        <f t="shared" si="265"/>
        <v>-13.943394579138726</v>
      </c>
      <c r="L3260" s="30"/>
      <c r="M3260" s="30"/>
      <c r="N3260" s="2">
        <v>0</v>
      </c>
      <c r="O3260" s="30"/>
      <c r="P3260" s="30"/>
      <c r="Q3260" s="30"/>
      <c r="R3260" s="30"/>
      <c r="S3260" s="30"/>
      <c r="T3260" s="30"/>
      <c r="U3260" s="30"/>
      <c r="V3260" s="30"/>
    </row>
    <row r="3261" spans="1:22" ht="14.5" x14ac:dyDescent="0.35">
      <c r="A3261" s="15">
        <v>27</v>
      </c>
      <c r="B3261" s="8">
        <v>180</v>
      </c>
      <c r="C3261" s="8">
        <v>1033333.3332</v>
      </c>
      <c r="D3261" s="8">
        <v>7200</v>
      </c>
      <c r="E3261" s="2">
        <v>2430</v>
      </c>
      <c r="F3261" s="2">
        <v>23170.763671875</v>
      </c>
      <c r="G3261" s="2">
        <v>832.19543457031295</v>
      </c>
      <c r="H3261" s="1">
        <v>20864.283592690521</v>
      </c>
      <c r="I3261" s="1">
        <v>699.42058784456867</v>
      </c>
      <c r="J3261" s="1">
        <f t="shared" si="264"/>
        <v>-9.9542687148637974</v>
      </c>
      <c r="K3261" s="1">
        <f t="shared" si="265"/>
        <v>-15.954767499331435</v>
      </c>
      <c r="L3261" s="30"/>
      <c r="M3261" s="30"/>
      <c r="N3261" s="2">
        <v>0</v>
      </c>
      <c r="O3261" s="30"/>
      <c r="P3261" s="30"/>
      <c r="Q3261" s="30"/>
      <c r="R3261" s="30"/>
      <c r="S3261" s="30"/>
      <c r="T3261" s="30"/>
      <c r="U3261" s="30"/>
      <c r="V3261" s="30"/>
    </row>
    <row r="3262" spans="1:22" ht="14.5" x14ac:dyDescent="0.35">
      <c r="A3262" s="15">
        <v>27</v>
      </c>
      <c r="B3262" s="8">
        <v>180</v>
      </c>
      <c r="C3262" s="8">
        <v>1033333.3332</v>
      </c>
      <c r="D3262" s="8">
        <v>7200</v>
      </c>
      <c r="E3262" s="2">
        <v>2460</v>
      </c>
      <c r="F3262" s="2">
        <v>17966.650390625</v>
      </c>
      <c r="G3262" s="2">
        <v>658.10980224609398</v>
      </c>
      <c r="H3262" s="1">
        <v>20981.410246390649</v>
      </c>
      <c r="I3262" s="1">
        <v>681.61775172969476</v>
      </c>
      <c r="J3262" s="1">
        <f t="shared" si="264"/>
        <v>16.779754657767214</v>
      </c>
      <c r="K3262" s="1">
        <f t="shared" si="265"/>
        <v>3.5720406235204818</v>
      </c>
      <c r="L3262" s="30"/>
      <c r="M3262" s="30"/>
      <c r="N3262" s="2">
        <v>0</v>
      </c>
      <c r="O3262" s="30"/>
      <c r="P3262" s="30"/>
      <c r="Q3262" s="30"/>
      <c r="R3262" s="30"/>
      <c r="S3262" s="30"/>
      <c r="T3262" s="30"/>
      <c r="U3262" s="30"/>
      <c r="V3262" s="30"/>
    </row>
    <row r="3263" spans="1:22" ht="14.5" x14ac:dyDescent="0.35">
      <c r="A3263" s="15">
        <v>27</v>
      </c>
      <c r="B3263" s="8">
        <v>180</v>
      </c>
      <c r="C3263" s="8">
        <v>1033333.3332</v>
      </c>
      <c r="D3263" s="8">
        <v>7200</v>
      </c>
      <c r="E3263" s="2">
        <v>2490</v>
      </c>
      <c r="F3263" s="2">
        <v>16607.220703125</v>
      </c>
      <c r="G3263" s="2">
        <v>606.016845703125</v>
      </c>
      <c r="H3263" s="1">
        <v>21113.976509078981</v>
      </c>
      <c r="I3263" s="1">
        <v>667.71919258770629</v>
      </c>
      <c r="J3263" s="1">
        <f t="shared" si="264"/>
        <v>27.137327109200992</v>
      </c>
      <c r="K3263" s="1">
        <f t="shared" si="265"/>
        <v>10.181622395824947</v>
      </c>
      <c r="L3263" s="30"/>
      <c r="M3263" s="30"/>
      <c r="N3263" s="2">
        <v>0</v>
      </c>
      <c r="O3263" s="30"/>
      <c r="P3263" s="30"/>
      <c r="Q3263" s="30"/>
      <c r="R3263" s="30"/>
      <c r="S3263" s="30"/>
      <c r="T3263" s="30"/>
      <c r="U3263" s="30"/>
      <c r="V3263" s="30"/>
    </row>
    <row r="3264" spans="1:22" ht="14.5" x14ac:dyDescent="0.35">
      <c r="A3264" s="15">
        <v>27</v>
      </c>
      <c r="B3264" s="8">
        <v>180</v>
      </c>
      <c r="C3264" s="8">
        <v>1033333.3332</v>
      </c>
      <c r="D3264" s="8">
        <v>7200</v>
      </c>
      <c r="E3264" s="2">
        <v>2520</v>
      </c>
      <c r="F3264" s="2">
        <v>17675.166015625</v>
      </c>
      <c r="G3264" s="2">
        <v>617.938720703125</v>
      </c>
      <c r="H3264" s="1">
        <v>21245.074965576099</v>
      </c>
      <c r="I3264" s="1">
        <v>655.72927966152133</v>
      </c>
      <c r="J3264" s="1">
        <f t="shared" si="264"/>
        <v>20.197314960409813</v>
      </c>
      <c r="K3264" s="1">
        <f t="shared" si="265"/>
        <v>6.1155835833359227</v>
      </c>
      <c r="L3264" s="30"/>
      <c r="M3264" s="30"/>
      <c r="N3264" s="2">
        <v>0</v>
      </c>
      <c r="O3264" s="30"/>
      <c r="P3264" s="30"/>
      <c r="Q3264" s="30"/>
      <c r="R3264" s="30"/>
      <c r="S3264" s="30"/>
      <c r="T3264" s="30"/>
      <c r="U3264" s="30"/>
      <c r="V3264" s="30"/>
    </row>
    <row r="3265" spans="1:22" ht="14.5" x14ac:dyDescent="0.35">
      <c r="A3265" s="15">
        <v>27</v>
      </c>
      <c r="B3265" s="8">
        <v>180</v>
      </c>
      <c r="C3265" s="8">
        <v>1033333.3332</v>
      </c>
      <c r="D3265" s="8">
        <v>7200</v>
      </c>
      <c r="E3265" s="2">
        <v>2550</v>
      </c>
      <c r="F3265" s="2">
        <v>8157.27783203125</v>
      </c>
      <c r="G3265" s="2">
        <v>294.60394287109398</v>
      </c>
      <c r="H3265" s="1">
        <v>8599.4181192562883</v>
      </c>
      <c r="I3265" s="1">
        <v>306.41530905543442</v>
      </c>
      <c r="J3265" s="1">
        <f t="shared" si="264"/>
        <v>5.4201940442543517</v>
      </c>
      <c r="K3265" s="1">
        <f t="shared" si="265"/>
        <v>4.0092356094190462</v>
      </c>
      <c r="L3265" s="30"/>
      <c r="M3265" s="30"/>
      <c r="N3265" s="2">
        <v>1972221</v>
      </c>
      <c r="O3265" s="30"/>
      <c r="P3265" s="30"/>
      <c r="Q3265" s="30"/>
      <c r="R3265" s="30"/>
      <c r="S3265" s="30"/>
      <c r="T3265" s="30"/>
      <c r="U3265" s="30"/>
      <c r="V3265" s="30"/>
    </row>
    <row r="3266" spans="1:22" ht="14.5" x14ac:dyDescent="0.35">
      <c r="A3266" s="15">
        <v>27</v>
      </c>
      <c r="B3266" s="8">
        <v>180</v>
      </c>
      <c r="C3266" s="8">
        <v>1033333.3332</v>
      </c>
      <c r="D3266" s="8">
        <v>7200</v>
      </c>
      <c r="E3266" s="2">
        <v>2580</v>
      </c>
      <c r="F3266" s="2">
        <v>6553.26513671875</v>
      </c>
      <c r="G3266" s="2">
        <v>238.79869079589801</v>
      </c>
      <c r="H3266" s="1">
        <v>7193.4247602207442</v>
      </c>
      <c r="I3266" s="1">
        <v>268.38310035665648</v>
      </c>
      <c r="J3266" s="1">
        <f t="shared" si="264"/>
        <v>9.7685597964761293</v>
      </c>
      <c r="K3266" s="1">
        <f t="shared" si="265"/>
        <v>12.388849144086958</v>
      </c>
      <c r="L3266" s="30"/>
      <c r="M3266" s="30"/>
      <c r="N3266" s="2">
        <v>1972221</v>
      </c>
      <c r="O3266" s="30"/>
      <c r="P3266" s="30"/>
      <c r="Q3266" s="30"/>
      <c r="R3266" s="30"/>
      <c r="S3266" s="30"/>
      <c r="T3266" s="30"/>
      <c r="U3266" s="30"/>
      <c r="V3266" s="30"/>
    </row>
    <row r="3267" spans="1:22" ht="14.5" x14ac:dyDescent="0.35">
      <c r="A3267" s="15">
        <v>27</v>
      </c>
      <c r="B3267" s="8">
        <v>180</v>
      </c>
      <c r="C3267" s="8">
        <v>1033333.3332</v>
      </c>
      <c r="D3267" s="8">
        <v>7200</v>
      </c>
      <c r="E3267" s="2">
        <v>2610</v>
      </c>
      <c r="F3267" s="2">
        <v>6316.1865234375</v>
      </c>
      <c r="G3267" s="2">
        <v>229.78334045410199</v>
      </c>
      <c r="H3267" s="1">
        <v>6678.1735119815648</v>
      </c>
      <c r="I3267" s="1">
        <v>255.60416515396349</v>
      </c>
      <c r="J3267" s="1">
        <f t="shared" si="264"/>
        <v>5.7311003593835963</v>
      </c>
      <c r="K3267" s="1">
        <f t="shared" si="265"/>
        <v>11.237030782490116</v>
      </c>
      <c r="L3267" s="30"/>
      <c r="M3267" s="30"/>
      <c r="N3267" s="2">
        <v>1972221</v>
      </c>
      <c r="O3267" s="30"/>
      <c r="P3267" s="30"/>
      <c r="Q3267" s="30"/>
      <c r="R3267" s="30"/>
      <c r="S3267" s="30"/>
      <c r="T3267" s="30"/>
      <c r="U3267" s="30"/>
      <c r="V3267" s="30"/>
    </row>
    <row r="3268" spans="1:22" ht="14.5" x14ac:dyDescent="0.35">
      <c r="A3268" s="15">
        <v>27</v>
      </c>
      <c r="B3268" s="8">
        <v>180</v>
      </c>
      <c r="C3268" s="8">
        <v>1033333.3332</v>
      </c>
      <c r="D3268" s="8">
        <v>7200</v>
      </c>
      <c r="E3268" s="2">
        <v>2640</v>
      </c>
      <c r="F3268" s="2">
        <v>6371.1181640625</v>
      </c>
      <c r="G3268" s="2">
        <v>229.23753356933599</v>
      </c>
      <c r="H3268" s="1">
        <v>6652.0749191516225</v>
      </c>
      <c r="I3268" s="1">
        <v>249.82599047733709</v>
      </c>
      <c r="J3268" s="1">
        <f t="shared" si="264"/>
        <v>4.4098500114769852</v>
      </c>
      <c r="K3268" s="1">
        <f t="shared" si="265"/>
        <v>8.9812765769327374</v>
      </c>
      <c r="L3268" s="30"/>
      <c r="M3268" s="30"/>
      <c r="N3268" s="2">
        <v>1972221</v>
      </c>
      <c r="O3268" s="30"/>
      <c r="P3268" s="30"/>
      <c r="Q3268" s="30"/>
      <c r="R3268" s="30"/>
      <c r="S3268" s="30"/>
      <c r="T3268" s="30"/>
      <c r="U3268" s="30"/>
      <c r="V3268" s="30"/>
    </row>
    <row r="3269" spans="1:22" ht="14.5" x14ac:dyDescent="0.35">
      <c r="A3269" s="15">
        <v>27</v>
      </c>
      <c r="B3269" s="8">
        <v>180</v>
      </c>
      <c r="C3269" s="8">
        <v>1033333.3332</v>
      </c>
      <c r="D3269" s="8">
        <v>7200</v>
      </c>
      <c r="E3269" s="2">
        <v>2670</v>
      </c>
      <c r="F3269" s="2">
        <v>6518.74609375</v>
      </c>
      <c r="G3269" s="2">
        <v>230.38575744628901</v>
      </c>
      <c r="H3269" s="1">
        <v>6624.215583111144</v>
      </c>
      <c r="I3269" s="1">
        <v>245.63374332778031</v>
      </c>
      <c r="J3269" s="1">
        <f t="shared" si="264"/>
        <v>1.6179413624081076</v>
      </c>
      <c r="K3269" s="1">
        <f t="shared" si="265"/>
        <v>6.6184585585965054</v>
      </c>
      <c r="L3269" s="30"/>
      <c r="M3269" s="30"/>
      <c r="N3269" s="2">
        <v>1972221</v>
      </c>
      <c r="O3269" s="30"/>
      <c r="P3269" s="30"/>
      <c r="Q3269" s="30"/>
      <c r="R3269" s="30"/>
      <c r="S3269" s="30"/>
      <c r="T3269" s="30"/>
      <c r="U3269" s="30"/>
      <c r="V3269" s="30"/>
    </row>
    <row r="3270" spans="1:22" ht="14.5" x14ac:dyDescent="0.35">
      <c r="A3270" s="15">
        <v>27</v>
      </c>
      <c r="B3270" s="8">
        <v>180</v>
      </c>
      <c r="C3270" s="8">
        <v>1033333.3332</v>
      </c>
      <c r="D3270" s="8">
        <v>7200</v>
      </c>
      <c r="E3270" s="2">
        <v>2700</v>
      </c>
      <c r="F3270" s="2">
        <v>6816.904296875</v>
      </c>
      <c r="G3270" s="2">
        <v>233.51704406738301</v>
      </c>
      <c r="H3270" s="1">
        <v>6603.9681508666272</v>
      </c>
      <c r="I3270" s="1">
        <v>242.27031086206961</v>
      </c>
      <c r="J3270" s="1">
        <f t="shared" si="264"/>
        <v>-3.1236487522054084</v>
      </c>
      <c r="K3270" s="1">
        <f t="shared" si="265"/>
        <v>3.7484487822485359</v>
      </c>
      <c r="L3270" s="30"/>
      <c r="M3270" s="30"/>
      <c r="N3270" s="2">
        <v>1972221</v>
      </c>
      <c r="O3270" s="30"/>
      <c r="P3270" s="30"/>
      <c r="Q3270" s="30"/>
      <c r="R3270" s="30"/>
      <c r="S3270" s="30"/>
      <c r="T3270" s="30"/>
      <c r="U3270" s="30"/>
      <c r="V3270" s="30"/>
    </row>
    <row r="3271" spans="1:22" ht="14.5" x14ac:dyDescent="0.35">
      <c r="A3271" s="15">
        <v>27</v>
      </c>
      <c r="B3271" s="8">
        <v>180</v>
      </c>
      <c r="C3271" s="8">
        <v>1033333.3332</v>
      </c>
      <c r="D3271" s="8">
        <v>7200</v>
      </c>
      <c r="E3271" s="2">
        <v>2730</v>
      </c>
      <c r="F3271" s="2">
        <v>18605.951171875</v>
      </c>
      <c r="G3271" s="2">
        <v>564.412841796875</v>
      </c>
      <c r="H3271" s="1">
        <v>19887.266848060561</v>
      </c>
      <c r="I3271" s="1">
        <v>555.88105365912838</v>
      </c>
      <c r="J3271" s="1">
        <f t="shared" si="264"/>
        <v>6.8865905556197218</v>
      </c>
      <c r="K3271" s="1">
        <f t="shared" si="265"/>
        <v>-1.5116219026102702</v>
      </c>
      <c r="L3271" s="30"/>
      <c r="M3271" s="30"/>
      <c r="N3271" s="2">
        <v>0</v>
      </c>
      <c r="O3271" s="30"/>
      <c r="P3271" s="30"/>
      <c r="Q3271" s="30"/>
      <c r="R3271" s="30"/>
      <c r="S3271" s="30"/>
      <c r="T3271" s="30"/>
      <c r="U3271" s="30"/>
      <c r="V3271" s="30"/>
    </row>
    <row r="3272" spans="1:22" ht="14.5" x14ac:dyDescent="0.35">
      <c r="A3272" s="15">
        <v>27</v>
      </c>
      <c r="B3272" s="8">
        <v>180</v>
      </c>
      <c r="C3272" s="8">
        <v>1033333.3332</v>
      </c>
      <c r="D3272" s="8">
        <v>7200</v>
      </c>
      <c r="E3272" s="2">
        <v>2760</v>
      </c>
      <c r="F3272" s="2">
        <v>21536</v>
      </c>
      <c r="G3272" s="2">
        <v>615.54156494140602</v>
      </c>
      <c r="H3272" s="1">
        <v>21809.053188179241</v>
      </c>
      <c r="I3272" s="1">
        <v>581.28917776046728</v>
      </c>
      <c r="J3272" s="1">
        <f t="shared" si="264"/>
        <v>1.2678918470432823</v>
      </c>
      <c r="K3272" s="1">
        <f t="shared" si="265"/>
        <v>-5.5645937060642297</v>
      </c>
      <c r="L3272" s="30"/>
      <c r="M3272" s="30"/>
      <c r="N3272" s="2">
        <v>0</v>
      </c>
      <c r="O3272" s="30"/>
      <c r="P3272" s="30"/>
      <c r="Q3272" s="30"/>
      <c r="R3272" s="30"/>
      <c r="S3272" s="30"/>
      <c r="T3272" s="30"/>
      <c r="U3272" s="30"/>
      <c r="V3272" s="30"/>
    </row>
    <row r="3273" spans="1:22" ht="14.5" x14ac:dyDescent="0.35">
      <c r="A3273" s="15">
        <v>27</v>
      </c>
      <c r="B3273" s="8">
        <v>180</v>
      </c>
      <c r="C3273" s="8">
        <v>1033333.3332</v>
      </c>
      <c r="D3273" s="8">
        <v>7200</v>
      </c>
      <c r="E3273" s="2">
        <v>2790</v>
      </c>
      <c r="F3273" s="2">
        <v>22583.734375</v>
      </c>
      <c r="G3273" s="2">
        <v>609.06475830078102</v>
      </c>
      <c r="H3273" s="1">
        <v>22472.244765108899</v>
      </c>
      <c r="I3273" s="1">
        <v>590.44242814609004</v>
      </c>
      <c r="J3273" s="1">
        <f t="shared" si="264"/>
        <v>-0.49367216262744984</v>
      </c>
      <c r="K3273" s="1">
        <f t="shared" si="265"/>
        <v>-3.0575287604301873</v>
      </c>
      <c r="L3273" s="30"/>
      <c r="M3273" s="30"/>
      <c r="N3273" s="2">
        <v>0</v>
      </c>
      <c r="O3273" s="30"/>
      <c r="P3273" s="30"/>
      <c r="Q3273" s="30"/>
      <c r="R3273" s="30"/>
      <c r="S3273" s="30"/>
      <c r="T3273" s="30"/>
      <c r="U3273" s="30"/>
      <c r="V3273" s="30"/>
    </row>
    <row r="3274" spans="1:22" ht="14.5" x14ac:dyDescent="0.35">
      <c r="A3274" s="15">
        <v>27</v>
      </c>
      <c r="B3274" s="8">
        <v>180</v>
      </c>
      <c r="C3274" s="8">
        <v>1033333.3332</v>
      </c>
      <c r="D3274" s="8">
        <v>7200</v>
      </c>
      <c r="E3274" s="2">
        <v>2820</v>
      </c>
      <c r="F3274" s="2">
        <v>22504.431640625</v>
      </c>
      <c r="G3274" s="2">
        <v>593.401123046875</v>
      </c>
      <c r="H3274" s="1">
        <v>22552.970538660109</v>
      </c>
      <c r="I3274" s="1">
        <v>591.30460200557559</v>
      </c>
      <c r="J3274" s="1">
        <f t="shared" ref="J3274:J3337" si="266">(H3274-F3274)/F3274*100</f>
        <v>0.21568595381669889</v>
      </c>
      <c r="K3274" s="1">
        <f t="shared" ref="K3274:K3337" si="267">(I3274-G3274)/G3274*100</f>
        <v>-0.35330587689733761</v>
      </c>
      <c r="L3274" s="30"/>
      <c r="M3274" s="30"/>
      <c r="N3274" s="2">
        <v>0</v>
      </c>
      <c r="O3274" s="30"/>
      <c r="P3274" s="30"/>
      <c r="Q3274" s="30"/>
      <c r="R3274" s="30"/>
      <c r="S3274" s="30"/>
      <c r="T3274" s="30"/>
      <c r="U3274" s="30"/>
      <c r="V3274" s="30"/>
    </row>
    <row r="3275" spans="1:22" ht="14.5" x14ac:dyDescent="0.35">
      <c r="A3275" s="15">
        <v>27</v>
      </c>
      <c r="B3275" s="8">
        <v>180</v>
      </c>
      <c r="C3275" s="8">
        <v>1033333.3332</v>
      </c>
      <c r="D3275" s="8">
        <v>7200</v>
      </c>
      <c r="E3275" s="2">
        <v>2850</v>
      </c>
      <c r="F3275" s="2">
        <v>22061.732421875</v>
      </c>
      <c r="G3275" s="2">
        <v>585.47314453125</v>
      </c>
      <c r="H3275" s="1">
        <v>22688.989623688871</v>
      </c>
      <c r="I3275" s="1">
        <v>589.95839541743749</v>
      </c>
      <c r="J3275" s="1">
        <f t="shared" si="266"/>
        <v>2.8431910505447102</v>
      </c>
      <c r="K3275" s="1">
        <f t="shared" si="267"/>
        <v>0.76608994419010168</v>
      </c>
      <c r="L3275" s="30"/>
      <c r="M3275" s="30"/>
      <c r="N3275" s="2">
        <v>0</v>
      </c>
      <c r="O3275" s="30"/>
      <c r="P3275" s="30"/>
      <c r="Q3275" s="30"/>
      <c r="R3275" s="30"/>
      <c r="S3275" s="30"/>
      <c r="T3275" s="30"/>
      <c r="U3275" s="30"/>
      <c r="V3275" s="30"/>
    </row>
    <row r="3276" spans="1:22" ht="14.5" x14ac:dyDescent="0.35">
      <c r="A3276" s="15">
        <v>27</v>
      </c>
      <c r="B3276" s="8">
        <v>180</v>
      </c>
      <c r="C3276" s="8">
        <v>1033333.3332</v>
      </c>
      <c r="D3276" s="8">
        <v>7200</v>
      </c>
      <c r="E3276" s="2">
        <v>2880</v>
      </c>
      <c r="F3276" s="2">
        <v>21580.3828125</v>
      </c>
      <c r="G3276" s="2">
        <v>581.00933837890602</v>
      </c>
      <c r="H3276" s="1">
        <v>22819.759919385051</v>
      </c>
      <c r="I3276" s="1">
        <v>587.80806506993042</v>
      </c>
      <c r="J3276" s="1">
        <f t="shared" si="266"/>
        <v>5.7430728530319071</v>
      </c>
      <c r="K3276" s="1">
        <f t="shared" si="267"/>
        <v>1.1701579031403795</v>
      </c>
      <c r="L3276" s="30"/>
      <c r="M3276" s="30"/>
      <c r="N3276" s="2">
        <v>0</v>
      </c>
      <c r="O3276" s="30"/>
      <c r="P3276" s="30"/>
      <c r="Q3276" s="30"/>
      <c r="R3276" s="30"/>
      <c r="S3276" s="30"/>
      <c r="T3276" s="30"/>
      <c r="U3276" s="30"/>
      <c r="V3276" s="30"/>
    </row>
    <row r="3277" spans="1:22" ht="14.5" x14ac:dyDescent="0.35">
      <c r="A3277" s="15">
        <v>27</v>
      </c>
      <c r="B3277" s="8">
        <v>180</v>
      </c>
      <c r="C3277" s="8">
        <v>1033333.3332</v>
      </c>
      <c r="D3277" s="8">
        <v>7200</v>
      </c>
      <c r="E3277" s="2">
        <v>2910</v>
      </c>
      <c r="F3277" s="2">
        <v>9531.55078125</v>
      </c>
      <c r="G3277" s="2">
        <v>272.006591796875</v>
      </c>
      <c r="H3277" s="1">
        <v>9532.4363478022806</v>
      </c>
      <c r="I3277" s="1">
        <v>268.1020919635838</v>
      </c>
      <c r="J3277" s="1">
        <f t="shared" si="266"/>
        <v>9.2908968603789277E-3</v>
      </c>
      <c r="K3277" s="1">
        <f t="shared" si="267"/>
        <v>-1.4354430925728965</v>
      </c>
      <c r="L3277" s="30"/>
      <c r="M3277" s="30"/>
      <c r="N3277" s="2">
        <v>1972221</v>
      </c>
      <c r="O3277" s="30"/>
      <c r="P3277" s="30"/>
      <c r="Q3277" s="30"/>
      <c r="R3277" s="30"/>
      <c r="S3277" s="30"/>
      <c r="T3277" s="30"/>
      <c r="U3277" s="30"/>
      <c r="V3277" s="30"/>
    </row>
    <row r="3278" spans="1:22" ht="14.5" x14ac:dyDescent="0.35">
      <c r="A3278" s="15">
        <v>27</v>
      </c>
      <c r="B3278" s="8">
        <v>180</v>
      </c>
      <c r="C3278" s="8">
        <v>1033333.3332</v>
      </c>
      <c r="D3278" s="8">
        <v>7200</v>
      </c>
      <c r="E3278" s="2">
        <v>2940</v>
      </c>
      <c r="F3278" s="2">
        <v>7597.34521484375</v>
      </c>
      <c r="G3278" s="2">
        <v>222.16484069824199</v>
      </c>
      <c r="H3278" s="1">
        <v>7938.978455999827</v>
      </c>
      <c r="I3278" s="1">
        <v>228.89053296079621</v>
      </c>
      <c r="J3278" s="1">
        <f t="shared" si="266"/>
        <v>4.4967450009852312</v>
      </c>
      <c r="K3278" s="1">
        <f t="shared" si="267"/>
        <v>3.0273432292058624</v>
      </c>
      <c r="L3278" s="30"/>
      <c r="M3278" s="30"/>
      <c r="N3278" s="2">
        <v>1972221</v>
      </c>
      <c r="O3278" s="30"/>
      <c r="P3278" s="30"/>
      <c r="Q3278" s="30"/>
      <c r="R3278" s="30"/>
      <c r="S3278" s="30"/>
      <c r="T3278" s="30"/>
      <c r="U3278" s="30"/>
      <c r="V3278" s="30"/>
    </row>
    <row r="3279" spans="1:22" ht="14.5" x14ac:dyDescent="0.35">
      <c r="A3279" s="15">
        <v>27</v>
      </c>
      <c r="B3279" s="8">
        <v>180</v>
      </c>
      <c r="C3279" s="8">
        <v>1033333.3332</v>
      </c>
      <c r="D3279" s="8">
        <v>7200</v>
      </c>
      <c r="E3279" s="2">
        <v>2970</v>
      </c>
      <c r="F3279" s="2">
        <v>7271.8505859375</v>
      </c>
      <c r="G3279" s="2">
        <v>214.73750305175801</v>
      </c>
      <c r="H3279" s="1">
        <v>7508.3111000763001</v>
      </c>
      <c r="I3279" s="1">
        <v>221.87705698616091</v>
      </c>
      <c r="J3279" s="1">
        <f t="shared" si="266"/>
        <v>3.2517240466419075</v>
      </c>
      <c r="K3279" s="1">
        <f t="shared" si="267"/>
        <v>3.3247820399038805</v>
      </c>
      <c r="L3279" s="30"/>
      <c r="M3279" s="30"/>
      <c r="N3279" s="2">
        <v>1972221</v>
      </c>
      <c r="O3279" s="30"/>
      <c r="P3279" s="30"/>
      <c r="Q3279" s="30"/>
      <c r="R3279" s="30"/>
      <c r="S3279" s="30"/>
      <c r="T3279" s="30"/>
      <c r="U3279" s="30"/>
      <c r="V3279" s="30"/>
    </row>
    <row r="3280" spans="1:22" ht="14.5" x14ac:dyDescent="0.35">
      <c r="A3280" s="15">
        <v>27</v>
      </c>
      <c r="B3280" s="8">
        <v>180</v>
      </c>
      <c r="C3280" s="8">
        <v>1033333.3332</v>
      </c>
      <c r="D3280" s="8">
        <v>7200</v>
      </c>
      <c r="E3280" s="2">
        <v>3000</v>
      </c>
      <c r="F3280" s="2">
        <v>7323.97216796875</v>
      </c>
      <c r="G3280" s="2">
        <v>215.29971313476599</v>
      </c>
      <c r="H3280" s="1">
        <v>7566.438365427276</v>
      </c>
      <c r="I3280" s="1">
        <v>220.88827229437081</v>
      </c>
      <c r="J3280" s="1">
        <f t="shared" si="266"/>
        <v>3.3105832722705753</v>
      </c>
      <c r="K3280" s="1">
        <f t="shared" si="267"/>
        <v>2.5957113821636524</v>
      </c>
      <c r="L3280" s="30"/>
      <c r="M3280" s="30"/>
      <c r="N3280" s="2">
        <v>1972221</v>
      </c>
      <c r="O3280" s="30"/>
      <c r="P3280" s="30"/>
      <c r="Q3280" s="30"/>
      <c r="R3280" s="30"/>
      <c r="S3280" s="30"/>
      <c r="T3280" s="30"/>
      <c r="U3280" s="30"/>
      <c r="V3280" s="30"/>
    </row>
    <row r="3281" spans="1:22" ht="14.5" x14ac:dyDescent="0.35">
      <c r="A3281" s="15">
        <v>27</v>
      </c>
      <c r="B3281" s="8">
        <v>180</v>
      </c>
      <c r="C3281" s="8">
        <v>1033333.3332</v>
      </c>
      <c r="D3281" s="8">
        <v>7200</v>
      </c>
      <c r="E3281" s="2">
        <v>3030</v>
      </c>
      <c r="F3281" s="2">
        <v>7477.95654296875</v>
      </c>
      <c r="G3281" s="2">
        <v>216.64270019531301</v>
      </c>
      <c r="H3281" s="1">
        <v>7665.7542700040776</v>
      </c>
      <c r="I3281" s="1">
        <v>220.16539451279269</v>
      </c>
      <c r="J3281" s="1">
        <f t="shared" si="266"/>
        <v>2.5113508744833104</v>
      </c>
      <c r="K3281" s="1">
        <f t="shared" si="267"/>
        <v>1.626038779199027</v>
      </c>
      <c r="L3281" s="30"/>
      <c r="M3281" s="30"/>
      <c r="N3281" s="2">
        <v>1972221</v>
      </c>
      <c r="O3281" s="30"/>
      <c r="P3281" s="30"/>
      <c r="Q3281" s="30"/>
      <c r="R3281" s="30"/>
      <c r="S3281" s="30"/>
      <c r="T3281" s="30"/>
      <c r="U3281" s="30"/>
      <c r="V3281" s="30"/>
    </row>
    <row r="3282" spans="1:22" ht="14.5" x14ac:dyDescent="0.35">
      <c r="A3282" s="15">
        <v>27</v>
      </c>
      <c r="B3282" s="8">
        <v>180</v>
      </c>
      <c r="C3282" s="8">
        <v>1033333.3332</v>
      </c>
      <c r="D3282" s="8">
        <v>7200</v>
      </c>
      <c r="E3282" s="2">
        <v>3060</v>
      </c>
      <c r="F3282" s="2">
        <v>7749.3662109375</v>
      </c>
      <c r="G3282" s="2">
        <v>218.40447998046901</v>
      </c>
      <c r="H3282" s="1">
        <v>7768.0361061677313</v>
      </c>
      <c r="I3282" s="1">
        <v>219.50177494996021</v>
      </c>
      <c r="J3282" s="1">
        <f t="shared" si="266"/>
        <v>0.24092157632040292</v>
      </c>
      <c r="K3282" s="1">
        <f t="shared" si="267"/>
        <v>0.50241413069426422</v>
      </c>
      <c r="L3282" s="30"/>
      <c r="M3282" s="30"/>
      <c r="N3282" s="2">
        <v>1972221</v>
      </c>
      <c r="O3282" s="30"/>
      <c r="P3282" s="30"/>
      <c r="Q3282" s="30"/>
      <c r="R3282" s="30"/>
      <c r="S3282" s="30"/>
      <c r="T3282" s="30"/>
      <c r="U3282" s="30"/>
      <c r="V3282" s="30"/>
    </row>
    <row r="3283" spans="1:22" ht="14.5" x14ac:dyDescent="0.35">
      <c r="A3283" s="15">
        <v>27</v>
      </c>
      <c r="B3283" s="8">
        <v>180</v>
      </c>
      <c r="C3283" s="8">
        <v>1033333.3332</v>
      </c>
      <c r="D3283" s="8">
        <v>7200</v>
      </c>
      <c r="E3283" s="2">
        <v>3090</v>
      </c>
      <c r="F3283" s="2">
        <v>20142.39453125</v>
      </c>
      <c r="G3283" s="2">
        <v>537.85638427734398</v>
      </c>
      <c r="H3283" s="1">
        <v>21330.812325272269</v>
      </c>
      <c r="I3283" s="1">
        <v>524.28301295096492</v>
      </c>
      <c r="J3283" s="1">
        <f t="shared" si="266"/>
        <v>5.9000819995780214</v>
      </c>
      <c r="K3283" s="1">
        <f t="shared" si="267"/>
        <v>-2.5236051338529792</v>
      </c>
      <c r="L3283" s="30"/>
      <c r="M3283" s="30"/>
      <c r="N3283" s="2">
        <v>0</v>
      </c>
      <c r="O3283" s="30"/>
      <c r="P3283" s="30"/>
      <c r="Q3283" s="30"/>
      <c r="R3283" s="30"/>
      <c r="S3283" s="30"/>
      <c r="T3283" s="30"/>
      <c r="U3283" s="30"/>
      <c r="V3283" s="30"/>
    </row>
    <row r="3284" spans="1:22" ht="14.5" x14ac:dyDescent="0.35">
      <c r="A3284" s="15">
        <v>27</v>
      </c>
      <c r="B3284" s="8">
        <v>180</v>
      </c>
      <c r="C3284" s="8">
        <v>1033333.3332</v>
      </c>
      <c r="D3284" s="8">
        <v>7200</v>
      </c>
      <c r="E3284" s="2">
        <v>3120</v>
      </c>
      <c r="F3284" s="2">
        <v>23230.865234375</v>
      </c>
      <c r="G3284" s="2">
        <v>590.26123046875</v>
      </c>
      <c r="H3284" s="1">
        <v>24098.163823966239</v>
      </c>
      <c r="I3284" s="1">
        <v>550.90831657087972</v>
      </c>
      <c r="J3284" s="1">
        <f t="shared" si="266"/>
        <v>3.7333890961060128</v>
      </c>
      <c r="K3284" s="1">
        <f t="shared" si="267"/>
        <v>-6.667033487294864</v>
      </c>
      <c r="L3284" s="30"/>
      <c r="M3284" s="30"/>
      <c r="N3284" s="2">
        <v>0</v>
      </c>
      <c r="O3284" s="30"/>
      <c r="P3284" s="30"/>
      <c r="Q3284" s="30"/>
      <c r="R3284" s="30"/>
      <c r="S3284" s="30"/>
      <c r="T3284" s="30"/>
      <c r="U3284" s="30"/>
      <c r="V3284" s="30"/>
    </row>
    <row r="3285" spans="1:22" ht="14.5" x14ac:dyDescent="0.35">
      <c r="A3285" s="15">
        <v>27</v>
      </c>
      <c r="B3285" s="8">
        <v>180</v>
      </c>
      <c r="C3285" s="8">
        <v>1033333.3332</v>
      </c>
      <c r="D3285" s="8">
        <v>7200</v>
      </c>
      <c r="E3285" s="2">
        <v>3150</v>
      </c>
      <c r="F3285" s="2">
        <v>24932.544921875</v>
      </c>
      <c r="G3285" s="2">
        <v>600.92291259765602</v>
      </c>
      <c r="H3285" s="1">
        <v>24532.231389493099</v>
      </c>
      <c r="I3285" s="1">
        <v>558.64649760651935</v>
      </c>
      <c r="J3285" s="1">
        <f t="shared" si="266"/>
        <v>-1.60558632757412</v>
      </c>
      <c r="K3285" s="1">
        <f t="shared" si="267"/>
        <v>-7.0352476340742518</v>
      </c>
      <c r="L3285" s="30"/>
      <c r="M3285" s="30"/>
      <c r="N3285" s="2">
        <v>0</v>
      </c>
      <c r="O3285" s="30"/>
      <c r="P3285" s="30"/>
      <c r="Q3285" s="30"/>
      <c r="R3285" s="30"/>
      <c r="S3285" s="30"/>
      <c r="T3285" s="30"/>
      <c r="U3285" s="30"/>
      <c r="V3285" s="30"/>
    </row>
    <row r="3286" spans="1:22" ht="14.5" x14ac:dyDescent="0.35">
      <c r="A3286" s="15">
        <v>27</v>
      </c>
      <c r="B3286" s="8">
        <v>180</v>
      </c>
      <c r="C3286" s="8">
        <v>1033333.3332</v>
      </c>
      <c r="D3286" s="8">
        <v>7200</v>
      </c>
      <c r="E3286" s="2">
        <v>3180</v>
      </c>
      <c r="F3286" s="2">
        <v>25373.61328125</v>
      </c>
      <c r="G3286" s="2">
        <v>593.47705078125</v>
      </c>
      <c r="H3286" s="1">
        <v>24851.492612200451</v>
      </c>
      <c r="I3286" s="1">
        <v>559.80423768855542</v>
      </c>
      <c r="J3286" s="1">
        <f t="shared" si="266"/>
        <v>-2.0577308531590717</v>
      </c>
      <c r="K3286" s="1">
        <f t="shared" si="267"/>
        <v>-5.6738189030844364</v>
      </c>
      <c r="L3286" s="30"/>
      <c r="M3286" s="30"/>
      <c r="N3286" s="2">
        <v>0</v>
      </c>
      <c r="O3286" s="30"/>
      <c r="P3286" s="30"/>
      <c r="Q3286" s="30"/>
      <c r="R3286" s="30"/>
      <c r="S3286" s="30"/>
      <c r="T3286" s="30"/>
      <c r="U3286" s="30"/>
      <c r="V3286" s="30"/>
    </row>
    <row r="3287" spans="1:22" ht="14.5" x14ac:dyDescent="0.35">
      <c r="A3287" s="15">
        <v>27</v>
      </c>
      <c r="B3287" s="8">
        <v>180</v>
      </c>
      <c r="C3287" s="8">
        <v>1033333.3332</v>
      </c>
      <c r="D3287" s="8">
        <v>7200</v>
      </c>
      <c r="E3287" s="2">
        <v>3210</v>
      </c>
      <c r="F3287" s="2">
        <v>25214.8125</v>
      </c>
      <c r="G3287" s="2">
        <v>583.20129394531205</v>
      </c>
      <c r="H3287" s="1">
        <v>25113.425569767849</v>
      </c>
      <c r="I3287" s="1">
        <v>558.56567447024861</v>
      </c>
      <c r="J3287" s="1">
        <f t="shared" si="266"/>
        <v>-0.40209273906816045</v>
      </c>
      <c r="K3287" s="1">
        <f t="shared" si="267"/>
        <v>-4.2242052153906178</v>
      </c>
      <c r="L3287" s="30"/>
      <c r="M3287" s="30"/>
      <c r="N3287" s="2">
        <v>0</v>
      </c>
      <c r="O3287" s="30"/>
      <c r="P3287" s="30"/>
      <c r="Q3287" s="30"/>
      <c r="R3287" s="30"/>
      <c r="S3287" s="30"/>
      <c r="T3287" s="30"/>
      <c r="U3287" s="30"/>
      <c r="V3287" s="30"/>
    </row>
    <row r="3288" spans="1:22" ht="14.5" x14ac:dyDescent="0.35">
      <c r="A3288" s="15">
        <v>27</v>
      </c>
      <c r="B3288" s="8">
        <v>180</v>
      </c>
      <c r="C3288" s="8">
        <v>1033333.3332</v>
      </c>
      <c r="D3288" s="8">
        <v>7200</v>
      </c>
      <c r="E3288" s="2">
        <v>3240</v>
      </c>
      <c r="F3288" s="2">
        <v>25137.015625</v>
      </c>
      <c r="G3288" s="2">
        <v>566.629638671875</v>
      </c>
      <c r="H3288" s="1">
        <v>25353.781954672741</v>
      </c>
      <c r="I3288" s="1">
        <v>556.45460797817952</v>
      </c>
      <c r="J3288" s="1">
        <f t="shared" si="266"/>
        <v>0.86233916112601583</v>
      </c>
      <c r="K3288" s="1">
        <f t="shared" si="267"/>
        <v>-1.7957109899059926</v>
      </c>
      <c r="L3288" s="30"/>
      <c r="M3288" s="30"/>
      <c r="N3288" s="2">
        <v>0</v>
      </c>
      <c r="O3288" s="30"/>
      <c r="P3288" s="30"/>
      <c r="Q3288" s="30"/>
      <c r="R3288" s="30"/>
      <c r="S3288" s="30"/>
      <c r="T3288" s="30"/>
      <c r="U3288" s="30"/>
      <c r="V3288" s="30"/>
    </row>
    <row r="3289" spans="1:22" ht="14.5" x14ac:dyDescent="0.35">
      <c r="A3289" s="15">
        <v>27</v>
      </c>
      <c r="B3289" s="8">
        <v>180</v>
      </c>
      <c r="C3289" s="8">
        <v>1033333.3332</v>
      </c>
      <c r="D3289" s="8">
        <v>7200</v>
      </c>
      <c r="E3289" s="2">
        <v>3270</v>
      </c>
      <c r="F3289" s="2">
        <v>11028.0693359375</v>
      </c>
      <c r="G3289" s="2">
        <v>258.54708862304699</v>
      </c>
      <c r="H3289" s="1">
        <v>11360.95724811169</v>
      </c>
      <c r="I3289" s="1">
        <v>257.13914027786097</v>
      </c>
      <c r="J3289" s="1">
        <f t="shared" si="266"/>
        <v>3.0185511355954064</v>
      </c>
      <c r="K3289" s="1">
        <f t="shared" si="267"/>
        <v>-0.54456167063584915</v>
      </c>
      <c r="L3289" s="30"/>
      <c r="M3289" s="30"/>
      <c r="N3289" s="2">
        <v>1972221</v>
      </c>
      <c r="O3289" s="30"/>
      <c r="P3289" s="30"/>
      <c r="Q3289" s="30"/>
      <c r="R3289" s="30"/>
      <c r="S3289" s="30"/>
      <c r="T3289" s="30"/>
      <c r="U3289" s="30"/>
      <c r="V3289" s="30"/>
    </row>
    <row r="3290" spans="1:22" ht="14.5" x14ac:dyDescent="0.35">
      <c r="A3290" s="15">
        <v>27</v>
      </c>
      <c r="B3290" s="8">
        <v>180</v>
      </c>
      <c r="C3290" s="8">
        <v>1033333.3332</v>
      </c>
      <c r="D3290" s="8">
        <v>7200</v>
      </c>
      <c r="E3290" s="2">
        <v>3300</v>
      </c>
      <c r="F3290" s="2">
        <v>8588.7890625</v>
      </c>
      <c r="G3290" s="2">
        <v>211.59609985351599</v>
      </c>
      <c r="H3290" s="1">
        <v>9065.636525863225</v>
      </c>
      <c r="I3290" s="1">
        <v>215.39166476568289</v>
      </c>
      <c r="J3290" s="1">
        <f t="shared" si="266"/>
        <v>5.5519754868030899</v>
      </c>
      <c r="K3290" s="1">
        <f t="shared" si="267"/>
        <v>1.7937782949659722</v>
      </c>
      <c r="L3290" s="30"/>
      <c r="M3290" s="30"/>
      <c r="N3290" s="2">
        <v>1972221</v>
      </c>
      <c r="O3290" s="30"/>
      <c r="P3290" s="30"/>
      <c r="Q3290" s="30"/>
      <c r="R3290" s="30"/>
      <c r="S3290" s="30"/>
      <c r="T3290" s="30"/>
      <c r="U3290" s="30"/>
      <c r="V3290" s="30"/>
    </row>
    <row r="3291" spans="1:22" ht="14.5" x14ac:dyDescent="0.35">
      <c r="A3291" s="15">
        <v>27</v>
      </c>
      <c r="B3291" s="8">
        <v>180</v>
      </c>
      <c r="C3291" s="8">
        <v>1033333.3332</v>
      </c>
      <c r="D3291" s="8">
        <v>7200</v>
      </c>
      <c r="E3291" s="2">
        <v>3330</v>
      </c>
      <c r="F3291" s="2">
        <v>8237.29296875</v>
      </c>
      <c r="G3291" s="2">
        <v>205.10885620117199</v>
      </c>
      <c r="H3291" s="1">
        <v>8694.6168542189898</v>
      </c>
      <c r="I3291" s="1">
        <v>213.49328755822449</v>
      </c>
      <c r="J3291" s="1">
        <f t="shared" si="266"/>
        <v>5.5518710722557705</v>
      </c>
      <c r="K3291" s="1">
        <f t="shared" si="267"/>
        <v>4.0877958720753655</v>
      </c>
      <c r="L3291" s="30"/>
      <c r="M3291" s="30"/>
      <c r="N3291" s="2">
        <v>1972221</v>
      </c>
      <c r="O3291" s="30"/>
      <c r="P3291" s="30"/>
      <c r="Q3291" s="30"/>
      <c r="R3291" s="30"/>
      <c r="S3291" s="30"/>
      <c r="T3291" s="30"/>
      <c r="U3291" s="30"/>
      <c r="V3291" s="30"/>
    </row>
    <row r="3292" spans="1:22" ht="14.5" x14ac:dyDescent="0.35">
      <c r="A3292" s="15">
        <v>27</v>
      </c>
      <c r="B3292" s="8">
        <v>180</v>
      </c>
      <c r="C3292" s="8">
        <v>1033333.3332</v>
      </c>
      <c r="D3292" s="8">
        <v>7200</v>
      </c>
      <c r="E3292" s="2">
        <v>3360</v>
      </c>
      <c r="F3292" s="2">
        <v>8274.1357421875</v>
      </c>
      <c r="G3292" s="2">
        <v>204.78427124023401</v>
      </c>
      <c r="H3292" s="1">
        <v>8540.7058716079646</v>
      </c>
      <c r="I3292" s="1">
        <v>212.8539058753835</v>
      </c>
      <c r="J3292" s="1">
        <f t="shared" si="266"/>
        <v>3.2217277758847751</v>
      </c>
      <c r="K3292" s="1">
        <f t="shared" si="267"/>
        <v>3.9405539235398344</v>
      </c>
      <c r="L3292" s="30"/>
      <c r="M3292" s="30"/>
      <c r="N3292" s="2">
        <v>1972221</v>
      </c>
      <c r="O3292" s="30"/>
      <c r="P3292" s="30"/>
      <c r="Q3292" s="30"/>
      <c r="R3292" s="30"/>
      <c r="S3292" s="30"/>
      <c r="T3292" s="30"/>
      <c r="U3292" s="30"/>
      <c r="V3292" s="30"/>
    </row>
    <row r="3293" spans="1:22" ht="14.5" x14ac:dyDescent="0.35">
      <c r="A3293" s="15">
        <v>27</v>
      </c>
      <c r="B3293" s="8">
        <v>180</v>
      </c>
      <c r="C3293" s="8">
        <v>1033333.3332</v>
      </c>
      <c r="D3293" s="8">
        <v>7200</v>
      </c>
      <c r="E3293" s="2">
        <v>3390</v>
      </c>
      <c r="F3293" s="2">
        <v>8474.0078125</v>
      </c>
      <c r="G3293" s="2">
        <v>205.91677856445301</v>
      </c>
      <c r="H3293" s="1">
        <v>8509.5145441741406</v>
      </c>
      <c r="I3293" s="1">
        <v>212.18854964202191</v>
      </c>
      <c r="J3293" s="1">
        <f t="shared" si="266"/>
        <v>0.41900753999500295</v>
      </c>
      <c r="K3293" s="1">
        <f t="shared" si="267"/>
        <v>3.0457795237923282</v>
      </c>
      <c r="L3293" s="30"/>
      <c r="M3293" s="30"/>
      <c r="N3293" s="2">
        <v>1972221</v>
      </c>
      <c r="O3293" s="30"/>
      <c r="P3293" s="30"/>
      <c r="Q3293" s="30"/>
      <c r="R3293" s="30"/>
      <c r="S3293" s="30"/>
      <c r="T3293" s="30"/>
      <c r="U3293" s="30"/>
      <c r="V3293" s="30"/>
    </row>
    <row r="3294" spans="1:22" ht="14.5" x14ac:dyDescent="0.35">
      <c r="A3294" s="15">
        <v>27</v>
      </c>
      <c r="B3294" s="8">
        <v>180</v>
      </c>
      <c r="C3294" s="8">
        <v>1033333.3332</v>
      </c>
      <c r="D3294" s="8">
        <v>7200</v>
      </c>
      <c r="E3294" s="2">
        <v>3420</v>
      </c>
      <c r="F3294" s="2">
        <v>8770.4697265625</v>
      </c>
      <c r="G3294" s="2">
        <v>206.86299133300801</v>
      </c>
      <c r="H3294" s="1">
        <v>8522.5214828770331</v>
      </c>
      <c r="I3294" s="1">
        <v>211.52370685907769</v>
      </c>
      <c r="J3294" s="1">
        <f t="shared" si="266"/>
        <v>-2.8270805488846693</v>
      </c>
      <c r="K3294" s="1">
        <f t="shared" si="267"/>
        <v>2.2530446340529133</v>
      </c>
      <c r="L3294" s="30"/>
      <c r="M3294" s="30"/>
      <c r="N3294" s="2">
        <v>1972221</v>
      </c>
      <c r="O3294" s="30"/>
      <c r="P3294" s="30"/>
      <c r="Q3294" s="30"/>
      <c r="R3294" s="30"/>
      <c r="S3294" s="30"/>
      <c r="T3294" s="30"/>
      <c r="U3294" s="30"/>
      <c r="V3294" s="30"/>
    </row>
    <row r="3295" spans="1:22" ht="14.5" x14ac:dyDescent="0.35">
      <c r="A3295" s="15">
        <v>27</v>
      </c>
      <c r="B3295" s="8">
        <v>180</v>
      </c>
      <c r="C3295" s="8">
        <v>1033333.3332</v>
      </c>
      <c r="D3295" s="8">
        <v>7200</v>
      </c>
      <c r="E3295" s="2">
        <v>3450</v>
      </c>
      <c r="F3295" s="2">
        <v>22408.521484375</v>
      </c>
      <c r="G3295" s="2">
        <v>503.11151123046898</v>
      </c>
      <c r="H3295" s="1">
        <v>21684.491195461931</v>
      </c>
      <c r="I3295" s="1">
        <v>499.09675983581599</v>
      </c>
      <c r="J3295" s="1">
        <f t="shared" si="266"/>
        <v>-3.2310489088622845</v>
      </c>
      <c r="K3295" s="1">
        <f t="shared" si="267"/>
        <v>-0.79798440406065041</v>
      </c>
      <c r="L3295" s="30"/>
      <c r="M3295" s="30"/>
      <c r="N3295" s="2">
        <v>0</v>
      </c>
      <c r="O3295" s="30"/>
      <c r="P3295" s="30"/>
      <c r="Q3295" s="30"/>
      <c r="R3295" s="30"/>
      <c r="S3295" s="30"/>
      <c r="T3295" s="30"/>
      <c r="U3295" s="30"/>
      <c r="V3295" s="30"/>
    </row>
    <row r="3296" spans="1:22" ht="14.5" x14ac:dyDescent="0.35">
      <c r="A3296" s="15">
        <v>27</v>
      </c>
      <c r="B3296" s="8">
        <v>180</v>
      </c>
      <c r="C3296" s="8">
        <v>1033333.3332</v>
      </c>
      <c r="D3296" s="8">
        <v>7200</v>
      </c>
      <c r="E3296" s="2">
        <v>3480</v>
      </c>
      <c r="F3296" s="2">
        <v>24896.037109375</v>
      </c>
      <c r="G3296" s="2">
        <v>551.36187744140602</v>
      </c>
      <c r="H3296" s="1">
        <v>25373.385995564309</v>
      </c>
      <c r="I3296" s="1">
        <v>521.51738778577965</v>
      </c>
      <c r="J3296" s="1">
        <f t="shared" si="266"/>
        <v>1.9173689535092953</v>
      </c>
      <c r="K3296" s="1">
        <f t="shared" si="267"/>
        <v>-5.41286782360066</v>
      </c>
      <c r="L3296" s="30"/>
      <c r="M3296" s="30"/>
      <c r="N3296" s="2">
        <v>0</v>
      </c>
      <c r="O3296" s="30"/>
      <c r="P3296" s="30"/>
      <c r="Q3296" s="30"/>
      <c r="R3296" s="30"/>
      <c r="S3296" s="30"/>
      <c r="T3296" s="30"/>
      <c r="U3296" s="30"/>
      <c r="V3296" s="30"/>
    </row>
    <row r="3297" spans="1:22" ht="14.5" x14ac:dyDescent="0.35">
      <c r="A3297" s="15">
        <v>27</v>
      </c>
      <c r="B3297" s="8">
        <v>180</v>
      </c>
      <c r="C3297" s="8">
        <v>1033333.3332</v>
      </c>
      <c r="D3297" s="8">
        <v>7200</v>
      </c>
      <c r="E3297" s="2">
        <v>3510</v>
      </c>
      <c r="F3297" s="2">
        <v>25861.9375</v>
      </c>
      <c r="G3297" s="2">
        <v>563.16180419921898</v>
      </c>
      <c r="H3297" s="1">
        <v>26470.095825375742</v>
      </c>
      <c r="I3297" s="1">
        <v>528.02183807762788</v>
      </c>
      <c r="J3297" s="1">
        <f t="shared" si="266"/>
        <v>2.351557478536717</v>
      </c>
      <c r="K3297" s="1">
        <f t="shared" si="267"/>
        <v>-6.2397637516553424</v>
      </c>
      <c r="L3297" s="30"/>
      <c r="M3297" s="30"/>
      <c r="N3297" s="2">
        <v>0</v>
      </c>
      <c r="O3297" s="30"/>
      <c r="P3297" s="30"/>
      <c r="Q3297" s="30"/>
      <c r="R3297" s="30"/>
      <c r="S3297" s="30"/>
      <c r="T3297" s="30"/>
      <c r="U3297" s="30"/>
      <c r="V3297" s="30"/>
    </row>
    <row r="3298" spans="1:22" ht="14.5" x14ac:dyDescent="0.35">
      <c r="A3298" s="15">
        <v>27</v>
      </c>
      <c r="B3298" s="8">
        <v>180</v>
      </c>
      <c r="C3298" s="8">
        <v>1033333.3332</v>
      </c>
      <c r="D3298" s="8">
        <v>7200</v>
      </c>
      <c r="E3298" s="2">
        <v>3540</v>
      </c>
      <c r="F3298" s="2">
        <v>26921.771484375</v>
      </c>
      <c r="G3298" s="2">
        <v>559.30426025390602</v>
      </c>
      <c r="H3298" s="1">
        <v>26952.15334107638</v>
      </c>
      <c r="I3298" s="1">
        <v>528.73046005938545</v>
      </c>
      <c r="J3298" s="1">
        <f t="shared" si="266"/>
        <v>0.11285236827381007</v>
      </c>
      <c r="K3298" s="1">
        <f t="shared" si="267"/>
        <v>-5.4663985896765848</v>
      </c>
      <c r="L3298" s="30"/>
      <c r="M3298" s="30"/>
      <c r="N3298" s="2">
        <v>0</v>
      </c>
      <c r="O3298" s="30"/>
      <c r="P3298" s="30"/>
      <c r="Q3298" s="30"/>
      <c r="R3298" s="30"/>
      <c r="S3298" s="30"/>
      <c r="T3298" s="30"/>
      <c r="U3298" s="30"/>
      <c r="V3298" s="30"/>
    </row>
    <row r="3299" spans="1:22" ht="14.5" x14ac:dyDescent="0.35">
      <c r="A3299" s="15">
        <v>27</v>
      </c>
      <c r="B3299" s="8">
        <v>180</v>
      </c>
      <c r="C3299" s="8">
        <v>1033333.3332</v>
      </c>
      <c r="D3299" s="8">
        <v>7200</v>
      </c>
      <c r="E3299" s="2">
        <v>3570</v>
      </c>
      <c r="F3299" s="2">
        <v>26786.5703125</v>
      </c>
      <c r="G3299" s="2">
        <v>545.73400878906205</v>
      </c>
      <c r="H3299" s="1">
        <v>27190.34279460544</v>
      </c>
      <c r="I3299" s="1">
        <v>527.32831757873112</v>
      </c>
      <c r="J3299" s="1">
        <f t="shared" si="266"/>
        <v>1.5073690935230282</v>
      </c>
      <c r="K3299" s="1">
        <f t="shared" si="267"/>
        <v>-3.3726487471747659</v>
      </c>
      <c r="L3299" s="30"/>
      <c r="M3299" s="30"/>
      <c r="N3299" s="2">
        <v>0</v>
      </c>
      <c r="O3299" s="30"/>
      <c r="P3299" s="30"/>
      <c r="Q3299" s="30"/>
      <c r="R3299" s="30"/>
      <c r="S3299" s="30"/>
      <c r="T3299" s="30"/>
      <c r="U3299" s="30"/>
      <c r="V3299" s="30"/>
    </row>
    <row r="3300" spans="1:22" ht="14.5" x14ac:dyDescent="0.35">
      <c r="A3300" s="15">
        <v>27</v>
      </c>
      <c r="B3300" s="8">
        <v>180</v>
      </c>
      <c r="C3300" s="8">
        <v>1033333.3332</v>
      </c>
      <c r="D3300" s="8">
        <v>7200</v>
      </c>
      <c r="E3300" s="2">
        <v>3600</v>
      </c>
      <c r="F3300" s="2">
        <v>26463.84765625</v>
      </c>
      <c r="G3300" s="2">
        <v>534.88934326171898</v>
      </c>
      <c r="H3300" s="1">
        <v>27334.59443537979</v>
      </c>
      <c r="I3300" s="1">
        <v>524.87118550542516</v>
      </c>
      <c r="J3300" s="1">
        <f t="shared" si="266"/>
        <v>3.2903256942840819</v>
      </c>
      <c r="K3300" s="1">
        <f t="shared" si="267"/>
        <v>-1.8729402412850049</v>
      </c>
      <c r="L3300" s="30"/>
      <c r="M3300" s="30"/>
      <c r="N3300" s="2">
        <v>0</v>
      </c>
      <c r="O3300" s="30"/>
      <c r="P3300" s="30"/>
      <c r="Q3300" s="30"/>
      <c r="R3300" s="30"/>
      <c r="S3300" s="30"/>
      <c r="T3300" s="30"/>
      <c r="U3300" s="30"/>
      <c r="V3300" s="30"/>
    </row>
    <row r="3301" spans="1:22" ht="14.5" x14ac:dyDescent="0.35">
      <c r="A3301" s="15">
        <v>27</v>
      </c>
      <c r="B3301" s="8">
        <v>180</v>
      </c>
      <c r="C3301" s="8">
        <v>1033333.3332</v>
      </c>
      <c r="D3301" s="8">
        <v>7200</v>
      </c>
      <c r="E3301" s="2">
        <v>3630</v>
      </c>
      <c r="F3301" s="2">
        <v>11732.837890625</v>
      </c>
      <c r="G3301" s="2">
        <v>243.91603088378901</v>
      </c>
      <c r="H3301" s="1">
        <v>12823.21680839064</v>
      </c>
      <c r="I3301" s="1">
        <v>244.1817357507197</v>
      </c>
      <c r="J3301" s="1">
        <f t="shared" si="266"/>
        <v>9.2933945557783222</v>
      </c>
      <c r="K3301" s="1">
        <f t="shared" si="267"/>
        <v>0.10893292497748223</v>
      </c>
      <c r="L3301" s="30"/>
      <c r="M3301" s="30"/>
      <c r="N3301" s="2">
        <v>1972221</v>
      </c>
      <c r="O3301" s="30"/>
      <c r="P3301" s="30"/>
      <c r="Q3301" s="30"/>
      <c r="R3301" s="30"/>
      <c r="S3301" s="30"/>
      <c r="T3301" s="30"/>
      <c r="U3301" s="30"/>
      <c r="V3301" s="30"/>
    </row>
    <row r="3302" spans="1:22" ht="14.5" x14ac:dyDescent="0.35">
      <c r="A3302" s="17">
        <v>27</v>
      </c>
      <c r="B3302" s="18">
        <v>180</v>
      </c>
      <c r="C3302" s="18">
        <v>1033333.3332</v>
      </c>
      <c r="D3302" s="18">
        <v>7200</v>
      </c>
      <c r="E3302" s="2">
        <v>3660</v>
      </c>
      <c r="F3302" s="2">
        <v>9446.9775390625</v>
      </c>
      <c r="G3302" s="2">
        <v>199.12142944335901</v>
      </c>
      <c r="H3302" s="1">
        <v>9550.6046851896881</v>
      </c>
      <c r="I3302" s="1">
        <v>209.27363121727541</v>
      </c>
      <c r="J3302" s="1">
        <f t="shared" si="266"/>
        <v>1.0969343972577272</v>
      </c>
      <c r="K3302" s="1">
        <f t="shared" si="267"/>
        <v>5.0984978373732712</v>
      </c>
      <c r="L3302" s="30"/>
      <c r="M3302" s="30"/>
      <c r="N3302" s="16">
        <v>1972221</v>
      </c>
      <c r="O3302" s="30"/>
      <c r="P3302" s="30"/>
      <c r="Q3302" s="30"/>
      <c r="R3302" s="30"/>
      <c r="S3302" s="30"/>
      <c r="T3302" s="30"/>
      <c r="U3302" s="30"/>
      <c r="V3302" s="30"/>
    </row>
    <row r="3303" spans="1:22" ht="14.5" x14ac:dyDescent="0.35">
      <c r="A3303" s="15">
        <v>28</v>
      </c>
      <c r="B3303" s="8">
        <v>180</v>
      </c>
      <c r="C3303" s="8">
        <v>1700000.0000999998</v>
      </c>
      <c r="D3303" s="8">
        <v>4800</v>
      </c>
      <c r="E3303" s="2">
        <v>30</v>
      </c>
      <c r="F3303" s="2">
        <v>218.86054992675801</v>
      </c>
      <c r="G3303" s="2">
        <v>739.52972412109398</v>
      </c>
      <c r="H3303" s="1">
        <v>194.85821074491511</v>
      </c>
      <c r="I3303" s="1">
        <v>748.76558918102137</v>
      </c>
      <c r="J3303" s="1">
        <f t="shared" si="266"/>
        <v>-10.966955529388606</v>
      </c>
      <c r="K3303" s="1">
        <f t="shared" si="267"/>
        <v>1.2488835483798713</v>
      </c>
      <c r="L3303" s="30">
        <f t="shared" ref="L3303:M3303" si="268">AVERAGE(J3303:J3424)</f>
        <v>-2.4662904878976843</v>
      </c>
      <c r="M3303" s="30">
        <f t="shared" si="268"/>
        <v>0.22295087556478921</v>
      </c>
      <c r="N3303" s="2">
        <v>1305555</v>
      </c>
      <c r="O3303" s="30">
        <f t="shared" ref="O3303:P3303" si="269">ABS(L3303)</f>
        <v>2.4662904878976843</v>
      </c>
      <c r="P3303" s="30">
        <f t="shared" si="269"/>
        <v>0.22295087556478921</v>
      </c>
      <c r="Q3303" s="30">
        <f t="shared" ref="Q3303" si="270">SUM(G3303:G3424)*30</f>
        <v>2317117.7389526367</v>
      </c>
      <c r="R3303" s="30">
        <f t="shared" ref="R3303" si="271">SUM(I3303:I3424)*30</f>
        <v>2320830.6106908577</v>
      </c>
      <c r="S3303" s="30">
        <f t="shared" ref="S3303" si="272">SUM(F3303:F3424)*30</f>
        <v>64278434.58480835</v>
      </c>
      <c r="T3303" s="30">
        <f t="shared" ref="T3303" si="273">SUM(H3303:H3424)*30</f>
        <v>63651601.426520348</v>
      </c>
      <c r="U3303" s="30">
        <f t="shared" ref="U3303" si="274">(R3303-Q3303)/Q3303*100</f>
        <v>0.16023664554479178</v>
      </c>
      <c r="V3303" s="30">
        <f t="shared" ref="V3303" si="275">(T3303-S3303)/S3303*100</f>
        <v>-0.97518423144073973</v>
      </c>
    </row>
    <row r="3304" spans="1:22" ht="14.5" x14ac:dyDescent="0.35">
      <c r="A3304" s="15">
        <v>28</v>
      </c>
      <c r="B3304" s="8">
        <v>180</v>
      </c>
      <c r="C3304" s="8">
        <v>1700000.0000999998</v>
      </c>
      <c r="D3304" s="8">
        <v>4800</v>
      </c>
      <c r="E3304" s="2">
        <v>60</v>
      </c>
      <c r="F3304" s="2">
        <v>212.25941467285199</v>
      </c>
      <c r="G3304" s="2">
        <v>717.22448730468705</v>
      </c>
      <c r="H3304" s="1">
        <v>194.85821074491511</v>
      </c>
      <c r="I3304" s="1">
        <v>720.14779591245997</v>
      </c>
      <c r="J3304" s="1">
        <f t="shared" si="266"/>
        <v>-8.1980834417906721</v>
      </c>
      <c r="K3304" s="1">
        <f t="shared" si="267"/>
        <v>0.40758628010020265</v>
      </c>
      <c r="L3304" s="30"/>
      <c r="M3304" s="30"/>
      <c r="N3304" s="2">
        <v>1305555</v>
      </c>
      <c r="O3304" s="30"/>
      <c r="P3304" s="30"/>
      <c r="Q3304" s="30"/>
      <c r="R3304" s="30"/>
      <c r="S3304" s="30"/>
      <c r="T3304" s="30"/>
      <c r="U3304" s="30"/>
      <c r="V3304" s="30"/>
    </row>
    <row r="3305" spans="1:22" ht="14.5" x14ac:dyDescent="0.35">
      <c r="A3305" s="15">
        <v>28</v>
      </c>
      <c r="B3305" s="8">
        <v>180</v>
      </c>
      <c r="C3305" s="8">
        <v>1700000.0000999998</v>
      </c>
      <c r="D3305" s="8">
        <v>4800</v>
      </c>
      <c r="E3305" s="2">
        <v>90</v>
      </c>
      <c r="F3305" s="2">
        <v>212.37310791015599</v>
      </c>
      <c r="G3305" s="2">
        <v>717.608642578125</v>
      </c>
      <c r="H3305" s="1">
        <v>194.85821074491511</v>
      </c>
      <c r="I3305" s="1">
        <v>720.05017992724811</v>
      </c>
      <c r="J3305" s="1">
        <f t="shared" si="266"/>
        <v>-8.2472292926327206</v>
      </c>
      <c r="K3305" s="1">
        <f t="shared" si="267"/>
        <v>0.34023243370529821</v>
      </c>
      <c r="L3305" s="30"/>
      <c r="M3305" s="30"/>
      <c r="N3305" s="2">
        <v>1305555</v>
      </c>
      <c r="O3305" s="30"/>
      <c r="P3305" s="30"/>
      <c r="Q3305" s="30"/>
      <c r="R3305" s="30"/>
      <c r="S3305" s="30"/>
      <c r="T3305" s="30"/>
      <c r="U3305" s="30"/>
      <c r="V3305" s="30"/>
    </row>
    <row r="3306" spans="1:22" ht="14.5" x14ac:dyDescent="0.35">
      <c r="A3306" s="15">
        <v>28</v>
      </c>
      <c r="B3306" s="8">
        <v>180</v>
      </c>
      <c r="C3306" s="8">
        <v>1700000.0000999998</v>
      </c>
      <c r="D3306" s="8">
        <v>4800</v>
      </c>
      <c r="E3306" s="2">
        <v>120</v>
      </c>
      <c r="F3306" s="2">
        <v>212.63583374023401</v>
      </c>
      <c r="G3306" s="2">
        <v>718.49645996093795</v>
      </c>
      <c r="H3306" s="1">
        <v>194.85821074491511</v>
      </c>
      <c r="I3306" s="1">
        <v>723.81878517811242</v>
      </c>
      <c r="J3306" s="1">
        <f t="shared" si="266"/>
        <v>-8.3605959929768368</v>
      </c>
      <c r="K3306" s="1">
        <f t="shared" si="267"/>
        <v>0.7407587251666935</v>
      </c>
      <c r="L3306" s="30"/>
      <c r="M3306" s="30"/>
      <c r="N3306" s="2">
        <v>1305555</v>
      </c>
      <c r="O3306" s="30"/>
      <c r="P3306" s="30"/>
      <c r="Q3306" s="30"/>
      <c r="R3306" s="30"/>
      <c r="S3306" s="30"/>
      <c r="T3306" s="30"/>
      <c r="U3306" s="30"/>
      <c r="V3306" s="30"/>
    </row>
    <row r="3307" spans="1:22" ht="14.5" x14ac:dyDescent="0.35">
      <c r="A3307" s="15">
        <v>28</v>
      </c>
      <c r="B3307" s="8">
        <v>180</v>
      </c>
      <c r="C3307" s="8">
        <v>1700000.0000999998</v>
      </c>
      <c r="D3307" s="8">
        <v>4800</v>
      </c>
      <c r="E3307" s="2">
        <v>150</v>
      </c>
      <c r="F3307" s="2">
        <v>213.08351135253901</v>
      </c>
      <c r="G3307" s="2">
        <v>720.00909423828102</v>
      </c>
      <c r="H3307" s="1">
        <v>194.85821074491511</v>
      </c>
      <c r="I3307" s="1">
        <v>728.11147229017615</v>
      </c>
      <c r="J3307" s="1">
        <f t="shared" si="266"/>
        <v>-8.5531257167387249</v>
      </c>
      <c r="K3307" s="1">
        <f t="shared" si="267"/>
        <v>1.1253160712458605</v>
      </c>
      <c r="L3307" s="30"/>
      <c r="M3307" s="30"/>
      <c r="N3307" s="2">
        <v>1305555</v>
      </c>
      <c r="O3307" s="30"/>
      <c r="P3307" s="30"/>
      <c r="Q3307" s="30"/>
      <c r="R3307" s="30"/>
      <c r="S3307" s="30"/>
      <c r="T3307" s="30"/>
      <c r="U3307" s="30"/>
      <c r="V3307" s="30"/>
    </row>
    <row r="3308" spans="1:22" ht="14.5" x14ac:dyDescent="0.35">
      <c r="A3308" s="15">
        <v>28</v>
      </c>
      <c r="B3308" s="8">
        <v>180</v>
      </c>
      <c r="C3308" s="8">
        <v>1700000.0000999998</v>
      </c>
      <c r="D3308" s="8">
        <v>4800</v>
      </c>
      <c r="E3308" s="2">
        <v>180</v>
      </c>
      <c r="F3308" s="2">
        <v>214.03675842285199</v>
      </c>
      <c r="G3308" s="2">
        <v>723.23016357421898</v>
      </c>
      <c r="H3308" s="1">
        <v>194.85821074491511</v>
      </c>
      <c r="I3308" s="1">
        <v>732.72068648300092</v>
      </c>
      <c r="J3308" s="1">
        <f t="shared" si="266"/>
        <v>-8.9603990544687893</v>
      </c>
      <c r="K3308" s="1">
        <f t="shared" si="267"/>
        <v>1.3122410246109721</v>
      </c>
      <c r="L3308" s="30"/>
      <c r="M3308" s="30"/>
      <c r="N3308" s="2">
        <v>1305555</v>
      </c>
      <c r="O3308" s="30"/>
      <c r="P3308" s="30"/>
      <c r="Q3308" s="30"/>
      <c r="R3308" s="30"/>
      <c r="S3308" s="30"/>
      <c r="T3308" s="30"/>
      <c r="U3308" s="30"/>
      <c r="V3308" s="30"/>
    </row>
    <row r="3309" spans="1:22" ht="14.5" x14ac:dyDescent="0.35">
      <c r="A3309" s="15">
        <v>28</v>
      </c>
      <c r="B3309" s="8">
        <v>180</v>
      </c>
      <c r="C3309" s="8">
        <v>1700000.0000999998</v>
      </c>
      <c r="D3309" s="8">
        <v>4800</v>
      </c>
      <c r="E3309" s="2">
        <v>210</v>
      </c>
      <c r="F3309" s="2">
        <v>238.62121582031199</v>
      </c>
      <c r="G3309" s="2">
        <v>806.30010986328102</v>
      </c>
      <c r="H3309" s="1">
        <v>194.85821074491511</v>
      </c>
      <c r="I3309" s="1">
        <v>813.64397578803528</v>
      </c>
      <c r="J3309" s="1">
        <f t="shared" si="266"/>
        <v>-18.339947236020944</v>
      </c>
      <c r="K3309" s="1">
        <f t="shared" si="267"/>
        <v>0.9108104829601853</v>
      </c>
      <c r="L3309" s="30"/>
      <c r="M3309" s="30"/>
      <c r="N3309" s="2">
        <v>0</v>
      </c>
      <c r="O3309" s="30"/>
      <c r="P3309" s="30"/>
      <c r="Q3309" s="30"/>
      <c r="R3309" s="30"/>
      <c r="S3309" s="30"/>
      <c r="T3309" s="30"/>
      <c r="U3309" s="30"/>
      <c r="V3309" s="30"/>
    </row>
    <row r="3310" spans="1:22" ht="14.5" x14ac:dyDescent="0.35">
      <c r="A3310" s="15">
        <v>28</v>
      </c>
      <c r="B3310" s="8">
        <v>180</v>
      </c>
      <c r="C3310" s="8">
        <v>1700000.0000999998</v>
      </c>
      <c r="D3310" s="8">
        <v>4800</v>
      </c>
      <c r="E3310" s="2">
        <v>240</v>
      </c>
      <c r="F3310" s="2">
        <v>246.14958190918</v>
      </c>
      <c r="G3310" s="2">
        <v>831.55651855468705</v>
      </c>
      <c r="H3310" s="1">
        <v>194.85821074491511</v>
      </c>
      <c r="I3310" s="1">
        <v>846.43763109724966</v>
      </c>
      <c r="J3310" s="1">
        <f t="shared" si="266"/>
        <v>-20.837480513450348</v>
      </c>
      <c r="K3310" s="1">
        <f t="shared" si="267"/>
        <v>1.7895491419425349</v>
      </c>
      <c r="L3310" s="30"/>
      <c r="M3310" s="30"/>
      <c r="N3310" s="2">
        <v>0</v>
      </c>
      <c r="O3310" s="30"/>
      <c r="P3310" s="30"/>
      <c r="Q3310" s="30"/>
      <c r="R3310" s="30"/>
      <c r="S3310" s="30"/>
      <c r="T3310" s="30"/>
      <c r="U3310" s="30"/>
      <c r="V3310" s="30"/>
    </row>
    <row r="3311" spans="1:22" ht="14.5" x14ac:dyDescent="0.35">
      <c r="A3311" s="15">
        <v>28</v>
      </c>
      <c r="B3311" s="8">
        <v>180</v>
      </c>
      <c r="C3311" s="8">
        <v>1700000.0000999998</v>
      </c>
      <c r="D3311" s="8">
        <v>4800</v>
      </c>
      <c r="E3311" s="2">
        <v>270</v>
      </c>
      <c r="F3311" s="2">
        <v>256.13992309570301</v>
      </c>
      <c r="G3311" s="2">
        <v>854.48944091796898</v>
      </c>
      <c r="H3311" s="1">
        <v>194.85821074491511</v>
      </c>
      <c r="I3311" s="1">
        <v>867.82229732296628</v>
      </c>
      <c r="J3311" s="1">
        <f t="shared" si="266"/>
        <v>-23.925092039592307</v>
      </c>
      <c r="K3311" s="1">
        <f t="shared" si="267"/>
        <v>1.5603301534860341</v>
      </c>
      <c r="L3311" s="30"/>
      <c r="M3311" s="30"/>
      <c r="N3311" s="2">
        <v>0</v>
      </c>
      <c r="O3311" s="30"/>
      <c r="P3311" s="30"/>
      <c r="Q3311" s="30"/>
      <c r="R3311" s="30"/>
      <c r="S3311" s="30"/>
      <c r="T3311" s="30"/>
      <c r="U3311" s="30"/>
      <c r="V3311" s="30"/>
    </row>
    <row r="3312" spans="1:22" ht="14.5" x14ac:dyDescent="0.35">
      <c r="A3312" s="15">
        <v>28</v>
      </c>
      <c r="B3312" s="8">
        <v>180</v>
      </c>
      <c r="C3312" s="8">
        <v>1700000.0000999998</v>
      </c>
      <c r="D3312" s="8">
        <v>4800</v>
      </c>
      <c r="E3312" s="2">
        <v>300</v>
      </c>
      <c r="F3312" s="2">
        <v>314.34524536132801</v>
      </c>
      <c r="G3312" s="2">
        <v>878.44055175781295</v>
      </c>
      <c r="H3312" s="1">
        <v>194.85821074491511</v>
      </c>
      <c r="I3312" s="1">
        <v>886.50222756239214</v>
      </c>
      <c r="J3312" s="1">
        <f t="shared" si="266"/>
        <v>-38.011401915453519</v>
      </c>
      <c r="K3312" s="1">
        <f t="shared" si="267"/>
        <v>0.91772582543545811</v>
      </c>
      <c r="L3312" s="30"/>
      <c r="M3312" s="30"/>
      <c r="N3312" s="2">
        <v>0</v>
      </c>
      <c r="O3312" s="30"/>
      <c r="P3312" s="30"/>
      <c r="Q3312" s="30"/>
      <c r="R3312" s="30"/>
      <c r="S3312" s="30"/>
      <c r="T3312" s="30"/>
      <c r="U3312" s="30"/>
      <c r="V3312" s="30"/>
    </row>
    <row r="3313" spans="1:22" ht="14.5" x14ac:dyDescent="0.35">
      <c r="A3313" s="15">
        <v>28</v>
      </c>
      <c r="B3313" s="8">
        <v>180</v>
      </c>
      <c r="C3313" s="8">
        <v>1700000.0000999998</v>
      </c>
      <c r="D3313" s="8">
        <v>4800</v>
      </c>
      <c r="E3313" s="2">
        <v>330</v>
      </c>
      <c r="F3313" s="2">
        <v>528.90338134765602</v>
      </c>
      <c r="G3313" s="2">
        <v>904.70153808593795</v>
      </c>
      <c r="H3313" s="1">
        <v>194.85821074491511</v>
      </c>
      <c r="I3313" s="1">
        <v>904.54125086920806</v>
      </c>
      <c r="J3313" s="1">
        <f t="shared" si="266"/>
        <v>-63.158070525393008</v>
      </c>
      <c r="K3313" s="1">
        <f t="shared" si="267"/>
        <v>-1.7717137639559597E-2</v>
      </c>
      <c r="L3313" s="30"/>
      <c r="M3313" s="30"/>
      <c r="N3313" s="2">
        <v>0</v>
      </c>
      <c r="O3313" s="30"/>
      <c r="P3313" s="30"/>
      <c r="Q3313" s="30"/>
      <c r="R3313" s="30"/>
      <c r="S3313" s="30"/>
      <c r="T3313" s="30"/>
      <c r="U3313" s="30"/>
      <c r="V3313" s="30"/>
    </row>
    <row r="3314" spans="1:22" ht="14.5" x14ac:dyDescent="0.35">
      <c r="A3314" s="15">
        <v>28</v>
      </c>
      <c r="B3314" s="8">
        <v>180</v>
      </c>
      <c r="C3314" s="8">
        <v>1700000.0000999998</v>
      </c>
      <c r="D3314" s="8">
        <v>4800</v>
      </c>
      <c r="E3314" s="2">
        <v>360</v>
      </c>
      <c r="F3314" s="2">
        <v>995.28173828125</v>
      </c>
      <c r="G3314" s="2">
        <v>926.28381347656295</v>
      </c>
      <c r="H3314" s="1">
        <v>194.85821074491511</v>
      </c>
      <c r="I3314" s="1">
        <v>932.23604150532083</v>
      </c>
      <c r="J3314" s="1">
        <f t="shared" si="266"/>
        <v>-80.421803872196492</v>
      </c>
      <c r="K3314" s="1">
        <f t="shared" si="267"/>
        <v>0.64259225327685998</v>
      </c>
      <c r="L3314" s="30"/>
      <c r="M3314" s="30"/>
      <c r="N3314" s="2">
        <v>0</v>
      </c>
      <c r="O3314" s="30"/>
      <c r="P3314" s="30"/>
      <c r="Q3314" s="30"/>
      <c r="R3314" s="30"/>
      <c r="S3314" s="30"/>
      <c r="T3314" s="30"/>
      <c r="U3314" s="30"/>
      <c r="V3314" s="30"/>
    </row>
    <row r="3315" spans="1:22" ht="14.5" x14ac:dyDescent="0.35">
      <c r="A3315" s="15">
        <v>28</v>
      </c>
      <c r="B3315" s="8">
        <v>180</v>
      </c>
      <c r="C3315" s="8">
        <v>1700000.0000999998</v>
      </c>
      <c r="D3315" s="8">
        <v>4800</v>
      </c>
      <c r="E3315" s="2">
        <v>390</v>
      </c>
      <c r="F3315" s="2">
        <v>1435.7470703125</v>
      </c>
      <c r="G3315" s="2">
        <v>846.2646484375</v>
      </c>
      <c r="H3315" s="1">
        <v>1368.83093181051</v>
      </c>
      <c r="I3315" s="1">
        <v>840.82326220521372</v>
      </c>
      <c r="J3315" s="1">
        <f t="shared" si="266"/>
        <v>-4.6607191395783394</v>
      </c>
      <c r="K3315" s="1">
        <f t="shared" si="267"/>
        <v>-0.64298872017553554</v>
      </c>
      <c r="L3315" s="30"/>
      <c r="M3315" s="30"/>
      <c r="N3315" s="2">
        <v>1305555</v>
      </c>
      <c r="O3315" s="30"/>
      <c r="P3315" s="30"/>
      <c r="Q3315" s="30"/>
      <c r="R3315" s="30"/>
      <c r="S3315" s="30"/>
      <c r="T3315" s="30"/>
      <c r="U3315" s="30"/>
      <c r="V3315" s="30"/>
    </row>
    <row r="3316" spans="1:22" ht="14.5" x14ac:dyDescent="0.35">
      <c r="A3316" s="15">
        <v>28</v>
      </c>
      <c r="B3316" s="8">
        <v>180</v>
      </c>
      <c r="C3316" s="8">
        <v>1700000.0000999998</v>
      </c>
      <c r="D3316" s="8">
        <v>4800</v>
      </c>
      <c r="E3316" s="2">
        <v>420</v>
      </c>
      <c r="F3316" s="2">
        <v>1873.66650390625</v>
      </c>
      <c r="G3316" s="2">
        <v>830.40368652343705</v>
      </c>
      <c r="H3316" s="1">
        <v>2074.2955053952128</v>
      </c>
      <c r="I3316" s="1">
        <v>828.87678114373637</v>
      </c>
      <c r="J3316" s="1">
        <f t="shared" si="266"/>
        <v>10.70782879827804</v>
      </c>
      <c r="K3316" s="1">
        <f t="shared" si="267"/>
        <v>-0.18387507238716772</v>
      </c>
      <c r="L3316" s="30"/>
      <c r="M3316" s="30"/>
      <c r="N3316" s="2">
        <v>1305555</v>
      </c>
      <c r="O3316" s="30"/>
      <c r="P3316" s="30"/>
      <c r="Q3316" s="30"/>
      <c r="R3316" s="30"/>
      <c r="S3316" s="30"/>
      <c r="T3316" s="30"/>
      <c r="U3316" s="30"/>
      <c r="V3316" s="30"/>
    </row>
    <row r="3317" spans="1:22" ht="14.5" x14ac:dyDescent="0.35">
      <c r="A3317" s="15">
        <v>28</v>
      </c>
      <c r="B3317" s="8">
        <v>180</v>
      </c>
      <c r="C3317" s="8">
        <v>1700000.0000999998</v>
      </c>
      <c r="D3317" s="8">
        <v>4800</v>
      </c>
      <c r="E3317" s="2">
        <v>450</v>
      </c>
      <c r="F3317" s="2">
        <v>2154.77294921875</v>
      </c>
      <c r="G3317" s="2">
        <v>829.53997802734398</v>
      </c>
      <c r="H3317" s="1">
        <v>2552.887714377121</v>
      </c>
      <c r="I3317" s="1">
        <v>834.80163652338922</v>
      </c>
      <c r="J3317" s="1">
        <f t="shared" si="266"/>
        <v>18.475949649484619</v>
      </c>
      <c r="K3317" s="1">
        <f t="shared" si="267"/>
        <v>0.6342863075216133</v>
      </c>
      <c r="L3317" s="30"/>
      <c r="M3317" s="30"/>
      <c r="N3317" s="2">
        <v>1305555</v>
      </c>
      <c r="O3317" s="30"/>
      <c r="P3317" s="30"/>
      <c r="Q3317" s="30"/>
      <c r="R3317" s="30"/>
      <c r="S3317" s="30"/>
      <c r="T3317" s="30"/>
      <c r="U3317" s="30"/>
      <c r="V3317" s="30"/>
    </row>
    <row r="3318" spans="1:22" ht="14.5" x14ac:dyDescent="0.35">
      <c r="A3318" s="15">
        <v>28</v>
      </c>
      <c r="B3318" s="8">
        <v>180</v>
      </c>
      <c r="C3318" s="8">
        <v>1700000.0000999998</v>
      </c>
      <c r="D3318" s="8">
        <v>4800</v>
      </c>
      <c r="E3318" s="2">
        <v>480</v>
      </c>
      <c r="F3318" s="2">
        <v>2381.50732421875</v>
      </c>
      <c r="G3318" s="2">
        <v>835.67224121093795</v>
      </c>
      <c r="H3318" s="1">
        <v>2723.27718459892</v>
      </c>
      <c r="I3318" s="1">
        <v>842.97081387987441</v>
      </c>
      <c r="J3318" s="1">
        <f t="shared" si="266"/>
        <v>14.350989262327261</v>
      </c>
      <c r="K3318" s="1">
        <f t="shared" si="267"/>
        <v>0.87337742107604277</v>
      </c>
      <c r="L3318" s="30"/>
      <c r="M3318" s="30"/>
      <c r="N3318" s="2">
        <v>1305555</v>
      </c>
      <c r="O3318" s="30"/>
      <c r="P3318" s="30"/>
      <c r="Q3318" s="30"/>
      <c r="R3318" s="30"/>
      <c r="S3318" s="30"/>
      <c r="T3318" s="30"/>
      <c r="U3318" s="30"/>
      <c r="V3318" s="30"/>
    </row>
    <row r="3319" spans="1:22" ht="14.5" x14ac:dyDescent="0.35">
      <c r="A3319" s="15">
        <v>28</v>
      </c>
      <c r="B3319" s="8">
        <v>180</v>
      </c>
      <c r="C3319" s="8">
        <v>1700000.0000999998</v>
      </c>
      <c r="D3319" s="8">
        <v>4800</v>
      </c>
      <c r="E3319" s="2">
        <v>510</v>
      </c>
      <c r="F3319" s="2">
        <v>2654.931640625</v>
      </c>
      <c r="G3319" s="2">
        <v>846.33361816406295</v>
      </c>
      <c r="H3319" s="1">
        <v>2898.882895595611</v>
      </c>
      <c r="I3319" s="1">
        <v>851.42196612433543</v>
      </c>
      <c r="J3319" s="1">
        <f t="shared" si="266"/>
        <v>9.1886077681903018</v>
      </c>
      <c r="K3319" s="1">
        <f t="shared" si="267"/>
        <v>0.60122247906334358</v>
      </c>
      <c r="L3319" s="30"/>
      <c r="M3319" s="30"/>
      <c r="N3319" s="2">
        <v>1305555</v>
      </c>
      <c r="O3319" s="30"/>
      <c r="P3319" s="30"/>
      <c r="Q3319" s="30"/>
      <c r="R3319" s="30"/>
      <c r="S3319" s="30"/>
      <c r="T3319" s="30"/>
      <c r="U3319" s="30"/>
      <c r="V3319" s="30"/>
    </row>
    <row r="3320" spans="1:22" ht="14.5" x14ac:dyDescent="0.35">
      <c r="A3320" s="15">
        <v>28</v>
      </c>
      <c r="B3320" s="8">
        <v>180</v>
      </c>
      <c r="C3320" s="8">
        <v>1700000.0000999998</v>
      </c>
      <c r="D3320" s="8">
        <v>4800</v>
      </c>
      <c r="E3320" s="2">
        <v>540</v>
      </c>
      <c r="F3320" s="2">
        <v>3132.369140625</v>
      </c>
      <c r="G3320" s="2">
        <v>860.46917724609398</v>
      </c>
      <c r="H3320" s="1">
        <v>3497.1055449321839</v>
      </c>
      <c r="I3320" s="1">
        <v>859.90839543275911</v>
      </c>
      <c r="J3320" s="1">
        <f t="shared" si="266"/>
        <v>11.644106678768013</v>
      </c>
      <c r="K3320" s="1">
        <f t="shared" si="267"/>
        <v>-6.5171632890981129E-2</v>
      </c>
      <c r="L3320" s="30"/>
      <c r="M3320" s="30"/>
      <c r="N3320" s="2">
        <v>1305555</v>
      </c>
      <c r="O3320" s="30"/>
      <c r="P3320" s="30"/>
      <c r="Q3320" s="30"/>
      <c r="R3320" s="30"/>
      <c r="S3320" s="30"/>
      <c r="T3320" s="30"/>
      <c r="U3320" s="30"/>
      <c r="V3320" s="30"/>
    </row>
    <row r="3321" spans="1:22" ht="14.5" x14ac:dyDescent="0.35">
      <c r="A3321" s="15">
        <v>28</v>
      </c>
      <c r="B3321" s="8">
        <v>180</v>
      </c>
      <c r="C3321" s="8">
        <v>1700000.0000999998</v>
      </c>
      <c r="D3321" s="8">
        <v>4800</v>
      </c>
      <c r="E3321" s="2">
        <v>570</v>
      </c>
      <c r="F3321" s="2">
        <v>4313.2138671875</v>
      </c>
      <c r="G3321" s="2">
        <v>976.598388671875</v>
      </c>
      <c r="H3321" s="1">
        <v>4819.2821321113634</v>
      </c>
      <c r="I3321" s="1">
        <v>992.56078737643747</v>
      </c>
      <c r="J3321" s="1">
        <f t="shared" si="266"/>
        <v>11.732974077027468</v>
      </c>
      <c r="K3321" s="1">
        <f t="shared" si="267"/>
        <v>1.6344895598558729</v>
      </c>
      <c r="L3321" s="30"/>
      <c r="M3321" s="30"/>
      <c r="N3321" s="2">
        <v>0</v>
      </c>
      <c r="O3321" s="30"/>
      <c r="P3321" s="30"/>
      <c r="Q3321" s="30"/>
      <c r="R3321" s="30"/>
      <c r="S3321" s="30"/>
      <c r="T3321" s="30"/>
      <c r="U3321" s="30"/>
      <c r="V3321" s="30"/>
    </row>
    <row r="3322" spans="1:22" ht="14.5" x14ac:dyDescent="0.35">
      <c r="A3322" s="15">
        <v>28</v>
      </c>
      <c r="B3322" s="8">
        <v>180</v>
      </c>
      <c r="C3322" s="8">
        <v>1700000.0000999998</v>
      </c>
      <c r="D3322" s="8">
        <v>4800</v>
      </c>
      <c r="E3322" s="2">
        <v>600</v>
      </c>
      <c r="F3322" s="2">
        <v>5361.501953125</v>
      </c>
      <c r="G3322" s="2">
        <v>1009.66839599609</v>
      </c>
      <c r="H3322" s="1">
        <v>5693.064214991211</v>
      </c>
      <c r="I3322" s="1">
        <v>1026.7881170625189</v>
      </c>
      <c r="J3322" s="1">
        <f t="shared" si="266"/>
        <v>6.1841302076362554</v>
      </c>
      <c r="K3322" s="1">
        <f t="shared" si="267"/>
        <v>1.6955785814747091</v>
      </c>
      <c r="L3322" s="30"/>
      <c r="M3322" s="30"/>
      <c r="N3322" s="2">
        <v>0</v>
      </c>
      <c r="O3322" s="30"/>
      <c r="P3322" s="30"/>
      <c r="Q3322" s="30"/>
      <c r="R3322" s="30"/>
      <c r="S3322" s="30"/>
      <c r="T3322" s="30"/>
      <c r="U3322" s="30"/>
      <c r="V3322" s="30"/>
    </row>
    <row r="3323" spans="1:22" ht="14.5" x14ac:dyDescent="0.35">
      <c r="A3323" s="15">
        <v>28</v>
      </c>
      <c r="B3323" s="8">
        <v>180</v>
      </c>
      <c r="C3323" s="8">
        <v>1700000.0000999998</v>
      </c>
      <c r="D3323" s="8">
        <v>4800</v>
      </c>
      <c r="E3323" s="2">
        <v>630</v>
      </c>
      <c r="F3323" s="2">
        <v>6281.533203125</v>
      </c>
      <c r="G3323" s="2">
        <v>1030.71264648438</v>
      </c>
      <c r="H3323" s="1">
        <v>6689.9841797212093</v>
      </c>
      <c r="I3323" s="1">
        <v>1033.2269061068889</v>
      </c>
      <c r="J3323" s="1">
        <f t="shared" si="266"/>
        <v>6.5024089404320753</v>
      </c>
      <c r="K3323" s="1">
        <f t="shared" si="267"/>
        <v>0.24393410045803868</v>
      </c>
      <c r="L3323" s="30"/>
      <c r="M3323" s="30"/>
      <c r="N3323" s="2">
        <v>0</v>
      </c>
      <c r="O3323" s="30"/>
      <c r="P3323" s="30"/>
      <c r="Q3323" s="30"/>
      <c r="R3323" s="30"/>
      <c r="S3323" s="30"/>
      <c r="T3323" s="30"/>
      <c r="U3323" s="30"/>
      <c r="V3323" s="30"/>
    </row>
    <row r="3324" spans="1:22" ht="14.5" x14ac:dyDescent="0.35">
      <c r="A3324" s="15">
        <v>28</v>
      </c>
      <c r="B3324" s="8">
        <v>180</v>
      </c>
      <c r="C3324" s="8">
        <v>1700000.0000999998</v>
      </c>
      <c r="D3324" s="8">
        <v>4800</v>
      </c>
      <c r="E3324" s="2">
        <v>660</v>
      </c>
      <c r="F3324" s="2">
        <v>6528.55712890625</v>
      </c>
      <c r="G3324" s="2">
        <v>1038.43249511719</v>
      </c>
      <c r="H3324" s="1">
        <v>7014.1896621048454</v>
      </c>
      <c r="I3324" s="1">
        <v>1037.601745285715</v>
      </c>
      <c r="J3324" s="1">
        <f t="shared" si="266"/>
        <v>7.4385890114735815</v>
      </c>
      <c r="K3324" s="1">
        <f t="shared" si="267"/>
        <v>-8.0000369343341815E-2</v>
      </c>
      <c r="L3324" s="30"/>
      <c r="M3324" s="30"/>
      <c r="N3324" s="2">
        <v>0</v>
      </c>
      <c r="O3324" s="30"/>
      <c r="P3324" s="30"/>
      <c r="Q3324" s="30"/>
      <c r="R3324" s="30"/>
      <c r="S3324" s="30"/>
      <c r="T3324" s="30"/>
      <c r="U3324" s="30"/>
      <c r="V3324" s="30"/>
    </row>
    <row r="3325" spans="1:22" ht="14.5" x14ac:dyDescent="0.35">
      <c r="A3325" s="15">
        <v>28</v>
      </c>
      <c r="B3325" s="8">
        <v>180</v>
      </c>
      <c r="C3325" s="8">
        <v>1700000.0000999998</v>
      </c>
      <c r="D3325" s="8">
        <v>4800</v>
      </c>
      <c r="E3325" s="2">
        <v>690</v>
      </c>
      <c r="F3325" s="2">
        <v>7097.8212890625</v>
      </c>
      <c r="G3325" s="2">
        <v>1047.88073730469</v>
      </c>
      <c r="H3325" s="1">
        <v>7451.2726508610867</v>
      </c>
      <c r="I3325" s="1">
        <v>1041.823274210539</v>
      </c>
      <c r="J3325" s="1">
        <f t="shared" si="266"/>
        <v>4.9797162735449989</v>
      </c>
      <c r="K3325" s="1">
        <f t="shared" si="267"/>
        <v>-0.57806798794027969</v>
      </c>
      <c r="L3325" s="30"/>
      <c r="M3325" s="30"/>
      <c r="N3325" s="2">
        <v>0</v>
      </c>
      <c r="O3325" s="30"/>
      <c r="P3325" s="30"/>
      <c r="Q3325" s="30"/>
      <c r="R3325" s="30"/>
      <c r="S3325" s="30"/>
      <c r="T3325" s="30"/>
      <c r="U3325" s="30"/>
      <c r="V3325" s="30"/>
    </row>
    <row r="3326" spans="1:22" ht="14.5" x14ac:dyDescent="0.35">
      <c r="A3326" s="15">
        <v>28</v>
      </c>
      <c r="B3326" s="8">
        <v>180</v>
      </c>
      <c r="C3326" s="8">
        <v>1700000.0000999998</v>
      </c>
      <c r="D3326" s="8">
        <v>4800</v>
      </c>
      <c r="E3326" s="2">
        <v>720</v>
      </c>
      <c r="F3326" s="2">
        <v>7696.07666015625</v>
      </c>
      <c r="G3326" s="2">
        <v>1044.91918945312</v>
      </c>
      <c r="H3326" s="1">
        <v>8089.0388996475249</v>
      </c>
      <c r="I3326" s="1">
        <v>1046.033446820252</v>
      </c>
      <c r="J3326" s="1">
        <f t="shared" si="266"/>
        <v>5.1060073443095977</v>
      </c>
      <c r="K3326" s="1">
        <f t="shared" si="267"/>
        <v>0.10663574546039395</v>
      </c>
      <c r="L3326" s="30"/>
      <c r="M3326" s="30"/>
      <c r="N3326" s="2">
        <v>0</v>
      </c>
      <c r="O3326" s="30"/>
      <c r="P3326" s="30"/>
      <c r="Q3326" s="30"/>
      <c r="R3326" s="30"/>
      <c r="S3326" s="30"/>
      <c r="T3326" s="30"/>
      <c r="U3326" s="30"/>
      <c r="V3326" s="30"/>
    </row>
    <row r="3327" spans="1:22" ht="14.5" x14ac:dyDescent="0.35">
      <c r="A3327" s="15">
        <v>28</v>
      </c>
      <c r="B3327" s="8">
        <v>180</v>
      </c>
      <c r="C3327" s="8">
        <v>1700000.0000999998</v>
      </c>
      <c r="D3327" s="8">
        <v>4800</v>
      </c>
      <c r="E3327" s="2">
        <v>750</v>
      </c>
      <c r="F3327" s="2">
        <v>7102.41943359375</v>
      </c>
      <c r="G3327" s="2">
        <v>937.717041015625</v>
      </c>
      <c r="H3327" s="1">
        <v>7432.1109136577579</v>
      </c>
      <c r="I3327" s="1">
        <v>958.38878952355731</v>
      </c>
      <c r="J3327" s="1">
        <f t="shared" si="266"/>
        <v>4.6419601538118043</v>
      </c>
      <c r="K3327" s="1">
        <f t="shared" si="267"/>
        <v>2.2044761483211497</v>
      </c>
      <c r="L3327" s="30"/>
      <c r="M3327" s="30"/>
      <c r="N3327" s="2">
        <v>1305555</v>
      </c>
      <c r="O3327" s="30"/>
      <c r="P3327" s="30"/>
      <c r="Q3327" s="30"/>
      <c r="R3327" s="30"/>
      <c r="S3327" s="30"/>
      <c r="T3327" s="30"/>
      <c r="U3327" s="30"/>
      <c r="V3327" s="30"/>
    </row>
    <row r="3328" spans="1:22" ht="14.5" x14ac:dyDescent="0.35">
      <c r="A3328" s="15">
        <v>28</v>
      </c>
      <c r="B3328" s="8">
        <v>180</v>
      </c>
      <c r="C3328" s="8">
        <v>1700000.0000999998</v>
      </c>
      <c r="D3328" s="8">
        <v>4800</v>
      </c>
      <c r="E3328" s="2">
        <v>780</v>
      </c>
      <c r="F3328" s="2">
        <v>7047.03271484375</v>
      </c>
      <c r="G3328" s="2">
        <v>919.40374755859398</v>
      </c>
      <c r="H3328" s="1">
        <v>6882.8499895841987</v>
      </c>
      <c r="I3328" s="1">
        <v>941.00879492878425</v>
      </c>
      <c r="J3328" s="1">
        <f t="shared" si="266"/>
        <v>-2.3298135811647298</v>
      </c>
      <c r="K3328" s="1">
        <f t="shared" si="267"/>
        <v>2.3498976839675518</v>
      </c>
      <c r="L3328" s="30"/>
      <c r="M3328" s="30"/>
      <c r="N3328" s="2">
        <v>1305555</v>
      </c>
      <c r="O3328" s="30"/>
      <c r="P3328" s="30"/>
      <c r="Q3328" s="30"/>
      <c r="R3328" s="30"/>
      <c r="S3328" s="30"/>
      <c r="T3328" s="30"/>
      <c r="U3328" s="30"/>
      <c r="V3328" s="30"/>
    </row>
    <row r="3329" spans="1:22" ht="14.5" x14ac:dyDescent="0.35">
      <c r="A3329" s="15">
        <v>28</v>
      </c>
      <c r="B3329" s="8">
        <v>180</v>
      </c>
      <c r="C3329" s="8">
        <v>1700000.0000999998</v>
      </c>
      <c r="D3329" s="8">
        <v>4800</v>
      </c>
      <c r="E3329" s="2">
        <v>810</v>
      </c>
      <c r="F3329" s="2">
        <v>7089.22509765625</v>
      </c>
      <c r="G3329" s="2">
        <v>920.55035400390602</v>
      </c>
      <c r="H3329" s="1">
        <v>6450.852601501384</v>
      </c>
      <c r="I3329" s="1">
        <v>936.32636874705054</v>
      </c>
      <c r="J3329" s="1">
        <f t="shared" si="266"/>
        <v>-9.0048275708711323</v>
      </c>
      <c r="K3329" s="1">
        <f t="shared" si="267"/>
        <v>1.7137590219293508</v>
      </c>
      <c r="L3329" s="30"/>
      <c r="M3329" s="30"/>
      <c r="N3329" s="2">
        <v>1305555</v>
      </c>
      <c r="O3329" s="30"/>
      <c r="P3329" s="30"/>
      <c r="Q3329" s="30"/>
      <c r="R3329" s="30"/>
      <c r="S3329" s="30"/>
      <c r="T3329" s="30"/>
      <c r="U3329" s="30"/>
      <c r="V3329" s="30"/>
    </row>
    <row r="3330" spans="1:22" ht="14.5" x14ac:dyDescent="0.35">
      <c r="A3330" s="15">
        <v>28</v>
      </c>
      <c r="B3330" s="8">
        <v>180</v>
      </c>
      <c r="C3330" s="8">
        <v>1700000.0000999998</v>
      </c>
      <c r="D3330" s="8">
        <v>4800</v>
      </c>
      <c r="E3330" s="2">
        <v>840</v>
      </c>
      <c r="F3330" s="2">
        <v>7258.828125</v>
      </c>
      <c r="G3330" s="2">
        <v>925.239013671875</v>
      </c>
      <c r="H3330" s="1">
        <v>6604.6668301806076</v>
      </c>
      <c r="I3330" s="1">
        <v>933.80405867371758</v>
      </c>
      <c r="J3330" s="1">
        <f t="shared" si="266"/>
        <v>-9.0119408195712367</v>
      </c>
      <c r="K3330" s="1">
        <f t="shared" si="267"/>
        <v>0.92571161346208308</v>
      </c>
      <c r="L3330" s="30"/>
      <c r="M3330" s="30"/>
      <c r="N3330" s="2">
        <v>1305555</v>
      </c>
      <c r="O3330" s="30"/>
      <c r="P3330" s="30"/>
      <c r="Q3330" s="30"/>
      <c r="R3330" s="30"/>
      <c r="S3330" s="30"/>
      <c r="T3330" s="30"/>
      <c r="U3330" s="30"/>
      <c r="V3330" s="30"/>
    </row>
    <row r="3331" spans="1:22" ht="14.5" x14ac:dyDescent="0.35">
      <c r="A3331" s="15">
        <v>28</v>
      </c>
      <c r="B3331" s="8">
        <v>180</v>
      </c>
      <c r="C3331" s="8">
        <v>1700000.0000999998</v>
      </c>
      <c r="D3331" s="8">
        <v>4800</v>
      </c>
      <c r="E3331" s="2">
        <v>870</v>
      </c>
      <c r="F3331" s="2">
        <v>7942.9140625</v>
      </c>
      <c r="G3331" s="2">
        <v>934.420166015625</v>
      </c>
      <c r="H3331" s="1">
        <v>7366.536716652603</v>
      </c>
      <c r="I3331" s="1">
        <v>931.77949347547485</v>
      </c>
      <c r="J3331" s="1">
        <f t="shared" si="266"/>
        <v>-7.2564973171318004</v>
      </c>
      <c r="K3331" s="1">
        <f t="shared" si="267"/>
        <v>-0.28260012317692129</v>
      </c>
      <c r="L3331" s="30"/>
      <c r="M3331" s="30"/>
      <c r="N3331" s="2">
        <v>1305555</v>
      </c>
      <c r="O3331" s="30"/>
      <c r="P3331" s="30"/>
      <c r="Q3331" s="30"/>
      <c r="R3331" s="30"/>
      <c r="S3331" s="30"/>
      <c r="T3331" s="30"/>
      <c r="U3331" s="30"/>
      <c r="V3331" s="30"/>
    </row>
    <row r="3332" spans="1:22" ht="14.5" x14ac:dyDescent="0.35">
      <c r="A3332" s="15">
        <v>28</v>
      </c>
      <c r="B3332" s="8">
        <v>180</v>
      </c>
      <c r="C3332" s="8">
        <v>1700000.0000999998</v>
      </c>
      <c r="D3332" s="8">
        <v>4800</v>
      </c>
      <c r="E3332" s="2">
        <v>900</v>
      </c>
      <c r="F3332" s="2">
        <v>9222.84375</v>
      </c>
      <c r="G3332" s="2">
        <v>942.20050048828102</v>
      </c>
      <c r="H3332" s="1">
        <v>8514.41020394919</v>
      </c>
      <c r="I3332" s="1">
        <v>929.69560965255505</v>
      </c>
      <c r="J3332" s="1">
        <f t="shared" si="266"/>
        <v>-7.6812918580650358</v>
      </c>
      <c r="K3332" s="1">
        <f t="shared" si="267"/>
        <v>-1.3272006148633444</v>
      </c>
      <c r="L3332" s="30"/>
      <c r="M3332" s="30"/>
      <c r="N3332" s="2">
        <v>1305555</v>
      </c>
      <c r="O3332" s="30"/>
      <c r="P3332" s="30"/>
      <c r="Q3332" s="30"/>
      <c r="R3332" s="30"/>
      <c r="S3332" s="30"/>
      <c r="T3332" s="30"/>
      <c r="U3332" s="30"/>
      <c r="V3332" s="30"/>
    </row>
    <row r="3333" spans="1:22" ht="14.5" x14ac:dyDescent="0.35">
      <c r="A3333" s="15">
        <v>28</v>
      </c>
      <c r="B3333" s="8">
        <v>180</v>
      </c>
      <c r="C3333" s="8">
        <v>1700000.0000999998</v>
      </c>
      <c r="D3333" s="8">
        <v>4800</v>
      </c>
      <c r="E3333" s="2">
        <v>930</v>
      </c>
      <c r="F3333" s="2">
        <v>10905.109375</v>
      </c>
      <c r="G3333" s="2">
        <v>1036.92016601563</v>
      </c>
      <c r="H3333" s="1">
        <v>11193.87346291468</v>
      </c>
      <c r="I3333" s="1">
        <v>1044.392700910397</v>
      </c>
      <c r="J3333" s="1">
        <f t="shared" si="266"/>
        <v>2.6479705795218602</v>
      </c>
      <c r="K3333" s="1">
        <f t="shared" si="267"/>
        <v>0.72064707965708386</v>
      </c>
      <c r="L3333" s="30"/>
      <c r="M3333" s="30"/>
      <c r="N3333" s="2">
        <v>0</v>
      </c>
      <c r="O3333" s="30"/>
      <c r="P3333" s="30"/>
      <c r="Q3333" s="30"/>
      <c r="R3333" s="30"/>
      <c r="S3333" s="30"/>
      <c r="T3333" s="30"/>
      <c r="U3333" s="30"/>
      <c r="V3333" s="30"/>
    </row>
    <row r="3334" spans="1:22" ht="14.5" x14ac:dyDescent="0.35">
      <c r="A3334" s="15">
        <v>28</v>
      </c>
      <c r="B3334" s="8">
        <v>180</v>
      </c>
      <c r="C3334" s="8">
        <v>1700000.0000999998</v>
      </c>
      <c r="D3334" s="8">
        <v>4800</v>
      </c>
      <c r="E3334" s="2">
        <v>960</v>
      </c>
      <c r="F3334" s="2">
        <v>12100.6201171875</v>
      </c>
      <c r="G3334" s="2">
        <v>1053.82141113281</v>
      </c>
      <c r="H3334" s="1">
        <v>12636.16871881407</v>
      </c>
      <c r="I3334" s="1">
        <v>1041.4993776061419</v>
      </c>
      <c r="J3334" s="1">
        <f t="shared" si="266"/>
        <v>4.4257946819261447</v>
      </c>
      <c r="K3334" s="1">
        <f t="shared" si="267"/>
        <v>-1.169271510001153</v>
      </c>
      <c r="L3334" s="30"/>
      <c r="M3334" s="30"/>
      <c r="N3334" s="2">
        <v>0</v>
      </c>
      <c r="O3334" s="30"/>
      <c r="P3334" s="30"/>
      <c r="Q3334" s="30"/>
      <c r="R3334" s="30"/>
      <c r="S3334" s="30"/>
      <c r="T3334" s="30"/>
      <c r="U3334" s="30"/>
      <c r="V3334" s="30"/>
    </row>
    <row r="3335" spans="1:22" ht="14.5" x14ac:dyDescent="0.35">
      <c r="A3335" s="15">
        <v>28</v>
      </c>
      <c r="B3335" s="8">
        <v>180</v>
      </c>
      <c r="C3335" s="8">
        <v>1700000.0000999998</v>
      </c>
      <c r="D3335" s="8">
        <v>4800</v>
      </c>
      <c r="E3335" s="2">
        <v>990</v>
      </c>
      <c r="F3335" s="2">
        <v>13569.81640625</v>
      </c>
      <c r="G3335" s="2">
        <v>1056.25305175781</v>
      </c>
      <c r="H3335" s="1">
        <v>13925.790729036449</v>
      </c>
      <c r="I3335" s="1">
        <v>1038.4799267170331</v>
      </c>
      <c r="J3335" s="1">
        <f t="shared" si="266"/>
        <v>2.6232803166186844</v>
      </c>
      <c r="K3335" s="1">
        <f t="shared" si="267"/>
        <v>-1.6826578641547094</v>
      </c>
      <c r="L3335" s="30"/>
      <c r="M3335" s="30"/>
      <c r="N3335" s="2">
        <v>0</v>
      </c>
      <c r="O3335" s="30"/>
      <c r="P3335" s="30"/>
      <c r="Q3335" s="30"/>
      <c r="R3335" s="30"/>
      <c r="S3335" s="30"/>
      <c r="T3335" s="30"/>
      <c r="U3335" s="30"/>
      <c r="V3335" s="30"/>
    </row>
    <row r="3336" spans="1:22" ht="14.5" x14ac:dyDescent="0.35">
      <c r="A3336" s="15">
        <v>28</v>
      </c>
      <c r="B3336" s="8">
        <v>180</v>
      </c>
      <c r="C3336" s="8">
        <v>1700000.0000999998</v>
      </c>
      <c r="D3336" s="8">
        <v>4800</v>
      </c>
      <c r="E3336" s="2">
        <v>1020</v>
      </c>
      <c r="F3336" s="2">
        <v>14975.1279296875</v>
      </c>
      <c r="G3336" s="2">
        <v>1049.19958496094</v>
      </c>
      <c r="H3336" s="1">
        <v>14737.65876710544</v>
      </c>
      <c r="I3336" s="1">
        <v>1030.3655979462981</v>
      </c>
      <c r="J3336" s="1">
        <f t="shared" si="266"/>
        <v>-1.5857571547772089</v>
      </c>
      <c r="K3336" s="1">
        <f t="shared" si="267"/>
        <v>-1.7950814396617487</v>
      </c>
      <c r="L3336" s="30"/>
      <c r="M3336" s="30"/>
      <c r="N3336" s="2">
        <v>0</v>
      </c>
      <c r="O3336" s="30"/>
      <c r="P3336" s="30"/>
      <c r="Q3336" s="30"/>
      <c r="R3336" s="30"/>
      <c r="S3336" s="30"/>
      <c r="T3336" s="30"/>
      <c r="U3336" s="30"/>
      <c r="V3336" s="30"/>
    </row>
    <row r="3337" spans="1:22" ht="14.5" x14ac:dyDescent="0.35">
      <c r="A3337" s="15">
        <v>28</v>
      </c>
      <c r="B3337" s="8">
        <v>180</v>
      </c>
      <c r="C3337" s="8">
        <v>1700000.0000999998</v>
      </c>
      <c r="D3337" s="8">
        <v>4800</v>
      </c>
      <c r="E3337" s="2">
        <v>1050</v>
      </c>
      <c r="F3337" s="2">
        <v>16029.7998046875</v>
      </c>
      <c r="G3337" s="2">
        <v>1037.56372070313</v>
      </c>
      <c r="H3337" s="1">
        <v>16144.39137968443</v>
      </c>
      <c r="I3337" s="1">
        <v>1021.3444553327409</v>
      </c>
      <c r="J3337" s="1">
        <f t="shared" si="266"/>
        <v>0.7148659146910904</v>
      </c>
      <c r="K3337" s="1">
        <f t="shared" si="267"/>
        <v>-1.5632066779857796</v>
      </c>
      <c r="L3337" s="30"/>
      <c r="M3337" s="30"/>
      <c r="N3337" s="2">
        <v>0</v>
      </c>
      <c r="O3337" s="30"/>
      <c r="P3337" s="30"/>
      <c r="Q3337" s="30"/>
      <c r="R3337" s="30"/>
      <c r="S3337" s="30"/>
      <c r="T3337" s="30"/>
      <c r="U3337" s="30"/>
      <c r="V3337" s="30"/>
    </row>
    <row r="3338" spans="1:22" ht="14.5" x14ac:dyDescent="0.35">
      <c r="A3338" s="15">
        <v>28</v>
      </c>
      <c r="B3338" s="8">
        <v>180</v>
      </c>
      <c r="C3338" s="8">
        <v>1700000.0000999998</v>
      </c>
      <c r="D3338" s="8">
        <v>4800</v>
      </c>
      <c r="E3338" s="2">
        <v>1080</v>
      </c>
      <c r="F3338" s="2">
        <v>16503.697265625</v>
      </c>
      <c r="G3338" s="2">
        <v>1022.69305419922</v>
      </c>
      <c r="H3338" s="1">
        <v>16521.585468137859</v>
      </c>
      <c r="I3338" s="1">
        <v>1012.227871347504</v>
      </c>
      <c r="J3338" s="1">
        <f t="shared" ref="J3338:J3401" si="276">(H3338-F3338)/F3338*100</f>
        <v>0.10838906109916012</v>
      </c>
      <c r="K3338" s="1">
        <f t="shared" ref="K3338:K3401" si="277">(I3338-G3338)/G3338*100</f>
        <v>-1.0232965608542597</v>
      </c>
      <c r="L3338" s="30"/>
      <c r="M3338" s="30"/>
      <c r="N3338" s="2">
        <v>0</v>
      </c>
      <c r="O3338" s="30"/>
      <c r="P3338" s="30"/>
      <c r="Q3338" s="30"/>
      <c r="R3338" s="30"/>
      <c r="S3338" s="30"/>
      <c r="T3338" s="30"/>
      <c r="U3338" s="30"/>
      <c r="V3338" s="30"/>
    </row>
    <row r="3339" spans="1:22" ht="14.5" x14ac:dyDescent="0.35">
      <c r="A3339" s="15">
        <v>28</v>
      </c>
      <c r="B3339" s="8">
        <v>180</v>
      </c>
      <c r="C3339" s="8">
        <v>1700000.0000999998</v>
      </c>
      <c r="D3339" s="8">
        <v>4800</v>
      </c>
      <c r="E3339" s="2">
        <v>1110</v>
      </c>
      <c r="F3339" s="2">
        <v>14683.046875</v>
      </c>
      <c r="G3339" s="2">
        <v>907.92980957031295</v>
      </c>
      <c r="H3339" s="1">
        <v>14121.91317815235</v>
      </c>
      <c r="I3339" s="1">
        <v>915.07157527393633</v>
      </c>
      <c r="J3339" s="1">
        <f t="shared" si="276"/>
        <v>-3.8216434342592795</v>
      </c>
      <c r="K3339" s="1">
        <f t="shared" si="277"/>
        <v>0.78659887893793146</v>
      </c>
      <c r="L3339" s="30"/>
      <c r="M3339" s="30"/>
      <c r="N3339" s="2">
        <v>1305555</v>
      </c>
      <c r="O3339" s="30"/>
      <c r="P3339" s="30"/>
      <c r="Q3339" s="30"/>
      <c r="R3339" s="30"/>
      <c r="S3339" s="30"/>
      <c r="T3339" s="30"/>
      <c r="U3339" s="30"/>
      <c r="V3339" s="30"/>
    </row>
    <row r="3340" spans="1:22" ht="14.5" x14ac:dyDescent="0.35">
      <c r="A3340" s="15">
        <v>28</v>
      </c>
      <c r="B3340" s="8">
        <v>180</v>
      </c>
      <c r="C3340" s="8">
        <v>1700000.0000999998</v>
      </c>
      <c r="D3340" s="8">
        <v>4800</v>
      </c>
      <c r="E3340" s="2">
        <v>1140</v>
      </c>
      <c r="F3340" s="2">
        <v>14507.09765625</v>
      </c>
      <c r="G3340" s="2">
        <v>887.093017578125</v>
      </c>
      <c r="H3340" s="1">
        <v>13624.034388184151</v>
      </c>
      <c r="I3340" s="1">
        <v>901.12022134786662</v>
      </c>
      <c r="J3340" s="1">
        <f t="shared" si="276"/>
        <v>-6.0871119019827145</v>
      </c>
      <c r="K3340" s="1">
        <f t="shared" si="277"/>
        <v>1.5812551211413703</v>
      </c>
      <c r="L3340" s="30"/>
      <c r="M3340" s="30"/>
      <c r="N3340" s="2">
        <v>1305555</v>
      </c>
      <c r="O3340" s="30"/>
      <c r="P3340" s="30"/>
      <c r="Q3340" s="30"/>
      <c r="R3340" s="30"/>
      <c r="S3340" s="30"/>
      <c r="T3340" s="30"/>
      <c r="U3340" s="30"/>
      <c r="V3340" s="30"/>
    </row>
    <row r="3341" spans="1:22" ht="14.5" x14ac:dyDescent="0.35">
      <c r="A3341" s="15">
        <v>28</v>
      </c>
      <c r="B3341" s="8">
        <v>180</v>
      </c>
      <c r="C3341" s="8">
        <v>1700000.0000999998</v>
      </c>
      <c r="D3341" s="8">
        <v>4800</v>
      </c>
      <c r="E3341" s="2">
        <v>1170</v>
      </c>
      <c r="F3341" s="2">
        <v>14642.1865234375</v>
      </c>
      <c r="G3341" s="2">
        <v>882.45684814453102</v>
      </c>
      <c r="H3341" s="1">
        <v>13838.801364545359</v>
      </c>
      <c r="I3341" s="1">
        <v>894.04668677589405</v>
      </c>
      <c r="J3341" s="1">
        <f t="shared" si="276"/>
        <v>-5.4867840783627209</v>
      </c>
      <c r="K3341" s="1">
        <f t="shared" si="277"/>
        <v>1.3133603819531818</v>
      </c>
      <c r="L3341" s="30"/>
      <c r="M3341" s="30"/>
      <c r="N3341" s="2">
        <v>1305555</v>
      </c>
      <c r="O3341" s="30"/>
      <c r="P3341" s="30"/>
      <c r="Q3341" s="30"/>
      <c r="R3341" s="30"/>
      <c r="S3341" s="30"/>
      <c r="T3341" s="30"/>
      <c r="U3341" s="30"/>
      <c r="V3341" s="30"/>
    </row>
    <row r="3342" spans="1:22" ht="14.5" x14ac:dyDescent="0.35">
      <c r="A3342" s="15">
        <v>28</v>
      </c>
      <c r="B3342" s="8">
        <v>180</v>
      </c>
      <c r="C3342" s="8">
        <v>1700000.0000999998</v>
      </c>
      <c r="D3342" s="8">
        <v>4800</v>
      </c>
      <c r="E3342" s="2">
        <v>1200</v>
      </c>
      <c r="F3342" s="2">
        <v>15048.1923828125</v>
      </c>
      <c r="G3342" s="2">
        <v>883.698974609375</v>
      </c>
      <c r="H3342" s="1">
        <v>14135.64599427909</v>
      </c>
      <c r="I3342" s="1">
        <v>890.197258388759</v>
      </c>
      <c r="J3342" s="1">
        <f t="shared" si="276"/>
        <v>-6.0641595038065006</v>
      </c>
      <c r="K3342" s="1">
        <f t="shared" si="277"/>
        <v>0.73535038130563168</v>
      </c>
      <c r="L3342" s="30"/>
      <c r="M3342" s="30"/>
      <c r="N3342" s="2">
        <v>1305555</v>
      </c>
      <c r="O3342" s="30"/>
      <c r="P3342" s="30"/>
      <c r="Q3342" s="30"/>
      <c r="R3342" s="30"/>
      <c r="S3342" s="30"/>
      <c r="T3342" s="30"/>
      <c r="U3342" s="30"/>
      <c r="V3342" s="30"/>
    </row>
    <row r="3343" spans="1:22" ht="14.5" x14ac:dyDescent="0.35">
      <c r="A3343" s="15">
        <v>28</v>
      </c>
      <c r="B3343" s="8">
        <v>180</v>
      </c>
      <c r="C3343" s="8">
        <v>1700000.0000999998</v>
      </c>
      <c r="D3343" s="8">
        <v>4800</v>
      </c>
      <c r="E3343" s="2">
        <v>1230</v>
      </c>
      <c r="F3343" s="2">
        <v>15961.828125</v>
      </c>
      <c r="G3343" s="2">
        <v>883.57891845703102</v>
      </c>
      <c r="H3343" s="1">
        <v>14741.627015921291</v>
      </c>
      <c r="I3343" s="1">
        <v>879.4806420914606</v>
      </c>
      <c r="J3343" s="1">
        <f t="shared" si="276"/>
        <v>-7.644494725310226</v>
      </c>
      <c r="K3343" s="1">
        <f t="shared" si="277"/>
        <v>-0.46382686141121743</v>
      </c>
      <c r="L3343" s="30"/>
      <c r="M3343" s="30"/>
      <c r="N3343" s="2">
        <v>1305555</v>
      </c>
      <c r="O3343" s="30"/>
      <c r="P3343" s="30"/>
      <c r="Q3343" s="30"/>
      <c r="R3343" s="30"/>
      <c r="S3343" s="30"/>
      <c r="T3343" s="30"/>
      <c r="U3343" s="30"/>
      <c r="V3343" s="30"/>
    </row>
    <row r="3344" spans="1:22" ht="14.5" x14ac:dyDescent="0.35">
      <c r="A3344" s="15">
        <v>28</v>
      </c>
      <c r="B3344" s="8">
        <v>180</v>
      </c>
      <c r="C3344" s="8">
        <v>1700000.0000999998</v>
      </c>
      <c r="D3344" s="8">
        <v>4800</v>
      </c>
      <c r="E3344" s="2">
        <v>1260</v>
      </c>
      <c r="F3344" s="2">
        <v>17186.552734375</v>
      </c>
      <c r="G3344" s="2">
        <v>882.83947753906205</v>
      </c>
      <c r="H3344" s="1">
        <v>15523.464773738069</v>
      </c>
      <c r="I3344" s="1">
        <v>863.67313470401109</v>
      </c>
      <c r="J3344" s="1">
        <f t="shared" si="276"/>
        <v>-9.6766814517176076</v>
      </c>
      <c r="K3344" s="1">
        <f t="shared" si="277"/>
        <v>-2.1709884211881456</v>
      </c>
      <c r="L3344" s="30"/>
      <c r="M3344" s="30"/>
      <c r="N3344" s="2">
        <v>1305555</v>
      </c>
      <c r="O3344" s="30"/>
      <c r="P3344" s="30"/>
      <c r="Q3344" s="30"/>
      <c r="R3344" s="30"/>
      <c r="S3344" s="30"/>
      <c r="T3344" s="30"/>
      <c r="U3344" s="30"/>
      <c r="V3344" s="30"/>
    </row>
    <row r="3345" spans="1:22" ht="14.5" x14ac:dyDescent="0.35">
      <c r="A3345" s="15">
        <v>28</v>
      </c>
      <c r="B3345" s="8">
        <v>180</v>
      </c>
      <c r="C3345" s="8">
        <v>1700000.0000999998</v>
      </c>
      <c r="D3345" s="8">
        <v>4800</v>
      </c>
      <c r="E3345" s="2">
        <v>1290</v>
      </c>
      <c r="F3345" s="2">
        <v>17301.08203125</v>
      </c>
      <c r="G3345" s="2">
        <v>900.07897949218795</v>
      </c>
      <c r="H3345" s="1">
        <v>17587.214546437521</v>
      </c>
      <c r="I3345" s="1">
        <v>864.40507337530562</v>
      </c>
      <c r="J3345" s="1">
        <f t="shared" si="276"/>
        <v>1.6538417347001491</v>
      </c>
      <c r="K3345" s="1">
        <f t="shared" si="277"/>
        <v>-3.9634195364732387</v>
      </c>
      <c r="L3345" s="30"/>
      <c r="M3345" s="30"/>
      <c r="N3345" s="2">
        <v>0</v>
      </c>
      <c r="O3345" s="30"/>
      <c r="P3345" s="30"/>
      <c r="Q3345" s="30"/>
      <c r="R3345" s="30"/>
      <c r="S3345" s="30"/>
      <c r="T3345" s="30"/>
      <c r="U3345" s="30"/>
      <c r="V3345" s="30"/>
    </row>
    <row r="3346" spans="1:22" ht="14.5" x14ac:dyDescent="0.35">
      <c r="A3346" s="15">
        <v>28</v>
      </c>
      <c r="B3346" s="8">
        <v>180</v>
      </c>
      <c r="C3346" s="8">
        <v>1700000.0000999998</v>
      </c>
      <c r="D3346" s="8">
        <v>4800</v>
      </c>
      <c r="E3346" s="2">
        <v>1320</v>
      </c>
      <c r="F3346" s="2">
        <v>14983.1357421875</v>
      </c>
      <c r="G3346" s="2">
        <v>813.71203613281205</v>
      </c>
      <c r="H3346" s="1">
        <v>17793.039140972829</v>
      </c>
      <c r="I3346" s="1">
        <v>849.30135549509828</v>
      </c>
      <c r="J3346" s="1">
        <f t="shared" si="276"/>
        <v>18.753773890425222</v>
      </c>
      <c r="K3346" s="1">
        <f t="shared" si="277"/>
        <v>4.3736995130888578</v>
      </c>
      <c r="L3346" s="30"/>
      <c r="M3346" s="30"/>
      <c r="N3346" s="2">
        <v>0</v>
      </c>
      <c r="O3346" s="30"/>
      <c r="P3346" s="30"/>
      <c r="Q3346" s="30"/>
      <c r="R3346" s="30"/>
      <c r="S3346" s="30"/>
      <c r="T3346" s="30"/>
      <c r="U3346" s="30"/>
      <c r="V3346" s="30"/>
    </row>
    <row r="3347" spans="1:22" ht="14.5" x14ac:dyDescent="0.35">
      <c r="A3347" s="15">
        <v>28</v>
      </c>
      <c r="B3347" s="8">
        <v>180</v>
      </c>
      <c r="C3347" s="8">
        <v>1700000.0000999998</v>
      </c>
      <c r="D3347" s="8">
        <v>4800</v>
      </c>
      <c r="E3347" s="2">
        <v>1350</v>
      </c>
      <c r="F3347" s="2">
        <v>16547.83984375</v>
      </c>
      <c r="G3347" s="2">
        <v>840.54833984375</v>
      </c>
      <c r="H3347" s="1">
        <v>17970.076542637798</v>
      </c>
      <c r="I3347" s="1">
        <v>832.83771888031515</v>
      </c>
      <c r="J3347" s="1">
        <f t="shared" si="276"/>
        <v>8.594697025817343</v>
      </c>
      <c r="K3347" s="1">
        <f t="shared" si="277"/>
        <v>-0.91733224586086037</v>
      </c>
      <c r="L3347" s="30"/>
      <c r="M3347" s="30"/>
      <c r="N3347" s="2">
        <v>0</v>
      </c>
      <c r="O3347" s="30"/>
      <c r="P3347" s="30"/>
      <c r="Q3347" s="30"/>
      <c r="R3347" s="30"/>
      <c r="S3347" s="30"/>
      <c r="T3347" s="30"/>
      <c r="U3347" s="30"/>
      <c r="V3347" s="30"/>
    </row>
    <row r="3348" spans="1:22" ht="14.5" x14ac:dyDescent="0.35">
      <c r="A3348" s="15">
        <v>28</v>
      </c>
      <c r="B3348" s="8">
        <v>180</v>
      </c>
      <c r="C3348" s="8">
        <v>1700000.0000999998</v>
      </c>
      <c r="D3348" s="8">
        <v>4800</v>
      </c>
      <c r="E3348" s="2">
        <v>1380</v>
      </c>
      <c r="F3348" s="2">
        <v>18003.453125</v>
      </c>
      <c r="G3348" s="2">
        <v>842.9208984375</v>
      </c>
      <c r="H3348" s="1">
        <v>18143.390032605021</v>
      </c>
      <c r="I3348" s="1">
        <v>815.84643645437768</v>
      </c>
      <c r="J3348" s="1">
        <f t="shared" si="276"/>
        <v>0.77727815121589727</v>
      </c>
      <c r="K3348" s="1">
        <f t="shared" si="277"/>
        <v>-3.2119813417023502</v>
      </c>
      <c r="L3348" s="30"/>
      <c r="M3348" s="30"/>
      <c r="N3348" s="2">
        <v>0</v>
      </c>
      <c r="O3348" s="30"/>
      <c r="P3348" s="30"/>
      <c r="Q3348" s="30"/>
      <c r="R3348" s="30"/>
      <c r="S3348" s="30"/>
      <c r="T3348" s="30"/>
      <c r="U3348" s="30"/>
      <c r="V3348" s="30"/>
    </row>
    <row r="3349" spans="1:22" ht="14.5" x14ac:dyDescent="0.35">
      <c r="A3349" s="15">
        <v>28</v>
      </c>
      <c r="B3349" s="8">
        <v>180</v>
      </c>
      <c r="C3349" s="8">
        <v>1700000.0000999998</v>
      </c>
      <c r="D3349" s="8">
        <v>4800</v>
      </c>
      <c r="E3349" s="2">
        <v>1410</v>
      </c>
      <c r="F3349" s="2">
        <v>18777.435546875</v>
      </c>
      <c r="G3349" s="2">
        <v>829.67315673828102</v>
      </c>
      <c r="H3349" s="1">
        <v>18314.492004131062</v>
      </c>
      <c r="I3349" s="1">
        <v>798.6504987327113</v>
      </c>
      <c r="J3349" s="1">
        <f t="shared" si="276"/>
        <v>-2.4654247465702683</v>
      </c>
      <c r="K3349" s="1">
        <f t="shared" si="277"/>
        <v>-3.739142064994609</v>
      </c>
      <c r="L3349" s="30"/>
      <c r="M3349" s="30"/>
      <c r="N3349" s="2">
        <v>0</v>
      </c>
      <c r="O3349" s="30"/>
      <c r="P3349" s="30"/>
      <c r="Q3349" s="30"/>
      <c r="R3349" s="30"/>
      <c r="S3349" s="30"/>
      <c r="T3349" s="30"/>
      <c r="U3349" s="30"/>
      <c r="V3349" s="30"/>
    </row>
    <row r="3350" spans="1:22" ht="14.5" x14ac:dyDescent="0.35">
      <c r="A3350" s="15">
        <v>28</v>
      </c>
      <c r="B3350" s="8">
        <v>180</v>
      </c>
      <c r="C3350" s="8">
        <v>1700000.0000999998</v>
      </c>
      <c r="D3350" s="8">
        <v>4800</v>
      </c>
      <c r="E3350" s="2">
        <v>1440</v>
      </c>
      <c r="F3350" s="2">
        <v>19065.7265625</v>
      </c>
      <c r="G3350" s="2">
        <v>814.49353027343795</v>
      </c>
      <c r="H3350" s="1">
        <v>18511.998435755318</v>
      </c>
      <c r="I3350" s="1">
        <v>781.15657855123686</v>
      </c>
      <c r="J3350" s="1">
        <f t="shared" si="276"/>
        <v>-2.9043116973774206</v>
      </c>
      <c r="K3350" s="1">
        <f t="shared" si="277"/>
        <v>-4.0929670381800776</v>
      </c>
      <c r="L3350" s="30"/>
      <c r="M3350" s="30"/>
      <c r="N3350" s="2">
        <v>0</v>
      </c>
      <c r="O3350" s="30"/>
      <c r="P3350" s="30"/>
      <c r="Q3350" s="30"/>
      <c r="R3350" s="30"/>
      <c r="S3350" s="30"/>
      <c r="T3350" s="30"/>
      <c r="U3350" s="30"/>
      <c r="V3350" s="30"/>
    </row>
    <row r="3351" spans="1:22" ht="14.5" x14ac:dyDescent="0.35">
      <c r="A3351" s="15">
        <v>28</v>
      </c>
      <c r="B3351" s="8">
        <v>180</v>
      </c>
      <c r="C3351" s="8">
        <v>1700000.0000999998</v>
      </c>
      <c r="D3351" s="8">
        <v>4800</v>
      </c>
      <c r="E3351" s="2">
        <v>1470</v>
      </c>
      <c r="F3351" s="2">
        <v>17205.81640625</v>
      </c>
      <c r="G3351" s="2">
        <v>721.05969238281295</v>
      </c>
      <c r="H3351" s="1">
        <v>17171.8842492519</v>
      </c>
      <c r="I3351" s="1">
        <v>743.72586191480241</v>
      </c>
      <c r="J3351" s="1">
        <f t="shared" si="276"/>
        <v>-0.19721329227815323</v>
      </c>
      <c r="K3351" s="1">
        <f t="shared" si="277"/>
        <v>3.1434525839444527</v>
      </c>
      <c r="L3351" s="30"/>
      <c r="M3351" s="30"/>
      <c r="N3351" s="2">
        <v>1305555</v>
      </c>
      <c r="O3351" s="30"/>
      <c r="P3351" s="30"/>
      <c r="Q3351" s="30"/>
      <c r="R3351" s="30"/>
      <c r="S3351" s="30"/>
      <c r="T3351" s="30"/>
      <c r="U3351" s="30"/>
      <c r="V3351" s="30"/>
    </row>
    <row r="3352" spans="1:22" ht="14.5" x14ac:dyDescent="0.35">
      <c r="A3352" s="15">
        <v>28</v>
      </c>
      <c r="B3352" s="8">
        <v>180</v>
      </c>
      <c r="C3352" s="8">
        <v>1700000.0000999998</v>
      </c>
      <c r="D3352" s="8">
        <v>4800</v>
      </c>
      <c r="E3352" s="2">
        <v>1500</v>
      </c>
      <c r="F3352" s="2">
        <v>17091.63671875</v>
      </c>
      <c r="G3352" s="2">
        <v>704.24035644531295</v>
      </c>
      <c r="H3352" s="1">
        <v>17058.961264072641</v>
      </c>
      <c r="I3352" s="1">
        <v>731.04073712364038</v>
      </c>
      <c r="J3352" s="1">
        <f t="shared" si="276"/>
        <v>-0.19117803177687015</v>
      </c>
      <c r="K3352" s="1">
        <f t="shared" si="277"/>
        <v>3.8055729742049489</v>
      </c>
      <c r="L3352" s="30"/>
      <c r="M3352" s="30"/>
      <c r="N3352" s="2">
        <v>1305555</v>
      </c>
      <c r="O3352" s="30"/>
      <c r="P3352" s="30"/>
      <c r="Q3352" s="30"/>
      <c r="R3352" s="30"/>
      <c r="S3352" s="30"/>
      <c r="T3352" s="30"/>
      <c r="U3352" s="30"/>
      <c r="V3352" s="30"/>
    </row>
    <row r="3353" spans="1:22" ht="14.5" x14ac:dyDescent="0.35">
      <c r="A3353" s="15">
        <v>28</v>
      </c>
      <c r="B3353" s="8">
        <v>180</v>
      </c>
      <c r="C3353" s="8">
        <v>1700000.0000999998</v>
      </c>
      <c r="D3353" s="8">
        <v>4800</v>
      </c>
      <c r="E3353" s="2">
        <v>1530</v>
      </c>
      <c r="F3353" s="2">
        <v>17376.76171875</v>
      </c>
      <c r="G3353" s="2">
        <v>702.92279052734398</v>
      </c>
      <c r="H3353" s="1">
        <v>16919.735477304152</v>
      </c>
      <c r="I3353" s="1">
        <v>714.5264199323766</v>
      </c>
      <c r="J3353" s="1">
        <f t="shared" si="276"/>
        <v>-2.6301001811672693</v>
      </c>
      <c r="K3353" s="1">
        <f t="shared" si="277"/>
        <v>1.6507686991237529</v>
      </c>
      <c r="L3353" s="30"/>
      <c r="M3353" s="30"/>
      <c r="N3353" s="2">
        <v>1305555</v>
      </c>
      <c r="O3353" s="30"/>
      <c r="P3353" s="30"/>
      <c r="Q3353" s="30"/>
      <c r="R3353" s="30"/>
      <c r="S3353" s="30"/>
      <c r="T3353" s="30"/>
      <c r="U3353" s="30"/>
      <c r="V3353" s="30"/>
    </row>
    <row r="3354" spans="1:22" ht="14.5" x14ac:dyDescent="0.35">
      <c r="A3354" s="15">
        <v>28</v>
      </c>
      <c r="B3354" s="8">
        <v>180</v>
      </c>
      <c r="C3354" s="8">
        <v>1700000.0000999998</v>
      </c>
      <c r="D3354" s="8">
        <v>4800</v>
      </c>
      <c r="E3354" s="2">
        <v>1560</v>
      </c>
      <c r="F3354" s="2">
        <v>17918.556640625</v>
      </c>
      <c r="G3354" s="2">
        <v>703.14117431640602</v>
      </c>
      <c r="H3354" s="1">
        <v>16702.091743486781</v>
      </c>
      <c r="I3354" s="1">
        <v>696.73481932075106</v>
      </c>
      <c r="J3354" s="1">
        <f t="shared" si="276"/>
        <v>-6.7888553834757364</v>
      </c>
      <c r="K3354" s="1">
        <f t="shared" si="277"/>
        <v>-0.91110508524596423</v>
      </c>
      <c r="L3354" s="30"/>
      <c r="M3354" s="30"/>
      <c r="N3354" s="2">
        <v>1305555</v>
      </c>
      <c r="O3354" s="30"/>
      <c r="P3354" s="30"/>
      <c r="Q3354" s="30"/>
      <c r="R3354" s="30"/>
      <c r="S3354" s="30"/>
      <c r="T3354" s="30"/>
      <c r="U3354" s="30"/>
      <c r="V3354" s="30"/>
    </row>
    <row r="3355" spans="1:22" ht="14.5" x14ac:dyDescent="0.35">
      <c r="A3355" s="15">
        <v>28</v>
      </c>
      <c r="B3355" s="8">
        <v>180</v>
      </c>
      <c r="C3355" s="8">
        <v>1700000.0000999998</v>
      </c>
      <c r="D3355" s="8">
        <v>4800</v>
      </c>
      <c r="E3355" s="2">
        <v>1590</v>
      </c>
      <c r="F3355" s="2">
        <v>16895.03515625</v>
      </c>
      <c r="G3355" s="2">
        <v>653.05914306640602</v>
      </c>
      <c r="H3355" s="1">
        <v>16436.684561787592</v>
      </c>
      <c r="I3355" s="1">
        <v>675.38404082257398</v>
      </c>
      <c r="J3355" s="1">
        <f t="shared" si="276"/>
        <v>-2.7129306936828144</v>
      </c>
      <c r="K3355" s="1">
        <f t="shared" si="277"/>
        <v>3.4185108643211906</v>
      </c>
      <c r="L3355" s="30"/>
      <c r="M3355" s="30"/>
      <c r="N3355" s="2">
        <v>1305555</v>
      </c>
      <c r="O3355" s="30"/>
      <c r="P3355" s="30"/>
      <c r="Q3355" s="30"/>
      <c r="R3355" s="30"/>
      <c r="S3355" s="30"/>
      <c r="T3355" s="30"/>
      <c r="U3355" s="30"/>
      <c r="V3355" s="30"/>
    </row>
    <row r="3356" spans="1:22" ht="14.5" x14ac:dyDescent="0.35">
      <c r="A3356" s="15">
        <v>28</v>
      </c>
      <c r="B3356" s="8">
        <v>180</v>
      </c>
      <c r="C3356" s="8">
        <v>1700000.0000999998</v>
      </c>
      <c r="D3356" s="8">
        <v>4800</v>
      </c>
      <c r="E3356" s="2">
        <v>1620</v>
      </c>
      <c r="F3356" s="2">
        <v>15551.12890625</v>
      </c>
      <c r="G3356" s="2">
        <v>601.71862792968705</v>
      </c>
      <c r="H3356" s="1">
        <v>16236.91667420896</v>
      </c>
      <c r="I3356" s="1">
        <v>652.72450741375337</v>
      </c>
      <c r="J3356" s="1">
        <f t="shared" si="276"/>
        <v>4.4098905751037911</v>
      </c>
      <c r="K3356" s="1">
        <f t="shared" si="277"/>
        <v>8.4766994267005717</v>
      </c>
      <c r="L3356" s="30"/>
      <c r="M3356" s="30"/>
      <c r="N3356" s="2">
        <v>1305555</v>
      </c>
      <c r="O3356" s="30"/>
      <c r="P3356" s="30"/>
      <c r="Q3356" s="30"/>
      <c r="R3356" s="30"/>
      <c r="S3356" s="30"/>
      <c r="T3356" s="30"/>
      <c r="U3356" s="30"/>
      <c r="V3356" s="30"/>
    </row>
    <row r="3357" spans="1:22" ht="14.5" x14ac:dyDescent="0.35">
      <c r="A3357" s="15">
        <v>28</v>
      </c>
      <c r="B3357" s="8">
        <v>180</v>
      </c>
      <c r="C3357" s="8">
        <v>1700000.0000999998</v>
      </c>
      <c r="D3357" s="8">
        <v>4800</v>
      </c>
      <c r="E3357" s="2">
        <v>1650</v>
      </c>
      <c r="F3357" s="2">
        <v>18951.123046875</v>
      </c>
      <c r="G3357" s="2">
        <v>678.85748291015602</v>
      </c>
      <c r="H3357" s="1">
        <v>18059.086592930398</v>
      </c>
      <c r="I3357" s="1">
        <v>657.91887386446638</v>
      </c>
      <c r="J3357" s="1">
        <f t="shared" si="276"/>
        <v>-4.7070374232607639</v>
      </c>
      <c r="K3357" s="1">
        <f t="shared" si="277"/>
        <v>-3.0843895180957714</v>
      </c>
      <c r="L3357" s="30"/>
      <c r="M3357" s="30"/>
      <c r="N3357" s="2">
        <v>0</v>
      </c>
      <c r="O3357" s="30"/>
      <c r="P3357" s="30"/>
      <c r="Q3357" s="30"/>
      <c r="R3357" s="30"/>
      <c r="S3357" s="30"/>
      <c r="T3357" s="30"/>
      <c r="U3357" s="30"/>
      <c r="V3357" s="30"/>
    </row>
    <row r="3358" spans="1:22" ht="14.5" x14ac:dyDescent="0.35">
      <c r="A3358" s="15">
        <v>28</v>
      </c>
      <c r="B3358" s="8">
        <v>180</v>
      </c>
      <c r="C3358" s="8">
        <v>1700000.0000999998</v>
      </c>
      <c r="D3358" s="8">
        <v>4800</v>
      </c>
      <c r="E3358" s="2">
        <v>1680</v>
      </c>
      <c r="F3358" s="2">
        <v>17024.41015625</v>
      </c>
      <c r="G3358" s="2">
        <v>594.66510009765602</v>
      </c>
      <c r="H3358" s="1">
        <v>18403.009813222241</v>
      </c>
      <c r="I3358" s="1">
        <v>653.06495524336606</v>
      </c>
      <c r="J3358" s="1">
        <f t="shared" si="276"/>
        <v>8.0977822098942429</v>
      </c>
      <c r="K3358" s="1">
        <f t="shared" si="277"/>
        <v>9.8206293149067605</v>
      </c>
      <c r="L3358" s="30"/>
      <c r="M3358" s="30"/>
      <c r="N3358" s="2">
        <v>0</v>
      </c>
      <c r="O3358" s="30"/>
      <c r="P3358" s="30"/>
      <c r="Q3358" s="30"/>
      <c r="R3358" s="30"/>
      <c r="S3358" s="30"/>
      <c r="T3358" s="30"/>
      <c r="U3358" s="30"/>
      <c r="V3358" s="30"/>
    </row>
    <row r="3359" spans="1:22" ht="14.5" x14ac:dyDescent="0.35">
      <c r="A3359" s="15">
        <v>28</v>
      </c>
      <c r="B3359" s="8">
        <v>180</v>
      </c>
      <c r="C3359" s="8">
        <v>1700000.0000999998</v>
      </c>
      <c r="D3359" s="8">
        <v>4800</v>
      </c>
      <c r="E3359" s="2">
        <v>1710</v>
      </c>
      <c r="F3359" s="2">
        <v>16928.513671875</v>
      </c>
      <c r="G3359" s="2">
        <v>582.88427734375</v>
      </c>
      <c r="H3359" s="1">
        <v>18657.56450321609</v>
      </c>
      <c r="I3359" s="1">
        <v>641.1329111995035</v>
      </c>
      <c r="J3359" s="1">
        <f t="shared" si="276"/>
        <v>10.213837226677093</v>
      </c>
      <c r="K3359" s="1">
        <f t="shared" si="277"/>
        <v>9.993172936692881</v>
      </c>
      <c r="L3359" s="30"/>
      <c r="M3359" s="30"/>
      <c r="N3359" s="2">
        <v>0</v>
      </c>
      <c r="O3359" s="30"/>
      <c r="P3359" s="30"/>
      <c r="Q3359" s="30"/>
      <c r="R3359" s="30"/>
      <c r="S3359" s="30"/>
      <c r="T3359" s="30"/>
      <c r="U3359" s="30"/>
      <c r="V3359" s="30"/>
    </row>
    <row r="3360" spans="1:22" ht="14.5" x14ac:dyDescent="0.35">
      <c r="A3360" s="15">
        <v>28</v>
      </c>
      <c r="B3360" s="8">
        <v>180</v>
      </c>
      <c r="C3360" s="8">
        <v>1700000.0000999998</v>
      </c>
      <c r="D3360" s="8">
        <v>4800</v>
      </c>
      <c r="E3360" s="2">
        <v>1740</v>
      </c>
      <c r="F3360" s="2">
        <v>18174.93359375</v>
      </c>
      <c r="G3360" s="2">
        <v>593.05377197265602</v>
      </c>
      <c r="H3360" s="1">
        <v>18872.383200573091</v>
      </c>
      <c r="I3360" s="1">
        <v>623.82347073265589</v>
      </c>
      <c r="J3360" s="1">
        <f t="shared" si="276"/>
        <v>3.8374258878333958</v>
      </c>
      <c r="K3360" s="1">
        <f t="shared" si="277"/>
        <v>5.1883488840567686</v>
      </c>
      <c r="L3360" s="30"/>
      <c r="M3360" s="30"/>
      <c r="N3360" s="2">
        <v>0</v>
      </c>
      <c r="O3360" s="30"/>
      <c r="P3360" s="30"/>
      <c r="Q3360" s="30"/>
      <c r="R3360" s="30"/>
      <c r="S3360" s="30"/>
      <c r="T3360" s="30"/>
      <c r="U3360" s="30"/>
      <c r="V3360" s="30"/>
    </row>
    <row r="3361" spans="1:22" ht="14.5" x14ac:dyDescent="0.35">
      <c r="A3361" s="15">
        <v>28</v>
      </c>
      <c r="B3361" s="8">
        <v>180</v>
      </c>
      <c r="C3361" s="8">
        <v>1700000.0000999998</v>
      </c>
      <c r="D3361" s="8">
        <v>4800</v>
      </c>
      <c r="E3361" s="2">
        <v>1770</v>
      </c>
      <c r="F3361" s="2">
        <v>18568.5078125</v>
      </c>
      <c r="G3361" s="2">
        <v>589.62579345703102</v>
      </c>
      <c r="H3361" s="1">
        <v>19069.532935674579</v>
      </c>
      <c r="I3361" s="1">
        <v>602.42865631045686</v>
      </c>
      <c r="J3361" s="1">
        <f t="shared" si="276"/>
        <v>2.6982519448186206</v>
      </c>
      <c r="K3361" s="1">
        <f t="shared" si="277"/>
        <v>2.17135393252752</v>
      </c>
      <c r="L3361" s="30"/>
      <c r="M3361" s="30"/>
      <c r="N3361" s="2">
        <v>0</v>
      </c>
      <c r="O3361" s="30"/>
      <c r="P3361" s="30"/>
      <c r="Q3361" s="30"/>
      <c r="R3361" s="30"/>
      <c r="S3361" s="30"/>
      <c r="T3361" s="30"/>
      <c r="U3361" s="30"/>
      <c r="V3361" s="30"/>
    </row>
    <row r="3362" spans="1:22" ht="14.5" x14ac:dyDescent="0.35">
      <c r="A3362" s="15">
        <v>28</v>
      </c>
      <c r="B3362" s="8">
        <v>180</v>
      </c>
      <c r="C3362" s="8">
        <v>1700000.0000999998</v>
      </c>
      <c r="D3362" s="8">
        <v>4800</v>
      </c>
      <c r="E3362" s="2">
        <v>1800</v>
      </c>
      <c r="F3362" s="2">
        <v>18656.015625</v>
      </c>
      <c r="G3362" s="2">
        <v>588.80322265625</v>
      </c>
      <c r="H3362" s="1">
        <v>19258.824646379391</v>
      </c>
      <c r="I3362" s="1">
        <v>589.92323916533769</v>
      </c>
      <c r="J3362" s="1">
        <f t="shared" si="276"/>
        <v>3.2311777257068588</v>
      </c>
      <c r="K3362" s="1">
        <f t="shared" si="277"/>
        <v>0.19021915403842296</v>
      </c>
      <c r="L3362" s="30"/>
      <c r="M3362" s="30"/>
      <c r="N3362" s="2">
        <v>0</v>
      </c>
      <c r="O3362" s="30"/>
      <c r="P3362" s="30"/>
      <c r="Q3362" s="30"/>
      <c r="R3362" s="30"/>
      <c r="S3362" s="30"/>
      <c r="T3362" s="30"/>
      <c r="U3362" s="30"/>
      <c r="V3362" s="30"/>
    </row>
    <row r="3363" spans="1:22" ht="14.5" x14ac:dyDescent="0.35">
      <c r="A3363" s="15">
        <v>28</v>
      </c>
      <c r="B3363" s="8">
        <v>180</v>
      </c>
      <c r="C3363" s="8">
        <v>1700000.0000999998</v>
      </c>
      <c r="D3363" s="8">
        <v>4800</v>
      </c>
      <c r="E3363" s="2">
        <v>1830</v>
      </c>
      <c r="F3363" s="2">
        <v>17118.05859375</v>
      </c>
      <c r="G3363" s="2">
        <v>544.01287841796898</v>
      </c>
      <c r="H3363" s="1">
        <v>17942.416510779422</v>
      </c>
      <c r="I3363" s="1">
        <v>563.93576177552916</v>
      </c>
      <c r="J3363" s="1">
        <f t="shared" si="276"/>
        <v>4.815720851255902</v>
      </c>
      <c r="K3363" s="1">
        <f t="shared" si="277"/>
        <v>3.6622080373349708</v>
      </c>
      <c r="L3363" s="30"/>
      <c r="M3363" s="30"/>
      <c r="N3363" s="2">
        <v>1305555</v>
      </c>
      <c r="O3363" s="30"/>
      <c r="P3363" s="30"/>
      <c r="Q3363" s="30"/>
      <c r="R3363" s="30"/>
      <c r="S3363" s="30"/>
      <c r="T3363" s="30"/>
      <c r="U3363" s="30"/>
      <c r="V3363" s="30"/>
    </row>
    <row r="3364" spans="1:22" ht="14.5" x14ac:dyDescent="0.35">
      <c r="A3364" s="15">
        <v>28</v>
      </c>
      <c r="B3364" s="8">
        <v>180</v>
      </c>
      <c r="C3364" s="8">
        <v>1700000.0000999998</v>
      </c>
      <c r="D3364" s="8">
        <v>4800</v>
      </c>
      <c r="E3364" s="2">
        <v>1860</v>
      </c>
      <c r="F3364" s="2">
        <v>16824.224609375</v>
      </c>
      <c r="G3364" s="2">
        <v>530.53771972656205</v>
      </c>
      <c r="H3364" s="1">
        <v>17811.277034182182</v>
      </c>
      <c r="I3364" s="1">
        <v>546.50502619834401</v>
      </c>
      <c r="J3364" s="1">
        <f t="shared" si="276"/>
        <v>5.8668523972104136</v>
      </c>
      <c r="K3364" s="1">
        <f t="shared" si="277"/>
        <v>3.0096458513847955</v>
      </c>
      <c r="L3364" s="30"/>
      <c r="M3364" s="30"/>
      <c r="N3364" s="2">
        <v>1305555</v>
      </c>
      <c r="O3364" s="30"/>
      <c r="P3364" s="30"/>
      <c r="Q3364" s="30"/>
      <c r="R3364" s="30"/>
      <c r="S3364" s="30"/>
      <c r="T3364" s="30"/>
      <c r="U3364" s="30"/>
      <c r="V3364" s="30"/>
    </row>
    <row r="3365" spans="1:22" ht="14.5" x14ac:dyDescent="0.35">
      <c r="A3365" s="15">
        <v>28</v>
      </c>
      <c r="B3365" s="8">
        <v>180</v>
      </c>
      <c r="C3365" s="8">
        <v>1700000.0000999998</v>
      </c>
      <c r="D3365" s="8">
        <v>4800</v>
      </c>
      <c r="E3365" s="2">
        <v>1890</v>
      </c>
      <c r="F3365" s="2">
        <v>17237.173828125</v>
      </c>
      <c r="G3365" s="2">
        <v>529.76776123046898</v>
      </c>
      <c r="H3365" s="1">
        <v>17947.934605986709</v>
      </c>
      <c r="I3365" s="1">
        <v>535.21992968023585</v>
      </c>
      <c r="J3365" s="1">
        <f t="shared" si="276"/>
        <v>4.1234182874108862</v>
      </c>
      <c r="K3365" s="1">
        <f t="shared" si="277"/>
        <v>1.0291619930030007</v>
      </c>
      <c r="L3365" s="30"/>
      <c r="M3365" s="30"/>
      <c r="N3365" s="2">
        <v>1305555</v>
      </c>
      <c r="O3365" s="30"/>
      <c r="P3365" s="30"/>
      <c r="Q3365" s="30"/>
      <c r="R3365" s="30"/>
      <c r="S3365" s="30"/>
      <c r="T3365" s="30"/>
      <c r="U3365" s="30"/>
      <c r="V3365" s="30"/>
    </row>
    <row r="3366" spans="1:22" ht="14.5" x14ac:dyDescent="0.35">
      <c r="A3366" s="15">
        <v>28</v>
      </c>
      <c r="B3366" s="8">
        <v>180</v>
      </c>
      <c r="C3366" s="8">
        <v>1700000.0000999998</v>
      </c>
      <c r="D3366" s="8">
        <v>4800</v>
      </c>
      <c r="E3366" s="2">
        <v>1920</v>
      </c>
      <c r="F3366" s="2">
        <v>17837.0859375</v>
      </c>
      <c r="G3366" s="2">
        <v>529.75231933593795</v>
      </c>
      <c r="H3366" s="1">
        <v>18124.970224169061</v>
      </c>
      <c r="I3366" s="1">
        <v>524.87807178160961</v>
      </c>
      <c r="J3366" s="1">
        <f t="shared" si="276"/>
        <v>1.6139647904247874</v>
      </c>
      <c r="K3366" s="1">
        <f t="shared" si="277"/>
        <v>-0.92009933254060683</v>
      </c>
      <c r="L3366" s="30"/>
      <c r="M3366" s="30"/>
      <c r="N3366" s="2">
        <v>1305555</v>
      </c>
      <c r="O3366" s="30"/>
      <c r="P3366" s="30"/>
      <c r="Q3366" s="30"/>
      <c r="R3366" s="30"/>
      <c r="S3366" s="30"/>
      <c r="T3366" s="30"/>
      <c r="U3366" s="30"/>
      <c r="V3366" s="30"/>
    </row>
    <row r="3367" spans="1:22" ht="14.5" x14ac:dyDescent="0.35">
      <c r="A3367" s="15">
        <v>28</v>
      </c>
      <c r="B3367" s="8">
        <v>180</v>
      </c>
      <c r="C3367" s="8">
        <v>1700000.0000999998</v>
      </c>
      <c r="D3367" s="8">
        <v>4800</v>
      </c>
      <c r="E3367" s="2">
        <v>1950</v>
      </c>
      <c r="F3367" s="2">
        <v>18792.74609375</v>
      </c>
      <c r="G3367" s="2">
        <v>529.06787109375</v>
      </c>
      <c r="H3367" s="1">
        <v>18308.091085029911</v>
      </c>
      <c r="I3367" s="1">
        <v>515.21783441338607</v>
      </c>
      <c r="J3367" s="1">
        <f t="shared" si="276"/>
        <v>-2.5789472507228348</v>
      </c>
      <c r="K3367" s="1">
        <f t="shared" si="277"/>
        <v>-2.6178185138575016</v>
      </c>
      <c r="L3367" s="30"/>
      <c r="M3367" s="30"/>
      <c r="N3367" s="2">
        <v>1305555</v>
      </c>
      <c r="O3367" s="30"/>
      <c r="P3367" s="30"/>
      <c r="Q3367" s="30"/>
      <c r="R3367" s="30"/>
      <c r="S3367" s="30"/>
      <c r="T3367" s="30"/>
      <c r="U3367" s="30"/>
      <c r="V3367" s="30"/>
    </row>
    <row r="3368" spans="1:22" ht="14.5" x14ac:dyDescent="0.35">
      <c r="A3368" s="15">
        <v>28</v>
      </c>
      <c r="B3368" s="8">
        <v>180</v>
      </c>
      <c r="C3368" s="8">
        <v>1700000.0000999998</v>
      </c>
      <c r="D3368" s="8">
        <v>4800</v>
      </c>
      <c r="E3368" s="2">
        <v>1980</v>
      </c>
      <c r="F3368" s="2">
        <v>20043.935546875</v>
      </c>
      <c r="G3368" s="2">
        <v>522.86560058593705</v>
      </c>
      <c r="H3368" s="1">
        <v>18492.125088989062</v>
      </c>
      <c r="I3368" s="1">
        <v>506.74378832090821</v>
      </c>
      <c r="J3368" s="1">
        <f t="shared" si="276"/>
        <v>-7.7420447409484767</v>
      </c>
      <c r="K3368" s="1">
        <f t="shared" si="277"/>
        <v>-3.0833568410242149</v>
      </c>
      <c r="L3368" s="30"/>
      <c r="M3368" s="30"/>
      <c r="N3368" s="2">
        <v>1305555</v>
      </c>
      <c r="O3368" s="30"/>
      <c r="P3368" s="30"/>
      <c r="Q3368" s="30"/>
      <c r="R3368" s="30"/>
      <c r="S3368" s="30"/>
      <c r="T3368" s="30"/>
      <c r="U3368" s="30"/>
      <c r="V3368" s="30"/>
    </row>
    <row r="3369" spans="1:22" ht="14.5" x14ac:dyDescent="0.35">
      <c r="A3369" s="15">
        <v>28</v>
      </c>
      <c r="B3369" s="8">
        <v>180</v>
      </c>
      <c r="C3369" s="8">
        <v>1700000.0000999998</v>
      </c>
      <c r="D3369" s="8">
        <v>4800</v>
      </c>
      <c r="E3369" s="2">
        <v>2010</v>
      </c>
      <c r="F3369" s="2">
        <v>22574.6796875</v>
      </c>
      <c r="G3369" s="2">
        <v>564.21405029296898</v>
      </c>
      <c r="H3369" s="1">
        <v>20756.81271386184</v>
      </c>
      <c r="I3369" s="1">
        <v>520.26734744049872</v>
      </c>
      <c r="J3369" s="1">
        <f t="shared" si="276"/>
        <v>-8.0526811401215355</v>
      </c>
      <c r="K3369" s="1">
        <f t="shared" si="277"/>
        <v>-7.7890124908535796</v>
      </c>
      <c r="L3369" s="30"/>
      <c r="M3369" s="30"/>
      <c r="N3369" s="2">
        <v>0</v>
      </c>
      <c r="O3369" s="30"/>
      <c r="P3369" s="30"/>
      <c r="Q3369" s="30"/>
      <c r="R3369" s="30"/>
      <c r="S3369" s="30"/>
      <c r="T3369" s="30"/>
      <c r="U3369" s="30"/>
      <c r="V3369" s="30"/>
    </row>
    <row r="3370" spans="1:22" ht="14.5" x14ac:dyDescent="0.35">
      <c r="A3370" s="15">
        <v>28</v>
      </c>
      <c r="B3370" s="8">
        <v>180</v>
      </c>
      <c r="C3370" s="8">
        <v>1700000.0000999998</v>
      </c>
      <c r="D3370" s="8">
        <v>4800</v>
      </c>
      <c r="E3370" s="2">
        <v>2040</v>
      </c>
      <c r="F3370" s="2">
        <v>23816.998046875</v>
      </c>
      <c r="G3370" s="2">
        <v>569.58477783203102</v>
      </c>
      <c r="H3370" s="1">
        <v>22171.654821886052</v>
      </c>
      <c r="I3370" s="1">
        <v>520.37154767223785</v>
      </c>
      <c r="J3370" s="1">
        <f t="shared" si="276"/>
        <v>-6.9082729139528647</v>
      </c>
      <c r="K3370" s="1">
        <f t="shared" si="277"/>
        <v>-8.6401940633157182</v>
      </c>
      <c r="L3370" s="30"/>
      <c r="M3370" s="30"/>
      <c r="N3370" s="2">
        <v>0</v>
      </c>
      <c r="O3370" s="30"/>
      <c r="P3370" s="30"/>
      <c r="Q3370" s="30"/>
      <c r="R3370" s="30"/>
      <c r="S3370" s="30"/>
      <c r="T3370" s="30"/>
      <c r="U3370" s="30"/>
      <c r="V3370" s="30"/>
    </row>
    <row r="3371" spans="1:22" ht="14.5" x14ac:dyDescent="0.35">
      <c r="A3371" s="15">
        <v>28</v>
      </c>
      <c r="B3371" s="8">
        <v>180</v>
      </c>
      <c r="C3371" s="8">
        <v>1700000.0000999998</v>
      </c>
      <c r="D3371" s="8">
        <v>4800</v>
      </c>
      <c r="E3371" s="2">
        <v>2070</v>
      </c>
      <c r="F3371" s="2">
        <v>24853.0390625</v>
      </c>
      <c r="G3371" s="2">
        <v>566.49713134765602</v>
      </c>
      <c r="H3371" s="1">
        <v>22508.292515700261</v>
      </c>
      <c r="I3371" s="1">
        <v>515.17947664691974</v>
      </c>
      <c r="J3371" s="1">
        <f t="shared" si="276"/>
        <v>-9.4344459882882337</v>
      </c>
      <c r="K3371" s="1">
        <f t="shared" si="277"/>
        <v>-9.0587669135508708</v>
      </c>
      <c r="L3371" s="30"/>
      <c r="M3371" s="30"/>
      <c r="N3371" s="2">
        <v>0</v>
      </c>
      <c r="O3371" s="30"/>
      <c r="P3371" s="30"/>
      <c r="Q3371" s="30"/>
      <c r="R3371" s="30"/>
      <c r="S3371" s="30"/>
      <c r="T3371" s="30"/>
      <c r="U3371" s="30"/>
      <c r="V3371" s="30"/>
    </row>
    <row r="3372" spans="1:22" ht="14.5" x14ac:dyDescent="0.35">
      <c r="A3372" s="15">
        <v>28</v>
      </c>
      <c r="B3372" s="8">
        <v>180</v>
      </c>
      <c r="C3372" s="8">
        <v>1700000.0000999998</v>
      </c>
      <c r="D3372" s="8">
        <v>4800</v>
      </c>
      <c r="E3372" s="2">
        <v>2100</v>
      </c>
      <c r="F3372" s="2">
        <v>23077.908203125</v>
      </c>
      <c r="G3372" s="2">
        <v>478.98403930664102</v>
      </c>
      <c r="H3372" s="1">
        <v>22610.329123004511</v>
      </c>
      <c r="I3372" s="1">
        <v>507.89705836401743</v>
      </c>
      <c r="J3372" s="1">
        <f t="shared" si="276"/>
        <v>-2.0260895225208237</v>
      </c>
      <c r="K3372" s="1">
        <f t="shared" si="277"/>
        <v>6.0363220242640621</v>
      </c>
      <c r="L3372" s="30"/>
      <c r="M3372" s="30"/>
      <c r="N3372" s="2">
        <v>0</v>
      </c>
      <c r="O3372" s="30"/>
      <c r="P3372" s="30"/>
      <c r="Q3372" s="30"/>
      <c r="R3372" s="30"/>
      <c r="S3372" s="30"/>
      <c r="T3372" s="30"/>
      <c r="U3372" s="30"/>
      <c r="V3372" s="30"/>
    </row>
    <row r="3373" spans="1:22" ht="14.5" x14ac:dyDescent="0.35">
      <c r="A3373" s="15">
        <v>28</v>
      </c>
      <c r="B3373" s="8">
        <v>180</v>
      </c>
      <c r="C3373" s="8">
        <v>1700000.0000999998</v>
      </c>
      <c r="D3373" s="8">
        <v>4800</v>
      </c>
      <c r="E3373" s="2">
        <v>2130</v>
      </c>
      <c r="F3373" s="2">
        <v>23184.607421875</v>
      </c>
      <c r="G3373" s="2">
        <v>464.44680786132801</v>
      </c>
      <c r="H3373" s="1">
        <v>22787.33798894766</v>
      </c>
      <c r="I3373" s="1">
        <v>501.62136533454378</v>
      </c>
      <c r="J3373" s="1">
        <f t="shared" si="276"/>
        <v>-1.7135051100865772</v>
      </c>
      <c r="K3373" s="1">
        <f t="shared" si="277"/>
        <v>8.0040505917989098</v>
      </c>
      <c r="L3373" s="30"/>
      <c r="M3373" s="30"/>
      <c r="N3373" s="2">
        <v>0</v>
      </c>
      <c r="O3373" s="30"/>
      <c r="P3373" s="30"/>
      <c r="Q3373" s="30"/>
      <c r="R3373" s="30"/>
      <c r="S3373" s="30"/>
      <c r="T3373" s="30"/>
      <c r="U3373" s="30"/>
      <c r="V3373" s="30"/>
    </row>
    <row r="3374" spans="1:22" ht="14.5" x14ac:dyDescent="0.35">
      <c r="A3374" s="15">
        <v>28</v>
      </c>
      <c r="B3374" s="8">
        <v>180</v>
      </c>
      <c r="C3374" s="8">
        <v>1700000.0000999998</v>
      </c>
      <c r="D3374" s="8">
        <v>4800</v>
      </c>
      <c r="E3374" s="2">
        <v>2160</v>
      </c>
      <c r="F3374" s="2">
        <v>23416.38671875</v>
      </c>
      <c r="G3374" s="2">
        <v>464.23352050781301</v>
      </c>
      <c r="H3374" s="1">
        <v>23002.270829191959</v>
      </c>
      <c r="I3374" s="1">
        <v>496.89774230756592</v>
      </c>
      <c r="J3374" s="1">
        <f t="shared" si="276"/>
        <v>-1.7684875746711584</v>
      </c>
      <c r="K3374" s="1">
        <f t="shared" si="277"/>
        <v>7.036161835970475</v>
      </c>
      <c r="L3374" s="30"/>
      <c r="M3374" s="30"/>
      <c r="N3374" s="2">
        <v>0</v>
      </c>
      <c r="O3374" s="30"/>
      <c r="P3374" s="30"/>
      <c r="Q3374" s="30"/>
      <c r="R3374" s="30"/>
      <c r="S3374" s="30"/>
      <c r="T3374" s="30"/>
      <c r="U3374" s="30"/>
      <c r="V3374" s="30"/>
    </row>
    <row r="3375" spans="1:22" ht="14.5" x14ac:dyDescent="0.35">
      <c r="A3375" s="15">
        <v>28</v>
      </c>
      <c r="B3375" s="8">
        <v>180</v>
      </c>
      <c r="C3375" s="8">
        <v>1700000.0000999998</v>
      </c>
      <c r="D3375" s="8">
        <v>4800</v>
      </c>
      <c r="E3375" s="2">
        <v>2190</v>
      </c>
      <c r="F3375" s="2">
        <v>20853.392578125</v>
      </c>
      <c r="G3375" s="2">
        <v>414.33035278320301</v>
      </c>
      <c r="H3375" s="1">
        <v>20651.769154870621</v>
      </c>
      <c r="I3375" s="1">
        <v>479.35329256443941</v>
      </c>
      <c r="J3375" s="1">
        <f t="shared" si="276"/>
        <v>-0.9668614950733736</v>
      </c>
      <c r="K3375" s="1">
        <f t="shared" si="277"/>
        <v>15.693501416069184</v>
      </c>
      <c r="L3375" s="30"/>
      <c r="M3375" s="30"/>
      <c r="N3375" s="2">
        <v>1305555</v>
      </c>
      <c r="O3375" s="30"/>
      <c r="P3375" s="30"/>
      <c r="Q3375" s="30"/>
      <c r="R3375" s="30"/>
      <c r="S3375" s="30"/>
      <c r="T3375" s="30"/>
      <c r="U3375" s="30"/>
      <c r="V3375" s="30"/>
    </row>
    <row r="3376" spans="1:22" ht="14.5" x14ac:dyDescent="0.35">
      <c r="A3376" s="15">
        <v>28</v>
      </c>
      <c r="B3376" s="8">
        <v>180</v>
      </c>
      <c r="C3376" s="8">
        <v>1700000.0000999998</v>
      </c>
      <c r="D3376" s="8">
        <v>4800</v>
      </c>
      <c r="E3376" s="2">
        <v>2220</v>
      </c>
      <c r="F3376" s="2">
        <v>20452.88671875</v>
      </c>
      <c r="G3376" s="2">
        <v>412.65472412109398</v>
      </c>
      <c r="H3376" s="1">
        <v>20096.899177976458</v>
      </c>
      <c r="I3376" s="1">
        <v>468.90560347392523</v>
      </c>
      <c r="J3376" s="1">
        <f t="shared" si="276"/>
        <v>-1.7405246783437827</v>
      </c>
      <c r="K3376" s="1">
        <f t="shared" si="277"/>
        <v>13.631463803701511</v>
      </c>
      <c r="L3376" s="30"/>
      <c r="M3376" s="30"/>
      <c r="N3376" s="2">
        <v>1305555</v>
      </c>
      <c r="O3376" s="30"/>
      <c r="P3376" s="30"/>
      <c r="Q3376" s="30"/>
      <c r="R3376" s="30"/>
      <c r="S3376" s="30"/>
      <c r="T3376" s="30"/>
      <c r="U3376" s="30"/>
      <c r="V3376" s="30"/>
    </row>
    <row r="3377" spans="1:22" ht="14.5" x14ac:dyDescent="0.35">
      <c r="A3377" s="15">
        <v>28</v>
      </c>
      <c r="B3377" s="8">
        <v>180</v>
      </c>
      <c r="C3377" s="8">
        <v>1700000.0000999998</v>
      </c>
      <c r="D3377" s="8">
        <v>4800</v>
      </c>
      <c r="E3377" s="2">
        <v>2250</v>
      </c>
      <c r="F3377" s="2">
        <v>20546.435546875</v>
      </c>
      <c r="G3377" s="2">
        <v>420.46984863281301</v>
      </c>
      <c r="H3377" s="1">
        <v>20109.47986433464</v>
      </c>
      <c r="I3377" s="1">
        <v>461.84427090010422</v>
      </c>
      <c r="J3377" s="1">
        <f t="shared" si="276"/>
        <v>-2.1266739018720853</v>
      </c>
      <c r="K3377" s="1">
        <f t="shared" si="277"/>
        <v>9.8400449882014183</v>
      </c>
      <c r="L3377" s="30"/>
      <c r="M3377" s="30"/>
      <c r="N3377" s="2">
        <v>1305555</v>
      </c>
      <c r="O3377" s="30"/>
      <c r="P3377" s="30"/>
      <c r="Q3377" s="30"/>
      <c r="R3377" s="30"/>
      <c r="S3377" s="30"/>
      <c r="T3377" s="30"/>
      <c r="U3377" s="30"/>
      <c r="V3377" s="30"/>
    </row>
    <row r="3378" spans="1:22" ht="14.5" x14ac:dyDescent="0.35">
      <c r="A3378" s="15">
        <v>28</v>
      </c>
      <c r="B3378" s="8">
        <v>180</v>
      </c>
      <c r="C3378" s="8">
        <v>1700000.0000999998</v>
      </c>
      <c r="D3378" s="8">
        <v>4800</v>
      </c>
      <c r="E3378" s="2">
        <v>2280</v>
      </c>
      <c r="F3378" s="2">
        <v>20642.84375</v>
      </c>
      <c r="G3378" s="2">
        <v>423.57189941406301</v>
      </c>
      <c r="H3378" s="1">
        <v>20191.307830141221</v>
      </c>
      <c r="I3378" s="1">
        <v>456.39873658645132</v>
      </c>
      <c r="J3378" s="1">
        <f t="shared" si="276"/>
        <v>-2.1873726572133716</v>
      </c>
      <c r="K3378" s="1">
        <f t="shared" si="277"/>
        <v>7.7500035337090223</v>
      </c>
      <c r="L3378" s="30"/>
      <c r="M3378" s="30"/>
      <c r="N3378" s="2">
        <v>1305555</v>
      </c>
      <c r="O3378" s="30"/>
      <c r="P3378" s="30"/>
      <c r="Q3378" s="30"/>
      <c r="R3378" s="30"/>
      <c r="S3378" s="30"/>
      <c r="T3378" s="30"/>
      <c r="U3378" s="30"/>
      <c r="V3378" s="30"/>
    </row>
    <row r="3379" spans="1:22" ht="14.5" x14ac:dyDescent="0.35">
      <c r="A3379" s="15">
        <v>28</v>
      </c>
      <c r="B3379" s="8">
        <v>180</v>
      </c>
      <c r="C3379" s="8">
        <v>1700000.0000999998</v>
      </c>
      <c r="D3379" s="8">
        <v>4800</v>
      </c>
      <c r="E3379" s="2">
        <v>2310</v>
      </c>
      <c r="F3379" s="2">
        <v>21291.490234375</v>
      </c>
      <c r="G3379" s="2">
        <v>427.84896850585898</v>
      </c>
      <c r="H3379" s="1">
        <v>20308.375628915099</v>
      </c>
      <c r="I3379" s="1">
        <v>450.97238115603159</v>
      </c>
      <c r="J3379" s="1">
        <f t="shared" si="276"/>
        <v>-4.6174062718854119</v>
      </c>
      <c r="K3379" s="1">
        <f t="shared" si="277"/>
        <v>5.4045736585329545</v>
      </c>
      <c r="L3379" s="30"/>
      <c r="M3379" s="30"/>
      <c r="N3379" s="2">
        <v>1305555</v>
      </c>
      <c r="O3379" s="30"/>
      <c r="P3379" s="30"/>
      <c r="Q3379" s="30"/>
      <c r="R3379" s="30"/>
      <c r="S3379" s="30"/>
      <c r="T3379" s="30"/>
      <c r="U3379" s="30"/>
      <c r="V3379" s="30"/>
    </row>
    <row r="3380" spans="1:22" ht="14.5" x14ac:dyDescent="0.35">
      <c r="A3380" s="15">
        <v>28</v>
      </c>
      <c r="B3380" s="8">
        <v>180</v>
      </c>
      <c r="C3380" s="8">
        <v>1700000.0000999998</v>
      </c>
      <c r="D3380" s="8">
        <v>4800</v>
      </c>
      <c r="E3380" s="2">
        <v>2340</v>
      </c>
      <c r="F3380" s="2">
        <v>21813.158203125</v>
      </c>
      <c r="G3380" s="2">
        <v>430.29934692382801</v>
      </c>
      <c r="H3380" s="1">
        <v>20443.378128853961</v>
      </c>
      <c r="I3380" s="1">
        <v>445.38957436317457</v>
      </c>
      <c r="J3380" s="1">
        <f t="shared" si="276"/>
        <v>-6.279604546556679</v>
      </c>
      <c r="K3380" s="1">
        <f t="shared" si="277"/>
        <v>3.506913860600827</v>
      </c>
      <c r="L3380" s="30"/>
      <c r="M3380" s="30"/>
      <c r="N3380" s="2">
        <v>1305555</v>
      </c>
      <c r="O3380" s="30"/>
      <c r="P3380" s="30"/>
      <c r="Q3380" s="30"/>
      <c r="R3380" s="30"/>
      <c r="S3380" s="30"/>
      <c r="T3380" s="30"/>
      <c r="U3380" s="30"/>
      <c r="V3380" s="30"/>
    </row>
    <row r="3381" spans="1:22" ht="14.5" x14ac:dyDescent="0.35">
      <c r="A3381" s="15">
        <v>28</v>
      </c>
      <c r="B3381" s="8">
        <v>180</v>
      </c>
      <c r="C3381" s="8">
        <v>1700000.0000999998</v>
      </c>
      <c r="D3381" s="8">
        <v>4800</v>
      </c>
      <c r="E3381" s="2">
        <v>2370</v>
      </c>
      <c r="F3381" s="2">
        <v>24757.611328125</v>
      </c>
      <c r="G3381" s="2">
        <v>480.93902587890602</v>
      </c>
      <c r="H3381" s="1">
        <v>23453.994872596038</v>
      </c>
      <c r="I3381" s="1">
        <v>461.83505899555911</v>
      </c>
      <c r="J3381" s="1">
        <f t="shared" si="276"/>
        <v>-5.265517897714286</v>
      </c>
      <c r="K3381" s="1">
        <f t="shared" si="277"/>
        <v>-3.9722222268061556</v>
      </c>
      <c r="L3381" s="30"/>
      <c r="M3381" s="30"/>
      <c r="N3381" s="2">
        <v>0</v>
      </c>
      <c r="O3381" s="30"/>
      <c r="P3381" s="30"/>
      <c r="Q3381" s="30"/>
      <c r="R3381" s="30"/>
      <c r="S3381" s="30"/>
      <c r="T3381" s="30"/>
      <c r="U3381" s="30"/>
      <c r="V3381" s="30"/>
    </row>
    <row r="3382" spans="1:22" ht="14.5" x14ac:dyDescent="0.35">
      <c r="A3382" s="15">
        <v>28</v>
      </c>
      <c r="B3382" s="8">
        <v>180</v>
      </c>
      <c r="C3382" s="8">
        <v>1700000.0000999998</v>
      </c>
      <c r="D3382" s="8">
        <v>4800</v>
      </c>
      <c r="E3382" s="2">
        <v>2400</v>
      </c>
      <c r="F3382" s="2">
        <v>25597.90234375</v>
      </c>
      <c r="G3382" s="2">
        <v>491.22549438476602</v>
      </c>
      <c r="H3382" s="1">
        <v>24540.836693104979</v>
      </c>
      <c r="I3382" s="1">
        <v>468.01893500923939</v>
      </c>
      <c r="J3382" s="1">
        <f t="shared" si="276"/>
        <v>-4.1295010678994766</v>
      </c>
      <c r="K3382" s="1">
        <f t="shared" si="277"/>
        <v>-4.7242172160855835</v>
      </c>
      <c r="L3382" s="30"/>
      <c r="M3382" s="30"/>
      <c r="N3382" s="2">
        <v>0</v>
      </c>
      <c r="O3382" s="30"/>
      <c r="P3382" s="30"/>
      <c r="Q3382" s="30"/>
      <c r="R3382" s="30"/>
      <c r="S3382" s="30"/>
      <c r="T3382" s="30"/>
      <c r="U3382" s="30"/>
      <c r="V3382" s="30"/>
    </row>
    <row r="3383" spans="1:22" ht="14.5" x14ac:dyDescent="0.35">
      <c r="A3383" s="15">
        <v>28</v>
      </c>
      <c r="B3383" s="8">
        <v>180</v>
      </c>
      <c r="C3383" s="8">
        <v>1700000.0000999998</v>
      </c>
      <c r="D3383" s="8">
        <v>4800</v>
      </c>
      <c r="E3383" s="2">
        <v>2430</v>
      </c>
      <c r="F3383" s="2">
        <v>25880.123046875</v>
      </c>
      <c r="G3383" s="2">
        <v>492.47769165039102</v>
      </c>
      <c r="H3383" s="1">
        <v>25200.247286893238</v>
      </c>
      <c r="I3383" s="1">
        <v>469.30594378456351</v>
      </c>
      <c r="J3383" s="1">
        <f t="shared" si="276"/>
        <v>-2.6270190398644808</v>
      </c>
      <c r="K3383" s="1">
        <f t="shared" si="277"/>
        <v>-4.7051365490636456</v>
      </c>
      <c r="L3383" s="30"/>
      <c r="M3383" s="30"/>
      <c r="N3383" s="2">
        <v>0</v>
      </c>
      <c r="O3383" s="30"/>
      <c r="P3383" s="30"/>
      <c r="Q3383" s="30"/>
      <c r="R3383" s="30"/>
      <c r="S3383" s="30"/>
      <c r="T3383" s="30"/>
      <c r="U3383" s="30"/>
      <c r="V3383" s="30"/>
    </row>
    <row r="3384" spans="1:22" ht="14.5" x14ac:dyDescent="0.35">
      <c r="A3384" s="15">
        <v>28</v>
      </c>
      <c r="B3384" s="8">
        <v>180</v>
      </c>
      <c r="C3384" s="8">
        <v>1700000.0000999998</v>
      </c>
      <c r="D3384" s="8">
        <v>4800</v>
      </c>
      <c r="E3384" s="2">
        <v>2460</v>
      </c>
      <c r="F3384" s="2">
        <v>26098.7890625</v>
      </c>
      <c r="G3384" s="2">
        <v>496.67126464843699</v>
      </c>
      <c r="H3384" s="1">
        <v>25660.706828140021</v>
      </c>
      <c r="I3384" s="1">
        <v>467.11982292267652</v>
      </c>
      <c r="J3384" s="1">
        <f t="shared" si="276"/>
        <v>-1.6785538720240361</v>
      </c>
      <c r="K3384" s="1">
        <f t="shared" si="277"/>
        <v>-5.9498996276094447</v>
      </c>
      <c r="L3384" s="30"/>
      <c r="M3384" s="30"/>
      <c r="N3384" s="2">
        <v>0</v>
      </c>
      <c r="O3384" s="30"/>
      <c r="P3384" s="30"/>
      <c r="Q3384" s="30"/>
      <c r="R3384" s="30"/>
      <c r="S3384" s="30"/>
      <c r="T3384" s="30"/>
      <c r="U3384" s="30"/>
      <c r="V3384" s="30"/>
    </row>
    <row r="3385" spans="1:22" ht="14.5" x14ac:dyDescent="0.35">
      <c r="A3385" s="15">
        <v>28</v>
      </c>
      <c r="B3385" s="8">
        <v>180</v>
      </c>
      <c r="C3385" s="8">
        <v>1700000.0000999998</v>
      </c>
      <c r="D3385" s="8">
        <v>4800</v>
      </c>
      <c r="E3385" s="2">
        <v>2490</v>
      </c>
      <c r="F3385" s="2">
        <v>26053.49609375</v>
      </c>
      <c r="G3385" s="2">
        <v>493.60617065429699</v>
      </c>
      <c r="H3385" s="1">
        <v>26028.56616859249</v>
      </c>
      <c r="I3385" s="1">
        <v>463.83068975264069</v>
      </c>
      <c r="J3385" s="1">
        <f t="shared" si="276"/>
        <v>-9.5687446582229552E-2</v>
      </c>
      <c r="K3385" s="1">
        <f t="shared" si="277"/>
        <v>-6.032234334142859</v>
      </c>
      <c r="L3385" s="30"/>
      <c r="M3385" s="30"/>
      <c r="N3385" s="2">
        <v>0</v>
      </c>
      <c r="O3385" s="30"/>
      <c r="P3385" s="30"/>
      <c r="Q3385" s="30"/>
      <c r="R3385" s="30"/>
      <c r="S3385" s="30"/>
      <c r="T3385" s="30"/>
      <c r="U3385" s="30"/>
      <c r="V3385" s="30"/>
    </row>
    <row r="3386" spans="1:22" ht="14.5" x14ac:dyDescent="0.35">
      <c r="A3386" s="15">
        <v>28</v>
      </c>
      <c r="B3386" s="8">
        <v>180</v>
      </c>
      <c r="C3386" s="8">
        <v>1700000.0000999998</v>
      </c>
      <c r="D3386" s="8">
        <v>4800</v>
      </c>
      <c r="E3386" s="2">
        <v>2520</v>
      </c>
      <c r="F3386" s="2">
        <v>25704.546875</v>
      </c>
      <c r="G3386" s="2">
        <v>489.29312133789102</v>
      </c>
      <c r="H3386" s="1">
        <v>26353.322301233151</v>
      </c>
      <c r="I3386" s="1">
        <v>460.19129278913277</v>
      </c>
      <c r="J3386" s="1">
        <f t="shared" si="276"/>
        <v>2.5239714568325802</v>
      </c>
      <c r="K3386" s="1">
        <f t="shared" si="277"/>
        <v>-5.9477289337696222</v>
      </c>
      <c r="L3386" s="30"/>
      <c r="M3386" s="30"/>
      <c r="N3386" s="2">
        <v>0</v>
      </c>
      <c r="O3386" s="30"/>
      <c r="P3386" s="30"/>
      <c r="Q3386" s="30"/>
      <c r="R3386" s="30"/>
      <c r="S3386" s="30"/>
      <c r="T3386" s="30"/>
      <c r="U3386" s="30"/>
      <c r="V3386" s="30"/>
    </row>
    <row r="3387" spans="1:22" ht="14.5" x14ac:dyDescent="0.35">
      <c r="A3387" s="15">
        <v>28</v>
      </c>
      <c r="B3387" s="8">
        <v>180</v>
      </c>
      <c r="C3387" s="8">
        <v>1700000.0000999998</v>
      </c>
      <c r="D3387" s="8">
        <v>4800</v>
      </c>
      <c r="E3387" s="2">
        <v>2550</v>
      </c>
      <c r="F3387" s="2">
        <v>22894.015625</v>
      </c>
      <c r="G3387" s="2">
        <v>434.86187744140602</v>
      </c>
      <c r="H3387" s="1">
        <v>22930.603363836541</v>
      </c>
      <c r="I3387" s="1">
        <v>429.57635861520367</v>
      </c>
      <c r="J3387" s="1">
        <f t="shared" si="276"/>
        <v>0.15981354881485832</v>
      </c>
      <c r="K3387" s="1">
        <f t="shared" si="277"/>
        <v>-1.2154477318868973</v>
      </c>
      <c r="L3387" s="30"/>
      <c r="M3387" s="30"/>
      <c r="N3387" s="2">
        <v>1305555</v>
      </c>
      <c r="O3387" s="30"/>
      <c r="P3387" s="30"/>
      <c r="Q3387" s="30"/>
      <c r="R3387" s="30"/>
      <c r="S3387" s="30"/>
      <c r="T3387" s="30"/>
      <c r="U3387" s="30"/>
      <c r="V3387" s="30"/>
    </row>
    <row r="3388" spans="1:22" ht="14.5" x14ac:dyDescent="0.35">
      <c r="A3388" s="15">
        <v>28</v>
      </c>
      <c r="B3388" s="8">
        <v>180</v>
      </c>
      <c r="C3388" s="8">
        <v>1700000.0000999998</v>
      </c>
      <c r="D3388" s="8">
        <v>4800</v>
      </c>
      <c r="E3388" s="2">
        <v>2580</v>
      </c>
      <c r="F3388" s="2">
        <v>22333.341796875</v>
      </c>
      <c r="G3388" s="2">
        <v>424.00668334960898</v>
      </c>
      <c r="H3388" s="1">
        <v>22237.968272434649</v>
      </c>
      <c r="I3388" s="1">
        <v>420.05197418679529</v>
      </c>
      <c r="J3388" s="1">
        <f t="shared" si="276"/>
        <v>-0.42704546998737003</v>
      </c>
      <c r="K3388" s="1">
        <f t="shared" si="277"/>
        <v>-0.9326997234033888</v>
      </c>
      <c r="L3388" s="30"/>
      <c r="M3388" s="30"/>
      <c r="N3388" s="2">
        <v>1305555</v>
      </c>
      <c r="O3388" s="30"/>
      <c r="P3388" s="30"/>
      <c r="Q3388" s="30"/>
      <c r="R3388" s="30"/>
      <c r="S3388" s="30"/>
      <c r="T3388" s="30"/>
      <c r="U3388" s="30"/>
      <c r="V3388" s="30"/>
    </row>
    <row r="3389" spans="1:22" ht="14.5" x14ac:dyDescent="0.35">
      <c r="A3389" s="15">
        <v>28</v>
      </c>
      <c r="B3389" s="8">
        <v>180</v>
      </c>
      <c r="C3389" s="8">
        <v>1700000.0000999998</v>
      </c>
      <c r="D3389" s="8">
        <v>4800</v>
      </c>
      <c r="E3389" s="2">
        <v>2610</v>
      </c>
      <c r="F3389" s="2">
        <v>22442.587890625</v>
      </c>
      <c r="G3389" s="2">
        <v>423.37194824218699</v>
      </c>
      <c r="H3389" s="1">
        <v>22307.950346719968</v>
      </c>
      <c r="I3389" s="1">
        <v>416.04002364111301</v>
      </c>
      <c r="J3389" s="1">
        <f t="shared" si="276"/>
        <v>-0.59991986913984241</v>
      </c>
      <c r="K3389" s="1">
        <f t="shared" si="277"/>
        <v>-1.7317927254074477</v>
      </c>
      <c r="L3389" s="30"/>
      <c r="M3389" s="30"/>
      <c r="N3389" s="2">
        <v>1305555</v>
      </c>
      <c r="O3389" s="30"/>
      <c r="P3389" s="30"/>
      <c r="Q3389" s="30"/>
      <c r="R3389" s="30"/>
      <c r="S3389" s="30"/>
      <c r="T3389" s="30"/>
      <c r="U3389" s="30"/>
      <c r="V3389" s="30"/>
    </row>
    <row r="3390" spans="1:22" ht="14.5" x14ac:dyDescent="0.35">
      <c r="A3390" s="15">
        <v>28</v>
      </c>
      <c r="B3390" s="8">
        <v>180</v>
      </c>
      <c r="C3390" s="8">
        <v>1700000.0000999998</v>
      </c>
      <c r="D3390" s="8">
        <v>4800</v>
      </c>
      <c r="E3390" s="2">
        <v>2640</v>
      </c>
      <c r="F3390" s="2">
        <v>22793.70703125</v>
      </c>
      <c r="G3390" s="2">
        <v>422.23236083984398</v>
      </c>
      <c r="H3390" s="1">
        <v>22402.856590534</v>
      </c>
      <c r="I3390" s="1">
        <v>413.21788872706281</v>
      </c>
      <c r="J3390" s="1">
        <f t="shared" si="276"/>
        <v>-1.7147295969898484</v>
      </c>
      <c r="K3390" s="1">
        <f t="shared" si="277"/>
        <v>-2.1349552873803588</v>
      </c>
      <c r="L3390" s="30"/>
      <c r="M3390" s="30"/>
      <c r="N3390" s="2">
        <v>1305555</v>
      </c>
      <c r="O3390" s="30"/>
      <c r="P3390" s="30"/>
      <c r="Q3390" s="30"/>
      <c r="R3390" s="30"/>
      <c r="S3390" s="30"/>
      <c r="T3390" s="30"/>
      <c r="U3390" s="30"/>
      <c r="V3390" s="30"/>
    </row>
    <row r="3391" spans="1:22" ht="14.5" x14ac:dyDescent="0.35">
      <c r="A3391" s="15">
        <v>28</v>
      </c>
      <c r="B3391" s="8">
        <v>180</v>
      </c>
      <c r="C3391" s="8">
        <v>1700000.0000999998</v>
      </c>
      <c r="D3391" s="8">
        <v>4800</v>
      </c>
      <c r="E3391" s="2">
        <v>2670</v>
      </c>
      <c r="F3391" s="2">
        <v>23338.84765625</v>
      </c>
      <c r="G3391" s="2">
        <v>421.75695800781301</v>
      </c>
      <c r="H3391" s="1">
        <v>22515.155356798401</v>
      </c>
      <c r="I3391" s="1">
        <v>410.85677188178551</v>
      </c>
      <c r="J3391" s="1">
        <f t="shared" si="276"/>
        <v>-3.5292757876630612</v>
      </c>
      <c r="K3391" s="1">
        <f t="shared" si="277"/>
        <v>-2.5844709658176122</v>
      </c>
      <c r="L3391" s="30"/>
      <c r="M3391" s="30"/>
      <c r="N3391" s="2">
        <v>1305555</v>
      </c>
      <c r="O3391" s="30"/>
      <c r="P3391" s="30"/>
      <c r="Q3391" s="30"/>
      <c r="R3391" s="30"/>
      <c r="S3391" s="30"/>
      <c r="T3391" s="30"/>
      <c r="U3391" s="30"/>
      <c r="V3391" s="30"/>
    </row>
    <row r="3392" spans="1:22" ht="14.5" x14ac:dyDescent="0.35">
      <c r="A3392" s="15">
        <v>28</v>
      </c>
      <c r="B3392" s="8">
        <v>180</v>
      </c>
      <c r="C3392" s="8">
        <v>1700000.0000999998</v>
      </c>
      <c r="D3392" s="8">
        <v>4800</v>
      </c>
      <c r="E3392" s="2">
        <v>2700</v>
      </c>
      <c r="F3392" s="2">
        <v>24063.1796875</v>
      </c>
      <c r="G3392" s="2">
        <v>423.40051269531301</v>
      </c>
      <c r="H3392" s="1">
        <v>22639.590722250141</v>
      </c>
      <c r="I3392" s="1">
        <v>408.08767337554241</v>
      </c>
      <c r="J3392" s="1">
        <f t="shared" si="276"/>
        <v>-5.9160467724444787</v>
      </c>
      <c r="K3392" s="1">
        <f t="shared" si="277"/>
        <v>-3.6166322100771779</v>
      </c>
      <c r="L3392" s="30"/>
      <c r="M3392" s="30"/>
      <c r="N3392" s="2">
        <v>1305555</v>
      </c>
      <c r="O3392" s="30"/>
      <c r="P3392" s="30"/>
      <c r="Q3392" s="30"/>
      <c r="R3392" s="30"/>
      <c r="S3392" s="30"/>
      <c r="T3392" s="30"/>
      <c r="U3392" s="30"/>
      <c r="V3392" s="30"/>
    </row>
    <row r="3393" spans="1:22" ht="14.5" x14ac:dyDescent="0.35">
      <c r="A3393" s="15">
        <v>28</v>
      </c>
      <c r="B3393" s="8">
        <v>180</v>
      </c>
      <c r="C3393" s="8">
        <v>1700000.0000999998</v>
      </c>
      <c r="D3393" s="8">
        <v>4800</v>
      </c>
      <c r="E3393" s="2">
        <v>2730</v>
      </c>
      <c r="F3393" s="2">
        <v>27382.75</v>
      </c>
      <c r="G3393" s="2">
        <v>466.99551391601602</v>
      </c>
      <c r="H3393" s="1">
        <v>26251.13944835457</v>
      </c>
      <c r="I3393" s="1">
        <v>424.32454612368849</v>
      </c>
      <c r="J3393" s="1">
        <f t="shared" si="276"/>
        <v>-4.1325672244220542</v>
      </c>
      <c r="K3393" s="1">
        <f t="shared" si="277"/>
        <v>-9.1373399788164633</v>
      </c>
      <c r="L3393" s="30"/>
      <c r="M3393" s="30"/>
      <c r="N3393" s="2">
        <v>0</v>
      </c>
      <c r="O3393" s="30"/>
      <c r="P3393" s="30"/>
      <c r="Q3393" s="30"/>
      <c r="R3393" s="30"/>
      <c r="S3393" s="30"/>
      <c r="T3393" s="30"/>
      <c r="U3393" s="30"/>
      <c r="V3393" s="30"/>
    </row>
    <row r="3394" spans="1:22" ht="14.5" x14ac:dyDescent="0.35">
      <c r="A3394" s="15">
        <v>28</v>
      </c>
      <c r="B3394" s="8">
        <v>180</v>
      </c>
      <c r="C3394" s="8">
        <v>1700000.0000999998</v>
      </c>
      <c r="D3394" s="8">
        <v>4800</v>
      </c>
      <c r="E3394" s="2">
        <v>2760</v>
      </c>
      <c r="F3394" s="2">
        <v>28546.921875</v>
      </c>
      <c r="G3394" s="2">
        <v>454.31723022460898</v>
      </c>
      <c r="H3394" s="1">
        <v>27406.29043645702</v>
      </c>
      <c r="I3394" s="1">
        <v>426.8860898494936</v>
      </c>
      <c r="J3394" s="1">
        <f t="shared" si="276"/>
        <v>-3.9956372303028891</v>
      </c>
      <c r="K3394" s="1">
        <f t="shared" si="277"/>
        <v>-6.0378824640997548</v>
      </c>
      <c r="L3394" s="30"/>
      <c r="M3394" s="30"/>
      <c r="N3394" s="2">
        <v>0</v>
      </c>
      <c r="O3394" s="30"/>
      <c r="P3394" s="30"/>
      <c r="Q3394" s="30"/>
      <c r="R3394" s="30"/>
      <c r="S3394" s="30"/>
      <c r="T3394" s="30"/>
      <c r="U3394" s="30"/>
      <c r="V3394" s="30"/>
    </row>
    <row r="3395" spans="1:22" ht="14.5" x14ac:dyDescent="0.35">
      <c r="A3395" s="15">
        <v>28</v>
      </c>
      <c r="B3395" s="8">
        <v>180</v>
      </c>
      <c r="C3395" s="8">
        <v>1700000.0000999998</v>
      </c>
      <c r="D3395" s="8">
        <v>4800</v>
      </c>
      <c r="E3395" s="2">
        <v>2790</v>
      </c>
      <c r="F3395" s="2">
        <v>28307.7265625</v>
      </c>
      <c r="G3395" s="2">
        <v>433.04281616210898</v>
      </c>
      <c r="H3395" s="1">
        <v>27867.09240636566</v>
      </c>
      <c r="I3395" s="1">
        <v>425.10480954013741</v>
      </c>
      <c r="J3395" s="1">
        <f t="shared" si="276"/>
        <v>-1.5565861679547928</v>
      </c>
      <c r="K3395" s="1">
        <f t="shared" si="277"/>
        <v>-1.833076620996291</v>
      </c>
      <c r="L3395" s="30"/>
      <c r="M3395" s="30"/>
      <c r="N3395" s="2">
        <v>0</v>
      </c>
      <c r="O3395" s="30"/>
      <c r="P3395" s="30"/>
      <c r="Q3395" s="30"/>
      <c r="R3395" s="30"/>
      <c r="S3395" s="30"/>
      <c r="T3395" s="30"/>
      <c r="U3395" s="30"/>
      <c r="V3395" s="30"/>
    </row>
    <row r="3396" spans="1:22" ht="14.5" x14ac:dyDescent="0.35">
      <c r="A3396" s="15">
        <v>28</v>
      </c>
      <c r="B3396" s="8">
        <v>180</v>
      </c>
      <c r="C3396" s="8">
        <v>1700000.0000999998</v>
      </c>
      <c r="D3396" s="8">
        <v>4800</v>
      </c>
      <c r="E3396" s="2">
        <v>2820</v>
      </c>
      <c r="F3396" s="2">
        <v>28313.208984375</v>
      </c>
      <c r="G3396" s="2">
        <v>432.22442626953102</v>
      </c>
      <c r="H3396" s="1">
        <v>28120.972939931471</v>
      </c>
      <c r="I3396" s="1">
        <v>421.94418998924658</v>
      </c>
      <c r="J3396" s="1">
        <f t="shared" si="276"/>
        <v>-0.67896240426020527</v>
      </c>
      <c r="K3396" s="1">
        <f t="shared" si="277"/>
        <v>-2.3784487075410645</v>
      </c>
      <c r="L3396" s="30"/>
      <c r="M3396" s="30"/>
      <c r="N3396" s="2">
        <v>0</v>
      </c>
      <c r="O3396" s="30"/>
      <c r="P3396" s="30"/>
      <c r="Q3396" s="30"/>
      <c r="R3396" s="30"/>
      <c r="S3396" s="30"/>
      <c r="T3396" s="30"/>
      <c r="U3396" s="30"/>
      <c r="V3396" s="30"/>
    </row>
    <row r="3397" spans="1:22" ht="14.5" x14ac:dyDescent="0.35">
      <c r="A3397" s="15">
        <v>28</v>
      </c>
      <c r="B3397" s="8">
        <v>180</v>
      </c>
      <c r="C3397" s="8">
        <v>1700000.0000999998</v>
      </c>
      <c r="D3397" s="8">
        <v>4800</v>
      </c>
      <c r="E3397" s="2">
        <v>2850</v>
      </c>
      <c r="F3397" s="2">
        <v>28411.974609375</v>
      </c>
      <c r="G3397" s="2">
        <v>421.86077880859398</v>
      </c>
      <c r="H3397" s="1">
        <v>28313.191345605621</v>
      </c>
      <c r="I3397" s="1">
        <v>418.34562743539419</v>
      </c>
      <c r="J3397" s="1">
        <f t="shared" si="276"/>
        <v>-0.34768179659284909</v>
      </c>
      <c r="K3397" s="1">
        <f t="shared" si="277"/>
        <v>-0.8332491546446118</v>
      </c>
      <c r="L3397" s="30"/>
      <c r="M3397" s="30"/>
      <c r="N3397" s="2">
        <v>0</v>
      </c>
      <c r="O3397" s="30"/>
      <c r="P3397" s="30"/>
      <c r="Q3397" s="30"/>
      <c r="R3397" s="30"/>
      <c r="S3397" s="30"/>
      <c r="T3397" s="30"/>
      <c r="U3397" s="30"/>
      <c r="V3397" s="30"/>
    </row>
    <row r="3398" spans="1:22" ht="14.5" x14ac:dyDescent="0.35">
      <c r="A3398" s="15">
        <v>28</v>
      </c>
      <c r="B3398" s="8">
        <v>180</v>
      </c>
      <c r="C3398" s="8">
        <v>1700000.0000999998</v>
      </c>
      <c r="D3398" s="8">
        <v>4800</v>
      </c>
      <c r="E3398" s="2">
        <v>2880</v>
      </c>
      <c r="F3398" s="2">
        <v>27923.431640625</v>
      </c>
      <c r="G3398" s="2">
        <v>417.70077514648398</v>
      </c>
      <c r="H3398" s="1">
        <v>28487.03274642655</v>
      </c>
      <c r="I3398" s="1">
        <v>414.60795002142862</v>
      </c>
      <c r="J3398" s="1">
        <f t="shared" si="276"/>
        <v>2.0183805237662233</v>
      </c>
      <c r="K3398" s="1">
        <f t="shared" si="277"/>
        <v>-0.74044036044001338</v>
      </c>
      <c r="L3398" s="30"/>
      <c r="M3398" s="30"/>
      <c r="N3398" s="2">
        <v>0</v>
      </c>
      <c r="O3398" s="30"/>
      <c r="P3398" s="30"/>
      <c r="Q3398" s="30"/>
      <c r="R3398" s="30"/>
      <c r="S3398" s="30"/>
      <c r="T3398" s="30"/>
      <c r="U3398" s="30"/>
      <c r="V3398" s="30"/>
    </row>
    <row r="3399" spans="1:22" ht="14.5" x14ac:dyDescent="0.35">
      <c r="A3399" s="15">
        <v>28</v>
      </c>
      <c r="B3399" s="8">
        <v>180</v>
      </c>
      <c r="C3399" s="8">
        <v>1700000.0000999998</v>
      </c>
      <c r="D3399" s="8">
        <v>4800</v>
      </c>
      <c r="E3399" s="2">
        <v>2910</v>
      </c>
      <c r="F3399" s="2">
        <v>24794.45703125</v>
      </c>
      <c r="G3399" s="2">
        <v>373.64892578125</v>
      </c>
      <c r="H3399" s="1">
        <v>24482.0138695346</v>
      </c>
      <c r="I3399" s="1">
        <v>391.91754918164071</v>
      </c>
      <c r="J3399" s="1">
        <f t="shared" si="276"/>
        <v>-1.2601331068537169</v>
      </c>
      <c r="K3399" s="1">
        <f t="shared" si="277"/>
        <v>4.8892482059712759</v>
      </c>
      <c r="L3399" s="30"/>
      <c r="M3399" s="30"/>
      <c r="N3399" s="2">
        <v>1305555</v>
      </c>
      <c r="O3399" s="30"/>
      <c r="P3399" s="30"/>
      <c r="Q3399" s="30"/>
      <c r="R3399" s="30"/>
      <c r="S3399" s="30"/>
      <c r="T3399" s="30"/>
      <c r="U3399" s="30"/>
      <c r="V3399" s="30"/>
    </row>
    <row r="3400" spans="1:22" ht="14.5" x14ac:dyDescent="0.35">
      <c r="A3400" s="15">
        <v>28</v>
      </c>
      <c r="B3400" s="8">
        <v>180</v>
      </c>
      <c r="C3400" s="8">
        <v>1700000.0000999998</v>
      </c>
      <c r="D3400" s="8">
        <v>4800</v>
      </c>
      <c r="E3400" s="2">
        <v>2940</v>
      </c>
      <c r="F3400" s="2">
        <v>23030.21484375</v>
      </c>
      <c r="G3400" s="2">
        <v>373.00820922851602</v>
      </c>
      <c r="H3400" s="1">
        <v>23797.267121733821</v>
      </c>
      <c r="I3400" s="1">
        <v>385.20820197033788</v>
      </c>
      <c r="J3400" s="1">
        <f t="shared" si="276"/>
        <v>3.330634486859708</v>
      </c>
      <c r="K3400" s="1">
        <f t="shared" si="277"/>
        <v>3.270703550212692</v>
      </c>
      <c r="L3400" s="30"/>
      <c r="M3400" s="30"/>
      <c r="N3400" s="2">
        <v>1305555</v>
      </c>
      <c r="O3400" s="30"/>
      <c r="P3400" s="30"/>
      <c r="Q3400" s="30"/>
      <c r="R3400" s="30"/>
      <c r="S3400" s="30"/>
      <c r="T3400" s="30"/>
      <c r="U3400" s="30"/>
      <c r="V3400" s="30"/>
    </row>
    <row r="3401" spans="1:22" ht="14.5" x14ac:dyDescent="0.35">
      <c r="A3401" s="15">
        <v>28</v>
      </c>
      <c r="B3401" s="8">
        <v>180</v>
      </c>
      <c r="C3401" s="8">
        <v>1700000.0000999998</v>
      </c>
      <c r="D3401" s="8">
        <v>4800</v>
      </c>
      <c r="E3401" s="2">
        <v>2970</v>
      </c>
      <c r="F3401" s="2">
        <v>23546.138671875</v>
      </c>
      <c r="G3401" s="2">
        <v>376.17337036132801</v>
      </c>
      <c r="H3401" s="1">
        <v>23871.114002843369</v>
      </c>
      <c r="I3401" s="1">
        <v>380.91678338283452</v>
      </c>
      <c r="J3401" s="1">
        <f t="shared" si="276"/>
        <v>1.3801640069186392</v>
      </c>
      <c r="K3401" s="1">
        <f t="shared" si="277"/>
        <v>1.2609645964439997</v>
      </c>
      <c r="L3401" s="30"/>
      <c r="M3401" s="30"/>
      <c r="N3401" s="2">
        <v>1305555</v>
      </c>
      <c r="O3401" s="30"/>
      <c r="P3401" s="30"/>
      <c r="Q3401" s="30"/>
      <c r="R3401" s="30"/>
      <c r="S3401" s="30"/>
      <c r="T3401" s="30"/>
      <c r="U3401" s="30"/>
      <c r="V3401" s="30"/>
    </row>
    <row r="3402" spans="1:22" ht="14.5" x14ac:dyDescent="0.35">
      <c r="A3402" s="15">
        <v>28</v>
      </c>
      <c r="B3402" s="8">
        <v>180</v>
      </c>
      <c r="C3402" s="8">
        <v>1700000.0000999998</v>
      </c>
      <c r="D3402" s="8">
        <v>4800</v>
      </c>
      <c r="E3402" s="2">
        <v>3000</v>
      </c>
      <c r="F3402" s="2">
        <v>23987.4375</v>
      </c>
      <c r="G3402" s="2">
        <v>375.46252441406301</v>
      </c>
      <c r="H3402" s="1">
        <v>23997.238326330429</v>
      </c>
      <c r="I3402" s="1">
        <v>377.16056134791592</v>
      </c>
      <c r="J3402" s="1">
        <f t="shared" ref="J3402:J3465" si="278">(H3402-F3402)/F3402*100</f>
        <v>4.0858163071520744E-2</v>
      </c>
      <c r="K3402" s="1">
        <f t="shared" ref="K3402:K3465" si="279">(I3402-G3402)/G3402*100</f>
        <v>0.45225204206540093</v>
      </c>
      <c r="L3402" s="30"/>
      <c r="M3402" s="30"/>
      <c r="N3402" s="2">
        <v>1305555</v>
      </c>
      <c r="O3402" s="30"/>
      <c r="P3402" s="30"/>
      <c r="Q3402" s="30"/>
      <c r="R3402" s="30"/>
      <c r="S3402" s="30"/>
      <c r="T3402" s="30"/>
      <c r="U3402" s="30"/>
      <c r="V3402" s="30"/>
    </row>
    <row r="3403" spans="1:22" ht="14.5" x14ac:dyDescent="0.35">
      <c r="A3403" s="15">
        <v>28</v>
      </c>
      <c r="B3403" s="8">
        <v>180</v>
      </c>
      <c r="C3403" s="8">
        <v>1700000.0000999998</v>
      </c>
      <c r="D3403" s="8">
        <v>4800</v>
      </c>
      <c r="E3403" s="2">
        <v>3030</v>
      </c>
      <c r="F3403" s="2">
        <v>24609.5390625</v>
      </c>
      <c r="G3403" s="2">
        <v>375.25210571289102</v>
      </c>
      <c r="H3403" s="1">
        <v>24126.961717732269</v>
      </c>
      <c r="I3403" s="1">
        <v>373.67812919726259</v>
      </c>
      <c r="J3403" s="1">
        <f t="shared" si="278"/>
        <v>-1.9609361375771648</v>
      </c>
      <c r="K3403" s="1">
        <f t="shared" si="279"/>
        <v>-0.41944508549478876</v>
      </c>
      <c r="L3403" s="30"/>
      <c r="M3403" s="30"/>
      <c r="N3403" s="2">
        <v>1305555</v>
      </c>
      <c r="O3403" s="30"/>
      <c r="P3403" s="30"/>
      <c r="Q3403" s="30"/>
      <c r="R3403" s="30"/>
      <c r="S3403" s="30"/>
      <c r="T3403" s="30"/>
      <c r="U3403" s="30"/>
      <c r="V3403" s="30"/>
    </row>
    <row r="3404" spans="1:22" ht="14.5" x14ac:dyDescent="0.35">
      <c r="A3404" s="15">
        <v>28</v>
      </c>
      <c r="B3404" s="8">
        <v>180</v>
      </c>
      <c r="C3404" s="8">
        <v>1700000.0000999998</v>
      </c>
      <c r="D3404" s="8">
        <v>4800</v>
      </c>
      <c r="E3404" s="2">
        <v>3060</v>
      </c>
      <c r="F3404" s="2">
        <v>25661.615234375</v>
      </c>
      <c r="G3404" s="2">
        <v>369.79034423828102</v>
      </c>
      <c r="H3404" s="1">
        <v>24256.934796700039</v>
      </c>
      <c r="I3404" s="1">
        <v>371.11465248165138</v>
      </c>
      <c r="J3404" s="1">
        <f t="shared" si="278"/>
        <v>-5.4738582308463641</v>
      </c>
      <c r="K3404" s="1">
        <f t="shared" si="279"/>
        <v>0.35812407327677864</v>
      </c>
      <c r="L3404" s="30"/>
      <c r="M3404" s="30"/>
      <c r="N3404" s="2">
        <v>1305555</v>
      </c>
      <c r="O3404" s="30"/>
      <c r="P3404" s="30"/>
      <c r="Q3404" s="30"/>
      <c r="R3404" s="30"/>
      <c r="S3404" s="30"/>
      <c r="T3404" s="30"/>
      <c r="U3404" s="30"/>
      <c r="V3404" s="30"/>
    </row>
    <row r="3405" spans="1:22" ht="14.5" x14ac:dyDescent="0.35">
      <c r="A3405" s="15">
        <v>28</v>
      </c>
      <c r="B3405" s="8">
        <v>180</v>
      </c>
      <c r="C3405" s="8">
        <v>1700000.0000999998</v>
      </c>
      <c r="D3405" s="8">
        <v>4800</v>
      </c>
      <c r="E3405" s="2">
        <v>3090</v>
      </c>
      <c r="F3405" s="2">
        <v>29884.37109375</v>
      </c>
      <c r="G3405" s="2">
        <v>398.87091064453102</v>
      </c>
      <c r="H3405" s="1">
        <v>28038.638465062551</v>
      </c>
      <c r="I3405" s="1">
        <v>395.12782240817762</v>
      </c>
      <c r="J3405" s="1">
        <f t="shared" si="278"/>
        <v>-6.1762471858524872</v>
      </c>
      <c r="K3405" s="1">
        <f t="shared" si="279"/>
        <v>-0.93842096188588608</v>
      </c>
      <c r="L3405" s="30"/>
      <c r="M3405" s="30"/>
      <c r="N3405" s="2">
        <v>0</v>
      </c>
      <c r="O3405" s="30"/>
      <c r="P3405" s="30"/>
      <c r="Q3405" s="30"/>
      <c r="R3405" s="30"/>
      <c r="S3405" s="30"/>
      <c r="T3405" s="30"/>
      <c r="U3405" s="30"/>
      <c r="V3405" s="30"/>
    </row>
    <row r="3406" spans="1:22" ht="14.5" x14ac:dyDescent="0.35">
      <c r="A3406" s="15">
        <v>28</v>
      </c>
      <c r="B3406" s="8">
        <v>180</v>
      </c>
      <c r="C3406" s="8">
        <v>1700000.0000999998</v>
      </c>
      <c r="D3406" s="8">
        <v>4800</v>
      </c>
      <c r="E3406" s="2">
        <v>3120</v>
      </c>
      <c r="F3406" s="2">
        <v>30257.126953125</v>
      </c>
      <c r="G3406" s="2">
        <v>398.78732299804699</v>
      </c>
      <c r="H3406" s="1">
        <v>29178.972279609039</v>
      </c>
      <c r="I3406" s="1">
        <v>395.32991045182013</v>
      </c>
      <c r="J3406" s="1">
        <f t="shared" si="278"/>
        <v>-3.5633081593842721</v>
      </c>
      <c r="K3406" s="1">
        <f t="shared" si="279"/>
        <v>-0.86698155804812138</v>
      </c>
      <c r="L3406" s="30"/>
      <c r="M3406" s="30"/>
      <c r="N3406" s="2">
        <v>0</v>
      </c>
      <c r="O3406" s="30"/>
      <c r="P3406" s="30"/>
      <c r="Q3406" s="30"/>
      <c r="R3406" s="30"/>
      <c r="S3406" s="30"/>
      <c r="T3406" s="30"/>
      <c r="U3406" s="30"/>
      <c r="V3406" s="30"/>
    </row>
    <row r="3407" spans="1:22" ht="14.5" x14ac:dyDescent="0.35">
      <c r="A3407" s="15">
        <v>28</v>
      </c>
      <c r="B3407" s="8">
        <v>180</v>
      </c>
      <c r="C3407" s="8">
        <v>1700000.0000999998</v>
      </c>
      <c r="D3407" s="8">
        <v>4800</v>
      </c>
      <c r="E3407" s="2">
        <v>3150</v>
      </c>
      <c r="F3407" s="2">
        <v>30080.361328125</v>
      </c>
      <c r="G3407" s="2">
        <v>400.39984130859398</v>
      </c>
      <c r="H3407" s="1">
        <v>29469.813706864508</v>
      </c>
      <c r="I3407" s="1">
        <v>393.26484307654482</v>
      </c>
      <c r="J3407" s="1">
        <f t="shared" si="278"/>
        <v>-2.02972169981759</v>
      </c>
      <c r="K3407" s="1">
        <f t="shared" si="279"/>
        <v>-1.781968296673252</v>
      </c>
      <c r="L3407" s="30"/>
      <c r="M3407" s="30"/>
      <c r="N3407" s="2">
        <v>0</v>
      </c>
      <c r="O3407" s="30"/>
      <c r="P3407" s="30"/>
      <c r="Q3407" s="30"/>
      <c r="R3407" s="30"/>
      <c r="S3407" s="30"/>
      <c r="T3407" s="30"/>
      <c r="U3407" s="30"/>
      <c r="V3407" s="30"/>
    </row>
    <row r="3408" spans="1:22" ht="14.5" x14ac:dyDescent="0.35">
      <c r="A3408" s="15">
        <v>28</v>
      </c>
      <c r="B3408" s="8">
        <v>180</v>
      </c>
      <c r="C3408" s="8">
        <v>1700000.0000999998</v>
      </c>
      <c r="D3408" s="8">
        <v>4800</v>
      </c>
      <c r="E3408" s="2">
        <v>3180</v>
      </c>
      <c r="F3408" s="2">
        <v>29923.5</v>
      </c>
      <c r="G3408" s="2">
        <v>398.20413208007801</v>
      </c>
      <c r="H3408" s="1">
        <v>29593.931612410979</v>
      </c>
      <c r="I3408" s="1">
        <v>390.98388490229229</v>
      </c>
      <c r="J3408" s="1">
        <f t="shared" si="278"/>
        <v>-1.101369784914936</v>
      </c>
      <c r="K3408" s="1">
        <f t="shared" si="279"/>
        <v>-1.8132024748386453</v>
      </c>
      <c r="L3408" s="30"/>
      <c r="M3408" s="30"/>
      <c r="N3408" s="2">
        <v>0</v>
      </c>
      <c r="O3408" s="30"/>
      <c r="P3408" s="30"/>
      <c r="Q3408" s="30"/>
      <c r="R3408" s="30"/>
      <c r="S3408" s="30"/>
      <c r="T3408" s="30"/>
      <c r="U3408" s="30"/>
      <c r="V3408" s="30"/>
    </row>
    <row r="3409" spans="1:22" ht="14.5" x14ac:dyDescent="0.35">
      <c r="A3409" s="15">
        <v>28</v>
      </c>
      <c r="B3409" s="8">
        <v>180</v>
      </c>
      <c r="C3409" s="8">
        <v>1700000.0000999998</v>
      </c>
      <c r="D3409" s="8">
        <v>4800</v>
      </c>
      <c r="E3409" s="2">
        <v>3210</v>
      </c>
      <c r="F3409" s="2">
        <v>29574.0390625</v>
      </c>
      <c r="G3409" s="2">
        <v>397.201416015625</v>
      </c>
      <c r="H3409" s="1">
        <v>29678.41161686437</v>
      </c>
      <c r="I3409" s="1">
        <v>388.68232830541768</v>
      </c>
      <c r="J3409" s="1">
        <f t="shared" si="278"/>
        <v>0.35291951208894989</v>
      </c>
      <c r="K3409" s="1">
        <f t="shared" si="279"/>
        <v>-2.1447777794105836</v>
      </c>
      <c r="L3409" s="30"/>
      <c r="M3409" s="30"/>
      <c r="N3409" s="2">
        <v>0</v>
      </c>
      <c r="O3409" s="30"/>
      <c r="P3409" s="30"/>
      <c r="Q3409" s="30"/>
      <c r="R3409" s="30"/>
      <c r="S3409" s="30"/>
      <c r="T3409" s="30"/>
      <c r="U3409" s="30"/>
      <c r="V3409" s="30"/>
    </row>
    <row r="3410" spans="1:22" ht="14.5" x14ac:dyDescent="0.35">
      <c r="A3410" s="15">
        <v>28</v>
      </c>
      <c r="B3410" s="8">
        <v>180</v>
      </c>
      <c r="C3410" s="8">
        <v>1700000.0000999998</v>
      </c>
      <c r="D3410" s="8">
        <v>4800</v>
      </c>
      <c r="E3410" s="2">
        <v>3240</v>
      </c>
      <c r="F3410" s="2">
        <v>29195.7265625</v>
      </c>
      <c r="G3410" s="2">
        <v>395.71966552734398</v>
      </c>
      <c r="H3410" s="1">
        <v>29748.714718020179</v>
      </c>
      <c r="I3410" s="1">
        <v>386.37886892170269</v>
      </c>
      <c r="J3410" s="1">
        <f t="shared" si="278"/>
        <v>1.8940722517604898</v>
      </c>
      <c r="K3410" s="1">
        <f t="shared" si="279"/>
        <v>-2.3604580260608365</v>
      </c>
      <c r="L3410" s="30"/>
      <c r="M3410" s="30"/>
      <c r="N3410" s="2">
        <v>0</v>
      </c>
      <c r="O3410" s="30"/>
      <c r="P3410" s="30"/>
      <c r="Q3410" s="30"/>
      <c r="R3410" s="30"/>
      <c r="S3410" s="30"/>
      <c r="T3410" s="30"/>
      <c r="U3410" s="30"/>
      <c r="V3410" s="30"/>
    </row>
    <row r="3411" spans="1:22" ht="14.5" x14ac:dyDescent="0.35">
      <c r="A3411" s="15">
        <v>28</v>
      </c>
      <c r="B3411" s="8">
        <v>180</v>
      </c>
      <c r="C3411" s="8">
        <v>1700000.0000999998</v>
      </c>
      <c r="D3411" s="8">
        <v>4800</v>
      </c>
      <c r="E3411" s="2">
        <v>3270</v>
      </c>
      <c r="F3411" s="2">
        <v>25892.521484375</v>
      </c>
      <c r="G3411" s="2">
        <v>358.06243896484398</v>
      </c>
      <c r="H3411" s="1">
        <v>25639.615362748489</v>
      </c>
      <c r="I3411" s="1">
        <v>363.97769168166371</v>
      </c>
      <c r="J3411" s="1">
        <f t="shared" si="278"/>
        <v>-0.97675354553293925</v>
      </c>
      <c r="K3411" s="1">
        <f t="shared" si="279"/>
        <v>1.6520170990067238</v>
      </c>
      <c r="L3411" s="30"/>
      <c r="M3411" s="30"/>
      <c r="N3411" s="2">
        <v>1305555</v>
      </c>
      <c r="O3411" s="30"/>
      <c r="P3411" s="30"/>
      <c r="Q3411" s="30"/>
      <c r="R3411" s="30"/>
      <c r="S3411" s="30"/>
      <c r="T3411" s="30"/>
      <c r="U3411" s="30"/>
      <c r="V3411" s="30"/>
    </row>
    <row r="3412" spans="1:22" ht="14.5" x14ac:dyDescent="0.35">
      <c r="A3412" s="15">
        <v>28</v>
      </c>
      <c r="B3412" s="8">
        <v>180</v>
      </c>
      <c r="C3412" s="8">
        <v>1700000.0000999998</v>
      </c>
      <c r="D3412" s="8">
        <v>4800</v>
      </c>
      <c r="E3412" s="2">
        <v>3300</v>
      </c>
      <c r="F3412" s="2">
        <v>25477.8359375</v>
      </c>
      <c r="G3412" s="2">
        <v>350.73764038085898</v>
      </c>
      <c r="H3412" s="1">
        <v>25712.652542751352</v>
      </c>
      <c r="I3412" s="1">
        <v>356.07010221129241</v>
      </c>
      <c r="J3412" s="1">
        <f t="shared" si="278"/>
        <v>0.9216505115559388</v>
      </c>
      <c r="K3412" s="1">
        <f t="shared" si="279"/>
        <v>1.5203563052551239</v>
      </c>
      <c r="L3412" s="30"/>
      <c r="M3412" s="30"/>
      <c r="N3412" s="2">
        <v>1305555</v>
      </c>
      <c r="O3412" s="30"/>
      <c r="P3412" s="30"/>
      <c r="Q3412" s="30"/>
      <c r="R3412" s="30"/>
      <c r="S3412" s="30"/>
      <c r="T3412" s="30"/>
      <c r="U3412" s="30"/>
      <c r="V3412" s="30"/>
    </row>
    <row r="3413" spans="1:22" ht="14.5" x14ac:dyDescent="0.35">
      <c r="A3413" s="15">
        <v>28</v>
      </c>
      <c r="B3413" s="8">
        <v>180</v>
      </c>
      <c r="C3413" s="8">
        <v>1700000.0000999998</v>
      </c>
      <c r="D3413" s="8">
        <v>4800</v>
      </c>
      <c r="E3413" s="2">
        <v>3330</v>
      </c>
      <c r="F3413" s="2">
        <v>25784.892578125</v>
      </c>
      <c r="G3413" s="2">
        <v>349.09625244140602</v>
      </c>
      <c r="H3413" s="1">
        <v>25904.95120514313</v>
      </c>
      <c r="I3413" s="1">
        <v>351.26535401838657</v>
      </c>
      <c r="J3413" s="1">
        <f t="shared" si="278"/>
        <v>0.46561616130207867</v>
      </c>
      <c r="K3413" s="1">
        <f t="shared" si="279"/>
        <v>0.6213477119307157</v>
      </c>
      <c r="L3413" s="30"/>
      <c r="M3413" s="30"/>
      <c r="N3413" s="2">
        <v>1305555</v>
      </c>
      <c r="O3413" s="30"/>
      <c r="P3413" s="30"/>
      <c r="Q3413" s="30"/>
      <c r="R3413" s="30"/>
      <c r="S3413" s="30"/>
      <c r="T3413" s="30"/>
      <c r="U3413" s="30"/>
      <c r="V3413" s="30"/>
    </row>
    <row r="3414" spans="1:22" ht="14.5" x14ac:dyDescent="0.35">
      <c r="A3414" s="15">
        <v>28</v>
      </c>
      <c r="B3414" s="8">
        <v>180</v>
      </c>
      <c r="C3414" s="8">
        <v>1700000.0000999998</v>
      </c>
      <c r="D3414" s="8">
        <v>4800</v>
      </c>
      <c r="E3414" s="2">
        <v>3360</v>
      </c>
      <c r="F3414" s="2">
        <v>26092.828125</v>
      </c>
      <c r="G3414" s="2">
        <v>346.02478027343801</v>
      </c>
      <c r="H3414" s="1">
        <v>26156.277791605891</v>
      </c>
      <c r="I3414" s="1">
        <v>347.50511498902699</v>
      </c>
      <c r="J3414" s="1">
        <f t="shared" si="278"/>
        <v>0.24316898996892944</v>
      </c>
      <c r="K3414" s="1">
        <f t="shared" si="279"/>
        <v>0.42781176377575642</v>
      </c>
      <c r="L3414" s="30"/>
      <c r="M3414" s="30"/>
      <c r="N3414" s="2">
        <v>1305555</v>
      </c>
      <c r="O3414" s="30"/>
      <c r="P3414" s="30"/>
      <c r="Q3414" s="30"/>
      <c r="R3414" s="30"/>
      <c r="S3414" s="30"/>
      <c r="T3414" s="30"/>
      <c r="U3414" s="30"/>
      <c r="V3414" s="30"/>
    </row>
    <row r="3415" spans="1:22" ht="14.5" x14ac:dyDescent="0.35">
      <c r="A3415" s="15">
        <v>28</v>
      </c>
      <c r="B3415" s="8">
        <v>180</v>
      </c>
      <c r="C3415" s="8">
        <v>1700000.0000999998</v>
      </c>
      <c r="D3415" s="8">
        <v>4800</v>
      </c>
      <c r="E3415" s="2">
        <v>3390</v>
      </c>
      <c r="F3415" s="2">
        <v>26468.765625</v>
      </c>
      <c r="G3415" s="2">
        <v>345.27862548828102</v>
      </c>
      <c r="H3415" s="1">
        <v>26259.910615849542</v>
      </c>
      <c r="I3415" s="1">
        <v>344.09655929252853</v>
      </c>
      <c r="J3415" s="1">
        <f t="shared" si="278"/>
        <v>-0.78906214256245089</v>
      </c>
      <c r="K3415" s="1">
        <f t="shared" si="279"/>
        <v>-0.34235139637759526</v>
      </c>
      <c r="L3415" s="30"/>
      <c r="M3415" s="30"/>
      <c r="N3415" s="2">
        <v>1305555</v>
      </c>
      <c r="O3415" s="30"/>
      <c r="P3415" s="30"/>
      <c r="Q3415" s="30"/>
      <c r="R3415" s="30"/>
      <c r="S3415" s="30"/>
      <c r="T3415" s="30"/>
      <c r="U3415" s="30"/>
      <c r="V3415" s="30"/>
    </row>
    <row r="3416" spans="1:22" ht="14.5" x14ac:dyDescent="0.35">
      <c r="A3416" s="15">
        <v>28</v>
      </c>
      <c r="B3416" s="8">
        <v>180</v>
      </c>
      <c r="C3416" s="8">
        <v>1700000.0000999998</v>
      </c>
      <c r="D3416" s="8">
        <v>4800</v>
      </c>
      <c r="E3416" s="2">
        <v>3420</v>
      </c>
      <c r="F3416" s="2">
        <v>26853.052734375</v>
      </c>
      <c r="G3416" s="2">
        <v>346.69973754882801</v>
      </c>
      <c r="H3416" s="1">
        <v>26382.264657090898</v>
      </c>
      <c r="I3416" s="1">
        <v>340.8063388157268</v>
      </c>
      <c r="J3416" s="1">
        <f t="shared" si="278"/>
        <v>-1.7532013285083181</v>
      </c>
      <c r="K3416" s="1">
        <f t="shared" si="279"/>
        <v>-1.6998567044692963</v>
      </c>
      <c r="L3416" s="30"/>
      <c r="M3416" s="30"/>
      <c r="N3416" s="2">
        <v>1305555</v>
      </c>
      <c r="O3416" s="30"/>
      <c r="P3416" s="30"/>
      <c r="Q3416" s="30"/>
      <c r="R3416" s="30"/>
      <c r="S3416" s="30"/>
      <c r="T3416" s="30"/>
      <c r="U3416" s="30"/>
      <c r="V3416" s="30"/>
    </row>
    <row r="3417" spans="1:22" ht="14.5" x14ac:dyDescent="0.35">
      <c r="A3417" s="15">
        <v>28</v>
      </c>
      <c r="B3417" s="8">
        <v>180</v>
      </c>
      <c r="C3417" s="8">
        <v>1700000.0000999998</v>
      </c>
      <c r="D3417" s="8">
        <v>4800</v>
      </c>
      <c r="E3417" s="2">
        <v>3450</v>
      </c>
      <c r="F3417" s="2">
        <v>30272.556640625</v>
      </c>
      <c r="G3417" s="2">
        <v>386.70587158203102</v>
      </c>
      <c r="H3417" s="1">
        <v>29596.662124292801</v>
      </c>
      <c r="I3417" s="1">
        <v>367.22964500089643</v>
      </c>
      <c r="J3417" s="1">
        <f t="shared" si="278"/>
        <v>-2.2326971730731371</v>
      </c>
      <c r="K3417" s="1">
        <f t="shared" si="279"/>
        <v>-5.0364444949999037</v>
      </c>
      <c r="L3417" s="30"/>
      <c r="M3417" s="30"/>
      <c r="N3417" s="2">
        <v>0</v>
      </c>
      <c r="O3417" s="30"/>
      <c r="P3417" s="30"/>
      <c r="Q3417" s="30"/>
      <c r="R3417" s="30"/>
      <c r="S3417" s="30"/>
      <c r="T3417" s="30"/>
      <c r="U3417" s="30"/>
      <c r="V3417" s="30"/>
    </row>
    <row r="3418" spans="1:22" ht="14.5" x14ac:dyDescent="0.35">
      <c r="A3418" s="15">
        <v>28</v>
      </c>
      <c r="B3418" s="8">
        <v>180</v>
      </c>
      <c r="C3418" s="8">
        <v>1700000.0000999998</v>
      </c>
      <c r="D3418" s="8">
        <v>4800</v>
      </c>
      <c r="E3418" s="2">
        <v>3480</v>
      </c>
      <c r="F3418" s="2">
        <v>30866.900390625</v>
      </c>
      <c r="G3418" s="2">
        <v>392.81228637695301</v>
      </c>
      <c r="H3418" s="1">
        <v>30232.698394943789</v>
      </c>
      <c r="I3418" s="1">
        <v>367.66136619291927</v>
      </c>
      <c r="J3418" s="1">
        <f t="shared" si="278"/>
        <v>-2.0546345362031651</v>
      </c>
      <c r="K3418" s="1">
        <f t="shared" si="279"/>
        <v>-6.4027834811404682</v>
      </c>
      <c r="L3418" s="30"/>
      <c r="M3418" s="30"/>
      <c r="N3418" s="2">
        <v>0</v>
      </c>
      <c r="O3418" s="30"/>
      <c r="P3418" s="30"/>
      <c r="Q3418" s="30"/>
      <c r="R3418" s="30"/>
      <c r="S3418" s="30"/>
      <c r="T3418" s="30"/>
      <c r="U3418" s="30"/>
      <c r="V3418" s="30"/>
    </row>
    <row r="3419" spans="1:22" ht="14.5" x14ac:dyDescent="0.35">
      <c r="A3419" s="15">
        <v>28</v>
      </c>
      <c r="B3419" s="8">
        <v>180</v>
      </c>
      <c r="C3419" s="8">
        <v>1700000.0000999998</v>
      </c>
      <c r="D3419" s="8">
        <v>4800</v>
      </c>
      <c r="E3419" s="2">
        <v>3510</v>
      </c>
      <c r="F3419" s="2">
        <v>31209.630859375</v>
      </c>
      <c r="G3419" s="2">
        <v>392.55792236328102</v>
      </c>
      <c r="H3419" s="1">
        <v>30354.371145826659</v>
      </c>
      <c r="I3419" s="1">
        <v>365.6180751559292</v>
      </c>
      <c r="J3419" s="1">
        <f t="shared" si="278"/>
        <v>-2.7403711290338162</v>
      </c>
      <c r="K3419" s="1">
        <f t="shared" si="279"/>
        <v>-6.8626425993820961</v>
      </c>
      <c r="L3419" s="30"/>
      <c r="M3419" s="30"/>
      <c r="N3419" s="2">
        <v>0</v>
      </c>
      <c r="O3419" s="30"/>
      <c r="P3419" s="30"/>
      <c r="Q3419" s="30"/>
      <c r="R3419" s="30"/>
      <c r="S3419" s="30"/>
      <c r="T3419" s="30"/>
      <c r="U3419" s="30"/>
      <c r="V3419" s="30"/>
    </row>
    <row r="3420" spans="1:22" ht="14.5" x14ac:dyDescent="0.35">
      <c r="A3420" s="15">
        <v>28</v>
      </c>
      <c r="B3420" s="8">
        <v>180</v>
      </c>
      <c r="C3420" s="8">
        <v>1700000.0000999998</v>
      </c>
      <c r="D3420" s="8">
        <v>4800</v>
      </c>
      <c r="E3420" s="2">
        <v>3540</v>
      </c>
      <c r="F3420" s="2">
        <v>30836.68359375</v>
      </c>
      <c r="G3420" s="2">
        <v>388.83950805664102</v>
      </c>
      <c r="H3420" s="1">
        <v>30411.699410966619</v>
      </c>
      <c r="I3420" s="1">
        <v>363.33911037741427</v>
      </c>
      <c r="J3420" s="1">
        <f t="shared" si="278"/>
        <v>-1.3781773305528768</v>
      </c>
      <c r="K3420" s="1">
        <f t="shared" si="279"/>
        <v>-6.5580778575391543</v>
      </c>
      <c r="L3420" s="30"/>
      <c r="M3420" s="30"/>
      <c r="N3420" s="2">
        <v>0</v>
      </c>
      <c r="O3420" s="30"/>
      <c r="P3420" s="30"/>
      <c r="Q3420" s="30"/>
      <c r="R3420" s="30"/>
      <c r="S3420" s="30"/>
      <c r="T3420" s="30"/>
      <c r="U3420" s="30"/>
      <c r="V3420" s="30"/>
    </row>
    <row r="3421" spans="1:22" ht="14.5" x14ac:dyDescent="0.35">
      <c r="A3421" s="15">
        <v>28</v>
      </c>
      <c r="B3421" s="8">
        <v>180</v>
      </c>
      <c r="C3421" s="8">
        <v>1700000.0000999998</v>
      </c>
      <c r="D3421" s="8">
        <v>4800</v>
      </c>
      <c r="E3421" s="2">
        <v>3570</v>
      </c>
      <c r="F3421" s="2">
        <v>30887.6328125</v>
      </c>
      <c r="G3421" s="2">
        <v>386.13064575195301</v>
      </c>
      <c r="H3421" s="1">
        <v>30463.349067464049</v>
      </c>
      <c r="I3421" s="1">
        <v>361.03785581019702</v>
      </c>
      <c r="J3421" s="1">
        <f t="shared" si="278"/>
        <v>-1.3736363275603516</v>
      </c>
      <c r="K3421" s="1">
        <f t="shared" si="279"/>
        <v>-6.4985232894141713</v>
      </c>
      <c r="L3421" s="30"/>
      <c r="M3421" s="30"/>
      <c r="N3421" s="2">
        <v>0</v>
      </c>
      <c r="O3421" s="30"/>
      <c r="P3421" s="30"/>
      <c r="Q3421" s="30"/>
      <c r="R3421" s="30"/>
      <c r="S3421" s="30"/>
      <c r="T3421" s="30"/>
      <c r="U3421" s="30"/>
      <c r="V3421" s="30"/>
    </row>
    <row r="3422" spans="1:22" ht="14.5" x14ac:dyDescent="0.35">
      <c r="A3422" s="15">
        <v>28</v>
      </c>
      <c r="B3422" s="8">
        <v>180</v>
      </c>
      <c r="C3422" s="8">
        <v>1700000.0000999998</v>
      </c>
      <c r="D3422" s="8">
        <v>4800</v>
      </c>
      <c r="E3422" s="2">
        <v>3600</v>
      </c>
      <c r="F3422" s="2">
        <v>30546.552734375</v>
      </c>
      <c r="G3422" s="2">
        <v>382.23416137695301</v>
      </c>
      <c r="H3422" s="1">
        <v>30514.495781864371</v>
      </c>
      <c r="I3422" s="1">
        <v>358.73430581758481</v>
      </c>
      <c r="J3422" s="1">
        <f t="shared" si="278"/>
        <v>-0.10494458340156544</v>
      </c>
      <c r="K3422" s="1">
        <f t="shared" si="279"/>
        <v>-6.1480259835261108</v>
      </c>
      <c r="L3422" s="30"/>
      <c r="M3422" s="30"/>
      <c r="N3422" s="2">
        <v>0</v>
      </c>
      <c r="O3422" s="30"/>
      <c r="P3422" s="30"/>
      <c r="Q3422" s="30"/>
      <c r="R3422" s="30"/>
      <c r="S3422" s="30"/>
      <c r="T3422" s="30"/>
      <c r="U3422" s="30"/>
      <c r="V3422" s="30"/>
    </row>
    <row r="3423" spans="1:22" ht="14.5" x14ac:dyDescent="0.35">
      <c r="A3423" s="15">
        <v>28</v>
      </c>
      <c r="B3423" s="8">
        <v>180</v>
      </c>
      <c r="C3423" s="8">
        <v>1700000.0000999998</v>
      </c>
      <c r="D3423" s="8">
        <v>4800</v>
      </c>
      <c r="E3423" s="2">
        <v>3630</v>
      </c>
      <c r="F3423" s="2">
        <v>25938.646484375</v>
      </c>
      <c r="G3423" s="2">
        <v>306.13735961914102</v>
      </c>
      <c r="H3423" s="1">
        <v>26926.562149050082</v>
      </c>
      <c r="I3423" s="1">
        <v>332.89684655851499</v>
      </c>
      <c r="J3423" s="1">
        <f t="shared" si="278"/>
        <v>3.8086631284719701</v>
      </c>
      <c r="K3423" s="1">
        <f t="shared" si="279"/>
        <v>8.7410066424643098</v>
      </c>
      <c r="L3423" s="30"/>
      <c r="M3423" s="30"/>
      <c r="N3423" s="2">
        <v>1305555</v>
      </c>
      <c r="O3423" s="30"/>
      <c r="P3423" s="30"/>
      <c r="Q3423" s="30"/>
      <c r="R3423" s="30"/>
      <c r="S3423" s="30"/>
      <c r="T3423" s="30"/>
      <c r="U3423" s="30"/>
      <c r="V3423" s="30"/>
    </row>
    <row r="3424" spans="1:22" ht="14.5" x14ac:dyDescent="0.35">
      <c r="A3424" s="17">
        <v>28</v>
      </c>
      <c r="B3424" s="18">
        <v>180</v>
      </c>
      <c r="C3424" s="18">
        <v>1700000.0000999998</v>
      </c>
      <c r="D3424" s="18">
        <v>4800</v>
      </c>
      <c r="E3424" s="2">
        <v>3660</v>
      </c>
      <c r="F3424" s="2">
        <v>24148.40625</v>
      </c>
      <c r="G3424" s="2">
        <v>276.49472045898398</v>
      </c>
      <c r="H3424" s="1">
        <v>27168.60570850769</v>
      </c>
      <c r="I3424" s="1">
        <v>324.91021592685053</v>
      </c>
      <c r="J3424" s="1">
        <f t="shared" si="278"/>
        <v>12.506827271500329</v>
      </c>
      <c r="K3424" s="1">
        <f t="shared" si="279"/>
        <v>17.510459291047709</v>
      </c>
      <c r="L3424" s="30"/>
      <c r="M3424" s="30"/>
      <c r="N3424" s="16">
        <v>1305555</v>
      </c>
      <c r="O3424" s="30"/>
      <c r="P3424" s="30"/>
      <c r="Q3424" s="30"/>
      <c r="R3424" s="30"/>
      <c r="S3424" s="30"/>
      <c r="T3424" s="30"/>
      <c r="U3424" s="30"/>
      <c r="V3424" s="30"/>
    </row>
    <row r="3425" spans="1:22" ht="14.5" x14ac:dyDescent="0.35">
      <c r="A3425" s="15">
        <v>29</v>
      </c>
      <c r="B3425" s="8">
        <v>180</v>
      </c>
      <c r="C3425" s="8">
        <v>1899999.9999000002</v>
      </c>
      <c r="D3425" s="8">
        <v>6000</v>
      </c>
      <c r="E3425" s="2">
        <v>30</v>
      </c>
      <c r="F3425" s="2">
        <v>237.93008422851599</v>
      </c>
      <c r="G3425" s="2">
        <v>803.96569824218795</v>
      </c>
      <c r="H3425" s="1">
        <v>194.85821074491511</v>
      </c>
      <c r="I3425" s="1">
        <v>811.93279656211871</v>
      </c>
      <c r="J3425" s="1">
        <f t="shared" si="278"/>
        <v>-18.102743763261657</v>
      </c>
      <c r="K3425" s="1">
        <f t="shared" si="279"/>
        <v>0.99097490568941338</v>
      </c>
      <c r="L3425" s="30">
        <f t="shared" ref="L3425:M3425" si="280">AVERAGE(J3425:J3546)</f>
        <v>-5.6538794262331074</v>
      </c>
      <c r="M3425" s="30">
        <f t="shared" si="280"/>
        <v>0.18429523512546686</v>
      </c>
      <c r="N3425" s="2">
        <v>1416666</v>
      </c>
      <c r="O3425" s="30">
        <f t="shared" ref="O3425:P3425" si="281">ABS(L3425)</f>
        <v>5.6538794262331074</v>
      </c>
      <c r="P3425" s="30">
        <f t="shared" si="281"/>
        <v>0.18429523512546686</v>
      </c>
      <c r="Q3425" s="30">
        <f t="shared" ref="Q3425" si="282">SUM(G3425:G3546)*30</f>
        <v>2554670.6698608408</v>
      </c>
      <c r="R3425" s="30">
        <f t="shared" ref="R3425" si="283">SUM(I3425:I3546)*30</f>
        <v>2549083.9374884339</v>
      </c>
      <c r="S3425" s="30">
        <f t="shared" ref="S3425" si="284">SUM(F3425:F3546)*30</f>
        <v>79115341.300506592</v>
      </c>
      <c r="T3425" s="30">
        <f t="shared" ref="T3425" si="285">SUM(H3425:H3546)*30</f>
        <v>76800914.652785316</v>
      </c>
      <c r="U3425" s="30">
        <f t="shared" ref="U3425" si="286">(R3425-Q3425)/Q3425*100</f>
        <v>-0.2186869892200701</v>
      </c>
      <c r="V3425" s="30">
        <f t="shared" ref="V3425" si="287">(T3425-S3425)/S3425*100</f>
        <v>-2.925382877298484</v>
      </c>
    </row>
    <row r="3426" spans="1:22" ht="14.5" x14ac:dyDescent="0.35">
      <c r="A3426" s="15">
        <v>29</v>
      </c>
      <c r="B3426" s="8">
        <v>180</v>
      </c>
      <c r="C3426" s="8">
        <v>1899999.9999000002</v>
      </c>
      <c r="D3426" s="8">
        <v>6000</v>
      </c>
      <c r="E3426" s="2">
        <v>60</v>
      </c>
      <c r="F3426" s="2">
        <v>232.81977844238301</v>
      </c>
      <c r="G3426" s="2">
        <v>786.697998046875</v>
      </c>
      <c r="H3426" s="1">
        <v>194.85821074491511</v>
      </c>
      <c r="I3426" s="1">
        <v>791.43561428116232</v>
      </c>
      <c r="J3426" s="1">
        <f t="shared" si="278"/>
        <v>-16.305130067316178</v>
      </c>
      <c r="K3426" s="1">
        <f t="shared" si="279"/>
        <v>0.60221536676708654</v>
      </c>
      <c r="L3426" s="30"/>
      <c r="M3426" s="30"/>
      <c r="N3426" s="2">
        <v>1416666</v>
      </c>
      <c r="O3426" s="30"/>
      <c r="P3426" s="30"/>
      <c r="Q3426" s="30"/>
      <c r="R3426" s="30"/>
      <c r="S3426" s="30"/>
      <c r="T3426" s="30"/>
      <c r="U3426" s="30"/>
      <c r="V3426" s="30"/>
    </row>
    <row r="3427" spans="1:22" ht="14.5" x14ac:dyDescent="0.35">
      <c r="A3427" s="15">
        <v>29</v>
      </c>
      <c r="B3427" s="8">
        <v>180</v>
      </c>
      <c r="C3427" s="8">
        <v>1899999.9999000002</v>
      </c>
      <c r="D3427" s="8">
        <v>6000</v>
      </c>
      <c r="E3427" s="2">
        <v>90</v>
      </c>
      <c r="F3427" s="2">
        <v>232.51950073242199</v>
      </c>
      <c r="G3427" s="2">
        <v>785.68328857421898</v>
      </c>
      <c r="H3427" s="1">
        <v>194.85821074491511</v>
      </c>
      <c r="I3427" s="1">
        <v>792.17039203123466</v>
      </c>
      <c r="J3427" s="1">
        <f t="shared" si="278"/>
        <v>-16.197045782773554</v>
      </c>
      <c r="K3427" s="1">
        <f t="shared" si="279"/>
        <v>0.82566392226412733</v>
      </c>
      <c r="L3427" s="30"/>
      <c r="M3427" s="30"/>
      <c r="N3427" s="2">
        <v>1416666</v>
      </c>
      <c r="O3427" s="30"/>
      <c r="P3427" s="30"/>
      <c r="Q3427" s="30"/>
      <c r="R3427" s="30"/>
      <c r="S3427" s="30"/>
      <c r="T3427" s="30"/>
      <c r="U3427" s="30"/>
      <c r="V3427" s="30"/>
    </row>
    <row r="3428" spans="1:22" ht="14.5" x14ac:dyDescent="0.35">
      <c r="A3428" s="15">
        <v>29</v>
      </c>
      <c r="B3428" s="8">
        <v>180</v>
      </c>
      <c r="C3428" s="8">
        <v>1899999.9999000002</v>
      </c>
      <c r="D3428" s="8">
        <v>6000</v>
      </c>
      <c r="E3428" s="2">
        <v>120</v>
      </c>
      <c r="F3428" s="2">
        <v>232.40007019043</v>
      </c>
      <c r="G3428" s="2">
        <v>785.27978515625</v>
      </c>
      <c r="H3428" s="1">
        <v>194.85821074491511</v>
      </c>
      <c r="I3428" s="1">
        <v>796.01426307267695</v>
      </c>
      <c r="J3428" s="1">
        <f t="shared" si="278"/>
        <v>-16.153979391982485</v>
      </c>
      <c r="K3428" s="1">
        <f t="shared" si="279"/>
        <v>1.3669622113462498</v>
      </c>
      <c r="L3428" s="30"/>
      <c r="M3428" s="30"/>
      <c r="N3428" s="2">
        <v>1416666</v>
      </c>
      <c r="O3428" s="30"/>
      <c r="P3428" s="30"/>
      <c r="Q3428" s="30"/>
      <c r="R3428" s="30"/>
      <c r="S3428" s="30"/>
      <c r="T3428" s="30"/>
      <c r="U3428" s="30"/>
      <c r="V3428" s="30"/>
    </row>
    <row r="3429" spans="1:22" ht="14.5" x14ac:dyDescent="0.35">
      <c r="A3429" s="15">
        <v>29</v>
      </c>
      <c r="B3429" s="8">
        <v>180</v>
      </c>
      <c r="C3429" s="8">
        <v>1899999.9999000002</v>
      </c>
      <c r="D3429" s="8">
        <v>6000</v>
      </c>
      <c r="E3429" s="2">
        <v>150</v>
      </c>
      <c r="F3429" s="2">
        <v>232.75503540039099</v>
      </c>
      <c r="G3429" s="2">
        <v>786.47918701171898</v>
      </c>
      <c r="H3429" s="1">
        <v>194.85821074491511</v>
      </c>
      <c r="I3429" s="1">
        <v>800.32676333025393</v>
      </c>
      <c r="J3429" s="1">
        <f t="shared" si="278"/>
        <v>-16.281849537770395</v>
      </c>
      <c r="K3429" s="1">
        <f t="shared" si="279"/>
        <v>1.7607047391997432</v>
      </c>
      <c r="L3429" s="30"/>
      <c r="M3429" s="30"/>
      <c r="N3429" s="2">
        <v>1416666</v>
      </c>
      <c r="O3429" s="30"/>
      <c r="P3429" s="30"/>
      <c r="Q3429" s="30"/>
      <c r="R3429" s="30"/>
      <c r="S3429" s="30"/>
      <c r="T3429" s="30"/>
      <c r="U3429" s="30"/>
      <c r="V3429" s="30"/>
    </row>
    <row r="3430" spans="1:22" ht="14.5" x14ac:dyDescent="0.35">
      <c r="A3430" s="15">
        <v>29</v>
      </c>
      <c r="B3430" s="8">
        <v>180</v>
      </c>
      <c r="C3430" s="8">
        <v>1899999.9999000002</v>
      </c>
      <c r="D3430" s="8">
        <v>6000</v>
      </c>
      <c r="E3430" s="2">
        <v>180</v>
      </c>
      <c r="F3430" s="2">
        <v>233.892501831055</v>
      </c>
      <c r="G3430" s="2">
        <v>790.32269287109398</v>
      </c>
      <c r="H3430" s="1">
        <v>194.85821074491511</v>
      </c>
      <c r="I3430" s="1">
        <v>804.7099385276191</v>
      </c>
      <c r="J3430" s="1">
        <f t="shared" si="278"/>
        <v>-16.688987795912798</v>
      </c>
      <c r="K3430" s="1">
        <f t="shared" si="279"/>
        <v>1.8204267429369845</v>
      </c>
      <c r="L3430" s="30"/>
      <c r="M3430" s="30"/>
      <c r="N3430" s="2">
        <v>1416666</v>
      </c>
      <c r="O3430" s="30"/>
      <c r="P3430" s="30"/>
      <c r="Q3430" s="30"/>
      <c r="R3430" s="30"/>
      <c r="S3430" s="30"/>
      <c r="T3430" s="30"/>
      <c r="U3430" s="30"/>
      <c r="V3430" s="30"/>
    </row>
    <row r="3431" spans="1:22" ht="14.5" x14ac:dyDescent="0.35">
      <c r="A3431" s="15">
        <v>29</v>
      </c>
      <c r="B3431" s="8">
        <v>180</v>
      </c>
      <c r="C3431" s="8">
        <v>1899999.9999000002</v>
      </c>
      <c r="D3431" s="8">
        <v>6000</v>
      </c>
      <c r="E3431" s="2">
        <v>210</v>
      </c>
      <c r="F3431" s="2">
        <v>284.24868774414102</v>
      </c>
      <c r="G3431" s="2">
        <v>960.42810058593705</v>
      </c>
      <c r="H3431" s="1">
        <v>194.85821074491511</v>
      </c>
      <c r="I3431" s="1">
        <v>1006.587044657496</v>
      </c>
      <c r="J3431" s="1">
        <f t="shared" si="278"/>
        <v>-31.447982296294153</v>
      </c>
      <c r="K3431" s="1">
        <f t="shared" si="279"/>
        <v>4.8060801264975836</v>
      </c>
      <c r="L3431" s="30"/>
      <c r="M3431" s="30"/>
      <c r="N3431" s="2">
        <v>0</v>
      </c>
      <c r="O3431" s="30"/>
      <c r="P3431" s="30"/>
      <c r="Q3431" s="30"/>
      <c r="R3431" s="30"/>
      <c r="S3431" s="30"/>
      <c r="T3431" s="30"/>
      <c r="U3431" s="30"/>
      <c r="V3431" s="30"/>
    </row>
    <row r="3432" spans="1:22" ht="14.5" x14ac:dyDescent="0.35">
      <c r="A3432" s="15">
        <v>29</v>
      </c>
      <c r="B3432" s="8">
        <v>180</v>
      </c>
      <c r="C3432" s="8">
        <v>1899999.9999000002</v>
      </c>
      <c r="D3432" s="8">
        <v>6000</v>
      </c>
      <c r="E3432" s="2">
        <v>240</v>
      </c>
      <c r="F3432" s="2">
        <v>302.36654663085898</v>
      </c>
      <c r="G3432" s="2">
        <v>1010.82446289062</v>
      </c>
      <c r="H3432" s="1">
        <v>194.85821074491511</v>
      </c>
      <c r="I3432" s="1">
        <v>1059.896608086415</v>
      </c>
      <c r="J3432" s="1">
        <f t="shared" si="278"/>
        <v>-35.555631760147818</v>
      </c>
      <c r="K3432" s="1">
        <f t="shared" si="279"/>
        <v>4.8546653743880563</v>
      </c>
      <c r="L3432" s="30"/>
      <c r="M3432" s="30"/>
      <c r="N3432" s="2">
        <v>0</v>
      </c>
      <c r="O3432" s="30"/>
      <c r="P3432" s="30"/>
      <c r="Q3432" s="30"/>
      <c r="R3432" s="30"/>
      <c r="S3432" s="30"/>
      <c r="T3432" s="30"/>
      <c r="U3432" s="30"/>
      <c r="V3432" s="30"/>
    </row>
    <row r="3433" spans="1:22" ht="14.5" x14ac:dyDescent="0.35">
      <c r="A3433" s="15">
        <v>29</v>
      </c>
      <c r="B3433" s="8">
        <v>180</v>
      </c>
      <c r="C3433" s="8">
        <v>1899999.9999000002</v>
      </c>
      <c r="D3433" s="8">
        <v>6000</v>
      </c>
      <c r="E3433" s="2">
        <v>270</v>
      </c>
      <c r="F3433" s="2">
        <v>405.50323486328102</v>
      </c>
      <c r="G3433" s="2">
        <v>1064.42016601563</v>
      </c>
      <c r="H3433" s="1">
        <v>194.85821074491511</v>
      </c>
      <c r="I3433" s="1">
        <v>1103.923833654216</v>
      </c>
      <c r="J3433" s="1">
        <f t="shared" si="278"/>
        <v>-51.946570583928079</v>
      </c>
      <c r="K3433" s="1">
        <f t="shared" si="279"/>
        <v>3.7112851578580379</v>
      </c>
      <c r="L3433" s="30"/>
      <c r="M3433" s="30"/>
      <c r="N3433" s="2">
        <v>0</v>
      </c>
      <c r="O3433" s="30"/>
      <c r="P3433" s="30"/>
      <c r="Q3433" s="30"/>
      <c r="R3433" s="30"/>
      <c r="S3433" s="30"/>
      <c r="T3433" s="30"/>
      <c r="U3433" s="30"/>
      <c r="V3433" s="30"/>
    </row>
    <row r="3434" spans="1:22" ht="14.5" x14ac:dyDescent="0.35">
      <c r="A3434" s="15">
        <v>29</v>
      </c>
      <c r="B3434" s="8">
        <v>180</v>
      </c>
      <c r="C3434" s="8">
        <v>1899999.9999000002</v>
      </c>
      <c r="D3434" s="8">
        <v>6000</v>
      </c>
      <c r="E3434" s="2">
        <v>300</v>
      </c>
      <c r="F3434" s="2">
        <v>941.439208984375</v>
      </c>
      <c r="G3434" s="2">
        <v>1118.15783691406</v>
      </c>
      <c r="H3434" s="1">
        <v>194.85821074491511</v>
      </c>
      <c r="I3434" s="1">
        <v>1141.715717354748</v>
      </c>
      <c r="J3434" s="1">
        <f t="shared" si="278"/>
        <v>-79.302093126636592</v>
      </c>
      <c r="K3434" s="1">
        <f t="shared" si="279"/>
        <v>2.1068475006805878</v>
      </c>
      <c r="L3434" s="30"/>
      <c r="M3434" s="30"/>
      <c r="N3434" s="2">
        <v>0</v>
      </c>
      <c r="O3434" s="30"/>
      <c r="P3434" s="30"/>
      <c r="Q3434" s="30"/>
      <c r="R3434" s="30"/>
      <c r="S3434" s="30"/>
      <c r="T3434" s="30"/>
      <c r="U3434" s="30"/>
      <c r="V3434" s="30"/>
    </row>
    <row r="3435" spans="1:22" ht="14.5" x14ac:dyDescent="0.35">
      <c r="A3435" s="15">
        <v>29</v>
      </c>
      <c r="B3435" s="8">
        <v>180</v>
      </c>
      <c r="C3435" s="8">
        <v>1899999.9999000002</v>
      </c>
      <c r="D3435" s="8">
        <v>6000</v>
      </c>
      <c r="E3435" s="2">
        <v>330</v>
      </c>
      <c r="F3435" s="2">
        <v>2104.34887695313</v>
      </c>
      <c r="G3435" s="2">
        <v>1157.35583496094</v>
      </c>
      <c r="H3435" s="1">
        <v>320.36087907338288</v>
      </c>
      <c r="I3435" s="1">
        <v>1163.4582283183331</v>
      </c>
      <c r="J3435" s="1">
        <f t="shared" si="278"/>
        <v>-84.776246820003024</v>
      </c>
      <c r="K3435" s="1">
        <f t="shared" si="279"/>
        <v>0.52727028050098901</v>
      </c>
      <c r="L3435" s="30"/>
      <c r="M3435" s="30"/>
      <c r="N3435" s="2">
        <v>0</v>
      </c>
      <c r="O3435" s="30"/>
      <c r="P3435" s="30"/>
      <c r="Q3435" s="30"/>
      <c r="R3435" s="30"/>
      <c r="S3435" s="30"/>
      <c r="T3435" s="30"/>
      <c r="U3435" s="30"/>
      <c r="V3435" s="30"/>
    </row>
    <row r="3436" spans="1:22" ht="14.5" x14ac:dyDescent="0.35">
      <c r="A3436" s="15">
        <v>29</v>
      </c>
      <c r="B3436" s="8">
        <v>180</v>
      </c>
      <c r="C3436" s="8">
        <v>1899999.9999000002</v>
      </c>
      <c r="D3436" s="8">
        <v>6000</v>
      </c>
      <c r="E3436" s="2">
        <v>360</v>
      </c>
      <c r="F3436" s="2">
        <v>3012.64892578125</v>
      </c>
      <c r="G3436" s="2">
        <v>1163.50134277344</v>
      </c>
      <c r="H3436" s="1">
        <v>1074.901181473808</v>
      </c>
      <c r="I3436" s="1">
        <v>1178.61214352757</v>
      </c>
      <c r="J3436" s="1">
        <f t="shared" si="278"/>
        <v>-64.320396834985971</v>
      </c>
      <c r="K3436" s="1">
        <f t="shared" si="279"/>
        <v>1.298735136661753</v>
      </c>
      <c r="L3436" s="30"/>
      <c r="M3436" s="30"/>
      <c r="N3436" s="2">
        <v>0</v>
      </c>
      <c r="O3436" s="30"/>
      <c r="P3436" s="30"/>
      <c r="Q3436" s="30"/>
      <c r="R3436" s="30"/>
      <c r="S3436" s="30"/>
      <c r="T3436" s="30"/>
      <c r="U3436" s="30"/>
      <c r="V3436" s="30"/>
    </row>
    <row r="3437" spans="1:22" ht="14.5" x14ac:dyDescent="0.35">
      <c r="A3437" s="15">
        <v>29</v>
      </c>
      <c r="B3437" s="8">
        <v>180</v>
      </c>
      <c r="C3437" s="8">
        <v>1899999.9999000002</v>
      </c>
      <c r="D3437" s="8">
        <v>6000</v>
      </c>
      <c r="E3437" s="2">
        <v>390</v>
      </c>
      <c r="F3437" s="2">
        <v>2565.78686523438</v>
      </c>
      <c r="G3437" s="2">
        <v>956.49395751953102</v>
      </c>
      <c r="H3437" s="1">
        <v>1815.3162179717031</v>
      </c>
      <c r="I3437" s="1">
        <v>953.21477987174057</v>
      </c>
      <c r="J3437" s="1">
        <f t="shared" si="278"/>
        <v>-29.249142141591051</v>
      </c>
      <c r="K3437" s="1">
        <f t="shared" si="279"/>
        <v>-0.34283307510842159</v>
      </c>
      <c r="L3437" s="30"/>
      <c r="M3437" s="30"/>
      <c r="N3437" s="2">
        <v>1416666</v>
      </c>
      <c r="O3437" s="30"/>
      <c r="P3437" s="30"/>
      <c r="Q3437" s="30"/>
      <c r="R3437" s="30"/>
      <c r="S3437" s="30"/>
      <c r="T3437" s="30"/>
      <c r="U3437" s="30"/>
      <c r="V3437" s="30"/>
    </row>
    <row r="3438" spans="1:22" ht="14.5" x14ac:dyDescent="0.35">
      <c r="A3438" s="15">
        <v>29</v>
      </c>
      <c r="B3438" s="8">
        <v>180</v>
      </c>
      <c r="C3438" s="8">
        <v>1899999.9999000002</v>
      </c>
      <c r="D3438" s="8">
        <v>6000</v>
      </c>
      <c r="E3438" s="2">
        <v>420</v>
      </c>
      <c r="F3438" s="2">
        <v>2331.59716796875</v>
      </c>
      <c r="G3438" s="2">
        <v>921.02337646484398</v>
      </c>
      <c r="H3438" s="1">
        <v>2119.32754965391</v>
      </c>
      <c r="I3438" s="1">
        <v>908.22105940085123</v>
      </c>
      <c r="J3438" s="1">
        <f t="shared" si="278"/>
        <v>-9.1040434098556542</v>
      </c>
      <c r="K3438" s="1">
        <f t="shared" si="279"/>
        <v>-1.3900100031262799</v>
      </c>
      <c r="L3438" s="30"/>
      <c r="M3438" s="30"/>
      <c r="N3438" s="2">
        <v>1416666</v>
      </c>
      <c r="O3438" s="30"/>
      <c r="P3438" s="30"/>
      <c r="Q3438" s="30"/>
      <c r="R3438" s="30"/>
      <c r="S3438" s="30"/>
      <c r="T3438" s="30"/>
      <c r="U3438" s="30"/>
      <c r="V3438" s="30"/>
    </row>
    <row r="3439" spans="1:22" ht="14.5" x14ac:dyDescent="0.35">
      <c r="A3439" s="15">
        <v>29</v>
      </c>
      <c r="B3439" s="8">
        <v>180</v>
      </c>
      <c r="C3439" s="8">
        <v>1899999.9999000002</v>
      </c>
      <c r="D3439" s="8">
        <v>6000</v>
      </c>
      <c r="E3439" s="2">
        <v>450</v>
      </c>
      <c r="F3439" s="2">
        <v>2166.67602539063</v>
      </c>
      <c r="G3439" s="2">
        <v>923.83703613281295</v>
      </c>
      <c r="H3439" s="1">
        <v>2397.228918804512</v>
      </c>
      <c r="I3439" s="1">
        <v>909.1519148043875</v>
      </c>
      <c r="J3439" s="1">
        <f t="shared" si="278"/>
        <v>10.640856810713803</v>
      </c>
      <c r="K3439" s="1">
        <f t="shared" si="279"/>
        <v>-1.589579195687743</v>
      </c>
      <c r="L3439" s="30"/>
      <c r="M3439" s="30"/>
      <c r="N3439" s="2">
        <v>1416666</v>
      </c>
      <c r="O3439" s="30"/>
      <c r="P3439" s="30"/>
      <c r="Q3439" s="30"/>
      <c r="R3439" s="30"/>
      <c r="S3439" s="30"/>
      <c r="T3439" s="30"/>
      <c r="U3439" s="30"/>
      <c r="V3439" s="30"/>
    </row>
    <row r="3440" spans="1:22" ht="14.5" x14ac:dyDescent="0.35">
      <c r="A3440" s="15">
        <v>29</v>
      </c>
      <c r="B3440" s="8">
        <v>180</v>
      </c>
      <c r="C3440" s="8">
        <v>1899999.9999000002</v>
      </c>
      <c r="D3440" s="8">
        <v>6000</v>
      </c>
      <c r="E3440" s="2">
        <v>480</v>
      </c>
      <c r="F3440" s="2">
        <v>2168.5791015625</v>
      </c>
      <c r="G3440" s="2">
        <v>935.87481689453102</v>
      </c>
      <c r="H3440" s="1">
        <v>2705.195569053612</v>
      </c>
      <c r="I3440" s="1">
        <v>923.56646141276201</v>
      </c>
      <c r="J3440" s="1">
        <f t="shared" si="278"/>
        <v>24.745072342736783</v>
      </c>
      <c r="K3440" s="1">
        <f t="shared" si="279"/>
        <v>-1.3151711382309916</v>
      </c>
      <c r="L3440" s="30"/>
      <c r="M3440" s="30"/>
      <c r="N3440" s="2">
        <v>1416666</v>
      </c>
      <c r="O3440" s="30"/>
      <c r="P3440" s="30"/>
      <c r="Q3440" s="30"/>
      <c r="R3440" s="30"/>
      <c r="S3440" s="30"/>
      <c r="T3440" s="30"/>
      <c r="U3440" s="30"/>
      <c r="V3440" s="30"/>
    </row>
    <row r="3441" spans="1:22" ht="14.5" x14ac:dyDescent="0.35">
      <c r="A3441" s="15">
        <v>29</v>
      </c>
      <c r="B3441" s="8">
        <v>180</v>
      </c>
      <c r="C3441" s="8">
        <v>1899999.9999000002</v>
      </c>
      <c r="D3441" s="8">
        <v>6000</v>
      </c>
      <c r="E3441" s="2">
        <v>510</v>
      </c>
      <c r="F3441" s="2">
        <v>2475.31591796875</v>
      </c>
      <c r="G3441" s="2">
        <v>958.620361328125</v>
      </c>
      <c r="H3441" s="1">
        <v>3522.8128862637109</v>
      </c>
      <c r="I3441" s="1">
        <v>936.35645090090907</v>
      </c>
      <c r="J3441" s="1">
        <f t="shared" si="278"/>
        <v>42.317708244470843</v>
      </c>
      <c r="K3441" s="1">
        <f t="shared" si="279"/>
        <v>-2.322495048652033</v>
      </c>
      <c r="L3441" s="30"/>
      <c r="M3441" s="30"/>
      <c r="N3441" s="2">
        <v>1416666</v>
      </c>
      <c r="O3441" s="30"/>
      <c r="P3441" s="30"/>
      <c r="Q3441" s="30"/>
      <c r="R3441" s="30"/>
      <c r="S3441" s="30"/>
      <c r="T3441" s="30"/>
      <c r="U3441" s="30"/>
      <c r="V3441" s="30"/>
    </row>
    <row r="3442" spans="1:22" ht="14.5" x14ac:dyDescent="0.35">
      <c r="A3442" s="15">
        <v>29</v>
      </c>
      <c r="B3442" s="8">
        <v>180</v>
      </c>
      <c r="C3442" s="8">
        <v>1899999.9999000002</v>
      </c>
      <c r="D3442" s="8">
        <v>6000</v>
      </c>
      <c r="E3442" s="2">
        <v>540</v>
      </c>
      <c r="F3442" s="2">
        <v>3284.75732421875</v>
      </c>
      <c r="G3442" s="2">
        <v>986.10247802734398</v>
      </c>
      <c r="H3442" s="1">
        <v>4590.9548915663108</v>
      </c>
      <c r="I3442" s="1">
        <v>945.43691213914303</v>
      </c>
      <c r="J3442" s="1">
        <f t="shared" si="278"/>
        <v>39.765420651226592</v>
      </c>
      <c r="K3442" s="1">
        <f t="shared" si="279"/>
        <v>-4.1238681368645054</v>
      </c>
      <c r="L3442" s="30"/>
      <c r="M3442" s="30"/>
      <c r="N3442" s="2">
        <v>1416666</v>
      </c>
      <c r="O3442" s="30"/>
      <c r="P3442" s="30"/>
      <c r="Q3442" s="30"/>
      <c r="R3442" s="30"/>
      <c r="S3442" s="30"/>
      <c r="T3442" s="30"/>
      <c r="U3442" s="30"/>
      <c r="V3442" s="30"/>
    </row>
    <row r="3443" spans="1:22" ht="14.5" x14ac:dyDescent="0.35">
      <c r="A3443" s="15">
        <v>29</v>
      </c>
      <c r="B3443" s="8">
        <v>180</v>
      </c>
      <c r="C3443" s="8">
        <v>1899999.9999000002</v>
      </c>
      <c r="D3443" s="8">
        <v>6000</v>
      </c>
      <c r="E3443" s="2">
        <v>570</v>
      </c>
      <c r="F3443" s="2">
        <v>6062.3740234375</v>
      </c>
      <c r="G3443" s="2">
        <v>1240.80334472656</v>
      </c>
      <c r="H3443" s="1">
        <v>5159.5460919502084</v>
      </c>
      <c r="I3443" s="1">
        <v>1220.3687101324299</v>
      </c>
      <c r="J3443" s="1">
        <f t="shared" si="278"/>
        <v>-14.892316574281047</v>
      </c>
      <c r="K3443" s="1">
        <f t="shared" si="279"/>
        <v>-1.6468874524700245</v>
      </c>
      <c r="L3443" s="30"/>
      <c r="M3443" s="30"/>
      <c r="N3443" s="2">
        <v>0</v>
      </c>
      <c r="O3443" s="30"/>
      <c r="P3443" s="30"/>
      <c r="Q3443" s="30"/>
      <c r="R3443" s="30"/>
      <c r="S3443" s="30"/>
      <c r="T3443" s="30"/>
      <c r="U3443" s="30"/>
      <c r="V3443" s="30"/>
    </row>
    <row r="3444" spans="1:22" ht="14.5" x14ac:dyDescent="0.35">
      <c r="A3444" s="15">
        <v>29</v>
      </c>
      <c r="B3444" s="8">
        <v>180</v>
      </c>
      <c r="C3444" s="8">
        <v>1899999.9999000002</v>
      </c>
      <c r="D3444" s="8">
        <v>6000</v>
      </c>
      <c r="E3444" s="2">
        <v>600</v>
      </c>
      <c r="F3444" s="2">
        <v>8614.5595703125</v>
      </c>
      <c r="G3444" s="2">
        <v>1295.1923828125</v>
      </c>
      <c r="H3444" s="1">
        <v>6064.1801946965943</v>
      </c>
      <c r="I3444" s="1">
        <v>1270.5225468909041</v>
      </c>
      <c r="J3444" s="1">
        <f t="shared" si="278"/>
        <v>-29.605452894017059</v>
      </c>
      <c r="K3444" s="1">
        <f t="shared" si="279"/>
        <v>-1.9047236726350683</v>
      </c>
      <c r="L3444" s="30"/>
      <c r="M3444" s="30"/>
      <c r="N3444" s="2">
        <v>0</v>
      </c>
      <c r="O3444" s="30"/>
      <c r="P3444" s="30"/>
      <c r="Q3444" s="30"/>
      <c r="R3444" s="30"/>
      <c r="S3444" s="30"/>
      <c r="T3444" s="30"/>
      <c r="U3444" s="30"/>
      <c r="V3444" s="30"/>
    </row>
    <row r="3445" spans="1:22" ht="14.5" x14ac:dyDescent="0.35">
      <c r="A3445" s="15">
        <v>29</v>
      </c>
      <c r="B3445" s="8">
        <v>180</v>
      </c>
      <c r="C3445" s="8">
        <v>1899999.9999000002</v>
      </c>
      <c r="D3445" s="8">
        <v>6000</v>
      </c>
      <c r="E3445" s="2">
        <v>630</v>
      </c>
      <c r="F3445" s="2">
        <v>10158.89453125</v>
      </c>
      <c r="G3445" s="2">
        <v>1310.95983886719</v>
      </c>
      <c r="H3445" s="1">
        <v>7678.3563581536237</v>
      </c>
      <c r="I3445" s="1">
        <v>1284.9169179181761</v>
      </c>
      <c r="J3445" s="1">
        <f t="shared" si="278"/>
        <v>-24.41740255759067</v>
      </c>
      <c r="K3445" s="1">
        <f t="shared" si="279"/>
        <v>-1.986553682034822</v>
      </c>
      <c r="L3445" s="30"/>
      <c r="M3445" s="30"/>
      <c r="N3445" s="2">
        <v>0</v>
      </c>
      <c r="O3445" s="30"/>
      <c r="P3445" s="30"/>
      <c r="Q3445" s="30"/>
      <c r="R3445" s="30"/>
      <c r="S3445" s="30"/>
      <c r="T3445" s="30"/>
      <c r="U3445" s="30"/>
      <c r="V3445" s="30"/>
    </row>
    <row r="3446" spans="1:22" ht="14.5" x14ac:dyDescent="0.35">
      <c r="A3446" s="15">
        <v>29</v>
      </c>
      <c r="B3446" s="8">
        <v>180</v>
      </c>
      <c r="C3446" s="8">
        <v>1899999.9999000002</v>
      </c>
      <c r="D3446" s="8">
        <v>6000</v>
      </c>
      <c r="E3446" s="2">
        <v>660</v>
      </c>
      <c r="F3446" s="2">
        <v>11978.33203125</v>
      </c>
      <c r="G3446" s="2">
        <v>1301.75122070313</v>
      </c>
      <c r="H3446" s="1">
        <v>8998.361778185752</v>
      </c>
      <c r="I3446" s="1">
        <v>1294.3172889693319</v>
      </c>
      <c r="J3446" s="1">
        <f t="shared" si="278"/>
        <v>-24.878006764964194</v>
      </c>
      <c r="K3446" s="1">
        <f t="shared" si="279"/>
        <v>-0.57107161610977519</v>
      </c>
      <c r="L3446" s="30"/>
      <c r="M3446" s="30"/>
      <c r="N3446" s="2">
        <v>0</v>
      </c>
      <c r="O3446" s="30"/>
      <c r="P3446" s="30"/>
      <c r="Q3446" s="30"/>
      <c r="R3446" s="30"/>
      <c r="S3446" s="30"/>
      <c r="T3446" s="30"/>
      <c r="U3446" s="30"/>
      <c r="V3446" s="30"/>
    </row>
    <row r="3447" spans="1:22" ht="14.5" x14ac:dyDescent="0.35">
      <c r="A3447" s="15">
        <v>29</v>
      </c>
      <c r="B3447" s="8">
        <v>180</v>
      </c>
      <c r="C3447" s="8">
        <v>1899999.9999000002</v>
      </c>
      <c r="D3447" s="8">
        <v>6000</v>
      </c>
      <c r="E3447" s="2">
        <v>690</v>
      </c>
      <c r="F3447" s="2">
        <v>12604.2919921875</v>
      </c>
      <c r="G3447" s="2">
        <v>1272.97314453125</v>
      </c>
      <c r="H3447" s="1">
        <v>9543.9950986227177</v>
      </c>
      <c r="I3447" s="1">
        <v>1300.9505851129479</v>
      </c>
      <c r="J3447" s="1">
        <f t="shared" si="278"/>
        <v>-24.279800051138466</v>
      </c>
      <c r="K3447" s="1">
        <f t="shared" si="279"/>
        <v>2.1978028917491517</v>
      </c>
      <c r="L3447" s="30"/>
      <c r="M3447" s="30"/>
      <c r="N3447" s="2">
        <v>0</v>
      </c>
      <c r="O3447" s="30"/>
      <c r="P3447" s="30"/>
      <c r="Q3447" s="30"/>
      <c r="R3447" s="30"/>
      <c r="S3447" s="30"/>
      <c r="T3447" s="30"/>
      <c r="U3447" s="30"/>
      <c r="V3447" s="30"/>
    </row>
    <row r="3448" spans="1:22" ht="14.5" x14ac:dyDescent="0.35">
      <c r="A3448" s="15">
        <v>29</v>
      </c>
      <c r="B3448" s="8">
        <v>180</v>
      </c>
      <c r="C3448" s="8">
        <v>1899999.9999000002</v>
      </c>
      <c r="D3448" s="8">
        <v>6000</v>
      </c>
      <c r="E3448" s="2">
        <v>720</v>
      </c>
      <c r="F3448" s="2">
        <v>11933.318359375</v>
      </c>
      <c r="G3448" s="2">
        <v>1259.29968261719</v>
      </c>
      <c r="H3448" s="1">
        <v>11523.52168836517</v>
      </c>
      <c r="I3448" s="1">
        <v>1299.165589838809</v>
      </c>
      <c r="J3448" s="1">
        <f t="shared" si="278"/>
        <v>-3.4340546247799315</v>
      </c>
      <c r="K3448" s="1">
        <f t="shared" si="279"/>
        <v>3.1657204215890884</v>
      </c>
      <c r="L3448" s="30"/>
      <c r="M3448" s="30"/>
      <c r="N3448" s="2">
        <v>0</v>
      </c>
      <c r="O3448" s="30"/>
      <c r="P3448" s="30"/>
      <c r="Q3448" s="30"/>
      <c r="R3448" s="30"/>
      <c r="S3448" s="30"/>
      <c r="T3448" s="30"/>
      <c r="U3448" s="30"/>
      <c r="V3448" s="30"/>
    </row>
    <row r="3449" spans="1:22" ht="14.5" x14ac:dyDescent="0.35">
      <c r="A3449" s="15">
        <v>29</v>
      </c>
      <c r="B3449" s="8">
        <v>180</v>
      </c>
      <c r="C3449" s="8">
        <v>1899999.9999000002</v>
      </c>
      <c r="D3449" s="8">
        <v>6000</v>
      </c>
      <c r="E3449" s="2">
        <v>750</v>
      </c>
      <c r="F3449" s="2">
        <v>8518.4453125</v>
      </c>
      <c r="G3449" s="2">
        <v>1037.56457519531</v>
      </c>
      <c r="H3449" s="1">
        <v>9760.490269636759</v>
      </c>
      <c r="I3449" s="1">
        <v>1060.2438213803489</v>
      </c>
      <c r="J3449" s="1">
        <f t="shared" si="278"/>
        <v>14.580653060179625</v>
      </c>
      <c r="K3449" s="1">
        <f t="shared" si="279"/>
        <v>2.185815391853541</v>
      </c>
      <c r="L3449" s="30"/>
      <c r="M3449" s="30"/>
      <c r="N3449" s="2">
        <v>1416666</v>
      </c>
      <c r="O3449" s="30"/>
      <c r="P3449" s="30"/>
      <c r="Q3449" s="30"/>
      <c r="R3449" s="30"/>
      <c r="S3449" s="30"/>
      <c r="T3449" s="30"/>
      <c r="U3449" s="30"/>
      <c r="V3449" s="30"/>
    </row>
    <row r="3450" spans="1:22" ht="14.5" x14ac:dyDescent="0.35">
      <c r="A3450" s="15">
        <v>29</v>
      </c>
      <c r="B3450" s="8">
        <v>180</v>
      </c>
      <c r="C3450" s="8">
        <v>1899999.9999000002</v>
      </c>
      <c r="D3450" s="8">
        <v>6000</v>
      </c>
      <c r="E3450" s="2">
        <v>780</v>
      </c>
      <c r="F3450" s="2">
        <v>7561.08544921875</v>
      </c>
      <c r="G3450" s="2">
        <v>1012.05694580078</v>
      </c>
      <c r="H3450" s="1">
        <v>8345.5509618100841</v>
      </c>
      <c r="I3450" s="1">
        <v>1027.6039595725881</v>
      </c>
      <c r="J3450" s="1">
        <f t="shared" si="278"/>
        <v>10.375038317711237</v>
      </c>
      <c r="K3450" s="1">
        <f t="shared" si="279"/>
        <v>1.5361797412997042</v>
      </c>
      <c r="L3450" s="30"/>
      <c r="M3450" s="30"/>
      <c r="N3450" s="2">
        <v>1416666</v>
      </c>
      <c r="O3450" s="30"/>
      <c r="P3450" s="30"/>
      <c r="Q3450" s="30"/>
      <c r="R3450" s="30"/>
      <c r="S3450" s="30"/>
      <c r="T3450" s="30"/>
      <c r="U3450" s="30"/>
      <c r="V3450" s="30"/>
    </row>
    <row r="3451" spans="1:22" ht="14.5" x14ac:dyDescent="0.35">
      <c r="A3451" s="15">
        <v>29</v>
      </c>
      <c r="B3451" s="8">
        <v>180</v>
      </c>
      <c r="C3451" s="8">
        <v>1899999.9999000002</v>
      </c>
      <c r="D3451" s="8">
        <v>6000</v>
      </c>
      <c r="E3451" s="2">
        <v>810</v>
      </c>
      <c r="F3451" s="2">
        <v>7813.1552734375</v>
      </c>
      <c r="G3451" s="2">
        <v>1021.07360839844</v>
      </c>
      <c r="H3451" s="1">
        <v>7791.9766850349006</v>
      </c>
      <c r="I3451" s="1">
        <v>1017.122080724877</v>
      </c>
      <c r="J3451" s="1">
        <f t="shared" si="278"/>
        <v>-0.2710631961276973</v>
      </c>
      <c r="K3451" s="1">
        <f t="shared" si="279"/>
        <v>-0.38699733702460087</v>
      </c>
      <c r="L3451" s="30"/>
      <c r="M3451" s="30"/>
      <c r="N3451" s="2">
        <v>1416666</v>
      </c>
      <c r="O3451" s="30"/>
      <c r="P3451" s="30"/>
      <c r="Q3451" s="30"/>
      <c r="R3451" s="30"/>
      <c r="S3451" s="30"/>
      <c r="T3451" s="30"/>
      <c r="U3451" s="30"/>
      <c r="V3451" s="30"/>
    </row>
    <row r="3452" spans="1:22" ht="14.5" x14ac:dyDescent="0.35">
      <c r="A3452" s="15">
        <v>29</v>
      </c>
      <c r="B3452" s="8">
        <v>180</v>
      </c>
      <c r="C3452" s="8">
        <v>1899999.9999000002</v>
      </c>
      <c r="D3452" s="8">
        <v>6000</v>
      </c>
      <c r="E3452" s="2">
        <v>840</v>
      </c>
      <c r="F3452" s="2">
        <v>8270.5068359375</v>
      </c>
      <c r="G3452" s="2">
        <v>1034.25988769531</v>
      </c>
      <c r="H3452" s="1">
        <v>8109.0263893010724</v>
      </c>
      <c r="I3452" s="1">
        <v>1012.173626821069</v>
      </c>
      <c r="J3452" s="1">
        <f t="shared" si="278"/>
        <v>-1.9524854986486813</v>
      </c>
      <c r="K3452" s="1">
        <f t="shared" si="279"/>
        <v>-2.1354652865303398</v>
      </c>
      <c r="L3452" s="30"/>
      <c r="M3452" s="30"/>
      <c r="N3452" s="2">
        <v>1416666</v>
      </c>
      <c r="O3452" s="30"/>
      <c r="P3452" s="30"/>
      <c r="Q3452" s="30"/>
      <c r="R3452" s="30"/>
      <c r="S3452" s="30"/>
      <c r="T3452" s="30"/>
      <c r="U3452" s="30"/>
      <c r="V3452" s="30"/>
    </row>
    <row r="3453" spans="1:22" ht="14.5" x14ac:dyDescent="0.35">
      <c r="A3453" s="15">
        <v>29</v>
      </c>
      <c r="B3453" s="8">
        <v>180</v>
      </c>
      <c r="C3453" s="8">
        <v>1899999.9999000002</v>
      </c>
      <c r="D3453" s="8">
        <v>6000</v>
      </c>
      <c r="E3453" s="2">
        <v>870</v>
      </c>
      <c r="F3453" s="2">
        <v>9349.6884765625</v>
      </c>
      <c r="G3453" s="2">
        <v>1044.90649414063</v>
      </c>
      <c r="H3453" s="1">
        <v>8978.8139169965234</v>
      </c>
      <c r="I3453" s="1">
        <v>1008.448272217118</v>
      </c>
      <c r="J3453" s="1">
        <f t="shared" si="278"/>
        <v>-3.9667049923179056</v>
      </c>
      <c r="K3453" s="1">
        <f t="shared" si="279"/>
        <v>-3.4891372699809504</v>
      </c>
      <c r="L3453" s="30"/>
      <c r="M3453" s="30"/>
      <c r="N3453" s="2">
        <v>1416666</v>
      </c>
      <c r="O3453" s="30"/>
      <c r="P3453" s="30"/>
      <c r="Q3453" s="30"/>
      <c r="R3453" s="30"/>
      <c r="S3453" s="30"/>
      <c r="T3453" s="30"/>
      <c r="U3453" s="30"/>
      <c r="V3453" s="30"/>
    </row>
    <row r="3454" spans="1:22" ht="14.5" x14ac:dyDescent="0.35">
      <c r="A3454" s="15">
        <v>29</v>
      </c>
      <c r="B3454" s="8">
        <v>180</v>
      </c>
      <c r="C3454" s="8">
        <v>1899999.9999000002</v>
      </c>
      <c r="D3454" s="8">
        <v>6000</v>
      </c>
      <c r="E3454" s="2">
        <v>900</v>
      </c>
      <c r="F3454" s="2">
        <v>10715.244140625</v>
      </c>
      <c r="G3454" s="2">
        <v>1050.19409179688</v>
      </c>
      <c r="H3454" s="1">
        <v>10199.524834243221</v>
      </c>
      <c r="I3454" s="1">
        <v>1005.049955325999</v>
      </c>
      <c r="J3454" s="1">
        <f t="shared" si="278"/>
        <v>-4.8129496595090977</v>
      </c>
      <c r="K3454" s="1">
        <f t="shared" si="279"/>
        <v>-4.298646966642087</v>
      </c>
      <c r="L3454" s="30"/>
      <c r="M3454" s="30"/>
      <c r="N3454" s="2">
        <v>1416666</v>
      </c>
      <c r="O3454" s="30"/>
      <c r="P3454" s="30"/>
      <c r="Q3454" s="30"/>
      <c r="R3454" s="30"/>
      <c r="S3454" s="30"/>
      <c r="T3454" s="30"/>
      <c r="U3454" s="30"/>
      <c r="V3454" s="30"/>
    </row>
    <row r="3455" spans="1:22" ht="14.5" x14ac:dyDescent="0.35">
      <c r="A3455" s="15">
        <v>29</v>
      </c>
      <c r="B3455" s="8">
        <v>180</v>
      </c>
      <c r="C3455" s="8">
        <v>1899999.9999000002</v>
      </c>
      <c r="D3455" s="8">
        <v>6000</v>
      </c>
      <c r="E3455" s="2">
        <v>930</v>
      </c>
      <c r="F3455" s="2">
        <v>15638.73046875</v>
      </c>
      <c r="G3455" s="2">
        <v>1290.18505859375</v>
      </c>
      <c r="H3455" s="1">
        <v>16987.448961704631</v>
      </c>
      <c r="I3455" s="1">
        <v>1273.244921409176</v>
      </c>
      <c r="J3455" s="1">
        <f t="shared" si="278"/>
        <v>8.6242198217412849</v>
      </c>
      <c r="K3455" s="1">
        <f t="shared" si="279"/>
        <v>-1.3130005708667958</v>
      </c>
      <c r="L3455" s="30"/>
      <c r="M3455" s="30"/>
      <c r="N3455" s="2">
        <v>0</v>
      </c>
      <c r="O3455" s="30"/>
      <c r="P3455" s="30"/>
      <c r="Q3455" s="30"/>
      <c r="R3455" s="30"/>
      <c r="S3455" s="30"/>
      <c r="T3455" s="30"/>
      <c r="U3455" s="30"/>
      <c r="V3455" s="30"/>
    </row>
    <row r="3456" spans="1:22" ht="14.5" x14ac:dyDescent="0.35">
      <c r="A3456" s="15">
        <v>29</v>
      </c>
      <c r="B3456" s="8">
        <v>180</v>
      </c>
      <c r="C3456" s="8">
        <v>1899999.9999000002</v>
      </c>
      <c r="D3456" s="8">
        <v>6000</v>
      </c>
      <c r="E3456" s="2">
        <v>960</v>
      </c>
      <c r="F3456" s="2">
        <v>19268.703125</v>
      </c>
      <c r="G3456" s="2">
        <v>1308.55908203125</v>
      </c>
      <c r="H3456" s="1">
        <v>18065.351967352901</v>
      </c>
      <c r="I3456" s="1">
        <v>1251.311406890369</v>
      </c>
      <c r="J3456" s="1">
        <f t="shared" si="278"/>
        <v>-6.2451071555813344</v>
      </c>
      <c r="K3456" s="1">
        <f t="shared" si="279"/>
        <v>-4.3748636134958927</v>
      </c>
      <c r="L3456" s="30"/>
      <c r="M3456" s="30"/>
      <c r="N3456" s="2">
        <v>0</v>
      </c>
      <c r="O3456" s="30"/>
      <c r="P3456" s="30"/>
      <c r="Q3456" s="30"/>
      <c r="R3456" s="30"/>
      <c r="S3456" s="30"/>
      <c r="T3456" s="30"/>
      <c r="U3456" s="30"/>
      <c r="V3456" s="30"/>
    </row>
    <row r="3457" spans="1:22" ht="14.5" x14ac:dyDescent="0.35">
      <c r="A3457" s="15">
        <v>29</v>
      </c>
      <c r="B3457" s="8">
        <v>180</v>
      </c>
      <c r="C3457" s="8">
        <v>1899999.9999000002</v>
      </c>
      <c r="D3457" s="8">
        <v>6000</v>
      </c>
      <c r="E3457" s="2">
        <v>990</v>
      </c>
      <c r="F3457" s="2">
        <v>22169.021484375</v>
      </c>
      <c r="G3457" s="2">
        <v>1275.548828125</v>
      </c>
      <c r="H3457" s="1">
        <v>18608.427773721589</v>
      </c>
      <c r="I3457" s="1">
        <v>1206.863756039724</v>
      </c>
      <c r="J3457" s="1">
        <f t="shared" si="278"/>
        <v>-16.061122558625161</v>
      </c>
      <c r="K3457" s="1">
        <f t="shared" si="279"/>
        <v>-5.3847465946278223</v>
      </c>
      <c r="L3457" s="30"/>
      <c r="M3457" s="30"/>
      <c r="N3457" s="2">
        <v>0</v>
      </c>
      <c r="O3457" s="30"/>
      <c r="P3457" s="30"/>
      <c r="Q3457" s="30"/>
      <c r="R3457" s="30"/>
      <c r="S3457" s="30"/>
      <c r="T3457" s="30"/>
      <c r="U3457" s="30"/>
      <c r="V3457" s="30"/>
    </row>
    <row r="3458" spans="1:22" ht="14.5" x14ac:dyDescent="0.35">
      <c r="A3458" s="15">
        <v>29</v>
      </c>
      <c r="B3458" s="8">
        <v>180</v>
      </c>
      <c r="C3458" s="8">
        <v>1899999.9999000002</v>
      </c>
      <c r="D3458" s="8">
        <v>6000</v>
      </c>
      <c r="E3458" s="2">
        <v>1020</v>
      </c>
      <c r="F3458" s="2">
        <v>23793.701171875</v>
      </c>
      <c r="G3458" s="2">
        <v>1230.89147949219</v>
      </c>
      <c r="H3458" s="1">
        <v>18042.887220348701</v>
      </c>
      <c r="I3458" s="1">
        <v>1140.9949537807711</v>
      </c>
      <c r="J3458" s="1">
        <f t="shared" si="278"/>
        <v>-24.169480443521604</v>
      </c>
      <c r="K3458" s="1">
        <f t="shared" si="279"/>
        <v>-7.3033672918514423</v>
      </c>
      <c r="L3458" s="30"/>
      <c r="M3458" s="30"/>
      <c r="N3458" s="2">
        <v>0</v>
      </c>
      <c r="O3458" s="30"/>
      <c r="P3458" s="30"/>
      <c r="Q3458" s="30"/>
      <c r="R3458" s="30"/>
      <c r="S3458" s="30"/>
      <c r="T3458" s="30"/>
      <c r="U3458" s="30"/>
      <c r="V3458" s="30"/>
    </row>
    <row r="3459" spans="1:22" ht="14.5" x14ac:dyDescent="0.35">
      <c r="A3459" s="15">
        <v>29</v>
      </c>
      <c r="B3459" s="8">
        <v>180</v>
      </c>
      <c r="C3459" s="8">
        <v>1899999.9999000002</v>
      </c>
      <c r="D3459" s="8">
        <v>6000</v>
      </c>
      <c r="E3459" s="2">
        <v>1050</v>
      </c>
      <c r="F3459" s="2">
        <v>23892.35546875</v>
      </c>
      <c r="G3459" s="2">
        <v>1195.88317871094</v>
      </c>
      <c r="H3459" s="1">
        <v>18318.04113453265</v>
      </c>
      <c r="I3459" s="1">
        <v>1100.683297056026</v>
      </c>
      <c r="J3459" s="1">
        <f t="shared" si="278"/>
        <v>-23.330953457093308</v>
      </c>
      <c r="K3459" s="1">
        <f t="shared" si="279"/>
        <v>-7.9606338938165599</v>
      </c>
      <c r="L3459" s="30"/>
      <c r="M3459" s="30"/>
      <c r="N3459" s="2">
        <v>0</v>
      </c>
      <c r="O3459" s="30"/>
      <c r="P3459" s="30"/>
      <c r="Q3459" s="30"/>
      <c r="R3459" s="30"/>
      <c r="S3459" s="30"/>
      <c r="T3459" s="30"/>
      <c r="U3459" s="30"/>
      <c r="V3459" s="30"/>
    </row>
    <row r="3460" spans="1:22" ht="14.5" x14ac:dyDescent="0.35">
      <c r="A3460" s="15">
        <v>29</v>
      </c>
      <c r="B3460" s="8">
        <v>180</v>
      </c>
      <c r="C3460" s="8">
        <v>1899999.9999000002</v>
      </c>
      <c r="D3460" s="8">
        <v>6000</v>
      </c>
      <c r="E3460" s="2">
        <v>1080</v>
      </c>
      <c r="F3460" s="2">
        <v>23255.96875</v>
      </c>
      <c r="G3460" s="2">
        <v>1172.33776855469</v>
      </c>
      <c r="H3460" s="1">
        <v>19019.755935921701</v>
      </c>
      <c r="I3460" s="1">
        <v>1088.5421880834399</v>
      </c>
      <c r="J3460" s="1">
        <f t="shared" si="278"/>
        <v>-18.2155938529901</v>
      </c>
      <c r="K3460" s="1">
        <f t="shared" si="279"/>
        <v>-7.1477335900008585</v>
      </c>
      <c r="L3460" s="30"/>
      <c r="M3460" s="30"/>
      <c r="N3460" s="2">
        <v>0</v>
      </c>
      <c r="O3460" s="30"/>
      <c r="P3460" s="30"/>
      <c r="Q3460" s="30"/>
      <c r="R3460" s="30"/>
      <c r="S3460" s="30"/>
      <c r="T3460" s="30"/>
      <c r="U3460" s="30"/>
      <c r="V3460" s="30"/>
    </row>
    <row r="3461" spans="1:22" ht="14.5" x14ac:dyDescent="0.35">
      <c r="A3461" s="15">
        <v>29</v>
      </c>
      <c r="B3461" s="8">
        <v>180</v>
      </c>
      <c r="C3461" s="8">
        <v>1899999.9999000002</v>
      </c>
      <c r="D3461" s="8">
        <v>6000</v>
      </c>
      <c r="E3461" s="2">
        <v>1110</v>
      </c>
      <c r="F3461" s="2">
        <v>18184.6328125</v>
      </c>
      <c r="G3461" s="2">
        <v>953.49615478515602</v>
      </c>
      <c r="H3461" s="1">
        <v>16247.75846501862</v>
      </c>
      <c r="I3461" s="1">
        <v>982.19525035268566</v>
      </c>
      <c r="J3461" s="1">
        <f t="shared" si="278"/>
        <v>-10.651160061642734</v>
      </c>
      <c r="K3461" s="1">
        <f t="shared" si="279"/>
        <v>3.0098805772317125</v>
      </c>
      <c r="L3461" s="30"/>
      <c r="M3461" s="30"/>
      <c r="N3461" s="2">
        <v>1416666</v>
      </c>
      <c r="O3461" s="30"/>
      <c r="P3461" s="30"/>
      <c r="Q3461" s="30"/>
      <c r="R3461" s="30"/>
      <c r="S3461" s="30"/>
      <c r="T3461" s="30"/>
      <c r="U3461" s="30"/>
      <c r="V3461" s="30"/>
    </row>
    <row r="3462" spans="1:22" ht="14.5" x14ac:dyDescent="0.35">
      <c r="A3462" s="15">
        <v>29</v>
      </c>
      <c r="B3462" s="8">
        <v>180</v>
      </c>
      <c r="C3462" s="8">
        <v>1899999.9999000002</v>
      </c>
      <c r="D3462" s="8">
        <v>6000</v>
      </c>
      <c r="E3462" s="2">
        <v>1140</v>
      </c>
      <c r="F3462" s="2">
        <v>17221.55859375</v>
      </c>
      <c r="G3462" s="2">
        <v>930.40374755859398</v>
      </c>
      <c r="H3462" s="1">
        <v>15535.835009147821</v>
      </c>
      <c r="I3462" s="1">
        <v>968.5995665509522</v>
      </c>
      <c r="J3462" s="1">
        <f t="shared" si="278"/>
        <v>-9.7884496076560552</v>
      </c>
      <c r="K3462" s="1">
        <f t="shared" si="279"/>
        <v>4.1052950498732566</v>
      </c>
      <c r="L3462" s="30"/>
      <c r="M3462" s="30"/>
      <c r="N3462" s="2">
        <v>1416666</v>
      </c>
      <c r="O3462" s="30"/>
      <c r="P3462" s="30"/>
      <c r="Q3462" s="30"/>
      <c r="R3462" s="30"/>
      <c r="S3462" s="30"/>
      <c r="T3462" s="30"/>
      <c r="U3462" s="30"/>
      <c r="V3462" s="30"/>
    </row>
    <row r="3463" spans="1:22" ht="14.5" x14ac:dyDescent="0.35">
      <c r="A3463" s="15">
        <v>29</v>
      </c>
      <c r="B3463" s="8">
        <v>180</v>
      </c>
      <c r="C3463" s="8">
        <v>1899999.9999000002</v>
      </c>
      <c r="D3463" s="8">
        <v>6000</v>
      </c>
      <c r="E3463" s="2">
        <v>1170</v>
      </c>
      <c r="F3463" s="2">
        <v>16825.24609375</v>
      </c>
      <c r="G3463" s="2">
        <v>934.590576171875</v>
      </c>
      <c r="H3463" s="1">
        <v>15936.79935387879</v>
      </c>
      <c r="I3463" s="1">
        <v>951.97682071274824</v>
      </c>
      <c r="J3463" s="1">
        <f t="shared" si="278"/>
        <v>-5.2804383063451112</v>
      </c>
      <c r="K3463" s="1">
        <f t="shared" si="279"/>
        <v>1.8603059975297498</v>
      </c>
      <c r="L3463" s="30"/>
      <c r="M3463" s="30"/>
      <c r="N3463" s="2">
        <v>1416666</v>
      </c>
      <c r="O3463" s="30"/>
      <c r="P3463" s="30"/>
      <c r="Q3463" s="30"/>
      <c r="R3463" s="30"/>
      <c r="S3463" s="30"/>
      <c r="T3463" s="30"/>
      <c r="U3463" s="30"/>
      <c r="V3463" s="30"/>
    </row>
    <row r="3464" spans="1:22" ht="14.5" x14ac:dyDescent="0.35">
      <c r="A3464" s="15">
        <v>29</v>
      </c>
      <c r="B3464" s="8">
        <v>180</v>
      </c>
      <c r="C3464" s="8">
        <v>1899999.9999000002</v>
      </c>
      <c r="D3464" s="8">
        <v>6000</v>
      </c>
      <c r="E3464" s="2">
        <v>1200</v>
      </c>
      <c r="F3464" s="2">
        <v>17063.4765625</v>
      </c>
      <c r="G3464" s="2">
        <v>942.09289550781295</v>
      </c>
      <c r="H3464" s="1">
        <v>16210.000354600559</v>
      </c>
      <c r="I3464" s="1">
        <v>927.28613785915763</v>
      </c>
      <c r="J3464" s="1">
        <f t="shared" si="278"/>
        <v>-5.0017720877297975</v>
      </c>
      <c r="K3464" s="1">
        <f t="shared" si="279"/>
        <v>-1.5716876455876561</v>
      </c>
      <c r="L3464" s="30"/>
      <c r="M3464" s="30"/>
      <c r="N3464" s="2">
        <v>1416666</v>
      </c>
      <c r="O3464" s="30"/>
      <c r="P3464" s="30"/>
      <c r="Q3464" s="30"/>
      <c r="R3464" s="30"/>
      <c r="S3464" s="30"/>
      <c r="T3464" s="30"/>
      <c r="U3464" s="30"/>
      <c r="V3464" s="30"/>
    </row>
    <row r="3465" spans="1:22" ht="14.5" x14ac:dyDescent="0.35">
      <c r="A3465" s="15">
        <v>29</v>
      </c>
      <c r="B3465" s="8">
        <v>180</v>
      </c>
      <c r="C3465" s="8">
        <v>1899999.9999000002</v>
      </c>
      <c r="D3465" s="8">
        <v>6000</v>
      </c>
      <c r="E3465" s="2">
        <v>1230</v>
      </c>
      <c r="F3465" s="2">
        <v>17890.271484375</v>
      </c>
      <c r="G3465" s="2">
        <v>941.74658203125</v>
      </c>
      <c r="H3465" s="1">
        <v>16674.940004173361</v>
      </c>
      <c r="I3465" s="1">
        <v>900.03049834463525</v>
      </c>
      <c r="J3465" s="1">
        <f t="shared" si="278"/>
        <v>-6.7932534241477844</v>
      </c>
      <c r="K3465" s="1">
        <f t="shared" si="279"/>
        <v>-4.4296506600148708</v>
      </c>
      <c r="L3465" s="30"/>
      <c r="M3465" s="30"/>
      <c r="N3465" s="2">
        <v>1416666</v>
      </c>
      <c r="O3465" s="30"/>
      <c r="P3465" s="30"/>
      <c r="Q3465" s="30"/>
      <c r="R3465" s="30"/>
      <c r="S3465" s="30"/>
      <c r="T3465" s="30"/>
      <c r="U3465" s="30"/>
      <c r="V3465" s="30"/>
    </row>
    <row r="3466" spans="1:22" ht="14.5" x14ac:dyDescent="0.35">
      <c r="A3466" s="15">
        <v>29</v>
      </c>
      <c r="B3466" s="8">
        <v>180</v>
      </c>
      <c r="C3466" s="8">
        <v>1899999.9999000002</v>
      </c>
      <c r="D3466" s="8">
        <v>6000</v>
      </c>
      <c r="E3466" s="2">
        <v>1260</v>
      </c>
      <c r="F3466" s="2">
        <v>19117.771484375</v>
      </c>
      <c r="G3466" s="2">
        <v>938.04998779296898</v>
      </c>
      <c r="H3466" s="1">
        <v>17079.157421192009</v>
      </c>
      <c r="I3466" s="1">
        <v>873.8540712012732</v>
      </c>
      <c r="J3466" s="1">
        <f t="shared" ref="J3466:J3529" si="288">(H3466-F3466)/F3466*100</f>
        <v>-10.663450312967468</v>
      </c>
      <c r="K3466" s="1">
        <f t="shared" ref="K3466:K3529" si="289">(I3466-G3466)/G3466*100</f>
        <v>-6.8435496430989824</v>
      </c>
      <c r="L3466" s="30"/>
      <c r="M3466" s="30"/>
      <c r="N3466" s="2">
        <v>1416666</v>
      </c>
      <c r="O3466" s="30"/>
      <c r="P3466" s="30"/>
      <c r="Q3466" s="30"/>
      <c r="R3466" s="30"/>
      <c r="S3466" s="30"/>
      <c r="T3466" s="30"/>
      <c r="U3466" s="30"/>
      <c r="V3466" s="30"/>
    </row>
    <row r="3467" spans="1:22" ht="14.5" x14ac:dyDescent="0.35">
      <c r="A3467" s="15">
        <v>29</v>
      </c>
      <c r="B3467" s="8">
        <v>180</v>
      </c>
      <c r="C3467" s="8">
        <v>1899999.9999000002</v>
      </c>
      <c r="D3467" s="8">
        <v>6000</v>
      </c>
      <c r="E3467" s="2">
        <v>1290</v>
      </c>
      <c r="F3467" s="2">
        <v>16465.361328125</v>
      </c>
      <c r="G3467" s="2">
        <v>915.50933837890602</v>
      </c>
      <c r="H3467" s="1">
        <v>22823.78167267931</v>
      </c>
      <c r="I3467" s="1">
        <v>1027.017901225729</v>
      </c>
      <c r="J3467" s="1">
        <f t="shared" si="288"/>
        <v>38.61694995841539</v>
      </c>
      <c r="K3467" s="1">
        <f t="shared" si="289"/>
        <v>12.179948163529538</v>
      </c>
      <c r="L3467" s="30"/>
      <c r="M3467" s="30"/>
      <c r="N3467" s="2">
        <v>0</v>
      </c>
      <c r="O3467" s="30"/>
      <c r="P3467" s="30"/>
      <c r="Q3467" s="30"/>
      <c r="R3467" s="30"/>
      <c r="S3467" s="30"/>
      <c r="T3467" s="30"/>
      <c r="U3467" s="30"/>
      <c r="V3467" s="30"/>
    </row>
    <row r="3468" spans="1:22" ht="14.5" x14ac:dyDescent="0.35">
      <c r="A3468" s="15">
        <v>29</v>
      </c>
      <c r="B3468" s="8">
        <v>180</v>
      </c>
      <c r="C3468" s="8">
        <v>1899999.9999000002</v>
      </c>
      <c r="D3468" s="8">
        <v>6000</v>
      </c>
      <c r="E3468" s="2">
        <v>1320</v>
      </c>
      <c r="F3468" s="2">
        <v>20883.548828125</v>
      </c>
      <c r="G3468" s="2">
        <v>1003.22271728516</v>
      </c>
      <c r="H3468" s="1">
        <v>21684.482278048861</v>
      </c>
      <c r="I3468" s="1">
        <v>996.49103889984326</v>
      </c>
      <c r="J3468" s="1">
        <f t="shared" si="288"/>
        <v>3.8352363217366623</v>
      </c>
      <c r="K3468" s="1">
        <f t="shared" si="289"/>
        <v>-0.67100537790187442</v>
      </c>
      <c r="L3468" s="30"/>
      <c r="M3468" s="30"/>
      <c r="N3468" s="2">
        <v>0</v>
      </c>
      <c r="O3468" s="30"/>
      <c r="P3468" s="30"/>
      <c r="Q3468" s="30"/>
      <c r="R3468" s="30"/>
      <c r="S3468" s="30"/>
      <c r="T3468" s="30"/>
      <c r="U3468" s="30"/>
      <c r="V3468" s="30"/>
    </row>
    <row r="3469" spans="1:22" ht="14.5" x14ac:dyDescent="0.35">
      <c r="A3469" s="15">
        <v>29</v>
      </c>
      <c r="B3469" s="8">
        <v>180</v>
      </c>
      <c r="C3469" s="8">
        <v>1899999.9999000002</v>
      </c>
      <c r="D3469" s="8">
        <v>6000</v>
      </c>
      <c r="E3469" s="2">
        <v>1350</v>
      </c>
      <c r="F3469" s="2">
        <v>20963.107421875</v>
      </c>
      <c r="G3469" s="2">
        <v>927.947265625</v>
      </c>
      <c r="H3469" s="1">
        <v>21990.747262949</v>
      </c>
      <c r="I3469" s="1">
        <v>968.90751598944848</v>
      </c>
      <c r="J3469" s="1">
        <f t="shared" si="288"/>
        <v>4.9021350718341417</v>
      </c>
      <c r="K3469" s="1">
        <f t="shared" si="289"/>
        <v>4.4140709156420153</v>
      </c>
      <c r="L3469" s="30"/>
      <c r="M3469" s="30"/>
      <c r="N3469" s="2">
        <v>0</v>
      </c>
      <c r="O3469" s="30"/>
      <c r="P3469" s="30"/>
      <c r="Q3469" s="30"/>
      <c r="R3469" s="30"/>
      <c r="S3469" s="30"/>
      <c r="T3469" s="30"/>
      <c r="U3469" s="30"/>
      <c r="V3469" s="30"/>
    </row>
    <row r="3470" spans="1:22" ht="14.5" x14ac:dyDescent="0.35">
      <c r="A3470" s="15">
        <v>29</v>
      </c>
      <c r="B3470" s="8">
        <v>180</v>
      </c>
      <c r="C3470" s="8">
        <v>1899999.9999000002</v>
      </c>
      <c r="D3470" s="8">
        <v>6000</v>
      </c>
      <c r="E3470" s="2">
        <v>1380</v>
      </c>
      <c r="F3470" s="2">
        <v>22764.205078125</v>
      </c>
      <c r="G3470" s="2">
        <v>916.27941894531295</v>
      </c>
      <c r="H3470" s="1">
        <v>22105.731954029889</v>
      </c>
      <c r="I3470" s="1">
        <v>943.02876927623731</v>
      </c>
      <c r="J3470" s="1">
        <f t="shared" si="288"/>
        <v>-2.8925812337188246</v>
      </c>
      <c r="K3470" s="1">
        <f t="shared" si="289"/>
        <v>2.9193442281737925</v>
      </c>
      <c r="L3470" s="30"/>
      <c r="M3470" s="30"/>
      <c r="N3470" s="2">
        <v>0</v>
      </c>
      <c r="O3470" s="30"/>
      <c r="P3470" s="30"/>
      <c r="Q3470" s="30"/>
      <c r="R3470" s="30"/>
      <c r="S3470" s="30"/>
      <c r="T3470" s="30"/>
      <c r="U3470" s="30"/>
      <c r="V3470" s="30"/>
    </row>
    <row r="3471" spans="1:22" ht="14.5" x14ac:dyDescent="0.35">
      <c r="A3471" s="15">
        <v>29</v>
      </c>
      <c r="B3471" s="8">
        <v>180</v>
      </c>
      <c r="C3471" s="8">
        <v>1899999.9999000002</v>
      </c>
      <c r="D3471" s="8">
        <v>6000</v>
      </c>
      <c r="E3471" s="2">
        <v>1410</v>
      </c>
      <c r="F3471" s="2">
        <v>23637.591796875</v>
      </c>
      <c r="G3471" s="2">
        <v>897.10076904296898</v>
      </c>
      <c r="H3471" s="1">
        <v>22291.21414587149</v>
      </c>
      <c r="I3471" s="1">
        <v>917.26116947688126</v>
      </c>
      <c r="J3471" s="1">
        <f t="shared" si="288"/>
        <v>-5.6959171753761604</v>
      </c>
      <c r="K3471" s="1">
        <f t="shared" si="289"/>
        <v>2.2472838202356562</v>
      </c>
      <c r="L3471" s="30"/>
      <c r="M3471" s="30"/>
      <c r="N3471" s="2">
        <v>0</v>
      </c>
      <c r="O3471" s="30"/>
      <c r="P3471" s="30"/>
      <c r="Q3471" s="30"/>
      <c r="R3471" s="30"/>
      <c r="S3471" s="30"/>
      <c r="T3471" s="30"/>
      <c r="U3471" s="30"/>
      <c r="V3471" s="30"/>
    </row>
    <row r="3472" spans="1:22" ht="14.5" x14ac:dyDescent="0.35">
      <c r="A3472" s="15">
        <v>29</v>
      </c>
      <c r="B3472" s="8">
        <v>180</v>
      </c>
      <c r="C3472" s="8">
        <v>1899999.9999000002</v>
      </c>
      <c r="D3472" s="8">
        <v>6000</v>
      </c>
      <c r="E3472" s="2">
        <v>1440</v>
      </c>
      <c r="F3472" s="2">
        <v>23372.837890625</v>
      </c>
      <c r="G3472" s="2">
        <v>872.54821777343705</v>
      </c>
      <c r="H3472" s="1">
        <v>22466.402076065879</v>
      </c>
      <c r="I3472" s="1">
        <v>889.88604702996474</v>
      </c>
      <c r="J3472" s="1">
        <f t="shared" si="288"/>
        <v>-3.8781589929338396</v>
      </c>
      <c r="K3472" s="1">
        <f t="shared" si="289"/>
        <v>1.9870339430375847</v>
      </c>
      <c r="L3472" s="30"/>
      <c r="M3472" s="30"/>
      <c r="N3472" s="2">
        <v>0</v>
      </c>
      <c r="O3472" s="30"/>
      <c r="P3472" s="30"/>
      <c r="Q3472" s="30"/>
      <c r="R3472" s="30"/>
      <c r="S3472" s="30"/>
      <c r="T3472" s="30"/>
      <c r="U3472" s="30"/>
      <c r="V3472" s="30"/>
    </row>
    <row r="3473" spans="1:22" ht="14.5" x14ac:dyDescent="0.35">
      <c r="A3473" s="15">
        <v>29</v>
      </c>
      <c r="B3473" s="8">
        <v>180</v>
      </c>
      <c r="C3473" s="8">
        <v>1899999.9999000002</v>
      </c>
      <c r="D3473" s="8">
        <v>6000</v>
      </c>
      <c r="E3473" s="2">
        <v>1470</v>
      </c>
      <c r="F3473" s="2">
        <v>18639.638671875</v>
      </c>
      <c r="G3473" s="2">
        <v>708.63232421875</v>
      </c>
      <c r="H3473" s="1">
        <v>19458.886808589308</v>
      </c>
      <c r="I3473" s="1">
        <v>755.64340853511862</v>
      </c>
      <c r="J3473" s="1">
        <f t="shared" si="288"/>
        <v>4.3951932284527402</v>
      </c>
      <c r="K3473" s="1">
        <f t="shared" si="289"/>
        <v>6.6340586944290472</v>
      </c>
      <c r="L3473" s="30"/>
      <c r="M3473" s="30"/>
      <c r="N3473" s="2">
        <v>1416666</v>
      </c>
      <c r="O3473" s="30"/>
      <c r="P3473" s="30"/>
      <c r="Q3473" s="30"/>
      <c r="R3473" s="30"/>
      <c r="S3473" s="30"/>
      <c r="T3473" s="30"/>
      <c r="U3473" s="30"/>
      <c r="V3473" s="30"/>
    </row>
    <row r="3474" spans="1:22" ht="14.5" x14ac:dyDescent="0.35">
      <c r="A3474" s="15">
        <v>29</v>
      </c>
      <c r="B3474" s="8">
        <v>180</v>
      </c>
      <c r="C3474" s="8">
        <v>1899999.9999000002</v>
      </c>
      <c r="D3474" s="8">
        <v>6000</v>
      </c>
      <c r="E3474" s="2">
        <v>1500</v>
      </c>
      <c r="F3474" s="2">
        <v>18094.45703125</v>
      </c>
      <c r="G3474" s="2">
        <v>685.15557861328102</v>
      </c>
      <c r="H3474" s="1">
        <v>19238.904929065171</v>
      </c>
      <c r="I3474" s="1">
        <v>710.10651792869407</v>
      </c>
      <c r="J3474" s="1">
        <f t="shared" si="288"/>
        <v>6.3248534942974759</v>
      </c>
      <c r="K3474" s="1">
        <f t="shared" si="289"/>
        <v>3.6416457946547625</v>
      </c>
      <c r="L3474" s="30"/>
      <c r="M3474" s="30"/>
      <c r="N3474" s="2">
        <v>1416666</v>
      </c>
      <c r="O3474" s="30"/>
      <c r="P3474" s="30"/>
      <c r="Q3474" s="30"/>
      <c r="R3474" s="30"/>
      <c r="S3474" s="30"/>
      <c r="T3474" s="30"/>
      <c r="U3474" s="30"/>
      <c r="V3474" s="30"/>
    </row>
    <row r="3475" spans="1:22" ht="14.5" x14ac:dyDescent="0.35">
      <c r="A3475" s="15">
        <v>29</v>
      </c>
      <c r="B3475" s="8">
        <v>180</v>
      </c>
      <c r="C3475" s="8">
        <v>1899999.9999000002</v>
      </c>
      <c r="D3475" s="8">
        <v>6000</v>
      </c>
      <c r="E3475" s="2">
        <v>1530</v>
      </c>
      <c r="F3475" s="2">
        <v>18173.478515625</v>
      </c>
      <c r="G3475" s="2">
        <v>684.6962890625</v>
      </c>
      <c r="H3475" s="1">
        <v>19294.72080094858</v>
      </c>
      <c r="I3475" s="1">
        <v>669.68292901298594</v>
      </c>
      <c r="J3475" s="1">
        <f t="shared" si="288"/>
        <v>6.1696624801882063</v>
      </c>
      <c r="K3475" s="1">
        <f t="shared" si="289"/>
        <v>-2.1927035810389244</v>
      </c>
      <c r="L3475" s="30"/>
      <c r="M3475" s="30"/>
      <c r="N3475" s="2">
        <v>1416666</v>
      </c>
      <c r="O3475" s="30"/>
      <c r="P3475" s="30"/>
      <c r="Q3475" s="30"/>
      <c r="R3475" s="30"/>
      <c r="S3475" s="30"/>
      <c r="T3475" s="30"/>
      <c r="U3475" s="30"/>
      <c r="V3475" s="30"/>
    </row>
    <row r="3476" spans="1:22" ht="14.5" x14ac:dyDescent="0.35">
      <c r="A3476" s="15">
        <v>29</v>
      </c>
      <c r="B3476" s="8">
        <v>180</v>
      </c>
      <c r="C3476" s="8">
        <v>1899999.9999000002</v>
      </c>
      <c r="D3476" s="8">
        <v>6000</v>
      </c>
      <c r="E3476" s="2">
        <v>1560</v>
      </c>
      <c r="F3476" s="2">
        <v>18671.85546875</v>
      </c>
      <c r="G3476" s="2">
        <v>687.41357421875</v>
      </c>
      <c r="H3476" s="1">
        <v>19377.823956824079</v>
      </c>
      <c r="I3476" s="1">
        <v>641.20884145532739</v>
      </c>
      <c r="J3476" s="1">
        <f t="shared" si="288"/>
        <v>3.7809230542493069</v>
      </c>
      <c r="K3476" s="1">
        <f t="shared" si="289"/>
        <v>-6.7215333674396218</v>
      </c>
      <c r="L3476" s="30"/>
      <c r="M3476" s="30"/>
      <c r="N3476" s="2">
        <v>1416666</v>
      </c>
      <c r="O3476" s="30"/>
      <c r="P3476" s="30"/>
      <c r="Q3476" s="30"/>
      <c r="R3476" s="30"/>
      <c r="S3476" s="30"/>
      <c r="T3476" s="30"/>
      <c r="U3476" s="30"/>
      <c r="V3476" s="30"/>
    </row>
    <row r="3477" spans="1:22" ht="14.5" x14ac:dyDescent="0.35">
      <c r="A3477" s="15">
        <v>29</v>
      </c>
      <c r="B3477" s="8">
        <v>180</v>
      </c>
      <c r="C3477" s="8">
        <v>1899999.9999000002</v>
      </c>
      <c r="D3477" s="8">
        <v>6000</v>
      </c>
      <c r="E3477" s="2">
        <v>1590</v>
      </c>
      <c r="F3477" s="2">
        <v>17319.416015625</v>
      </c>
      <c r="G3477" s="2">
        <v>631.71887207031295</v>
      </c>
      <c r="H3477" s="1">
        <v>19463.625521894341</v>
      </c>
      <c r="I3477" s="1">
        <v>619.7368282527442</v>
      </c>
      <c r="J3477" s="1">
        <f t="shared" si="288"/>
        <v>12.380379940841575</v>
      </c>
      <c r="K3477" s="1">
        <f t="shared" si="289"/>
        <v>-1.8967367206080714</v>
      </c>
      <c r="L3477" s="30"/>
      <c r="M3477" s="30"/>
      <c r="N3477" s="2">
        <v>1416666</v>
      </c>
      <c r="O3477" s="30"/>
      <c r="P3477" s="30"/>
      <c r="Q3477" s="30"/>
      <c r="R3477" s="30"/>
      <c r="S3477" s="30"/>
      <c r="T3477" s="30"/>
      <c r="U3477" s="30"/>
      <c r="V3477" s="30"/>
    </row>
    <row r="3478" spans="1:22" ht="14.5" x14ac:dyDescent="0.35">
      <c r="A3478" s="15">
        <v>29</v>
      </c>
      <c r="B3478" s="8">
        <v>180</v>
      </c>
      <c r="C3478" s="8">
        <v>1899999.9999000002</v>
      </c>
      <c r="D3478" s="8">
        <v>6000</v>
      </c>
      <c r="E3478" s="2">
        <v>1620</v>
      </c>
      <c r="F3478" s="2">
        <v>18907.0546875</v>
      </c>
      <c r="G3478" s="2">
        <v>646.3701171875</v>
      </c>
      <c r="H3478" s="1">
        <v>19549.696392839302</v>
      </c>
      <c r="I3478" s="1">
        <v>601.40072857509176</v>
      </c>
      <c r="J3478" s="1">
        <f t="shared" si="288"/>
        <v>3.3989519571452376</v>
      </c>
      <c r="K3478" s="1">
        <f t="shared" si="289"/>
        <v>-6.9572196202510161</v>
      </c>
      <c r="L3478" s="30"/>
      <c r="M3478" s="30"/>
      <c r="N3478" s="2">
        <v>1416666</v>
      </c>
      <c r="O3478" s="30"/>
      <c r="P3478" s="30"/>
      <c r="Q3478" s="30"/>
      <c r="R3478" s="30"/>
      <c r="S3478" s="30"/>
      <c r="T3478" s="30"/>
      <c r="U3478" s="30"/>
      <c r="V3478" s="30"/>
    </row>
    <row r="3479" spans="1:22" ht="14.5" x14ac:dyDescent="0.35">
      <c r="A3479" s="15">
        <v>29</v>
      </c>
      <c r="B3479" s="8">
        <v>180</v>
      </c>
      <c r="C3479" s="8">
        <v>1899999.9999000002</v>
      </c>
      <c r="D3479" s="8">
        <v>6000</v>
      </c>
      <c r="E3479" s="2">
        <v>1650</v>
      </c>
      <c r="F3479" s="2">
        <v>22187.283203125</v>
      </c>
      <c r="G3479" s="2">
        <v>711.45037841796898</v>
      </c>
      <c r="H3479" s="1">
        <v>24515.079637195591</v>
      </c>
      <c r="I3479" s="1">
        <v>733.86459360673655</v>
      </c>
      <c r="J3479" s="1">
        <f t="shared" si="288"/>
        <v>10.491579400504202</v>
      </c>
      <c r="K3479" s="1">
        <f t="shared" si="289"/>
        <v>3.1504959261683707</v>
      </c>
      <c r="L3479" s="30"/>
      <c r="M3479" s="30"/>
      <c r="N3479" s="2">
        <v>0</v>
      </c>
      <c r="O3479" s="30"/>
      <c r="P3479" s="30"/>
      <c r="Q3479" s="30"/>
      <c r="R3479" s="30"/>
      <c r="S3479" s="30"/>
      <c r="T3479" s="30"/>
      <c r="U3479" s="30"/>
      <c r="V3479" s="30"/>
    </row>
    <row r="3480" spans="1:22" ht="14.5" x14ac:dyDescent="0.35">
      <c r="A3480" s="15">
        <v>29</v>
      </c>
      <c r="B3480" s="8">
        <v>180</v>
      </c>
      <c r="C3480" s="8">
        <v>1899999.9999000002</v>
      </c>
      <c r="D3480" s="8">
        <v>6000</v>
      </c>
      <c r="E3480" s="2">
        <v>1680</v>
      </c>
      <c r="F3480" s="2">
        <v>23243.966796875</v>
      </c>
      <c r="G3480" s="2">
        <v>707.05987548828102</v>
      </c>
      <c r="H3480" s="1">
        <v>24244.03129998875</v>
      </c>
      <c r="I3480" s="1">
        <v>710.03258106860778</v>
      </c>
      <c r="J3480" s="1">
        <f t="shared" si="288"/>
        <v>4.3024691605057797</v>
      </c>
      <c r="K3480" s="1">
        <f t="shared" si="289"/>
        <v>0.42043194408024792</v>
      </c>
      <c r="L3480" s="30"/>
      <c r="M3480" s="30"/>
      <c r="N3480" s="2">
        <v>0</v>
      </c>
      <c r="O3480" s="30"/>
      <c r="P3480" s="30"/>
      <c r="Q3480" s="30"/>
      <c r="R3480" s="30"/>
      <c r="S3480" s="30"/>
      <c r="T3480" s="30"/>
      <c r="U3480" s="30"/>
      <c r="V3480" s="30"/>
    </row>
    <row r="3481" spans="1:22" ht="14.5" x14ac:dyDescent="0.35">
      <c r="A3481" s="15">
        <v>29</v>
      </c>
      <c r="B3481" s="8">
        <v>180</v>
      </c>
      <c r="C3481" s="8">
        <v>1899999.9999000002</v>
      </c>
      <c r="D3481" s="8">
        <v>6000</v>
      </c>
      <c r="E3481" s="2">
        <v>1710</v>
      </c>
      <c r="F3481" s="2">
        <v>25729.96875</v>
      </c>
      <c r="G3481" s="2">
        <v>719.77813720703102</v>
      </c>
      <c r="H3481" s="1">
        <v>25817.585525820508</v>
      </c>
      <c r="I3481" s="1">
        <v>698.70985165521063</v>
      </c>
      <c r="J3481" s="1">
        <f t="shared" si="288"/>
        <v>0.34052422166470114</v>
      </c>
      <c r="K3481" s="1">
        <f t="shared" si="289"/>
        <v>-2.9270527212137991</v>
      </c>
      <c r="L3481" s="30"/>
      <c r="M3481" s="30"/>
      <c r="N3481" s="2">
        <v>0</v>
      </c>
      <c r="O3481" s="30"/>
      <c r="P3481" s="30"/>
      <c r="Q3481" s="30"/>
      <c r="R3481" s="30"/>
      <c r="S3481" s="30"/>
      <c r="T3481" s="30"/>
      <c r="U3481" s="30"/>
      <c r="V3481" s="30"/>
    </row>
    <row r="3482" spans="1:22" ht="14.5" x14ac:dyDescent="0.35">
      <c r="A3482" s="15">
        <v>29</v>
      </c>
      <c r="B3482" s="8">
        <v>180</v>
      </c>
      <c r="C3482" s="8">
        <v>1899999.9999000002</v>
      </c>
      <c r="D3482" s="8">
        <v>6000</v>
      </c>
      <c r="E3482" s="2">
        <v>1740</v>
      </c>
      <c r="F3482" s="2">
        <v>27724.65625</v>
      </c>
      <c r="G3482" s="2">
        <v>721.98138427734398</v>
      </c>
      <c r="H3482" s="1">
        <v>24694.47123591086</v>
      </c>
      <c r="I3482" s="1">
        <v>689.8248036051948</v>
      </c>
      <c r="J3482" s="1">
        <f t="shared" si="288"/>
        <v>-10.929567482334935</v>
      </c>
      <c r="K3482" s="1">
        <f t="shared" si="289"/>
        <v>-4.4539348759436237</v>
      </c>
      <c r="L3482" s="30"/>
      <c r="M3482" s="30"/>
      <c r="N3482" s="2">
        <v>0</v>
      </c>
      <c r="O3482" s="30"/>
      <c r="P3482" s="30"/>
      <c r="Q3482" s="30"/>
      <c r="R3482" s="30"/>
      <c r="S3482" s="30"/>
      <c r="T3482" s="30"/>
      <c r="U3482" s="30"/>
      <c r="V3482" s="30"/>
    </row>
    <row r="3483" spans="1:22" ht="14.5" x14ac:dyDescent="0.35">
      <c r="A3483" s="15">
        <v>29</v>
      </c>
      <c r="B3483" s="8">
        <v>180</v>
      </c>
      <c r="C3483" s="8">
        <v>1899999.9999000002</v>
      </c>
      <c r="D3483" s="8">
        <v>6000</v>
      </c>
      <c r="E3483" s="2">
        <v>1770</v>
      </c>
      <c r="F3483" s="2">
        <v>28823.052734375</v>
      </c>
      <c r="G3483" s="2">
        <v>707.79925537109398</v>
      </c>
      <c r="H3483" s="1">
        <v>27759.243429222839</v>
      </c>
      <c r="I3483" s="1">
        <v>681.53964686033908</v>
      </c>
      <c r="J3483" s="1">
        <f t="shared" si="288"/>
        <v>-3.6908280151860486</v>
      </c>
      <c r="K3483" s="1">
        <f t="shared" si="289"/>
        <v>-3.7100361877305419</v>
      </c>
      <c r="L3483" s="30"/>
      <c r="M3483" s="30"/>
      <c r="N3483" s="2">
        <v>0</v>
      </c>
      <c r="O3483" s="30"/>
      <c r="P3483" s="30"/>
      <c r="Q3483" s="30"/>
      <c r="R3483" s="30"/>
      <c r="S3483" s="30"/>
      <c r="T3483" s="30"/>
      <c r="U3483" s="30"/>
      <c r="V3483" s="30"/>
    </row>
    <row r="3484" spans="1:22" ht="14.5" x14ac:dyDescent="0.35">
      <c r="A3484" s="15">
        <v>29</v>
      </c>
      <c r="B3484" s="8">
        <v>180</v>
      </c>
      <c r="C3484" s="8">
        <v>1899999.9999000002</v>
      </c>
      <c r="D3484" s="8">
        <v>6000</v>
      </c>
      <c r="E3484" s="2">
        <v>1800</v>
      </c>
      <c r="F3484" s="2">
        <v>25365.001953125</v>
      </c>
      <c r="G3484" s="2">
        <v>588.92462158203102</v>
      </c>
      <c r="H3484" s="1">
        <v>25049.996010605861</v>
      </c>
      <c r="I3484" s="1">
        <v>672.76477922927518</v>
      </c>
      <c r="J3484" s="1">
        <f t="shared" si="288"/>
        <v>-1.2418920491363503</v>
      </c>
      <c r="K3484" s="1">
        <f t="shared" si="289"/>
        <v>14.236144079360095</v>
      </c>
      <c r="L3484" s="30"/>
      <c r="M3484" s="30"/>
      <c r="N3484" s="2">
        <v>0</v>
      </c>
      <c r="O3484" s="30"/>
      <c r="P3484" s="30"/>
      <c r="Q3484" s="30"/>
      <c r="R3484" s="30"/>
      <c r="S3484" s="30"/>
      <c r="T3484" s="30"/>
      <c r="U3484" s="30"/>
      <c r="V3484" s="30"/>
    </row>
    <row r="3485" spans="1:22" ht="14.5" x14ac:dyDescent="0.35">
      <c r="A3485" s="15">
        <v>29</v>
      </c>
      <c r="B3485" s="8">
        <v>180</v>
      </c>
      <c r="C3485" s="8">
        <v>1899999.9999000002</v>
      </c>
      <c r="D3485" s="8">
        <v>6000</v>
      </c>
      <c r="E3485" s="2">
        <v>1830</v>
      </c>
      <c r="F3485" s="2">
        <v>20981.072265625</v>
      </c>
      <c r="G3485" s="2">
        <v>483.87881469726602</v>
      </c>
      <c r="H3485" s="1">
        <v>21710.289271471429</v>
      </c>
      <c r="I3485" s="1">
        <v>570.27892823042464</v>
      </c>
      <c r="J3485" s="1">
        <f t="shared" si="288"/>
        <v>3.4755945578680678</v>
      </c>
      <c r="K3485" s="1">
        <f t="shared" si="289"/>
        <v>17.855733896350472</v>
      </c>
      <c r="L3485" s="30"/>
      <c r="M3485" s="30"/>
      <c r="N3485" s="2">
        <v>1416666</v>
      </c>
      <c r="O3485" s="30"/>
      <c r="P3485" s="30"/>
      <c r="Q3485" s="30"/>
      <c r="R3485" s="30"/>
      <c r="S3485" s="30"/>
      <c r="T3485" s="30"/>
      <c r="U3485" s="30"/>
      <c r="V3485" s="30"/>
    </row>
    <row r="3486" spans="1:22" ht="14.5" x14ac:dyDescent="0.35">
      <c r="A3486" s="15">
        <v>29</v>
      </c>
      <c r="B3486" s="8">
        <v>180</v>
      </c>
      <c r="C3486" s="8">
        <v>1899999.9999000002</v>
      </c>
      <c r="D3486" s="8">
        <v>6000</v>
      </c>
      <c r="E3486" s="2">
        <v>1860</v>
      </c>
      <c r="F3486" s="2">
        <v>20016.802734375</v>
      </c>
      <c r="G3486" s="2">
        <v>460.27584838867199</v>
      </c>
      <c r="H3486" s="1">
        <v>20381.974605941319</v>
      </c>
      <c r="I3486" s="1">
        <v>537.11891094700866</v>
      </c>
      <c r="J3486" s="1">
        <f t="shared" si="288"/>
        <v>1.8243266740057686</v>
      </c>
      <c r="K3486" s="1">
        <f t="shared" si="289"/>
        <v>16.695002100881005</v>
      </c>
      <c r="L3486" s="30"/>
      <c r="M3486" s="30"/>
      <c r="N3486" s="2">
        <v>1416666</v>
      </c>
      <c r="O3486" s="30"/>
      <c r="P3486" s="30"/>
      <c r="Q3486" s="30"/>
      <c r="R3486" s="30"/>
      <c r="S3486" s="30"/>
      <c r="T3486" s="30"/>
      <c r="U3486" s="30"/>
      <c r="V3486" s="30"/>
    </row>
    <row r="3487" spans="1:22" ht="14.5" x14ac:dyDescent="0.35">
      <c r="A3487" s="15">
        <v>29</v>
      </c>
      <c r="B3487" s="8">
        <v>180</v>
      </c>
      <c r="C3487" s="8">
        <v>1899999.9999000002</v>
      </c>
      <c r="D3487" s="8">
        <v>6000</v>
      </c>
      <c r="E3487" s="2">
        <v>1890</v>
      </c>
      <c r="F3487" s="2">
        <v>19776.841796875</v>
      </c>
      <c r="G3487" s="2">
        <v>454.42517089843801</v>
      </c>
      <c r="H3487" s="1">
        <v>20047.263073350081</v>
      </c>
      <c r="I3487" s="1">
        <v>521.99266165437302</v>
      </c>
      <c r="J3487" s="1">
        <f t="shared" si="288"/>
        <v>1.3673632992190443</v>
      </c>
      <c r="K3487" s="1">
        <f t="shared" si="289"/>
        <v>14.868782603381812</v>
      </c>
      <c r="L3487" s="30"/>
      <c r="M3487" s="30"/>
      <c r="N3487" s="2">
        <v>1416666</v>
      </c>
      <c r="O3487" s="30"/>
      <c r="P3487" s="30"/>
      <c r="Q3487" s="30"/>
      <c r="R3487" s="30"/>
      <c r="S3487" s="30"/>
      <c r="T3487" s="30"/>
      <c r="U3487" s="30"/>
      <c r="V3487" s="30"/>
    </row>
    <row r="3488" spans="1:22" ht="14.5" x14ac:dyDescent="0.35">
      <c r="A3488" s="15">
        <v>29</v>
      </c>
      <c r="B3488" s="8">
        <v>180</v>
      </c>
      <c r="C3488" s="8">
        <v>1899999.9999000002</v>
      </c>
      <c r="D3488" s="8">
        <v>6000</v>
      </c>
      <c r="E3488" s="2">
        <v>1920</v>
      </c>
      <c r="F3488" s="2">
        <v>20155.7734375</v>
      </c>
      <c r="G3488" s="2">
        <v>455.14324951171898</v>
      </c>
      <c r="H3488" s="1">
        <v>20001.229603603701</v>
      </c>
      <c r="I3488" s="1">
        <v>514.37003716558388</v>
      </c>
      <c r="J3488" s="1">
        <f t="shared" si="288"/>
        <v>-0.76674722691995167</v>
      </c>
      <c r="K3488" s="1">
        <f t="shared" si="289"/>
        <v>13.012779540815741</v>
      </c>
      <c r="L3488" s="30"/>
      <c r="M3488" s="30"/>
      <c r="N3488" s="2">
        <v>1416666</v>
      </c>
      <c r="O3488" s="30"/>
      <c r="P3488" s="30"/>
      <c r="Q3488" s="30"/>
      <c r="R3488" s="30"/>
      <c r="S3488" s="30"/>
      <c r="T3488" s="30"/>
      <c r="U3488" s="30"/>
      <c r="V3488" s="30"/>
    </row>
    <row r="3489" spans="1:22" ht="14.5" x14ac:dyDescent="0.35">
      <c r="A3489" s="15">
        <v>29</v>
      </c>
      <c r="B3489" s="8">
        <v>180</v>
      </c>
      <c r="C3489" s="8">
        <v>1899999.9999000002</v>
      </c>
      <c r="D3489" s="8">
        <v>6000</v>
      </c>
      <c r="E3489" s="2">
        <v>1950</v>
      </c>
      <c r="F3489" s="2">
        <v>20806.576171875</v>
      </c>
      <c r="G3489" s="2">
        <v>458.14755249023398</v>
      </c>
      <c r="H3489" s="1">
        <v>20087.75704609781</v>
      </c>
      <c r="I3489" s="1">
        <v>509.86943283749349</v>
      </c>
      <c r="J3489" s="1">
        <f t="shared" si="288"/>
        <v>-3.4547689145936671</v>
      </c>
      <c r="K3489" s="1">
        <f t="shared" si="289"/>
        <v>11.289349919284362</v>
      </c>
      <c r="L3489" s="30"/>
      <c r="M3489" s="30"/>
      <c r="N3489" s="2">
        <v>1416666</v>
      </c>
      <c r="O3489" s="30"/>
      <c r="P3489" s="30"/>
      <c r="Q3489" s="30"/>
      <c r="R3489" s="30"/>
      <c r="S3489" s="30"/>
      <c r="T3489" s="30"/>
      <c r="U3489" s="30"/>
      <c r="V3489" s="30"/>
    </row>
    <row r="3490" spans="1:22" ht="14.5" x14ac:dyDescent="0.35">
      <c r="A3490" s="15">
        <v>29</v>
      </c>
      <c r="B3490" s="8">
        <v>180</v>
      </c>
      <c r="C3490" s="8">
        <v>1899999.9999000002</v>
      </c>
      <c r="D3490" s="8">
        <v>6000</v>
      </c>
      <c r="E3490" s="2">
        <v>1980</v>
      </c>
      <c r="F3490" s="2">
        <v>21807.115234375</v>
      </c>
      <c r="G3490" s="2">
        <v>463.79391479492199</v>
      </c>
      <c r="H3490" s="1">
        <v>20242.81480802955</v>
      </c>
      <c r="I3490" s="1">
        <v>506.66791847101581</v>
      </c>
      <c r="J3490" s="1">
        <f t="shared" si="288"/>
        <v>-7.1733487420638324</v>
      </c>
      <c r="K3490" s="1">
        <f t="shared" si="289"/>
        <v>9.2441927995220947</v>
      </c>
      <c r="L3490" s="30"/>
      <c r="M3490" s="30"/>
      <c r="N3490" s="2">
        <v>1416666</v>
      </c>
      <c r="O3490" s="30"/>
      <c r="P3490" s="30"/>
      <c r="Q3490" s="30"/>
      <c r="R3490" s="30"/>
      <c r="S3490" s="30"/>
      <c r="T3490" s="30"/>
      <c r="U3490" s="30"/>
      <c r="V3490" s="30"/>
    </row>
    <row r="3491" spans="1:22" ht="14.5" x14ac:dyDescent="0.35">
      <c r="A3491" s="15">
        <v>29</v>
      </c>
      <c r="B3491" s="8">
        <v>180</v>
      </c>
      <c r="C3491" s="8">
        <v>1899999.9999000002</v>
      </c>
      <c r="D3491" s="8">
        <v>6000</v>
      </c>
      <c r="E3491" s="2">
        <v>2010</v>
      </c>
      <c r="F3491" s="2">
        <v>28146.205078125</v>
      </c>
      <c r="G3491" s="2">
        <v>566.73077392578102</v>
      </c>
      <c r="H3491" s="1">
        <v>25882.094091963882</v>
      </c>
      <c r="I3491" s="1">
        <v>569.0318477757844</v>
      </c>
      <c r="J3491" s="1">
        <f t="shared" si="288"/>
        <v>-8.0441074733757514</v>
      </c>
      <c r="K3491" s="1">
        <f t="shared" si="289"/>
        <v>0.40602592198473503</v>
      </c>
      <c r="L3491" s="30"/>
      <c r="M3491" s="30"/>
      <c r="N3491" s="2">
        <v>0</v>
      </c>
      <c r="O3491" s="30"/>
      <c r="P3491" s="30"/>
      <c r="Q3491" s="30"/>
      <c r="R3491" s="30"/>
      <c r="S3491" s="30"/>
      <c r="T3491" s="30"/>
      <c r="U3491" s="30"/>
      <c r="V3491" s="30"/>
    </row>
    <row r="3492" spans="1:22" ht="14.5" x14ac:dyDescent="0.35">
      <c r="A3492" s="15">
        <v>29</v>
      </c>
      <c r="B3492" s="8">
        <v>180</v>
      </c>
      <c r="C3492" s="8">
        <v>1899999.9999000002</v>
      </c>
      <c r="D3492" s="8">
        <v>6000</v>
      </c>
      <c r="E3492" s="2">
        <v>2040</v>
      </c>
      <c r="F3492" s="2">
        <v>29815.392578125</v>
      </c>
      <c r="G3492" s="2">
        <v>578.70294189453102</v>
      </c>
      <c r="H3492" s="1">
        <v>28605.867976470759</v>
      </c>
      <c r="I3492" s="1">
        <v>592.79252090887906</v>
      </c>
      <c r="J3492" s="1">
        <f t="shared" si="288"/>
        <v>-4.0567119768251727</v>
      </c>
      <c r="K3492" s="1">
        <f t="shared" si="289"/>
        <v>2.4346824587105464</v>
      </c>
      <c r="L3492" s="30"/>
      <c r="M3492" s="30"/>
      <c r="N3492" s="2">
        <v>0</v>
      </c>
      <c r="O3492" s="30"/>
      <c r="P3492" s="30"/>
      <c r="Q3492" s="30"/>
      <c r="R3492" s="30"/>
      <c r="S3492" s="30"/>
      <c r="T3492" s="30"/>
      <c r="U3492" s="30"/>
      <c r="V3492" s="30"/>
    </row>
    <row r="3493" spans="1:22" ht="14.5" x14ac:dyDescent="0.35">
      <c r="A3493" s="15">
        <v>29</v>
      </c>
      <c r="B3493" s="8">
        <v>180</v>
      </c>
      <c r="C3493" s="8">
        <v>1899999.9999000002</v>
      </c>
      <c r="D3493" s="8">
        <v>6000</v>
      </c>
      <c r="E3493" s="2">
        <v>2070</v>
      </c>
      <c r="F3493" s="2">
        <v>30085.966796875</v>
      </c>
      <c r="G3493" s="2">
        <v>567.49224853515602</v>
      </c>
      <c r="H3493" s="1">
        <v>29620.719521271181</v>
      </c>
      <c r="I3493" s="1">
        <v>564.2545842816852</v>
      </c>
      <c r="J3493" s="1">
        <f t="shared" si="288"/>
        <v>-1.546392970333742</v>
      </c>
      <c r="K3493" s="1">
        <f t="shared" si="289"/>
        <v>-0.57052131757360081</v>
      </c>
      <c r="L3493" s="30"/>
      <c r="M3493" s="30"/>
      <c r="N3493" s="2">
        <v>0</v>
      </c>
      <c r="O3493" s="30"/>
      <c r="P3493" s="30"/>
      <c r="Q3493" s="30"/>
      <c r="R3493" s="30"/>
      <c r="S3493" s="30"/>
      <c r="T3493" s="30"/>
      <c r="U3493" s="30"/>
      <c r="V3493" s="30"/>
    </row>
    <row r="3494" spans="1:22" ht="14.5" x14ac:dyDescent="0.35">
      <c r="A3494" s="15">
        <v>29</v>
      </c>
      <c r="B3494" s="8">
        <v>180</v>
      </c>
      <c r="C3494" s="8">
        <v>1899999.9999000002</v>
      </c>
      <c r="D3494" s="8">
        <v>6000</v>
      </c>
      <c r="E3494" s="2">
        <v>2100</v>
      </c>
      <c r="F3494" s="2">
        <v>30445</v>
      </c>
      <c r="G3494" s="2">
        <v>562.26605224609398</v>
      </c>
      <c r="H3494" s="1">
        <v>29906.786565569349</v>
      </c>
      <c r="I3494" s="1">
        <v>560.96789755187285</v>
      </c>
      <c r="J3494" s="1">
        <f t="shared" si="288"/>
        <v>-1.7678220871428822</v>
      </c>
      <c r="K3494" s="1">
        <f t="shared" si="289"/>
        <v>-0.23087908100362173</v>
      </c>
      <c r="L3494" s="30"/>
      <c r="M3494" s="30"/>
      <c r="N3494" s="2">
        <v>0</v>
      </c>
      <c r="O3494" s="30"/>
      <c r="P3494" s="30"/>
      <c r="Q3494" s="30"/>
      <c r="R3494" s="30"/>
      <c r="S3494" s="30"/>
      <c r="T3494" s="30"/>
      <c r="U3494" s="30"/>
      <c r="V3494" s="30"/>
    </row>
    <row r="3495" spans="1:22" ht="14.5" x14ac:dyDescent="0.35">
      <c r="A3495" s="15">
        <v>29</v>
      </c>
      <c r="B3495" s="8">
        <v>180</v>
      </c>
      <c r="C3495" s="8">
        <v>1899999.9999000002</v>
      </c>
      <c r="D3495" s="8">
        <v>6000</v>
      </c>
      <c r="E3495" s="2">
        <v>2130</v>
      </c>
      <c r="F3495" s="2">
        <v>30675.494140625</v>
      </c>
      <c r="G3495" s="2">
        <v>560.67474365234398</v>
      </c>
      <c r="H3495" s="1">
        <v>29882.058579128159</v>
      </c>
      <c r="I3495" s="1">
        <v>542.74234072876106</v>
      </c>
      <c r="J3495" s="1">
        <f t="shared" si="288"/>
        <v>-2.5865453311347206</v>
      </c>
      <c r="K3495" s="1">
        <f t="shared" si="289"/>
        <v>-3.198361104473471</v>
      </c>
      <c r="L3495" s="30"/>
      <c r="M3495" s="30"/>
      <c r="N3495" s="2">
        <v>0</v>
      </c>
      <c r="O3495" s="30"/>
      <c r="P3495" s="30"/>
      <c r="Q3495" s="30"/>
      <c r="R3495" s="30"/>
      <c r="S3495" s="30"/>
      <c r="T3495" s="30"/>
      <c r="U3495" s="30"/>
      <c r="V3495" s="30"/>
    </row>
    <row r="3496" spans="1:22" ht="14.5" x14ac:dyDescent="0.35">
      <c r="A3496" s="15">
        <v>29</v>
      </c>
      <c r="B3496" s="8">
        <v>180</v>
      </c>
      <c r="C3496" s="8">
        <v>1899999.9999000002</v>
      </c>
      <c r="D3496" s="8">
        <v>6000</v>
      </c>
      <c r="E3496" s="2">
        <v>2160</v>
      </c>
      <c r="F3496" s="2">
        <v>31122.048828125</v>
      </c>
      <c r="G3496" s="2">
        <v>589.84442138671898</v>
      </c>
      <c r="H3496" s="1">
        <v>29732.790001761012</v>
      </c>
      <c r="I3496" s="1">
        <v>563.35199885406428</v>
      </c>
      <c r="J3496" s="1">
        <f t="shared" si="288"/>
        <v>-4.4639054261379947</v>
      </c>
      <c r="K3496" s="1">
        <f t="shared" si="289"/>
        <v>-4.4914254627298593</v>
      </c>
      <c r="L3496" s="30"/>
      <c r="M3496" s="30"/>
      <c r="N3496" s="2">
        <v>0</v>
      </c>
      <c r="O3496" s="30"/>
      <c r="P3496" s="30"/>
      <c r="Q3496" s="30"/>
      <c r="R3496" s="30"/>
      <c r="S3496" s="30"/>
      <c r="T3496" s="30"/>
      <c r="U3496" s="30"/>
      <c r="V3496" s="30"/>
    </row>
    <row r="3497" spans="1:22" ht="14.5" x14ac:dyDescent="0.35">
      <c r="A3497" s="15">
        <v>29</v>
      </c>
      <c r="B3497" s="8">
        <v>180</v>
      </c>
      <c r="C3497" s="8">
        <v>1899999.9999000002</v>
      </c>
      <c r="D3497" s="8">
        <v>6000</v>
      </c>
      <c r="E3497" s="2">
        <v>2190</v>
      </c>
      <c r="F3497" s="2">
        <v>24722.072265625</v>
      </c>
      <c r="G3497" s="2">
        <v>467.59802246093699</v>
      </c>
      <c r="H3497" s="1">
        <v>24398.471976936089</v>
      </c>
      <c r="I3497" s="1">
        <v>501.58817227521592</v>
      </c>
      <c r="J3497" s="1">
        <f t="shared" si="288"/>
        <v>-1.3089529276187073</v>
      </c>
      <c r="K3497" s="1">
        <f t="shared" si="289"/>
        <v>7.2690961427490777</v>
      </c>
      <c r="L3497" s="30"/>
      <c r="M3497" s="30"/>
      <c r="N3497" s="2">
        <v>1416666</v>
      </c>
      <c r="O3497" s="30"/>
      <c r="P3497" s="30"/>
      <c r="Q3497" s="30"/>
      <c r="R3497" s="30"/>
      <c r="S3497" s="30"/>
      <c r="T3497" s="30"/>
      <c r="U3497" s="30"/>
      <c r="V3497" s="30"/>
    </row>
    <row r="3498" spans="1:22" ht="14.5" x14ac:dyDescent="0.35">
      <c r="A3498" s="15">
        <v>29</v>
      </c>
      <c r="B3498" s="8">
        <v>180</v>
      </c>
      <c r="C3498" s="8">
        <v>1899999.9999000002</v>
      </c>
      <c r="D3498" s="8">
        <v>6000</v>
      </c>
      <c r="E3498" s="2">
        <v>2220</v>
      </c>
      <c r="F3498" s="2">
        <v>23557.919921875</v>
      </c>
      <c r="G3498" s="2">
        <v>445.81607055664102</v>
      </c>
      <c r="H3498" s="1">
        <v>22694.60402695731</v>
      </c>
      <c r="I3498" s="1">
        <v>480.43637091521202</v>
      </c>
      <c r="J3498" s="1">
        <f t="shared" si="288"/>
        <v>-3.664652472632135</v>
      </c>
      <c r="K3498" s="1">
        <f t="shared" si="289"/>
        <v>7.7656017010208886</v>
      </c>
      <c r="L3498" s="30"/>
      <c r="M3498" s="30"/>
      <c r="N3498" s="2">
        <v>1416666</v>
      </c>
      <c r="O3498" s="30"/>
      <c r="P3498" s="30"/>
      <c r="Q3498" s="30"/>
      <c r="R3498" s="30"/>
      <c r="S3498" s="30"/>
      <c r="T3498" s="30"/>
      <c r="U3498" s="30"/>
      <c r="V3498" s="30"/>
    </row>
    <row r="3499" spans="1:22" ht="14.5" x14ac:dyDescent="0.35">
      <c r="A3499" s="15">
        <v>29</v>
      </c>
      <c r="B3499" s="8">
        <v>180</v>
      </c>
      <c r="C3499" s="8">
        <v>1899999.9999000002</v>
      </c>
      <c r="D3499" s="8">
        <v>6000</v>
      </c>
      <c r="E3499" s="2">
        <v>2250</v>
      </c>
      <c r="F3499" s="2">
        <v>23489.958984375</v>
      </c>
      <c r="G3499" s="2">
        <v>443.38613891601602</v>
      </c>
      <c r="H3499" s="1">
        <v>22424.115703291231</v>
      </c>
      <c r="I3499" s="1">
        <v>469.36943041850998</v>
      </c>
      <c r="J3499" s="1">
        <f t="shared" si="288"/>
        <v>-4.5374420695785149</v>
      </c>
      <c r="K3499" s="1">
        <f t="shared" si="289"/>
        <v>5.8601948103333878</v>
      </c>
      <c r="L3499" s="30"/>
      <c r="M3499" s="30"/>
      <c r="N3499" s="2">
        <v>1416666</v>
      </c>
      <c r="O3499" s="30"/>
      <c r="P3499" s="30"/>
      <c r="Q3499" s="30"/>
      <c r="R3499" s="30"/>
      <c r="S3499" s="30"/>
      <c r="T3499" s="30"/>
      <c r="U3499" s="30"/>
      <c r="V3499" s="30"/>
    </row>
    <row r="3500" spans="1:22" ht="14.5" x14ac:dyDescent="0.35">
      <c r="A3500" s="15">
        <v>29</v>
      </c>
      <c r="B3500" s="8">
        <v>180</v>
      </c>
      <c r="C3500" s="8">
        <v>1899999.9999000002</v>
      </c>
      <c r="D3500" s="8">
        <v>6000</v>
      </c>
      <c r="E3500" s="2">
        <v>2280</v>
      </c>
      <c r="F3500" s="2">
        <v>23679.408203125</v>
      </c>
      <c r="G3500" s="2">
        <v>442.847900390625</v>
      </c>
      <c r="H3500" s="1">
        <v>22460.54155219673</v>
      </c>
      <c r="I3500" s="1">
        <v>462.11286587426531</v>
      </c>
      <c r="J3500" s="1">
        <f t="shared" si="288"/>
        <v>-5.1473695646135909</v>
      </c>
      <c r="K3500" s="1">
        <f t="shared" si="289"/>
        <v>4.350244286276884</v>
      </c>
      <c r="L3500" s="30"/>
      <c r="M3500" s="30"/>
      <c r="N3500" s="2">
        <v>1416666</v>
      </c>
      <c r="O3500" s="30"/>
      <c r="P3500" s="30"/>
      <c r="Q3500" s="30"/>
      <c r="R3500" s="30"/>
      <c r="S3500" s="30"/>
      <c r="T3500" s="30"/>
      <c r="U3500" s="30"/>
      <c r="V3500" s="30"/>
    </row>
    <row r="3501" spans="1:22" ht="14.5" x14ac:dyDescent="0.35">
      <c r="A3501" s="15">
        <v>29</v>
      </c>
      <c r="B3501" s="8">
        <v>180</v>
      </c>
      <c r="C3501" s="8">
        <v>1899999.9999000002</v>
      </c>
      <c r="D3501" s="8">
        <v>6000</v>
      </c>
      <c r="E3501" s="2">
        <v>2310</v>
      </c>
      <c r="F3501" s="2">
        <v>24135.46875</v>
      </c>
      <c r="G3501" s="2">
        <v>446.01840209960898</v>
      </c>
      <c r="H3501" s="1">
        <v>22594.088730322688</v>
      </c>
      <c r="I3501" s="1">
        <v>456.00643026469493</v>
      </c>
      <c r="J3501" s="1">
        <f t="shared" si="288"/>
        <v>-6.3863686910050665</v>
      </c>
      <c r="K3501" s="1">
        <f t="shared" si="289"/>
        <v>2.2393758011032312</v>
      </c>
      <c r="L3501" s="30"/>
      <c r="M3501" s="30"/>
      <c r="N3501" s="2">
        <v>1416666</v>
      </c>
      <c r="O3501" s="30"/>
      <c r="P3501" s="30"/>
      <c r="Q3501" s="30"/>
      <c r="R3501" s="30"/>
      <c r="S3501" s="30"/>
      <c r="T3501" s="30"/>
      <c r="U3501" s="30"/>
      <c r="V3501" s="30"/>
    </row>
    <row r="3502" spans="1:22" ht="14.5" x14ac:dyDescent="0.35">
      <c r="A3502" s="15">
        <v>29</v>
      </c>
      <c r="B3502" s="8">
        <v>180</v>
      </c>
      <c r="C3502" s="8">
        <v>1899999.9999000002</v>
      </c>
      <c r="D3502" s="8">
        <v>6000</v>
      </c>
      <c r="E3502" s="2">
        <v>2340</v>
      </c>
      <c r="F3502" s="2">
        <v>24641.3359375</v>
      </c>
      <c r="G3502" s="2">
        <v>449.39309692382801</v>
      </c>
      <c r="H3502" s="1">
        <v>22771.08689537015</v>
      </c>
      <c r="I3502" s="1">
        <v>450.22926738742012</v>
      </c>
      <c r="J3502" s="1">
        <f t="shared" si="288"/>
        <v>-7.5898849269923021</v>
      </c>
      <c r="K3502" s="1">
        <f t="shared" si="289"/>
        <v>0.18606660167141867</v>
      </c>
      <c r="L3502" s="30"/>
      <c r="M3502" s="30"/>
      <c r="N3502" s="2">
        <v>1416666</v>
      </c>
      <c r="O3502" s="30"/>
      <c r="P3502" s="30"/>
      <c r="Q3502" s="30"/>
      <c r="R3502" s="30"/>
      <c r="S3502" s="30"/>
      <c r="T3502" s="30"/>
      <c r="U3502" s="30"/>
      <c r="V3502" s="30"/>
    </row>
    <row r="3503" spans="1:22" ht="14.5" x14ac:dyDescent="0.35">
      <c r="A3503" s="15">
        <v>29</v>
      </c>
      <c r="B3503" s="8">
        <v>180</v>
      </c>
      <c r="C3503" s="8">
        <v>1899999.9999000002</v>
      </c>
      <c r="D3503" s="8">
        <v>6000</v>
      </c>
      <c r="E3503" s="2">
        <v>2370</v>
      </c>
      <c r="F3503" s="2">
        <v>31160.1015625</v>
      </c>
      <c r="G3503" s="2">
        <v>555.93347167968795</v>
      </c>
      <c r="H3503" s="1">
        <v>29508.056924553541</v>
      </c>
      <c r="I3503" s="1">
        <v>493.83455752409259</v>
      </c>
      <c r="J3503" s="1">
        <f t="shared" si="288"/>
        <v>-5.3017947795607707</v>
      </c>
      <c r="K3503" s="1">
        <f t="shared" si="289"/>
        <v>-11.170206026266193</v>
      </c>
      <c r="L3503" s="30"/>
      <c r="M3503" s="30"/>
      <c r="N3503" s="2">
        <v>0</v>
      </c>
      <c r="O3503" s="30"/>
      <c r="P3503" s="30"/>
      <c r="Q3503" s="30"/>
      <c r="R3503" s="30"/>
      <c r="S3503" s="30"/>
      <c r="T3503" s="30"/>
      <c r="U3503" s="30"/>
      <c r="V3503" s="30"/>
    </row>
    <row r="3504" spans="1:22" ht="14.5" x14ac:dyDescent="0.35">
      <c r="A3504" s="15">
        <v>29</v>
      </c>
      <c r="B3504" s="8">
        <v>180</v>
      </c>
      <c r="C3504" s="8">
        <v>1899999.9999000002</v>
      </c>
      <c r="D3504" s="8">
        <v>6000</v>
      </c>
      <c r="E3504" s="2">
        <v>2400</v>
      </c>
      <c r="F3504" s="2">
        <v>34077.9921875</v>
      </c>
      <c r="G3504" s="2">
        <v>566.89654541015602</v>
      </c>
      <c r="H3504" s="1">
        <v>30657.031712364191</v>
      </c>
      <c r="I3504" s="1">
        <v>492.67639460053653</v>
      </c>
      <c r="J3504" s="1">
        <f t="shared" si="288"/>
        <v>-10.038620985395486</v>
      </c>
      <c r="K3504" s="1">
        <f t="shared" si="289"/>
        <v>-13.092362514913614</v>
      </c>
      <c r="L3504" s="30"/>
      <c r="M3504" s="30"/>
      <c r="N3504" s="2">
        <v>0</v>
      </c>
      <c r="O3504" s="30"/>
      <c r="P3504" s="30"/>
      <c r="Q3504" s="30"/>
      <c r="R3504" s="30"/>
      <c r="S3504" s="30"/>
      <c r="T3504" s="30"/>
      <c r="U3504" s="30"/>
      <c r="V3504" s="30"/>
    </row>
    <row r="3505" spans="1:22" ht="14.5" x14ac:dyDescent="0.35">
      <c r="A3505" s="15">
        <v>29</v>
      </c>
      <c r="B3505" s="8">
        <v>180</v>
      </c>
      <c r="C3505" s="8">
        <v>1899999.9999000002</v>
      </c>
      <c r="D3505" s="8">
        <v>6000</v>
      </c>
      <c r="E3505" s="2">
        <v>2430</v>
      </c>
      <c r="F3505" s="2">
        <v>35162.98046875</v>
      </c>
      <c r="G3505" s="2">
        <v>557.46221923828102</v>
      </c>
      <c r="H3505" s="1">
        <v>31381.946055594359</v>
      </c>
      <c r="I3505" s="1">
        <v>491.85880031845579</v>
      </c>
      <c r="J3505" s="1">
        <f t="shared" si="288"/>
        <v>-10.752883750897958</v>
      </c>
      <c r="K3505" s="1">
        <f t="shared" si="289"/>
        <v>-11.768226914007922</v>
      </c>
      <c r="L3505" s="30"/>
      <c r="M3505" s="30"/>
      <c r="N3505" s="2">
        <v>0</v>
      </c>
      <c r="O3505" s="30"/>
      <c r="P3505" s="30"/>
      <c r="Q3505" s="30"/>
      <c r="R3505" s="30"/>
      <c r="S3505" s="30"/>
      <c r="T3505" s="30"/>
      <c r="U3505" s="30"/>
      <c r="V3505" s="30"/>
    </row>
    <row r="3506" spans="1:22" ht="14.5" x14ac:dyDescent="0.35">
      <c r="A3506" s="15">
        <v>29</v>
      </c>
      <c r="B3506" s="8">
        <v>180</v>
      </c>
      <c r="C3506" s="8">
        <v>1899999.9999000002</v>
      </c>
      <c r="D3506" s="8">
        <v>6000</v>
      </c>
      <c r="E3506" s="2">
        <v>2460</v>
      </c>
      <c r="F3506" s="2">
        <v>35530.09375</v>
      </c>
      <c r="G3506" s="2">
        <v>546.93902587890602</v>
      </c>
      <c r="H3506" s="1">
        <v>31890.04598442261</v>
      </c>
      <c r="I3506" s="1">
        <v>491.22484006796168</v>
      </c>
      <c r="J3506" s="1">
        <f t="shared" si="288"/>
        <v>-10.244970900414216</v>
      </c>
      <c r="K3506" s="1">
        <f t="shared" si="289"/>
        <v>-10.186544235239786</v>
      </c>
      <c r="L3506" s="30"/>
      <c r="M3506" s="30"/>
      <c r="N3506" s="2">
        <v>0</v>
      </c>
      <c r="O3506" s="30"/>
      <c r="P3506" s="30"/>
      <c r="Q3506" s="30"/>
      <c r="R3506" s="30"/>
      <c r="S3506" s="30"/>
      <c r="T3506" s="30"/>
      <c r="U3506" s="30"/>
      <c r="V3506" s="30"/>
    </row>
    <row r="3507" spans="1:22" ht="14.5" x14ac:dyDescent="0.35">
      <c r="A3507" s="15">
        <v>29</v>
      </c>
      <c r="B3507" s="8">
        <v>180</v>
      </c>
      <c r="C3507" s="8">
        <v>1899999.9999000002</v>
      </c>
      <c r="D3507" s="8">
        <v>6000</v>
      </c>
      <c r="E3507" s="2">
        <v>2490</v>
      </c>
      <c r="F3507" s="2">
        <v>34701.78125</v>
      </c>
      <c r="G3507" s="2">
        <v>542.45037841796898</v>
      </c>
      <c r="H3507" s="1">
        <v>32280.079364213219</v>
      </c>
      <c r="I3507" s="1">
        <v>490.69000595096571</v>
      </c>
      <c r="J3507" s="1">
        <f t="shared" si="288"/>
        <v>-6.9786097386190526</v>
      </c>
      <c r="K3507" s="1">
        <f t="shared" si="289"/>
        <v>-9.5419552693390983</v>
      </c>
      <c r="L3507" s="30"/>
      <c r="M3507" s="30"/>
      <c r="N3507" s="2">
        <v>0</v>
      </c>
      <c r="O3507" s="30"/>
      <c r="P3507" s="30"/>
      <c r="Q3507" s="30"/>
      <c r="R3507" s="30"/>
      <c r="S3507" s="30"/>
      <c r="T3507" s="30"/>
      <c r="U3507" s="30"/>
      <c r="V3507" s="30"/>
    </row>
    <row r="3508" spans="1:22" ht="14.5" x14ac:dyDescent="0.35">
      <c r="A3508" s="15">
        <v>29</v>
      </c>
      <c r="B3508" s="8">
        <v>180</v>
      </c>
      <c r="C3508" s="8">
        <v>1899999.9999000002</v>
      </c>
      <c r="D3508" s="8">
        <v>6000</v>
      </c>
      <c r="E3508" s="2">
        <v>2520</v>
      </c>
      <c r="F3508" s="2">
        <v>34011.91015625</v>
      </c>
      <c r="G3508" s="2">
        <v>538.19915771484398</v>
      </c>
      <c r="H3508" s="1">
        <v>32615.1565107403</v>
      </c>
      <c r="I3508" s="1">
        <v>490.20875189515942</v>
      </c>
      <c r="J3508" s="1">
        <f t="shared" si="288"/>
        <v>-4.1066603995278204</v>
      </c>
      <c r="K3508" s="1">
        <f t="shared" si="289"/>
        <v>-8.9168489269749998</v>
      </c>
      <c r="L3508" s="30"/>
      <c r="M3508" s="30"/>
      <c r="N3508" s="2">
        <v>0</v>
      </c>
      <c r="O3508" s="30"/>
      <c r="P3508" s="30"/>
      <c r="Q3508" s="30"/>
      <c r="R3508" s="30"/>
      <c r="S3508" s="30"/>
      <c r="T3508" s="30"/>
      <c r="U3508" s="30"/>
      <c r="V3508" s="30"/>
    </row>
    <row r="3509" spans="1:22" ht="14.5" x14ac:dyDescent="0.35">
      <c r="A3509" s="15">
        <v>29</v>
      </c>
      <c r="B3509" s="8">
        <v>180</v>
      </c>
      <c r="C3509" s="8">
        <v>1899999.9999000002</v>
      </c>
      <c r="D3509" s="8">
        <v>6000</v>
      </c>
      <c r="E3509" s="2">
        <v>2550</v>
      </c>
      <c r="F3509" s="2">
        <v>27518.8125</v>
      </c>
      <c r="G3509" s="2">
        <v>438.07046508789102</v>
      </c>
      <c r="H3509" s="1">
        <v>26481.56361858287</v>
      </c>
      <c r="I3509" s="1">
        <v>433.990763679125</v>
      </c>
      <c r="J3509" s="1">
        <f t="shared" si="288"/>
        <v>-3.7692356144260595</v>
      </c>
      <c r="K3509" s="1">
        <f t="shared" si="289"/>
        <v>-0.93128885279848939</v>
      </c>
      <c r="L3509" s="30"/>
      <c r="M3509" s="30"/>
      <c r="N3509" s="2">
        <v>1416666</v>
      </c>
      <c r="O3509" s="30"/>
      <c r="P3509" s="30"/>
      <c r="Q3509" s="30"/>
      <c r="R3509" s="30"/>
      <c r="S3509" s="30"/>
      <c r="T3509" s="30"/>
      <c r="U3509" s="30"/>
      <c r="V3509" s="30"/>
    </row>
    <row r="3510" spans="1:22" ht="14.5" x14ac:dyDescent="0.35">
      <c r="A3510" s="15">
        <v>29</v>
      </c>
      <c r="B3510" s="8">
        <v>180</v>
      </c>
      <c r="C3510" s="8">
        <v>1899999.9999000002</v>
      </c>
      <c r="D3510" s="8">
        <v>6000</v>
      </c>
      <c r="E3510" s="2">
        <v>2580</v>
      </c>
      <c r="F3510" s="2">
        <v>26510.154296875</v>
      </c>
      <c r="G3510" s="2">
        <v>416.10827636718801</v>
      </c>
      <c r="H3510" s="1">
        <v>24552.871633783321</v>
      </c>
      <c r="I3510" s="1">
        <v>421.56761941263107</v>
      </c>
      <c r="J3510" s="1">
        <f t="shared" si="288"/>
        <v>-7.3831432332417695</v>
      </c>
      <c r="K3510" s="1">
        <f t="shared" si="289"/>
        <v>1.3120005910734529</v>
      </c>
      <c r="L3510" s="30"/>
      <c r="M3510" s="30"/>
      <c r="N3510" s="2">
        <v>1416666</v>
      </c>
      <c r="O3510" s="30"/>
      <c r="P3510" s="30"/>
      <c r="Q3510" s="30"/>
      <c r="R3510" s="30"/>
      <c r="S3510" s="30"/>
      <c r="T3510" s="30"/>
      <c r="U3510" s="30"/>
      <c r="V3510" s="30"/>
    </row>
    <row r="3511" spans="1:22" ht="14.5" x14ac:dyDescent="0.35">
      <c r="A3511" s="15">
        <v>29</v>
      </c>
      <c r="B3511" s="8">
        <v>180</v>
      </c>
      <c r="C3511" s="8">
        <v>1899999.9999000002</v>
      </c>
      <c r="D3511" s="8">
        <v>6000</v>
      </c>
      <c r="E3511" s="2">
        <v>2610</v>
      </c>
      <c r="F3511" s="2">
        <v>26611.470703125</v>
      </c>
      <c r="G3511" s="2">
        <v>398.629638671875</v>
      </c>
      <c r="H3511" s="1">
        <v>24464.300320213719</v>
      </c>
      <c r="I3511" s="1">
        <v>416.60587620390498</v>
      </c>
      <c r="J3511" s="1">
        <f t="shared" si="288"/>
        <v>-8.0685896952667768</v>
      </c>
      <c r="K3511" s="1">
        <f t="shared" si="289"/>
        <v>4.5095085232302079</v>
      </c>
      <c r="L3511" s="30"/>
      <c r="M3511" s="30"/>
      <c r="N3511" s="2">
        <v>1416666</v>
      </c>
      <c r="O3511" s="30"/>
      <c r="P3511" s="30"/>
      <c r="Q3511" s="30"/>
      <c r="R3511" s="30"/>
      <c r="S3511" s="30"/>
      <c r="T3511" s="30"/>
      <c r="U3511" s="30"/>
      <c r="V3511" s="30"/>
    </row>
    <row r="3512" spans="1:22" ht="14.5" x14ac:dyDescent="0.35">
      <c r="A3512" s="15">
        <v>29</v>
      </c>
      <c r="B3512" s="8">
        <v>180</v>
      </c>
      <c r="C3512" s="8">
        <v>1899999.9999000002</v>
      </c>
      <c r="D3512" s="8">
        <v>6000</v>
      </c>
      <c r="E3512" s="2">
        <v>2640</v>
      </c>
      <c r="F3512" s="2">
        <v>26157.791015625</v>
      </c>
      <c r="G3512" s="2">
        <v>377.21237182617199</v>
      </c>
      <c r="H3512" s="1">
        <v>24644.863667006299</v>
      </c>
      <c r="I3512" s="1">
        <v>413.430638417605</v>
      </c>
      <c r="J3512" s="1">
        <f t="shared" si="288"/>
        <v>-5.7838498201739386</v>
      </c>
      <c r="K3512" s="1">
        <f t="shared" si="289"/>
        <v>9.6015585109502197</v>
      </c>
      <c r="L3512" s="30"/>
      <c r="M3512" s="30"/>
      <c r="N3512" s="2">
        <v>1416666</v>
      </c>
      <c r="O3512" s="30"/>
      <c r="P3512" s="30"/>
      <c r="Q3512" s="30"/>
      <c r="R3512" s="30"/>
      <c r="S3512" s="30"/>
      <c r="T3512" s="30"/>
      <c r="U3512" s="30"/>
      <c r="V3512" s="30"/>
    </row>
    <row r="3513" spans="1:22" ht="14.5" x14ac:dyDescent="0.35">
      <c r="A3513" s="15">
        <v>29</v>
      </c>
      <c r="B3513" s="8">
        <v>180</v>
      </c>
      <c r="C3513" s="8">
        <v>1899999.9999000002</v>
      </c>
      <c r="D3513" s="8">
        <v>6000</v>
      </c>
      <c r="E3513" s="2">
        <v>2670</v>
      </c>
      <c r="F3513" s="2">
        <v>26347.62109375</v>
      </c>
      <c r="G3513" s="2">
        <v>373.01119995117199</v>
      </c>
      <c r="H3513" s="1">
        <v>24830.70255537067</v>
      </c>
      <c r="I3513" s="1">
        <v>410.72427147116542</v>
      </c>
      <c r="J3513" s="1">
        <f t="shared" si="288"/>
        <v>-5.7573263748625978</v>
      </c>
      <c r="K3513" s="1">
        <f t="shared" si="289"/>
        <v>10.11043945193339</v>
      </c>
      <c r="L3513" s="30"/>
      <c r="M3513" s="30"/>
      <c r="N3513" s="2">
        <v>1416666</v>
      </c>
      <c r="O3513" s="30"/>
      <c r="P3513" s="30"/>
      <c r="Q3513" s="30"/>
      <c r="R3513" s="30"/>
      <c r="S3513" s="30"/>
      <c r="T3513" s="30"/>
      <c r="U3513" s="30"/>
      <c r="V3513" s="30"/>
    </row>
    <row r="3514" spans="1:22" ht="14.5" x14ac:dyDescent="0.35">
      <c r="A3514" s="15">
        <v>29</v>
      </c>
      <c r="B3514" s="8">
        <v>180</v>
      </c>
      <c r="C3514" s="8">
        <v>1899999.9999000002</v>
      </c>
      <c r="D3514" s="8">
        <v>6000</v>
      </c>
      <c r="E3514" s="2">
        <v>2700</v>
      </c>
      <c r="F3514" s="2">
        <v>27078.205078125</v>
      </c>
      <c r="G3514" s="2">
        <v>373.45486450195301</v>
      </c>
      <c r="H3514" s="1">
        <v>25016.64131876142</v>
      </c>
      <c r="I3514" s="1">
        <v>408.14101181300651</v>
      </c>
      <c r="J3514" s="1">
        <f t="shared" si="288"/>
        <v>-7.6133693256832764</v>
      </c>
      <c r="K3514" s="1">
        <f t="shared" si="289"/>
        <v>9.2879088232822067</v>
      </c>
      <c r="L3514" s="30"/>
      <c r="M3514" s="30"/>
      <c r="N3514" s="2">
        <v>1416666</v>
      </c>
      <c r="O3514" s="30"/>
      <c r="P3514" s="30"/>
      <c r="Q3514" s="30"/>
      <c r="R3514" s="30"/>
      <c r="S3514" s="30"/>
      <c r="T3514" s="30"/>
      <c r="U3514" s="30"/>
      <c r="V3514" s="30"/>
    </row>
    <row r="3515" spans="1:22" ht="14.5" x14ac:dyDescent="0.35">
      <c r="A3515" s="15">
        <v>29</v>
      </c>
      <c r="B3515" s="8">
        <v>180</v>
      </c>
      <c r="C3515" s="8">
        <v>1899999.9999000002</v>
      </c>
      <c r="D3515" s="8">
        <v>6000</v>
      </c>
      <c r="E3515" s="2">
        <v>2730</v>
      </c>
      <c r="F3515" s="2">
        <v>34122.28515625</v>
      </c>
      <c r="G3515" s="2">
        <v>462.07958984375</v>
      </c>
      <c r="H3515" s="1">
        <v>31891.522708026889</v>
      </c>
      <c r="I3515" s="1">
        <v>459.16644575627129</v>
      </c>
      <c r="J3515" s="1">
        <f t="shared" si="288"/>
        <v>-6.5375529159556134</v>
      </c>
      <c r="K3515" s="1">
        <f t="shared" si="289"/>
        <v>-0.63044206052549923</v>
      </c>
      <c r="L3515" s="30"/>
      <c r="M3515" s="30"/>
      <c r="N3515" s="2">
        <v>0</v>
      </c>
      <c r="O3515" s="30"/>
      <c r="P3515" s="30"/>
      <c r="Q3515" s="30"/>
      <c r="R3515" s="30"/>
      <c r="S3515" s="30"/>
      <c r="T3515" s="30"/>
      <c r="U3515" s="30"/>
      <c r="V3515" s="30"/>
    </row>
    <row r="3516" spans="1:22" ht="14.5" x14ac:dyDescent="0.35">
      <c r="A3516" s="15">
        <v>29</v>
      </c>
      <c r="B3516" s="8">
        <v>180</v>
      </c>
      <c r="C3516" s="8">
        <v>1899999.9999000002</v>
      </c>
      <c r="D3516" s="8">
        <v>6000</v>
      </c>
      <c r="E3516" s="2">
        <v>2760</v>
      </c>
      <c r="F3516" s="2">
        <v>35561.015625</v>
      </c>
      <c r="G3516" s="2">
        <v>476.18130493164102</v>
      </c>
      <c r="H3516" s="1">
        <v>33691.670183432369</v>
      </c>
      <c r="I3516" s="1">
        <v>468.51583420128941</v>
      </c>
      <c r="J3516" s="1">
        <f t="shared" si="288"/>
        <v>-5.2567268080314609</v>
      </c>
      <c r="K3516" s="1">
        <f t="shared" si="289"/>
        <v>-1.6097798571600881</v>
      </c>
      <c r="L3516" s="30"/>
      <c r="M3516" s="30"/>
      <c r="N3516" s="2">
        <v>0</v>
      </c>
      <c r="O3516" s="30"/>
      <c r="P3516" s="30"/>
      <c r="Q3516" s="30"/>
      <c r="R3516" s="30"/>
      <c r="S3516" s="30"/>
      <c r="T3516" s="30"/>
      <c r="U3516" s="30"/>
      <c r="V3516" s="30"/>
    </row>
    <row r="3517" spans="1:22" ht="14.5" x14ac:dyDescent="0.35">
      <c r="A3517" s="15">
        <v>29</v>
      </c>
      <c r="B3517" s="8">
        <v>180</v>
      </c>
      <c r="C3517" s="8">
        <v>1899999.9999000002</v>
      </c>
      <c r="D3517" s="8">
        <v>6000</v>
      </c>
      <c r="E3517" s="2">
        <v>2790</v>
      </c>
      <c r="F3517" s="2">
        <v>36074.4375</v>
      </c>
      <c r="G3517" s="2">
        <v>478.56326293945301</v>
      </c>
      <c r="H3517" s="1">
        <v>34683.179507782574</v>
      </c>
      <c r="I3517" s="1">
        <v>469.03197268250392</v>
      </c>
      <c r="J3517" s="1">
        <f t="shared" si="288"/>
        <v>-3.856631145578989</v>
      </c>
      <c r="K3517" s="1">
        <f t="shared" si="289"/>
        <v>-1.991646872015534</v>
      </c>
      <c r="L3517" s="30"/>
      <c r="M3517" s="30"/>
      <c r="N3517" s="2">
        <v>0</v>
      </c>
      <c r="O3517" s="30"/>
      <c r="P3517" s="30"/>
      <c r="Q3517" s="30"/>
      <c r="R3517" s="30"/>
      <c r="S3517" s="30"/>
      <c r="T3517" s="30"/>
      <c r="U3517" s="30"/>
      <c r="V3517" s="30"/>
    </row>
    <row r="3518" spans="1:22" ht="14.5" x14ac:dyDescent="0.35">
      <c r="A3518" s="15">
        <v>29</v>
      </c>
      <c r="B3518" s="8">
        <v>180</v>
      </c>
      <c r="C3518" s="8">
        <v>1899999.9999000002</v>
      </c>
      <c r="D3518" s="8">
        <v>6000</v>
      </c>
      <c r="E3518" s="2">
        <v>2820</v>
      </c>
      <c r="F3518" s="2">
        <v>36329.62890625</v>
      </c>
      <c r="G3518" s="2">
        <v>475.729248046875</v>
      </c>
      <c r="H3518" s="1">
        <v>35300.546282431656</v>
      </c>
      <c r="I3518" s="1">
        <v>466.64013942108778</v>
      </c>
      <c r="J3518" s="1">
        <f t="shared" si="288"/>
        <v>-2.8326263020025078</v>
      </c>
      <c r="K3518" s="1">
        <f t="shared" si="289"/>
        <v>-1.9105633431416944</v>
      </c>
      <c r="L3518" s="30"/>
      <c r="M3518" s="30"/>
      <c r="N3518" s="2">
        <v>0</v>
      </c>
      <c r="O3518" s="30"/>
      <c r="P3518" s="30"/>
      <c r="Q3518" s="30"/>
      <c r="R3518" s="30"/>
      <c r="S3518" s="30"/>
      <c r="T3518" s="30"/>
      <c r="U3518" s="30"/>
      <c r="V3518" s="30"/>
    </row>
    <row r="3519" spans="1:22" ht="14.5" x14ac:dyDescent="0.35">
      <c r="A3519" s="15">
        <v>29</v>
      </c>
      <c r="B3519" s="8">
        <v>180</v>
      </c>
      <c r="C3519" s="8">
        <v>1899999.9999000002</v>
      </c>
      <c r="D3519" s="8">
        <v>6000</v>
      </c>
      <c r="E3519" s="2">
        <v>2850</v>
      </c>
      <c r="F3519" s="2">
        <v>36265.01171875</v>
      </c>
      <c r="G3519" s="2">
        <v>467.54812622070301</v>
      </c>
      <c r="H3519" s="1">
        <v>35655.027719797552</v>
      </c>
      <c r="I3519" s="1">
        <v>463.29084194333478</v>
      </c>
      <c r="J3519" s="1">
        <f t="shared" si="288"/>
        <v>-1.682017928694256</v>
      </c>
      <c r="K3519" s="1">
        <f t="shared" si="289"/>
        <v>-0.91055530727517131</v>
      </c>
      <c r="L3519" s="30"/>
      <c r="M3519" s="30"/>
      <c r="N3519" s="2">
        <v>0</v>
      </c>
      <c r="O3519" s="30"/>
      <c r="P3519" s="30"/>
      <c r="Q3519" s="30"/>
      <c r="R3519" s="30"/>
      <c r="S3519" s="30"/>
      <c r="T3519" s="30"/>
      <c r="U3519" s="30"/>
      <c r="V3519" s="30"/>
    </row>
    <row r="3520" spans="1:22" ht="14.5" x14ac:dyDescent="0.35">
      <c r="A3520" s="15">
        <v>29</v>
      </c>
      <c r="B3520" s="8">
        <v>180</v>
      </c>
      <c r="C3520" s="8">
        <v>1899999.9999000002</v>
      </c>
      <c r="D3520" s="8">
        <v>6000</v>
      </c>
      <c r="E3520" s="2">
        <v>2880</v>
      </c>
      <c r="F3520" s="2">
        <v>35055.35546875</v>
      </c>
      <c r="G3520" s="2">
        <v>461.72897338867199</v>
      </c>
      <c r="H3520" s="1">
        <v>35883.506110494127</v>
      </c>
      <c r="I3520" s="1">
        <v>459.62643692420949</v>
      </c>
      <c r="J3520" s="1">
        <f t="shared" si="288"/>
        <v>2.3624083415225372</v>
      </c>
      <c r="K3520" s="1">
        <f t="shared" si="289"/>
        <v>-0.45536160510608453</v>
      </c>
      <c r="L3520" s="30"/>
      <c r="M3520" s="30"/>
      <c r="N3520" s="2">
        <v>0</v>
      </c>
      <c r="O3520" s="30"/>
      <c r="P3520" s="30"/>
      <c r="Q3520" s="30"/>
      <c r="R3520" s="30"/>
      <c r="S3520" s="30"/>
      <c r="T3520" s="30"/>
      <c r="U3520" s="30"/>
      <c r="V3520" s="30"/>
    </row>
    <row r="3521" spans="1:22" ht="14.5" x14ac:dyDescent="0.35">
      <c r="A3521" s="15">
        <v>29</v>
      </c>
      <c r="B3521" s="8">
        <v>180</v>
      </c>
      <c r="C3521" s="8">
        <v>1899999.9999000002</v>
      </c>
      <c r="D3521" s="8">
        <v>6000</v>
      </c>
      <c r="E3521" s="2">
        <v>2910</v>
      </c>
      <c r="F3521" s="2">
        <v>28021.91015625</v>
      </c>
      <c r="G3521" s="2">
        <v>381.89001464843801</v>
      </c>
      <c r="H3521" s="1">
        <v>28023.753519167261</v>
      </c>
      <c r="I3521" s="1">
        <v>399.54935537200907</v>
      </c>
      <c r="J3521" s="1">
        <f t="shared" si="288"/>
        <v>6.5782914404579184E-3</v>
      </c>
      <c r="K3521" s="1">
        <f t="shared" si="289"/>
        <v>4.6241954610486413</v>
      </c>
      <c r="L3521" s="30"/>
      <c r="M3521" s="30"/>
      <c r="N3521" s="2">
        <v>1416666</v>
      </c>
      <c r="O3521" s="30"/>
      <c r="P3521" s="30"/>
      <c r="Q3521" s="30"/>
      <c r="R3521" s="30"/>
      <c r="S3521" s="30"/>
      <c r="T3521" s="30"/>
      <c r="U3521" s="30"/>
      <c r="V3521" s="30"/>
    </row>
    <row r="3522" spans="1:22" ht="14.5" x14ac:dyDescent="0.35">
      <c r="A3522" s="15">
        <v>29</v>
      </c>
      <c r="B3522" s="8">
        <v>180</v>
      </c>
      <c r="C3522" s="8">
        <v>1899999.9999000002</v>
      </c>
      <c r="D3522" s="8">
        <v>6000</v>
      </c>
      <c r="E3522" s="2">
        <v>2940</v>
      </c>
      <c r="F3522" s="2">
        <v>26762.251953125</v>
      </c>
      <c r="G3522" s="2">
        <v>363.29965209960898</v>
      </c>
      <c r="H3522" s="1">
        <v>26610.220487381619</v>
      </c>
      <c r="I3522" s="1">
        <v>387.52821257926831</v>
      </c>
      <c r="J3522" s="1">
        <f t="shared" si="288"/>
        <v>-0.56808173695423425</v>
      </c>
      <c r="K3522" s="1">
        <f t="shared" si="289"/>
        <v>6.6690293645027721</v>
      </c>
      <c r="L3522" s="30"/>
      <c r="M3522" s="30"/>
      <c r="N3522" s="2">
        <v>1416666</v>
      </c>
      <c r="O3522" s="30"/>
      <c r="P3522" s="30"/>
      <c r="Q3522" s="30"/>
      <c r="R3522" s="30"/>
      <c r="S3522" s="30"/>
      <c r="T3522" s="30"/>
      <c r="U3522" s="30"/>
      <c r="V3522" s="30"/>
    </row>
    <row r="3523" spans="1:22" ht="14.5" x14ac:dyDescent="0.35">
      <c r="A3523" s="15">
        <v>29</v>
      </c>
      <c r="B3523" s="8">
        <v>180</v>
      </c>
      <c r="C3523" s="8">
        <v>1899999.9999000002</v>
      </c>
      <c r="D3523" s="8">
        <v>6000</v>
      </c>
      <c r="E3523" s="2">
        <v>2970</v>
      </c>
      <c r="F3523" s="2">
        <v>26943.458984375</v>
      </c>
      <c r="G3523" s="2">
        <v>358.28927612304699</v>
      </c>
      <c r="H3523" s="1">
        <v>26718.998658966259</v>
      </c>
      <c r="I3523" s="1">
        <v>382.81742581272198</v>
      </c>
      <c r="J3523" s="1">
        <f t="shared" si="288"/>
        <v>-0.83307909923113466</v>
      </c>
      <c r="K3523" s="1">
        <f t="shared" si="289"/>
        <v>6.8459067363353929</v>
      </c>
      <c r="L3523" s="30"/>
      <c r="M3523" s="30"/>
      <c r="N3523" s="2">
        <v>1416666</v>
      </c>
      <c r="O3523" s="30"/>
      <c r="P3523" s="30"/>
      <c r="Q3523" s="30"/>
      <c r="R3523" s="30"/>
      <c r="S3523" s="30"/>
      <c r="T3523" s="30"/>
      <c r="U3523" s="30"/>
      <c r="V3523" s="30"/>
    </row>
    <row r="3524" spans="1:22" ht="14.5" x14ac:dyDescent="0.35">
      <c r="A3524" s="15">
        <v>29</v>
      </c>
      <c r="B3524" s="8">
        <v>180</v>
      </c>
      <c r="C3524" s="8">
        <v>1899999.9999000002</v>
      </c>
      <c r="D3524" s="8">
        <v>6000</v>
      </c>
      <c r="E3524" s="2">
        <v>3000</v>
      </c>
      <c r="F3524" s="2">
        <v>27401.62109375</v>
      </c>
      <c r="G3524" s="2">
        <v>353.85934448242199</v>
      </c>
      <c r="H3524" s="1">
        <v>26906.28751869571</v>
      </c>
      <c r="I3524" s="1">
        <v>379.47882018483449</v>
      </c>
      <c r="J3524" s="1">
        <f t="shared" si="288"/>
        <v>-1.8076798206923244</v>
      </c>
      <c r="K3524" s="1">
        <f t="shared" si="289"/>
        <v>7.2400167190399429</v>
      </c>
      <c r="L3524" s="30"/>
      <c r="M3524" s="30"/>
      <c r="N3524" s="2">
        <v>1416666</v>
      </c>
      <c r="O3524" s="30"/>
      <c r="P3524" s="30"/>
      <c r="Q3524" s="30"/>
      <c r="R3524" s="30"/>
      <c r="S3524" s="30"/>
      <c r="T3524" s="30"/>
      <c r="U3524" s="30"/>
      <c r="V3524" s="30"/>
    </row>
    <row r="3525" spans="1:22" ht="14.5" x14ac:dyDescent="0.35">
      <c r="A3525" s="15">
        <v>29</v>
      </c>
      <c r="B3525" s="8">
        <v>180</v>
      </c>
      <c r="C3525" s="8">
        <v>1899999.9999000002</v>
      </c>
      <c r="D3525" s="8">
        <v>6000</v>
      </c>
      <c r="E3525" s="2">
        <v>3030</v>
      </c>
      <c r="F3525" s="2">
        <v>27982.1015625</v>
      </c>
      <c r="G3525" s="2">
        <v>352.67221069335898</v>
      </c>
      <c r="H3525" s="1">
        <v>27062.379700543479</v>
      </c>
      <c r="I3525" s="1">
        <v>376.3981176812427</v>
      </c>
      <c r="J3525" s="1">
        <f t="shared" si="288"/>
        <v>-3.2868219704737229</v>
      </c>
      <c r="K3525" s="1">
        <f t="shared" si="289"/>
        <v>6.7274671120920528</v>
      </c>
      <c r="L3525" s="30"/>
      <c r="M3525" s="30"/>
      <c r="N3525" s="2">
        <v>1416666</v>
      </c>
      <c r="O3525" s="30"/>
      <c r="P3525" s="30"/>
      <c r="Q3525" s="30"/>
      <c r="R3525" s="30"/>
      <c r="S3525" s="30"/>
      <c r="T3525" s="30"/>
      <c r="U3525" s="30"/>
      <c r="V3525" s="30"/>
    </row>
    <row r="3526" spans="1:22" ht="14.5" x14ac:dyDescent="0.35">
      <c r="A3526" s="15">
        <v>29</v>
      </c>
      <c r="B3526" s="8">
        <v>180</v>
      </c>
      <c r="C3526" s="8">
        <v>1899999.9999000002</v>
      </c>
      <c r="D3526" s="8">
        <v>6000</v>
      </c>
      <c r="E3526" s="2">
        <v>3060</v>
      </c>
      <c r="F3526" s="2">
        <v>28676.875</v>
      </c>
      <c r="G3526" s="2">
        <v>351.57125854492199</v>
      </c>
      <c r="H3526" s="1">
        <v>27215.941120562191</v>
      </c>
      <c r="I3526" s="1">
        <v>373.36996833800629</v>
      </c>
      <c r="J3526" s="1">
        <f t="shared" si="288"/>
        <v>-5.094466811456301</v>
      </c>
      <c r="K3526" s="1">
        <f t="shared" si="289"/>
        <v>6.200367425740227</v>
      </c>
      <c r="L3526" s="30"/>
      <c r="M3526" s="30"/>
      <c r="N3526" s="2">
        <v>1416666</v>
      </c>
      <c r="O3526" s="30"/>
      <c r="P3526" s="30"/>
      <c r="Q3526" s="30"/>
      <c r="R3526" s="30"/>
      <c r="S3526" s="30"/>
      <c r="T3526" s="30"/>
      <c r="U3526" s="30"/>
      <c r="V3526" s="30"/>
    </row>
    <row r="3527" spans="1:22" ht="14.5" x14ac:dyDescent="0.35">
      <c r="A3527" s="15">
        <v>29</v>
      </c>
      <c r="B3527" s="8">
        <v>180</v>
      </c>
      <c r="C3527" s="8">
        <v>1899999.9999000002</v>
      </c>
      <c r="D3527" s="8">
        <v>6000</v>
      </c>
      <c r="E3527" s="2">
        <v>3090</v>
      </c>
      <c r="F3527" s="2">
        <v>35870.25390625</v>
      </c>
      <c r="G3527" s="2">
        <v>434.85525512695301</v>
      </c>
      <c r="H3527" s="1">
        <v>34050.424845141068</v>
      </c>
      <c r="I3527" s="1">
        <v>421.61968932553492</v>
      </c>
      <c r="J3527" s="1">
        <f t="shared" si="288"/>
        <v>-5.0733654293755839</v>
      </c>
      <c r="K3527" s="1">
        <f t="shared" si="289"/>
        <v>-3.0436715770064815</v>
      </c>
      <c r="L3527" s="30"/>
      <c r="M3527" s="30"/>
      <c r="N3527" s="2">
        <v>0</v>
      </c>
      <c r="O3527" s="30"/>
      <c r="P3527" s="30"/>
      <c r="Q3527" s="30"/>
      <c r="R3527" s="30"/>
      <c r="S3527" s="30"/>
      <c r="T3527" s="30"/>
      <c r="U3527" s="30"/>
      <c r="V3527" s="30"/>
    </row>
    <row r="3528" spans="1:22" ht="14.5" x14ac:dyDescent="0.35">
      <c r="A3528" s="15">
        <v>29</v>
      </c>
      <c r="B3528" s="8">
        <v>180</v>
      </c>
      <c r="C3528" s="8">
        <v>1899999.9999000002</v>
      </c>
      <c r="D3528" s="8">
        <v>6000</v>
      </c>
      <c r="E3528" s="2">
        <v>3120</v>
      </c>
      <c r="F3528" s="2">
        <v>37278.16015625</v>
      </c>
      <c r="G3528" s="2">
        <v>446.59835815429699</v>
      </c>
      <c r="H3528" s="1">
        <v>36406.908320149312</v>
      </c>
      <c r="I3528" s="1">
        <v>429.49024995993182</v>
      </c>
      <c r="J3528" s="1">
        <f t="shared" si="288"/>
        <v>-2.3371642603842804</v>
      </c>
      <c r="K3528" s="1">
        <f t="shared" si="289"/>
        <v>-3.8307593124770127</v>
      </c>
      <c r="L3528" s="30"/>
      <c r="M3528" s="30"/>
      <c r="N3528" s="2">
        <v>0</v>
      </c>
      <c r="O3528" s="30"/>
      <c r="P3528" s="30"/>
      <c r="Q3528" s="30"/>
      <c r="R3528" s="30"/>
      <c r="S3528" s="30"/>
      <c r="T3528" s="30"/>
      <c r="U3528" s="30"/>
      <c r="V3528" s="30"/>
    </row>
    <row r="3529" spans="1:22" ht="14.5" x14ac:dyDescent="0.35">
      <c r="A3529" s="15">
        <v>29</v>
      </c>
      <c r="B3529" s="8">
        <v>180</v>
      </c>
      <c r="C3529" s="8">
        <v>1899999.9999000002</v>
      </c>
      <c r="D3529" s="8">
        <v>6000</v>
      </c>
      <c r="E3529" s="2">
        <v>3150</v>
      </c>
      <c r="F3529" s="2">
        <v>37660.31640625</v>
      </c>
      <c r="G3529" s="2">
        <v>450.66400146484398</v>
      </c>
      <c r="H3529" s="1">
        <v>37223.472267940597</v>
      </c>
      <c r="I3529" s="1">
        <v>430.00149556069942</v>
      </c>
      <c r="J3529" s="1">
        <f t="shared" si="288"/>
        <v>-1.1599587576404584</v>
      </c>
      <c r="K3529" s="1">
        <f t="shared" si="289"/>
        <v>-4.5849026851452264</v>
      </c>
      <c r="L3529" s="30"/>
      <c r="M3529" s="30"/>
      <c r="N3529" s="2">
        <v>0</v>
      </c>
      <c r="O3529" s="30"/>
      <c r="P3529" s="30"/>
      <c r="Q3529" s="30"/>
      <c r="R3529" s="30"/>
      <c r="S3529" s="30"/>
      <c r="T3529" s="30"/>
      <c r="U3529" s="30"/>
      <c r="V3529" s="30"/>
    </row>
    <row r="3530" spans="1:22" ht="14.5" x14ac:dyDescent="0.35">
      <c r="A3530" s="15">
        <v>29</v>
      </c>
      <c r="B3530" s="8">
        <v>180</v>
      </c>
      <c r="C3530" s="8">
        <v>1899999.9999000002</v>
      </c>
      <c r="D3530" s="8">
        <v>6000</v>
      </c>
      <c r="E3530" s="2">
        <v>3180</v>
      </c>
      <c r="F3530" s="2">
        <v>37588.97265625</v>
      </c>
      <c r="G3530" s="2">
        <v>450.26104736328102</v>
      </c>
      <c r="H3530" s="1">
        <v>37587.680819482492</v>
      </c>
      <c r="I3530" s="1">
        <v>427.44946576909649</v>
      </c>
      <c r="J3530" s="1">
        <f t="shared" ref="J3530:J3593" si="290">(H3530-F3530)/F3530*100</f>
        <v>-3.4367440135227023E-3</v>
      </c>
      <c r="K3530" s="1">
        <f t="shared" ref="K3530:K3593" si="291">(I3530-G3530)/G3530*100</f>
        <v>-5.0663013662338017</v>
      </c>
      <c r="L3530" s="30"/>
      <c r="M3530" s="30"/>
      <c r="N3530" s="2">
        <v>0</v>
      </c>
      <c r="O3530" s="30"/>
      <c r="P3530" s="30"/>
      <c r="Q3530" s="30"/>
      <c r="R3530" s="30"/>
      <c r="S3530" s="30"/>
      <c r="T3530" s="30"/>
      <c r="U3530" s="30"/>
      <c r="V3530" s="30"/>
    </row>
    <row r="3531" spans="1:22" ht="14.5" x14ac:dyDescent="0.35">
      <c r="A3531" s="15">
        <v>29</v>
      </c>
      <c r="B3531" s="8">
        <v>180</v>
      </c>
      <c r="C3531" s="8">
        <v>1899999.9999000002</v>
      </c>
      <c r="D3531" s="8">
        <v>6000</v>
      </c>
      <c r="E3531" s="2">
        <v>3210</v>
      </c>
      <c r="F3531" s="2">
        <v>37229.64453125</v>
      </c>
      <c r="G3531" s="2">
        <v>447.66323852539102</v>
      </c>
      <c r="H3531" s="1">
        <v>37819.012782361249</v>
      </c>
      <c r="I3531" s="1">
        <v>423.79339676851038</v>
      </c>
      <c r="J3531" s="1">
        <f t="shared" si="290"/>
        <v>1.5830617201207562</v>
      </c>
      <c r="K3531" s="1">
        <f t="shared" si="291"/>
        <v>-5.3320978143097566</v>
      </c>
      <c r="L3531" s="30"/>
      <c r="M3531" s="30"/>
      <c r="N3531" s="2">
        <v>0</v>
      </c>
      <c r="O3531" s="30"/>
      <c r="P3531" s="30"/>
      <c r="Q3531" s="30"/>
      <c r="R3531" s="30"/>
      <c r="S3531" s="30"/>
      <c r="T3531" s="30"/>
      <c r="U3531" s="30"/>
      <c r="V3531" s="30"/>
    </row>
    <row r="3532" spans="1:22" ht="14.5" x14ac:dyDescent="0.35">
      <c r="A3532" s="15">
        <v>29</v>
      </c>
      <c r="B3532" s="8">
        <v>180</v>
      </c>
      <c r="C3532" s="8">
        <v>1899999.9999000002</v>
      </c>
      <c r="D3532" s="8">
        <v>6000</v>
      </c>
      <c r="E3532" s="2">
        <v>3240</v>
      </c>
      <c r="F3532" s="2">
        <v>36479.921875</v>
      </c>
      <c r="G3532" s="2">
        <v>443.11956787109398</v>
      </c>
      <c r="H3532" s="1">
        <v>38002.811366615373</v>
      </c>
      <c r="I3532" s="1">
        <v>420.39592556043169</v>
      </c>
      <c r="J3532" s="1">
        <f t="shared" si="290"/>
        <v>4.174596362441835</v>
      </c>
      <c r="K3532" s="1">
        <f t="shared" si="291"/>
        <v>-5.1281062625681031</v>
      </c>
      <c r="L3532" s="30"/>
      <c r="M3532" s="30"/>
      <c r="N3532" s="2">
        <v>0</v>
      </c>
      <c r="O3532" s="30"/>
      <c r="P3532" s="30"/>
      <c r="Q3532" s="30"/>
      <c r="R3532" s="30"/>
      <c r="S3532" s="30"/>
      <c r="T3532" s="30"/>
      <c r="U3532" s="30"/>
      <c r="V3532" s="30"/>
    </row>
    <row r="3533" spans="1:22" ht="14.5" x14ac:dyDescent="0.35">
      <c r="A3533" s="15">
        <v>29</v>
      </c>
      <c r="B3533" s="8">
        <v>180</v>
      </c>
      <c r="C3533" s="8">
        <v>1899999.9999000002</v>
      </c>
      <c r="D3533" s="8">
        <v>6000</v>
      </c>
      <c r="E3533" s="2">
        <v>3270</v>
      </c>
      <c r="F3533" s="2">
        <v>28633.1015625</v>
      </c>
      <c r="G3533" s="2">
        <v>371.40628051757801</v>
      </c>
      <c r="H3533" s="1">
        <v>29488.59556227109</v>
      </c>
      <c r="I3533" s="1">
        <v>363.85754428402367</v>
      </c>
      <c r="J3533" s="1">
        <f t="shared" si="290"/>
        <v>2.9877797132934676</v>
      </c>
      <c r="K3533" s="1">
        <f t="shared" si="291"/>
        <v>-2.0324740397590202</v>
      </c>
      <c r="L3533" s="30"/>
      <c r="M3533" s="30"/>
      <c r="N3533" s="2">
        <v>1416666</v>
      </c>
      <c r="O3533" s="30"/>
      <c r="P3533" s="30"/>
      <c r="Q3533" s="30"/>
      <c r="R3533" s="30"/>
      <c r="S3533" s="30"/>
      <c r="T3533" s="30"/>
      <c r="U3533" s="30"/>
      <c r="V3533" s="30"/>
    </row>
    <row r="3534" spans="1:22" ht="14.5" x14ac:dyDescent="0.35">
      <c r="A3534" s="15">
        <v>29</v>
      </c>
      <c r="B3534" s="8">
        <v>180</v>
      </c>
      <c r="C3534" s="8">
        <v>1899999.9999000002</v>
      </c>
      <c r="D3534" s="8">
        <v>6000</v>
      </c>
      <c r="E3534" s="2">
        <v>3300</v>
      </c>
      <c r="F3534" s="2">
        <v>27909.171875</v>
      </c>
      <c r="G3534" s="2">
        <v>348.00845336914102</v>
      </c>
      <c r="H3534" s="1">
        <v>28486.3050855201</v>
      </c>
      <c r="I3534" s="1">
        <v>351.41700310927422</v>
      </c>
      <c r="J3534" s="1">
        <f t="shared" si="290"/>
        <v>2.0678980125421584</v>
      </c>
      <c r="K3534" s="1">
        <f t="shared" si="291"/>
        <v>0.97944452415863159</v>
      </c>
      <c r="L3534" s="30"/>
      <c r="M3534" s="30"/>
      <c r="N3534" s="2">
        <v>1416666</v>
      </c>
      <c r="O3534" s="30"/>
      <c r="P3534" s="30"/>
      <c r="Q3534" s="30"/>
      <c r="R3534" s="30"/>
      <c r="S3534" s="30"/>
      <c r="T3534" s="30"/>
      <c r="U3534" s="30"/>
      <c r="V3534" s="30"/>
    </row>
    <row r="3535" spans="1:22" ht="14.5" x14ac:dyDescent="0.35">
      <c r="A3535" s="15">
        <v>29</v>
      </c>
      <c r="B3535" s="8">
        <v>180</v>
      </c>
      <c r="C3535" s="8">
        <v>1899999.9999000002</v>
      </c>
      <c r="D3535" s="8">
        <v>6000</v>
      </c>
      <c r="E3535" s="2">
        <v>3330</v>
      </c>
      <c r="F3535" s="2">
        <v>28163.361328125</v>
      </c>
      <c r="G3535" s="2">
        <v>338.140625</v>
      </c>
      <c r="H3535" s="1">
        <v>28598.65557278031</v>
      </c>
      <c r="I3535" s="1">
        <v>348.27523020899349</v>
      </c>
      <c r="J3535" s="1">
        <f t="shared" si="290"/>
        <v>1.5456047294347937</v>
      </c>
      <c r="K3535" s="1">
        <f t="shared" si="291"/>
        <v>2.9971569399546394</v>
      </c>
      <c r="L3535" s="30"/>
      <c r="M3535" s="30"/>
      <c r="N3535" s="2">
        <v>1416666</v>
      </c>
      <c r="O3535" s="30"/>
      <c r="P3535" s="30"/>
      <c r="Q3535" s="30"/>
      <c r="R3535" s="30"/>
      <c r="S3535" s="30"/>
      <c r="T3535" s="30"/>
      <c r="U3535" s="30"/>
      <c r="V3535" s="30"/>
    </row>
    <row r="3536" spans="1:22" ht="14.5" x14ac:dyDescent="0.35">
      <c r="A3536" s="15">
        <v>29</v>
      </c>
      <c r="B3536" s="8">
        <v>180</v>
      </c>
      <c r="C3536" s="8">
        <v>1899999.9999000002</v>
      </c>
      <c r="D3536" s="8">
        <v>6000</v>
      </c>
      <c r="E3536" s="2">
        <v>3360</v>
      </c>
      <c r="F3536" s="2">
        <v>28698.75390625</v>
      </c>
      <c r="G3536" s="2">
        <v>332.10775756835898</v>
      </c>
      <c r="H3536" s="1">
        <v>28750.6582289945</v>
      </c>
      <c r="I3536" s="1">
        <v>346.21626383279403</v>
      </c>
      <c r="J3536" s="1">
        <f t="shared" si="290"/>
        <v>0.18085915128599453</v>
      </c>
      <c r="K3536" s="1">
        <f t="shared" si="291"/>
        <v>4.2481712465060513</v>
      </c>
      <c r="L3536" s="30"/>
      <c r="M3536" s="30"/>
      <c r="N3536" s="2">
        <v>1416666</v>
      </c>
      <c r="O3536" s="30"/>
      <c r="P3536" s="30"/>
      <c r="Q3536" s="30"/>
      <c r="R3536" s="30"/>
      <c r="S3536" s="30"/>
      <c r="T3536" s="30"/>
      <c r="U3536" s="30"/>
      <c r="V3536" s="30"/>
    </row>
    <row r="3537" spans="1:22" ht="14.5" x14ac:dyDescent="0.35">
      <c r="A3537" s="15">
        <v>29</v>
      </c>
      <c r="B3537" s="8">
        <v>180</v>
      </c>
      <c r="C3537" s="8">
        <v>1899999.9999000002</v>
      </c>
      <c r="D3537" s="8">
        <v>6000</v>
      </c>
      <c r="E3537" s="2">
        <v>3390</v>
      </c>
      <c r="F3537" s="2">
        <v>29330.75390625</v>
      </c>
      <c r="G3537" s="2">
        <v>330.94580078125</v>
      </c>
      <c r="H3537" s="1">
        <v>28904.071619956259</v>
      </c>
      <c r="I3537" s="1">
        <v>344.16620733148233</v>
      </c>
      <c r="J3537" s="1">
        <f t="shared" si="290"/>
        <v>-1.4547266246805208</v>
      </c>
      <c r="K3537" s="1">
        <f t="shared" si="291"/>
        <v>3.9947346420542158</v>
      </c>
      <c r="L3537" s="30"/>
      <c r="M3537" s="30"/>
      <c r="N3537" s="2">
        <v>1416666</v>
      </c>
      <c r="O3537" s="30"/>
      <c r="P3537" s="30"/>
      <c r="Q3537" s="30"/>
      <c r="R3537" s="30"/>
      <c r="S3537" s="30"/>
      <c r="T3537" s="30"/>
      <c r="U3537" s="30"/>
      <c r="V3537" s="30"/>
    </row>
    <row r="3538" spans="1:22" ht="14.5" x14ac:dyDescent="0.35">
      <c r="A3538" s="15">
        <v>29</v>
      </c>
      <c r="B3538" s="8">
        <v>180</v>
      </c>
      <c r="C3538" s="8">
        <v>1899999.9999000002</v>
      </c>
      <c r="D3538" s="8">
        <v>6000</v>
      </c>
      <c r="E3538" s="2">
        <v>3420</v>
      </c>
      <c r="F3538" s="2">
        <v>30166.296875</v>
      </c>
      <c r="G3538" s="2">
        <v>331.80380249023398</v>
      </c>
      <c r="H3538" s="1">
        <v>29057.540298879041</v>
      </c>
      <c r="I3538" s="1">
        <v>342.11618103313629</v>
      </c>
      <c r="J3538" s="1">
        <f t="shared" si="290"/>
        <v>-3.6754812190416026</v>
      </c>
      <c r="K3538" s="1">
        <f t="shared" si="291"/>
        <v>3.1079747927861177</v>
      </c>
      <c r="L3538" s="30"/>
      <c r="M3538" s="30"/>
      <c r="N3538" s="2">
        <v>1416666</v>
      </c>
      <c r="O3538" s="30"/>
      <c r="P3538" s="30"/>
      <c r="Q3538" s="30"/>
      <c r="R3538" s="30"/>
      <c r="S3538" s="30"/>
      <c r="T3538" s="30"/>
      <c r="U3538" s="30"/>
      <c r="V3538" s="30"/>
    </row>
    <row r="3539" spans="1:22" ht="14.5" x14ac:dyDescent="0.35">
      <c r="A3539" s="15">
        <v>29</v>
      </c>
      <c r="B3539" s="8">
        <v>180</v>
      </c>
      <c r="C3539" s="8">
        <v>1899999.9999000002</v>
      </c>
      <c r="D3539" s="8">
        <v>6000</v>
      </c>
      <c r="E3539" s="2">
        <v>3450</v>
      </c>
      <c r="F3539" s="2">
        <v>37517.953125</v>
      </c>
      <c r="G3539" s="2">
        <v>412.38232421875</v>
      </c>
      <c r="H3539" s="1">
        <v>36787.289492033713</v>
      </c>
      <c r="I3539" s="1">
        <v>386.41034041198452</v>
      </c>
      <c r="J3539" s="1">
        <f t="shared" si="290"/>
        <v>-1.9475039870429682</v>
      </c>
      <c r="K3539" s="1">
        <f t="shared" si="291"/>
        <v>-6.2980351682068045</v>
      </c>
      <c r="L3539" s="30"/>
      <c r="M3539" s="30"/>
      <c r="N3539" s="2">
        <v>0</v>
      </c>
      <c r="O3539" s="30"/>
      <c r="P3539" s="30"/>
      <c r="Q3539" s="30"/>
      <c r="R3539" s="30"/>
      <c r="S3539" s="30"/>
      <c r="T3539" s="30"/>
      <c r="U3539" s="30"/>
      <c r="V3539" s="30"/>
    </row>
    <row r="3540" spans="1:22" ht="14.5" x14ac:dyDescent="0.35">
      <c r="A3540" s="15">
        <v>29</v>
      </c>
      <c r="B3540" s="8">
        <v>180</v>
      </c>
      <c r="C3540" s="8">
        <v>1899999.9999000002</v>
      </c>
      <c r="D3540" s="8">
        <v>6000</v>
      </c>
      <c r="E3540" s="2">
        <v>3480</v>
      </c>
      <c r="F3540" s="2">
        <v>38182.06640625</v>
      </c>
      <c r="G3540" s="2">
        <v>432.29330444335898</v>
      </c>
      <c r="H3540" s="1">
        <v>38468.564284260086</v>
      </c>
      <c r="I3540" s="1">
        <v>393.36288190327667</v>
      </c>
      <c r="J3540" s="1">
        <f t="shared" si="290"/>
        <v>0.75034670717347485</v>
      </c>
      <c r="K3540" s="1">
        <f t="shared" si="291"/>
        <v>-9.0055576017331411</v>
      </c>
      <c r="L3540" s="30"/>
      <c r="M3540" s="30"/>
      <c r="N3540" s="2">
        <v>0</v>
      </c>
      <c r="O3540" s="30"/>
      <c r="P3540" s="30"/>
      <c r="Q3540" s="30"/>
      <c r="R3540" s="30"/>
      <c r="S3540" s="30"/>
      <c r="T3540" s="30"/>
      <c r="U3540" s="30"/>
      <c r="V3540" s="30"/>
    </row>
    <row r="3541" spans="1:22" ht="14.5" x14ac:dyDescent="0.35">
      <c r="A3541" s="15">
        <v>29</v>
      </c>
      <c r="B3541" s="8">
        <v>180</v>
      </c>
      <c r="C3541" s="8">
        <v>1899999.9999000002</v>
      </c>
      <c r="D3541" s="8">
        <v>6000</v>
      </c>
      <c r="E3541" s="2">
        <v>3510</v>
      </c>
      <c r="F3541" s="2">
        <v>38666.76171875</v>
      </c>
      <c r="G3541" s="2">
        <v>435.44259643554699</v>
      </c>
      <c r="H3541" s="1">
        <v>38987.308037327857</v>
      </c>
      <c r="I3541" s="1">
        <v>392.43664755349579</v>
      </c>
      <c r="J3541" s="1">
        <f t="shared" si="290"/>
        <v>0.82899706189365274</v>
      </c>
      <c r="K3541" s="1">
        <f t="shared" si="291"/>
        <v>-9.8763761823234546</v>
      </c>
      <c r="L3541" s="30"/>
      <c r="M3541" s="30"/>
      <c r="N3541" s="2">
        <v>0</v>
      </c>
      <c r="O3541" s="30"/>
      <c r="P3541" s="30"/>
      <c r="Q3541" s="30"/>
      <c r="R3541" s="30"/>
      <c r="S3541" s="30"/>
      <c r="T3541" s="30"/>
      <c r="U3541" s="30"/>
      <c r="V3541" s="30"/>
    </row>
    <row r="3542" spans="1:22" ht="14.5" x14ac:dyDescent="0.35">
      <c r="A3542" s="15">
        <v>29</v>
      </c>
      <c r="B3542" s="8">
        <v>180</v>
      </c>
      <c r="C3542" s="8">
        <v>1899999.9999000002</v>
      </c>
      <c r="D3542" s="8">
        <v>6000</v>
      </c>
      <c r="E3542" s="2">
        <v>3540</v>
      </c>
      <c r="F3542" s="2">
        <v>38689.43359375</v>
      </c>
      <c r="G3542" s="2">
        <v>435.25912475585898</v>
      </c>
      <c r="H3542" s="1">
        <v>39181.001383123679</v>
      </c>
      <c r="I3542" s="1">
        <v>389.84807217336999</v>
      </c>
      <c r="J3542" s="1">
        <f t="shared" si="290"/>
        <v>1.2705479085976812</v>
      </c>
      <c r="K3542" s="1">
        <f t="shared" si="291"/>
        <v>-10.433107544376121</v>
      </c>
      <c r="L3542" s="30"/>
      <c r="M3542" s="30"/>
      <c r="N3542" s="2">
        <v>0</v>
      </c>
      <c r="O3542" s="30"/>
      <c r="P3542" s="30"/>
      <c r="Q3542" s="30"/>
      <c r="R3542" s="30"/>
      <c r="S3542" s="30"/>
      <c r="T3542" s="30"/>
      <c r="U3542" s="30"/>
      <c r="V3542" s="30"/>
    </row>
    <row r="3543" spans="1:22" ht="14.5" x14ac:dyDescent="0.35">
      <c r="A3543" s="15">
        <v>29</v>
      </c>
      <c r="B3543" s="8">
        <v>180</v>
      </c>
      <c r="C3543" s="8">
        <v>1899999.9999000002</v>
      </c>
      <c r="D3543" s="8">
        <v>6000</v>
      </c>
      <c r="E3543" s="2">
        <v>3570</v>
      </c>
      <c r="F3543" s="2">
        <v>38485.5</v>
      </c>
      <c r="G3543" s="2">
        <v>430.37576293945301</v>
      </c>
      <c r="H3543" s="1">
        <v>39309.526274208998</v>
      </c>
      <c r="I3543" s="1">
        <v>386.90862894045762</v>
      </c>
      <c r="J3543" s="1">
        <f t="shared" si="290"/>
        <v>2.1411343862207795</v>
      </c>
      <c r="K3543" s="1">
        <f t="shared" si="291"/>
        <v>-10.099809920083842</v>
      </c>
      <c r="L3543" s="30"/>
      <c r="M3543" s="30"/>
      <c r="N3543" s="2">
        <v>0</v>
      </c>
      <c r="O3543" s="30"/>
      <c r="P3543" s="30"/>
      <c r="Q3543" s="30"/>
      <c r="R3543" s="30"/>
      <c r="S3543" s="30"/>
      <c r="T3543" s="30"/>
      <c r="U3543" s="30"/>
      <c r="V3543" s="30"/>
    </row>
    <row r="3544" spans="1:22" ht="14.5" x14ac:dyDescent="0.35">
      <c r="A3544" s="15">
        <v>29</v>
      </c>
      <c r="B3544" s="8">
        <v>180</v>
      </c>
      <c r="C3544" s="8">
        <v>1899999.9999000002</v>
      </c>
      <c r="D3544" s="8">
        <v>6000</v>
      </c>
      <c r="E3544" s="2">
        <v>3600</v>
      </c>
      <c r="F3544" s="2">
        <v>35709.37890625</v>
      </c>
      <c r="G3544" s="2">
        <v>431.85684204101602</v>
      </c>
      <c r="H3544" s="1">
        <v>39424.981804699943</v>
      </c>
      <c r="I3544" s="1">
        <v>383.89530925339051</v>
      </c>
      <c r="J3544" s="1">
        <f t="shared" si="290"/>
        <v>10.405117681281268</v>
      </c>
      <c r="K3544" s="1">
        <f t="shared" si="291"/>
        <v>-11.105886978877672</v>
      </c>
      <c r="L3544" s="30"/>
      <c r="M3544" s="30"/>
      <c r="N3544" s="2">
        <v>0</v>
      </c>
      <c r="O3544" s="30"/>
      <c r="P3544" s="30"/>
      <c r="Q3544" s="30"/>
      <c r="R3544" s="30"/>
      <c r="S3544" s="30"/>
      <c r="T3544" s="30"/>
      <c r="U3544" s="30"/>
      <c r="V3544" s="30"/>
    </row>
    <row r="3545" spans="1:22" ht="14.5" x14ac:dyDescent="0.35">
      <c r="A3545" s="15">
        <v>29</v>
      </c>
      <c r="B3545" s="8">
        <v>180</v>
      </c>
      <c r="C3545" s="8">
        <v>1899999.9999000002</v>
      </c>
      <c r="D3545" s="8">
        <v>6000</v>
      </c>
      <c r="E3545" s="2">
        <v>3630</v>
      </c>
      <c r="F3545" s="2">
        <v>31114.375</v>
      </c>
      <c r="G3545" s="2">
        <v>338.99917602539102</v>
      </c>
      <c r="H3545" s="1">
        <v>30787.803791542981</v>
      </c>
      <c r="I3545" s="1">
        <v>328.23012591895639</v>
      </c>
      <c r="J3545" s="1">
        <f t="shared" si="290"/>
        <v>-1.0495830575321492</v>
      </c>
      <c r="K3545" s="1">
        <f t="shared" si="291"/>
        <v>-3.1767186671946459</v>
      </c>
      <c r="L3545" s="30"/>
      <c r="M3545" s="30"/>
      <c r="N3545" s="2">
        <v>1416666</v>
      </c>
      <c r="O3545" s="30"/>
      <c r="P3545" s="30"/>
      <c r="Q3545" s="30"/>
      <c r="R3545" s="30"/>
      <c r="S3545" s="30"/>
      <c r="T3545" s="30"/>
      <c r="U3545" s="30"/>
      <c r="V3545" s="30"/>
    </row>
    <row r="3546" spans="1:22" ht="14.5" x14ac:dyDescent="0.35">
      <c r="A3546" s="17">
        <v>29</v>
      </c>
      <c r="B3546" s="18">
        <v>180</v>
      </c>
      <c r="C3546" s="18">
        <v>1899999.9999000002</v>
      </c>
      <c r="D3546" s="18">
        <v>6000</v>
      </c>
      <c r="E3546" s="2">
        <v>3660</v>
      </c>
      <c r="F3546" s="2">
        <v>29365.14453125</v>
      </c>
      <c r="G3546" s="2">
        <v>325.81332397460898</v>
      </c>
      <c r="H3546" s="1">
        <v>30096.17636781792</v>
      </c>
      <c r="I3546" s="1">
        <v>325.72010845267221</v>
      </c>
      <c r="J3546" s="1">
        <f t="shared" si="290"/>
        <v>2.4894542432439422</v>
      </c>
      <c r="K3546" s="1">
        <f t="shared" si="291"/>
        <v>-2.8610101268920014E-2</v>
      </c>
      <c r="L3546" s="30"/>
      <c r="M3546" s="30"/>
      <c r="N3546" s="16">
        <v>1416666</v>
      </c>
      <c r="O3546" s="30"/>
      <c r="P3546" s="30"/>
      <c r="Q3546" s="30"/>
      <c r="R3546" s="30"/>
      <c r="S3546" s="30"/>
      <c r="T3546" s="30"/>
      <c r="U3546" s="30"/>
      <c r="V3546" s="30"/>
    </row>
    <row r="3547" spans="1:22" ht="14.5" x14ac:dyDescent="0.35">
      <c r="A3547" s="15">
        <v>30</v>
      </c>
      <c r="B3547" s="8">
        <v>180</v>
      </c>
      <c r="C3547" s="8">
        <v>1166666.6666999999</v>
      </c>
      <c r="D3547" s="8">
        <v>6800.0000010000003</v>
      </c>
      <c r="E3547" s="2">
        <v>30</v>
      </c>
      <c r="F3547" s="2">
        <v>166.86460876464801</v>
      </c>
      <c r="G3547" s="2">
        <v>563.83551025390602</v>
      </c>
      <c r="H3547" s="1">
        <v>194.85821074491511</v>
      </c>
      <c r="I3547" s="1">
        <v>561.58778322034073</v>
      </c>
      <c r="J3547" s="1">
        <f t="shared" si="290"/>
        <v>16.776236847053834</v>
      </c>
      <c r="K3547" s="1">
        <f t="shared" si="291"/>
        <v>-0.39864942748162541</v>
      </c>
      <c r="L3547" s="30">
        <f t="shared" ref="L3547:M3547" si="292">AVERAGE(J3547:J3668)</f>
        <v>2.0367519866374679</v>
      </c>
      <c r="M3547" s="30">
        <f t="shared" si="292"/>
        <v>-1.0929475074179646</v>
      </c>
      <c r="N3547" s="2">
        <v>1638888</v>
      </c>
      <c r="O3547" s="30">
        <f t="shared" ref="O3547:P3547" si="293">ABS(L3547)</f>
        <v>2.0367519866374679</v>
      </c>
      <c r="P3547" s="30">
        <f t="shared" si="293"/>
        <v>1.0929475074179646</v>
      </c>
      <c r="Q3547" s="30">
        <f t="shared" ref="Q3547" si="294">SUM(G3547:G3668)*30</f>
        <v>2561041.167755127</v>
      </c>
      <c r="R3547" s="30">
        <f t="shared" ref="R3547" si="295">SUM(I3547:I3668)*30</f>
        <v>2533031.1646526204</v>
      </c>
      <c r="S3547" s="30">
        <f t="shared" ref="S3547" si="296">SUM(F3547:F3668)*30</f>
        <v>43819337.60925293</v>
      </c>
      <c r="T3547" s="30">
        <f t="shared" ref="T3547" si="297">SUM(H3547:H3668)*30</f>
        <v>43629832.954007559</v>
      </c>
      <c r="U3547" s="30">
        <f t="shared" ref="U3547" si="298">(R3547-Q3547)/Q3547*100</f>
        <v>-1.0936959333245937</v>
      </c>
      <c r="V3547" s="30">
        <f t="shared" ref="V3547" si="299">(T3547-S3547)/S3547*100</f>
        <v>-0.43246809647199047</v>
      </c>
    </row>
    <row r="3548" spans="1:22" ht="14.5" x14ac:dyDescent="0.35">
      <c r="A3548" s="15">
        <v>30</v>
      </c>
      <c r="B3548" s="8">
        <v>180</v>
      </c>
      <c r="C3548" s="8">
        <v>1166666.6666999999</v>
      </c>
      <c r="D3548" s="8">
        <v>6800.0000010000003</v>
      </c>
      <c r="E3548" s="2">
        <v>60</v>
      </c>
      <c r="F3548" s="2">
        <v>155.36911010742199</v>
      </c>
      <c r="G3548" s="2">
        <v>524.9921875</v>
      </c>
      <c r="H3548" s="1">
        <v>194.85821074491511</v>
      </c>
      <c r="I3548" s="1">
        <v>525.79763127596607</v>
      </c>
      <c r="J3548" s="1">
        <f t="shared" si="290"/>
        <v>25.416313841400274</v>
      </c>
      <c r="K3548" s="1">
        <f t="shared" si="291"/>
        <v>0.15342014512664889</v>
      </c>
      <c r="L3548" s="30"/>
      <c r="M3548" s="30"/>
      <c r="N3548" s="2">
        <v>1638888</v>
      </c>
      <c r="O3548" s="30"/>
      <c r="P3548" s="30"/>
      <c r="Q3548" s="30"/>
      <c r="R3548" s="30"/>
      <c r="S3548" s="30"/>
      <c r="T3548" s="30"/>
      <c r="U3548" s="30"/>
      <c r="V3548" s="30"/>
    </row>
    <row r="3549" spans="1:22" ht="14.5" x14ac:dyDescent="0.35">
      <c r="A3549" s="15">
        <v>30</v>
      </c>
      <c r="B3549" s="8">
        <v>180</v>
      </c>
      <c r="C3549" s="8">
        <v>1166666.6666999999</v>
      </c>
      <c r="D3549" s="8">
        <v>6800.0000010000003</v>
      </c>
      <c r="E3549" s="2">
        <v>90</v>
      </c>
      <c r="F3549" s="2">
        <v>155.67807006835901</v>
      </c>
      <c r="G3549" s="2">
        <v>526.03619384765602</v>
      </c>
      <c r="H3549" s="1">
        <v>194.85821074491511</v>
      </c>
      <c r="I3549" s="1">
        <v>528.94260569061316</v>
      </c>
      <c r="J3549" s="1">
        <f t="shared" si="290"/>
        <v>25.167411607397185</v>
      </c>
      <c r="K3549" s="1">
        <f t="shared" si="291"/>
        <v>0.55251176191858375</v>
      </c>
      <c r="L3549" s="30"/>
      <c r="M3549" s="30"/>
      <c r="N3549" s="2">
        <v>1638888</v>
      </c>
      <c r="O3549" s="30"/>
      <c r="P3549" s="30"/>
      <c r="Q3549" s="30"/>
      <c r="R3549" s="30"/>
      <c r="S3549" s="30"/>
      <c r="T3549" s="30"/>
      <c r="U3549" s="30"/>
      <c r="V3549" s="30"/>
    </row>
    <row r="3550" spans="1:22" ht="14.5" x14ac:dyDescent="0.35">
      <c r="A3550" s="15">
        <v>30</v>
      </c>
      <c r="B3550" s="8">
        <v>180</v>
      </c>
      <c r="C3550" s="8">
        <v>1166666.6666999999</v>
      </c>
      <c r="D3550" s="8">
        <v>6800.0000010000003</v>
      </c>
      <c r="E3550" s="2">
        <v>120</v>
      </c>
      <c r="F3550" s="2">
        <v>156.46138000488301</v>
      </c>
      <c r="G3550" s="2">
        <v>528.68292236328102</v>
      </c>
      <c r="H3550" s="1">
        <v>194.85821074491511</v>
      </c>
      <c r="I3550" s="1">
        <v>532.55355146041143</v>
      </c>
      <c r="J3550" s="1">
        <f t="shared" si="290"/>
        <v>24.540772131010076</v>
      </c>
      <c r="K3550" s="1">
        <f t="shared" si="291"/>
        <v>0.73212674996729454</v>
      </c>
      <c r="L3550" s="30"/>
      <c r="M3550" s="30"/>
      <c r="N3550" s="2">
        <v>1638888</v>
      </c>
      <c r="O3550" s="30"/>
      <c r="P3550" s="30"/>
      <c r="Q3550" s="30"/>
      <c r="R3550" s="30"/>
      <c r="S3550" s="30"/>
      <c r="T3550" s="30"/>
      <c r="U3550" s="30"/>
      <c r="V3550" s="30"/>
    </row>
    <row r="3551" spans="1:22" ht="14.5" x14ac:dyDescent="0.35">
      <c r="A3551" s="15">
        <v>30</v>
      </c>
      <c r="B3551" s="8">
        <v>180</v>
      </c>
      <c r="C3551" s="8">
        <v>1166666.6666999999</v>
      </c>
      <c r="D3551" s="8">
        <v>6800.0000010000003</v>
      </c>
      <c r="E3551" s="2">
        <v>150</v>
      </c>
      <c r="F3551" s="2">
        <v>157.66055297851599</v>
      </c>
      <c r="G3551" s="2">
        <v>532.73492431640602</v>
      </c>
      <c r="H3551" s="1">
        <v>194.85821074491511</v>
      </c>
      <c r="I3551" s="1">
        <v>536.1701753877652</v>
      </c>
      <c r="J3551" s="1">
        <f t="shared" si="290"/>
        <v>23.593509640593453</v>
      </c>
      <c r="K3551" s="1">
        <f t="shared" si="291"/>
        <v>0.64483308950829832</v>
      </c>
      <c r="L3551" s="30"/>
      <c r="M3551" s="30"/>
      <c r="N3551" s="2">
        <v>1638888</v>
      </c>
      <c r="O3551" s="30"/>
      <c r="P3551" s="30"/>
      <c r="Q3551" s="30"/>
      <c r="R3551" s="30"/>
      <c r="S3551" s="30"/>
      <c r="T3551" s="30"/>
      <c r="U3551" s="30"/>
      <c r="V3551" s="30"/>
    </row>
    <row r="3552" spans="1:22" ht="14.5" x14ac:dyDescent="0.35">
      <c r="A3552" s="15">
        <v>30</v>
      </c>
      <c r="B3552" s="8">
        <v>180</v>
      </c>
      <c r="C3552" s="8">
        <v>1166666.6666999999</v>
      </c>
      <c r="D3552" s="8">
        <v>6800.0000010000003</v>
      </c>
      <c r="E3552" s="2">
        <v>180</v>
      </c>
      <c r="F3552" s="2">
        <v>158.853271484375</v>
      </c>
      <c r="G3552" s="2">
        <v>536.76513671875</v>
      </c>
      <c r="H3552" s="1">
        <v>194.85821074491511</v>
      </c>
      <c r="I3552" s="1">
        <v>539.78679931511908</v>
      </c>
      <c r="J3552" s="1">
        <f t="shared" si="290"/>
        <v>22.665532112809903</v>
      </c>
      <c r="K3552" s="1">
        <f t="shared" si="291"/>
        <v>0.56293942912174466</v>
      </c>
      <c r="L3552" s="30"/>
      <c r="M3552" s="30"/>
      <c r="N3552" s="2">
        <v>1638888</v>
      </c>
      <c r="O3552" s="30"/>
      <c r="P3552" s="30"/>
      <c r="Q3552" s="30"/>
      <c r="R3552" s="30"/>
      <c r="S3552" s="30"/>
      <c r="T3552" s="30"/>
      <c r="U3552" s="30"/>
      <c r="V3552" s="30"/>
    </row>
    <row r="3553" spans="1:22" ht="14.5" x14ac:dyDescent="0.35">
      <c r="A3553" s="15">
        <v>30</v>
      </c>
      <c r="B3553" s="8">
        <v>180</v>
      </c>
      <c r="C3553" s="8">
        <v>1166666.6666999999</v>
      </c>
      <c r="D3553" s="8">
        <v>6800.0000010000003</v>
      </c>
      <c r="E3553" s="2">
        <v>210</v>
      </c>
      <c r="F3553" s="2">
        <v>321.13345336914102</v>
      </c>
      <c r="G3553" s="2">
        <v>1085.10986328125</v>
      </c>
      <c r="H3553" s="1">
        <v>194.85821074491511</v>
      </c>
      <c r="I3553" s="1">
        <v>1094.99982377842</v>
      </c>
      <c r="J3553" s="1">
        <f t="shared" si="290"/>
        <v>-39.321734095100105</v>
      </c>
      <c r="K3553" s="1">
        <f t="shared" si="291"/>
        <v>0.91142480884505972</v>
      </c>
      <c r="L3553" s="30"/>
      <c r="M3553" s="30"/>
      <c r="N3553" s="2">
        <v>0</v>
      </c>
      <c r="O3553" s="30"/>
      <c r="P3553" s="30"/>
      <c r="Q3553" s="30"/>
      <c r="R3553" s="30"/>
      <c r="S3553" s="30"/>
      <c r="T3553" s="30"/>
      <c r="U3553" s="30"/>
      <c r="V3553" s="30"/>
    </row>
    <row r="3554" spans="1:22" ht="14.5" x14ac:dyDescent="0.35">
      <c r="A3554" s="15">
        <v>30</v>
      </c>
      <c r="B3554" s="8">
        <v>180</v>
      </c>
      <c r="C3554" s="8">
        <v>1166666.6666999999</v>
      </c>
      <c r="D3554" s="8">
        <v>6800.0000010000003</v>
      </c>
      <c r="E3554" s="2">
        <v>240</v>
      </c>
      <c r="F3554" s="2">
        <v>338.57699584960898</v>
      </c>
      <c r="G3554" s="2">
        <v>1144.05114746094</v>
      </c>
      <c r="H3554" s="1">
        <v>194.85821074491511</v>
      </c>
      <c r="I3554" s="1">
        <v>1150.516136694813</v>
      </c>
      <c r="J3554" s="1">
        <f t="shared" si="290"/>
        <v>-42.447888328636388</v>
      </c>
      <c r="K3554" s="1">
        <f t="shared" si="291"/>
        <v>0.56509617146236113</v>
      </c>
      <c r="L3554" s="30"/>
      <c r="M3554" s="30"/>
      <c r="N3554" s="2">
        <v>0</v>
      </c>
      <c r="O3554" s="30"/>
      <c r="P3554" s="30"/>
      <c r="Q3554" s="30"/>
      <c r="R3554" s="30"/>
      <c r="S3554" s="30"/>
      <c r="T3554" s="30"/>
      <c r="U3554" s="30"/>
      <c r="V3554" s="30"/>
    </row>
    <row r="3555" spans="1:22" ht="14.5" x14ac:dyDescent="0.35">
      <c r="A3555" s="15">
        <v>30</v>
      </c>
      <c r="B3555" s="8">
        <v>180</v>
      </c>
      <c r="C3555" s="8">
        <v>1166666.6666999999</v>
      </c>
      <c r="D3555" s="8">
        <v>6800.0000010000003</v>
      </c>
      <c r="E3555" s="2">
        <v>270</v>
      </c>
      <c r="F3555" s="2">
        <v>343.59317016601602</v>
      </c>
      <c r="G3555" s="2">
        <v>1160.88586425781</v>
      </c>
      <c r="H3555" s="1">
        <v>194.85821074491511</v>
      </c>
      <c r="I3555" s="1">
        <v>1162.5359505570621</v>
      </c>
      <c r="J3555" s="1">
        <f t="shared" si="290"/>
        <v>-43.288101259182696</v>
      </c>
      <c r="K3555" s="1">
        <f t="shared" si="291"/>
        <v>0.14214026977639213</v>
      </c>
      <c r="L3555" s="30"/>
      <c r="M3555" s="30"/>
      <c r="N3555" s="2">
        <v>0</v>
      </c>
      <c r="O3555" s="30"/>
      <c r="P3555" s="30"/>
      <c r="Q3555" s="30"/>
      <c r="R3555" s="30"/>
      <c r="S3555" s="30"/>
      <c r="T3555" s="30"/>
      <c r="U3555" s="30"/>
      <c r="V3555" s="30"/>
    </row>
    <row r="3556" spans="1:22" ht="14.5" x14ac:dyDescent="0.35">
      <c r="A3556" s="15">
        <v>30</v>
      </c>
      <c r="B3556" s="8">
        <v>180</v>
      </c>
      <c r="C3556" s="8">
        <v>1166666.6666999999</v>
      </c>
      <c r="D3556" s="8">
        <v>6800.0000010000003</v>
      </c>
      <c r="E3556" s="2">
        <v>300</v>
      </c>
      <c r="F3556" s="2">
        <v>359.18508911132801</v>
      </c>
      <c r="G3556" s="2">
        <v>1179.39624023437</v>
      </c>
      <c r="H3556" s="1">
        <v>194.85821074491511</v>
      </c>
      <c r="I3556" s="1">
        <v>1172.391903143161</v>
      </c>
      <c r="J3556" s="1">
        <f t="shared" si="290"/>
        <v>-45.749916504880424</v>
      </c>
      <c r="K3556" s="1">
        <f t="shared" si="291"/>
        <v>-0.59389176022954571</v>
      </c>
      <c r="L3556" s="30"/>
      <c r="M3556" s="30"/>
      <c r="N3556" s="2">
        <v>0</v>
      </c>
      <c r="O3556" s="30"/>
      <c r="P3556" s="30"/>
      <c r="Q3556" s="30"/>
      <c r="R3556" s="30"/>
      <c r="S3556" s="30"/>
      <c r="T3556" s="30"/>
      <c r="U3556" s="30"/>
      <c r="V3556" s="30"/>
    </row>
    <row r="3557" spans="1:22" ht="14.5" x14ac:dyDescent="0.35">
      <c r="A3557" s="15">
        <v>30</v>
      </c>
      <c r="B3557" s="8">
        <v>180</v>
      </c>
      <c r="C3557" s="8">
        <v>1166666.6666999999</v>
      </c>
      <c r="D3557" s="8">
        <v>6800.0000010000003</v>
      </c>
      <c r="E3557" s="2">
        <v>330</v>
      </c>
      <c r="F3557" s="2">
        <v>459.35916137695301</v>
      </c>
      <c r="G3557" s="2">
        <v>1192.05773925781</v>
      </c>
      <c r="H3557" s="1">
        <v>194.85821074491511</v>
      </c>
      <c r="I3557" s="1">
        <v>1182.386426935989</v>
      </c>
      <c r="J3557" s="1">
        <f t="shared" si="290"/>
        <v>-57.580423527242274</v>
      </c>
      <c r="K3557" s="1">
        <f t="shared" si="291"/>
        <v>-0.81131240570968355</v>
      </c>
      <c r="L3557" s="30"/>
      <c r="M3557" s="30"/>
      <c r="N3557" s="2">
        <v>0</v>
      </c>
      <c r="O3557" s="30"/>
      <c r="P3557" s="30"/>
      <c r="Q3557" s="30"/>
      <c r="R3557" s="30"/>
      <c r="S3557" s="30"/>
      <c r="T3557" s="30"/>
      <c r="U3557" s="30"/>
      <c r="V3557" s="30"/>
    </row>
    <row r="3558" spans="1:22" ht="14.5" x14ac:dyDescent="0.35">
      <c r="A3558" s="15">
        <v>30</v>
      </c>
      <c r="B3558" s="8">
        <v>180</v>
      </c>
      <c r="C3558" s="8">
        <v>1166666.6666999999</v>
      </c>
      <c r="D3558" s="8">
        <v>6800.0000010000003</v>
      </c>
      <c r="E3558" s="2">
        <v>360</v>
      </c>
      <c r="F3558" s="2">
        <v>640.84259033203102</v>
      </c>
      <c r="G3558" s="2">
        <v>1199.52502441406</v>
      </c>
      <c r="H3558" s="1">
        <v>194.85821074491511</v>
      </c>
      <c r="I3558" s="1">
        <v>1192.7998054574441</v>
      </c>
      <c r="J3558" s="1">
        <f t="shared" si="290"/>
        <v>-69.593436253362015</v>
      </c>
      <c r="K3558" s="1">
        <f t="shared" si="291"/>
        <v>-0.56065682830593744</v>
      </c>
      <c r="L3558" s="30"/>
      <c r="M3558" s="30"/>
      <c r="N3558" s="2">
        <v>0</v>
      </c>
      <c r="O3558" s="30"/>
      <c r="P3558" s="30"/>
      <c r="Q3558" s="30"/>
      <c r="R3558" s="30"/>
      <c r="S3558" s="30"/>
      <c r="T3558" s="30"/>
      <c r="U3558" s="30"/>
      <c r="V3558" s="30"/>
    </row>
    <row r="3559" spans="1:22" ht="14.5" x14ac:dyDescent="0.35">
      <c r="A3559" s="15">
        <v>30</v>
      </c>
      <c r="B3559" s="8">
        <v>180</v>
      </c>
      <c r="C3559" s="8">
        <v>1166666.6666999999</v>
      </c>
      <c r="D3559" s="8">
        <v>6800.0000010000003</v>
      </c>
      <c r="E3559" s="2">
        <v>390</v>
      </c>
      <c r="F3559" s="2">
        <v>404.41766357421898</v>
      </c>
      <c r="G3559" s="2">
        <v>661.55975341796898</v>
      </c>
      <c r="H3559" s="1">
        <v>917.11625169014928</v>
      </c>
      <c r="I3559" s="1">
        <v>655.91961875149821</v>
      </c>
      <c r="J3559" s="1">
        <f t="shared" si="290"/>
        <v>126.77452898192701</v>
      </c>
      <c r="K3559" s="1">
        <f t="shared" si="291"/>
        <v>-0.8525510563982831</v>
      </c>
      <c r="L3559" s="30"/>
      <c r="M3559" s="30"/>
      <c r="N3559" s="2">
        <v>1638888</v>
      </c>
      <c r="O3559" s="30"/>
      <c r="P3559" s="30"/>
      <c r="Q3559" s="30"/>
      <c r="R3559" s="30"/>
      <c r="S3559" s="30"/>
      <c r="T3559" s="30"/>
      <c r="U3559" s="30"/>
      <c r="V3559" s="30"/>
    </row>
    <row r="3560" spans="1:22" ht="14.5" x14ac:dyDescent="0.35">
      <c r="A3560" s="15">
        <v>30</v>
      </c>
      <c r="B3560" s="8">
        <v>180</v>
      </c>
      <c r="C3560" s="8">
        <v>1166666.6666999999</v>
      </c>
      <c r="D3560" s="8">
        <v>6800.0000010000003</v>
      </c>
      <c r="E3560" s="2">
        <v>420</v>
      </c>
      <c r="F3560" s="2">
        <v>387.86517333984398</v>
      </c>
      <c r="G3560" s="2">
        <v>573.17718505859398</v>
      </c>
      <c r="H3560" s="1">
        <v>655.62738129360878</v>
      </c>
      <c r="I3560" s="1">
        <v>577.86156399259858</v>
      </c>
      <c r="J3560" s="1">
        <f t="shared" si="290"/>
        <v>69.034867360765588</v>
      </c>
      <c r="K3560" s="1">
        <f t="shared" si="291"/>
        <v>0.81726542090570664</v>
      </c>
      <c r="L3560" s="30"/>
      <c r="M3560" s="30"/>
      <c r="N3560" s="2">
        <v>1638888</v>
      </c>
      <c r="O3560" s="30"/>
      <c r="P3560" s="30"/>
      <c r="Q3560" s="30"/>
      <c r="R3560" s="30"/>
      <c r="S3560" s="30"/>
      <c r="T3560" s="30"/>
      <c r="U3560" s="30"/>
      <c r="V3560" s="30"/>
    </row>
    <row r="3561" spans="1:22" ht="14.5" x14ac:dyDescent="0.35">
      <c r="A3561" s="15">
        <v>30</v>
      </c>
      <c r="B3561" s="8">
        <v>180</v>
      </c>
      <c r="C3561" s="8">
        <v>1166666.6666999999</v>
      </c>
      <c r="D3561" s="8">
        <v>6800.0000010000003</v>
      </c>
      <c r="E3561" s="2">
        <v>450</v>
      </c>
      <c r="F3561" s="2">
        <v>416.50183105468801</v>
      </c>
      <c r="G3561" s="2">
        <v>562.25012207031295</v>
      </c>
      <c r="H3561" s="1">
        <v>558.36315052872794</v>
      </c>
      <c r="I3561" s="1">
        <v>565.07948768147048</v>
      </c>
      <c r="J3561" s="1">
        <f t="shared" si="290"/>
        <v>34.060191071624146</v>
      </c>
      <c r="K3561" s="1">
        <f t="shared" si="291"/>
        <v>0.50322187583334976</v>
      </c>
      <c r="L3561" s="30"/>
      <c r="M3561" s="30"/>
      <c r="N3561" s="2">
        <v>1638888</v>
      </c>
      <c r="O3561" s="30"/>
      <c r="P3561" s="30"/>
      <c r="Q3561" s="30"/>
      <c r="R3561" s="30"/>
      <c r="S3561" s="30"/>
      <c r="T3561" s="30"/>
      <c r="U3561" s="30"/>
      <c r="V3561" s="30"/>
    </row>
    <row r="3562" spans="1:22" ht="14.5" x14ac:dyDescent="0.35">
      <c r="A3562" s="15">
        <v>30</v>
      </c>
      <c r="B3562" s="8">
        <v>180</v>
      </c>
      <c r="C3562" s="8">
        <v>1166666.6666999999</v>
      </c>
      <c r="D3562" s="8">
        <v>6800.0000010000003</v>
      </c>
      <c r="E3562" s="2">
        <v>480</v>
      </c>
      <c r="F3562" s="2">
        <v>468.06707763671898</v>
      </c>
      <c r="G3562" s="2">
        <v>563.88952636718705</v>
      </c>
      <c r="H3562" s="1">
        <v>481.48078201038379</v>
      </c>
      <c r="I3562" s="1">
        <v>564.97480420227976</v>
      </c>
      <c r="J3562" s="1">
        <f t="shared" si="290"/>
        <v>2.865765402982603</v>
      </c>
      <c r="K3562" s="1">
        <f t="shared" si="291"/>
        <v>0.19246284677151682</v>
      </c>
      <c r="L3562" s="30"/>
      <c r="M3562" s="30"/>
      <c r="N3562" s="2">
        <v>1638888</v>
      </c>
      <c r="O3562" s="30"/>
      <c r="P3562" s="30"/>
      <c r="Q3562" s="30"/>
      <c r="R3562" s="30"/>
      <c r="S3562" s="30"/>
      <c r="T3562" s="30"/>
      <c r="U3562" s="30"/>
      <c r="V3562" s="30"/>
    </row>
    <row r="3563" spans="1:22" ht="14.5" x14ac:dyDescent="0.35">
      <c r="A3563" s="15">
        <v>30</v>
      </c>
      <c r="B3563" s="8">
        <v>180</v>
      </c>
      <c r="C3563" s="8">
        <v>1166666.6666999999</v>
      </c>
      <c r="D3563" s="8">
        <v>6800.0000010000003</v>
      </c>
      <c r="E3563" s="2">
        <v>510</v>
      </c>
      <c r="F3563" s="2">
        <v>550.80310058593795</v>
      </c>
      <c r="G3563" s="2">
        <v>569.21246337890602</v>
      </c>
      <c r="H3563" s="1">
        <v>547.1202990662714</v>
      </c>
      <c r="I3563" s="1">
        <v>567.01779320961271</v>
      </c>
      <c r="J3563" s="1">
        <f t="shared" si="290"/>
        <v>-0.66862396303667004</v>
      </c>
      <c r="K3563" s="1">
        <f t="shared" si="291"/>
        <v>-0.3855625641549591</v>
      </c>
      <c r="L3563" s="30"/>
      <c r="M3563" s="30"/>
      <c r="N3563" s="2">
        <v>1638888</v>
      </c>
      <c r="O3563" s="30"/>
      <c r="P3563" s="30"/>
      <c r="Q3563" s="30"/>
      <c r="R3563" s="30"/>
      <c r="S3563" s="30"/>
      <c r="T3563" s="30"/>
      <c r="U3563" s="30"/>
      <c r="V3563" s="30"/>
    </row>
    <row r="3564" spans="1:22" ht="14.5" x14ac:dyDescent="0.35">
      <c r="A3564" s="15">
        <v>30</v>
      </c>
      <c r="B3564" s="8">
        <v>180</v>
      </c>
      <c r="C3564" s="8">
        <v>1166666.6666999999</v>
      </c>
      <c r="D3564" s="8">
        <v>6800.0000010000003</v>
      </c>
      <c r="E3564" s="2">
        <v>540</v>
      </c>
      <c r="F3564" s="2">
        <v>664.52191162109398</v>
      </c>
      <c r="G3564" s="2">
        <v>576.70733642578102</v>
      </c>
      <c r="H3564" s="1">
        <v>618.76212685911014</v>
      </c>
      <c r="I3564" s="1">
        <v>573.89017602988008</v>
      </c>
      <c r="J3564" s="1">
        <f t="shared" si="290"/>
        <v>-6.8861212793349944</v>
      </c>
      <c r="K3564" s="1">
        <f t="shared" si="291"/>
        <v>-0.48849047306397397</v>
      </c>
      <c r="L3564" s="30"/>
      <c r="M3564" s="30"/>
      <c r="N3564" s="2">
        <v>1638888</v>
      </c>
      <c r="O3564" s="30"/>
      <c r="P3564" s="30"/>
      <c r="Q3564" s="30"/>
      <c r="R3564" s="30"/>
      <c r="S3564" s="30"/>
      <c r="T3564" s="30"/>
      <c r="U3564" s="30"/>
      <c r="V3564" s="30"/>
    </row>
    <row r="3565" spans="1:22" ht="14.5" x14ac:dyDescent="0.35">
      <c r="A3565" s="15">
        <v>30</v>
      </c>
      <c r="B3565" s="8">
        <v>180</v>
      </c>
      <c r="C3565" s="8">
        <v>1166666.6666999999</v>
      </c>
      <c r="D3565" s="8">
        <v>6800.0000010000003</v>
      </c>
      <c r="E3565" s="2">
        <v>570</v>
      </c>
      <c r="F3565" s="2">
        <v>1994.85668945313</v>
      </c>
      <c r="G3565" s="2">
        <v>1174.45715332031</v>
      </c>
      <c r="H3565" s="1">
        <v>2834.43831189101</v>
      </c>
      <c r="I3565" s="1">
        <v>1172.3154292339541</v>
      </c>
      <c r="J3565" s="1">
        <f t="shared" si="290"/>
        <v>42.08731518794179</v>
      </c>
      <c r="K3565" s="1">
        <f t="shared" si="291"/>
        <v>-0.18235863950430503</v>
      </c>
      <c r="L3565" s="30"/>
      <c r="M3565" s="30"/>
      <c r="N3565" s="2">
        <v>0</v>
      </c>
      <c r="O3565" s="30"/>
      <c r="P3565" s="30"/>
      <c r="Q3565" s="30"/>
      <c r="R3565" s="30"/>
      <c r="S3565" s="30"/>
      <c r="T3565" s="30"/>
      <c r="U3565" s="30"/>
      <c r="V3565" s="30"/>
    </row>
    <row r="3566" spans="1:22" ht="14.5" x14ac:dyDescent="0.35">
      <c r="A3566" s="15">
        <v>30</v>
      </c>
      <c r="B3566" s="8">
        <v>180</v>
      </c>
      <c r="C3566" s="8">
        <v>1166666.6666999999</v>
      </c>
      <c r="D3566" s="8">
        <v>6800.0000010000003</v>
      </c>
      <c r="E3566" s="2">
        <v>600</v>
      </c>
      <c r="F3566" s="2">
        <v>3528.796875</v>
      </c>
      <c r="G3566" s="2">
        <v>1285.74487304687</v>
      </c>
      <c r="H3566" s="1">
        <v>3812.1967623530072</v>
      </c>
      <c r="I3566" s="1">
        <v>1285.80077750705</v>
      </c>
      <c r="J3566" s="1">
        <f t="shared" si="290"/>
        <v>8.0310626366956068</v>
      </c>
      <c r="K3566" s="1">
        <f t="shared" si="291"/>
        <v>4.3480212406032453E-3</v>
      </c>
      <c r="L3566" s="30"/>
      <c r="M3566" s="30"/>
      <c r="N3566" s="2">
        <v>0</v>
      </c>
      <c r="O3566" s="30"/>
      <c r="P3566" s="30"/>
      <c r="Q3566" s="30"/>
      <c r="R3566" s="30"/>
      <c r="S3566" s="30"/>
      <c r="T3566" s="30"/>
      <c r="U3566" s="30"/>
      <c r="V3566" s="30"/>
    </row>
    <row r="3567" spans="1:22" ht="14.5" x14ac:dyDescent="0.35">
      <c r="A3567" s="15">
        <v>30</v>
      </c>
      <c r="B3567" s="8">
        <v>180</v>
      </c>
      <c r="C3567" s="8">
        <v>1166666.6666999999</v>
      </c>
      <c r="D3567" s="8">
        <v>6800.0000010000003</v>
      </c>
      <c r="E3567" s="2">
        <v>630</v>
      </c>
      <c r="F3567" s="2">
        <v>4950.86474609375</v>
      </c>
      <c r="G3567" s="2">
        <v>1313.81689453125</v>
      </c>
      <c r="H3567" s="1">
        <v>4462.2235623684373</v>
      </c>
      <c r="I3567" s="1">
        <v>1320.308028279439</v>
      </c>
      <c r="J3567" s="1">
        <f t="shared" si="290"/>
        <v>-9.8698148462014093</v>
      </c>
      <c r="K3567" s="1">
        <f t="shared" si="291"/>
        <v>0.49406685019870478</v>
      </c>
      <c r="L3567" s="30"/>
      <c r="M3567" s="30"/>
      <c r="N3567" s="2">
        <v>0</v>
      </c>
      <c r="O3567" s="30"/>
      <c r="P3567" s="30"/>
      <c r="Q3567" s="30"/>
      <c r="R3567" s="30"/>
      <c r="S3567" s="30"/>
      <c r="T3567" s="30"/>
      <c r="U3567" s="30"/>
      <c r="V3567" s="30"/>
    </row>
    <row r="3568" spans="1:22" ht="14.5" x14ac:dyDescent="0.35">
      <c r="A3568" s="15">
        <v>30</v>
      </c>
      <c r="B3568" s="8">
        <v>180</v>
      </c>
      <c r="C3568" s="8">
        <v>1166666.6666999999</v>
      </c>
      <c r="D3568" s="8">
        <v>6800.0000010000003</v>
      </c>
      <c r="E3568" s="2">
        <v>660</v>
      </c>
      <c r="F3568" s="2">
        <v>5230.72119140625</v>
      </c>
      <c r="G3568" s="2">
        <v>1324.14233398438</v>
      </c>
      <c r="H3568" s="1">
        <v>4587.6242377849248</v>
      </c>
      <c r="I3568" s="1">
        <v>1336.911444219581</v>
      </c>
      <c r="J3568" s="1">
        <f t="shared" si="290"/>
        <v>-12.294613497616611</v>
      </c>
      <c r="K3568" s="1">
        <f t="shared" si="291"/>
        <v>0.96433063934889629</v>
      </c>
      <c r="L3568" s="30"/>
      <c r="M3568" s="30"/>
      <c r="N3568" s="2">
        <v>0</v>
      </c>
      <c r="O3568" s="30"/>
      <c r="P3568" s="30"/>
      <c r="Q3568" s="30"/>
      <c r="R3568" s="30"/>
      <c r="S3568" s="30"/>
      <c r="T3568" s="30"/>
      <c r="U3568" s="30"/>
      <c r="V3568" s="30"/>
    </row>
    <row r="3569" spans="1:22" ht="14.5" x14ac:dyDescent="0.35">
      <c r="A3569" s="15">
        <v>30</v>
      </c>
      <c r="B3569" s="8">
        <v>180</v>
      </c>
      <c r="C3569" s="8">
        <v>1166666.6666999999</v>
      </c>
      <c r="D3569" s="8">
        <v>6800.0000010000003</v>
      </c>
      <c r="E3569" s="2">
        <v>690</v>
      </c>
      <c r="F3569" s="2">
        <v>4645.75732421875</v>
      </c>
      <c r="G3569" s="2">
        <v>1333.69519042969</v>
      </c>
      <c r="H3569" s="1">
        <v>4260.9116247168531</v>
      </c>
      <c r="I3569" s="1">
        <v>1347.199057591771</v>
      </c>
      <c r="J3569" s="1">
        <f t="shared" si="290"/>
        <v>-8.2838097783468303</v>
      </c>
      <c r="K3569" s="1">
        <f t="shared" si="291"/>
        <v>1.0125152477853858</v>
      </c>
      <c r="L3569" s="30"/>
      <c r="M3569" s="30"/>
      <c r="N3569" s="2">
        <v>0</v>
      </c>
      <c r="O3569" s="30"/>
      <c r="P3569" s="30"/>
      <c r="Q3569" s="30"/>
      <c r="R3569" s="30"/>
      <c r="S3569" s="30"/>
      <c r="T3569" s="30"/>
      <c r="U3569" s="30"/>
      <c r="V3569" s="30"/>
    </row>
    <row r="3570" spans="1:22" ht="14.5" x14ac:dyDescent="0.35">
      <c r="A3570" s="15">
        <v>30</v>
      </c>
      <c r="B3570" s="8">
        <v>180</v>
      </c>
      <c r="C3570" s="8">
        <v>1166666.6666999999</v>
      </c>
      <c r="D3570" s="8">
        <v>6800.0000010000003</v>
      </c>
      <c r="E3570" s="2">
        <v>720</v>
      </c>
      <c r="F3570" s="2">
        <v>3910.33911132813</v>
      </c>
      <c r="G3570" s="2">
        <v>1344.91076660156</v>
      </c>
      <c r="H3570" s="1">
        <v>4108.4029053109771</v>
      </c>
      <c r="I3570" s="1">
        <v>1355.258658588619</v>
      </c>
      <c r="J3570" s="1">
        <f t="shared" si="290"/>
        <v>5.0651308836377504</v>
      </c>
      <c r="K3570" s="1">
        <f t="shared" si="291"/>
        <v>0.76941104525521808</v>
      </c>
      <c r="L3570" s="30"/>
      <c r="M3570" s="30"/>
      <c r="N3570" s="2">
        <v>0</v>
      </c>
      <c r="O3570" s="30"/>
      <c r="P3570" s="30"/>
      <c r="Q3570" s="30"/>
      <c r="R3570" s="30"/>
      <c r="S3570" s="30"/>
      <c r="T3570" s="30"/>
      <c r="U3570" s="30"/>
      <c r="V3570" s="30"/>
    </row>
    <row r="3571" spans="1:22" ht="14.5" x14ac:dyDescent="0.35">
      <c r="A3571" s="15">
        <v>30</v>
      </c>
      <c r="B3571" s="8">
        <v>180</v>
      </c>
      <c r="C3571" s="8">
        <v>1166666.6666999999</v>
      </c>
      <c r="D3571" s="8">
        <v>6800.0000010000003</v>
      </c>
      <c r="E3571" s="2">
        <v>750</v>
      </c>
      <c r="F3571" s="2">
        <v>1830.22497558594</v>
      </c>
      <c r="G3571" s="2">
        <v>731.71575927734398</v>
      </c>
      <c r="H3571" s="1">
        <v>1909.634581329138</v>
      </c>
      <c r="I3571" s="1">
        <v>714.45979218999503</v>
      </c>
      <c r="J3571" s="1">
        <f t="shared" si="290"/>
        <v>4.3387893183883186</v>
      </c>
      <c r="K3571" s="1">
        <f t="shared" si="291"/>
        <v>-2.3582882927642919</v>
      </c>
      <c r="L3571" s="30"/>
      <c r="M3571" s="30"/>
      <c r="N3571" s="2">
        <v>1638888</v>
      </c>
      <c r="O3571" s="30"/>
      <c r="P3571" s="30"/>
      <c r="Q3571" s="30"/>
      <c r="R3571" s="30"/>
      <c r="S3571" s="30"/>
      <c r="T3571" s="30"/>
      <c r="U3571" s="30"/>
      <c r="V3571" s="30"/>
    </row>
    <row r="3572" spans="1:22" ht="14.5" x14ac:dyDescent="0.35">
      <c r="A3572" s="15">
        <v>30</v>
      </c>
      <c r="B3572" s="8">
        <v>180</v>
      </c>
      <c r="C3572" s="8">
        <v>1166666.6666999999</v>
      </c>
      <c r="D3572" s="8">
        <v>6800.0000010000003</v>
      </c>
      <c r="E3572" s="2">
        <v>780</v>
      </c>
      <c r="F3572" s="2">
        <v>1541.46142578125</v>
      </c>
      <c r="G3572" s="2">
        <v>640.62939453125</v>
      </c>
      <c r="H3572" s="1">
        <v>1532.574699942408</v>
      </c>
      <c r="I3572" s="1">
        <v>635.07353181052713</v>
      </c>
      <c r="J3572" s="1">
        <f t="shared" si="290"/>
        <v>-0.57651302135815896</v>
      </c>
      <c r="K3572" s="1">
        <f t="shared" si="291"/>
        <v>-0.86725067069207906</v>
      </c>
      <c r="L3572" s="30"/>
      <c r="M3572" s="30"/>
      <c r="N3572" s="2">
        <v>1638888</v>
      </c>
      <c r="O3572" s="30"/>
      <c r="P3572" s="30"/>
      <c r="Q3572" s="30"/>
      <c r="R3572" s="30"/>
      <c r="S3572" s="30"/>
      <c r="T3572" s="30"/>
      <c r="U3572" s="30"/>
      <c r="V3572" s="30"/>
    </row>
    <row r="3573" spans="1:22" ht="14.5" x14ac:dyDescent="0.35">
      <c r="A3573" s="15">
        <v>30</v>
      </c>
      <c r="B3573" s="8">
        <v>180</v>
      </c>
      <c r="C3573" s="8">
        <v>1166666.6666999999</v>
      </c>
      <c r="D3573" s="8">
        <v>6800.0000010000003</v>
      </c>
      <c r="E3573" s="2">
        <v>810</v>
      </c>
      <c r="F3573" s="2">
        <v>1568.59143066406</v>
      </c>
      <c r="G3573" s="2">
        <v>627.06817626953102</v>
      </c>
      <c r="H3573" s="1">
        <v>1543.3438138355571</v>
      </c>
      <c r="I3573" s="1">
        <v>625.11561401215261</v>
      </c>
      <c r="J3573" s="1">
        <f t="shared" si="290"/>
        <v>-1.6095725333533422</v>
      </c>
      <c r="K3573" s="1">
        <f t="shared" si="291"/>
        <v>-0.31137958060546722</v>
      </c>
      <c r="L3573" s="30"/>
      <c r="M3573" s="30"/>
      <c r="N3573" s="2">
        <v>1638888</v>
      </c>
      <c r="O3573" s="30"/>
      <c r="P3573" s="30"/>
      <c r="Q3573" s="30"/>
      <c r="R3573" s="30"/>
      <c r="S3573" s="30"/>
      <c r="T3573" s="30"/>
      <c r="U3573" s="30"/>
      <c r="V3573" s="30"/>
    </row>
    <row r="3574" spans="1:22" ht="14.5" x14ac:dyDescent="0.35">
      <c r="A3574" s="15">
        <v>30</v>
      </c>
      <c r="B3574" s="8">
        <v>180</v>
      </c>
      <c r="C3574" s="8">
        <v>1166666.6666999999</v>
      </c>
      <c r="D3574" s="8">
        <v>6800.0000010000003</v>
      </c>
      <c r="E3574" s="2">
        <v>840</v>
      </c>
      <c r="F3574" s="2">
        <v>1673.03308105469</v>
      </c>
      <c r="G3574" s="2">
        <v>629.47106933593795</v>
      </c>
      <c r="H3574" s="1">
        <v>1710.17813440195</v>
      </c>
      <c r="I3574" s="1">
        <v>626.95956547538083</v>
      </c>
      <c r="J3574" s="1">
        <f t="shared" si="290"/>
        <v>2.2202222877651399</v>
      </c>
      <c r="K3574" s="1">
        <f t="shared" si="291"/>
        <v>-0.39898638442695145</v>
      </c>
      <c r="L3574" s="30"/>
      <c r="M3574" s="30"/>
      <c r="N3574" s="2">
        <v>1638888</v>
      </c>
      <c r="O3574" s="30"/>
      <c r="P3574" s="30"/>
      <c r="Q3574" s="30"/>
      <c r="R3574" s="30"/>
      <c r="S3574" s="30"/>
      <c r="T3574" s="30"/>
      <c r="U3574" s="30"/>
      <c r="V3574" s="30"/>
    </row>
    <row r="3575" spans="1:22" ht="14.5" x14ac:dyDescent="0.35">
      <c r="A3575" s="15">
        <v>30</v>
      </c>
      <c r="B3575" s="8">
        <v>180</v>
      </c>
      <c r="C3575" s="8">
        <v>1166666.6666999999</v>
      </c>
      <c r="D3575" s="8">
        <v>6800.0000010000003</v>
      </c>
      <c r="E3575" s="2">
        <v>870</v>
      </c>
      <c r="F3575" s="2">
        <v>1849.36755371094</v>
      </c>
      <c r="G3575" s="2">
        <v>636.57879638671898</v>
      </c>
      <c r="H3575" s="1">
        <v>1990.077672886056</v>
      </c>
      <c r="I3575" s="1">
        <v>631.73791627624598</v>
      </c>
      <c r="J3575" s="1">
        <f t="shared" si="290"/>
        <v>7.6085534696857389</v>
      </c>
      <c r="K3575" s="1">
        <f t="shared" si="291"/>
        <v>-0.76045261607051384</v>
      </c>
      <c r="L3575" s="30"/>
      <c r="M3575" s="30"/>
      <c r="N3575" s="2">
        <v>1638888</v>
      </c>
      <c r="O3575" s="30"/>
      <c r="P3575" s="30"/>
      <c r="Q3575" s="30"/>
      <c r="R3575" s="30"/>
      <c r="S3575" s="30"/>
      <c r="T3575" s="30"/>
      <c r="U3575" s="30"/>
      <c r="V3575" s="30"/>
    </row>
    <row r="3576" spans="1:22" ht="14.5" x14ac:dyDescent="0.35">
      <c r="A3576" s="15">
        <v>30</v>
      </c>
      <c r="B3576" s="8">
        <v>180</v>
      </c>
      <c r="C3576" s="8">
        <v>1166666.6666999999</v>
      </c>
      <c r="D3576" s="8">
        <v>6800.0000010000003</v>
      </c>
      <c r="E3576" s="2">
        <v>900</v>
      </c>
      <c r="F3576" s="2">
        <v>2110.57666015625</v>
      </c>
      <c r="G3576" s="2">
        <v>643.89514160156295</v>
      </c>
      <c r="H3576" s="1">
        <v>2352.502073008111</v>
      </c>
      <c r="I3576" s="1">
        <v>635.67589975887654</v>
      </c>
      <c r="J3576" s="1">
        <f t="shared" si="290"/>
        <v>11.462526683771381</v>
      </c>
      <c r="K3576" s="1">
        <f t="shared" si="291"/>
        <v>-1.2764876315486184</v>
      </c>
      <c r="L3576" s="30"/>
      <c r="M3576" s="30"/>
      <c r="N3576" s="2">
        <v>1638888</v>
      </c>
      <c r="O3576" s="30"/>
      <c r="P3576" s="30"/>
      <c r="Q3576" s="30"/>
      <c r="R3576" s="30"/>
      <c r="S3576" s="30"/>
      <c r="T3576" s="30"/>
      <c r="U3576" s="30"/>
      <c r="V3576" s="30"/>
    </row>
    <row r="3577" spans="1:22" ht="14.5" x14ac:dyDescent="0.35">
      <c r="A3577" s="15">
        <v>30</v>
      </c>
      <c r="B3577" s="8">
        <v>180</v>
      </c>
      <c r="C3577" s="8">
        <v>1166666.6666999999</v>
      </c>
      <c r="D3577" s="8">
        <v>6800.0000010000003</v>
      </c>
      <c r="E3577" s="2">
        <v>930</v>
      </c>
      <c r="F3577" s="2">
        <v>6011.1708984375</v>
      </c>
      <c r="G3577" s="2">
        <v>1323.46337890625</v>
      </c>
      <c r="H3577" s="1">
        <v>6619.5192275181926</v>
      </c>
      <c r="I3577" s="1">
        <v>1306.294214620257</v>
      </c>
      <c r="J3577" s="1">
        <f t="shared" si="290"/>
        <v>10.120296683609881</v>
      </c>
      <c r="K3577" s="1">
        <f t="shared" si="291"/>
        <v>-1.2972904698112715</v>
      </c>
      <c r="L3577" s="30"/>
      <c r="M3577" s="30"/>
      <c r="N3577" s="2">
        <v>0</v>
      </c>
      <c r="O3577" s="30"/>
      <c r="P3577" s="30"/>
      <c r="Q3577" s="30"/>
      <c r="R3577" s="30"/>
      <c r="S3577" s="30"/>
      <c r="T3577" s="30"/>
      <c r="U3577" s="30"/>
      <c r="V3577" s="30"/>
    </row>
    <row r="3578" spans="1:22" ht="14.5" x14ac:dyDescent="0.35">
      <c r="A3578" s="15">
        <v>30</v>
      </c>
      <c r="B3578" s="8">
        <v>180</v>
      </c>
      <c r="C3578" s="8">
        <v>1166666.6666999999</v>
      </c>
      <c r="D3578" s="8">
        <v>6800.0000010000003</v>
      </c>
      <c r="E3578" s="2">
        <v>960</v>
      </c>
      <c r="F3578" s="2">
        <v>9036.787109375</v>
      </c>
      <c r="G3578" s="2">
        <v>1409.25720214844</v>
      </c>
      <c r="H3578" s="1">
        <v>10248.59200791578</v>
      </c>
      <c r="I3578" s="1">
        <v>1372.7346986143859</v>
      </c>
      <c r="J3578" s="1">
        <f t="shared" si="290"/>
        <v>13.409687357618752</v>
      </c>
      <c r="K3578" s="1">
        <f t="shared" si="291"/>
        <v>-2.5916137578275138</v>
      </c>
      <c r="L3578" s="30"/>
      <c r="M3578" s="30"/>
      <c r="N3578" s="2">
        <v>0</v>
      </c>
      <c r="O3578" s="30"/>
      <c r="P3578" s="30"/>
      <c r="Q3578" s="30"/>
      <c r="R3578" s="30"/>
      <c r="S3578" s="30"/>
      <c r="T3578" s="30"/>
      <c r="U3578" s="30"/>
      <c r="V3578" s="30"/>
    </row>
    <row r="3579" spans="1:22" ht="14.5" x14ac:dyDescent="0.35">
      <c r="A3579" s="15">
        <v>30</v>
      </c>
      <c r="B3579" s="8">
        <v>180</v>
      </c>
      <c r="C3579" s="8">
        <v>1166666.6666999999</v>
      </c>
      <c r="D3579" s="8">
        <v>6800.0000010000003</v>
      </c>
      <c r="E3579" s="2">
        <v>990</v>
      </c>
      <c r="F3579" s="2">
        <v>11794.6953125</v>
      </c>
      <c r="G3579" s="2">
        <v>1397.60083007812</v>
      </c>
      <c r="H3579" s="1">
        <v>11256.630649131241</v>
      </c>
      <c r="I3579" s="1">
        <v>1383.405889651239</v>
      </c>
      <c r="J3579" s="1">
        <f t="shared" si="290"/>
        <v>-4.5619208390955146</v>
      </c>
      <c r="K3579" s="1">
        <f t="shared" si="291"/>
        <v>-1.0156648537542394</v>
      </c>
      <c r="L3579" s="30"/>
      <c r="M3579" s="30"/>
      <c r="N3579" s="2">
        <v>0</v>
      </c>
      <c r="O3579" s="30"/>
      <c r="P3579" s="30"/>
      <c r="Q3579" s="30"/>
      <c r="R3579" s="30"/>
      <c r="S3579" s="30"/>
      <c r="T3579" s="30"/>
      <c r="U3579" s="30"/>
      <c r="V3579" s="30"/>
    </row>
    <row r="3580" spans="1:22" ht="14.5" x14ac:dyDescent="0.35">
      <c r="A3580" s="15">
        <v>30</v>
      </c>
      <c r="B3580" s="8">
        <v>180</v>
      </c>
      <c r="C3580" s="8">
        <v>1166666.6666999999</v>
      </c>
      <c r="D3580" s="8">
        <v>6800.0000010000003</v>
      </c>
      <c r="E3580" s="2">
        <v>1020</v>
      </c>
      <c r="F3580" s="2">
        <v>12941.451171875</v>
      </c>
      <c r="G3580" s="2">
        <v>1369.5849609375</v>
      </c>
      <c r="H3580" s="1">
        <v>12015.27421555476</v>
      </c>
      <c r="I3580" s="1">
        <v>1377.2751708572291</v>
      </c>
      <c r="J3580" s="1">
        <f t="shared" si="290"/>
        <v>-7.1566700211569243</v>
      </c>
      <c r="K3580" s="1">
        <f t="shared" si="291"/>
        <v>0.56149929643393992</v>
      </c>
      <c r="L3580" s="30"/>
      <c r="M3580" s="30"/>
      <c r="N3580" s="2">
        <v>0</v>
      </c>
      <c r="O3580" s="30"/>
      <c r="P3580" s="30"/>
      <c r="Q3580" s="30"/>
      <c r="R3580" s="30"/>
      <c r="S3580" s="30"/>
      <c r="T3580" s="30"/>
      <c r="U3580" s="30"/>
      <c r="V3580" s="30"/>
    </row>
    <row r="3581" spans="1:22" ht="14.5" x14ac:dyDescent="0.35">
      <c r="A3581" s="15">
        <v>30</v>
      </c>
      <c r="B3581" s="8">
        <v>180</v>
      </c>
      <c r="C3581" s="8">
        <v>1166666.6666999999</v>
      </c>
      <c r="D3581" s="8">
        <v>6800.0000010000003</v>
      </c>
      <c r="E3581" s="2">
        <v>1050</v>
      </c>
      <c r="F3581" s="2">
        <v>12710.873046875</v>
      </c>
      <c r="G3581" s="2">
        <v>1350.53393554687</v>
      </c>
      <c r="H3581" s="1">
        <v>11625.704541243749</v>
      </c>
      <c r="I3581" s="1">
        <v>1366.845482734285</v>
      </c>
      <c r="J3581" s="1">
        <f t="shared" si="290"/>
        <v>-8.5373247111302266</v>
      </c>
      <c r="K3581" s="1">
        <f t="shared" si="291"/>
        <v>1.2077850661938405</v>
      </c>
      <c r="L3581" s="30"/>
      <c r="M3581" s="30"/>
      <c r="N3581" s="2">
        <v>0</v>
      </c>
      <c r="O3581" s="30"/>
      <c r="P3581" s="30"/>
      <c r="Q3581" s="30"/>
      <c r="R3581" s="30"/>
      <c r="S3581" s="30"/>
      <c r="T3581" s="30"/>
      <c r="U3581" s="30"/>
      <c r="V3581" s="30"/>
    </row>
    <row r="3582" spans="1:22" ht="14.5" x14ac:dyDescent="0.35">
      <c r="A3582" s="15">
        <v>30</v>
      </c>
      <c r="B3582" s="8">
        <v>180</v>
      </c>
      <c r="C3582" s="8">
        <v>1166666.6666999999</v>
      </c>
      <c r="D3582" s="8">
        <v>6800.0000010000003</v>
      </c>
      <c r="E3582" s="2">
        <v>1080</v>
      </c>
      <c r="F3582" s="2">
        <v>11612.943359375</v>
      </c>
      <c r="G3582" s="2">
        <v>1342.28735351563</v>
      </c>
      <c r="H3582" s="1">
        <v>11560.68946603804</v>
      </c>
      <c r="I3582" s="1">
        <v>1355.464642814839</v>
      </c>
      <c r="J3582" s="1">
        <f t="shared" si="290"/>
        <v>-0.44996252646643348</v>
      </c>
      <c r="K3582" s="1">
        <f t="shared" si="291"/>
        <v>0.98170404903956432</v>
      </c>
      <c r="L3582" s="30"/>
      <c r="M3582" s="30"/>
      <c r="N3582" s="2">
        <v>0</v>
      </c>
      <c r="O3582" s="30"/>
      <c r="P3582" s="30"/>
      <c r="Q3582" s="30"/>
      <c r="R3582" s="30"/>
      <c r="S3582" s="30"/>
      <c r="T3582" s="30"/>
      <c r="U3582" s="30"/>
      <c r="V3582" s="30"/>
    </row>
    <row r="3583" spans="1:22" ht="14.5" x14ac:dyDescent="0.35">
      <c r="A3583" s="15">
        <v>30</v>
      </c>
      <c r="B3583" s="8">
        <v>180</v>
      </c>
      <c r="C3583" s="8">
        <v>1166666.6666999999</v>
      </c>
      <c r="D3583" s="8">
        <v>6800.0000010000003</v>
      </c>
      <c r="E3583" s="2">
        <v>1110</v>
      </c>
      <c r="F3583" s="2">
        <v>5533.47802734375</v>
      </c>
      <c r="G3583" s="2">
        <v>717.06744384765602</v>
      </c>
      <c r="H3583" s="1">
        <v>5274.4853042244376</v>
      </c>
      <c r="I3583" s="1">
        <v>704.81628726478107</v>
      </c>
      <c r="J3583" s="1">
        <f t="shared" si="290"/>
        <v>-4.6804689896570766</v>
      </c>
      <c r="K3583" s="1">
        <f t="shared" si="291"/>
        <v>-1.7085082704546499</v>
      </c>
      <c r="L3583" s="30"/>
      <c r="M3583" s="30"/>
      <c r="N3583" s="2">
        <v>1638888</v>
      </c>
      <c r="O3583" s="30"/>
      <c r="P3583" s="30"/>
      <c r="Q3583" s="30"/>
      <c r="R3583" s="30"/>
      <c r="S3583" s="30"/>
      <c r="T3583" s="30"/>
      <c r="U3583" s="30"/>
      <c r="V3583" s="30"/>
    </row>
    <row r="3584" spans="1:22" ht="14.5" x14ac:dyDescent="0.35">
      <c r="A3584" s="15">
        <v>30</v>
      </c>
      <c r="B3584" s="8">
        <v>180</v>
      </c>
      <c r="C3584" s="8">
        <v>1166666.6666999999</v>
      </c>
      <c r="D3584" s="8">
        <v>6800.0000010000003</v>
      </c>
      <c r="E3584" s="2">
        <v>1140</v>
      </c>
      <c r="F3584" s="2">
        <v>4542.83544921875</v>
      </c>
      <c r="G3584" s="2">
        <v>632.68115234375</v>
      </c>
      <c r="H3584" s="1">
        <v>4054.7851757491499</v>
      </c>
      <c r="I3584" s="1">
        <v>633.78893927246088</v>
      </c>
      <c r="J3584" s="1">
        <f t="shared" si="290"/>
        <v>-10.743296316258432</v>
      </c>
      <c r="K3584" s="1">
        <f t="shared" si="291"/>
        <v>0.17509403031955564</v>
      </c>
      <c r="L3584" s="30"/>
      <c r="M3584" s="30"/>
      <c r="N3584" s="2">
        <v>1638888</v>
      </c>
      <c r="O3584" s="30"/>
      <c r="P3584" s="30"/>
      <c r="Q3584" s="30"/>
      <c r="R3584" s="30"/>
      <c r="S3584" s="30"/>
      <c r="T3584" s="30"/>
      <c r="U3584" s="30"/>
      <c r="V3584" s="30"/>
    </row>
    <row r="3585" spans="1:22" ht="14.5" x14ac:dyDescent="0.35">
      <c r="A3585" s="15">
        <v>30</v>
      </c>
      <c r="B3585" s="8">
        <v>180</v>
      </c>
      <c r="C3585" s="8">
        <v>1166666.6666999999</v>
      </c>
      <c r="D3585" s="8">
        <v>6800.0000010000003</v>
      </c>
      <c r="E3585" s="2">
        <v>1170</v>
      </c>
      <c r="F3585" s="2">
        <v>4355.76953125</v>
      </c>
      <c r="G3585" s="2">
        <v>624.97943115234398</v>
      </c>
      <c r="H3585" s="1">
        <v>4133.9018021120091</v>
      </c>
      <c r="I3585" s="1">
        <v>622.91357618733036</v>
      </c>
      <c r="J3585" s="1">
        <f t="shared" si="290"/>
        <v>-5.0936517082968855</v>
      </c>
      <c r="K3585" s="1">
        <f t="shared" si="291"/>
        <v>-0.33054767277773728</v>
      </c>
      <c r="L3585" s="30"/>
      <c r="M3585" s="30"/>
      <c r="N3585" s="2">
        <v>1638888</v>
      </c>
      <c r="O3585" s="30"/>
      <c r="P3585" s="30"/>
      <c r="Q3585" s="30"/>
      <c r="R3585" s="30"/>
      <c r="S3585" s="30"/>
      <c r="T3585" s="30"/>
      <c r="U3585" s="30"/>
      <c r="V3585" s="30"/>
    </row>
    <row r="3586" spans="1:22" ht="14.5" x14ac:dyDescent="0.35">
      <c r="A3586" s="15">
        <v>30</v>
      </c>
      <c r="B3586" s="8">
        <v>180</v>
      </c>
      <c r="C3586" s="8">
        <v>1166666.6666999999</v>
      </c>
      <c r="D3586" s="8">
        <v>6800.0000010000003</v>
      </c>
      <c r="E3586" s="2">
        <v>1200</v>
      </c>
      <c r="F3586" s="2">
        <v>4365.52978515625</v>
      </c>
      <c r="G3586" s="2">
        <v>628.03112792968795</v>
      </c>
      <c r="H3586" s="1">
        <v>4402.3186107220936</v>
      </c>
      <c r="I3586" s="1">
        <v>617.69716157164066</v>
      </c>
      <c r="J3586" s="1">
        <f t="shared" si="290"/>
        <v>0.84271159232342396</v>
      </c>
      <c r="K3586" s="1">
        <f t="shared" si="291"/>
        <v>-1.6454544844159769</v>
      </c>
      <c r="L3586" s="30"/>
      <c r="M3586" s="30"/>
      <c r="N3586" s="2">
        <v>1638888</v>
      </c>
      <c r="O3586" s="30"/>
      <c r="P3586" s="30"/>
      <c r="Q3586" s="30"/>
      <c r="R3586" s="30"/>
      <c r="S3586" s="30"/>
      <c r="T3586" s="30"/>
      <c r="U3586" s="30"/>
      <c r="V3586" s="30"/>
    </row>
    <row r="3587" spans="1:22" ht="14.5" x14ac:dyDescent="0.35">
      <c r="A3587" s="15">
        <v>30</v>
      </c>
      <c r="B3587" s="8">
        <v>180</v>
      </c>
      <c r="C3587" s="8">
        <v>1166666.6666999999</v>
      </c>
      <c r="D3587" s="8">
        <v>6800.0000010000003</v>
      </c>
      <c r="E3587" s="2">
        <v>1230</v>
      </c>
      <c r="F3587" s="2">
        <v>4523.7294921875</v>
      </c>
      <c r="G3587" s="2">
        <v>632.635498046875</v>
      </c>
      <c r="H3587" s="1">
        <v>4698.3272329805786</v>
      </c>
      <c r="I3587" s="1">
        <v>613.23829774217745</v>
      </c>
      <c r="J3587" s="1">
        <f t="shared" si="290"/>
        <v>3.8595972879149754</v>
      </c>
      <c r="K3587" s="1">
        <f t="shared" si="291"/>
        <v>-3.0660941987261543</v>
      </c>
      <c r="L3587" s="30"/>
      <c r="M3587" s="30"/>
      <c r="N3587" s="2">
        <v>1638888</v>
      </c>
      <c r="O3587" s="30"/>
      <c r="P3587" s="30"/>
      <c r="Q3587" s="30"/>
      <c r="R3587" s="30"/>
      <c r="S3587" s="30"/>
      <c r="T3587" s="30"/>
      <c r="U3587" s="30"/>
      <c r="V3587" s="30"/>
    </row>
    <row r="3588" spans="1:22" ht="14.5" x14ac:dyDescent="0.35">
      <c r="A3588" s="15">
        <v>30</v>
      </c>
      <c r="B3588" s="8">
        <v>180</v>
      </c>
      <c r="C3588" s="8">
        <v>1166666.6666999999</v>
      </c>
      <c r="D3588" s="8">
        <v>6800.0000010000003</v>
      </c>
      <c r="E3588" s="2">
        <v>1260</v>
      </c>
      <c r="F3588" s="2">
        <v>4860.439453125</v>
      </c>
      <c r="G3588" s="2">
        <v>635.89855957031295</v>
      </c>
      <c r="H3588" s="1">
        <v>4908.3287437975496</v>
      </c>
      <c r="I3588" s="1">
        <v>608.80033436499343</v>
      </c>
      <c r="J3588" s="1">
        <f t="shared" si="290"/>
        <v>0.98528725919544891</v>
      </c>
      <c r="K3588" s="1">
        <f t="shared" si="291"/>
        <v>-4.2614069174225264</v>
      </c>
      <c r="L3588" s="30"/>
      <c r="M3588" s="30"/>
      <c r="N3588" s="2">
        <v>1638888</v>
      </c>
      <c r="O3588" s="30"/>
      <c r="P3588" s="30"/>
      <c r="Q3588" s="30"/>
      <c r="R3588" s="30"/>
      <c r="S3588" s="30"/>
      <c r="T3588" s="30"/>
      <c r="U3588" s="30"/>
      <c r="V3588" s="30"/>
    </row>
    <row r="3589" spans="1:22" ht="14.5" x14ac:dyDescent="0.35">
      <c r="A3589" s="15">
        <v>30</v>
      </c>
      <c r="B3589" s="8">
        <v>180</v>
      </c>
      <c r="C3589" s="8">
        <v>1166666.6666999999</v>
      </c>
      <c r="D3589" s="8">
        <v>6800.0000010000003</v>
      </c>
      <c r="E3589" s="2">
        <v>1290</v>
      </c>
      <c r="F3589" s="2">
        <v>12118.689453125</v>
      </c>
      <c r="G3589" s="2">
        <v>1295.36767578125</v>
      </c>
      <c r="H3589" s="1">
        <v>13290.253833517339</v>
      </c>
      <c r="I3589" s="1">
        <v>1278.2092016670231</v>
      </c>
      <c r="J3589" s="1">
        <f t="shared" si="290"/>
        <v>9.667418122429341</v>
      </c>
      <c r="K3589" s="1">
        <f t="shared" si="291"/>
        <v>-1.3246026155375896</v>
      </c>
      <c r="L3589" s="30"/>
      <c r="M3589" s="30"/>
      <c r="N3589" s="2">
        <v>0</v>
      </c>
      <c r="O3589" s="30"/>
      <c r="P3589" s="30"/>
      <c r="Q3589" s="30"/>
      <c r="R3589" s="30"/>
      <c r="S3589" s="30"/>
      <c r="T3589" s="30"/>
      <c r="U3589" s="30"/>
      <c r="V3589" s="30"/>
    </row>
    <row r="3590" spans="1:22" ht="14.5" x14ac:dyDescent="0.35">
      <c r="A3590" s="15">
        <v>30</v>
      </c>
      <c r="B3590" s="8">
        <v>180</v>
      </c>
      <c r="C3590" s="8">
        <v>1166666.6666999999</v>
      </c>
      <c r="D3590" s="8">
        <v>6800.0000010000003</v>
      </c>
      <c r="E3590" s="2">
        <v>1320</v>
      </c>
      <c r="F3590" s="2">
        <v>15030.802734375</v>
      </c>
      <c r="G3590" s="2">
        <v>1342.37219238281</v>
      </c>
      <c r="H3590" s="1">
        <v>15908.69523484956</v>
      </c>
      <c r="I3590" s="1">
        <v>1286.4912173034429</v>
      </c>
      <c r="J3590" s="1">
        <f t="shared" si="290"/>
        <v>5.840622859528624</v>
      </c>
      <c r="K3590" s="1">
        <f t="shared" si="291"/>
        <v>-4.1628525528508025</v>
      </c>
      <c r="L3590" s="30"/>
      <c r="M3590" s="30"/>
      <c r="N3590" s="2">
        <v>0</v>
      </c>
      <c r="O3590" s="30"/>
      <c r="P3590" s="30"/>
      <c r="Q3590" s="30"/>
      <c r="R3590" s="30"/>
      <c r="S3590" s="30"/>
      <c r="T3590" s="30"/>
      <c r="U3590" s="30"/>
      <c r="V3590" s="30"/>
    </row>
    <row r="3591" spans="1:22" ht="14.5" x14ac:dyDescent="0.35">
      <c r="A3591" s="15">
        <v>30</v>
      </c>
      <c r="B3591" s="8">
        <v>180</v>
      </c>
      <c r="C3591" s="8">
        <v>1166666.6666999999</v>
      </c>
      <c r="D3591" s="8">
        <v>6800.0000010000003</v>
      </c>
      <c r="E3591" s="2">
        <v>1350</v>
      </c>
      <c r="F3591" s="2">
        <v>15340.888671875</v>
      </c>
      <c r="G3591" s="2">
        <v>1308.14807128906</v>
      </c>
      <c r="H3591" s="1">
        <v>17546.766944237759</v>
      </c>
      <c r="I3591" s="1">
        <v>1284.5643889022749</v>
      </c>
      <c r="J3591" s="1">
        <f t="shared" si="290"/>
        <v>14.379077506812724</v>
      </c>
      <c r="K3591" s="1">
        <f t="shared" si="291"/>
        <v>-1.8028297334525385</v>
      </c>
      <c r="L3591" s="30"/>
      <c r="M3591" s="30"/>
      <c r="N3591" s="2">
        <v>0</v>
      </c>
      <c r="O3591" s="30"/>
      <c r="P3591" s="30"/>
      <c r="Q3591" s="30"/>
      <c r="R3591" s="30"/>
      <c r="S3591" s="30"/>
      <c r="T3591" s="30"/>
      <c r="U3591" s="30"/>
      <c r="V3591" s="30"/>
    </row>
    <row r="3592" spans="1:22" ht="14.5" x14ac:dyDescent="0.35">
      <c r="A3592" s="15">
        <v>30</v>
      </c>
      <c r="B3592" s="8">
        <v>180</v>
      </c>
      <c r="C3592" s="8">
        <v>1166666.6666999999</v>
      </c>
      <c r="D3592" s="8">
        <v>6800.0000010000003</v>
      </c>
      <c r="E3592" s="2">
        <v>1380</v>
      </c>
      <c r="F3592" s="2">
        <v>16810.056640625</v>
      </c>
      <c r="G3592" s="2">
        <v>1290.79077148438</v>
      </c>
      <c r="H3592" s="1">
        <v>18538.65079993687</v>
      </c>
      <c r="I3592" s="1">
        <v>1279.854780051392</v>
      </c>
      <c r="J3592" s="1">
        <f t="shared" si="290"/>
        <v>10.283095389068245</v>
      </c>
      <c r="K3592" s="1">
        <f t="shared" si="291"/>
        <v>-0.84723191973334555</v>
      </c>
      <c r="L3592" s="30"/>
      <c r="M3592" s="30"/>
      <c r="N3592" s="2">
        <v>0</v>
      </c>
      <c r="O3592" s="30"/>
      <c r="P3592" s="30"/>
      <c r="Q3592" s="30"/>
      <c r="R3592" s="30"/>
      <c r="S3592" s="30"/>
      <c r="T3592" s="30"/>
      <c r="U3592" s="30"/>
      <c r="V3592" s="30"/>
    </row>
    <row r="3593" spans="1:22" ht="14.5" x14ac:dyDescent="0.35">
      <c r="A3593" s="15">
        <v>30</v>
      </c>
      <c r="B3593" s="8">
        <v>180</v>
      </c>
      <c r="C3593" s="8">
        <v>1166666.6666999999</v>
      </c>
      <c r="D3593" s="8">
        <v>6800.0000010000003</v>
      </c>
      <c r="E3593" s="2">
        <v>1410</v>
      </c>
      <c r="F3593" s="2">
        <v>17550.96484375</v>
      </c>
      <c r="G3593" s="2">
        <v>1259.86071777344</v>
      </c>
      <c r="H3593" s="1">
        <v>19282.268525338601</v>
      </c>
      <c r="I3593" s="1">
        <v>1274.3865935134479</v>
      </c>
      <c r="J3593" s="1">
        <f t="shared" si="290"/>
        <v>9.8644359270375261</v>
      </c>
      <c r="K3593" s="1">
        <f t="shared" si="291"/>
        <v>1.1529747324513442</v>
      </c>
      <c r="L3593" s="30"/>
      <c r="M3593" s="30"/>
      <c r="N3593" s="2">
        <v>0</v>
      </c>
      <c r="O3593" s="30"/>
      <c r="P3593" s="30"/>
      <c r="Q3593" s="30"/>
      <c r="R3593" s="30"/>
      <c r="S3593" s="30"/>
      <c r="T3593" s="30"/>
      <c r="U3593" s="30"/>
      <c r="V3593" s="30"/>
    </row>
    <row r="3594" spans="1:22" ht="14.5" x14ac:dyDescent="0.35">
      <c r="A3594" s="15">
        <v>30</v>
      </c>
      <c r="B3594" s="8">
        <v>180</v>
      </c>
      <c r="C3594" s="8">
        <v>1166666.6666999999</v>
      </c>
      <c r="D3594" s="8">
        <v>6800.0000010000003</v>
      </c>
      <c r="E3594" s="2">
        <v>1440</v>
      </c>
      <c r="F3594" s="2">
        <v>17547.49609375</v>
      </c>
      <c r="G3594" s="2">
        <v>1239.68115234375</v>
      </c>
      <c r="H3594" s="1">
        <v>19901.25470220108</v>
      </c>
      <c r="I3594" s="1">
        <v>1269.118713044169</v>
      </c>
      <c r="J3594" s="1">
        <f t="shared" ref="J3594:J3657" si="300">(H3594-F3594)/F3594*100</f>
        <v>13.413643723730095</v>
      </c>
      <c r="K3594" s="1">
        <f t="shared" ref="K3594:K3657" si="301">(I3594-G3594)/G3594*100</f>
        <v>2.374607425850118</v>
      </c>
      <c r="L3594" s="30"/>
      <c r="M3594" s="30"/>
      <c r="N3594" s="2">
        <v>0</v>
      </c>
      <c r="O3594" s="30"/>
      <c r="P3594" s="30"/>
      <c r="Q3594" s="30"/>
      <c r="R3594" s="30"/>
      <c r="S3594" s="30"/>
      <c r="T3594" s="30"/>
      <c r="U3594" s="30"/>
      <c r="V3594" s="30"/>
    </row>
    <row r="3595" spans="1:22" ht="14.5" x14ac:dyDescent="0.35">
      <c r="A3595" s="15">
        <v>30</v>
      </c>
      <c r="B3595" s="8">
        <v>180</v>
      </c>
      <c r="C3595" s="8">
        <v>1166666.6666999999</v>
      </c>
      <c r="D3595" s="8">
        <v>6800.0000010000003</v>
      </c>
      <c r="E3595" s="2">
        <v>1470</v>
      </c>
      <c r="F3595" s="2">
        <v>8362.6787109375</v>
      </c>
      <c r="G3595" s="2">
        <v>650.031494140625</v>
      </c>
      <c r="H3595" s="1">
        <v>8817.5407181554783</v>
      </c>
      <c r="I3595" s="1">
        <v>654.21713797970938</v>
      </c>
      <c r="J3595" s="1">
        <f t="shared" si="300"/>
        <v>5.4391902755162276</v>
      </c>
      <c r="K3595" s="1">
        <f t="shared" si="301"/>
        <v>0.64391400675409016</v>
      </c>
      <c r="L3595" s="30"/>
      <c r="M3595" s="30"/>
      <c r="N3595" s="2">
        <v>1638888</v>
      </c>
      <c r="O3595" s="30"/>
      <c r="P3595" s="30"/>
      <c r="Q3595" s="30"/>
      <c r="R3595" s="30"/>
      <c r="S3595" s="30"/>
      <c r="T3595" s="30"/>
      <c r="U3595" s="30"/>
      <c r="V3595" s="30"/>
    </row>
    <row r="3596" spans="1:22" ht="14.5" x14ac:dyDescent="0.35">
      <c r="A3596" s="15">
        <v>30</v>
      </c>
      <c r="B3596" s="8">
        <v>180</v>
      </c>
      <c r="C3596" s="8">
        <v>1166666.6666999999</v>
      </c>
      <c r="D3596" s="8">
        <v>6800.0000010000003</v>
      </c>
      <c r="E3596" s="2">
        <v>1500</v>
      </c>
      <c r="F3596" s="2">
        <v>7033.4384765625</v>
      </c>
      <c r="G3596" s="2">
        <v>576.56408691406295</v>
      </c>
      <c r="H3596" s="1">
        <v>7204.1354650582898</v>
      </c>
      <c r="I3596" s="1">
        <v>581.0724412784499</v>
      </c>
      <c r="J3596" s="1">
        <f t="shared" si="300"/>
        <v>2.4269351194952899</v>
      </c>
      <c r="K3596" s="1">
        <f t="shared" si="301"/>
        <v>0.781934648152811</v>
      </c>
      <c r="L3596" s="30"/>
      <c r="M3596" s="30"/>
      <c r="N3596" s="2">
        <v>1638888</v>
      </c>
      <c r="O3596" s="30"/>
      <c r="P3596" s="30"/>
      <c r="Q3596" s="30"/>
      <c r="R3596" s="30"/>
      <c r="S3596" s="30"/>
      <c r="T3596" s="30"/>
      <c r="U3596" s="30"/>
      <c r="V3596" s="30"/>
    </row>
    <row r="3597" spans="1:22" ht="14.5" x14ac:dyDescent="0.35">
      <c r="A3597" s="15">
        <v>30</v>
      </c>
      <c r="B3597" s="8">
        <v>180</v>
      </c>
      <c r="C3597" s="8">
        <v>1166666.6666999999</v>
      </c>
      <c r="D3597" s="8">
        <v>6800.0000010000003</v>
      </c>
      <c r="E3597" s="2">
        <v>1530</v>
      </c>
      <c r="F3597" s="2">
        <v>6825.1748046875</v>
      </c>
      <c r="G3597" s="2">
        <v>571.04211425781295</v>
      </c>
      <c r="H3597" s="1">
        <v>7185.4035471649022</v>
      </c>
      <c r="I3597" s="1">
        <v>573.19363523441109</v>
      </c>
      <c r="J3597" s="1">
        <f t="shared" si="300"/>
        <v>5.2779416320589867</v>
      </c>
      <c r="K3597" s="1">
        <f t="shared" si="301"/>
        <v>0.37677098113761381</v>
      </c>
      <c r="L3597" s="30"/>
      <c r="M3597" s="30"/>
      <c r="N3597" s="2">
        <v>1638888</v>
      </c>
      <c r="O3597" s="30"/>
      <c r="P3597" s="30"/>
      <c r="Q3597" s="30"/>
      <c r="R3597" s="30"/>
      <c r="S3597" s="30"/>
      <c r="T3597" s="30"/>
      <c r="U3597" s="30"/>
      <c r="V3597" s="30"/>
    </row>
    <row r="3598" spans="1:22" ht="14.5" x14ac:dyDescent="0.35">
      <c r="A3598" s="15">
        <v>30</v>
      </c>
      <c r="B3598" s="8">
        <v>180</v>
      </c>
      <c r="C3598" s="8">
        <v>1166666.6666999999</v>
      </c>
      <c r="D3598" s="8">
        <v>6800.0000010000003</v>
      </c>
      <c r="E3598" s="2">
        <v>1560</v>
      </c>
      <c r="F3598" s="2">
        <v>6861.6357421875</v>
      </c>
      <c r="G3598" s="2">
        <v>573.41595458984398</v>
      </c>
      <c r="H3598" s="1">
        <v>7395.8964074419919</v>
      </c>
      <c r="I3598" s="1">
        <v>569.12245667294883</v>
      </c>
      <c r="J3598" s="1">
        <f t="shared" si="300"/>
        <v>7.7861997536489564</v>
      </c>
      <c r="K3598" s="1">
        <f t="shared" si="301"/>
        <v>-0.74875801458405966</v>
      </c>
      <c r="L3598" s="30"/>
      <c r="M3598" s="30"/>
      <c r="N3598" s="2">
        <v>1638888</v>
      </c>
      <c r="O3598" s="30"/>
      <c r="P3598" s="30"/>
      <c r="Q3598" s="30"/>
      <c r="R3598" s="30"/>
      <c r="S3598" s="30"/>
      <c r="T3598" s="30"/>
      <c r="U3598" s="30"/>
      <c r="V3598" s="30"/>
    </row>
    <row r="3599" spans="1:22" ht="14.5" x14ac:dyDescent="0.35">
      <c r="A3599" s="15">
        <v>30</v>
      </c>
      <c r="B3599" s="8">
        <v>180</v>
      </c>
      <c r="C3599" s="8">
        <v>1166666.6666999999</v>
      </c>
      <c r="D3599" s="8">
        <v>6800.0000010000003</v>
      </c>
      <c r="E3599" s="2">
        <v>1590</v>
      </c>
      <c r="F3599" s="2">
        <v>7139.29052734375</v>
      </c>
      <c r="G3599" s="2">
        <v>577.80310058593795</v>
      </c>
      <c r="H3599" s="1">
        <v>7639.3391090101741</v>
      </c>
      <c r="I3599" s="1">
        <v>565.27387396885399</v>
      </c>
      <c r="J3599" s="1">
        <f t="shared" si="300"/>
        <v>7.0041775124743744</v>
      </c>
      <c r="K3599" s="1">
        <f t="shared" si="301"/>
        <v>-2.1684249538256783</v>
      </c>
      <c r="L3599" s="30"/>
      <c r="M3599" s="30"/>
      <c r="N3599" s="2">
        <v>1638888</v>
      </c>
      <c r="O3599" s="30"/>
      <c r="P3599" s="30"/>
      <c r="Q3599" s="30"/>
      <c r="R3599" s="30"/>
      <c r="S3599" s="30"/>
      <c r="T3599" s="30"/>
      <c r="U3599" s="30"/>
      <c r="V3599" s="30"/>
    </row>
    <row r="3600" spans="1:22" ht="14.5" x14ac:dyDescent="0.35">
      <c r="A3600" s="15">
        <v>30</v>
      </c>
      <c r="B3600" s="8">
        <v>180</v>
      </c>
      <c r="C3600" s="8">
        <v>1166666.6666999999</v>
      </c>
      <c r="D3600" s="8">
        <v>6800.0000010000003</v>
      </c>
      <c r="E3600" s="2">
        <v>1620</v>
      </c>
      <c r="F3600" s="2">
        <v>7586.4033203125</v>
      </c>
      <c r="G3600" s="2">
        <v>579.72637939453102</v>
      </c>
      <c r="H3600" s="1">
        <v>7887.5187404007729</v>
      </c>
      <c r="I3600" s="1">
        <v>561.97619335951902</v>
      </c>
      <c r="J3600" s="1">
        <f t="shared" si="300"/>
        <v>3.9691459493333312</v>
      </c>
      <c r="K3600" s="1">
        <f t="shared" si="301"/>
        <v>-3.061821346399725</v>
      </c>
      <c r="L3600" s="30"/>
      <c r="M3600" s="30"/>
      <c r="N3600" s="2">
        <v>1638888</v>
      </c>
      <c r="O3600" s="30"/>
      <c r="P3600" s="30"/>
      <c r="Q3600" s="30"/>
      <c r="R3600" s="30"/>
      <c r="S3600" s="30"/>
      <c r="T3600" s="30"/>
      <c r="U3600" s="30"/>
      <c r="V3600" s="30"/>
    </row>
    <row r="3601" spans="1:22" ht="14.5" x14ac:dyDescent="0.35">
      <c r="A3601" s="15">
        <v>30</v>
      </c>
      <c r="B3601" s="8">
        <v>180</v>
      </c>
      <c r="C3601" s="8">
        <v>1166666.6666999999</v>
      </c>
      <c r="D3601" s="8">
        <v>6800.0000010000003</v>
      </c>
      <c r="E3601" s="2">
        <v>1650</v>
      </c>
      <c r="F3601" s="2">
        <v>18489.1015625</v>
      </c>
      <c r="G3601" s="2">
        <v>1180.22058105469</v>
      </c>
      <c r="H3601" s="1">
        <v>19092.885857020479</v>
      </c>
      <c r="I3601" s="1">
        <v>1159.5591462555519</v>
      </c>
      <c r="J3601" s="1">
        <f t="shared" si="300"/>
        <v>3.265622683067996</v>
      </c>
      <c r="K3601" s="1">
        <f t="shared" si="301"/>
        <v>-1.7506417978810567</v>
      </c>
      <c r="L3601" s="30"/>
      <c r="M3601" s="30"/>
      <c r="N3601" s="2">
        <v>0</v>
      </c>
      <c r="O3601" s="30"/>
      <c r="P3601" s="30"/>
      <c r="Q3601" s="30"/>
      <c r="R3601" s="30"/>
      <c r="S3601" s="30"/>
      <c r="T3601" s="30"/>
      <c r="U3601" s="30"/>
      <c r="V3601" s="30"/>
    </row>
    <row r="3602" spans="1:22" ht="14.5" x14ac:dyDescent="0.35">
      <c r="A3602" s="15">
        <v>30</v>
      </c>
      <c r="B3602" s="8">
        <v>180</v>
      </c>
      <c r="C3602" s="8">
        <v>1166666.6666999999</v>
      </c>
      <c r="D3602" s="8">
        <v>6800.0000010000003</v>
      </c>
      <c r="E3602" s="2">
        <v>1680</v>
      </c>
      <c r="F3602" s="2">
        <v>21350.548828125</v>
      </c>
      <c r="G3602" s="2">
        <v>1215.0498046875</v>
      </c>
      <c r="H3602" s="1">
        <v>21703.490635747388</v>
      </c>
      <c r="I3602" s="1">
        <v>1200.7843822874399</v>
      </c>
      <c r="J3602" s="1">
        <f t="shared" si="300"/>
        <v>1.6530807262315399</v>
      </c>
      <c r="K3602" s="1">
        <f t="shared" si="301"/>
        <v>-1.1740607129869052</v>
      </c>
      <c r="L3602" s="30"/>
      <c r="M3602" s="30"/>
      <c r="N3602" s="2">
        <v>0</v>
      </c>
      <c r="O3602" s="30"/>
      <c r="P3602" s="30"/>
      <c r="Q3602" s="30"/>
      <c r="R3602" s="30"/>
      <c r="S3602" s="30"/>
      <c r="T3602" s="30"/>
      <c r="U3602" s="30"/>
      <c r="V3602" s="30"/>
    </row>
    <row r="3603" spans="1:22" ht="14.5" x14ac:dyDescent="0.35">
      <c r="A3603" s="15">
        <v>30</v>
      </c>
      <c r="B3603" s="8">
        <v>180</v>
      </c>
      <c r="C3603" s="8">
        <v>1166666.6666999999</v>
      </c>
      <c r="D3603" s="8">
        <v>6800.0000010000003</v>
      </c>
      <c r="E3603" s="2">
        <v>1710</v>
      </c>
      <c r="F3603" s="2">
        <v>23259.171875</v>
      </c>
      <c r="G3603" s="2">
        <v>1195.21435546875</v>
      </c>
      <c r="H3603" s="1">
        <v>23150.783209930822</v>
      </c>
      <c r="I3603" s="1">
        <v>1212.2877254358509</v>
      </c>
      <c r="J3603" s="1">
        <f t="shared" si="300"/>
        <v>-0.46600397319252534</v>
      </c>
      <c r="K3603" s="1">
        <f t="shared" si="301"/>
        <v>1.4284776524797451</v>
      </c>
      <c r="L3603" s="30"/>
      <c r="M3603" s="30"/>
      <c r="N3603" s="2">
        <v>0</v>
      </c>
      <c r="O3603" s="30"/>
      <c r="P3603" s="30"/>
      <c r="Q3603" s="30"/>
      <c r="R3603" s="30"/>
      <c r="S3603" s="30"/>
      <c r="T3603" s="30"/>
      <c r="U3603" s="30"/>
      <c r="V3603" s="30"/>
    </row>
    <row r="3604" spans="1:22" ht="14.5" x14ac:dyDescent="0.35">
      <c r="A3604" s="15">
        <v>30</v>
      </c>
      <c r="B3604" s="8">
        <v>180</v>
      </c>
      <c r="C3604" s="8">
        <v>1166666.6666999999</v>
      </c>
      <c r="D3604" s="8">
        <v>6800.0000010000003</v>
      </c>
      <c r="E3604" s="2">
        <v>1740</v>
      </c>
      <c r="F3604" s="2">
        <v>24135.31640625</v>
      </c>
      <c r="G3604" s="2">
        <v>1164.0234375</v>
      </c>
      <c r="H3604" s="1">
        <v>24042.515599448529</v>
      </c>
      <c r="I3604" s="1">
        <v>1211.154147726392</v>
      </c>
      <c r="J3604" s="1">
        <f t="shared" si="300"/>
        <v>-0.38450213471177075</v>
      </c>
      <c r="K3604" s="1">
        <f t="shared" si="301"/>
        <v>4.0489485613464726</v>
      </c>
      <c r="L3604" s="30"/>
      <c r="M3604" s="30"/>
      <c r="N3604" s="2">
        <v>0</v>
      </c>
      <c r="O3604" s="30"/>
      <c r="P3604" s="30"/>
      <c r="Q3604" s="30"/>
      <c r="R3604" s="30"/>
      <c r="S3604" s="30"/>
      <c r="T3604" s="30"/>
      <c r="U3604" s="30"/>
      <c r="V3604" s="30"/>
    </row>
    <row r="3605" spans="1:22" ht="14.5" x14ac:dyDescent="0.35">
      <c r="A3605" s="15">
        <v>30</v>
      </c>
      <c r="B3605" s="8">
        <v>180</v>
      </c>
      <c r="C3605" s="8">
        <v>1166666.6666999999</v>
      </c>
      <c r="D3605" s="8">
        <v>6800.0000010000003</v>
      </c>
      <c r="E3605" s="2">
        <v>1770</v>
      </c>
      <c r="F3605" s="2">
        <v>24122.638671875</v>
      </c>
      <c r="G3605" s="2">
        <v>1136.15075683594</v>
      </c>
      <c r="H3605" s="1">
        <v>24624.801271082972</v>
      </c>
      <c r="I3605" s="1">
        <v>1204.6475832269441</v>
      </c>
      <c r="J3605" s="1">
        <f t="shared" si="300"/>
        <v>2.0817067570367072</v>
      </c>
      <c r="K3605" s="1">
        <f t="shared" si="301"/>
        <v>6.0288501309245746</v>
      </c>
      <c r="L3605" s="30"/>
      <c r="M3605" s="30"/>
      <c r="N3605" s="2">
        <v>0</v>
      </c>
      <c r="O3605" s="30"/>
      <c r="P3605" s="30"/>
      <c r="Q3605" s="30"/>
      <c r="R3605" s="30"/>
      <c r="S3605" s="30"/>
      <c r="T3605" s="30"/>
      <c r="U3605" s="30"/>
      <c r="V3605" s="30"/>
    </row>
    <row r="3606" spans="1:22" ht="14.5" x14ac:dyDescent="0.35">
      <c r="A3606" s="15">
        <v>30</v>
      </c>
      <c r="B3606" s="8">
        <v>180</v>
      </c>
      <c r="C3606" s="8">
        <v>1166666.6666999999</v>
      </c>
      <c r="D3606" s="8">
        <v>6800.0000010000003</v>
      </c>
      <c r="E3606" s="2">
        <v>1800</v>
      </c>
      <c r="F3606" s="2">
        <v>23678.71484375</v>
      </c>
      <c r="G3606" s="2">
        <v>1113.42150878906</v>
      </c>
      <c r="H3606" s="1">
        <v>24906.240177998159</v>
      </c>
      <c r="I3606" s="1">
        <v>1195.856708024048</v>
      </c>
      <c r="J3606" s="1">
        <f t="shared" si="300"/>
        <v>5.1840876599439465</v>
      </c>
      <c r="K3606" s="1">
        <f t="shared" si="301"/>
        <v>7.4037728375342073</v>
      </c>
      <c r="L3606" s="30"/>
      <c r="M3606" s="30"/>
      <c r="N3606" s="2">
        <v>0</v>
      </c>
      <c r="O3606" s="30"/>
      <c r="P3606" s="30"/>
      <c r="Q3606" s="30"/>
      <c r="R3606" s="30"/>
      <c r="S3606" s="30"/>
      <c r="T3606" s="30"/>
      <c r="U3606" s="30"/>
      <c r="V3606" s="30"/>
    </row>
    <row r="3607" spans="1:22" ht="14.5" x14ac:dyDescent="0.35">
      <c r="A3607" s="15">
        <v>30</v>
      </c>
      <c r="B3607" s="8">
        <v>180</v>
      </c>
      <c r="C3607" s="8">
        <v>1166666.6666999999</v>
      </c>
      <c r="D3607" s="8">
        <v>6800.0000010000003</v>
      </c>
      <c r="E3607" s="2">
        <v>1830</v>
      </c>
      <c r="F3607" s="2">
        <v>11406.7373046875</v>
      </c>
      <c r="G3607" s="2">
        <v>578.28039550781295</v>
      </c>
      <c r="H3607" s="1">
        <v>11174.394265806081</v>
      </c>
      <c r="I3607" s="1">
        <v>600.66510514197921</v>
      </c>
      <c r="J3607" s="1">
        <f t="shared" si="300"/>
        <v>-2.036893045533188</v>
      </c>
      <c r="K3607" s="1">
        <f t="shared" si="301"/>
        <v>3.8709093042155232</v>
      </c>
      <c r="L3607" s="30"/>
      <c r="M3607" s="30"/>
      <c r="N3607" s="2">
        <v>1638888</v>
      </c>
      <c r="O3607" s="30"/>
      <c r="P3607" s="30"/>
      <c r="Q3607" s="30"/>
      <c r="R3607" s="30"/>
      <c r="S3607" s="30"/>
      <c r="T3607" s="30"/>
      <c r="U3607" s="30"/>
      <c r="V3607" s="30"/>
    </row>
    <row r="3608" spans="1:22" ht="14.5" x14ac:dyDescent="0.35">
      <c r="A3608" s="15">
        <v>30</v>
      </c>
      <c r="B3608" s="8">
        <v>180</v>
      </c>
      <c r="C3608" s="8">
        <v>1166666.6666999999</v>
      </c>
      <c r="D3608" s="8">
        <v>6800.0000010000003</v>
      </c>
      <c r="E3608" s="2">
        <v>1860</v>
      </c>
      <c r="F3608" s="2">
        <v>9733.8740234375</v>
      </c>
      <c r="G3608" s="2">
        <v>519.99359130859398</v>
      </c>
      <c r="H3608" s="1">
        <v>9718.5561346783379</v>
      </c>
      <c r="I3608" s="1">
        <v>531.58530478531191</v>
      </c>
      <c r="J3608" s="1">
        <f t="shared" si="300"/>
        <v>-0.15736682766059265</v>
      </c>
      <c r="K3608" s="1">
        <f t="shared" si="301"/>
        <v>2.2292031422054088</v>
      </c>
      <c r="L3608" s="30"/>
      <c r="M3608" s="30"/>
      <c r="N3608" s="2">
        <v>1638888</v>
      </c>
      <c r="O3608" s="30"/>
      <c r="P3608" s="30"/>
      <c r="Q3608" s="30"/>
      <c r="R3608" s="30"/>
      <c r="S3608" s="30"/>
      <c r="T3608" s="30"/>
      <c r="U3608" s="30"/>
      <c r="V3608" s="30"/>
    </row>
    <row r="3609" spans="1:22" ht="14.5" x14ac:dyDescent="0.35">
      <c r="A3609" s="15">
        <v>30</v>
      </c>
      <c r="B3609" s="8">
        <v>180</v>
      </c>
      <c r="C3609" s="8">
        <v>1166666.6666999999</v>
      </c>
      <c r="D3609" s="8">
        <v>6800.0000010000003</v>
      </c>
      <c r="E3609" s="2">
        <v>1890</v>
      </c>
      <c r="F3609" s="2">
        <v>9331.763671875</v>
      </c>
      <c r="G3609" s="2">
        <v>518.76116943359398</v>
      </c>
      <c r="H3609" s="1">
        <v>9700.8729045619002</v>
      </c>
      <c r="I3609" s="1">
        <v>530.39283129269609</v>
      </c>
      <c r="J3609" s="1">
        <f t="shared" si="300"/>
        <v>3.9554069912781702</v>
      </c>
      <c r="K3609" s="1">
        <f t="shared" si="301"/>
        <v>2.2421997914381415</v>
      </c>
      <c r="L3609" s="30"/>
      <c r="M3609" s="30"/>
      <c r="N3609" s="2">
        <v>1638888</v>
      </c>
      <c r="O3609" s="30"/>
      <c r="P3609" s="30"/>
      <c r="Q3609" s="30"/>
      <c r="R3609" s="30"/>
      <c r="S3609" s="30"/>
      <c r="T3609" s="30"/>
      <c r="U3609" s="30"/>
      <c r="V3609" s="30"/>
    </row>
    <row r="3610" spans="1:22" ht="14.5" x14ac:dyDescent="0.35">
      <c r="A3610" s="15">
        <v>30</v>
      </c>
      <c r="B3610" s="8">
        <v>180</v>
      </c>
      <c r="C3610" s="8">
        <v>1166666.6666999999</v>
      </c>
      <c r="D3610" s="8">
        <v>6800.0000010000003</v>
      </c>
      <c r="E3610" s="2">
        <v>1920</v>
      </c>
      <c r="F3610" s="2">
        <v>9348.939453125</v>
      </c>
      <c r="G3610" s="2">
        <v>523.39794921875</v>
      </c>
      <c r="H3610" s="1">
        <v>9662.9712237934218</v>
      </c>
      <c r="I3610" s="1">
        <v>524.35405032634185</v>
      </c>
      <c r="J3610" s="1">
        <f t="shared" si="300"/>
        <v>3.359009567266507</v>
      </c>
      <c r="K3610" s="1">
        <f t="shared" si="301"/>
        <v>0.1826719246834981</v>
      </c>
      <c r="L3610" s="30"/>
      <c r="M3610" s="30"/>
      <c r="N3610" s="2">
        <v>1638888</v>
      </c>
      <c r="O3610" s="30"/>
      <c r="P3610" s="30"/>
      <c r="Q3610" s="30"/>
      <c r="R3610" s="30"/>
      <c r="S3610" s="30"/>
      <c r="T3610" s="30"/>
      <c r="U3610" s="30"/>
      <c r="V3610" s="30"/>
    </row>
    <row r="3611" spans="1:22" ht="14.5" x14ac:dyDescent="0.35">
      <c r="A3611" s="15">
        <v>30</v>
      </c>
      <c r="B3611" s="8">
        <v>180</v>
      </c>
      <c r="C3611" s="8">
        <v>1166666.6666999999</v>
      </c>
      <c r="D3611" s="8">
        <v>6800.0000010000003</v>
      </c>
      <c r="E3611" s="2">
        <v>1950</v>
      </c>
      <c r="F3611" s="2">
        <v>9641.400390625</v>
      </c>
      <c r="G3611" s="2">
        <v>526.54681396484398</v>
      </c>
      <c r="H3611" s="1">
        <v>9664.9482142708875</v>
      </c>
      <c r="I3611" s="1">
        <v>518.21898230526745</v>
      </c>
      <c r="J3611" s="1">
        <f t="shared" si="300"/>
        <v>0.24423654958655927</v>
      </c>
      <c r="K3611" s="1">
        <f t="shared" si="301"/>
        <v>-1.5815937802127804</v>
      </c>
      <c r="L3611" s="30"/>
      <c r="M3611" s="30"/>
      <c r="N3611" s="2">
        <v>1638888</v>
      </c>
      <c r="O3611" s="30"/>
      <c r="P3611" s="30"/>
      <c r="Q3611" s="30"/>
      <c r="R3611" s="30"/>
      <c r="S3611" s="30"/>
      <c r="T3611" s="30"/>
      <c r="U3611" s="30"/>
      <c r="V3611" s="30"/>
    </row>
    <row r="3612" spans="1:22" ht="14.5" x14ac:dyDescent="0.35">
      <c r="A3612" s="15">
        <v>30</v>
      </c>
      <c r="B3612" s="8">
        <v>180</v>
      </c>
      <c r="C3612" s="8">
        <v>1166666.6666999999</v>
      </c>
      <c r="D3612" s="8">
        <v>6800.0000010000003</v>
      </c>
      <c r="E3612" s="2">
        <v>1980</v>
      </c>
      <c r="F3612" s="2">
        <v>10153.7626953125</v>
      </c>
      <c r="G3612" s="2">
        <v>528.483154296875</v>
      </c>
      <c r="H3612" s="1">
        <v>9673.2922376798379</v>
      </c>
      <c r="I3612" s="1">
        <v>499.65587713725222</v>
      </c>
      <c r="J3612" s="1">
        <f t="shared" si="300"/>
        <v>-4.7319449158928251</v>
      </c>
      <c r="K3612" s="1">
        <f t="shared" si="301"/>
        <v>-5.4547201599975841</v>
      </c>
      <c r="L3612" s="30"/>
      <c r="M3612" s="30"/>
      <c r="N3612" s="2">
        <v>1638888</v>
      </c>
      <c r="O3612" s="30"/>
      <c r="P3612" s="30"/>
      <c r="Q3612" s="30"/>
      <c r="R3612" s="30"/>
      <c r="S3612" s="30"/>
      <c r="T3612" s="30"/>
      <c r="U3612" s="30"/>
      <c r="V3612" s="30"/>
    </row>
    <row r="3613" spans="1:22" ht="14.5" x14ac:dyDescent="0.35">
      <c r="A3613" s="15">
        <v>30</v>
      </c>
      <c r="B3613" s="8">
        <v>180</v>
      </c>
      <c r="C3613" s="8">
        <v>1166666.6666999999</v>
      </c>
      <c r="D3613" s="8">
        <v>6800.0000010000003</v>
      </c>
      <c r="E3613" s="2">
        <v>2010</v>
      </c>
      <c r="F3613" s="2">
        <v>23627.19921875</v>
      </c>
      <c r="G3613" s="2">
        <v>1067.78527832031</v>
      </c>
      <c r="H3613" s="1">
        <v>21125.606599203969</v>
      </c>
      <c r="I3613" s="1">
        <v>992.32580830312429</v>
      </c>
      <c r="J3613" s="1">
        <f t="shared" si="300"/>
        <v>-10.587766228173267</v>
      </c>
      <c r="K3613" s="1">
        <f t="shared" si="301"/>
        <v>-7.0669142522631487</v>
      </c>
      <c r="L3613" s="30"/>
      <c r="M3613" s="30"/>
      <c r="N3613" s="2">
        <v>0</v>
      </c>
      <c r="O3613" s="30"/>
      <c r="P3613" s="30"/>
      <c r="Q3613" s="30"/>
      <c r="R3613" s="30"/>
      <c r="S3613" s="30"/>
      <c r="T3613" s="30"/>
      <c r="U3613" s="30"/>
      <c r="V3613" s="30"/>
    </row>
    <row r="3614" spans="1:22" ht="14.5" x14ac:dyDescent="0.35">
      <c r="A3614" s="15">
        <v>30</v>
      </c>
      <c r="B3614" s="8">
        <v>180</v>
      </c>
      <c r="C3614" s="8">
        <v>1166666.6666999999</v>
      </c>
      <c r="D3614" s="8">
        <v>6800.0000010000003</v>
      </c>
      <c r="E3614" s="2">
        <v>2040</v>
      </c>
      <c r="F3614" s="2">
        <v>20010.236328125</v>
      </c>
      <c r="G3614" s="2">
        <v>890.47302246093795</v>
      </c>
      <c r="H3614" s="1">
        <v>19468.578253113039</v>
      </c>
      <c r="I3614" s="1">
        <v>862.60648676659105</v>
      </c>
      <c r="J3614" s="1">
        <f t="shared" si="300"/>
        <v>-2.7069049367030416</v>
      </c>
      <c r="K3614" s="1">
        <f t="shared" si="301"/>
        <v>-3.1294081899678567</v>
      </c>
      <c r="L3614" s="30"/>
      <c r="M3614" s="30"/>
      <c r="N3614" s="2">
        <v>0</v>
      </c>
      <c r="O3614" s="30"/>
      <c r="P3614" s="30"/>
      <c r="Q3614" s="30"/>
      <c r="R3614" s="30"/>
      <c r="S3614" s="30"/>
      <c r="T3614" s="30"/>
      <c r="U3614" s="30"/>
      <c r="V3614" s="30"/>
    </row>
    <row r="3615" spans="1:22" ht="14.5" x14ac:dyDescent="0.35">
      <c r="A3615" s="15">
        <v>30</v>
      </c>
      <c r="B3615" s="8">
        <v>180</v>
      </c>
      <c r="C3615" s="8">
        <v>1166666.6666999999</v>
      </c>
      <c r="D3615" s="8">
        <v>6800.0000010000003</v>
      </c>
      <c r="E3615" s="2">
        <v>2070</v>
      </c>
      <c r="F3615" s="2">
        <v>21172.724609375</v>
      </c>
      <c r="G3615" s="2">
        <v>882.606201171875</v>
      </c>
      <c r="H3615" s="1">
        <v>18844.641128514479</v>
      </c>
      <c r="I3615" s="1">
        <v>793.83844142210103</v>
      </c>
      <c r="J3615" s="1">
        <f t="shared" si="300"/>
        <v>-10.995672610929239</v>
      </c>
      <c r="K3615" s="1">
        <f t="shared" si="301"/>
        <v>-10.057459332589453</v>
      </c>
      <c r="L3615" s="30"/>
      <c r="M3615" s="30"/>
      <c r="N3615" s="2">
        <v>0</v>
      </c>
      <c r="O3615" s="30"/>
      <c r="P3615" s="30"/>
      <c r="Q3615" s="30"/>
      <c r="R3615" s="30"/>
      <c r="S3615" s="30"/>
      <c r="T3615" s="30"/>
      <c r="U3615" s="30"/>
      <c r="V3615" s="30"/>
    </row>
    <row r="3616" spans="1:22" ht="14.5" x14ac:dyDescent="0.35">
      <c r="A3616" s="15">
        <v>30</v>
      </c>
      <c r="B3616" s="8">
        <v>180</v>
      </c>
      <c r="C3616" s="8">
        <v>1166666.6666999999</v>
      </c>
      <c r="D3616" s="8">
        <v>6800.0000010000003</v>
      </c>
      <c r="E3616" s="2">
        <v>2100</v>
      </c>
      <c r="F3616" s="2">
        <v>16992.580078125</v>
      </c>
      <c r="G3616" s="2">
        <v>700.2001953125</v>
      </c>
      <c r="H3616" s="1">
        <v>18694.05812446092</v>
      </c>
      <c r="I3616" s="1">
        <v>762.88438834905105</v>
      </c>
      <c r="J3616" s="1">
        <f t="shared" si="300"/>
        <v>10.013064752457916</v>
      </c>
      <c r="K3616" s="1">
        <f t="shared" si="301"/>
        <v>8.9523244146732974</v>
      </c>
      <c r="L3616" s="30"/>
      <c r="M3616" s="30"/>
      <c r="N3616" s="2">
        <v>0</v>
      </c>
      <c r="O3616" s="30"/>
      <c r="P3616" s="30"/>
      <c r="Q3616" s="30"/>
      <c r="R3616" s="30"/>
      <c r="S3616" s="30"/>
      <c r="T3616" s="30"/>
      <c r="U3616" s="30"/>
      <c r="V3616" s="30"/>
    </row>
    <row r="3617" spans="1:22" ht="14.5" x14ac:dyDescent="0.35">
      <c r="A3617" s="15">
        <v>30</v>
      </c>
      <c r="B3617" s="8">
        <v>180</v>
      </c>
      <c r="C3617" s="8">
        <v>1166666.6666999999</v>
      </c>
      <c r="D3617" s="8">
        <v>6800.0000010000003</v>
      </c>
      <c r="E3617" s="2">
        <v>2130</v>
      </c>
      <c r="F3617" s="2">
        <v>17798.501953125</v>
      </c>
      <c r="G3617" s="2">
        <v>729.51428222656295</v>
      </c>
      <c r="H3617" s="1">
        <v>18665.825594683491</v>
      </c>
      <c r="I3617" s="1">
        <v>745.68983996380791</v>
      </c>
      <c r="J3617" s="1">
        <f t="shared" si="300"/>
        <v>4.8730148404776781</v>
      </c>
      <c r="K3617" s="1">
        <f t="shared" si="301"/>
        <v>2.2173051482796557</v>
      </c>
      <c r="L3617" s="30"/>
      <c r="M3617" s="30"/>
      <c r="N3617" s="2">
        <v>0</v>
      </c>
      <c r="O3617" s="30"/>
      <c r="P3617" s="30"/>
      <c r="Q3617" s="30"/>
      <c r="R3617" s="30"/>
      <c r="S3617" s="30"/>
      <c r="T3617" s="30"/>
      <c r="U3617" s="30"/>
      <c r="V3617" s="30"/>
    </row>
    <row r="3618" spans="1:22" ht="14.5" x14ac:dyDescent="0.35">
      <c r="A3618" s="15">
        <v>30</v>
      </c>
      <c r="B3618" s="8">
        <v>180</v>
      </c>
      <c r="C3618" s="8">
        <v>1166666.6666999999</v>
      </c>
      <c r="D3618" s="8">
        <v>6800.0000010000003</v>
      </c>
      <c r="E3618" s="2">
        <v>2160</v>
      </c>
      <c r="F3618" s="2">
        <v>17754.046875</v>
      </c>
      <c r="G3618" s="2">
        <v>722.16314697265602</v>
      </c>
      <c r="H3618" s="1">
        <v>18486.599859851311</v>
      </c>
      <c r="I3618" s="1">
        <v>733.50209761214728</v>
      </c>
      <c r="J3618" s="1">
        <f t="shared" si="300"/>
        <v>4.1261183436596651</v>
      </c>
      <c r="K3618" s="1">
        <f t="shared" si="301"/>
        <v>1.5701369817920932</v>
      </c>
      <c r="L3618" s="30"/>
      <c r="M3618" s="30"/>
      <c r="N3618" s="2">
        <v>0</v>
      </c>
      <c r="O3618" s="30"/>
      <c r="P3618" s="30"/>
      <c r="Q3618" s="30"/>
      <c r="R3618" s="30"/>
      <c r="S3618" s="30"/>
      <c r="T3618" s="30"/>
      <c r="U3618" s="30"/>
      <c r="V3618" s="30"/>
    </row>
    <row r="3619" spans="1:22" ht="14.5" x14ac:dyDescent="0.35">
      <c r="A3619" s="15">
        <v>30</v>
      </c>
      <c r="B3619" s="8">
        <v>180</v>
      </c>
      <c r="C3619" s="8">
        <v>1166666.6666999999</v>
      </c>
      <c r="D3619" s="8">
        <v>6800.0000010000003</v>
      </c>
      <c r="E3619" s="2">
        <v>2190</v>
      </c>
      <c r="F3619" s="2">
        <v>8902.12890625</v>
      </c>
      <c r="G3619" s="2">
        <v>382.15759277343699</v>
      </c>
      <c r="H3619" s="1">
        <v>10366.78161725377</v>
      </c>
      <c r="I3619" s="1">
        <v>390.11234812343298</v>
      </c>
      <c r="J3619" s="1">
        <f t="shared" si="300"/>
        <v>16.452836466740749</v>
      </c>
      <c r="K3619" s="1">
        <f t="shared" si="301"/>
        <v>2.0815379572248842</v>
      </c>
      <c r="L3619" s="30"/>
      <c r="M3619" s="30"/>
      <c r="N3619" s="2">
        <v>1638888</v>
      </c>
      <c r="O3619" s="30"/>
      <c r="P3619" s="30"/>
      <c r="Q3619" s="30"/>
      <c r="R3619" s="30"/>
      <c r="S3619" s="30"/>
      <c r="T3619" s="30"/>
      <c r="U3619" s="30"/>
      <c r="V3619" s="30"/>
    </row>
    <row r="3620" spans="1:22" ht="14.5" x14ac:dyDescent="0.35">
      <c r="A3620" s="15">
        <v>30</v>
      </c>
      <c r="B3620" s="8">
        <v>180</v>
      </c>
      <c r="C3620" s="8">
        <v>1166666.6666999999</v>
      </c>
      <c r="D3620" s="8">
        <v>6800.0000010000003</v>
      </c>
      <c r="E3620" s="2">
        <v>2220</v>
      </c>
      <c r="F3620" s="2">
        <v>7539.0146484375</v>
      </c>
      <c r="G3620" s="2">
        <v>326.76791381835898</v>
      </c>
      <c r="H3620" s="1">
        <v>9792.0347266281278</v>
      </c>
      <c r="I3620" s="1">
        <v>350.94015868646329</v>
      </c>
      <c r="J3620" s="1">
        <f t="shared" si="300"/>
        <v>29.884808337089225</v>
      </c>
      <c r="K3620" s="1">
        <f t="shared" si="301"/>
        <v>7.3973740523192806</v>
      </c>
      <c r="L3620" s="30"/>
      <c r="M3620" s="30"/>
      <c r="N3620" s="2">
        <v>1638888</v>
      </c>
      <c r="O3620" s="30"/>
      <c r="P3620" s="30"/>
      <c r="Q3620" s="30"/>
      <c r="R3620" s="30"/>
      <c r="S3620" s="30"/>
      <c r="T3620" s="30"/>
      <c r="U3620" s="30"/>
      <c r="V3620" s="30"/>
    </row>
    <row r="3621" spans="1:22" ht="14.5" x14ac:dyDescent="0.35">
      <c r="A3621" s="15">
        <v>30</v>
      </c>
      <c r="B3621" s="8">
        <v>180</v>
      </c>
      <c r="C3621" s="8">
        <v>1166666.6666999999</v>
      </c>
      <c r="D3621" s="8">
        <v>6800.0000010000003</v>
      </c>
      <c r="E3621" s="2">
        <v>2250</v>
      </c>
      <c r="F3621" s="2">
        <v>7400.54150390625</v>
      </c>
      <c r="G3621" s="2">
        <v>318.90640258789102</v>
      </c>
      <c r="H3621" s="1">
        <v>9597.5771585322673</v>
      </c>
      <c r="I3621" s="1">
        <v>337.26353093659628</v>
      </c>
      <c r="J3621" s="1">
        <f t="shared" si="300"/>
        <v>29.687498590020063</v>
      </c>
      <c r="K3621" s="1">
        <f t="shared" si="301"/>
        <v>5.7562746309698225</v>
      </c>
      <c r="L3621" s="30"/>
      <c r="M3621" s="30"/>
      <c r="N3621" s="2">
        <v>1638888</v>
      </c>
      <c r="O3621" s="30"/>
      <c r="P3621" s="30"/>
      <c r="Q3621" s="30"/>
      <c r="R3621" s="30"/>
      <c r="S3621" s="30"/>
      <c r="T3621" s="30"/>
      <c r="U3621" s="30"/>
      <c r="V3621" s="30"/>
    </row>
    <row r="3622" spans="1:22" ht="14.5" x14ac:dyDescent="0.35">
      <c r="A3622" s="15">
        <v>30</v>
      </c>
      <c r="B3622" s="8">
        <v>180</v>
      </c>
      <c r="C3622" s="8">
        <v>1166666.6666999999</v>
      </c>
      <c r="D3622" s="8">
        <v>6800.0000010000003</v>
      </c>
      <c r="E3622" s="2">
        <v>2280</v>
      </c>
      <c r="F3622" s="2">
        <v>7555.01025390625</v>
      </c>
      <c r="G3622" s="2">
        <v>319.15188598632801</v>
      </c>
      <c r="H3622" s="1">
        <v>9506.7176367690899</v>
      </c>
      <c r="I3622" s="1">
        <v>329.55316683238618</v>
      </c>
      <c r="J3622" s="1">
        <f t="shared" si="300"/>
        <v>25.833285690826525</v>
      </c>
      <c r="K3622" s="1">
        <f t="shared" si="301"/>
        <v>3.2590378759358938</v>
      </c>
      <c r="L3622" s="30"/>
      <c r="M3622" s="30"/>
      <c r="N3622" s="2">
        <v>1638888</v>
      </c>
      <c r="O3622" s="30"/>
      <c r="P3622" s="30"/>
      <c r="Q3622" s="30"/>
      <c r="R3622" s="30"/>
      <c r="S3622" s="30"/>
      <c r="T3622" s="30"/>
      <c r="U3622" s="30"/>
      <c r="V3622" s="30"/>
    </row>
    <row r="3623" spans="1:22" ht="14.5" x14ac:dyDescent="0.35">
      <c r="A3623" s="15">
        <v>30</v>
      </c>
      <c r="B3623" s="8">
        <v>180</v>
      </c>
      <c r="C3623" s="8">
        <v>1166666.6666999999</v>
      </c>
      <c r="D3623" s="8">
        <v>6800.0000010000003</v>
      </c>
      <c r="E3623" s="2">
        <v>2310</v>
      </c>
      <c r="F3623" s="2">
        <v>7847.94482421875</v>
      </c>
      <c r="G3623" s="2">
        <v>321.65704345703102</v>
      </c>
      <c r="H3623" s="1">
        <v>9465.556641523779</v>
      </c>
      <c r="I3623" s="1">
        <v>323.6964191404353</v>
      </c>
      <c r="J3623" s="1">
        <f t="shared" si="300"/>
        <v>20.611916285561545</v>
      </c>
      <c r="K3623" s="1">
        <f t="shared" si="301"/>
        <v>0.63402177097878665</v>
      </c>
      <c r="L3623" s="30"/>
      <c r="M3623" s="30"/>
      <c r="N3623" s="2">
        <v>1638888</v>
      </c>
      <c r="O3623" s="30"/>
      <c r="P3623" s="30"/>
      <c r="Q3623" s="30"/>
      <c r="R3623" s="30"/>
      <c r="S3623" s="30"/>
      <c r="T3623" s="30"/>
      <c r="U3623" s="30"/>
      <c r="V3623" s="30"/>
    </row>
    <row r="3624" spans="1:22" ht="14.5" x14ac:dyDescent="0.35">
      <c r="A3624" s="15">
        <v>30</v>
      </c>
      <c r="B3624" s="8">
        <v>180</v>
      </c>
      <c r="C3624" s="8">
        <v>1166666.6666999999</v>
      </c>
      <c r="D3624" s="8">
        <v>6800.0000010000003</v>
      </c>
      <c r="E3624" s="2">
        <v>2340</v>
      </c>
      <c r="F3624" s="2">
        <v>8290.970703125</v>
      </c>
      <c r="G3624" s="2">
        <v>326.81332397460898</v>
      </c>
      <c r="H3624" s="1">
        <v>9448.2390253431822</v>
      </c>
      <c r="I3624" s="1">
        <v>319.4959114797536</v>
      </c>
      <c r="J3624" s="1">
        <f t="shared" si="300"/>
        <v>13.958176474824462</v>
      </c>
      <c r="K3624" s="1">
        <f t="shared" si="301"/>
        <v>-2.2390190234177494</v>
      </c>
      <c r="L3624" s="30"/>
      <c r="M3624" s="30"/>
      <c r="N3624" s="2">
        <v>1638888</v>
      </c>
      <c r="O3624" s="30"/>
      <c r="P3624" s="30"/>
      <c r="Q3624" s="30"/>
      <c r="R3624" s="30"/>
      <c r="S3624" s="30"/>
      <c r="T3624" s="30"/>
      <c r="U3624" s="30"/>
      <c r="V3624" s="30"/>
    </row>
    <row r="3625" spans="1:22" ht="14.5" x14ac:dyDescent="0.35">
      <c r="A3625" s="15">
        <v>30</v>
      </c>
      <c r="B3625" s="8">
        <v>180</v>
      </c>
      <c r="C3625" s="8">
        <v>1166666.6666999999</v>
      </c>
      <c r="D3625" s="8">
        <v>6800.0000010000003</v>
      </c>
      <c r="E3625" s="2">
        <v>2370</v>
      </c>
      <c r="F3625" s="2">
        <v>19506.146484375</v>
      </c>
      <c r="G3625" s="2">
        <v>686.43798828125</v>
      </c>
      <c r="H3625" s="1">
        <v>18862.748827493011</v>
      </c>
      <c r="I3625" s="1">
        <v>634.43051067031672</v>
      </c>
      <c r="J3625" s="1">
        <f t="shared" si="300"/>
        <v>-3.2984354823612625</v>
      </c>
      <c r="K3625" s="1">
        <f t="shared" si="301"/>
        <v>-7.5764276597152094</v>
      </c>
      <c r="L3625" s="30"/>
      <c r="M3625" s="30"/>
      <c r="N3625" s="2">
        <v>0</v>
      </c>
      <c r="O3625" s="30"/>
      <c r="P3625" s="30"/>
      <c r="Q3625" s="30"/>
      <c r="R3625" s="30"/>
      <c r="S3625" s="30"/>
      <c r="T3625" s="30"/>
      <c r="U3625" s="30"/>
      <c r="V3625" s="30"/>
    </row>
    <row r="3626" spans="1:22" ht="14.5" x14ac:dyDescent="0.35">
      <c r="A3626" s="15">
        <v>30</v>
      </c>
      <c r="B3626" s="8">
        <v>180</v>
      </c>
      <c r="C3626" s="8">
        <v>1166666.6666999999</v>
      </c>
      <c r="D3626" s="8">
        <v>6800.0000010000003</v>
      </c>
      <c r="E3626" s="2">
        <v>2400</v>
      </c>
      <c r="F3626" s="2">
        <v>19685.6171875</v>
      </c>
      <c r="G3626" s="2">
        <v>656.34857177734398</v>
      </c>
      <c r="H3626" s="1">
        <v>20340.740487908839</v>
      </c>
      <c r="I3626" s="1">
        <v>636.54816140891307</v>
      </c>
      <c r="J3626" s="1">
        <f t="shared" si="300"/>
        <v>3.3279286809703388</v>
      </c>
      <c r="K3626" s="1">
        <f t="shared" si="301"/>
        <v>-3.0167522593692615</v>
      </c>
      <c r="L3626" s="30"/>
      <c r="M3626" s="30"/>
      <c r="N3626" s="2">
        <v>0</v>
      </c>
      <c r="O3626" s="30"/>
      <c r="P3626" s="30"/>
      <c r="Q3626" s="30"/>
      <c r="R3626" s="30"/>
      <c r="S3626" s="30"/>
      <c r="T3626" s="30"/>
      <c r="U3626" s="30"/>
      <c r="V3626" s="30"/>
    </row>
    <row r="3627" spans="1:22" ht="14.5" x14ac:dyDescent="0.35">
      <c r="A3627" s="15">
        <v>30</v>
      </c>
      <c r="B3627" s="8">
        <v>180</v>
      </c>
      <c r="C3627" s="8">
        <v>1166666.6666999999</v>
      </c>
      <c r="D3627" s="8">
        <v>6800.0000010000003</v>
      </c>
      <c r="E3627" s="2">
        <v>2430</v>
      </c>
      <c r="F3627" s="2">
        <v>21806.884765625</v>
      </c>
      <c r="G3627" s="2">
        <v>668.84289550781295</v>
      </c>
      <c r="H3627" s="1">
        <v>20382.629144060611</v>
      </c>
      <c r="I3627" s="1">
        <v>635.34970772908446</v>
      </c>
      <c r="J3627" s="1">
        <f t="shared" si="300"/>
        <v>-6.5312200108907623</v>
      </c>
      <c r="K3627" s="1">
        <f t="shared" si="301"/>
        <v>-5.00763153853927</v>
      </c>
      <c r="L3627" s="30"/>
      <c r="M3627" s="30"/>
      <c r="N3627" s="2">
        <v>0</v>
      </c>
      <c r="O3627" s="30"/>
      <c r="P3627" s="30"/>
      <c r="Q3627" s="30"/>
      <c r="R3627" s="30"/>
      <c r="S3627" s="30"/>
      <c r="T3627" s="30"/>
      <c r="U3627" s="30"/>
      <c r="V3627" s="30"/>
    </row>
    <row r="3628" spans="1:22" ht="14.5" x14ac:dyDescent="0.35">
      <c r="A3628" s="15">
        <v>30</v>
      </c>
      <c r="B3628" s="8">
        <v>180</v>
      </c>
      <c r="C3628" s="8">
        <v>1166666.6666999999</v>
      </c>
      <c r="D3628" s="8">
        <v>6800.0000010000003</v>
      </c>
      <c r="E3628" s="2">
        <v>2460</v>
      </c>
      <c r="F3628" s="2">
        <v>22788.80078125</v>
      </c>
      <c r="G3628" s="2">
        <v>670.07525634765602</v>
      </c>
      <c r="H3628" s="1">
        <v>20696.488197930579</v>
      </c>
      <c r="I3628" s="1">
        <v>631.78678467478346</v>
      </c>
      <c r="J3628" s="1">
        <f t="shared" si="300"/>
        <v>-9.1813193831634976</v>
      </c>
      <c r="K3628" s="1">
        <f t="shared" si="301"/>
        <v>-5.7140554452897607</v>
      </c>
      <c r="L3628" s="30"/>
      <c r="M3628" s="30"/>
      <c r="N3628" s="2">
        <v>0</v>
      </c>
      <c r="O3628" s="30"/>
      <c r="P3628" s="30"/>
      <c r="Q3628" s="30"/>
      <c r="R3628" s="30"/>
      <c r="S3628" s="30"/>
      <c r="T3628" s="30"/>
      <c r="U3628" s="30"/>
      <c r="V3628" s="30"/>
    </row>
    <row r="3629" spans="1:22" ht="14.5" x14ac:dyDescent="0.35">
      <c r="A3629" s="15">
        <v>30</v>
      </c>
      <c r="B3629" s="8">
        <v>180</v>
      </c>
      <c r="C3629" s="8">
        <v>1166666.6666999999</v>
      </c>
      <c r="D3629" s="8">
        <v>6800.0000010000003</v>
      </c>
      <c r="E3629" s="2">
        <v>2490</v>
      </c>
      <c r="F3629" s="2">
        <v>22923.435546875</v>
      </c>
      <c r="G3629" s="2">
        <v>660.35052490234398</v>
      </c>
      <c r="H3629" s="1">
        <v>20977.43664712696</v>
      </c>
      <c r="I3629" s="1">
        <v>625.8247796472931</v>
      </c>
      <c r="J3629" s="1">
        <f t="shared" si="300"/>
        <v>-8.4891241357289697</v>
      </c>
      <c r="K3629" s="1">
        <f t="shared" si="301"/>
        <v>-5.2283967306843167</v>
      </c>
      <c r="L3629" s="30"/>
      <c r="M3629" s="30"/>
      <c r="N3629" s="2">
        <v>0</v>
      </c>
      <c r="O3629" s="30"/>
      <c r="P3629" s="30"/>
      <c r="Q3629" s="30"/>
      <c r="R3629" s="30"/>
      <c r="S3629" s="30"/>
      <c r="T3629" s="30"/>
      <c r="U3629" s="30"/>
      <c r="V3629" s="30"/>
    </row>
    <row r="3630" spans="1:22" ht="14.5" x14ac:dyDescent="0.35">
      <c r="A3630" s="15">
        <v>30</v>
      </c>
      <c r="B3630" s="8">
        <v>180</v>
      </c>
      <c r="C3630" s="8">
        <v>1166666.6666999999</v>
      </c>
      <c r="D3630" s="8">
        <v>6800.0000010000003</v>
      </c>
      <c r="E3630" s="2">
        <v>2520</v>
      </c>
      <c r="F3630" s="2">
        <v>22476.259765625</v>
      </c>
      <c r="G3630" s="2">
        <v>647.72790527343705</v>
      </c>
      <c r="H3630" s="1">
        <v>21262.740360866399</v>
      </c>
      <c r="I3630" s="1">
        <v>617.47039770500373</v>
      </c>
      <c r="J3630" s="1">
        <f t="shared" si="300"/>
        <v>-5.3991163005445735</v>
      </c>
      <c r="K3630" s="1">
        <f t="shared" si="301"/>
        <v>-4.6713299399475714</v>
      </c>
      <c r="L3630" s="30"/>
      <c r="M3630" s="30"/>
      <c r="N3630" s="2">
        <v>0</v>
      </c>
      <c r="O3630" s="30"/>
      <c r="P3630" s="30"/>
      <c r="Q3630" s="30"/>
      <c r="R3630" s="30"/>
      <c r="S3630" s="30"/>
      <c r="T3630" s="30"/>
      <c r="U3630" s="30"/>
      <c r="V3630" s="30"/>
    </row>
    <row r="3631" spans="1:22" ht="14.5" x14ac:dyDescent="0.35">
      <c r="A3631" s="15">
        <v>30</v>
      </c>
      <c r="B3631" s="8">
        <v>180</v>
      </c>
      <c r="C3631" s="8">
        <v>1166666.6666999999</v>
      </c>
      <c r="D3631" s="8">
        <v>6800.0000010000003</v>
      </c>
      <c r="E3631" s="2">
        <v>2550</v>
      </c>
      <c r="F3631" s="2">
        <v>11281.017578125</v>
      </c>
      <c r="G3631" s="2">
        <v>338.85763549804699</v>
      </c>
      <c r="H3631" s="1">
        <v>11112.63582985329</v>
      </c>
      <c r="I3631" s="1">
        <v>331.48950916775652</v>
      </c>
      <c r="J3631" s="1">
        <f t="shared" si="300"/>
        <v>-1.4926113456131673</v>
      </c>
      <c r="K3631" s="1">
        <f t="shared" si="301"/>
        <v>-2.1744017423307942</v>
      </c>
      <c r="L3631" s="30"/>
      <c r="M3631" s="30"/>
      <c r="N3631" s="2">
        <v>1638888</v>
      </c>
      <c r="O3631" s="30"/>
      <c r="P3631" s="30"/>
      <c r="Q3631" s="30"/>
      <c r="R3631" s="30"/>
      <c r="S3631" s="30"/>
      <c r="T3631" s="30"/>
      <c r="U3631" s="30"/>
      <c r="V3631" s="30"/>
    </row>
    <row r="3632" spans="1:22" ht="14.5" x14ac:dyDescent="0.35">
      <c r="A3632" s="15">
        <v>30</v>
      </c>
      <c r="B3632" s="8">
        <v>180</v>
      </c>
      <c r="C3632" s="8">
        <v>1166666.6666999999</v>
      </c>
      <c r="D3632" s="8">
        <v>6800.0000010000003</v>
      </c>
      <c r="E3632" s="2">
        <v>2580</v>
      </c>
      <c r="F3632" s="2">
        <v>9448.73046875</v>
      </c>
      <c r="G3632" s="2">
        <v>288.92059326171898</v>
      </c>
      <c r="H3632" s="1">
        <v>10191.442982778501</v>
      </c>
      <c r="I3632" s="1">
        <v>299.43093363827171</v>
      </c>
      <c r="J3632" s="1">
        <f t="shared" si="300"/>
        <v>7.8604476705615696</v>
      </c>
      <c r="K3632" s="1">
        <f t="shared" si="301"/>
        <v>3.6377955125656039</v>
      </c>
      <c r="L3632" s="30"/>
      <c r="M3632" s="30"/>
      <c r="N3632" s="2">
        <v>1638888</v>
      </c>
      <c r="O3632" s="30"/>
      <c r="P3632" s="30"/>
      <c r="Q3632" s="30"/>
      <c r="R3632" s="30"/>
      <c r="S3632" s="30"/>
      <c r="T3632" s="30"/>
      <c r="U3632" s="30"/>
      <c r="V3632" s="30"/>
    </row>
    <row r="3633" spans="1:22" ht="14.5" x14ac:dyDescent="0.35">
      <c r="A3633" s="15">
        <v>30</v>
      </c>
      <c r="B3633" s="8">
        <v>180</v>
      </c>
      <c r="C3633" s="8">
        <v>1166666.6666999999</v>
      </c>
      <c r="D3633" s="8">
        <v>6800.0000010000003</v>
      </c>
      <c r="E3633" s="2">
        <v>2610</v>
      </c>
      <c r="F3633" s="2">
        <v>9150.529296875</v>
      </c>
      <c r="G3633" s="2">
        <v>281.53298950195301</v>
      </c>
      <c r="H3633" s="1">
        <v>9921.5565844945959</v>
      </c>
      <c r="I3633" s="1">
        <v>289.8641140430247</v>
      </c>
      <c r="J3633" s="1">
        <f t="shared" si="300"/>
        <v>8.4260403153171648</v>
      </c>
      <c r="K3633" s="1">
        <f t="shared" si="301"/>
        <v>2.9592001121466778</v>
      </c>
      <c r="L3633" s="30"/>
      <c r="M3633" s="30"/>
      <c r="N3633" s="2">
        <v>1638888</v>
      </c>
      <c r="O3633" s="30"/>
      <c r="P3633" s="30"/>
      <c r="Q3633" s="30"/>
      <c r="R3633" s="30"/>
      <c r="S3633" s="30"/>
      <c r="T3633" s="30"/>
      <c r="U3633" s="30"/>
      <c r="V3633" s="30"/>
    </row>
    <row r="3634" spans="1:22" ht="14.5" x14ac:dyDescent="0.35">
      <c r="A3634" s="15">
        <v>30</v>
      </c>
      <c r="B3634" s="8">
        <v>180</v>
      </c>
      <c r="C3634" s="8">
        <v>1166666.6666999999</v>
      </c>
      <c r="D3634" s="8">
        <v>6800.0000010000003</v>
      </c>
      <c r="E3634" s="2">
        <v>2640</v>
      </c>
      <c r="F3634" s="2">
        <v>9207.654296875</v>
      </c>
      <c r="G3634" s="2">
        <v>281.52624511718699</v>
      </c>
      <c r="H3634" s="1">
        <v>9801.0288294498314</v>
      </c>
      <c r="I3634" s="1">
        <v>285.33161538313237</v>
      </c>
      <c r="J3634" s="1">
        <f t="shared" si="300"/>
        <v>6.444361543593331</v>
      </c>
      <c r="K3634" s="1">
        <f t="shared" si="301"/>
        <v>1.3516928996660247</v>
      </c>
      <c r="L3634" s="30"/>
      <c r="M3634" s="30"/>
      <c r="N3634" s="2">
        <v>1638888</v>
      </c>
      <c r="O3634" s="30"/>
      <c r="P3634" s="30"/>
      <c r="Q3634" s="30"/>
      <c r="R3634" s="30"/>
      <c r="S3634" s="30"/>
      <c r="T3634" s="30"/>
      <c r="U3634" s="30"/>
      <c r="V3634" s="30"/>
    </row>
    <row r="3635" spans="1:22" ht="14.5" x14ac:dyDescent="0.35">
      <c r="A3635" s="15">
        <v>30</v>
      </c>
      <c r="B3635" s="8">
        <v>180</v>
      </c>
      <c r="C3635" s="8">
        <v>1166666.6666999999</v>
      </c>
      <c r="D3635" s="8">
        <v>6800.0000010000003</v>
      </c>
      <c r="E3635" s="2">
        <v>2670</v>
      </c>
      <c r="F3635" s="2">
        <v>9461.5146484375</v>
      </c>
      <c r="G3635" s="2">
        <v>283.76779174804699</v>
      </c>
      <c r="H3635" s="1">
        <v>9763.704997048244</v>
      </c>
      <c r="I3635" s="1">
        <v>281.92592896837738</v>
      </c>
      <c r="J3635" s="1">
        <f t="shared" si="300"/>
        <v>3.1938897717676578</v>
      </c>
      <c r="K3635" s="1">
        <f t="shared" si="301"/>
        <v>-0.64907393764581034</v>
      </c>
      <c r="L3635" s="30"/>
      <c r="M3635" s="30"/>
      <c r="N3635" s="2">
        <v>1638888</v>
      </c>
      <c r="O3635" s="30"/>
      <c r="P3635" s="30"/>
      <c r="Q3635" s="30"/>
      <c r="R3635" s="30"/>
      <c r="S3635" s="30"/>
      <c r="T3635" s="30"/>
      <c r="U3635" s="30"/>
      <c r="V3635" s="30"/>
    </row>
    <row r="3636" spans="1:22" ht="14.5" x14ac:dyDescent="0.35">
      <c r="A3636" s="15">
        <v>30</v>
      </c>
      <c r="B3636" s="8">
        <v>180</v>
      </c>
      <c r="C3636" s="8">
        <v>1166666.6666999999</v>
      </c>
      <c r="D3636" s="8">
        <v>6800.0000010000003</v>
      </c>
      <c r="E3636" s="2">
        <v>2700</v>
      </c>
      <c r="F3636" s="2">
        <v>9793.9208984375</v>
      </c>
      <c r="G3636" s="2">
        <v>286.32366943359398</v>
      </c>
      <c r="H3636" s="1">
        <v>9772.7320942983042</v>
      </c>
      <c r="I3636" s="1">
        <v>278.77252792629412</v>
      </c>
      <c r="J3636" s="1">
        <f t="shared" si="300"/>
        <v>-0.21634649042934578</v>
      </c>
      <c r="K3636" s="1">
        <f t="shared" si="301"/>
        <v>-2.6372746347647551</v>
      </c>
      <c r="L3636" s="30"/>
      <c r="M3636" s="30"/>
      <c r="N3636" s="2">
        <v>1638888</v>
      </c>
      <c r="O3636" s="30"/>
      <c r="P3636" s="30"/>
      <c r="Q3636" s="30"/>
      <c r="R3636" s="30"/>
      <c r="S3636" s="30"/>
      <c r="T3636" s="30"/>
      <c r="U3636" s="30"/>
      <c r="V3636" s="30"/>
    </row>
    <row r="3637" spans="1:22" ht="14.5" x14ac:dyDescent="0.35">
      <c r="A3637" s="15">
        <v>30</v>
      </c>
      <c r="B3637" s="8">
        <v>180</v>
      </c>
      <c r="C3637" s="8">
        <v>1166666.6666999999</v>
      </c>
      <c r="D3637" s="8">
        <v>6800.0000010000003</v>
      </c>
      <c r="E3637" s="2">
        <v>2730</v>
      </c>
      <c r="F3637" s="2">
        <v>21969.93359375</v>
      </c>
      <c r="G3637" s="2">
        <v>600.77239990234398</v>
      </c>
      <c r="H3637" s="1">
        <v>22258.537177420319</v>
      </c>
      <c r="I3637" s="1">
        <v>574.72075758722099</v>
      </c>
      <c r="J3637" s="1">
        <f t="shared" si="300"/>
        <v>1.3136297496703464</v>
      </c>
      <c r="K3637" s="1">
        <f t="shared" si="301"/>
        <v>-4.3363580482987736</v>
      </c>
      <c r="L3637" s="30"/>
      <c r="M3637" s="30"/>
      <c r="N3637" s="2">
        <v>0</v>
      </c>
      <c r="O3637" s="30"/>
      <c r="P3637" s="30"/>
      <c r="Q3637" s="30"/>
      <c r="R3637" s="30"/>
      <c r="S3637" s="30"/>
      <c r="T3637" s="30"/>
      <c r="U3637" s="30"/>
      <c r="V3637" s="30"/>
    </row>
    <row r="3638" spans="1:22" ht="14.5" x14ac:dyDescent="0.35">
      <c r="A3638" s="15">
        <v>30</v>
      </c>
      <c r="B3638" s="8">
        <v>180</v>
      </c>
      <c r="C3638" s="8">
        <v>1166666.6666999999</v>
      </c>
      <c r="D3638" s="8">
        <v>6800.0000010000003</v>
      </c>
      <c r="E3638" s="2">
        <v>2760</v>
      </c>
      <c r="F3638" s="2">
        <v>24224.876953125</v>
      </c>
      <c r="G3638" s="2">
        <v>614.358154296875</v>
      </c>
      <c r="H3638" s="1">
        <v>23049.294131789029</v>
      </c>
      <c r="I3638" s="1">
        <v>564.21930721772253</v>
      </c>
      <c r="J3638" s="1">
        <f t="shared" si="300"/>
        <v>-4.85279171329009</v>
      </c>
      <c r="K3638" s="1">
        <f t="shared" si="301"/>
        <v>-8.1611754850939899</v>
      </c>
      <c r="L3638" s="30"/>
      <c r="M3638" s="30"/>
      <c r="N3638" s="2">
        <v>0</v>
      </c>
      <c r="O3638" s="30"/>
      <c r="P3638" s="30"/>
      <c r="Q3638" s="30"/>
      <c r="R3638" s="30"/>
      <c r="S3638" s="30"/>
      <c r="T3638" s="30"/>
      <c r="U3638" s="30"/>
      <c r="V3638" s="30"/>
    </row>
    <row r="3639" spans="1:22" ht="14.5" x14ac:dyDescent="0.35">
      <c r="A3639" s="15">
        <v>30</v>
      </c>
      <c r="B3639" s="8">
        <v>180</v>
      </c>
      <c r="C3639" s="8">
        <v>1166666.6666999999</v>
      </c>
      <c r="D3639" s="8">
        <v>6800.0000010000003</v>
      </c>
      <c r="E3639" s="2">
        <v>2790</v>
      </c>
      <c r="F3639" s="2">
        <v>24449.171875</v>
      </c>
      <c r="G3639" s="2">
        <v>596.9169921875</v>
      </c>
      <c r="H3639" s="1">
        <v>23284.494468457251</v>
      </c>
      <c r="I3639" s="1">
        <v>559.04100874477342</v>
      </c>
      <c r="J3639" s="1">
        <f t="shared" si="300"/>
        <v>-4.7636681213471528</v>
      </c>
      <c r="K3639" s="1">
        <f t="shared" si="301"/>
        <v>-6.3452680922893219</v>
      </c>
      <c r="L3639" s="30"/>
      <c r="M3639" s="30"/>
      <c r="N3639" s="2">
        <v>0</v>
      </c>
      <c r="O3639" s="30"/>
      <c r="P3639" s="30"/>
      <c r="Q3639" s="30"/>
      <c r="R3639" s="30"/>
      <c r="S3639" s="30"/>
      <c r="T3639" s="30"/>
      <c r="U3639" s="30"/>
      <c r="V3639" s="30"/>
    </row>
    <row r="3640" spans="1:22" ht="14.5" x14ac:dyDescent="0.35">
      <c r="A3640" s="15">
        <v>30</v>
      </c>
      <c r="B3640" s="8">
        <v>180</v>
      </c>
      <c r="C3640" s="8">
        <v>1166666.6666999999</v>
      </c>
      <c r="D3640" s="8">
        <v>6800.0000010000003</v>
      </c>
      <c r="E3640" s="2">
        <v>2820</v>
      </c>
      <c r="F3640" s="2">
        <v>24940.087890625</v>
      </c>
      <c r="G3640" s="2">
        <v>583.805908203125</v>
      </c>
      <c r="H3640" s="1">
        <v>23504.927569082702</v>
      </c>
      <c r="I3640" s="1">
        <v>555.44824516033952</v>
      </c>
      <c r="J3640" s="1">
        <f t="shared" si="300"/>
        <v>-5.7544316918056104</v>
      </c>
      <c r="K3640" s="1">
        <f t="shared" si="301"/>
        <v>-4.8573785644044776</v>
      </c>
      <c r="L3640" s="30"/>
      <c r="M3640" s="30"/>
      <c r="N3640" s="2">
        <v>0</v>
      </c>
      <c r="O3640" s="30"/>
      <c r="P3640" s="30"/>
      <c r="Q3640" s="30"/>
      <c r="R3640" s="30"/>
      <c r="S3640" s="30"/>
      <c r="T3640" s="30"/>
      <c r="U3640" s="30"/>
      <c r="V3640" s="30"/>
    </row>
    <row r="3641" spans="1:22" ht="14.5" x14ac:dyDescent="0.35">
      <c r="A3641" s="15">
        <v>30</v>
      </c>
      <c r="B3641" s="8">
        <v>180</v>
      </c>
      <c r="C3641" s="8">
        <v>1166666.6666999999</v>
      </c>
      <c r="D3641" s="8">
        <v>6800.0000010000003</v>
      </c>
      <c r="E3641" s="2">
        <v>2850</v>
      </c>
      <c r="F3641" s="2">
        <v>24979.228515625</v>
      </c>
      <c r="G3641" s="2">
        <v>576.06970214843795</v>
      </c>
      <c r="H3641" s="1">
        <v>23719.767668231081</v>
      </c>
      <c r="I3641" s="1">
        <v>552.32767474199534</v>
      </c>
      <c r="J3641" s="1">
        <f t="shared" si="300"/>
        <v>-5.0420326096384489</v>
      </c>
      <c r="K3641" s="1">
        <f t="shared" si="301"/>
        <v>-4.1213810269655395</v>
      </c>
      <c r="L3641" s="30"/>
      <c r="M3641" s="30"/>
      <c r="N3641" s="2">
        <v>0</v>
      </c>
      <c r="O3641" s="30"/>
      <c r="P3641" s="30"/>
      <c r="Q3641" s="30"/>
      <c r="R3641" s="30"/>
      <c r="S3641" s="30"/>
      <c r="T3641" s="30"/>
      <c r="U3641" s="30"/>
      <c r="V3641" s="30"/>
    </row>
    <row r="3642" spans="1:22" ht="14.5" x14ac:dyDescent="0.35">
      <c r="A3642" s="15">
        <v>30</v>
      </c>
      <c r="B3642" s="8">
        <v>180</v>
      </c>
      <c r="C3642" s="8">
        <v>1166666.6666999999</v>
      </c>
      <c r="D3642" s="8">
        <v>6800.0000010000003</v>
      </c>
      <c r="E3642" s="2">
        <v>2880</v>
      </c>
      <c r="F3642" s="2">
        <v>24822.318359375</v>
      </c>
      <c r="G3642" s="2">
        <v>563.57647705078102</v>
      </c>
      <c r="H3642" s="1">
        <v>23932.483639586349</v>
      </c>
      <c r="I3642" s="1">
        <v>549.34778973798188</v>
      </c>
      <c r="J3642" s="1">
        <f t="shared" si="300"/>
        <v>-3.5848171266910449</v>
      </c>
      <c r="K3642" s="1">
        <f t="shared" si="301"/>
        <v>-2.5247127749650673</v>
      </c>
      <c r="L3642" s="30"/>
      <c r="M3642" s="30"/>
      <c r="N3642" s="2">
        <v>0</v>
      </c>
      <c r="O3642" s="30"/>
      <c r="P3642" s="30"/>
      <c r="Q3642" s="30"/>
      <c r="R3642" s="30"/>
      <c r="S3642" s="30"/>
      <c r="T3642" s="30"/>
      <c r="U3642" s="30"/>
      <c r="V3642" s="30"/>
    </row>
    <row r="3643" spans="1:22" ht="14.5" x14ac:dyDescent="0.35">
      <c r="A3643" s="15">
        <v>30</v>
      </c>
      <c r="B3643" s="8">
        <v>180</v>
      </c>
      <c r="C3643" s="8">
        <v>1166666.6666999999</v>
      </c>
      <c r="D3643" s="8">
        <v>6800.0000010000003</v>
      </c>
      <c r="E3643" s="2">
        <v>2910</v>
      </c>
      <c r="F3643" s="2">
        <v>12468.1123046875</v>
      </c>
      <c r="G3643" s="2">
        <v>294.91989135742199</v>
      </c>
      <c r="H3643" s="1">
        <v>12021.357674750639</v>
      </c>
      <c r="I3643" s="1">
        <v>301.41831898571138</v>
      </c>
      <c r="J3643" s="1">
        <f t="shared" si="300"/>
        <v>-3.5831777820039288</v>
      </c>
      <c r="K3643" s="1">
        <f t="shared" si="301"/>
        <v>2.2034551818052037</v>
      </c>
      <c r="L3643" s="30"/>
      <c r="M3643" s="30"/>
      <c r="N3643" s="2">
        <v>1638888</v>
      </c>
      <c r="O3643" s="30"/>
      <c r="P3643" s="30"/>
      <c r="Q3643" s="30"/>
      <c r="R3643" s="30"/>
      <c r="S3643" s="30"/>
      <c r="T3643" s="30"/>
      <c r="U3643" s="30"/>
      <c r="V3643" s="30"/>
    </row>
    <row r="3644" spans="1:22" ht="14.5" x14ac:dyDescent="0.35">
      <c r="A3644" s="15">
        <v>30</v>
      </c>
      <c r="B3644" s="8">
        <v>180</v>
      </c>
      <c r="C3644" s="8">
        <v>1166666.6666999999</v>
      </c>
      <c r="D3644" s="8">
        <v>6800.0000010000003</v>
      </c>
      <c r="E3644" s="2">
        <v>2940</v>
      </c>
      <c r="F3644" s="2">
        <v>10587.576171875</v>
      </c>
      <c r="G3644" s="2">
        <v>251.73709106445301</v>
      </c>
      <c r="H3644" s="1">
        <v>10778.878460460461</v>
      </c>
      <c r="I3644" s="1">
        <v>269.7419015815006</v>
      </c>
      <c r="J3644" s="1">
        <f t="shared" si="300"/>
        <v>1.8068563142302489</v>
      </c>
      <c r="K3644" s="1">
        <f t="shared" si="301"/>
        <v>7.1522279219623464</v>
      </c>
      <c r="L3644" s="30"/>
      <c r="M3644" s="30"/>
      <c r="N3644" s="2">
        <v>1638888</v>
      </c>
      <c r="O3644" s="30"/>
      <c r="P3644" s="30"/>
      <c r="Q3644" s="30"/>
      <c r="R3644" s="30"/>
      <c r="S3644" s="30"/>
      <c r="T3644" s="30"/>
      <c r="U3644" s="30"/>
      <c r="V3644" s="30"/>
    </row>
    <row r="3645" spans="1:22" ht="14.5" x14ac:dyDescent="0.35">
      <c r="A3645" s="15">
        <v>30</v>
      </c>
      <c r="B3645" s="8">
        <v>180</v>
      </c>
      <c r="C3645" s="8">
        <v>1166666.6666999999</v>
      </c>
      <c r="D3645" s="8">
        <v>6800.0000010000003</v>
      </c>
      <c r="E3645" s="2">
        <v>2970</v>
      </c>
      <c r="F3645" s="2">
        <v>10152.2392578125</v>
      </c>
      <c r="G3645" s="2">
        <v>241.28627014160199</v>
      </c>
      <c r="H3645" s="1">
        <v>10606.624359165869</v>
      </c>
      <c r="I3645" s="1">
        <v>264.67568631434392</v>
      </c>
      <c r="J3645" s="1">
        <f t="shared" si="300"/>
        <v>4.4757130896388633</v>
      </c>
      <c r="K3645" s="1">
        <f t="shared" si="301"/>
        <v>9.6936374204033857</v>
      </c>
      <c r="L3645" s="30"/>
      <c r="M3645" s="30"/>
      <c r="N3645" s="2">
        <v>1638888</v>
      </c>
      <c r="O3645" s="30"/>
      <c r="P3645" s="30"/>
      <c r="Q3645" s="30"/>
      <c r="R3645" s="30"/>
      <c r="S3645" s="30"/>
      <c r="T3645" s="30"/>
      <c r="U3645" s="30"/>
      <c r="V3645" s="30"/>
    </row>
    <row r="3646" spans="1:22" ht="14.5" x14ac:dyDescent="0.35">
      <c r="A3646" s="15">
        <v>30</v>
      </c>
      <c r="B3646" s="8">
        <v>180</v>
      </c>
      <c r="C3646" s="8">
        <v>1166666.6666999999</v>
      </c>
      <c r="D3646" s="8">
        <v>6800.0000010000003</v>
      </c>
      <c r="E3646" s="2">
        <v>3000</v>
      </c>
      <c r="F3646" s="2">
        <v>10559.7099609375</v>
      </c>
      <c r="G3646" s="2">
        <v>256.86459350585898</v>
      </c>
      <c r="H3646" s="1">
        <v>10545.46428163002</v>
      </c>
      <c r="I3646" s="1">
        <v>263.44929489122279</v>
      </c>
      <c r="J3646" s="1">
        <f t="shared" si="300"/>
        <v>-0.13490597147248787</v>
      </c>
      <c r="K3646" s="1">
        <f t="shared" si="301"/>
        <v>2.5634912525278111</v>
      </c>
      <c r="L3646" s="30"/>
      <c r="M3646" s="30"/>
      <c r="N3646" s="2">
        <v>1638888</v>
      </c>
      <c r="O3646" s="30"/>
      <c r="P3646" s="30"/>
      <c r="Q3646" s="30"/>
      <c r="R3646" s="30"/>
      <c r="S3646" s="30"/>
      <c r="T3646" s="30"/>
      <c r="U3646" s="30"/>
      <c r="V3646" s="30"/>
    </row>
    <row r="3647" spans="1:22" ht="14.5" x14ac:dyDescent="0.35">
      <c r="A3647" s="15">
        <v>30</v>
      </c>
      <c r="B3647" s="8">
        <v>180</v>
      </c>
      <c r="C3647" s="8">
        <v>1166666.6666999999</v>
      </c>
      <c r="D3647" s="8">
        <v>6800.0000010000003</v>
      </c>
      <c r="E3647" s="2">
        <v>3030</v>
      </c>
      <c r="F3647" s="2">
        <v>10689.232421875</v>
      </c>
      <c r="G3647" s="2">
        <v>255.28958129882801</v>
      </c>
      <c r="H3647" s="1">
        <v>10561.42199231755</v>
      </c>
      <c r="I3647" s="1">
        <v>262.50611667767231</v>
      </c>
      <c r="J3647" s="1">
        <f t="shared" si="300"/>
        <v>-1.1956932407596681</v>
      </c>
      <c r="K3647" s="1">
        <f t="shared" si="301"/>
        <v>2.8268037191839084</v>
      </c>
      <c r="L3647" s="30"/>
      <c r="M3647" s="30"/>
      <c r="N3647" s="2">
        <v>1638888</v>
      </c>
      <c r="O3647" s="30"/>
      <c r="P3647" s="30"/>
      <c r="Q3647" s="30"/>
      <c r="R3647" s="30"/>
      <c r="S3647" s="30"/>
      <c r="T3647" s="30"/>
      <c r="U3647" s="30"/>
      <c r="V3647" s="30"/>
    </row>
    <row r="3648" spans="1:22" ht="14.5" x14ac:dyDescent="0.35">
      <c r="A3648" s="15">
        <v>30</v>
      </c>
      <c r="B3648" s="8">
        <v>180</v>
      </c>
      <c r="C3648" s="8">
        <v>1166666.6666999999</v>
      </c>
      <c r="D3648" s="8">
        <v>6800.0000010000003</v>
      </c>
      <c r="E3648" s="2">
        <v>3060</v>
      </c>
      <c r="F3648" s="2">
        <v>10823.9013671875</v>
      </c>
      <c r="G3648" s="2">
        <v>257.54406738281199</v>
      </c>
      <c r="H3648" s="1">
        <v>10617.699786197951</v>
      </c>
      <c r="I3648" s="1">
        <v>261.58383891640091</v>
      </c>
      <c r="J3648" s="1">
        <f t="shared" si="300"/>
        <v>-1.9050578344574198</v>
      </c>
      <c r="K3648" s="1">
        <f t="shared" si="301"/>
        <v>1.5685748752209565</v>
      </c>
      <c r="L3648" s="30"/>
      <c r="M3648" s="30"/>
      <c r="N3648" s="2">
        <v>1638888</v>
      </c>
      <c r="O3648" s="30"/>
      <c r="P3648" s="30"/>
      <c r="Q3648" s="30"/>
      <c r="R3648" s="30"/>
      <c r="S3648" s="30"/>
      <c r="T3648" s="30"/>
      <c r="U3648" s="30"/>
      <c r="V3648" s="30"/>
    </row>
    <row r="3649" spans="1:22" ht="14.5" x14ac:dyDescent="0.35">
      <c r="A3649" s="15">
        <v>30</v>
      </c>
      <c r="B3649" s="8">
        <v>180</v>
      </c>
      <c r="C3649" s="8">
        <v>1166666.6666999999</v>
      </c>
      <c r="D3649" s="8">
        <v>6800.0000010000003</v>
      </c>
      <c r="E3649" s="2">
        <v>3090</v>
      </c>
      <c r="F3649" s="2">
        <v>23636.103515625</v>
      </c>
      <c r="G3649" s="2">
        <v>546.174560546875</v>
      </c>
      <c r="H3649" s="1">
        <v>24807.836524778351</v>
      </c>
      <c r="I3649" s="1">
        <v>544.45956054782198</v>
      </c>
      <c r="J3649" s="1">
        <f t="shared" si="300"/>
        <v>4.9573865183775307</v>
      </c>
      <c r="K3649" s="1">
        <f t="shared" si="301"/>
        <v>-0.31400217493392973</v>
      </c>
      <c r="L3649" s="30"/>
      <c r="M3649" s="30"/>
      <c r="N3649" s="2">
        <v>0</v>
      </c>
      <c r="O3649" s="30"/>
      <c r="P3649" s="30"/>
      <c r="Q3649" s="30"/>
      <c r="R3649" s="30"/>
      <c r="S3649" s="30"/>
      <c r="T3649" s="30"/>
      <c r="U3649" s="30"/>
      <c r="V3649" s="30"/>
    </row>
    <row r="3650" spans="1:22" ht="14.5" x14ac:dyDescent="0.35">
      <c r="A3650" s="15">
        <v>30</v>
      </c>
      <c r="B3650" s="8">
        <v>180</v>
      </c>
      <c r="C3650" s="8">
        <v>1166666.6666999999</v>
      </c>
      <c r="D3650" s="8">
        <v>6800.0000010000003</v>
      </c>
      <c r="E3650" s="2">
        <v>3120</v>
      </c>
      <c r="F3650" s="2">
        <v>26441.0703125</v>
      </c>
      <c r="G3650" s="2">
        <v>589.32824707031295</v>
      </c>
      <c r="H3650" s="1">
        <v>25395.1551843491</v>
      </c>
      <c r="I3650" s="1">
        <v>530.60111094431147</v>
      </c>
      <c r="J3650" s="1">
        <f t="shared" si="300"/>
        <v>-3.9556459545302314</v>
      </c>
      <c r="K3650" s="1">
        <f t="shared" si="301"/>
        <v>-9.9650977902294109</v>
      </c>
      <c r="L3650" s="30"/>
      <c r="M3650" s="30"/>
      <c r="N3650" s="2">
        <v>0</v>
      </c>
      <c r="O3650" s="30"/>
      <c r="P3650" s="30"/>
      <c r="Q3650" s="30"/>
      <c r="R3650" s="30"/>
      <c r="S3650" s="30"/>
      <c r="T3650" s="30"/>
      <c r="U3650" s="30"/>
      <c r="V3650" s="30"/>
    </row>
    <row r="3651" spans="1:22" ht="14.5" x14ac:dyDescent="0.35">
      <c r="A3651" s="15">
        <v>30</v>
      </c>
      <c r="B3651" s="8">
        <v>180</v>
      </c>
      <c r="C3651" s="8">
        <v>1166666.6666999999</v>
      </c>
      <c r="D3651" s="8">
        <v>6800.0000010000003</v>
      </c>
      <c r="E3651" s="2">
        <v>3150</v>
      </c>
      <c r="F3651" s="2">
        <v>28032.306640625</v>
      </c>
      <c r="G3651" s="2">
        <v>596.48944091796898</v>
      </c>
      <c r="H3651" s="1">
        <v>25749.069474243792</v>
      </c>
      <c r="I3651" s="1">
        <v>524.42291308818687</v>
      </c>
      <c r="J3651" s="1">
        <f t="shared" si="300"/>
        <v>-8.1450206565316812</v>
      </c>
      <c r="K3651" s="1">
        <f t="shared" si="301"/>
        <v>-12.081777628598946</v>
      </c>
      <c r="L3651" s="30"/>
      <c r="M3651" s="30"/>
      <c r="N3651" s="2">
        <v>0</v>
      </c>
      <c r="O3651" s="30"/>
      <c r="P3651" s="30"/>
      <c r="Q3651" s="30"/>
      <c r="R3651" s="30"/>
      <c r="S3651" s="30"/>
      <c r="T3651" s="30"/>
      <c r="U3651" s="30"/>
      <c r="V3651" s="30"/>
    </row>
    <row r="3652" spans="1:22" ht="14.5" x14ac:dyDescent="0.35">
      <c r="A3652" s="15">
        <v>30</v>
      </c>
      <c r="B3652" s="8">
        <v>180</v>
      </c>
      <c r="C3652" s="8">
        <v>1166666.6666999999</v>
      </c>
      <c r="D3652" s="8">
        <v>6800.0000010000003</v>
      </c>
      <c r="E3652" s="2">
        <v>3180</v>
      </c>
      <c r="F3652" s="2">
        <v>28982.203125</v>
      </c>
      <c r="G3652" s="2">
        <v>581.83203125</v>
      </c>
      <c r="H3652" s="1">
        <v>26014.508758630029</v>
      </c>
      <c r="I3652" s="1">
        <v>520.53228785580768</v>
      </c>
      <c r="J3652" s="1">
        <f t="shared" si="300"/>
        <v>-10.239712811239125</v>
      </c>
      <c r="K3652" s="1">
        <f t="shared" si="301"/>
        <v>-10.535642608485611</v>
      </c>
      <c r="L3652" s="30"/>
      <c r="M3652" s="30"/>
      <c r="N3652" s="2">
        <v>0</v>
      </c>
      <c r="O3652" s="30"/>
      <c r="P3652" s="30"/>
      <c r="Q3652" s="30"/>
      <c r="R3652" s="30"/>
      <c r="S3652" s="30"/>
      <c r="T3652" s="30"/>
      <c r="U3652" s="30"/>
      <c r="V3652" s="30"/>
    </row>
    <row r="3653" spans="1:22" ht="14.5" x14ac:dyDescent="0.35">
      <c r="A3653" s="15">
        <v>30</v>
      </c>
      <c r="B3653" s="8">
        <v>180</v>
      </c>
      <c r="C3653" s="8">
        <v>1166666.6666999999</v>
      </c>
      <c r="D3653" s="8">
        <v>6800.0000010000003</v>
      </c>
      <c r="E3653" s="2">
        <v>3210</v>
      </c>
      <c r="F3653" s="2">
        <v>27959.0390625</v>
      </c>
      <c r="G3653" s="2">
        <v>565.21807861328102</v>
      </c>
      <c r="H3653" s="1">
        <v>26246.407868980001</v>
      </c>
      <c r="I3653" s="1">
        <v>517.32304153010523</v>
      </c>
      <c r="J3653" s="1">
        <f t="shared" si="300"/>
        <v>-6.1255009147187112</v>
      </c>
      <c r="K3653" s="1">
        <f t="shared" si="301"/>
        <v>-8.4737270259795263</v>
      </c>
      <c r="L3653" s="30"/>
      <c r="M3653" s="30"/>
      <c r="N3653" s="2">
        <v>0</v>
      </c>
      <c r="O3653" s="30"/>
      <c r="P3653" s="30"/>
      <c r="Q3653" s="30"/>
      <c r="R3653" s="30"/>
      <c r="S3653" s="30"/>
      <c r="T3653" s="30"/>
      <c r="U3653" s="30"/>
      <c r="V3653" s="30"/>
    </row>
    <row r="3654" spans="1:22" ht="14.5" x14ac:dyDescent="0.35">
      <c r="A3654" s="15">
        <v>30</v>
      </c>
      <c r="B3654" s="8">
        <v>180</v>
      </c>
      <c r="C3654" s="8">
        <v>1166666.6666999999</v>
      </c>
      <c r="D3654" s="8">
        <v>6800.0000010000003</v>
      </c>
      <c r="E3654" s="2">
        <v>3240</v>
      </c>
      <c r="F3654" s="2">
        <v>27191.9296875</v>
      </c>
      <c r="G3654" s="2">
        <v>552.89978027343705</v>
      </c>
      <c r="H3654" s="1">
        <v>26465.590748293129</v>
      </c>
      <c r="I3654" s="1">
        <v>514.31675913405115</v>
      </c>
      <c r="J3654" s="1">
        <f t="shared" si="300"/>
        <v>-2.6711562862740323</v>
      </c>
      <c r="K3654" s="1">
        <f t="shared" si="301"/>
        <v>-6.9783028526986621</v>
      </c>
      <c r="L3654" s="30"/>
      <c r="M3654" s="30"/>
      <c r="N3654" s="2">
        <v>0</v>
      </c>
      <c r="O3654" s="30"/>
      <c r="P3654" s="30"/>
      <c r="Q3654" s="30"/>
      <c r="R3654" s="30"/>
      <c r="S3654" s="30"/>
      <c r="T3654" s="30"/>
      <c r="U3654" s="30"/>
      <c r="V3654" s="30"/>
    </row>
    <row r="3655" spans="1:22" ht="14.5" x14ac:dyDescent="0.35">
      <c r="A3655" s="15">
        <v>30</v>
      </c>
      <c r="B3655" s="8">
        <v>180</v>
      </c>
      <c r="C3655" s="8">
        <v>1166666.6666999999</v>
      </c>
      <c r="D3655" s="8">
        <v>6800.0000010000003</v>
      </c>
      <c r="E3655" s="2">
        <v>3270</v>
      </c>
      <c r="F3655" s="2">
        <v>12913.4033203125</v>
      </c>
      <c r="G3655" s="2">
        <v>273.802978515625</v>
      </c>
      <c r="H3655" s="1">
        <v>13550.706500515231</v>
      </c>
      <c r="I3655" s="1">
        <v>279.80009322607049</v>
      </c>
      <c r="J3655" s="1">
        <f t="shared" si="300"/>
        <v>4.9352069659302504</v>
      </c>
      <c r="K3655" s="1">
        <f t="shared" si="301"/>
        <v>2.1903029481117398</v>
      </c>
      <c r="L3655" s="30"/>
      <c r="M3655" s="30"/>
      <c r="N3655" s="2">
        <v>1638888</v>
      </c>
      <c r="O3655" s="30"/>
      <c r="P3655" s="30"/>
      <c r="Q3655" s="30"/>
      <c r="R3655" s="30"/>
      <c r="S3655" s="30"/>
      <c r="T3655" s="30"/>
      <c r="U3655" s="30"/>
      <c r="V3655" s="30"/>
    </row>
    <row r="3656" spans="1:22" ht="14.5" x14ac:dyDescent="0.35">
      <c r="A3656" s="15">
        <v>30</v>
      </c>
      <c r="B3656" s="8">
        <v>180</v>
      </c>
      <c r="C3656" s="8">
        <v>1166666.6666999999</v>
      </c>
      <c r="D3656" s="8">
        <v>6800.0000010000003</v>
      </c>
      <c r="E3656" s="2">
        <v>3300</v>
      </c>
      <c r="F3656" s="2">
        <v>11227.3359375</v>
      </c>
      <c r="G3656" s="2">
        <v>241.686599731445</v>
      </c>
      <c r="H3656" s="1">
        <v>11452.95463178251</v>
      </c>
      <c r="I3656" s="1">
        <v>248.9336589565786</v>
      </c>
      <c r="J3656" s="1">
        <f t="shared" si="300"/>
        <v>2.009547906453296</v>
      </c>
      <c r="K3656" s="1">
        <f t="shared" si="301"/>
        <v>2.9985358034687546</v>
      </c>
      <c r="L3656" s="30"/>
      <c r="M3656" s="30"/>
      <c r="N3656" s="2">
        <v>1638888</v>
      </c>
      <c r="O3656" s="30"/>
      <c r="P3656" s="30"/>
      <c r="Q3656" s="30"/>
      <c r="R3656" s="30"/>
      <c r="S3656" s="30"/>
      <c r="T3656" s="30"/>
      <c r="U3656" s="30"/>
      <c r="V3656" s="30"/>
    </row>
    <row r="3657" spans="1:22" ht="14.5" x14ac:dyDescent="0.35">
      <c r="A3657" s="15">
        <v>30</v>
      </c>
      <c r="B3657" s="8">
        <v>180</v>
      </c>
      <c r="C3657" s="8">
        <v>1166666.6666999999</v>
      </c>
      <c r="D3657" s="8">
        <v>6800.0000010000003</v>
      </c>
      <c r="E3657" s="2">
        <v>3330</v>
      </c>
      <c r="F3657" s="2">
        <v>10848.640625</v>
      </c>
      <c r="G3657" s="2">
        <v>240.37509155273401</v>
      </c>
      <c r="H3657" s="1">
        <v>11095.929948209239</v>
      </c>
      <c r="I3657" s="1">
        <v>244.22099960615759</v>
      </c>
      <c r="J3657" s="1">
        <f t="shared" si="300"/>
        <v>2.2794498569652752</v>
      </c>
      <c r="K3657" s="1">
        <f t="shared" si="301"/>
        <v>1.5999611393095869</v>
      </c>
      <c r="L3657" s="30"/>
      <c r="M3657" s="30"/>
      <c r="N3657" s="2">
        <v>1638888</v>
      </c>
      <c r="O3657" s="30"/>
      <c r="P3657" s="30"/>
      <c r="Q3657" s="30"/>
      <c r="R3657" s="30"/>
      <c r="S3657" s="30"/>
      <c r="T3657" s="30"/>
      <c r="U3657" s="30"/>
      <c r="V3657" s="30"/>
    </row>
    <row r="3658" spans="1:22" ht="14.5" x14ac:dyDescent="0.35">
      <c r="A3658" s="15">
        <v>30</v>
      </c>
      <c r="B3658" s="8">
        <v>180</v>
      </c>
      <c r="C3658" s="8">
        <v>1166666.6666999999</v>
      </c>
      <c r="D3658" s="8">
        <v>6800.0000010000003</v>
      </c>
      <c r="E3658" s="2">
        <v>3360</v>
      </c>
      <c r="F3658" s="2">
        <v>10946.1611328125</v>
      </c>
      <c r="G3658" s="2">
        <v>242.45440673828099</v>
      </c>
      <c r="H3658" s="1">
        <v>11000.1462309492</v>
      </c>
      <c r="I3658" s="1">
        <v>241.93878800882769</v>
      </c>
      <c r="J3658" s="1">
        <f t="shared" ref="J3658:J3721" si="302">(H3658-F3658)/F3658*100</f>
        <v>0.4931874972575796</v>
      </c>
      <c r="K3658" s="1">
        <f t="shared" ref="K3658:K3721" si="303">(I3658-G3658)/G3658*100</f>
        <v>-0.21266626430506433</v>
      </c>
      <c r="L3658" s="30"/>
      <c r="M3658" s="30"/>
      <c r="N3658" s="2">
        <v>1638888</v>
      </c>
      <c r="O3658" s="30"/>
      <c r="P3658" s="30"/>
      <c r="Q3658" s="30"/>
      <c r="R3658" s="30"/>
      <c r="S3658" s="30"/>
      <c r="T3658" s="30"/>
      <c r="U3658" s="30"/>
      <c r="V3658" s="30"/>
    </row>
    <row r="3659" spans="1:22" ht="14.5" x14ac:dyDescent="0.35">
      <c r="A3659" s="15">
        <v>30</v>
      </c>
      <c r="B3659" s="8">
        <v>180</v>
      </c>
      <c r="C3659" s="8">
        <v>1166666.6666999999</v>
      </c>
      <c r="D3659" s="8">
        <v>6800.0000010000003</v>
      </c>
      <c r="E3659" s="2">
        <v>3390</v>
      </c>
      <c r="F3659" s="2">
        <v>11214.005859375</v>
      </c>
      <c r="G3659" s="2">
        <v>245.24967956543</v>
      </c>
      <c r="H3659" s="1">
        <v>10963.21743994658</v>
      </c>
      <c r="I3659" s="1">
        <v>239.9152195084537</v>
      </c>
      <c r="J3659" s="1">
        <f t="shared" si="302"/>
        <v>-2.2363856642607205</v>
      </c>
      <c r="K3659" s="1">
        <f t="shared" si="303"/>
        <v>-2.1751139762664278</v>
      </c>
      <c r="L3659" s="30"/>
      <c r="M3659" s="30"/>
      <c r="N3659" s="2">
        <v>1638888</v>
      </c>
      <c r="O3659" s="30"/>
      <c r="P3659" s="30"/>
      <c r="Q3659" s="30"/>
      <c r="R3659" s="30"/>
      <c r="S3659" s="30"/>
      <c r="T3659" s="30"/>
      <c r="U3659" s="30"/>
      <c r="V3659" s="30"/>
    </row>
    <row r="3660" spans="1:22" ht="14.5" x14ac:dyDescent="0.35">
      <c r="A3660" s="15">
        <v>30</v>
      </c>
      <c r="B3660" s="8">
        <v>180</v>
      </c>
      <c r="C3660" s="8">
        <v>1166666.6666999999</v>
      </c>
      <c r="D3660" s="8">
        <v>6800.0000010000003</v>
      </c>
      <c r="E3660" s="2">
        <v>3420</v>
      </c>
      <c r="F3660" s="2">
        <v>11589.931640625</v>
      </c>
      <c r="G3660" s="2">
        <v>248.67164611816401</v>
      </c>
      <c r="H3660" s="1">
        <v>10958.90319550365</v>
      </c>
      <c r="I3660" s="1">
        <v>237.91919611281779</v>
      </c>
      <c r="J3660" s="1">
        <f t="shared" si="302"/>
        <v>-5.444626117633609</v>
      </c>
      <c r="K3660" s="1">
        <f t="shared" si="303"/>
        <v>-4.3239549716242518</v>
      </c>
      <c r="L3660" s="30"/>
      <c r="M3660" s="30"/>
      <c r="N3660" s="2">
        <v>1638888</v>
      </c>
      <c r="O3660" s="30"/>
      <c r="P3660" s="30"/>
      <c r="Q3660" s="30"/>
      <c r="R3660" s="30"/>
      <c r="S3660" s="30"/>
      <c r="T3660" s="30"/>
      <c r="U3660" s="30"/>
      <c r="V3660" s="30"/>
    </row>
    <row r="3661" spans="1:22" ht="14.5" x14ac:dyDescent="0.35">
      <c r="A3661" s="15">
        <v>30</v>
      </c>
      <c r="B3661" s="8">
        <v>180</v>
      </c>
      <c r="C3661" s="8">
        <v>1166666.6666999999</v>
      </c>
      <c r="D3661" s="8">
        <v>6800.0000010000003</v>
      </c>
      <c r="E3661" s="2">
        <v>3450</v>
      </c>
      <c r="F3661" s="2">
        <v>25517.13671875</v>
      </c>
      <c r="G3661" s="2">
        <v>529.58599853515602</v>
      </c>
      <c r="H3661" s="1">
        <v>24118.19768416775</v>
      </c>
      <c r="I3661" s="1">
        <v>503.18225460303029</v>
      </c>
      <c r="J3661" s="1">
        <f t="shared" si="302"/>
        <v>-5.482351135244377</v>
      </c>
      <c r="K3661" s="1">
        <f t="shared" si="303"/>
        <v>-4.9857330075113291</v>
      </c>
      <c r="L3661" s="30"/>
      <c r="M3661" s="30"/>
      <c r="N3661" s="2">
        <v>0</v>
      </c>
      <c r="O3661" s="30"/>
      <c r="P3661" s="30"/>
      <c r="Q3661" s="30"/>
      <c r="R3661" s="30"/>
      <c r="S3661" s="30"/>
      <c r="T3661" s="30"/>
      <c r="U3661" s="30"/>
      <c r="V3661" s="30"/>
    </row>
    <row r="3662" spans="1:22" ht="14.5" x14ac:dyDescent="0.35">
      <c r="A3662" s="15">
        <v>30</v>
      </c>
      <c r="B3662" s="8">
        <v>180</v>
      </c>
      <c r="C3662" s="8">
        <v>1166666.6666999999</v>
      </c>
      <c r="D3662" s="8">
        <v>6800.0000010000003</v>
      </c>
      <c r="E3662" s="2">
        <v>3480</v>
      </c>
      <c r="F3662" s="2">
        <v>28233.642578125</v>
      </c>
      <c r="G3662" s="2">
        <v>563.95855712890602</v>
      </c>
      <c r="H3662" s="1">
        <v>26741.418818905109</v>
      </c>
      <c r="I3662" s="1">
        <v>493.70175508381533</v>
      </c>
      <c r="J3662" s="1">
        <f t="shared" si="302"/>
        <v>-5.285268293280879</v>
      </c>
      <c r="K3662" s="1">
        <f t="shared" si="303"/>
        <v>-12.457795197357356</v>
      </c>
      <c r="L3662" s="30"/>
      <c r="M3662" s="30"/>
      <c r="N3662" s="2">
        <v>0</v>
      </c>
      <c r="O3662" s="30"/>
      <c r="P3662" s="30"/>
      <c r="Q3662" s="30"/>
      <c r="R3662" s="30"/>
      <c r="S3662" s="30"/>
      <c r="T3662" s="30"/>
      <c r="U3662" s="30"/>
      <c r="V3662" s="30"/>
    </row>
    <row r="3663" spans="1:22" ht="14.5" x14ac:dyDescent="0.35">
      <c r="A3663" s="15">
        <v>30</v>
      </c>
      <c r="B3663" s="8">
        <v>180</v>
      </c>
      <c r="C3663" s="8">
        <v>1166666.6666999999</v>
      </c>
      <c r="D3663" s="8">
        <v>6800.0000010000003</v>
      </c>
      <c r="E3663" s="2">
        <v>3510</v>
      </c>
      <c r="F3663" s="2">
        <v>30275.478515625</v>
      </c>
      <c r="G3663" s="2">
        <v>556.67395019531295</v>
      </c>
      <c r="H3663" s="1">
        <v>27596.247386176801</v>
      </c>
      <c r="I3663" s="1">
        <v>488.8274494608529</v>
      </c>
      <c r="J3663" s="1">
        <f t="shared" si="302"/>
        <v>-8.8495087800692005</v>
      </c>
      <c r="K3663" s="1">
        <f t="shared" si="303"/>
        <v>-12.187834676053305</v>
      </c>
      <c r="L3663" s="30"/>
      <c r="M3663" s="30"/>
      <c r="N3663" s="2">
        <v>0</v>
      </c>
      <c r="O3663" s="30"/>
      <c r="P3663" s="30"/>
      <c r="Q3663" s="30"/>
      <c r="R3663" s="30"/>
      <c r="S3663" s="30"/>
      <c r="T3663" s="30"/>
      <c r="U3663" s="30"/>
      <c r="V3663" s="30"/>
    </row>
    <row r="3664" spans="1:22" ht="14.5" x14ac:dyDescent="0.35">
      <c r="A3664" s="15">
        <v>30</v>
      </c>
      <c r="B3664" s="8">
        <v>180</v>
      </c>
      <c r="C3664" s="8">
        <v>1166666.6666999999</v>
      </c>
      <c r="D3664" s="8">
        <v>6800.0000010000003</v>
      </c>
      <c r="E3664" s="2">
        <v>3540</v>
      </c>
      <c r="F3664" s="2">
        <v>30179.5703125</v>
      </c>
      <c r="G3664" s="2">
        <v>536.93170166015602</v>
      </c>
      <c r="H3664" s="1">
        <v>27926.823022586501</v>
      </c>
      <c r="I3664" s="1">
        <v>485.32523436765211</v>
      </c>
      <c r="J3664" s="1">
        <f t="shared" si="302"/>
        <v>-7.4644776800564303</v>
      </c>
      <c r="K3664" s="1">
        <f t="shared" si="303"/>
        <v>-9.6113653064142515</v>
      </c>
      <c r="L3664" s="30"/>
      <c r="M3664" s="30"/>
      <c r="N3664" s="2">
        <v>0</v>
      </c>
      <c r="O3664" s="30"/>
      <c r="P3664" s="30"/>
      <c r="Q3664" s="30"/>
      <c r="R3664" s="30"/>
      <c r="S3664" s="30"/>
      <c r="T3664" s="30"/>
      <c r="U3664" s="30"/>
      <c r="V3664" s="30"/>
    </row>
    <row r="3665" spans="1:22" ht="14.5" x14ac:dyDescent="0.35">
      <c r="A3665" s="15">
        <v>30</v>
      </c>
      <c r="B3665" s="8">
        <v>180</v>
      </c>
      <c r="C3665" s="8">
        <v>1166666.6666999999</v>
      </c>
      <c r="D3665" s="8">
        <v>6800.0000010000003</v>
      </c>
      <c r="E3665" s="2">
        <v>3570</v>
      </c>
      <c r="F3665" s="2">
        <v>29743.6640625</v>
      </c>
      <c r="G3665" s="2">
        <v>526.05407714843795</v>
      </c>
      <c r="H3665" s="1">
        <v>28122.447880053129</v>
      </c>
      <c r="I3665" s="1">
        <v>482.14105650349848</v>
      </c>
      <c r="J3665" s="1">
        <f t="shared" si="302"/>
        <v>-5.4506269941733789</v>
      </c>
      <c r="K3665" s="1">
        <f t="shared" si="303"/>
        <v>-8.347624807505948</v>
      </c>
      <c r="L3665" s="30"/>
      <c r="M3665" s="30"/>
      <c r="N3665" s="2">
        <v>0</v>
      </c>
      <c r="O3665" s="30"/>
      <c r="P3665" s="30"/>
      <c r="Q3665" s="30"/>
      <c r="R3665" s="30"/>
      <c r="S3665" s="30"/>
      <c r="T3665" s="30"/>
      <c r="U3665" s="30"/>
      <c r="V3665" s="30"/>
    </row>
    <row r="3666" spans="1:22" ht="14.5" x14ac:dyDescent="0.35">
      <c r="A3666" s="15">
        <v>30</v>
      </c>
      <c r="B3666" s="8">
        <v>180</v>
      </c>
      <c r="C3666" s="8">
        <v>1166666.6666999999</v>
      </c>
      <c r="D3666" s="8">
        <v>6800.0000010000003</v>
      </c>
      <c r="E3666" s="2">
        <v>3600</v>
      </c>
      <c r="F3666" s="2">
        <v>29372.90234375</v>
      </c>
      <c r="G3666" s="2">
        <v>510.70050048828102</v>
      </c>
      <c r="H3666" s="1">
        <v>28283.335846649581</v>
      </c>
      <c r="I3666" s="1">
        <v>479.08400292206659</v>
      </c>
      <c r="J3666" s="1">
        <f t="shared" si="302"/>
        <v>-3.7094274319550111</v>
      </c>
      <c r="K3666" s="1">
        <f t="shared" si="303"/>
        <v>-6.1908099827562113</v>
      </c>
      <c r="L3666" s="30"/>
      <c r="M3666" s="30"/>
      <c r="N3666" s="2">
        <v>0</v>
      </c>
      <c r="O3666" s="30"/>
      <c r="P3666" s="30"/>
      <c r="Q3666" s="30"/>
      <c r="R3666" s="30"/>
      <c r="S3666" s="30"/>
      <c r="T3666" s="30"/>
      <c r="U3666" s="30"/>
      <c r="V3666" s="30"/>
    </row>
    <row r="3667" spans="1:22" ht="14.5" x14ac:dyDescent="0.35">
      <c r="A3667" s="15">
        <v>30</v>
      </c>
      <c r="B3667" s="8">
        <v>180</v>
      </c>
      <c r="C3667" s="8">
        <v>1166666.6666999999</v>
      </c>
      <c r="D3667" s="8">
        <v>6800.0000010000003</v>
      </c>
      <c r="E3667" s="2">
        <v>3630</v>
      </c>
      <c r="F3667" s="2">
        <v>14619.3681640625</v>
      </c>
      <c r="G3667" s="2">
        <v>263.19082641601602</v>
      </c>
      <c r="H3667" s="1">
        <v>14810.467661333731</v>
      </c>
      <c r="I3667" s="1">
        <v>258.34955433211542</v>
      </c>
      <c r="J3667" s="1">
        <f t="shared" si="302"/>
        <v>1.3071665965769546</v>
      </c>
      <c r="K3667" s="1">
        <f t="shared" si="303"/>
        <v>-1.839453202007955</v>
      </c>
      <c r="L3667" s="30"/>
      <c r="M3667" s="30"/>
      <c r="N3667" s="2">
        <v>1638888</v>
      </c>
      <c r="O3667" s="30"/>
      <c r="P3667" s="30"/>
      <c r="Q3667" s="30"/>
      <c r="R3667" s="30"/>
      <c r="S3667" s="30"/>
      <c r="T3667" s="30"/>
      <c r="U3667" s="30"/>
      <c r="V3667" s="30"/>
    </row>
    <row r="3668" spans="1:22" ht="14.5" x14ac:dyDescent="0.35">
      <c r="A3668" s="17">
        <v>30</v>
      </c>
      <c r="B3668" s="18">
        <v>180</v>
      </c>
      <c r="C3668" s="18">
        <v>1166666.6666999999</v>
      </c>
      <c r="D3668" s="18">
        <v>6800.0000010000003</v>
      </c>
      <c r="E3668" s="2">
        <v>3660</v>
      </c>
      <c r="F3668" s="2">
        <v>12343.35546875</v>
      </c>
      <c r="G3668" s="2">
        <v>229.34849548339801</v>
      </c>
      <c r="H3668" s="1">
        <v>11866.43813272148</v>
      </c>
      <c r="I3668" s="1">
        <v>228.81878581572479</v>
      </c>
      <c r="J3668" s="1">
        <f t="shared" si="302"/>
        <v>-3.8637576081799199</v>
      </c>
      <c r="K3668" s="1">
        <f t="shared" si="303"/>
        <v>-0.23096278288494859</v>
      </c>
      <c r="L3668" s="30"/>
      <c r="M3668" s="30"/>
      <c r="N3668" s="16">
        <v>1638888</v>
      </c>
      <c r="O3668" s="30"/>
      <c r="P3668" s="30"/>
      <c r="Q3668" s="30"/>
      <c r="R3668" s="30"/>
      <c r="S3668" s="30"/>
      <c r="T3668" s="30"/>
      <c r="U3668" s="30"/>
      <c r="V3668" s="30"/>
    </row>
    <row r="3669" spans="1:22" ht="14.5" x14ac:dyDescent="0.35">
      <c r="A3669" s="15">
        <v>31</v>
      </c>
      <c r="B3669" s="8">
        <v>270</v>
      </c>
      <c r="C3669" s="8">
        <v>1299999.9998999999</v>
      </c>
      <c r="D3669" s="8">
        <v>3600</v>
      </c>
      <c r="E3669" s="2">
        <v>30</v>
      </c>
      <c r="F3669" s="2">
        <v>180.0498046875</v>
      </c>
      <c r="G3669" s="2">
        <v>608.38824462890602</v>
      </c>
      <c r="H3669" s="1">
        <v>194.85821074491511</v>
      </c>
      <c r="I3669" s="1">
        <v>614.76348710518107</v>
      </c>
      <c r="J3669" s="1">
        <f t="shared" si="302"/>
        <v>8.2246165626877747</v>
      </c>
      <c r="K3669" s="1">
        <f t="shared" si="303"/>
        <v>1.0478904766090125</v>
      </c>
      <c r="L3669" s="30">
        <f t="shared" ref="L3669:M3669" si="304">AVERAGE(J3669:J3790)</f>
        <v>2.4172619812848817</v>
      </c>
      <c r="M3669" s="30">
        <f t="shared" si="304"/>
        <v>0.60168948914899323</v>
      </c>
      <c r="N3669" s="2">
        <v>1138890</v>
      </c>
      <c r="O3669" s="30">
        <f t="shared" ref="O3669:P3669" si="305">ABS(L3669)</f>
        <v>2.4172619812848817</v>
      </c>
      <c r="P3669" s="30">
        <f t="shared" si="305"/>
        <v>0.60168948914899323</v>
      </c>
      <c r="Q3669" s="30">
        <f t="shared" ref="Q3669" si="306">SUM(G3669:G3790)*30</f>
        <v>1970386.8319702148</v>
      </c>
      <c r="R3669" s="30">
        <f t="shared" ref="R3669" si="307">SUM(I3669:I3790)*30</f>
        <v>1978079.4216663451</v>
      </c>
      <c r="S3669" s="30">
        <f t="shared" ref="S3669" si="308">SUM(F3669:F3790)*30</f>
        <v>42107052.553253174</v>
      </c>
      <c r="T3669" s="30">
        <f t="shared" ref="T3669" si="309">SUM(H3669:H3790)*30</f>
        <v>42612825.536538176</v>
      </c>
      <c r="U3669" s="30">
        <f t="shared" ref="U3669" si="310">(R3669-Q3669)/Q3669*100</f>
        <v>0.39041012512443213</v>
      </c>
      <c r="V3669" s="30">
        <f t="shared" ref="V3669" si="311">(T3669-S3669)/S3669*100</f>
        <v>1.2011597882453224</v>
      </c>
    </row>
    <row r="3670" spans="1:22" ht="14.5" x14ac:dyDescent="0.35">
      <c r="A3670" s="15">
        <v>31</v>
      </c>
      <c r="B3670" s="8">
        <v>270</v>
      </c>
      <c r="C3670" s="8">
        <v>1299999.9998999999</v>
      </c>
      <c r="D3670" s="8">
        <v>3600</v>
      </c>
      <c r="E3670" s="2">
        <v>60</v>
      </c>
      <c r="F3670" s="2">
        <v>169.84463500976599</v>
      </c>
      <c r="G3670" s="2">
        <v>573.90496826171898</v>
      </c>
      <c r="H3670" s="1">
        <v>194.85821074491511</v>
      </c>
      <c r="I3670" s="1">
        <v>578.22490567022805</v>
      </c>
      <c r="J3670" s="1">
        <f t="shared" si="302"/>
        <v>14.727327556570065</v>
      </c>
      <c r="K3670" s="1">
        <f t="shared" si="303"/>
        <v>0.75272695784348875</v>
      </c>
      <c r="L3670" s="30"/>
      <c r="M3670" s="30"/>
      <c r="N3670" s="2">
        <v>1138890</v>
      </c>
      <c r="O3670" s="30"/>
      <c r="P3670" s="30"/>
      <c r="Q3670" s="30"/>
      <c r="R3670" s="30"/>
      <c r="S3670" s="30"/>
      <c r="T3670" s="30"/>
      <c r="U3670" s="30"/>
      <c r="V3670" s="30"/>
    </row>
    <row r="3671" spans="1:22" ht="14.5" x14ac:dyDescent="0.35">
      <c r="A3671" s="15">
        <v>31</v>
      </c>
      <c r="B3671" s="8">
        <v>270</v>
      </c>
      <c r="C3671" s="8">
        <v>1299999.9998999999</v>
      </c>
      <c r="D3671" s="8">
        <v>3600</v>
      </c>
      <c r="E3671" s="2">
        <v>90</v>
      </c>
      <c r="F3671" s="2">
        <v>170.10789489746099</v>
      </c>
      <c r="G3671" s="2">
        <v>574.79449462890602</v>
      </c>
      <c r="H3671" s="1">
        <v>194.85821074491511</v>
      </c>
      <c r="I3671" s="1">
        <v>576.2978356453342</v>
      </c>
      <c r="J3671" s="1">
        <f t="shared" si="302"/>
        <v>14.549774931006768</v>
      </c>
      <c r="K3671" s="1">
        <f t="shared" si="303"/>
        <v>0.26154408757842307</v>
      </c>
      <c r="L3671" s="30"/>
      <c r="M3671" s="30"/>
      <c r="N3671" s="2">
        <v>1138890</v>
      </c>
      <c r="O3671" s="30"/>
      <c r="P3671" s="30"/>
      <c r="Q3671" s="30"/>
      <c r="R3671" s="30"/>
      <c r="S3671" s="30"/>
      <c r="T3671" s="30"/>
      <c r="U3671" s="30"/>
      <c r="V3671" s="30"/>
    </row>
    <row r="3672" spans="1:22" ht="14.5" x14ac:dyDescent="0.35">
      <c r="A3672" s="15">
        <v>31</v>
      </c>
      <c r="B3672" s="8">
        <v>270</v>
      </c>
      <c r="C3672" s="8">
        <v>1299999.9998999999</v>
      </c>
      <c r="D3672" s="8">
        <v>3600</v>
      </c>
      <c r="E3672" s="2">
        <v>120</v>
      </c>
      <c r="F3672" s="2">
        <v>171.17845153808599</v>
      </c>
      <c r="G3672" s="2">
        <v>578.41192626953102</v>
      </c>
      <c r="H3672" s="1">
        <v>194.85821074491511</v>
      </c>
      <c r="I3672" s="1">
        <v>579.28321758910897</v>
      </c>
      <c r="J3672" s="1">
        <f t="shared" si="302"/>
        <v>13.833376218828885</v>
      </c>
      <c r="K3672" s="1">
        <f t="shared" si="303"/>
        <v>0.15063508894039315</v>
      </c>
      <c r="L3672" s="30"/>
      <c r="M3672" s="30"/>
      <c r="N3672" s="2">
        <v>1138890</v>
      </c>
      <c r="O3672" s="30"/>
      <c r="P3672" s="30"/>
      <c r="Q3672" s="30"/>
      <c r="R3672" s="30"/>
      <c r="S3672" s="30"/>
      <c r="T3672" s="30"/>
      <c r="U3672" s="30"/>
      <c r="V3672" s="30"/>
    </row>
    <row r="3673" spans="1:22" ht="14.5" x14ac:dyDescent="0.35">
      <c r="A3673" s="15">
        <v>31</v>
      </c>
      <c r="B3673" s="8">
        <v>270</v>
      </c>
      <c r="C3673" s="8">
        <v>1299999.9998999999</v>
      </c>
      <c r="D3673" s="8">
        <v>3600</v>
      </c>
      <c r="E3673" s="2">
        <v>150</v>
      </c>
      <c r="F3673" s="2">
        <v>171.98320007324199</v>
      </c>
      <c r="G3673" s="2">
        <v>581.13116455078102</v>
      </c>
      <c r="H3673" s="1">
        <v>194.85821074491511</v>
      </c>
      <c r="I3673" s="1">
        <v>583.29598361486592</v>
      </c>
      <c r="J3673" s="1">
        <f t="shared" si="302"/>
        <v>13.300723943926737</v>
      </c>
      <c r="K3673" s="1">
        <f t="shared" si="303"/>
        <v>0.37251815014228629</v>
      </c>
      <c r="L3673" s="30"/>
      <c r="M3673" s="30"/>
      <c r="N3673" s="2">
        <v>1138890</v>
      </c>
      <c r="O3673" s="30"/>
      <c r="P3673" s="30"/>
      <c r="Q3673" s="30"/>
      <c r="R3673" s="30"/>
      <c r="S3673" s="30"/>
      <c r="T3673" s="30"/>
      <c r="U3673" s="30"/>
      <c r="V3673" s="30"/>
    </row>
    <row r="3674" spans="1:22" ht="14.5" x14ac:dyDescent="0.35">
      <c r="A3674" s="15">
        <v>31</v>
      </c>
      <c r="B3674" s="8">
        <v>270</v>
      </c>
      <c r="C3674" s="8">
        <v>1299999.9998999999</v>
      </c>
      <c r="D3674" s="8">
        <v>3600</v>
      </c>
      <c r="E3674" s="2">
        <v>180</v>
      </c>
      <c r="F3674" s="2">
        <v>173.19795227050801</v>
      </c>
      <c r="G3674" s="2">
        <v>585.23583984375</v>
      </c>
      <c r="H3674" s="1">
        <v>194.85821074491511</v>
      </c>
      <c r="I3674" s="1">
        <v>587.52355313283397</v>
      </c>
      <c r="J3674" s="1">
        <f t="shared" si="302"/>
        <v>12.50607076495753</v>
      </c>
      <c r="K3674" s="1">
        <f t="shared" si="303"/>
        <v>0.39090450948710798</v>
      </c>
      <c r="L3674" s="30"/>
      <c r="M3674" s="30"/>
      <c r="N3674" s="2">
        <v>1138890</v>
      </c>
      <c r="O3674" s="30"/>
      <c r="P3674" s="30"/>
      <c r="Q3674" s="30"/>
      <c r="R3674" s="30"/>
      <c r="S3674" s="30"/>
      <c r="T3674" s="30"/>
      <c r="U3674" s="30"/>
      <c r="V3674" s="30"/>
    </row>
    <row r="3675" spans="1:22" ht="14.5" x14ac:dyDescent="0.35">
      <c r="A3675" s="15">
        <v>31</v>
      </c>
      <c r="B3675" s="8">
        <v>270</v>
      </c>
      <c r="C3675" s="8">
        <v>1299999.9998999999</v>
      </c>
      <c r="D3675" s="8">
        <v>3600</v>
      </c>
      <c r="E3675" s="2">
        <v>210</v>
      </c>
      <c r="F3675" s="2">
        <v>174.61288452148401</v>
      </c>
      <c r="G3675" s="2">
        <v>590.016845703125</v>
      </c>
      <c r="H3675" s="1">
        <v>194.85821074491511</v>
      </c>
      <c r="I3675" s="1">
        <v>591.79606466379562</v>
      </c>
      <c r="J3675" s="1">
        <f t="shared" si="302"/>
        <v>11.594405692862924</v>
      </c>
      <c r="K3675" s="1">
        <f t="shared" si="303"/>
        <v>0.30155392572737783</v>
      </c>
      <c r="L3675" s="30"/>
      <c r="M3675" s="30"/>
      <c r="N3675" s="2">
        <v>0</v>
      </c>
      <c r="O3675" s="30"/>
      <c r="P3675" s="30"/>
      <c r="Q3675" s="30"/>
      <c r="R3675" s="30"/>
      <c r="S3675" s="30"/>
      <c r="T3675" s="30"/>
      <c r="U3675" s="30"/>
      <c r="V3675" s="30"/>
    </row>
    <row r="3676" spans="1:22" ht="14.5" x14ac:dyDescent="0.35">
      <c r="A3676" s="15">
        <v>31</v>
      </c>
      <c r="B3676" s="8">
        <v>270</v>
      </c>
      <c r="C3676" s="8">
        <v>1299999.9998999999</v>
      </c>
      <c r="D3676" s="8">
        <v>3600</v>
      </c>
      <c r="E3676" s="2">
        <v>240</v>
      </c>
      <c r="F3676" s="2">
        <v>176.23129272460901</v>
      </c>
      <c r="G3676" s="2">
        <v>595.48547363281205</v>
      </c>
      <c r="H3676" s="1">
        <v>194.85821074491511</v>
      </c>
      <c r="I3676" s="1">
        <v>596.0780599259939</v>
      </c>
      <c r="J3676" s="1">
        <f t="shared" si="302"/>
        <v>10.569585986873395</v>
      </c>
      <c r="K3676" s="1">
        <f t="shared" si="303"/>
        <v>9.9513140021154078E-2</v>
      </c>
      <c r="L3676" s="30"/>
      <c r="M3676" s="30"/>
      <c r="N3676" s="2">
        <v>0</v>
      </c>
      <c r="O3676" s="30"/>
      <c r="P3676" s="30"/>
      <c r="Q3676" s="30"/>
      <c r="R3676" s="30"/>
      <c r="S3676" s="30"/>
      <c r="T3676" s="30"/>
      <c r="U3676" s="30"/>
      <c r="V3676" s="30"/>
    </row>
    <row r="3677" spans="1:22" ht="14.5" x14ac:dyDescent="0.35">
      <c r="A3677" s="15">
        <v>31</v>
      </c>
      <c r="B3677" s="8">
        <v>270</v>
      </c>
      <c r="C3677" s="8">
        <v>1299999.9998999999</v>
      </c>
      <c r="D3677" s="8">
        <v>3600</v>
      </c>
      <c r="E3677" s="2">
        <v>270</v>
      </c>
      <c r="F3677" s="2">
        <v>178.03813171386699</v>
      </c>
      <c r="G3677" s="2">
        <v>601.58654785156205</v>
      </c>
      <c r="H3677" s="1">
        <v>194.85821074491511</v>
      </c>
      <c r="I3677" s="1">
        <v>600.03241341604542</v>
      </c>
      <c r="J3677" s="1">
        <f t="shared" si="302"/>
        <v>9.4474587377048085</v>
      </c>
      <c r="K3677" s="1">
        <f t="shared" si="303"/>
        <v>-0.25833929316852078</v>
      </c>
      <c r="L3677" s="30"/>
      <c r="M3677" s="30"/>
      <c r="N3677" s="2">
        <v>0</v>
      </c>
      <c r="O3677" s="30"/>
      <c r="P3677" s="30"/>
      <c r="Q3677" s="30"/>
      <c r="R3677" s="30"/>
      <c r="S3677" s="30"/>
      <c r="T3677" s="30"/>
      <c r="U3677" s="30"/>
      <c r="V3677" s="30"/>
    </row>
    <row r="3678" spans="1:22" ht="14.5" x14ac:dyDescent="0.35">
      <c r="A3678" s="15">
        <v>31</v>
      </c>
      <c r="B3678" s="8">
        <v>270</v>
      </c>
      <c r="C3678" s="8">
        <v>1299999.9998999999</v>
      </c>
      <c r="D3678" s="8">
        <v>3600</v>
      </c>
      <c r="E3678" s="2">
        <v>300</v>
      </c>
      <c r="F3678" s="2">
        <v>196.04116821289099</v>
      </c>
      <c r="G3678" s="2">
        <v>660.41735839843705</v>
      </c>
      <c r="H3678" s="1">
        <v>194.85821074491511</v>
      </c>
      <c r="I3678" s="1">
        <v>665.56306327078062</v>
      </c>
      <c r="J3678" s="1">
        <f t="shared" si="302"/>
        <v>-0.6034229844474549</v>
      </c>
      <c r="K3678" s="1">
        <f t="shared" si="303"/>
        <v>0.77915954311411528</v>
      </c>
      <c r="L3678" s="30"/>
      <c r="M3678" s="30"/>
      <c r="N3678" s="2">
        <v>0</v>
      </c>
      <c r="O3678" s="30"/>
      <c r="P3678" s="30"/>
      <c r="Q3678" s="30"/>
      <c r="R3678" s="30"/>
      <c r="S3678" s="30"/>
      <c r="T3678" s="30"/>
      <c r="U3678" s="30"/>
      <c r="V3678" s="30"/>
    </row>
    <row r="3679" spans="1:22" ht="14.5" x14ac:dyDescent="0.35">
      <c r="A3679" s="15">
        <v>31</v>
      </c>
      <c r="B3679" s="8">
        <v>270</v>
      </c>
      <c r="C3679" s="8">
        <v>1299999.9998999999</v>
      </c>
      <c r="D3679" s="8">
        <v>3600</v>
      </c>
      <c r="E3679" s="2">
        <v>330</v>
      </c>
      <c r="F3679" s="2">
        <v>211.02673339843801</v>
      </c>
      <c r="G3679" s="2">
        <v>683.77178955078102</v>
      </c>
      <c r="H3679" s="1">
        <v>194.85821074491511</v>
      </c>
      <c r="I3679" s="1">
        <v>698.16505055952643</v>
      </c>
      <c r="J3679" s="1">
        <f t="shared" si="302"/>
        <v>-7.6618362011012282</v>
      </c>
      <c r="K3679" s="1">
        <f t="shared" si="303"/>
        <v>2.1049802329811502</v>
      </c>
      <c r="L3679" s="30"/>
      <c r="M3679" s="30"/>
      <c r="N3679" s="2">
        <v>0</v>
      </c>
      <c r="O3679" s="30"/>
      <c r="P3679" s="30"/>
      <c r="Q3679" s="30"/>
      <c r="R3679" s="30"/>
      <c r="S3679" s="30"/>
      <c r="T3679" s="30"/>
      <c r="U3679" s="30"/>
      <c r="V3679" s="30"/>
    </row>
    <row r="3680" spans="1:22" ht="14.5" x14ac:dyDescent="0.35">
      <c r="A3680" s="15">
        <v>31</v>
      </c>
      <c r="B3680" s="8">
        <v>270</v>
      </c>
      <c r="C3680" s="8">
        <v>1299999.9998999999</v>
      </c>
      <c r="D3680" s="8">
        <v>3600</v>
      </c>
      <c r="E3680" s="2">
        <v>360</v>
      </c>
      <c r="F3680" s="2">
        <v>275.55068969726602</v>
      </c>
      <c r="G3680" s="2">
        <v>705.54846191406295</v>
      </c>
      <c r="H3680" s="1">
        <v>194.85821074491511</v>
      </c>
      <c r="I3680" s="1">
        <v>717.94237535547688</v>
      </c>
      <c r="J3680" s="1">
        <f t="shared" si="302"/>
        <v>-29.284078018822512</v>
      </c>
      <c r="K3680" s="1">
        <f t="shared" si="303"/>
        <v>1.756635314290222</v>
      </c>
      <c r="L3680" s="30"/>
      <c r="M3680" s="30"/>
      <c r="N3680" s="2">
        <v>0</v>
      </c>
      <c r="O3680" s="30"/>
      <c r="P3680" s="30"/>
      <c r="Q3680" s="30"/>
      <c r="R3680" s="30"/>
      <c r="S3680" s="30"/>
      <c r="T3680" s="30"/>
      <c r="U3680" s="30"/>
      <c r="V3680" s="30"/>
    </row>
    <row r="3681" spans="1:22" ht="14.5" x14ac:dyDescent="0.35">
      <c r="A3681" s="15">
        <v>31</v>
      </c>
      <c r="B3681" s="8">
        <v>270</v>
      </c>
      <c r="C3681" s="8">
        <v>1299999.9998999999</v>
      </c>
      <c r="D3681" s="8">
        <v>3600</v>
      </c>
      <c r="E3681" s="2">
        <v>390</v>
      </c>
      <c r="F3681" s="2">
        <v>516.13897705078102</v>
      </c>
      <c r="G3681" s="2">
        <v>730.70477294921898</v>
      </c>
      <c r="H3681" s="1">
        <v>413.88812855699098</v>
      </c>
      <c r="I3681" s="1">
        <v>732.09500184511467</v>
      </c>
      <c r="J3681" s="1">
        <f t="shared" si="302"/>
        <v>-19.810720182004381</v>
      </c>
      <c r="K3681" s="1">
        <f t="shared" si="303"/>
        <v>0.19025863075788396</v>
      </c>
      <c r="L3681" s="30"/>
      <c r="M3681" s="30"/>
      <c r="N3681" s="2">
        <v>1138890</v>
      </c>
      <c r="O3681" s="30"/>
      <c r="P3681" s="30"/>
      <c r="Q3681" s="30"/>
      <c r="R3681" s="30"/>
      <c r="S3681" s="30"/>
      <c r="T3681" s="30"/>
      <c r="U3681" s="30"/>
      <c r="V3681" s="30"/>
    </row>
    <row r="3682" spans="1:22" ht="14.5" x14ac:dyDescent="0.35">
      <c r="A3682" s="15">
        <v>31</v>
      </c>
      <c r="B3682" s="8">
        <v>270</v>
      </c>
      <c r="C3682" s="8">
        <v>1299999.9998999999</v>
      </c>
      <c r="D3682" s="8">
        <v>3600</v>
      </c>
      <c r="E3682" s="2">
        <v>420</v>
      </c>
      <c r="F3682" s="2">
        <v>1114.87707519531</v>
      </c>
      <c r="G3682" s="2">
        <v>751.57940673828102</v>
      </c>
      <c r="H3682" s="1">
        <v>736.97324945613161</v>
      </c>
      <c r="I3682" s="1">
        <v>743.86709098251606</v>
      </c>
      <c r="J3682" s="1">
        <f t="shared" si="302"/>
        <v>-33.896456761654662</v>
      </c>
      <c r="K3682" s="1">
        <f t="shared" si="303"/>
        <v>-1.0261478277105835</v>
      </c>
      <c r="L3682" s="30"/>
      <c r="M3682" s="30"/>
      <c r="N3682" s="2">
        <v>1138890</v>
      </c>
      <c r="O3682" s="30"/>
      <c r="P3682" s="30"/>
      <c r="Q3682" s="30"/>
      <c r="R3682" s="30"/>
      <c r="S3682" s="30"/>
      <c r="T3682" s="30"/>
      <c r="U3682" s="30"/>
      <c r="V3682" s="30"/>
    </row>
    <row r="3683" spans="1:22" ht="14.5" x14ac:dyDescent="0.35">
      <c r="A3683" s="15">
        <v>31</v>
      </c>
      <c r="B3683" s="8">
        <v>270</v>
      </c>
      <c r="C3683" s="8">
        <v>1299999.9998999999</v>
      </c>
      <c r="D3683" s="8">
        <v>3600</v>
      </c>
      <c r="E3683" s="2">
        <v>450</v>
      </c>
      <c r="F3683" s="2">
        <v>2084.91162109375</v>
      </c>
      <c r="G3683" s="2">
        <v>760.26092529296898</v>
      </c>
      <c r="H3683" s="1">
        <v>1190.9333341873439</v>
      </c>
      <c r="I3683" s="1">
        <v>751.53725493935087</v>
      </c>
      <c r="J3683" s="1">
        <f t="shared" si="302"/>
        <v>-42.878473977588691</v>
      </c>
      <c r="K3683" s="1">
        <f t="shared" si="303"/>
        <v>-1.1474574140787797</v>
      </c>
      <c r="L3683" s="30"/>
      <c r="M3683" s="30"/>
      <c r="N3683" s="2">
        <v>1138890</v>
      </c>
      <c r="O3683" s="30"/>
      <c r="P3683" s="30"/>
      <c r="Q3683" s="30"/>
      <c r="R3683" s="30"/>
      <c r="S3683" s="30"/>
      <c r="T3683" s="30"/>
      <c r="U3683" s="30"/>
      <c r="V3683" s="30"/>
    </row>
    <row r="3684" spans="1:22" ht="14.5" x14ac:dyDescent="0.35">
      <c r="A3684" s="15">
        <v>31</v>
      </c>
      <c r="B3684" s="8">
        <v>270</v>
      </c>
      <c r="C3684" s="8">
        <v>1299999.9998999999</v>
      </c>
      <c r="D3684" s="8">
        <v>3600</v>
      </c>
      <c r="E3684" s="2">
        <v>480</v>
      </c>
      <c r="F3684" s="2">
        <v>2949.63671875</v>
      </c>
      <c r="G3684" s="2">
        <v>758.32263183593795</v>
      </c>
      <c r="H3684" s="1">
        <v>1799.01262312475</v>
      </c>
      <c r="I3684" s="1">
        <v>756.03091258532527</v>
      </c>
      <c r="J3684" s="1">
        <f t="shared" si="302"/>
        <v>-39.009010442237191</v>
      </c>
      <c r="K3684" s="1">
        <f t="shared" si="303"/>
        <v>-0.30220900107706361</v>
      </c>
      <c r="L3684" s="30"/>
      <c r="M3684" s="30"/>
      <c r="N3684" s="2">
        <v>1138890</v>
      </c>
      <c r="O3684" s="30"/>
      <c r="P3684" s="30"/>
      <c r="Q3684" s="30"/>
      <c r="R3684" s="30"/>
      <c r="S3684" s="30"/>
      <c r="T3684" s="30"/>
      <c r="U3684" s="30"/>
      <c r="V3684" s="30"/>
    </row>
    <row r="3685" spans="1:22" ht="14.5" x14ac:dyDescent="0.35">
      <c r="A3685" s="15">
        <v>31</v>
      </c>
      <c r="B3685" s="8">
        <v>270</v>
      </c>
      <c r="C3685" s="8">
        <v>1299999.9998999999</v>
      </c>
      <c r="D3685" s="8">
        <v>3600</v>
      </c>
      <c r="E3685" s="2">
        <v>510</v>
      </c>
      <c r="F3685" s="2">
        <v>3334.24780273438</v>
      </c>
      <c r="G3685" s="2">
        <v>753.453369140625</v>
      </c>
      <c r="H3685" s="1">
        <v>2614.2854409712659</v>
      </c>
      <c r="I3685" s="1">
        <v>760.0043543497128</v>
      </c>
      <c r="J3685" s="1">
        <f t="shared" si="302"/>
        <v>-21.592947026093292</v>
      </c>
      <c r="K3685" s="1">
        <f t="shared" si="303"/>
        <v>0.86946126693410786</v>
      </c>
      <c r="L3685" s="30"/>
      <c r="M3685" s="30"/>
      <c r="N3685" s="2">
        <v>1138890</v>
      </c>
      <c r="O3685" s="30"/>
      <c r="P3685" s="30"/>
      <c r="Q3685" s="30"/>
      <c r="R3685" s="30"/>
      <c r="S3685" s="30"/>
      <c r="T3685" s="30"/>
      <c r="U3685" s="30"/>
      <c r="V3685" s="30"/>
    </row>
    <row r="3686" spans="1:22" ht="14.5" x14ac:dyDescent="0.35">
      <c r="A3686" s="15">
        <v>31</v>
      </c>
      <c r="B3686" s="8">
        <v>270</v>
      </c>
      <c r="C3686" s="8">
        <v>1299999.9998999999</v>
      </c>
      <c r="D3686" s="8">
        <v>3600</v>
      </c>
      <c r="E3686" s="2">
        <v>540</v>
      </c>
      <c r="F3686" s="2">
        <v>3241.48168945312</v>
      </c>
      <c r="G3686" s="2">
        <v>750.63543701171898</v>
      </c>
      <c r="H3686" s="1">
        <v>3365.0163638430622</v>
      </c>
      <c r="I3686" s="1">
        <v>763.89244253297136</v>
      </c>
      <c r="J3686" s="1">
        <f t="shared" si="302"/>
        <v>3.811055752432281</v>
      </c>
      <c r="K3686" s="1">
        <f t="shared" si="303"/>
        <v>1.7661044053593504</v>
      </c>
      <c r="L3686" s="30"/>
      <c r="M3686" s="30"/>
      <c r="N3686" s="2">
        <v>1138890</v>
      </c>
      <c r="O3686" s="30"/>
      <c r="P3686" s="30"/>
      <c r="Q3686" s="30"/>
      <c r="R3686" s="30"/>
      <c r="S3686" s="30"/>
      <c r="T3686" s="30"/>
      <c r="U3686" s="30"/>
      <c r="V3686" s="30"/>
    </row>
    <row r="3687" spans="1:22" ht="14.5" x14ac:dyDescent="0.35">
      <c r="A3687" s="15">
        <v>31</v>
      </c>
      <c r="B3687" s="8">
        <v>270</v>
      </c>
      <c r="C3687" s="8">
        <v>1299999.9998999999</v>
      </c>
      <c r="D3687" s="8">
        <v>3600</v>
      </c>
      <c r="E3687" s="2">
        <v>570</v>
      </c>
      <c r="F3687" s="2">
        <v>2670.77783203125</v>
      </c>
      <c r="G3687" s="2">
        <v>687.48333740234398</v>
      </c>
      <c r="H3687" s="1">
        <v>2935.002431362188</v>
      </c>
      <c r="I3687" s="1">
        <v>698.46073759393983</v>
      </c>
      <c r="J3687" s="1">
        <f t="shared" si="302"/>
        <v>9.8931703027497022</v>
      </c>
      <c r="K3687" s="1">
        <f t="shared" si="303"/>
        <v>1.596751454816921</v>
      </c>
      <c r="L3687" s="30"/>
      <c r="M3687" s="30"/>
      <c r="N3687" s="2">
        <v>0</v>
      </c>
      <c r="O3687" s="30"/>
      <c r="P3687" s="30"/>
      <c r="Q3687" s="30"/>
      <c r="R3687" s="30"/>
      <c r="S3687" s="30"/>
      <c r="T3687" s="30"/>
      <c r="U3687" s="30"/>
      <c r="V3687" s="30"/>
    </row>
    <row r="3688" spans="1:22" ht="14.5" x14ac:dyDescent="0.35">
      <c r="A3688" s="15">
        <v>31</v>
      </c>
      <c r="B3688" s="8">
        <v>270</v>
      </c>
      <c r="C3688" s="8">
        <v>1299999.9998999999</v>
      </c>
      <c r="D3688" s="8">
        <v>3600</v>
      </c>
      <c r="E3688" s="2">
        <v>600</v>
      </c>
      <c r="F3688" s="2">
        <v>2397.42431640625</v>
      </c>
      <c r="G3688" s="2">
        <v>678.80322265625</v>
      </c>
      <c r="H3688" s="1">
        <v>2698.441074524264</v>
      </c>
      <c r="I3688" s="1">
        <v>688.09743558965135</v>
      </c>
      <c r="J3688" s="1">
        <f t="shared" si="302"/>
        <v>12.555839867731027</v>
      </c>
      <c r="K3688" s="1">
        <f t="shared" si="303"/>
        <v>1.3692057761646779</v>
      </c>
      <c r="L3688" s="30"/>
      <c r="M3688" s="30"/>
      <c r="N3688" s="2">
        <v>0</v>
      </c>
      <c r="O3688" s="30"/>
      <c r="P3688" s="30"/>
      <c r="Q3688" s="30"/>
      <c r="R3688" s="30"/>
      <c r="S3688" s="30"/>
      <c r="T3688" s="30"/>
      <c r="U3688" s="30"/>
      <c r="V3688" s="30"/>
    </row>
    <row r="3689" spans="1:22" ht="14.5" x14ac:dyDescent="0.35">
      <c r="A3689" s="15">
        <v>31</v>
      </c>
      <c r="B3689" s="8">
        <v>270</v>
      </c>
      <c r="C3689" s="8">
        <v>1299999.9998999999</v>
      </c>
      <c r="D3689" s="8">
        <v>3600</v>
      </c>
      <c r="E3689" s="2">
        <v>630</v>
      </c>
      <c r="F3689" s="2">
        <v>2282.57861328125</v>
      </c>
      <c r="G3689" s="2">
        <v>682.25390625</v>
      </c>
      <c r="H3689" s="1">
        <v>2623.0965138897218</v>
      </c>
      <c r="I3689" s="1">
        <v>690.82760247307954</v>
      </c>
      <c r="J3689" s="1">
        <f t="shared" si="302"/>
        <v>14.918123679384292</v>
      </c>
      <c r="K3689" s="1">
        <f t="shared" si="303"/>
        <v>1.2566723538755169</v>
      </c>
      <c r="L3689" s="30"/>
      <c r="M3689" s="30"/>
      <c r="N3689" s="2">
        <v>0</v>
      </c>
      <c r="O3689" s="30"/>
      <c r="P3689" s="30"/>
      <c r="Q3689" s="30"/>
      <c r="R3689" s="30"/>
      <c r="S3689" s="30"/>
      <c r="T3689" s="30"/>
      <c r="U3689" s="30"/>
      <c r="V3689" s="30"/>
    </row>
    <row r="3690" spans="1:22" ht="14.5" x14ac:dyDescent="0.35">
      <c r="A3690" s="15">
        <v>31</v>
      </c>
      <c r="B3690" s="8">
        <v>270</v>
      </c>
      <c r="C3690" s="8">
        <v>1299999.9998999999</v>
      </c>
      <c r="D3690" s="8">
        <v>3600</v>
      </c>
      <c r="E3690" s="2">
        <v>660</v>
      </c>
      <c r="F3690" s="2">
        <v>2262.00634765625</v>
      </c>
      <c r="G3690" s="2">
        <v>689.10345458984398</v>
      </c>
      <c r="H3690" s="1">
        <v>2653.1194372761411</v>
      </c>
      <c r="I3690" s="1">
        <v>698.63349855786669</v>
      </c>
      <c r="J3690" s="1">
        <f t="shared" si="302"/>
        <v>17.290538995398403</v>
      </c>
      <c r="K3690" s="1">
        <f t="shared" si="303"/>
        <v>1.382962732888201</v>
      </c>
      <c r="L3690" s="30"/>
      <c r="M3690" s="30"/>
      <c r="N3690" s="2">
        <v>0</v>
      </c>
      <c r="O3690" s="30"/>
      <c r="P3690" s="30"/>
      <c r="Q3690" s="30"/>
      <c r="R3690" s="30"/>
      <c r="S3690" s="30"/>
      <c r="T3690" s="30"/>
      <c r="U3690" s="30"/>
      <c r="V3690" s="30"/>
    </row>
    <row r="3691" spans="1:22" ht="14.5" x14ac:dyDescent="0.35">
      <c r="A3691" s="15">
        <v>31</v>
      </c>
      <c r="B3691" s="8">
        <v>270</v>
      </c>
      <c r="C3691" s="8">
        <v>1299999.9998999999</v>
      </c>
      <c r="D3691" s="8">
        <v>3600</v>
      </c>
      <c r="E3691" s="2">
        <v>690</v>
      </c>
      <c r="F3691" s="2">
        <v>2283.2490234375</v>
      </c>
      <c r="G3691" s="2">
        <v>697.19641113281295</v>
      </c>
      <c r="H3691" s="1">
        <v>2754.4145616836759</v>
      </c>
      <c r="I3691" s="1">
        <v>707.62709606668568</v>
      </c>
      <c r="J3691" s="1">
        <f t="shared" si="302"/>
        <v>20.6357490317382</v>
      </c>
      <c r="K3691" s="1">
        <f t="shared" si="303"/>
        <v>1.4960898775891325</v>
      </c>
      <c r="L3691" s="30"/>
      <c r="M3691" s="30"/>
      <c r="N3691" s="2">
        <v>0</v>
      </c>
      <c r="O3691" s="30"/>
      <c r="P3691" s="30"/>
      <c r="Q3691" s="30"/>
      <c r="R3691" s="30"/>
      <c r="S3691" s="30"/>
      <c r="T3691" s="30"/>
      <c r="U3691" s="30"/>
      <c r="V3691" s="30"/>
    </row>
    <row r="3692" spans="1:22" ht="14.5" x14ac:dyDescent="0.35">
      <c r="A3692" s="15">
        <v>31</v>
      </c>
      <c r="B3692" s="8">
        <v>270</v>
      </c>
      <c r="C3692" s="8">
        <v>1299999.9998999999</v>
      </c>
      <c r="D3692" s="8">
        <v>3600</v>
      </c>
      <c r="E3692" s="2">
        <v>720</v>
      </c>
      <c r="F3692" s="2">
        <v>2382.04614257812</v>
      </c>
      <c r="G3692" s="2">
        <v>707.04040527343795</v>
      </c>
      <c r="H3692" s="1">
        <v>2877.3500182571529</v>
      </c>
      <c r="I3692" s="1">
        <v>716.26780212401468</v>
      </c>
      <c r="J3692" s="1">
        <f t="shared" si="302"/>
        <v>20.793210795780766</v>
      </c>
      <c r="K3692" s="1">
        <f t="shared" si="303"/>
        <v>1.3050734840264411</v>
      </c>
      <c r="L3692" s="30"/>
      <c r="M3692" s="30"/>
      <c r="N3692" s="2">
        <v>0</v>
      </c>
      <c r="O3692" s="30"/>
      <c r="P3692" s="30"/>
      <c r="Q3692" s="30"/>
      <c r="R3692" s="30"/>
      <c r="S3692" s="30"/>
      <c r="T3692" s="30"/>
      <c r="U3692" s="30"/>
      <c r="V3692" s="30"/>
    </row>
    <row r="3693" spans="1:22" ht="14.5" x14ac:dyDescent="0.35">
      <c r="A3693" s="15">
        <v>31</v>
      </c>
      <c r="B3693" s="8">
        <v>270</v>
      </c>
      <c r="C3693" s="8">
        <v>1299999.9998999999</v>
      </c>
      <c r="D3693" s="8">
        <v>3600</v>
      </c>
      <c r="E3693" s="2">
        <v>750</v>
      </c>
      <c r="F3693" s="2">
        <v>2637.87426757812</v>
      </c>
      <c r="G3693" s="2">
        <v>718.4921875</v>
      </c>
      <c r="H3693" s="1">
        <v>3214.812349844949</v>
      </c>
      <c r="I3693" s="1">
        <v>735.21883418375671</v>
      </c>
      <c r="J3693" s="1">
        <f t="shared" si="302"/>
        <v>21.871326065761515</v>
      </c>
      <c r="K3693" s="1">
        <f t="shared" si="303"/>
        <v>2.328020676460969</v>
      </c>
      <c r="L3693" s="30"/>
      <c r="M3693" s="30"/>
      <c r="N3693" s="2">
        <v>1138890</v>
      </c>
      <c r="O3693" s="30"/>
      <c r="P3693" s="30"/>
      <c r="Q3693" s="30"/>
      <c r="R3693" s="30"/>
      <c r="S3693" s="30"/>
      <c r="T3693" s="30"/>
      <c r="U3693" s="30"/>
      <c r="V3693" s="30"/>
    </row>
    <row r="3694" spans="1:22" ht="14.5" x14ac:dyDescent="0.35">
      <c r="A3694" s="15">
        <v>31</v>
      </c>
      <c r="B3694" s="8">
        <v>270</v>
      </c>
      <c r="C3694" s="8">
        <v>1299999.9998999999</v>
      </c>
      <c r="D3694" s="8">
        <v>3600</v>
      </c>
      <c r="E3694" s="2">
        <v>780</v>
      </c>
      <c r="F3694" s="2">
        <v>3078.05444335937</v>
      </c>
      <c r="G3694" s="2">
        <v>731.82415771484398</v>
      </c>
      <c r="H3694" s="1">
        <v>4044.6536568904562</v>
      </c>
      <c r="I3694" s="1">
        <v>749.83731121668268</v>
      </c>
      <c r="J3694" s="1">
        <f t="shared" si="302"/>
        <v>31.402927768754658</v>
      </c>
      <c r="K3694" s="1">
        <f t="shared" si="303"/>
        <v>2.4614046027239165</v>
      </c>
      <c r="L3694" s="30"/>
      <c r="M3694" s="30"/>
      <c r="N3694" s="2">
        <v>1138890</v>
      </c>
      <c r="O3694" s="30"/>
      <c r="P3694" s="30"/>
      <c r="Q3694" s="30"/>
      <c r="R3694" s="30"/>
      <c r="S3694" s="30"/>
      <c r="T3694" s="30"/>
      <c r="U3694" s="30"/>
      <c r="V3694" s="30"/>
    </row>
    <row r="3695" spans="1:22" ht="14.5" x14ac:dyDescent="0.35">
      <c r="A3695" s="15">
        <v>31</v>
      </c>
      <c r="B3695" s="8">
        <v>270</v>
      </c>
      <c r="C3695" s="8">
        <v>1299999.9998999999</v>
      </c>
      <c r="D3695" s="8">
        <v>3600</v>
      </c>
      <c r="E3695" s="2">
        <v>810</v>
      </c>
      <c r="F3695" s="2">
        <v>3692.24926757813</v>
      </c>
      <c r="G3695" s="2">
        <v>746.53479003906295</v>
      </c>
      <c r="H3695" s="1">
        <v>5348.6835314089203</v>
      </c>
      <c r="I3695" s="1">
        <v>750.68311506874716</v>
      </c>
      <c r="J3695" s="1">
        <f t="shared" si="302"/>
        <v>44.862471187306944</v>
      </c>
      <c r="K3695" s="1">
        <f t="shared" si="303"/>
        <v>0.55567738905605957</v>
      </c>
      <c r="L3695" s="30"/>
      <c r="M3695" s="30"/>
      <c r="N3695" s="2">
        <v>1138890</v>
      </c>
      <c r="O3695" s="30"/>
      <c r="P3695" s="30"/>
      <c r="Q3695" s="30"/>
      <c r="R3695" s="30"/>
      <c r="S3695" s="30"/>
      <c r="T3695" s="30"/>
      <c r="U3695" s="30"/>
      <c r="V3695" s="30"/>
    </row>
    <row r="3696" spans="1:22" ht="14.5" x14ac:dyDescent="0.35">
      <c r="A3696" s="15">
        <v>31</v>
      </c>
      <c r="B3696" s="8">
        <v>270</v>
      </c>
      <c r="C3696" s="8">
        <v>1299999.9998999999</v>
      </c>
      <c r="D3696" s="8">
        <v>3600</v>
      </c>
      <c r="E3696" s="2">
        <v>840</v>
      </c>
      <c r="F3696" s="2">
        <v>4544.6171875</v>
      </c>
      <c r="G3696" s="2">
        <v>818.24041748046898</v>
      </c>
      <c r="H3696" s="1">
        <v>6321.560812892104</v>
      </c>
      <c r="I3696" s="1">
        <v>819.92413885643577</v>
      </c>
      <c r="J3696" s="1">
        <f t="shared" si="302"/>
        <v>39.099962704880824</v>
      </c>
      <c r="K3696" s="1">
        <f t="shared" si="303"/>
        <v>0.2057734303997501</v>
      </c>
      <c r="L3696" s="30"/>
      <c r="M3696" s="30"/>
      <c r="N3696" s="2">
        <v>1138890</v>
      </c>
      <c r="O3696" s="30"/>
      <c r="P3696" s="30"/>
      <c r="Q3696" s="30"/>
      <c r="R3696" s="30"/>
      <c r="S3696" s="30"/>
      <c r="T3696" s="30"/>
      <c r="U3696" s="30"/>
      <c r="V3696" s="30"/>
    </row>
    <row r="3697" spans="1:22" ht="14.5" x14ac:dyDescent="0.35">
      <c r="A3697" s="15">
        <v>31</v>
      </c>
      <c r="B3697" s="8">
        <v>270</v>
      </c>
      <c r="C3697" s="8">
        <v>1299999.9998999999</v>
      </c>
      <c r="D3697" s="8">
        <v>3600</v>
      </c>
      <c r="E3697" s="2">
        <v>870</v>
      </c>
      <c r="F3697" s="2">
        <v>5665.12890625</v>
      </c>
      <c r="G3697" s="2">
        <v>836.00750732421898</v>
      </c>
      <c r="H3697" s="1">
        <v>7084.03797519412</v>
      </c>
      <c r="I3697" s="1">
        <v>817.76867400475601</v>
      </c>
      <c r="J3697" s="1">
        <f t="shared" si="302"/>
        <v>25.046368625058502</v>
      </c>
      <c r="K3697" s="1">
        <f t="shared" si="303"/>
        <v>-2.1816590353164877</v>
      </c>
      <c r="L3697" s="30"/>
      <c r="M3697" s="30"/>
      <c r="N3697" s="2">
        <v>1138890</v>
      </c>
      <c r="O3697" s="30"/>
      <c r="P3697" s="30"/>
      <c r="Q3697" s="30"/>
      <c r="R3697" s="30"/>
      <c r="S3697" s="30"/>
      <c r="T3697" s="30"/>
      <c r="U3697" s="30"/>
      <c r="V3697" s="30"/>
    </row>
    <row r="3698" spans="1:22" ht="14.5" x14ac:dyDescent="0.35">
      <c r="A3698" s="15">
        <v>31</v>
      </c>
      <c r="B3698" s="8">
        <v>270</v>
      </c>
      <c r="C3698" s="8">
        <v>1299999.9998999999</v>
      </c>
      <c r="D3698" s="8">
        <v>3600</v>
      </c>
      <c r="E3698" s="2">
        <v>900</v>
      </c>
      <c r="F3698" s="2">
        <v>7177.6376953125</v>
      </c>
      <c r="G3698" s="2">
        <v>832.13720703125</v>
      </c>
      <c r="H3698" s="1">
        <v>7709.6653954399644</v>
      </c>
      <c r="I3698" s="1">
        <v>816.40102331095557</v>
      </c>
      <c r="J3698" s="1">
        <f t="shared" si="302"/>
        <v>7.4122952803108983</v>
      </c>
      <c r="K3698" s="1">
        <f t="shared" si="303"/>
        <v>-1.891056377161066</v>
      </c>
      <c r="L3698" s="30"/>
      <c r="M3698" s="30"/>
      <c r="N3698" s="2">
        <v>1138890</v>
      </c>
      <c r="O3698" s="30"/>
      <c r="P3698" s="30"/>
      <c r="Q3698" s="30"/>
      <c r="R3698" s="30"/>
      <c r="S3698" s="30"/>
      <c r="T3698" s="30"/>
      <c r="U3698" s="30"/>
      <c r="V3698" s="30"/>
    </row>
    <row r="3699" spans="1:22" ht="14.5" x14ac:dyDescent="0.35">
      <c r="A3699" s="15">
        <v>31</v>
      </c>
      <c r="B3699" s="8">
        <v>270</v>
      </c>
      <c r="C3699" s="8">
        <v>1299999.9998999999</v>
      </c>
      <c r="D3699" s="8">
        <v>3600</v>
      </c>
      <c r="E3699" s="2">
        <v>930</v>
      </c>
      <c r="F3699" s="2">
        <v>8570.919921875</v>
      </c>
      <c r="G3699" s="2">
        <v>818.73107910156205</v>
      </c>
      <c r="H3699" s="1">
        <v>8208.6392437330815</v>
      </c>
      <c r="I3699" s="1">
        <v>811.01492843384267</v>
      </c>
      <c r="J3699" s="1">
        <f t="shared" si="302"/>
        <v>-4.2268587438005714</v>
      </c>
      <c r="K3699" s="1">
        <f t="shared" si="303"/>
        <v>-0.94245239550289528</v>
      </c>
      <c r="L3699" s="30"/>
      <c r="M3699" s="30"/>
      <c r="N3699" s="2">
        <v>0</v>
      </c>
      <c r="O3699" s="30"/>
      <c r="P3699" s="30"/>
      <c r="Q3699" s="30"/>
      <c r="R3699" s="30"/>
      <c r="S3699" s="30"/>
      <c r="T3699" s="30"/>
      <c r="U3699" s="30"/>
      <c r="V3699" s="30"/>
    </row>
    <row r="3700" spans="1:22" ht="14.5" x14ac:dyDescent="0.35">
      <c r="A3700" s="15">
        <v>31</v>
      </c>
      <c r="B3700" s="8">
        <v>270</v>
      </c>
      <c r="C3700" s="8">
        <v>1299999.9998999999</v>
      </c>
      <c r="D3700" s="8">
        <v>3600</v>
      </c>
      <c r="E3700" s="2">
        <v>960</v>
      </c>
      <c r="F3700" s="2">
        <v>8999.3173828125</v>
      </c>
      <c r="G3700" s="2">
        <v>802.30334472656295</v>
      </c>
      <c r="H3700" s="1">
        <v>8621.6554722272213</v>
      </c>
      <c r="I3700" s="1">
        <v>805.63898175321208</v>
      </c>
      <c r="J3700" s="1">
        <f t="shared" si="302"/>
        <v>-4.1965617448559245</v>
      </c>
      <c r="K3700" s="1">
        <f t="shared" si="303"/>
        <v>0.41575758702413973</v>
      </c>
      <c r="L3700" s="30"/>
      <c r="M3700" s="30"/>
      <c r="N3700" s="2">
        <v>0</v>
      </c>
      <c r="O3700" s="30"/>
      <c r="P3700" s="30"/>
      <c r="Q3700" s="30"/>
      <c r="R3700" s="30"/>
      <c r="S3700" s="30"/>
      <c r="T3700" s="30"/>
      <c r="U3700" s="30"/>
      <c r="V3700" s="30"/>
    </row>
    <row r="3701" spans="1:22" ht="14.5" x14ac:dyDescent="0.35">
      <c r="A3701" s="15">
        <v>31</v>
      </c>
      <c r="B3701" s="8">
        <v>270</v>
      </c>
      <c r="C3701" s="8">
        <v>1299999.9998999999</v>
      </c>
      <c r="D3701" s="8">
        <v>3600</v>
      </c>
      <c r="E3701" s="2">
        <v>990</v>
      </c>
      <c r="F3701" s="2">
        <v>9136.1826171875</v>
      </c>
      <c r="G3701" s="2">
        <v>792.42053222656295</v>
      </c>
      <c r="H3701" s="1">
        <v>8903.6454752700993</v>
      </c>
      <c r="I3701" s="1">
        <v>800.77406925258913</v>
      </c>
      <c r="J3701" s="1">
        <f t="shared" si="302"/>
        <v>-2.5452330766674782</v>
      </c>
      <c r="K3701" s="1">
        <f t="shared" si="303"/>
        <v>1.054179780343929</v>
      </c>
      <c r="L3701" s="30"/>
      <c r="M3701" s="30"/>
      <c r="N3701" s="2">
        <v>0</v>
      </c>
      <c r="O3701" s="30"/>
      <c r="P3701" s="30"/>
      <c r="Q3701" s="30"/>
      <c r="R3701" s="30"/>
      <c r="S3701" s="30"/>
      <c r="T3701" s="30"/>
      <c r="U3701" s="30"/>
      <c r="V3701" s="30"/>
    </row>
    <row r="3702" spans="1:22" ht="14.5" x14ac:dyDescent="0.35">
      <c r="A3702" s="15">
        <v>31</v>
      </c>
      <c r="B3702" s="8">
        <v>270</v>
      </c>
      <c r="C3702" s="8">
        <v>1299999.9998999999</v>
      </c>
      <c r="D3702" s="8">
        <v>3600</v>
      </c>
      <c r="E3702" s="2">
        <v>1020</v>
      </c>
      <c r="F3702" s="2">
        <v>9140.982421875</v>
      </c>
      <c r="G3702" s="2">
        <v>786.3681640625</v>
      </c>
      <c r="H3702" s="1">
        <v>9107.2326908663181</v>
      </c>
      <c r="I3702" s="1">
        <v>795.97385150454159</v>
      </c>
      <c r="J3702" s="1">
        <f t="shared" si="302"/>
        <v>-0.36921338922954811</v>
      </c>
      <c r="K3702" s="1">
        <f t="shared" si="303"/>
        <v>1.2215254738209533</v>
      </c>
      <c r="L3702" s="30"/>
      <c r="M3702" s="30"/>
      <c r="N3702" s="2">
        <v>0</v>
      </c>
      <c r="O3702" s="30"/>
      <c r="P3702" s="30"/>
      <c r="Q3702" s="30"/>
      <c r="R3702" s="30"/>
      <c r="S3702" s="30"/>
      <c r="T3702" s="30"/>
      <c r="U3702" s="30"/>
      <c r="V3702" s="30"/>
    </row>
    <row r="3703" spans="1:22" ht="14.5" x14ac:dyDescent="0.35">
      <c r="A3703" s="15">
        <v>31</v>
      </c>
      <c r="B3703" s="8">
        <v>270</v>
      </c>
      <c r="C3703" s="8">
        <v>1299999.9998999999</v>
      </c>
      <c r="D3703" s="8">
        <v>3600</v>
      </c>
      <c r="E3703" s="2">
        <v>1050</v>
      </c>
      <c r="F3703" s="2">
        <v>9063.3720703125</v>
      </c>
      <c r="G3703" s="2">
        <v>780.72692871093795</v>
      </c>
      <c r="H3703" s="1">
        <v>9266.0000966348871</v>
      </c>
      <c r="I3703" s="1">
        <v>791.18190936910185</v>
      </c>
      <c r="J3703" s="1">
        <f t="shared" si="302"/>
        <v>2.2356803268190286</v>
      </c>
      <c r="K3703" s="1">
        <f t="shared" si="303"/>
        <v>1.3391341163838373</v>
      </c>
      <c r="L3703" s="30"/>
      <c r="M3703" s="30"/>
      <c r="N3703" s="2">
        <v>0</v>
      </c>
      <c r="O3703" s="30"/>
      <c r="P3703" s="30"/>
      <c r="Q3703" s="30"/>
      <c r="R3703" s="30"/>
      <c r="S3703" s="30"/>
      <c r="T3703" s="30"/>
      <c r="U3703" s="30"/>
      <c r="V3703" s="30"/>
    </row>
    <row r="3704" spans="1:22" ht="14.5" x14ac:dyDescent="0.35">
      <c r="A3704" s="15">
        <v>31</v>
      </c>
      <c r="B3704" s="8">
        <v>270</v>
      </c>
      <c r="C3704" s="8">
        <v>1299999.9998999999</v>
      </c>
      <c r="D3704" s="8">
        <v>3600</v>
      </c>
      <c r="E3704" s="2">
        <v>1080</v>
      </c>
      <c r="F3704" s="2">
        <v>8581.8544921875</v>
      </c>
      <c r="G3704" s="2">
        <v>768.968994140625</v>
      </c>
      <c r="H3704" s="1">
        <v>9439.5311714810032</v>
      </c>
      <c r="I3704" s="1">
        <v>786.39087332263364</v>
      </c>
      <c r="J3704" s="1">
        <f t="shared" si="302"/>
        <v>9.9940715619717171</v>
      </c>
      <c r="K3704" s="1">
        <f t="shared" si="303"/>
        <v>2.2656152998052632</v>
      </c>
      <c r="L3704" s="30"/>
      <c r="M3704" s="30"/>
      <c r="N3704" s="2">
        <v>0</v>
      </c>
      <c r="O3704" s="30"/>
      <c r="P3704" s="30"/>
      <c r="Q3704" s="30"/>
      <c r="R3704" s="30"/>
      <c r="S3704" s="30"/>
      <c r="T3704" s="30"/>
      <c r="U3704" s="30"/>
      <c r="V3704" s="30"/>
    </row>
    <row r="3705" spans="1:22" ht="14.5" x14ac:dyDescent="0.35">
      <c r="A3705" s="15">
        <v>31</v>
      </c>
      <c r="B3705" s="8">
        <v>270</v>
      </c>
      <c r="C3705" s="8">
        <v>1299999.9998999999</v>
      </c>
      <c r="D3705" s="8">
        <v>3600</v>
      </c>
      <c r="E3705" s="2">
        <v>1110</v>
      </c>
      <c r="F3705" s="2">
        <v>7603.861328125</v>
      </c>
      <c r="G3705" s="2">
        <v>705.00061035156295</v>
      </c>
      <c r="H3705" s="1">
        <v>8537.6222301685993</v>
      </c>
      <c r="I3705" s="1">
        <v>719.329899600722</v>
      </c>
      <c r="J3705" s="1">
        <f t="shared" si="302"/>
        <v>12.280088520155207</v>
      </c>
      <c r="K3705" s="1">
        <f t="shared" si="303"/>
        <v>2.0325215381038397</v>
      </c>
      <c r="L3705" s="30"/>
      <c r="M3705" s="30"/>
      <c r="N3705" s="2">
        <v>1138890</v>
      </c>
      <c r="O3705" s="30"/>
      <c r="P3705" s="30"/>
      <c r="Q3705" s="30"/>
      <c r="R3705" s="30"/>
      <c r="S3705" s="30"/>
      <c r="T3705" s="30"/>
      <c r="U3705" s="30"/>
      <c r="V3705" s="30"/>
    </row>
    <row r="3706" spans="1:22" ht="14.5" x14ac:dyDescent="0.35">
      <c r="A3706" s="15">
        <v>31</v>
      </c>
      <c r="B3706" s="8">
        <v>270</v>
      </c>
      <c r="C3706" s="8">
        <v>1299999.9998999999</v>
      </c>
      <c r="D3706" s="8">
        <v>3600</v>
      </c>
      <c r="E3706" s="2">
        <v>1140</v>
      </c>
      <c r="F3706" s="2">
        <v>7486.9619140625</v>
      </c>
      <c r="G3706" s="2">
        <v>698.04443359375</v>
      </c>
      <c r="H3706" s="1">
        <v>7996.3085046224069</v>
      </c>
      <c r="I3706" s="1">
        <v>705.72497369147777</v>
      </c>
      <c r="J3706" s="1">
        <f t="shared" si="302"/>
        <v>6.8031144863074422</v>
      </c>
      <c r="K3706" s="1">
        <f t="shared" si="303"/>
        <v>1.100293867853936</v>
      </c>
      <c r="L3706" s="30"/>
      <c r="M3706" s="30"/>
      <c r="N3706" s="2">
        <v>1138890</v>
      </c>
      <c r="O3706" s="30"/>
      <c r="P3706" s="30"/>
      <c r="Q3706" s="30"/>
      <c r="R3706" s="30"/>
      <c r="S3706" s="30"/>
      <c r="T3706" s="30"/>
      <c r="U3706" s="30"/>
      <c r="V3706" s="30"/>
    </row>
    <row r="3707" spans="1:22" ht="14.5" x14ac:dyDescent="0.35">
      <c r="A3707" s="15">
        <v>31</v>
      </c>
      <c r="B3707" s="8">
        <v>270</v>
      </c>
      <c r="C3707" s="8">
        <v>1299999.9998999999</v>
      </c>
      <c r="D3707" s="8">
        <v>3600</v>
      </c>
      <c r="E3707" s="2">
        <v>1170</v>
      </c>
      <c r="F3707" s="2">
        <v>7679.50439453125</v>
      </c>
      <c r="G3707" s="2">
        <v>701.33221435546898</v>
      </c>
      <c r="H3707" s="1">
        <v>7907.1673683576864</v>
      </c>
      <c r="I3707" s="1">
        <v>703.46065735133777</v>
      </c>
      <c r="J3707" s="1">
        <f t="shared" si="302"/>
        <v>2.9645529467833942</v>
      </c>
      <c r="K3707" s="1">
        <f t="shared" si="303"/>
        <v>0.30348570225379629</v>
      </c>
      <c r="L3707" s="30"/>
      <c r="M3707" s="30"/>
      <c r="N3707" s="2">
        <v>1138890</v>
      </c>
      <c r="O3707" s="30"/>
      <c r="P3707" s="30"/>
      <c r="Q3707" s="30"/>
      <c r="R3707" s="30"/>
      <c r="S3707" s="30"/>
      <c r="T3707" s="30"/>
      <c r="U3707" s="30"/>
      <c r="V3707" s="30"/>
    </row>
    <row r="3708" spans="1:22" ht="14.5" x14ac:dyDescent="0.35">
      <c r="A3708" s="15">
        <v>31</v>
      </c>
      <c r="B3708" s="8">
        <v>270</v>
      </c>
      <c r="C3708" s="8">
        <v>1299999.9998999999</v>
      </c>
      <c r="D3708" s="8">
        <v>3600</v>
      </c>
      <c r="E3708" s="2">
        <v>1200</v>
      </c>
      <c r="F3708" s="2">
        <v>8111.802734375</v>
      </c>
      <c r="G3708" s="2">
        <v>704.98907470703102</v>
      </c>
      <c r="H3708" s="1">
        <v>8193.5393881828222</v>
      </c>
      <c r="I3708" s="1">
        <v>703.25406906580281</v>
      </c>
      <c r="J3708" s="1">
        <f t="shared" si="302"/>
        <v>1.0076262513319105</v>
      </c>
      <c r="K3708" s="1">
        <f t="shared" si="303"/>
        <v>-0.24610390479444252</v>
      </c>
      <c r="L3708" s="30"/>
      <c r="M3708" s="30"/>
      <c r="N3708" s="2">
        <v>1138890</v>
      </c>
      <c r="O3708" s="30"/>
      <c r="P3708" s="30"/>
      <c r="Q3708" s="30"/>
      <c r="R3708" s="30"/>
      <c r="S3708" s="30"/>
      <c r="T3708" s="30"/>
      <c r="U3708" s="30"/>
      <c r="V3708" s="30"/>
    </row>
    <row r="3709" spans="1:22" ht="14.5" x14ac:dyDescent="0.35">
      <c r="A3709" s="15">
        <v>31</v>
      </c>
      <c r="B3709" s="8">
        <v>270</v>
      </c>
      <c r="C3709" s="8">
        <v>1299999.9998999999</v>
      </c>
      <c r="D3709" s="8">
        <v>3600</v>
      </c>
      <c r="E3709" s="2">
        <v>1230</v>
      </c>
      <c r="F3709" s="2">
        <v>8731.328125</v>
      </c>
      <c r="G3709" s="2">
        <v>708.0244140625</v>
      </c>
      <c r="H3709" s="1">
        <v>8734.5686482521032</v>
      </c>
      <c r="I3709" s="1">
        <v>703.42097065437974</v>
      </c>
      <c r="J3709" s="1">
        <f t="shared" si="302"/>
        <v>3.7113749543151317E-2</v>
      </c>
      <c r="K3709" s="1">
        <f t="shared" si="303"/>
        <v>-0.65018145090599844</v>
      </c>
      <c r="L3709" s="30"/>
      <c r="M3709" s="30"/>
      <c r="N3709" s="2">
        <v>1138890</v>
      </c>
      <c r="O3709" s="30"/>
      <c r="P3709" s="30"/>
      <c r="Q3709" s="30"/>
      <c r="R3709" s="30"/>
      <c r="S3709" s="30"/>
      <c r="T3709" s="30"/>
      <c r="U3709" s="30"/>
      <c r="V3709" s="30"/>
    </row>
    <row r="3710" spans="1:22" ht="14.5" x14ac:dyDescent="0.35">
      <c r="A3710" s="15">
        <v>31</v>
      </c>
      <c r="B3710" s="8">
        <v>270</v>
      </c>
      <c r="C3710" s="8">
        <v>1299999.9998999999</v>
      </c>
      <c r="D3710" s="8">
        <v>3600</v>
      </c>
      <c r="E3710" s="2">
        <v>1260</v>
      </c>
      <c r="F3710" s="2">
        <v>9516.71484375</v>
      </c>
      <c r="G3710" s="2">
        <v>710.64715576171898</v>
      </c>
      <c r="H3710" s="1">
        <v>9479.4116262095631</v>
      </c>
      <c r="I3710" s="1">
        <v>704.46714098104064</v>
      </c>
      <c r="J3710" s="1">
        <f t="shared" si="302"/>
        <v>-0.3919757831657148</v>
      </c>
      <c r="K3710" s="1">
        <f t="shared" si="303"/>
        <v>-0.86963195878187716</v>
      </c>
      <c r="L3710" s="30"/>
      <c r="M3710" s="30"/>
      <c r="N3710" s="2">
        <v>1138890</v>
      </c>
      <c r="O3710" s="30"/>
      <c r="P3710" s="30"/>
      <c r="Q3710" s="30"/>
      <c r="R3710" s="30"/>
      <c r="S3710" s="30"/>
      <c r="T3710" s="30"/>
      <c r="U3710" s="30"/>
      <c r="V3710" s="30"/>
    </row>
    <row r="3711" spans="1:22" ht="14.5" x14ac:dyDescent="0.35">
      <c r="A3711" s="15">
        <v>31</v>
      </c>
      <c r="B3711" s="8">
        <v>270</v>
      </c>
      <c r="C3711" s="8">
        <v>1299999.9998999999</v>
      </c>
      <c r="D3711" s="8">
        <v>3600</v>
      </c>
      <c r="E3711" s="2">
        <v>1290</v>
      </c>
      <c r="F3711" s="2">
        <v>10427.751953125</v>
      </c>
      <c r="G3711" s="2">
        <v>711.49920654296898</v>
      </c>
      <c r="H3711" s="1">
        <v>10387.381733185181</v>
      </c>
      <c r="I3711" s="1">
        <v>705.76876799177398</v>
      </c>
      <c r="J3711" s="1">
        <f t="shared" si="302"/>
        <v>-0.38714211961784573</v>
      </c>
      <c r="K3711" s="1">
        <f t="shared" si="303"/>
        <v>-0.80540336496480958</v>
      </c>
      <c r="L3711" s="30"/>
      <c r="M3711" s="30"/>
      <c r="N3711" s="2">
        <v>0</v>
      </c>
      <c r="O3711" s="30"/>
      <c r="P3711" s="30"/>
      <c r="Q3711" s="30"/>
      <c r="R3711" s="30"/>
      <c r="S3711" s="30"/>
      <c r="T3711" s="30"/>
      <c r="U3711" s="30"/>
      <c r="V3711" s="30"/>
    </row>
    <row r="3712" spans="1:22" ht="14.5" x14ac:dyDescent="0.35">
      <c r="A3712" s="15">
        <v>31</v>
      </c>
      <c r="B3712" s="8">
        <v>270</v>
      </c>
      <c r="C3712" s="8">
        <v>1299999.9998999999</v>
      </c>
      <c r="D3712" s="8">
        <v>3600</v>
      </c>
      <c r="E3712" s="2">
        <v>1320</v>
      </c>
      <c r="F3712" s="2">
        <v>11449.7802734375</v>
      </c>
      <c r="G3712" s="2">
        <v>709.552734375</v>
      </c>
      <c r="H3712" s="1">
        <v>11429.45903182749</v>
      </c>
      <c r="I3712" s="1">
        <v>706.85740368823929</v>
      </c>
      <c r="J3712" s="1">
        <f t="shared" si="302"/>
        <v>-0.17748149855027348</v>
      </c>
      <c r="K3712" s="1">
        <f t="shared" si="303"/>
        <v>-0.37986333589917853</v>
      </c>
      <c r="L3712" s="30"/>
      <c r="M3712" s="30"/>
      <c r="N3712" s="2">
        <v>0</v>
      </c>
      <c r="O3712" s="30"/>
      <c r="P3712" s="30"/>
      <c r="Q3712" s="30"/>
      <c r="R3712" s="30"/>
      <c r="S3712" s="30"/>
      <c r="T3712" s="30"/>
      <c r="U3712" s="30"/>
      <c r="V3712" s="30"/>
    </row>
    <row r="3713" spans="1:22" ht="14.5" x14ac:dyDescent="0.35">
      <c r="A3713" s="15">
        <v>31</v>
      </c>
      <c r="B3713" s="8">
        <v>270</v>
      </c>
      <c r="C3713" s="8">
        <v>1299999.9998999999</v>
      </c>
      <c r="D3713" s="8">
        <v>3600</v>
      </c>
      <c r="E3713" s="2">
        <v>1350</v>
      </c>
      <c r="F3713" s="2">
        <v>12365.283203125</v>
      </c>
      <c r="G3713" s="2">
        <v>707.73516845703102</v>
      </c>
      <c r="H3713" s="1">
        <v>12285.029527866551</v>
      </c>
      <c r="I3713" s="1">
        <v>707.89554002601824</v>
      </c>
      <c r="J3713" s="1">
        <f t="shared" si="302"/>
        <v>-0.64902415852608386</v>
      </c>
      <c r="K3713" s="1">
        <f t="shared" si="303"/>
        <v>2.2659827592975232E-2</v>
      </c>
      <c r="L3713" s="30"/>
      <c r="M3713" s="30"/>
      <c r="N3713" s="2">
        <v>0</v>
      </c>
      <c r="O3713" s="30"/>
      <c r="P3713" s="30"/>
      <c r="Q3713" s="30"/>
      <c r="R3713" s="30"/>
      <c r="S3713" s="30"/>
      <c r="T3713" s="30"/>
      <c r="U3713" s="30"/>
      <c r="V3713" s="30"/>
    </row>
    <row r="3714" spans="1:22" ht="14.5" x14ac:dyDescent="0.35">
      <c r="A3714" s="15">
        <v>31</v>
      </c>
      <c r="B3714" s="8">
        <v>270</v>
      </c>
      <c r="C3714" s="8">
        <v>1299999.9998999999</v>
      </c>
      <c r="D3714" s="8">
        <v>3600</v>
      </c>
      <c r="E3714" s="2">
        <v>1380</v>
      </c>
      <c r="F3714" s="2">
        <v>14302.3154296875</v>
      </c>
      <c r="G3714" s="2">
        <v>760.82232666015602</v>
      </c>
      <c r="H3714" s="1">
        <v>13434.57503011363</v>
      </c>
      <c r="I3714" s="1">
        <v>725.9414496090186</v>
      </c>
      <c r="J3714" s="1">
        <f t="shared" si="302"/>
        <v>-6.0671323034359155</v>
      </c>
      <c r="K3714" s="1">
        <f t="shared" si="303"/>
        <v>-4.5846284774865715</v>
      </c>
      <c r="L3714" s="30"/>
      <c r="M3714" s="30"/>
      <c r="N3714" s="2">
        <v>0</v>
      </c>
      <c r="O3714" s="30"/>
      <c r="P3714" s="30"/>
      <c r="Q3714" s="30"/>
      <c r="R3714" s="30"/>
      <c r="S3714" s="30"/>
      <c r="T3714" s="30"/>
      <c r="U3714" s="30"/>
      <c r="V3714" s="30"/>
    </row>
    <row r="3715" spans="1:22" ht="14.5" x14ac:dyDescent="0.35">
      <c r="A3715" s="15">
        <v>31</v>
      </c>
      <c r="B3715" s="8">
        <v>270</v>
      </c>
      <c r="C3715" s="8">
        <v>1299999.9998999999</v>
      </c>
      <c r="D3715" s="8">
        <v>3600</v>
      </c>
      <c r="E3715" s="2">
        <v>1410</v>
      </c>
      <c r="F3715" s="2">
        <v>12420.34765625</v>
      </c>
      <c r="G3715" s="2">
        <v>707.04431152343705</v>
      </c>
      <c r="H3715" s="1">
        <v>13476.228266560371</v>
      </c>
      <c r="I3715" s="1">
        <v>722.51051351492049</v>
      </c>
      <c r="J3715" s="1">
        <f t="shared" si="302"/>
        <v>8.5012162262547033</v>
      </c>
      <c r="K3715" s="1">
        <f t="shared" si="303"/>
        <v>2.1874445122341912</v>
      </c>
      <c r="L3715" s="30"/>
      <c r="M3715" s="30"/>
      <c r="N3715" s="2">
        <v>0</v>
      </c>
      <c r="O3715" s="30"/>
      <c r="P3715" s="30"/>
      <c r="Q3715" s="30"/>
      <c r="R3715" s="30"/>
      <c r="S3715" s="30"/>
      <c r="T3715" s="30"/>
      <c r="U3715" s="30"/>
      <c r="V3715" s="30"/>
    </row>
    <row r="3716" spans="1:22" ht="14.5" x14ac:dyDescent="0.35">
      <c r="A3716" s="15">
        <v>31</v>
      </c>
      <c r="B3716" s="8">
        <v>270</v>
      </c>
      <c r="C3716" s="8">
        <v>1299999.9998999999</v>
      </c>
      <c r="D3716" s="8">
        <v>3600</v>
      </c>
      <c r="E3716" s="2">
        <v>1440</v>
      </c>
      <c r="F3716" s="2">
        <v>13142.92578125</v>
      </c>
      <c r="G3716" s="2">
        <v>709.00061035156295</v>
      </c>
      <c r="H3716" s="1">
        <v>13523.406732144849</v>
      </c>
      <c r="I3716" s="1">
        <v>714.20922838636955</v>
      </c>
      <c r="J3716" s="1">
        <f t="shared" si="302"/>
        <v>2.8949486379787071</v>
      </c>
      <c r="K3716" s="1">
        <f t="shared" si="303"/>
        <v>0.73464224977519565</v>
      </c>
      <c r="L3716" s="30"/>
      <c r="M3716" s="30"/>
      <c r="N3716" s="2">
        <v>0</v>
      </c>
      <c r="O3716" s="30"/>
      <c r="P3716" s="30"/>
      <c r="Q3716" s="30"/>
      <c r="R3716" s="30"/>
      <c r="S3716" s="30"/>
      <c r="T3716" s="30"/>
      <c r="U3716" s="30"/>
      <c r="V3716" s="30"/>
    </row>
    <row r="3717" spans="1:22" ht="14.5" x14ac:dyDescent="0.35">
      <c r="A3717" s="15">
        <v>31</v>
      </c>
      <c r="B3717" s="8">
        <v>270</v>
      </c>
      <c r="C3717" s="8">
        <v>1299999.9998999999</v>
      </c>
      <c r="D3717" s="8">
        <v>3600</v>
      </c>
      <c r="E3717" s="2">
        <v>1470</v>
      </c>
      <c r="F3717" s="2">
        <v>13346.1103515625</v>
      </c>
      <c r="G3717" s="2">
        <v>702.645751953125</v>
      </c>
      <c r="H3717" s="1">
        <v>13484.82465275918</v>
      </c>
      <c r="I3717" s="1">
        <v>705.0221506791388</v>
      </c>
      <c r="J3717" s="1">
        <f t="shared" si="302"/>
        <v>1.0393612636391845</v>
      </c>
      <c r="K3717" s="1">
        <f t="shared" si="303"/>
        <v>0.33820722880743159</v>
      </c>
      <c r="L3717" s="30"/>
      <c r="M3717" s="30"/>
      <c r="N3717" s="2">
        <v>1138890</v>
      </c>
      <c r="O3717" s="30"/>
      <c r="P3717" s="30"/>
      <c r="Q3717" s="30"/>
      <c r="R3717" s="30"/>
      <c r="S3717" s="30"/>
      <c r="T3717" s="30"/>
      <c r="U3717" s="30"/>
      <c r="V3717" s="30"/>
    </row>
    <row r="3718" spans="1:22" ht="14.5" x14ac:dyDescent="0.35">
      <c r="A3718" s="15">
        <v>31</v>
      </c>
      <c r="B3718" s="8">
        <v>270</v>
      </c>
      <c r="C3718" s="8">
        <v>1299999.9998999999</v>
      </c>
      <c r="D3718" s="8">
        <v>3600</v>
      </c>
      <c r="E3718" s="2">
        <v>1500</v>
      </c>
      <c r="F3718" s="2">
        <v>13438.8154296875</v>
      </c>
      <c r="G3718" s="2">
        <v>699.36138916015602</v>
      </c>
      <c r="H3718" s="1">
        <v>13428.86966923189</v>
      </c>
      <c r="I3718" s="1">
        <v>695.63071970583644</v>
      </c>
      <c r="J3718" s="1">
        <f t="shared" si="302"/>
        <v>-7.4007716734013851E-2</v>
      </c>
      <c r="K3718" s="1">
        <f t="shared" si="303"/>
        <v>-0.53343943662655446</v>
      </c>
      <c r="L3718" s="30"/>
      <c r="M3718" s="30"/>
      <c r="N3718" s="2">
        <v>1138890</v>
      </c>
      <c r="O3718" s="30"/>
      <c r="P3718" s="30"/>
      <c r="Q3718" s="30"/>
      <c r="R3718" s="30"/>
      <c r="S3718" s="30"/>
      <c r="T3718" s="30"/>
      <c r="U3718" s="30"/>
      <c r="V3718" s="30"/>
    </row>
    <row r="3719" spans="1:22" ht="14.5" x14ac:dyDescent="0.35">
      <c r="A3719" s="15">
        <v>31</v>
      </c>
      <c r="B3719" s="8">
        <v>270</v>
      </c>
      <c r="C3719" s="8">
        <v>1299999.9998999999</v>
      </c>
      <c r="D3719" s="8">
        <v>3600</v>
      </c>
      <c r="E3719" s="2">
        <v>1530</v>
      </c>
      <c r="F3719" s="2">
        <v>13596.5361328125</v>
      </c>
      <c r="G3719" s="2">
        <v>696.52587890625</v>
      </c>
      <c r="H3719" s="1">
        <v>13319.08382997041</v>
      </c>
      <c r="I3719" s="1">
        <v>686.19229291787144</v>
      </c>
      <c r="J3719" s="1">
        <f t="shared" si="302"/>
        <v>-2.0406101975672666</v>
      </c>
      <c r="K3719" s="1">
        <f t="shared" si="303"/>
        <v>-1.4835896700069955</v>
      </c>
      <c r="L3719" s="30"/>
      <c r="M3719" s="30"/>
      <c r="N3719" s="2">
        <v>1138890</v>
      </c>
      <c r="O3719" s="30"/>
      <c r="P3719" s="30"/>
      <c r="Q3719" s="30"/>
      <c r="R3719" s="30"/>
      <c r="S3719" s="30"/>
      <c r="T3719" s="30"/>
      <c r="U3719" s="30"/>
      <c r="V3719" s="30"/>
    </row>
    <row r="3720" spans="1:22" ht="14.5" x14ac:dyDescent="0.35">
      <c r="A3720" s="15">
        <v>31</v>
      </c>
      <c r="B3720" s="8">
        <v>270</v>
      </c>
      <c r="C3720" s="8">
        <v>1299999.9998999999</v>
      </c>
      <c r="D3720" s="8">
        <v>3600</v>
      </c>
      <c r="E3720" s="2">
        <v>1560</v>
      </c>
      <c r="F3720" s="2">
        <v>13763.029296875</v>
      </c>
      <c r="G3720" s="2">
        <v>692.65954589843705</v>
      </c>
      <c r="H3720" s="1">
        <v>13200.412680326681</v>
      </c>
      <c r="I3720" s="1">
        <v>676.74293265631525</v>
      </c>
      <c r="J3720" s="1">
        <f t="shared" si="302"/>
        <v>-4.0878835931568176</v>
      </c>
      <c r="K3720" s="1">
        <f t="shared" si="303"/>
        <v>-2.297898489434175</v>
      </c>
      <c r="L3720" s="30"/>
      <c r="M3720" s="30"/>
      <c r="N3720" s="2">
        <v>1138890</v>
      </c>
      <c r="O3720" s="30"/>
      <c r="P3720" s="30"/>
      <c r="Q3720" s="30"/>
      <c r="R3720" s="30"/>
      <c r="S3720" s="30"/>
      <c r="T3720" s="30"/>
      <c r="U3720" s="30"/>
      <c r="V3720" s="30"/>
    </row>
    <row r="3721" spans="1:22" ht="14.5" x14ac:dyDescent="0.35">
      <c r="A3721" s="15">
        <v>31</v>
      </c>
      <c r="B3721" s="8">
        <v>270</v>
      </c>
      <c r="C3721" s="8">
        <v>1299999.9998999999</v>
      </c>
      <c r="D3721" s="8">
        <v>3600</v>
      </c>
      <c r="E3721" s="2">
        <v>1590</v>
      </c>
      <c r="F3721" s="2">
        <v>13466.2412109375</v>
      </c>
      <c r="G3721" s="2">
        <v>689.16741943359398</v>
      </c>
      <c r="H3721" s="1">
        <v>13186.05386180248</v>
      </c>
      <c r="I3721" s="1">
        <v>667.29103534563842</v>
      </c>
      <c r="J3721" s="1">
        <f t="shared" si="302"/>
        <v>-2.0806648621996096</v>
      </c>
      <c r="K3721" s="1">
        <f t="shared" si="303"/>
        <v>-3.174320705110393</v>
      </c>
      <c r="L3721" s="30"/>
      <c r="M3721" s="30"/>
      <c r="N3721" s="2">
        <v>1138890</v>
      </c>
      <c r="O3721" s="30"/>
      <c r="P3721" s="30"/>
      <c r="Q3721" s="30"/>
      <c r="R3721" s="30"/>
      <c r="S3721" s="30"/>
      <c r="T3721" s="30"/>
      <c r="U3721" s="30"/>
      <c r="V3721" s="30"/>
    </row>
    <row r="3722" spans="1:22" ht="14.5" x14ac:dyDescent="0.35">
      <c r="A3722" s="15">
        <v>31</v>
      </c>
      <c r="B3722" s="8">
        <v>270</v>
      </c>
      <c r="C3722" s="8">
        <v>1299999.9998999999</v>
      </c>
      <c r="D3722" s="8">
        <v>3600</v>
      </c>
      <c r="E3722" s="2">
        <v>1620</v>
      </c>
      <c r="F3722" s="2">
        <v>13287.759765625</v>
      </c>
      <c r="G3722" s="2">
        <v>686.88623046875</v>
      </c>
      <c r="H3722" s="1">
        <v>13224.890979201929</v>
      </c>
      <c r="I3722" s="1">
        <v>657.83871519344154</v>
      </c>
      <c r="J3722" s="1">
        <f t="shared" ref="J3722:J3785" si="312">(H3722-F3722)/F3722*100</f>
        <v>-0.47313307534133825</v>
      </c>
      <c r="K3722" s="1">
        <f t="shared" ref="K3722:K3785" si="313">(I3722-G3722)/G3722*100</f>
        <v>-4.2288684773147418</v>
      </c>
      <c r="L3722" s="30"/>
      <c r="M3722" s="30"/>
      <c r="N3722" s="2">
        <v>1138890</v>
      </c>
      <c r="O3722" s="30"/>
      <c r="P3722" s="30"/>
      <c r="Q3722" s="30"/>
      <c r="R3722" s="30"/>
      <c r="S3722" s="30"/>
      <c r="T3722" s="30"/>
      <c r="U3722" s="30"/>
      <c r="V3722" s="30"/>
    </row>
    <row r="3723" spans="1:22" ht="14.5" x14ac:dyDescent="0.35">
      <c r="A3723" s="15">
        <v>31</v>
      </c>
      <c r="B3723" s="8">
        <v>270</v>
      </c>
      <c r="C3723" s="8">
        <v>1299999.9998999999</v>
      </c>
      <c r="D3723" s="8">
        <v>3600</v>
      </c>
      <c r="E3723" s="2">
        <v>1650</v>
      </c>
      <c r="F3723" s="2">
        <v>11920.9990234375</v>
      </c>
      <c r="G3723" s="2">
        <v>625.7119140625</v>
      </c>
      <c r="H3723" s="1">
        <v>12249.38841131114</v>
      </c>
      <c r="I3723" s="1">
        <v>647.84219800487483</v>
      </c>
      <c r="J3723" s="1">
        <f t="shared" si="312"/>
        <v>2.7547136546861877</v>
      </c>
      <c r="K3723" s="1">
        <f t="shared" si="313"/>
        <v>3.5368167754217197</v>
      </c>
      <c r="L3723" s="30"/>
      <c r="M3723" s="30"/>
      <c r="N3723" s="2">
        <v>0</v>
      </c>
      <c r="O3723" s="30"/>
      <c r="P3723" s="30"/>
      <c r="Q3723" s="30"/>
      <c r="R3723" s="30"/>
      <c r="S3723" s="30"/>
      <c r="T3723" s="30"/>
      <c r="U3723" s="30"/>
      <c r="V3723" s="30"/>
    </row>
    <row r="3724" spans="1:22" ht="14.5" x14ac:dyDescent="0.35">
      <c r="A3724" s="15">
        <v>31</v>
      </c>
      <c r="B3724" s="8">
        <v>270</v>
      </c>
      <c r="C3724" s="8">
        <v>1299999.9998999999</v>
      </c>
      <c r="D3724" s="8">
        <v>3600</v>
      </c>
      <c r="E3724" s="2">
        <v>1680</v>
      </c>
      <c r="F3724" s="2">
        <v>11749.15234375</v>
      </c>
      <c r="G3724" s="2">
        <v>619.05999755859398</v>
      </c>
      <c r="H3724" s="1">
        <v>12134.385885404119</v>
      </c>
      <c r="I3724" s="1">
        <v>633.12773594688599</v>
      </c>
      <c r="J3724" s="1">
        <f t="shared" si="312"/>
        <v>3.2788198704312941</v>
      </c>
      <c r="K3724" s="1">
        <f t="shared" si="313"/>
        <v>2.2724353768247645</v>
      </c>
      <c r="L3724" s="30"/>
      <c r="M3724" s="30"/>
      <c r="N3724" s="2">
        <v>0</v>
      </c>
      <c r="O3724" s="30"/>
      <c r="P3724" s="30"/>
      <c r="Q3724" s="30"/>
      <c r="R3724" s="30"/>
      <c r="S3724" s="30"/>
      <c r="T3724" s="30"/>
      <c r="U3724" s="30"/>
      <c r="V3724" s="30"/>
    </row>
    <row r="3725" spans="1:22" ht="14.5" x14ac:dyDescent="0.35">
      <c r="A3725" s="15">
        <v>31</v>
      </c>
      <c r="B3725" s="8">
        <v>270</v>
      </c>
      <c r="C3725" s="8">
        <v>1299999.9998999999</v>
      </c>
      <c r="D3725" s="8">
        <v>3600</v>
      </c>
      <c r="E3725" s="2">
        <v>1710</v>
      </c>
      <c r="F3725" s="2">
        <v>12019.3916015625</v>
      </c>
      <c r="G3725" s="2">
        <v>619.78869628906295</v>
      </c>
      <c r="H3725" s="1">
        <v>12066.795461303989</v>
      </c>
      <c r="I3725" s="1">
        <v>622.63305104170911</v>
      </c>
      <c r="J3725" s="1">
        <f t="shared" si="312"/>
        <v>0.39439483555329702</v>
      </c>
      <c r="K3725" s="1">
        <f t="shared" si="313"/>
        <v>0.45892330235715967</v>
      </c>
      <c r="L3725" s="30"/>
      <c r="M3725" s="30"/>
      <c r="N3725" s="2">
        <v>0</v>
      </c>
      <c r="O3725" s="30"/>
      <c r="P3725" s="30"/>
      <c r="Q3725" s="30"/>
      <c r="R3725" s="30"/>
      <c r="S3725" s="30"/>
      <c r="T3725" s="30"/>
      <c r="U3725" s="30"/>
      <c r="V3725" s="30"/>
    </row>
    <row r="3726" spans="1:22" ht="14.5" x14ac:dyDescent="0.35">
      <c r="A3726" s="15">
        <v>31</v>
      </c>
      <c r="B3726" s="8">
        <v>270</v>
      </c>
      <c r="C3726" s="8">
        <v>1299999.9998999999</v>
      </c>
      <c r="D3726" s="8">
        <v>3600</v>
      </c>
      <c r="E3726" s="2">
        <v>1740</v>
      </c>
      <c r="F3726" s="2">
        <v>12421.8876953125</v>
      </c>
      <c r="G3726" s="2">
        <v>620.906494140625</v>
      </c>
      <c r="H3726" s="1">
        <v>12005.98762158438</v>
      </c>
      <c r="I3726" s="1">
        <v>612.28569620332166</v>
      </c>
      <c r="J3726" s="1">
        <f t="shared" si="312"/>
        <v>-3.3481229578742977</v>
      </c>
      <c r="K3726" s="1">
        <f t="shared" si="313"/>
        <v>-1.3884212870466242</v>
      </c>
      <c r="L3726" s="30"/>
      <c r="M3726" s="30"/>
      <c r="N3726" s="2">
        <v>0</v>
      </c>
      <c r="O3726" s="30"/>
      <c r="P3726" s="30"/>
      <c r="Q3726" s="30"/>
      <c r="R3726" s="30"/>
      <c r="S3726" s="30"/>
      <c r="T3726" s="30"/>
      <c r="U3726" s="30"/>
      <c r="V3726" s="30"/>
    </row>
    <row r="3727" spans="1:22" ht="14.5" x14ac:dyDescent="0.35">
      <c r="A3727" s="15">
        <v>31</v>
      </c>
      <c r="B3727" s="8">
        <v>270</v>
      </c>
      <c r="C3727" s="8">
        <v>1299999.9998999999</v>
      </c>
      <c r="D3727" s="8">
        <v>3600</v>
      </c>
      <c r="E3727" s="2">
        <v>1770</v>
      </c>
      <c r="F3727" s="2">
        <v>12937.3623046875</v>
      </c>
      <c r="G3727" s="2">
        <v>620.94964599609398</v>
      </c>
      <c r="H3727" s="1">
        <v>11941.835751963779</v>
      </c>
      <c r="I3727" s="1">
        <v>602.2207390944302</v>
      </c>
      <c r="J3727" s="1">
        <f t="shared" si="312"/>
        <v>-7.6949731272735464</v>
      </c>
      <c r="K3727" s="1">
        <f t="shared" si="313"/>
        <v>-3.0161716046427358</v>
      </c>
      <c r="L3727" s="30"/>
      <c r="M3727" s="30"/>
      <c r="N3727" s="2">
        <v>0</v>
      </c>
      <c r="O3727" s="30"/>
      <c r="P3727" s="30"/>
      <c r="Q3727" s="30"/>
      <c r="R3727" s="30"/>
      <c r="S3727" s="30"/>
      <c r="T3727" s="30"/>
      <c r="U3727" s="30"/>
      <c r="V3727" s="30"/>
    </row>
    <row r="3728" spans="1:22" ht="14.5" x14ac:dyDescent="0.35">
      <c r="A3728" s="15">
        <v>31</v>
      </c>
      <c r="B3728" s="8">
        <v>270</v>
      </c>
      <c r="C3728" s="8">
        <v>1299999.9998999999</v>
      </c>
      <c r="D3728" s="8">
        <v>3600</v>
      </c>
      <c r="E3728" s="2">
        <v>1800</v>
      </c>
      <c r="F3728" s="2">
        <v>11242.49609375</v>
      </c>
      <c r="G3728" s="2">
        <v>553.92913818359398</v>
      </c>
      <c r="H3728" s="1">
        <v>11903.544380244181</v>
      </c>
      <c r="I3728" s="1">
        <v>584.94107875178383</v>
      </c>
      <c r="J3728" s="1">
        <f t="shared" si="312"/>
        <v>5.8799067483036502</v>
      </c>
      <c r="K3728" s="1">
        <f t="shared" si="313"/>
        <v>5.5985393131478993</v>
      </c>
      <c r="L3728" s="30"/>
      <c r="M3728" s="30"/>
      <c r="N3728" s="2">
        <v>0</v>
      </c>
      <c r="O3728" s="30"/>
      <c r="P3728" s="30"/>
      <c r="Q3728" s="30"/>
      <c r="R3728" s="30"/>
      <c r="S3728" s="30"/>
      <c r="T3728" s="30"/>
      <c r="U3728" s="30"/>
      <c r="V3728" s="30"/>
    </row>
    <row r="3729" spans="1:22" ht="14.5" x14ac:dyDescent="0.35">
      <c r="A3729" s="15">
        <v>31</v>
      </c>
      <c r="B3729" s="8">
        <v>270</v>
      </c>
      <c r="C3729" s="8">
        <v>1299999.9998999999</v>
      </c>
      <c r="D3729" s="8">
        <v>3600</v>
      </c>
      <c r="E3729" s="2">
        <v>1830</v>
      </c>
      <c r="F3729" s="2">
        <v>12404.8095703125</v>
      </c>
      <c r="G3729" s="2">
        <v>563.23358154296898</v>
      </c>
      <c r="H3729" s="1">
        <v>12904.03086433124</v>
      </c>
      <c r="I3729" s="1">
        <v>561.46244091259655</v>
      </c>
      <c r="J3729" s="1">
        <f t="shared" si="312"/>
        <v>4.0244172325989505</v>
      </c>
      <c r="K3729" s="1">
        <f t="shared" si="313"/>
        <v>-0.31445934482820054</v>
      </c>
      <c r="L3729" s="30"/>
      <c r="M3729" s="30"/>
      <c r="N3729" s="2">
        <v>1138890</v>
      </c>
      <c r="O3729" s="30"/>
      <c r="P3729" s="30"/>
      <c r="Q3729" s="30"/>
      <c r="R3729" s="30"/>
      <c r="S3729" s="30"/>
      <c r="T3729" s="30"/>
      <c r="U3729" s="30"/>
      <c r="V3729" s="30"/>
    </row>
    <row r="3730" spans="1:22" ht="14.5" x14ac:dyDescent="0.35">
      <c r="A3730" s="15">
        <v>31</v>
      </c>
      <c r="B3730" s="8">
        <v>270</v>
      </c>
      <c r="C3730" s="8">
        <v>1299999.9998999999</v>
      </c>
      <c r="D3730" s="8">
        <v>3600</v>
      </c>
      <c r="E3730" s="2">
        <v>1860</v>
      </c>
      <c r="F3730" s="2">
        <v>13307.5205078125</v>
      </c>
      <c r="G3730" s="2">
        <v>563.34088134765602</v>
      </c>
      <c r="H3730" s="1">
        <v>13501.540343557601</v>
      </c>
      <c r="I3730" s="1">
        <v>548.48785089795967</v>
      </c>
      <c r="J3730" s="1">
        <f t="shared" si="312"/>
        <v>1.4579713450841338</v>
      </c>
      <c r="K3730" s="1">
        <f t="shared" si="313"/>
        <v>-2.6365972968558729</v>
      </c>
      <c r="L3730" s="30"/>
      <c r="M3730" s="30"/>
      <c r="N3730" s="2">
        <v>1138890</v>
      </c>
      <c r="O3730" s="30"/>
      <c r="P3730" s="30"/>
      <c r="Q3730" s="30"/>
      <c r="R3730" s="30"/>
      <c r="S3730" s="30"/>
      <c r="T3730" s="30"/>
      <c r="U3730" s="30"/>
      <c r="V3730" s="30"/>
    </row>
    <row r="3731" spans="1:22" ht="14.5" x14ac:dyDescent="0.35">
      <c r="A3731" s="15">
        <v>31</v>
      </c>
      <c r="B3731" s="8">
        <v>270</v>
      </c>
      <c r="C3731" s="8">
        <v>1299999.9998999999</v>
      </c>
      <c r="D3731" s="8">
        <v>3600</v>
      </c>
      <c r="E3731" s="2">
        <v>1890</v>
      </c>
      <c r="F3731" s="2">
        <v>14239.173828125</v>
      </c>
      <c r="G3731" s="2">
        <v>559.83410644531205</v>
      </c>
      <c r="H3731" s="1">
        <v>13733.54378764047</v>
      </c>
      <c r="I3731" s="1">
        <v>538.23944097527578</v>
      </c>
      <c r="J3731" s="1">
        <f t="shared" si="312"/>
        <v>-3.5509787757897646</v>
      </c>
      <c r="K3731" s="1">
        <f t="shared" si="313"/>
        <v>-3.8573329529978819</v>
      </c>
      <c r="L3731" s="30"/>
      <c r="M3731" s="30"/>
      <c r="N3731" s="2">
        <v>1138890</v>
      </c>
      <c r="O3731" s="30"/>
      <c r="P3731" s="30"/>
      <c r="Q3731" s="30"/>
      <c r="R3731" s="30"/>
      <c r="S3731" s="30"/>
      <c r="T3731" s="30"/>
      <c r="U3731" s="30"/>
      <c r="V3731" s="30"/>
    </row>
    <row r="3732" spans="1:22" ht="14.5" x14ac:dyDescent="0.35">
      <c r="A3732" s="15">
        <v>31</v>
      </c>
      <c r="B3732" s="8">
        <v>270</v>
      </c>
      <c r="C3732" s="8">
        <v>1299999.9998999999</v>
      </c>
      <c r="D3732" s="8">
        <v>3600</v>
      </c>
      <c r="E3732" s="2">
        <v>1920</v>
      </c>
      <c r="F3732" s="2">
        <v>15140.5322265625</v>
      </c>
      <c r="G3732" s="2">
        <v>573.51812744140602</v>
      </c>
      <c r="H3732" s="1">
        <v>14590.11035871937</v>
      </c>
      <c r="I3732" s="1">
        <v>551.72723978345221</v>
      </c>
      <c r="J3732" s="1">
        <f t="shared" si="312"/>
        <v>-3.6354195454072049</v>
      </c>
      <c r="K3732" s="1">
        <f t="shared" si="313"/>
        <v>-3.7995115786780609</v>
      </c>
      <c r="L3732" s="30"/>
      <c r="M3732" s="30"/>
      <c r="N3732" s="2">
        <v>1138890</v>
      </c>
      <c r="O3732" s="30"/>
      <c r="P3732" s="30"/>
      <c r="Q3732" s="30"/>
      <c r="R3732" s="30"/>
      <c r="S3732" s="30"/>
      <c r="T3732" s="30"/>
      <c r="U3732" s="30"/>
      <c r="V3732" s="30"/>
    </row>
    <row r="3733" spans="1:22" ht="14.5" x14ac:dyDescent="0.35">
      <c r="A3733" s="15">
        <v>31</v>
      </c>
      <c r="B3733" s="8">
        <v>270</v>
      </c>
      <c r="C3733" s="8">
        <v>1299999.9998999999</v>
      </c>
      <c r="D3733" s="8">
        <v>3600</v>
      </c>
      <c r="E3733" s="2">
        <v>1950</v>
      </c>
      <c r="F3733" s="2">
        <v>13736.1357421875</v>
      </c>
      <c r="G3733" s="2">
        <v>528.01995849609398</v>
      </c>
      <c r="H3733" s="1">
        <v>14755.354481600179</v>
      </c>
      <c r="I3733" s="1">
        <v>541.70800996466301</v>
      </c>
      <c r="J3733" s="1">
        <f t="shared" si="312"/>
        <v>7.4199815620806282</v>
      </c>
      <c r="K3733" s="1">
        <f t="shared" si="313"/>
        <v>2.5923359994867097</v>
      </c>
      <c r="L3733" s="30"/>
      <c r="M3733" s="30"/>
      <c r="N3733" s="2">
        <v>1138890</v>
      </c>
      <c r="O3733" s="30"/>
      <c r="P3733" s="30"/>
      <c r="Q3733" s="30"/>
      <c r="R3733" s="30"/>
      <c r="S3733" s="30"/>
      <c r="T3733" s="30"/>
      <c r="U3733" s="30"/>
      <c r="V3733" s="30"/>
    </row>
    <row r="3734" spans="1:22" ht="14.5" x14ac:dyDescent="0.35">
      <c r="A3734" s="15">
        <v>31</v>
      </c>
      <c r="B3734" s="8">
        <v>270</v>
      </c>
      <c r="C3734" s="8">
        <v>1299999.9998999999</v>
      </c>
      <c r="D3734" s="8">
        <v>3600</v>
      </c>
      <c r="E3734" s="2">
        <v>1980</v>
      </c>
      <c r="F3734" s="2">
        <v>14083.8369140625</v>
      </c>
      <c r="G3734" s="2">
        <v>523.07745361328102</v>
      </c>
      <c r="H3734" s="1">
        <v>14521.01378355184</v>
      </c>
      <c r="I3734" s="1">
        <v>526.96853985105668</v>
      </c>
      <c r="J3734" s="1">
        <f t="shared" si="312"/>
        <v>3.1041034638282792</v>
      </c>
      <c r="K3734" s="1">
        <f t="shared" si="313"/>
        <v>0.74388337920073899</v>
      </c>
      <c r="L3734" s="30"/>
      <c r="M3734" s="30"/>
      <c r="N3734" s="2">
        <v>1138890</v>
      </c>
      <c r="O3734" s="30"/>
      <c r="P3734" s="30"/>
      <c r="Q3734" s="30"/>
      <c r="R3734" s="30"/>
      <c r="S3734" s="30"/>
      <c r="T3734" s="30"/>
      <c r="U3734" s="30"/>
      <c r="V3734" s="30"/>
    </row>
    <row r="3735" spans="1:22" ht="14.5" x14ac:dyDescent="0.35">
      <c r="A3735" s="15">
        <v>31</v>
      </c>
      <c r="B3735" s="8">
        <v>270</v>
      </c>
      <c r="C3735" s="8">
        <v>1299999.9998999999</v>
      </c>
      <c r="D3735" s="8">
        <v>3600</v>
      </c>
      <c r="E3735" s="2">
        <v>2010</v>
      </c>
      <c r="F3735" s="2">
        <v>13957.2197265625</v>
      </c>
      <c r="G3735" s="2">
        <v>512.31091308593795</v>
      </c>
      <c r="H3735" s="1">
        <v>13986.58697611907</v>
      </c>
      <c r="I3735" s="1">
        <v>511.44880632100148</v>
      </c>
      <c r="J3735" s="1">
        <f t="shared" si="312"/>
        <v>0.21040902222582222</v>
      </c>
      <c r="K3735" s="1">
        <f t="shared" si="313"/>
        <v>-0.16827804032975102</v>
      </c>
      <c r="L3735" s="30"/>
      <c r="M3735" s="30"/>
      <c r="N3735" s="2">
        <v>0</v>
      </c>
      <c r="O3735" s="30"/>
      <c r="P3735" s="30"/>
      <c r="Q3735" s="30"/>
      <c r="R3735" s="30"/>
      <c r="S3735" s="30"/>
      <c r="T3735" s="30"/>
      <c r="U3735" s="30"/>
      <c r="V3735" s="30"/>
    </row>
    <row r="3736" spans="1:22" ht="14.5" x14ac:dyDescent="0.35">
      <c r="A3736" s="15">
        <v>31</v>
      </c>
      <c r="B3736" s="8">
        <v>270</v>
      </c>
      <c r="C3736" s="8">
        <v>1299999.9998999999</v>
      </c>
      <c r="D3736" s="8">
        <v>3600</v>
      </c>
      <c r="E3736" s="2">
        <v>2040</v>
      </c>
      <c r="F3736" s="2">
        <v>14026.8681640625</v>
      </c>
      <c r="G3736" s="2">
        <v>503.99417114257801</v>
      </c>
      <c r="H3736" s="1">
        <v>13262.7534233529</v>
      </c>
      <c r="I3736" s="1">
        <v>496.01829235168759</v>
      </c>
      <c r="J3736" s="1">
        <f t="shared" si="312"/>
        <v>-5.4475078240722166</v>
      </c>
      <c r="K3736" s="1">
        <f t="shared" si="313"/>
        <v>-1.5825339354240415</v>
      </c>
      <c r="L3736" s="30"/>
      <c r="M3736" s="30"/>
      <c r="N3736" s="2">
        <v>0</v>
      </c>
      <c r="O3736" s="30"/>
      <c r="P3736" s="30"/>
      <c r="Q3736" s="30"/>
      <c r="R3736" s="30"/>
      <c r="S3736" s="30"/>
      <c r="T3736" s="30"/>
      <c r="U3736" s="30"/>
      <c r="V3736" s="30"/>
    </row>
    <row r="3737" spans="1:22" ht="14.5" x14ac:dyDescent="0.35">
      <c r="A3737" s="15">
        <v>31</v>
      </c>
      <c r="B3737" s="8">
        <v>270</v>
      </c>
      <c r="C3737" s="8">
        <v>1299999.9998999999</v>
      </c>
      <c r="D3737" s="8">
        <v>3600</v>
      </c>
      <c r="E3737" s="2">
        <v>2070</v>
      </c>
      <c r="F3737" s="2">
        <v>12564.0869140625</v>
      </c>
      <c r="G3737" s="2">
        <v>443.0498046875</v>
      </c>
      <c r="H3737" s="1">
        <v>12848.700991460109</v>
      </c>
      <c r="I3737" s="1">
        <v>480.61671282353501</v>
      </c>
      <c r="J3737" s="1">
        <f t="shared" si="312"/>
        <v>2.2652985397534287</v>
      </c>
      <c r="K3737" s="1">
        <f t="shared" si="313"/>
        <v>8.4791614257752332</v>
      </c>
      <c r="L3737" s="30"/>
      <c r="M3737" s="30"/>
      <c r="N3737" s="2">
        <v>0</v>
      </c>
      <c r="O3737" s="30"/>
      <c r="P3737" s="30"/>
      <c r="Q3737" s="30"/>
      <c r="R3737" s="30"/>
      <c r="S3737" s="30"/>
      <c r="T3737" s="30"/>
      <c r="U3737" s="30"/>
      <c r="V3737" s="30"/>
    </row>
    <row r="3738" spans="1:22" ht="14.5" x14ac:dyDescent="0.35">
      <c r="A3738" s="15">
        <v>31</v>
      </c>
      <c r="B3738" s="8">
        <v>270</v>
      </c>
      <c r="C3738" s="8">
        <v>1299999.9998999999</v>
      </c>
      <c r="D3738" s="8">
        <v>3600</v>
      </c>
      <c r="E3738" s="2">
        <v>2100</v>
      </c>
      <c r="F3738" s="2">
        <v>12338.3134765625</v>
      </c>
      <c r="G3738" s="2">
        <v>436.66165161132801</v>
      </c>
      <c r="H3738" s="1">
        <v>12858.7223802674</v>
      </c>
      <c r="I3738" s="1">
        <v>467.12528965947212</v>
      </c>
      <c r="J3738" s="1">
        <f t="shared" si="312"/>
        <v>4.2178285119230701</v>
      </c>
      <c r="K3738" s="1">
        <f t="shared" si="313"/>
        <v>6.9764857838397383</v>
      </c>
      <c r="L3738" s="30"/>
      <c r="M3738" s="30"/>
      <c r="N3738" s="2">
        <v>0</v>
      </c>
      <c r="O3738" s="30"/>
      <c r="P3738" s="30"/>
      <c r="Q3738" s="30"/>
      <c r="R3738" s="30"/>
      <c r="S3738" s="30"/>
      <c r="T3738" s="30"/>
      <c r="U3738" s="30"/>
      <c r="V3738" s="30"/>
    </row>
    <row r="3739" spans="1:22" ht="14.5" x14ac:dyDescent="0.35">
      <c r="A3739" s="15">
        <v>31</v>
      </c>
      <c r="B3739" s="8">
        <v>270</v>
      </c>
      <c r="C3739" s="8">
        <v>1299999.9998999999</v>
      </c>
      <c r="D3739" s="8">
        <v>3600</v>
      </c>
      <c r="E3739" s="2">
        <v>2130</v>
      </c>
      <c r="F3739" s="2">
        <v>12415.6181640625</v>
      </c>
      <c r="G3739" s="2">
        <v>436.96447753906199</v>
      </c>
      <c r="H3739" s="1">
        <v>12961.45811275628</v>
      </c>
      <c r="I3739" s="1">
        <v>460.42107695234188</v>
      </c>
      <c r="J3739" s="1">
        <f t="shared" si="312"/>
        <v>4.3963976781577827</v>
      </c>
      <c r="K3739" s="1">
        <f t="shared" si="313"/>
        <v>5.368079241906571</v>
      </c>
      <c r="L3739" s="30"/>
      <c r="M3739" s="30"/>
      <c r="N3739" s="2">
        <v>0</v>
      </c>
      <c r="O3739" s="30"/>
      <c r="P3739" s="30"/>
      <c r="Q3739" s="30"/>
      <c r="R3739" s="30"/>
      <c r="S3739" s="30"/>
      <c r="T3739" s="30"/>
      <c r="U3739" s="30"/>
      <c r="V3739" s="30"/>
    </row>
    <row r="3740" spans="1:22" ht="14.5" x14ac:dyDescent="0.35">
      <c r="A3740" s="15">
        <v>31</v>
      </c>
      <c r="B3740" s="8">
        <v>270</v>
      </c>
      <c r="C3740" s="8">
        <v>1299999.9998999999</v>
      </c>
      <c r="D3740" s="8">
        <v>3600</v>
      </c>
      <c r="E3740" s="2">
        <v>2160</v>
      </c>
      <c r="F3740" s="2">
        <v>12459.0029296875</v>
      </c>
      <c r="G3740" s="2">
        <v>435.90066528320301</v>
      </c>
      <c r="H3740" s="1">
        <v>13175.620488511389</v>
      </c>
      <c r="I3740" s="1">
        <v>455.72647897542242</v>
      </c>
      <c r="J3740" s="1">
        <f t="shared" si="312"/>
        <v>5.7518050430530216</v>
      </c>
      <c r="K3740" s="1">
        <f t="shared" si="313"/>
        <v>4.5482412098037646</v>
      </c>
      <c r="L3740" s="30"/>
      <c r="M3740" s="30"/>
      <c r="N3740" s="2">
        <v>0</v>
      </c>
      <c r="O3740" s="30"/>
      <c r="P3740" s="30"/>
      <c r="Q3740" s="30"/>
      <c r="R3740" s="30"/>
      <c r="S3740" s="30"/>
      <c r="T3740" s="30"/>
      <c r="U3740" s="30"/>
      <c r="V3740" s="30"/>
    </row>
    <row r="3741" spans="1:22" ht="14.5" x14ac:dyDescent="0.35">
      <c r="A3741" s="15">
        <v>31</v>
      </c>
      <c r="B3741" s="8">
        <v>270</v>
      </c>
      <c r="C3741" s="8">
        <v>1299999.9998999999</v>
      </c>
      <c r="D3741" s="8">
        <v>3600</v>
      </c>
      <c r="E3741" s="2">
        <v>2190</v>
      </c>
      <c r="F3741" s="2">
        <v>11370.7646484375</v>
      </c>
      <c r="G3741" s="2">
        <v>398.47549438476602</v>
      </c>
      <c r="H3741" s="1">
        <v>13125.29239263083</v>
      </c>
      <c r="I3741" s="1">
        <v>447.24557680972578</v>
      </c>
      <c r="J3741" s="1">
        <f t="shared" si="312"/>
        <v>15.430164975179805</v>
      </c>
      <c r="K3741" s="1">
        <f t="shared" si="313"/>
        <v>12.239167304443468</v>
      </c>
      <c r="L3741" s="30"/>
      <c r="M3741" s="30"/>
      <c r="N3741" s="2">
        <v>1138890</v>
      </c>
      <c r="O3741" s="30"/>
      <c r="P3741" s="30"/>
      <c r="Q3741" s="30"/>
      <c r="R3741" s="30"/>
      <c r="S3741" s="30"/>
      <c r="T3741" s="30"/>
      <c r="U3741" s="30"/>
      <c r="V3741" s="30"/>
    </row>
    <row r="3742" spans="1:22" ht="14.5" x14ac:dyDescent="0.35">
      <c r="A3742" s="15">
        <v>31</v>
      </c>
      <c r="B3742" s="8">
        <v>270</v>
      </c>
      <c r="C3742" s="8">
        <v>1299999.9998999999</v>
      </c>
      <c r="D3742" s="8">
        <v>3600</v>
      </c>
      <c r="E3742" s="2">
        <v>2220</v>
      </c>
      <c r="F3742" s="2">
        <v>11226.7578125</v>
      </c>
      <c r="G3742" s="2">
        <v>392.28439331054699</v>
      </c>
      <c r="H3742" s="1">
        <v>13118.804082881599</v>
      </c>
      <c r="I3742" s="1">
        <v>440.50454668738109</v>
      </c>
      <c r="J3742" s="1">
        <f t="shared" si="312"/>
        <v>16.853006914204325</v>
      </c>
      <c r="K3742" s="1">
        <f t="shared" si="313"/>
        <v>12.292141670459275</v>
      </c>
      <c r="L3742" s="30"/>
      <c r="M3742" s="30"/>
      <c r="N3742" s="2">
        <v>1138890</v>
      </c>
      <c r="O3742" s="30"/>
      <c r="P3742" s="30"/>
      <c r="Q3742" s="30"/>
      <c r="R3742" s="30"/>
      <c r="S3742" s="30"/>
      <c r="T3742" s="30"/>
      <c r="U3742" s="30"/>
      <c r="V3742" s="30"/>
    </row>
    <row r="3743" spans="1:22" ht="14.5" x14ac:dyDescent="0.35">
      <c r="A3743" s="15">
        <v>31</v>
      </c>
      <c r="B3743" s="8">
        <v>270</v>
      </c>
      <c r="C3743" s="8">
        <v>1299999.9998999999</v>
      </c>
      <c r="D3743" s="8">
        <v>3600</v>
      </c>
      <c r="E3743" s="2">
        <v>2250</v>
      </c>
      <c r="F3743" s="2">
        <v>11396.0771484375</v>
      </c>
      <c r="G3743" s="2">
        <v>393.88858032226602</v>
      </c>
      <c r="H3743" s="1">
        <v>13146.80832688446</v>
      </c>
      <c r="I3743" s="1">
        <v>434.67612937727699</v>
      </c>
      <c r="J3743" s="1">
        <f t="shared" si="312"/>
        <v>15.362577452250756</v>
      </c>
      <c r="K3743" s="1">
        <f t="shared" si="313"/>
        <v>10.355098140098402</v>
      </c>
      <c r="L3743" s="30"/>
      <c r="M3743" s="30"/>
      <c r="N3743" s="2">
        <v>1138890</v>
      </c>
      <c r="O3743" s="30"/>
      <c r="P3743" s="30"/>
      <c r="Q3743" s="30"/>
      <c r="R3743" s="30"/>
      <c r="S3743" s="30"/>
      <c r="T3743" s="30"/>
      <c r="U3743" s="30"/>
      <c r="V3743" s="30"/>
    </row>
    <row r="3744" spans="1:22" ht="14.5" x14ac:dyDescent="0.35">
      <c r="A3744" s="15">
        <v>31</v>
      </c>
      <c r="B3744" s="8">
        <v>270</v>
      </c>
      <c r="C3744" s="8">
        <v>1299999.9998999999</v>
      </c>
      <c r="D3744" s="8">
        <v>3600</v>
      </c>
      <c r="E3744" s="2">
        <v>2280</v>
      </c>
      <c r="F3744" s="2">
        <v>11736.080078125</v>
      </c>
      <c r="G3744" s="2">
        <v>398.43280029296898</v>
      </c>
      <c r="H3744" s="1">
        <v>13201.950934081129</v>
      </c>
      <c r="I3744" s="1">
        <v>429.32651968275559</v>
      </c>
      <c r="J3744" s="1">
        <f t="shared" si="312"/>
        <v>12.490293575010458</v>
      </c>
      <c r="K3744" s="1">
        <f t="shared" si="313"/>
        <v>7.7538092664736329</v>
      </c>
      <c r="L3744" s="30"/>
      <c r="M3744" s="30"/>
      <c r="N3744" s="2">
        <v>1138890</v>
      </c>
      <c r="O3744" s="30"/>
      <c r="P3744" s="30"/>
      <c r="Q3744" s="30"/>
      <c r="R3744" s="30"/>
      <c r="S3744" s="30"/>
      <c r="T3744" s="30"/>
      <c r="U3744" s="30"/>
      <c r="V3744" s="30"/>
    </row>
    <row r="3745" spans="1:22" ht="14.5" x14ac:dyDescent="0.35">
      <c r="A3745" s="15">
        <v>31</v>
      </c>
      <c r="B3745" s="8">
        <v>270</v>
      </c>
      <c r="C3745" s="8">
        <v>1299999.9998999999</v>
      </c>
      <c r="D3745" s="8">
        <v>3600</v>
      </c>
      <c r="E3745" s="2">
        <v>2310</v>
      </c>
      <c r="F3745" s="2">
        <v>12143.0390625</v>
      </c>
      <c r="G3745" s="2">
        <v>404.10000610351602</v>
      </c>
      <c r="H3745" s="1">
        <v>13278.446286872269</v>
      </c>
      <c r="I3745" s="1">
        <v>423.74090401408648</v>
      </c>
      <c r="J3745" s="1">
        <f t="shared" si="312"/>
        <v>9.350272353801623</v>
      </c>
      <c r="K3745" s="1">
        <f t="shared" si="313"/>
        <v>4.860405249669598</v>
      </c>
      <c r="L3745" s="30"/>
      <c r="M3745" s="30"/>
      <c r="N3745" s="2">
        <v>1138890</v>
      </c>
      <c r="O3745" s="30"/>
      <c r="P3745" s="30"/>
      <c r="Q3745" s="30"/>
      <c r="R3745" s="30"/>
      <c r="S3745" s="30"/>
      <c r="T3745" s="30"/>
      <c r="U3745" s="30"/>
      <c r="V3745" s="30"/>
    </row>
    <row r="3746" spans="1:22" ht="14.5" x14ac:dyDescent="0.35">
      <c r="A3746" s="15">
        <v>31</v>
      </c>
      <c r="B3746" s="8">
        <v>270</v>
      </c>
      <c r="C3746" s="8">
        <v>1299999.9998999999</v>
      </c>
      <c r="D3746" s="8">
        <v>3600</v>
      </c>
      <c r="E3746" s="2">
        <v>2340</v>
      </c>
      <c r="F3746" s="2">
        <v>12681.0556640625</v>
      </c>
      <c r="G3746" s="2">
        <v>409.38824462890602</v>
      </c>
      <c r="H3746" s="1">
        <v>13382.05681758325</v>
      </c>
      <c r="I3746" s="1">
        <v>416.83937533189788</v>
      </c>
      <c r="J3746" s="1">
        <f t="shared" si="312"/>
        <v>5.5279400397819707</v>
      </c>
      <c r="K3746" s="1">
        <f t="shared" si="313"/>
        <v>1.8200646454189253</v>
      </c>
      <c r="L3746" s="30"/>
      <c r="M3746" s="30"/>
      <c r="N3746" s="2">
        <v>1138890</v>
      </c>
      <c r="O3746" s="30"/>
      <c r="P3746" s="30"/>
      <c r="Q3746" s="30"/>
      <c r="R3746" s="30"/>
      <c r="S3746" s="30"/>
      <c r="T3746" s="30"/>
      <c r="U3746" s="30"/>
      <c r="V3746" s="30"/>
    </row>
    <row r="3747" spans="1:22" ht="14.5" x14ac:dyDescent="0.35">
      <c r="A3747" s="15">
        <v>31</v>
      </c>
      <c r="B3747" s="8">
        <v>270</v>
      </c>
      <c r="C3747" s="8">
        <v>1299999.9998999999</v>
      </c>
      <c r="D3747" s="8">
        <v>3600</v>
      </c>
      <c r="E3747" s="2">
        <v>2370</v>
      </c>
      <c r="F3747" s="2">
        <v>13480.09375</v>
      </c>
      <c r="G3747" s="2">
        <v>412.22921752929699</v>
      </c>
      <c r="H3747" s="1">
        <v>13512.06021575546</v>
      </c>
      <c r="I3747" s="1">
        <v>409.11282243806107</v>
      </c>
      <c r="J3747" s="1">
        <f t="shared" si="312"/>
        <v>0.23713830443842704</v>
      </c>
      <c r="K3747" s="1">
        <f t="shared" si="313"/>
        <v>-0.75598598030340591</v>
      </c>
      <c r="L3747" s="30"/>
      <c r="M3747" s="30"/>
      <c r="N3747" s="2">
        <v>0</v>
      </c>
      <c r="O3747" s="30"/>
      <c r="P3747" s="30"/>
      <c r="Q3747" s="30"/>
      <c r="R3747" s="30"/>
      <c r="S3747" s="30"/>
      <c r="T3747" s="30"/>
      <c r="U3747" s="30"/>
      <c r="V3747" s="30"/>
    </row>
    <row r="3748" spans="1:22" ht="14.5" x14ac:dyDescent="0.35">
      <c r="A3748" s="15">
        <v>31</v>
      </c>
      <c r="B3748" s="8">
        <v>270</v>
      </c>
      <c r="C3748" s="8">
        <v>1299999.9998999999</v>
      </c>
      <c r="D3748" s="8">
        <v>3600</v>
      </c>
      <c r="E3748" s="2">
        <v>2400</v>
      </c>
      <c r="F3748" s="2">
        <v>14279.388671875</v>
      </c>
      <c r="G3748" s="2">
        <v>412.58703613281301</v>
      </c>
      <c r="H3748" s="1">
        <v>13665.721510800549</v>
      </c>
      <c r="I3748" s="1">
        <v>400.86892294438093</v>
      </c>
      <c r="J3748" s="1">
        <f t="shared" si="312"/>
        <v>-4.2975730626559878</v>
      </c>
      <c r="K3748" s="1">
        <f t="shared" si="313"/>
        <v>-2.8401554489608318</v>
      </c>
      <c r="L3748" s="30"/>
      <c r="M3748" s="30"/>
      <c r="N3748" s="2">
        <v>0</v>
      </c>
      <c r="O3748" s="30"/>
      <c r="P3748" s="30"/>
      <c r="Q3748" s="30"/>
      <c r="R3748" s="30"/>
      <c r="S3748" s="30"/>
      <c r="T3748" s="30"/>
      <c r="U3748" s="30"/>
      <c r="V3748" s="30"/>
    </row>
    <row r="3749" spans="1:22" ht="14.5" x14ac:dyDescent="0.35">
      <c r="A3749" s="15">
        <v>31</v>
      </c>
      <c r="B3749" s="8">
        <v>270</v>
      </c>
      <c r="C3749" s="8">
        <v>1299999.9998999999</v>
      </c>
      <c r="D3749" s="8">
        <v>3600</v>
      </c>
      <c r="E3749" s="2">
        <v>2430</v>
      </c>
      <c r="F3749" s="2">
        <v>14882.3515625</v>
      </c>
      <c r="G3749" s="2">
        <v>412.11514282226602</v>
      </c>
      <c r="H3749" s="1">
        <v>13808.417954735611</v>
      </c>
      <c r="I3749" s="1">
        <v>392.30073420774909</v>
      </c>
      <c r="J3749" s="1">
        <f t="shared" si="312"/>
        <v>-7.2161553451703666</v>
      </c>
      <c r="K3749" s="1">
        <f t="shared" si="313"/>
        <v>-4.8079787796252731</v>
      </c>
      <c r="L3749" s="30"/>
      <c r="M3749" s="30"/>
      <c r="N3749" s="2">
        <v>0</v>
      </c>
      <c r="O3749" s="30"/>
      <c r="P3749" s="30"/>
      <c r="Q3749" s="30"/>
      <c r="R3749" s="30"/>
      <c r="S3749" s="30"/>
      <c r="T3749" s="30"/>
      <c r="U3749" s="30"/>
      <c r="V3749" s="30"/>
    </row>
    <row r="3750" spans="1:22" ht="14.5" x14ac:dyDescent="0.35">
      <c r="A3750" s="15">
        <v>31</v>
      </c>
      <c r="B3750" s="8">
        <v>270</v>
      </c>
      <c r="C3750" s="8">
        <v>1299999.9998999999</v>
      </c>
      <c r="D3750" s="8">
        <v>3600</v>
      </c>
      <c r="E3750" s="2">
        <v>2460</v>
      </c>
      <c r="F3750" s="2">
        <v>17021.056640625</v>
      </c>
      <c r="G3750" s="2">
        <v>443.89010620117199</v>
      </c>
      <c r="H3750" s="1">
        <v>15839.373049131371</v>
      </c>
      <c r="I3750" s="1">
        <v>408.59463015517753</v>
      </c>
      <c r="J3750" s="1">
        <f t="shared" si="312"/>
        <v>-6.9424808132842131</v>
      </c>
      <c r="K3750" s="1">
        <f t="shared" si="313"/>
        <v>-7.951399581318551</v>
      </c>
      <c r="L3750" s="30"/>
      <c r="M3750" s="30"/>
      <c r="N3750" s="2">
        <v>0</v>
      </c>
      <c r="O3750" s="30"/>
      <c r="P3750" s="30"/>
      <c r="Q3750" s="30"/>
      <c r="R3750" s="30"/>
      <c r="S3750" s="30"/>
      <c r="T3750" s="30"/>
      <c r="U3750" s="30"/>
      <c r="V3750" s="30"/>
    </row>
    <row r="3751" spans="1:22" ht="14.5" x14ac:dyDescent="0.35">
      <c r="A3751" s="15">
        <v>31</v>
      </c>
      <c r="B3751" s="8">
        <v>270</v>
      </c>
      <c r="C3751" s="8">
        <v>1299999.9998999999</v>
      </c>
      <c r="D3751" s="8">
        <v>3600</v>
      </c>
      <c r="E3751" s="2">
        <v>2490</v>
      </c>
      <c r="F3751" s="2">
        <v>17713.375</v>
      </c>
      <c r="G3751" s="2">
        <v>440.17169189453102</v>
      </c>
      <c r="H3751" s="1">
        <v>17161.896746614271</v>
      </c>
      <c r="I3751" s="1">
        <v>410.57621653319859</v>
      </c>
      <c r="J3751" s="1">
        <f t="shared" si="312"/>
        <v>-3.1133437494872025</v>
      </c>
      <c r="K3751" s="1">
        <f t="shared" si="313"/>
        <v>-6.7236207839607651</v>
      </c>
      <c r="L3751" s="30"/>
      <c r="M3751" s="30"/>
      <c r="N3751" s="2">
        <v>0</v>
      </c>
      <c r="O3751" s="30"/>
      <c r="P3751" s="30"/>
      <c r="Q3751" s="30"/>
      <c r="R3751" s="30"/>
      <c r="S3751" s="30"/>
      <c r="T3751" s="30"/>
      <c r="U3751" s="30"/>
      <c r="V3751" s="30"/>
    </row>
    <row r="3752" spans="1:22" ht="14.5" x14ac:dyDescent="0.35">
      <c r="A3752" s="15">
        <v>31</v>
      </c>
      <c r="B3752" s="8">
        <v>270</v>
      </c>
      <c r="C3752" s="8">
        <v>1299999.9998999999</v>
      </c>
      <c r="D3752" s="8">
        <v>3600</v>
      </c>
      <c r="E3752" s="2">
        <v>2520</v>
      </c>
      <c r="F3752" s="2">
        <v>17938.361328125</v>
      </c>
      <c r="G3752" s="2">
        <v>439.25048828125</v>
      </c>
      <c r="H3752" s="1">
        <v>17564.651707889559</v>
      </c>
      <c r="I3752" s="1">
        <v>408.45343129042948</v>
      </c>
      <c r="J3752" s="1">
        <f t="shared" si="312"/>
        <v>-2.0832985432705762</v>
      </c>
      <c r="K3752" s="1">
        <f t="shared" si="313"/>
        <v>-7.0112743895463385</v>
      </c>
      <c r="L3752" s="30"/>
      <c r="M3752" s="30"/>
      <c r="N3752" s="2">
        <v>0</v>
      </c>
      <c r="O3752" s="30"/>
      <c r="P3752" s="30"/>
      <c r="Q3752" s="30"/>
      <c r="R3752" s="30"/>
      <c r="S3752" s="30"/>
      <c r="T3752" s="30"/>
      <c r="U3752" s="30"/>
      <c r="V3752" s="30"/>
    </row>
    <row r="3753" spans="1:22" ht="14.5" x14ac:dyDescent="0.35">
      <c r="A3753" s="15">
        <v>31</v>
      </c>
      <c r="B3753" s="8">
        <v>270</v>
      </c>
      <c r="C3753" s="8">
        <v>1299999.9998999999</v>
      </c>
      <c r="D3753" s="8">
        <v>3600</v>
      </c>
      <c r="E3753" s="2">
        <v>2550</v>
      </c>
      <c r="F3753" s="2">
        <v>18169.376953125</v>
      </c>
      <c r="G3753" s="2">
        <v>437.00634765625</v>
      </c>
      <c r="H3753" s="1">
        <v>17720.42642983207</v>
      </c>
      <c r="I3753" s="1">
        <v>405.11530890999347</v>
      </c>
      <c r="J3753" s="1">
        <f t="shared" si="312"/>
        <v>-2.4709186476298703</v>
      </c>
      <c r="K3753" s="1">
        <f t="shared" si="313"/>
        <v>-7.29761453518796</v>
      </c>
      <c r="L3753" s="30"/>
      <c r="M3753" s="30"/>
      <c r="N3753" s="2">
        <v>1138890</v>
      </c>
      <c r="O3753" s="30"/>
      <c r="P3753" s="30"/>
      <c r="Q3753" s="30"/>
      <c r="R3753" s="30"/>
      <c r="S3753" s="30"/>
      <c r="T3753" s="30"/>
      <c r="U3753" s="30"/>
      <c r="V3753" s="30"/>
    </row>
    <row r="3754" spans="1:22" ht="14.5" x14ac:dyDescent="0.35">
      <c r="A3754" s="15">
        <v>31</v>
      </c>
      <c r="B3754" s="8">
        <v>270</v>
      </c>
      <c r="C3754" s="8">
        <v>1299999.9998999999</v>
      </c>
      <c r="D3754" s="8">
        <v>3600</v>
      </c>
      <c r="E3754" s="2">
        <v>2580</v>
      </c>
      <c r="F3754" s="2">
        <v>18350.599609375</v>
      </c>
      <c r="G3754" s="2">
        <v>433.71902465820301</v>
      </c>
      <c r="H3754" s="1">
        <v>17845.19352304998</v>
      </c>
      <c r="I3754" s="1">
        <v>401.40336442282268</v>
      </c>
      <c r="J3754" s="1">
        <f t="shared" si="312"/>
        <v>-2.754166605361585</v>
      </c>
      <c r="K3754" s="1">
        <f t="shared" si="313"/>
        <v>-7.4508283930701555</v>
      </c>
      <c r="L3754" s="30"/>
      <c r="M3754" s="30"/>
      <c r="N3754" s="2">
        <v>1138890</v>
      </c>
      <c r="O3754" s="30"/>
      <c r="P3754" s="30"/>
      <c r="Q3754" s="30"/>
      <c r="R3754" s="30"/>
      <c r="S3754" s="30"/>
      <c r="T3754" s="30"/>
      <c r="U3754" s="30"/>
      <c r="V3754" s="30"/>
    </row>
    <row r="3755" spans="1:22" ht="14.5" x14ac:dyDescent="0.35">
      <c r="A3755" s="15">
        <v>31</v>
      </c>
      <c r="B3755" s="8">
        <v>270</v>
      </c>
      <c r="C3755" s="8">
        <v>1299999.9998999999</v>
      </c>
      <c r="D3755" s="8">
        <v>3600</v>
      </c>
      <c r="E3755" s="2">
        <v>2610</v>
      </c>
      <c r="F3755" s="2">
        <v>18413.11328125</v>
      </c>
      <c r="G3755" s="2">
        <v>430.18170166015602</v>
      </c>
      <c r="H3755" s="1">
        <v>17966.06549023922</v>
      </c>
      <c r="I3755" s="1">
        <v>397.55837587164859</v>
      </c>
      <c r="J3755" s="1">
        <f t="shared" si="312"/>
        <v>-2.4278772643299118</v>
      </c>
      <c r="K3755" s="1">
        <f t="shared" si="313"/>
        <v>-7.5836154031209562</v>
      </c>
      <c r="L3755" s="30"/>
      <c r="M3755" s="30"/>
      <c r="N3755" s="2">
        <v>1138890</v>
      </c>
      <c r="O3755" s="30"/>
      <c r="P3755" s="30"/>
      <c r="Q3755" s="30"/>
      <c r="R3755" s="30"/>
      <c r="S3755" s="30"/>
      <c r="T3755" s="30"/>
      <c r="U3755" s="30"/>
      <c r="V3755" s="30"/>
    </row>
    <row r="3756" spans="1:22" ht="14.5" x14ac:dyDescent="0.35">
      <c r="A3756" s="15">
        <v>31</v>
      </c>
      <c r="B3756" s="8">
        <v>270</v>
      </c>
      <c r="C3756" s="8">
        <v>1299999.9998999999</v>
      </c>
      <c r="D3756" s="8">
        <v>3600</v>
      </c>
      <c r="E3756" s="2">
        <v>2640</v>
      </c>
      <c r="F3756" s="2">
        <v>18446.806640625</v>
      </c>
      <c r="G3756" s="2">
        <v>426.57827758789102</v>
      </c>
      <c r="H3756" s="1">
        <v>18086.450566674881</v>
      </c>
      <c r="I3756" s="1">
        <v>393.67512016290539</v>
      </c>
      <c r="J3756" s="1">
        <f t="shared" si="312"/>
        <v>-1.9534875654657466</v>
      </c>
      <c r="K3756" s="1">
        <f t="shared" si="313"/>
        <v>-7.7132754182979602</v>
      </c>
      <c r="L3756" s="30"/>
      <c r="M3756" s="30"/>
      <c r="N3756" s="2">
        <v>1138890</v>
      </c>
      <c r="O3756" s="30"/>
      <c r="P3756" s="30"/>
      <c r="Q3756" s="30"/>
      <c r="R3756" s="30"/>
      <c r="S3756" s="30"/>
      <c r="T3756" s="30"/>
      <c r="U3756" s="30"/>
      <c r="V3756" s="30"/>
    </row>
    <row r="3757" spans="1:22" ht="14.5" x14ac:dyDescent="0.35">
      <c r="A3757" s="15">
        <v>31</v>
      </c>
      <c r="B3757" s="8">
        <v>270</v>
      </c>
      <c r="C3757" s="8">
        <v>1299999.9998999999</v>
      </c>
      <c r="D3757" s="8">
        <v>3600</v>
      </c>
      <c r="E3757" s="2">
        <v>2670</v>
      </c>
      <c r="F3757" s="2">
        <v>18397.900390625</v>
      </c>
      <c r="G3757" s="2">
        <v>422.92269897460898</v>
      </c>
      <c r="H3757" s="1">
        <v>18206.77500470166</v>
      </c>
      <c r="I3757" s="1">
        <v>389.78084037167389</v>
      </c>
      <c r="J3757" s="1">
        <f t="shared" si="312"/>
        <v>-1.0388434650985054</v>
      </c>
      <c r="K3757" s="1">
        <f t="shared" si="313"/>
        <v>-7.8363868109441031</v>
      </c>
      <c r="L3757" s="30"/>
      <c r="M3757" s="30"/>
      <c r="N3757" s="2">
        <v>1138890</v>
      </c>
      <c r="O3757" s="30"/>
      <c r="P3757" s="30"/>
      <c r="Q3757" s="30"/>
      <c r="R3757" s="30"/>
      <c r="S3757" s="30"/>
      <c r="T3757" s="30"/>
      <c r="U3757" s="30"/>
      <c r="V3757" s="30"/>
    </row>
    <row r="3758" spans="1:22" ht="14.5" x14ac:dyDescent="0.35">
      <c r="A3758" s="15">
        <v>31</v>
      </c>
      <c r="B3758" s="8">
        <v>270</v>
      </c>
      <c r="C3758" s="8">
        <v>1299999.9998999999</v>
      </c>
      <c r="D3758" s="8">
        <v>3600</v>
      </c>
      <c r="E3758" s="2">
        <v>2700</v>
      </c>
      <c r="F3758" s="2">
        <v>16398.39453125</v>
      </c>
      <c r="G3758" s="2">
        <v>359.32745361328102</v>
      </c>
      <c r="H3758" s="1">
        <v>18327.088741832769</v>
      </c>
      <c r="I3758" s="1">
        <v>385.8834798779389</v>
      </c>
      <c r="J3758" s="1">
        <f t="shared" si="312"/>
        <v>11.761481935974318</v>
      </c>
      <c r="K3758" s="1">
        <f t="shared" si="313"/>
        <v>7.3904807432939048</v>
      </c>
      <c r="L3758" s="30"/>
      <c r="M3758" s="30"/>
      <c r="N3758" s="2">
        <v>1138890</v>
      </c>
      <c r="O3758" s="30"/>
      <c r="P3758" s="30"/>
      <c r="Q3758" s="30"/>
      <c r="R3758" s="30"/>
      <c r="S3758" s="30"/>
      <c r="T3758" s="30"/>
      <c r="U3758" s="30"/>
      <c r="V3758" s="30"/>
    </row>
    <row r="3759" spans="1:22" ht="14.5" x14ac:dyDescent="0.35">
      <c r="A3759" s="15">
        <v>31</v>
      </c>
      <c r="B3759" s="8">
        <v>270</v>
      </c>
      <c r="C3759" s="8">
        <v>1299999.9998999999</v>
      </c>
      <c r="D3759" s="8">
        <v>3600</v>
      </c>
      <c r="E3759" s="2">
        <v>2730</v>
      </c>
      <c r="F3759" s="2">
        <v>14731.0107421875</v>
      </c>
      <c r="G3759" s="2">
        <v>321.417236328125</v>
      </c>
      <c r="H3759" s="1">
        <v>16580.254912203451</v>
      </c>
      <c r="I3759" s="1">
        <v>361.92259128507652</v>
      </c>
      <c r="J3759" s="1">
        <f t="shared" si="312"/>
        <v>12.553409962019652</v>
      </c>
      <c r="K3759" s="1">
        <f t="shared" si="313"/>
        <v>12.602110396967275</v>
      </c>
      <c r="L3759" s="30"/>
      <c r="M3759" s="30"/>
      <c r="N3759" s="2">
        <v>0</v>
      </c>
      <c r="O3759" s="30"/>
      <c r="P3759" s="30"/>
      <c r="Q3759" s="30"/>
      <c r="R3759" s="30"/>
      <c r="S3759" s="30"/>
      <c r="T3759" s="30"/>
      <c r="U3759" s="30"/>
      <c r="V3759" s="30"/>
    </row>
    <row r="3760" spans="1:22" ht="14.5" x14ac:dyDescent="0.35">
      <c r="A3760" s="15">
        <v>31</v>
      </c>
      <c r="B3760" s="8">
        <v>270</v>
      </c>
      <c r="C3760" s="8">
        <v>1299999.9998999999</v>
      </c>
      <c r="D3760" s="8">
        <v>3600</v>
      </c>
      <c r="E3760" s="2">
        <v>2760</v>
      </c>
      <c r="F3760" s="2">
        <v>14547.33203125</v>
      </c>
      <c r="G3760" s="2">
        <v>316.86099243164102</v>
      </c>
      <c r="H3760" s="1">
        <v>15752.15183190047</v>
      </c>
      <c r="I3760" s="1">
        <v>353.56256138819731</v>
      </c>
      <c r="J3760" s="1">
        <f t="shared" si="312"/>
        <v>8.2820671038670461</v>
      </c>
      <c r="K3760" s="1">
        <f t="shared" si="313"/>
        <v>11.58286120197462</v>
      </c>
      <c r="L3760" s="30"/>
      <c r="M3760" s="30"/>
      <c r="N3760" s="2">
        <v>0</v>
      </c>
      <c r="O3760" s="30"/>
      <c r="P3760" s="30"/>
      <c r="Q3760" s="30"/>
      <c r="R3760" s="30"/>
      <c r="S3760" s="30"/>
      <c r="T3760" s="30"/>
      <c r="U3760" s="30"/>
      <c r="V3760" s="30"/>
    </row>
    <row r="3761" spans="1:22" ht="14.5" x14ac:dyDescent="0.35">
      <c r="A3761" s="15">
        <v>31</v>
      </c>
      <c r="B3761" s="8">
        <v>270</v>
      </c>
      <c r="C3761" s="8">
        <v>1299999.9998999999</v>
      </c>
      <c r="D3761" s="8">
        <v>3600</v>
      </c>
      <c r="E3761" s="2">
        <v>2790</v>
      </c>
      <c r="F3761" s="2">
        <v>14474.5947265625</v>
      </c>
      <c r="G3761" s="2">
        <v>314.17236328125</v>
      </c>
      <c r="H3761" s="1">
        <v>15361.394358168631</v>
      </c>
      <c r="I3761" s="1">
        <v>349.39932418721588</v>
      </c>
      <c r="J3761" s="1">
        <f t="shared" si="312"/>
        <v>6.1265938588163324</v>
      </c>
      <c r="K3761" s="1">
        <f t="shared" si="313"/>
        <v>11.212622440131813</v>
      </c>
      <c r="L3761" s="30"/>
      <c r="M3761" s="30"/>
      <c r="N3761" s="2">
        <v>0</v>
      </c>
      <c r="O3761" s="30"/>
      <c r="P3761" s="30"/>
      <c r="Q3761" s="30"/>
      <c r="R3761" s="30"/>
      <c r="S3761" s="30"/>
      <c r="T3761" s="30"/>
      <c r="U3761" s="30"/>
      <c r="V3761" s="30"/>
    </row>
    <row r="3762" spans="1:22" ht="14.5" x14ac:dyDescent="0.35">
      <c r="A3762" s="15">
        <v>31</v>
      </c>
      <c r="B3762" s="8">
        <v>270</v>
      </c>
      <c r="C3762" s="8">
        <v>1299999.9998999999</v>
      </c>
      <c r="D3762" s="8">
        <v>3600</v>
      </c>
      <c r="E3762" s="2">
        <v>2820</v>
      </c>
      <c r="F3762" s="2">
        <v>15301.9453125</v>
      </c>
      <c r="G3762" s="2">
        <v>340.24896240234398</v>
      </c>
      <c r="H3762" s="1">
        <v>15202.733961356889</v>
      </c>
      <c r="I3762" s="1">
        <v>346.49986968091878</v>
      </c>
      <c r="J3762" s="1">
        <f t="shared" si="312"/>
        <v>-0.64835776835554371</v>
      </c>
      <c r="K3762" s="1">
        <f t="shared" si="313"/>
        <v>1.8371568966558993</v>
      </c>
      <c r="L3762" s="30"/>
      <c r="M3762" s="30"/>
      <c r="N3762" s="2">
        <v>0</v>
      </c>
      <c r="O3762" s="30"/>
      <c r="P3762" s="30"/>
      <c r="Q3762" s="30"/>
      <c r="R3762" s="30"/>
      <c r="S3762" s="30"/>
      <c r="T3762" s="30"/>
      <c r="U3762" s="30"/>
      <c r="V3762" s="30"/>
    </row>
    <row r="3763" spans="1:22" ht="14.5" x14ac:dyDescent="0.35">
      <c r="A3763" s="15">
        <v>31</v>
      </c>
      <c r="B3763" s="8">
        <v>270</v>
      </c>
      <c r="C3763" s="8">
        <v>1299999.9998999999</v>
      </c>
      <c r="D3763" s="8">
        <v>3600</v>
      </c>
      <c r="E3763" s="2">
        <v>2850</v>
      </c>
      <c r="F3763" s="2">
        <v>15322.6181640625</v>
      </c>
      <c r="G3763" s="2">
        <v>329.86004638671898</v>
      </c>
      <c r="H3763" s="1">
        <v>15286.327574951199</v>
      </c>
      <c r="I3763" s="1">
        <v>343.98094233974672</v>
      </c>
      <c r="J3763" s="1">
        <f t="shared" si="312"/>
        <v>-0.23684326479149662</v>
      </c>
      <c r="K3763" s="1">
        <f t="shared" si="313"/>
        <v>4.2808749067090064</v>
      </c>
      <c r="L3763" s="30"/>
      <c r="M3763" s="30"/>
      <c r="N3763" s="2">
        <v>0</v>
      </c>
      <c r="O3763" s="30"/>
      <c r="P3763" s="30"/>
      <c r="Q3763" s="30"/>
      <c r="R3763" s="30"/>
      <c r="S3763" s="30"/>
      <c r="T3763" s="30"/>
      <c r="U3763" s="30"/>
      <c r="V3763" s="30"/>
    </row>
    <row r="3764" spans="1:22" ht="14.5" x14ac:dyDescent="0.35">
      <c r="A3764" s="15">
        <v>31</v>
      </c>
      <c r="B3764" s="8">
        <v>270</v>
      </c>
      <c r="C3764" s="8">
        <v>1299999.9998999999</v>
      </c>
      <c r="D3764" s="8">
        <v>3600</v>
      </c>
      <c r="E3764" s="2">
        <v>2880</v>
      </c>
      <c r="F3764" s="2">
        <v>15634.896484375</v>
      </c>
      <c r="G3764" s="2">
        <v>331.04428100585898</v>
      </c>
      <c r="H3764" s="1">
        <v>15405.69428281434</v>
      </c>
      <c r="I3764" s="1">
        <v>341.57660505052189</v>
      </c>
      <c r="J3764" s="1">
        <f t="shared" si="312"/>
        <v>-1.4659655840364341</v>
      </c>
      <c r="K3764" s="1">
        <f t="shared" si="313"/>
        <v>3.1815453850044029</v>
      </c>
      <c r="L3764" s="30"/>
      <c r="M3764" s="30"/>
      <c r="N3764" s="2">
        <v>0</v>
      </c>
      <c r="O3764" s="30"/>
      <c r="P3764" s="30"/>
      <c r="Q3764" s="30"/>
      <c r="R3764" s="30"/>
      <c r="S3764" s="30"/>
      <c r="T3764" s="30"/>
      <c r="U3764" s="30"/>
      <c r="V3764" s="30"/>
    </row>
    <row r="3765" spans="1:22" ht="14.5" x14ac:dyDescent="0.35">
      <c r="A3765" s="15">
        <v>31</v>
      </c>
      <c r="B3765" s="8">
        <v>270</v>
      </c>
      <c r="C3765" s="8">
        <v>1299999.9998999999</v>
      </c>
      <c r="D3765" s="8">
        <v>3600</v>
      </c>
      <c r="E3765" s="2">
        <v>2910</v>
      </c>
      <c r="F3765" s="2">
        <v>16084.529296875</v>
      </c>
      <c r="G3765" s="2">
        <v>333.18038940429699</v>
      </c>
      <c r="H3765" s="1">
        <v>15529.56963472532</v>
      </c>
      <c r="I3765" s="1">
        <v>339.16127388177449</v>
      </c>
      <c r="J3765" s="1">
        <f t="shared" si="312"/>
        <v>-3.4502698332459203</v>
      </c>
      <c r="K3765" s="1">
        <f t="shared" si="313"/>
        <v>1.7950889871312361</v>
      </c>
      <c r="L3765" s="30"/>
      <c r="M3765" s="30"/>
      <c r="N3765" s="2">
        <v>1138890</v>
      </c>
      <c r="O3765" s="30"/>
      <c r="P3765" s="30"/>
      <c r="Q3765" s="30"/>
      <c r="R3765" s="30"/>
      <c r="S3765" s="30"/>
      <c r="T3765" s="30"/>
      <c r="U3765" s="30"/>
      <c r="V3765" s="30"/>
    </row>
    <row r="3766" spans="1:22" ht="14.5" x14ac:dyDescent="0.35">
      <c r="A3766" s="15">
        <v>31</v>
      </c>
      <c r="B3766" s="8">
        <v>270</v>
      </c>
      <c r="C3766" s="8">
        <v>1299999.9998999999</v>
      </c>
      <c r="D3766" s="8">
        <v>3600</v>
      </c>
      <c r="E3766" s="2">
        <v>2940</v>
      </c>
      <c r="F3766" s="2">
        <v>16561.72265625</v>
      </c>
      <c r="G3766" s="2">
        <v>334.77548217773398</v>
      </c>
      <c r="H3766" s="1">
        <v>15654.0103506249</v>
      </c>
      <c r="I3766" s="1">
        <v>336.66439470557913</v>
      </c>
      <c r="J3766" s="1">
        <f t="shared" si="312"/>
        <v>-5.4807843632289739</v>
      </c>
      <c r="K3766" s="1">
        <f t="shared" si="313"/>
        <v>0.56423263602151041</v>
      </c>
      <c r="L3766" s="30"/>
      <c r="M3766" s="30"/>
      <c r="N3766" s="2">
        <v>1138890</v>
      </c>
      <c r="O3766" s="30"/>
      <c r="P3766" s="30"/>
      <c r="Q3766" s="30"/>
      <c r="R3766" s="30"/>
      <c r="S3766" s="30"/>
      <c r="T3766" s="30"/>
      <c r="U3766" s="30"/>
      <c r="V3766" s="30"/>
    </row>
    <row r="3767" spans="1:22" ht="14.5" x14ac:dyDescent="0.35">
      <c r="A3767" s="15">
        <v>31</v>
      </c>
      <c r="B3767" s="8">
        <v>270</v>
      </c>
      <c r="C3767" s="8">
        <v>1299999.9998999999</v>
      </c>
      <c r="D3767" s="8">
        <v>3600</v>
      </c>
      <c r="E3767" s="2">
        <v>2970</v>
      </c>
      <c r="F3767" s="2">
        <v>16922.591796875</v>
      </c>
      <c r="G3767" s="2">
        <v>331.29205322265602</v>
      </c>
      <c r="H3767" s="1">
        <v>15778.524189311651</v>
      </c>
      <c r="I3767" s="1">
        <v>334.14625264151579</v>
      </c>
      <c r="J3767" s="1">
        <f t="shared" si="312"/>
        <v>-6.7605933021123734</v>
      </c>
      <c r="K3767" s="1">
        <f t="shared" si="313"/>
        <v>0.86153573292671248</v>
      </c>
      <c r="L3767" s="30"/>
      <c r="M3767" s="30"/>
      <c r="N3767" s="2">
        <v>1138890</v>
      </c>
      <c r="O3767" s="30"/>
      <c r="P3767" s="30"/>
      <c r="Q3767" s="30"/>
      <c r="R3767" s="30"/>
      <c r="S3767" s="30"/>
      <c r="T3767" s="30"/>
      <c r="U3767" s="30"/>
      <c r="V3767" s="30"/>
    </row>
    <row r="3768" spans="1:22" ht="14.5" x14ac:dyDescent="0.35">
      <c r="A3768" s="15">
        <v>31</v>
      </c>
      <c r="B3768" s="8">
        <v>270</v>
      </c>
      <c r="C3768" s="8">
        <v>1299999.9998999999</v>
      </c>
      <c r="D3768" s="8">
        <v>3600</v>
      </c>
      <c r="E3768" s="2">
        <v>3000</v>
      </c>
      <c r="F3768" s="2">
        <v>18631.87109375</v>
      </c>
      <c r="G3768" s="2">
        <v>353.18728637695301</v>
      </c>
      <c r="H3768" s="1">
        <v>18787.594653627501</v>
      </c>
      <c r="I3768" s="1">
        <v>357.22536565013928</v>
      </c>
      <c r="J3768" s="1">
        <f t="shared" si="312"/>
        <v>0.83579131206922896</v>
      </c>
      <c r="K3768" s="1">
        <f t="shared" si="313"/>
        <v>1.1433252070337749</v>
      </c>
      <c r="L3768" s="30"/>
      <c r="M3768" s="30"/>
      <c r="N3768" s="2">
        <v>1138890</v>
      </c>
      <c r="O3768" s="30"/>
      <c r="P3768" s="30"/>
      <c r="Q3768" s="30"/>
      <c r="R3768" s="30"/>
      <c r="S3768" s="30"/>
      <c r="T3768" s="30"/>
      <c r="U3768" s="30"/>
      <c r="V3768" s="30"/>
    </row>
    <row r="3769" spans="1:22" ht="14.5" x14ac:dyDescent="0.35">
      <c r="A3769" s="15">
        <v>31</v>
      </c>
      <c r="B3769" s="8">
        <v>270</v>
      </c>
      <c r="C3769" s="8">
        <v>1299999.9998999999</v>
      </c>
      <c r="D3769" s="8">
        <v>3600</v>
      </c>
      <c r="E3769" s="2">
        <v>3030</v>
      </c>
      <c r="F3769" s="2">
        <v>19169.88671875</v>
      </c>
      <c r="G3769" s="2">
        <v>354.72872924804699</v>
      </c>
      <c r="H3769" s="1">
        <v>19557.313647083109</v>
      </c>
      <c r="I3769" s="1">
        <v>356.52994236440202</v>
      </c>
      <c r="J3769" s="1">
        <f t="shared" si="312"/>
        <v>2.0210183503805879</v>
      </c>
      <c r="K3769" s="1">
        <f t="shared" si="313"/>
        <v>0.50777198682870595</v>
      </c>
      <c r="L3769" s="30"/>
      <c r="M3769" s="30"/>
      <c r="N3769" s="2">
        <v>1138890</v>
      </c>
      <c r="O3769" s="30"/>
      <c r="P3769" s="30"/>
      <c r="Q3769" s="30"/>
      <c r="R3769" s="30"/>
      <c r="S3769" s="30"/>
      <c r="T3769" s="30"/>
      <c r="U3769" s="30"/>
      <c r="V3769" s="30"/>
    </row>
    <row r="3770" spans="1:22" ht="14.5" x14ac:dyDescent="0.35">
      <c r="A3770" s="15">
        <v>31</v>
      </c>
      <c r="B3770" s="8">
        <v>270</v>
      </c>
      <c r="C3770" s="8">
        <v>1299999.9998999999</v>
      </c>
      <c r="D3770" s="8">
        <v>3600</v>
      </c>
      <c r="E3770" s="2">
        <v>3060</v>
      </c>
      <c r="F3770" s="2">
        <v>19504.787109375</v>
      </c>
      <c r="G3770" s="2">
        <v>354.70849609375</v>
      </c>
      <c r="H3770" s="1">
        <v>19759.153941459041</v>
      </c>
      <c r="I3770" s="1">
        <v>354.32301165913287</v>
      </c>
      <c r="J3770" s="1">
        <f t="shared" si="312"/>
        <v>1.3041251394216906</v>
      </c>
      <c r="K3770" s="1">
        <f t="shared" si="313"/>
        <v>-0.1086764029794319</v>
      </c>
      <c r="L3770" s="30"/>
      <c r="M3770" s="30"/>
      <c r="N3770" s="2">
        <v>1138890</v>
      </c>
      <c r="O3770" s="30"/>
      <c r="P3770" s="30"/>
      <c r="Q3770" s="30"/>
      <c r="R3770" s="30"/>
      <c r="S3770" s="30"/>
      <c r="T3770" s="30"/>
      <c r="U3770" s="30"/>
      <c r="V3770" s="30"/>
    </row>
    <row r="3771" spans="1:22" ht="14.5" x14ac:dyDescent="0.35">
      <c r="A3771" s="15">
        <v>31</v>
      </c>
      <c r="B3771" s="8">
        <v>270</v>
      </c>
      <c r="C3771" s="8">
        <v>1299999.9998999999</v>
      </c>
      <c r="D3771" s="8">
        <v>3600</v>
      </c>
      <c r="E3771" s="2">
        <v>3090</v>
      </c>
      <c r="F3771" s="2">
        <v>19671.859375</v>
      </c>
      <c r="G3771" s="2">
        <v>355.96472167968801</v>
      </c>
      <c r="H3771" s="1">
        <v>19889.70665227632</v>
      </c>
      <c r="I3771" s="1">
        <v>352.01988450804078</v>
      </c>
      <c r="J3771" s="1">
        <f t="shared" si="312"/>
        <v>1.107405625078691</v>
      </c>
      <c r="K3771" s="1">
        <f t="shared" si="313"/>
        <v>-1.1082101487565295</v>
      </c>
      <c r="L3771" s="30"/>
      <c r="M3771" s="30"/>
      <c r="N3771" s="2">
        <v>0</v>
      </c>
      <c r="O3771" s="30"/>
      <c r="P3771" s="30"/>
      <c r="Q3771" s="30"/>
      <c r="R3771" s="30"/>
      <c r="S3771" s="30"/>
      <c r="T3771" s="30"/>
      <c r="U3771" s="30"/>
      <c r="V3771" s="30"/>
    </row>
    <row r="3772" spans="1:22" ht="14.5" x14ac:dyDescent="0.35">
      <c r="A3772" s="15">
        <v>31</v>
      </c>
      <c r="B3772" s="8">
        <v>270</v>
      </c>
      <c r="C3772" s="8">
        <v>1299999.9998999999</v>
      </c>
      <c r="D3772" s="8">
        <v>3600</v>
      </c>
      <c r="E3772" s="2">
        <v>3120</v>
      </c>
      <c r="F3772" s="2">
        <v>19777.326171875</v>
      </c>
      <c r="G3772" s="2">
        <v>354.88241577148398</v>
      </c>
      <c r="H3772" s="1">
        <v>20011.30628037202</v>
      </c>
      <c r="I3772" s="1">
        <v>349.71068656083872</v>
      </c>
      <c r="J3772" s="1">
        <f t="shared" si="312"/>
        <v>1.1830725066857599</v>
      </c>
      <c r="K3772" s="1">
        <f t="shared" si="313"/>
        <v>-1.4573078238893176</v>
      </c>
      <c r="L3772" s="30"/>
      <c r="M3772" s="30"/>
      <c r="N3772" s="2">
        <v>0</v>
      </c>
      <c r="O3772" s="30"/>
      <c r="P3772" s="30"/>
      <c r="Q3772" s="30"/>
      <c r="R3772" s="30"/>
      <c r="S3772" s="30"/>
      <c r="T3772" s="30"/>
      <c r="U3772" s="30"/>
      <c r="V3772" s="30"/>
    </row>
    <row r="3773" spans="1:22" ht="14.5" x14ac:dyDescent="0.35">
      <c r="A3773" s="15">
        <v>31</v>
      </c>
      <c r="B3773" s="8">
        <v>270</v>
      </c>
      <c r="C3773" s="8">
        <v>1299999.9998999999</v>
      </c>
      <c r="D3773" s="8">
        <v>3600</v>
      </c>
      <c r="E3773" s="2">
        <v>3150</v>
      </c>
      <c r="F3773" s="2">
        <v>19773.798828125</v>
      </c>
      <c r="G3773" s="2">
        <v>352.74343872070301</v>
      </c>
      <c r="H3773" s="1">
        <v>20131.780530938369</v>
      </c>
      <c r="I3773" s="1">
        <v>347.401126178048</v>
      </c>
      <c r="J3773" s="1">
        <f t="shared" si="312"/>
        <v>1.8103840639068243</v>
      </c>
      <c r="K3773" s="1">
        <f t="shared" si="313"/>
        <v>-1.5145037316725178</v>
      </c>
      <c r="L3773" s="30"/>
      <c r="M3773" s="30"/>
      <c r="N3773" s="2">
        <v>0</v>
      </c>
      <c r="O3773" s="30"/>
      <c r="P3773" s="30"/>
      <c r="Q3773" s="30"/>
      <c r="R3773" s="30"/>
      <c r="S3773" s="30"/>
      <c r="T3773" s="30"/>
      <c r="U3773" s="30"/>
      <c r="V3773" s="30"/>
    </row>
    <row r="3774" spans="1:22" ht="14.5" x14ac:dyDescent="0.35">
      <c r="A3774" s="15">
        <v>31</v>
      </c>
      <c r="B3774" s="8">
        <v>270</v>
      </c>
      <c r="C3774" s="8">
        <v>1299999.9998999999</v>
      </c>
      <c r="D3774" s="8">
        <v>3600</v>
      </c>
      <c r="E3774" s="2">
        <v>3180</v>
      </c>
      <c r="F3774" s="2">
        <v>19713.8984375</v>
      </c>
      <c r="G3774" s="2">
        <v>349.926025390625</v>
      </c>
      <c r="H3774" s="1">
        <v>20252.115669860839</v>
      </c>
      <c r="I3774" s="1">
        <v>345.09150538932579</v>
      </c>
      <c r="J3774" s="1">
        <f t="shared" si="312"/>
        <v>2.730141042712467</v>
      </c>
      <c r="K3774" s="1">
        <f t="shared" si="313"/>
        <v>-1.3815834349281111</v>
      </c>
      <c r="L3774" s="30"/>
      <c r="M3774" s="30"/>
      <c r="N3774" s="2">
        <v>0</v>
      </c>
      <c r="O3774" s="30"/>
      <c r="P3774" s="30"/>
      <c r="Q3774" s="30"/>
      <c r="R3774" s="30"/>
      <c r="S3774" s="30"/>
      <c r="T3774" s="30"/>
      <c r="U3774" s="30"/>
      <c r="V3774" s="30"/>
    </row>
    <row r="3775" spans="1:22" ht="14.5" x14ac:dyDescent="0.35">
      <c r="A3775" s="15">
        <v>31</v>
      </c>
      <c r="B3775" s="8">
        <v>270</v>
      </c>
      <c r="C3775" s="8">
        <v>1299999.9998999999</v>
      </c>
      <c r="D3775" s="8">
        <v>3600</v>
      </c>
      <c r="E3775" s="2">
        <v>3210</v>
      </c>
      <c r="F3775" s="2">
        <v>19623.982421875</v>
      </c>
      <c r="G3775" s="2">
        <v>346.50186157226602</v>
      </c>
      <c r="H3775" s="1">
        <v>20372.432973957159</v>
      </c>
      <c r="I3775" s="1">
        <v>342.78191480356941</v>
      </c>
      <c r="J3775" s="1">
        <f t="shared" si="312"/>
        <v>3.8139585329420957</v>
      </c>
      <c r="K3775" s="1">
        <f t="shared" si="313"/>
        <v>-1.0735719432551412</v>
      </c>
      <c r="L3775" s="30"/>
      <c r="M3775" s="30"/>
      <c r="N3775" s="2">
        <v>0</v>
      </c>
      <c r="O3775" s="30"/>
      <c r="P3775" s="30"/>
      <c r="Q3775" s="30"/>
      <c r="R3775" s="30"/>
      <c r="S3775" s="30"/>
      <c r="T3775" s="30"/>
      <c r="U3775" s="30"/>
      <c r="V3775" s="30"/>
    </row>
    <row r="3776" spans="1:22" ht="14.5" x14ac:dyDescent="0.35">
      <c r="A3776" s="15">
        <v>31</v>
      </c>
      <c r="B3776" s="8">
        <v>270</v>
      </c>
      <c r="C3776" s="8">
        <v>1299999.9998999999</v>
      </c>
      <c r="D3776" s="8">
        <v>3600</v>
      </c>
      <c r="E3776" s="2">
        <v>3240</v>
      </c>
      <c r="F3776" s="2">
        <v>19524.587890625</v>
      </c>
      <c r="G3776" s="2">
        <v>343.86163330078102</v>
      </c>
      <c r="H3776" s="1">
        <v>20492.746711088261</v>
      </c>
      <c r="I3776" s="1">
        <v>340.4722336089157</v>
      </c>
      <c r="J3776" s="1">
        <f t="shared" si="312"/>
        <v>4.9586645612537383</v>
      </c>
      <c r="K3776" s="1">
        <f t="shared" si="313"/>
        <v>-0.98568707980880266</v>
      </c>
      <c r="L3776" s="30"/>
      <c r="M3776" s="30"/>
      <c r="N3776" s="2">
        <v>0</v>
      </c>
      <c r="O3776" s="30"/>
      <c r="P3776" s="30"/>
      <c r="Q3776" s="30"/>
      <c r="R3776" s="30"/>
      <c r="S3776" s="30"/>
      <c r="T3776" s="30"/>
      <c r="U3776" s="30"/>
      <c r="V3776" s="30"/>
    </row>
    <row r="3777" spans="1:22" ht="14.5" x14ac:dyDescent="0.35">
      <c r="A3777" s="15">
        <v>31</v>
      </c>
      <c r="B3777" s="8">
        <v>270</v>
      </c>
      <c r="C3777" s="8">
        <v>1299999.9998999999</v>
      </c>
      <c r="D3777" s="8">
        <v>3600</v>
      </c>
      <c r="E3777" s="2">
        <v>3270</v>
      </c>
      <c r="F3777" s="2">
        <v>17505.294921875</v>
      </c>
      <c r="G3777" s="2">
        <v>305.10025024414102</v>
      </c>
      <c r="H3777" s="1">
        <v>18435.693915603861</v>
      </c>
      <c r="I3777" s="1">
        <v>316.47386313559298</v>
      </c>
      <c r="J3777" s="1">
        <f t="shared" si="312"/>
        <v>5.3149575478800628</v>
      </c>
      <c r="K3777" s="1">
        <f t="shared" si="313"/>
        <v>3.7278281097281298</v>
      </c>
      <c r="L3777" s="30"/>
      <c r="M3777" s="30"/>
      <c r="N3777" s="2">
        <v>1138890</v>
      </c>
      <c r="O3777" s="30"/>
      <c r="P3777" s="30"/>
      <c r="Q3777" s="30"/>
      <c r="R3777" s="30"/>
      <c r="S3777" s="30"/>
      <c r="T3777" s="30"/>
      <c r="U3777" s="30"/>
      <c r="V3777" s="30"/>
    </row>
    <row r="3778" spans="1:22" ht="14.5" x14ac:dyDescent="0.35">
      <c r="A3778" s="15">
        <v>31</v>
      </c>
      <c r="B3778" s="8">
        <v>270</v>
      </c>
      <c r="C3778" s="8">
        <v>1299999.9998999999</v>
      </c>
      <c r="D3778" s="8">
        <v>3600</v>
      </c>
      <c r="E3778" s="2">
        <v>3300</v>
      </c>
      <c r="F3778" s="2">
        <v>17346.208984375</v>
      </c>
      <c r="G3778" s="2">
        <v>308.10586547851602</v>
      </c>
      <c r="H3778" s="1">
        <v>17572.821841743658</v>
      </c>
      <c r="I3778" s="1">
        <v>308.345006738346</v>
      </c>
      <c r="J3778" s="1">
        <f t="shared" si="312"/>
        <v>1.3064114330271537</v>
      </c>
      <c r="K3778" s="1">
        <f t="shared" si="313"/>
        <v>7.7616587875914092E-2</v>
      </c>
      <c r="L3778" s="30"/>
      <c r="M3778" s="30"/>
      <c r="N3778" s="2">
        <v>1138890</v>
      </c>
      <c r="O3778" s="30"/>
      <c r="P3778" s="30"/>
      <c r="Q3778" s="30"/>
      <c r="R3778" s="30"/>
      <c r="S3778" s="30"/>
      <c r="T3778" s="30"/>
      <c r="U3778" s="30"/>
      <c r="V3778" s="30"/>
    </row>
    <row r="3779" spans="1:22" ht="14.5" x14ac:dyDescent="0.35">
      <c r="A3779" s="15">
        <v>31</v>
      </c>
      <c r="B3779" s="8">
        <v>270</v>
      </c>
      <c r="C3779" s="8">
        <v>1299999.9998999999</v>
      </c>
      <c r="D3779" s="8">
        <v>3600</v>
      </c>
      <c r="E3779" s="2">
        <v>3330</v>
      </c>
      <c r="F3779" s="2">
        <v>17042.1953125</v>
      </c>
      <c r="G3779" s="2">
        <v>296.65472412109398</v>
      </c>
      <c r="H3779" s="1">
        <v>17326.285689581739</v>
      </c>
      <c r="I3779" s="1">
        <v>304.35718836227511</v>
      </c>
      <c r="J3779" s="1">
        <f t="shared" si="312"/>
        <v>1.6669822864508879</v>
      </c>
      <c r="K3779" s="1">
        <f t="shared" si="313"/>
        <v>2.5964407827993998</v>
      </c>
      <c r="L3779" s="30"/>
      <c r="M3779" s="30"/>
      <c r="N3779" s="2">
        <v>1138890</v>
      </c>
      <c r="O3779" s="30"/>
      <c r="P3779" s="30"/>
      <c r="Q3779" s="30"/>
      <c r="R3779" s="30"/>
      <c r="S3779" s="30"/>
      <c r="T3779" s="30"/>
      <c r="U3779" s="30"/>
      <c r="V3779" s="30"/>
    </row>
    <row r="3780" spans="1:22" ht="14.5" x14ac:dyDescent="0.35">
      <c r="A3780" s="15">
        <v>31</v>
      </c>
      <c r="B3780" s="8">
        <v>270</v>
      </c>
      <c r="C3780" s="8">
        <v>1299999.9998999999</v>
      </c>
      <c r="D3780" s="8">
        <v>3600</v>
      </c>
      <c r="E3780" s="2">
        <v>3360</v>
      </c>
      <c r="F3780" s="2">
        <v>17137.705078125</v>
      </c>
      <c r="G3780" s="2">
        <v>293.88806152343801</v>
      </c>
      <c r="H3780" s="1">
        <v>17404.06514985485</v>
      </c>
      <c r="I3780" s="1">
        <v>301.45000189675318</v>
      </c>
      <c r="J3780" s="1">
        <f t="shared" si="312"/>
        <v>1.5542341901415913</v>
      </c>
      <c r="K3780" s="1">
        <f t="shared" si="313"/>
        <v>2.5730682403756271</v>
      </c>
      <c r="L3780" s="30"/>
      <c r="M3780" s="30"/>
      <c r="N3780" s="2">
        <v>1138890</v>
      </c>
      <c r="O3780" s="30"/>
      <c r="P3780" s="30"/>
      <c r="Q3780" s="30"/>
      <c r="R3780" s="30"/>
      <c r="S3780" s="30"/>
      <c r="T3780" s="30"/>
      <c r="U3780" s="30"/>
      <c r="V3780" s="30"/>
    </row>
    <row r="3781" spans="1:22" ht="14.5" x14ac:dyDescent="0.35">
      <c r="A3781" s="15">
        <v>31</v>
      </c>
      <c r="B3781" s="8">
        <v>270</v>
      </c>
      <c r="C3781" s="8">
        <v>1299999.9998999999</v>
      </c>
      <c r="D3781" s="8">
        <v>3600</v>
      </c>
      <c r="E3781" s="2">
        <v>3390</v>
      </c>
      <c r="F3781" s="2">
        <v>17412.408203125</v>
      </c>
      <c r="G3781" s="2">
        <v>294.19027709960898</v>
      </c>
      <c r="H3781" s="1">
        <v>17522.698846363699</v>
      </c>
      <c r="I3781" s="1">
        <v>298.82479031920718</v>
      </c>
      <c r="J3781" s="1">
        <f t="shared" si="312"/>
        <v>0.63340258252678194</v>
      </c>
      <c r="K3781" s="1">
        <f t="shared" si="313"/>
        <v>1.5753454754825289</v>
      </c>
      <c r="L3781" s="30"/>
      <c r="M3781" s="30"/>
      <c r="N3781" s="2">
        <v>1138890</v>
      </c>
      <c r="O3781" s="30"/>
      <c r="P3781" s="30"/>
      <c r="Q3781" s="30"/>
      <c r="R3781" s="30"/>
      <c r="S3781" s="30"/>
      <c r="T3781" s="30"/>
      <c r="U3781" s="30"/>
      <c r="V3781" s="30"/>
    </row>
    <row r="3782" spans="1:22" ht="14.5" x14ac:dyDescent="0.35">
      <c r="A3782" s="15">
        <v>31</v>
      </c>
      <c r="B3782" s="8">
        <v>270</v>
      </c>
      <c r="C3782" s="8">
        <v>1299999.9998999999</v>
      </c>
      <c r="D3782" s="8">
        <v>3600</v>
      </c>
      <c r="E3782" s="2">
        <v>3420</v>
      </c>
      <c r="F3782" s="2">
        <v>17731.224609375</v>
      </c>
      <c r="G3782" s="2">
        <v>294.29116821289102</v>
      </c>
      <c r="H3782" s="1">
        <v>17646.481457178761</v>
      </c>
      <c r="I3782" s="1">
        <v>296.27315316615869</v>
      </c>
      <c r="J3782" s="1">
        <f t="shared" si="312"/>
        <v>-0.4779317507005853</v>
      </c>
      <c r="K3782" s="1">
        <f t="shared" si="313"/>
        <v>0.67347755126443232</v>
      </c>
      <c r="L3782" s="30"/>
      <c r="M3782" s="30"/>
      <c r="N3782" s="2">
        <v>1138890</v>
      </c>
      <c r="O3782" s="30"/>
      <c r="P3782" s="30"/>
      <c r="Q3782" s="30"/>
      <c r="R3782" s="30"/>
      <c r="S3782" s="30"/>
      <c r="T3782" s="30"/>
      <c r="U3782" s="30"/>
      <c r="V3782" s="30"/>
    </row>
    <row r="3783" spans="1:22" ht="14.5" x14ac:dyDescent="0.35">
      <c r="A3783" s="15">
        <v>31</v>
      </c>
      <c r="B3783" s="8">
        <v>270</v>
      </c>
      <c r="C3783" s="8">
        <v>1299999.9998999999</v>
      </c>
      <c r="D3783" s="8">
        <v>3600</v>
      </c>
      <c r="E3783" s="2">
        <v>3450</v>
      </c>
      <c r="F3783" s="2">
        <v>18105.890625</v>
      </c>
      <c r="G3783" s="2">
        <v>295.44744873046898</v>
      </c>
      <c r="H3783" s="1">
        <v>17770.913255665269</v>
      </c>
      <c r="I3783" s="1">
        <v>293.74072509930909</v>
      </c>
      <c r="J3783" s="1">
        <f t="shared" si="312"/>
        <v>-1.8501015844655837</v>
      </c>
      <c r="K3783" s="1">
        <f t="shared" si="313"/>
        <v>-0.57767418148088334</v>
      </c>
      <c r="L3783" s="30"/>
      <c r="M3783" s="30"/>
      <c r="N3783" s="2">
        <v>0</v>
      </c>
      <c r="O3783" s="30"/>
      <c r="P3783" s="30"/>
      <c r="Q3783" s="30"/>
      <c r="R3783" s="30"/>
      <c r="S3783" s="30"/>
      <c r="T3783" s="30"/>
      <c r="U3783" s="30"/>
      <c r="V3783" s="30"/>
    </row>
    <row r="3784" spans="1:22" ht="14.5" x14ac:dyDescent="0.35">
      <c r="A3784" s="15">
        <v>31</v>
      </c>
      <c r="B3784" s="8">
        <v>270</v>
      </c>
      <c r="C3784" s="8">
        <v>1299999.9998999999</v>
      </c>
      <c r="D3784" s="8">
        <v>3600</v>
      </c>
      <c r="E3784" s="2">
        <v>3480</v>
      </c>
      <c r="F3784" s="2">
        <v>18486.193359375</v>
      </c>
      <c r="G3784" s="2">
        <v>296.37353515625</v>
      </c>
      <c r="H3784" s="1">
        <v>17895.423527386782</v>
      </c>
      <c r="I3784" s="1">
        <v>291.21328052180348</v>
      </c>
      <c r="J3784" s="1">
        <f t="shared" si="312"/>
        <v>-3.1957354361903731</v>
      </c>
      <c r="K3784" s="1">
        <f t="shared" si="313"/>
        <v>-1.7411320588142252</v>
      </c>
      <c r="L3784" s="30"/>
      <c r="M3784" s="30"/>
      <c r="N3784" s="2">
        <v>0</v>
      </c>
      <c r="O3784" s="30"/>
      <c r="P3784" s="30"/>
      <c r="Q3784" s="30"/>
      <c r="R3784" s="30"/>
      <c r="S3784" s="30"/>
      <c r="T3784" s="30"/>
      <c r="U3784" s="30"/>
      <c r="V3784" s="30"/>
    </row>
    <row r="3785" spans="1:22" ht="14.5" x14ac:dyDescent="0.35">
      <c r="A3785" s="15">
        <v>31</v>
      </c>
      <c r="B3785" s="8">
        <v>270</v>
      </c>
      <c r="C3785" s="8">
        <v>1299999.9998999999</v>
      </c>
      <c r="D3785" s="8">
        <v>3600</v>
      </c>
      <c r="E3785" s="2">
        <v>3510</v>
      </c>
      <c r="F3785" s="2">
        <v>18875.205078125</v>
      </c>
      <c r="G3785" s="2">
        <v>297.15808105468801</v>
      </c>
      <c r="H3785" s="1">
        <v>18019.944500003981</v>
      </c>
      <c r="I3785" s="1">
        <v>288.68710446885831</v>
      </c>
      <c r="J3785" s="1">
        <f t="shared" si="312"/>
        <v>-4.5311326397836273</v>
      </c>
      <c r="K3785" s="1">
        <f t="shared" si="313"/>
        <v>-2.8506633761276481</v>
      </c>
      <c r="L3785" s="30"/>
      <c r="M3785" s="30"/>
      <c r="N3785" s="2">
        <v>0</v>
      </c>
      <c r="O3785" s="30"/>
      <c r="P3785" s="30"/>
      <c r="Q3785" s="30"/>
      <c r="R3785" s="30"/>
      <c r="S3785" s="30"/>
      <c r="T3785" s="30"/>
      <c r="U3785" s="30"/>
      <c r="V3785" s="30"/>
    </row>
    <row r="3786" spans="1:22" ht="14.5" x14ac:dyDescent="0.35">
      <c r="A3786" s="15">
        <v>31</v>
      </c>
      <c r="B3786" s="8">
        <v>270</v>
      </c>
      <c r="C3786" s="8">
        <v>1299999.9998999999</v>
      </c>
      <c r="D3786" s="8">
        <v>3600</v>
      </c>
      <c r="E3786" s="2">
        <v>3540</v>
      </c>
      <c r="F3786" s="2">
        <v>20987.19921875</v>
      </c>
      <c r="G3786" s="2">
        <v>325.62054443359398</v>
      </c>
      <c r="H3786" s="1">
        <v>20033.182478113649</v>
      </c>
      <c r="I3786" s="1">
        <v>309.11025928083131</v>
      </c>
      <c r="J3786" s="1">
        <f t="shared" ref="J3786:J3849" si="314">(H3786-F3786)/F3786*100</f>
        <v>-4.5457077463868094</v>
      </c>
      <c r="K3786" s="1">
        <f t="shared" ref="K3786:K3849" si="315">(I3786-G3786)/G3786*100</f>
        <v>-5.0704064700468301</v>
      </c>
      <c r="L3786" s="30"/>
      <c r="M3786" s="30"/>
      <c r="N3786" s="2">
        <v>0</v>
      </c>
      <c r="O3786" s="30"/>
      <c r="P3786" s="30"/>
      <c r="Q3786" s="30"/>
      <c r="R3786" s="30"/>
      <c r="S3786" s="30"/>
      <c r="T3786" s="30"/>
      <c r="U3786" s="30"/>
      <c r="V3786" s="30"/>
    </row>
    <row r="3787" spans="1:22" ht="14.5" x14ac:dyDescent="0.35">
      <c r="A3787" s="15">
        <v>31</v>
      </c>
      <c r="B3787" s="8">
        <v>270</v>
      </c>
      <c r="C3787" s="8">
        <v>1299999.9998999999</v>
      </c>
      <c r="D3787" s="8">
        <v>3600</v>
      </c>
      <c r="E3787" s="2">
        <v>3570</v>
      </c>
      <c r="F3787" s="2">
        <v>21378.5703125</v>
      </c>
      <c r="G3787" s="2">
        <v>323.78329467773398</v>
      </c>
      <c r="H3787" s="1">
        <v>21313.26463983448</v>
      </c>
      <c r="I3787" s="1">
        <v>314.86362222111762</v>
      </c>
      <c r="J3787" s="1">
        <f t="shared" si="314"/>
        <v>-0.30547259106159896</v>
      </c>
      <c r="K3787" s="1">
        <f t="shared" si="315"/>
        <v>-2.7548278750743544</v>
      </c>
      <c r="L3787" s="30"/>
      <c r="M3787" s="30"/>
      <c r="N3787" s="2">
        <v>0</v>
      </c>
      <c r="O3787" s="30"/>
      <c r="P3787" s="30"/>
      <c r="Q3787" s="30"/>
      <c r="R3787" s="30"/>
      <c r="S3787" s="30"/>
      <c r="T3787" s="30"/>
      <c r="U3787" s="30"/>
      <c r="V3787" s="30"/>
    </row>
    <row r="3788" spans="1:22" ht="14.5" x14ac:dyDescent="0.35">
      <c r="A3788" s="15">
        <v>31</v>
      </c>
      <c r="B3788" s="8">
        <v>270</v>
      </c>
      <c r="C3788" s="8">
        <v>1299999.9998999999</v>
      </c>
      <c r="D3788" s="8">
        <v>3600</v>
      </c>
      <c r="E3788" s="2">
        <v>3600</v>
      </c>
      <c r="F3788" s="2">
        <v>21565.30078125</v>
      </c>
      <c r="G3788" s="2">
        <v>311.73342895507801</v>
      </c>
      <c r="H3788" s="1">
        <v>21251.711304382279</v>
      </c>
      <c r="I3788" s="1">
        <v>313.15830237055093</v>
      </c>
      <c r="J3788" s="1">
        <f t="shared" si="314"/>
        <v>-1.4541391286337721</v>
      </c>
      <c r="K3788" s="1">
        <f t="shared" si="315"/>
        <v>0.45708072446675141</v>
      </c>
      <c r="L3788" s="30"/>
      <c r="M3788" s="30"/>
      <c r="N3788" s="2">
        <v>0</v>
      </c>
      <c r="O3788" s="30"/>
      <c r="P3788" s="30"/>
      <c r="Q3788" s="30"/>
      <c r="R3788" s="30"/>
      <c r="S3788" s="30"/>
      <c r="T3788" s="30"/>
      <c r="U3788" s="30"/>
      <c r="V3788" s="30"/>
    </row>
    <row r="3789" spans="1:22" ht="14.5" x14ac:dyDescent="0.35">
      <c r="A3789" s="15">
        <v>31</v>
      </c>
      <c r="B3789" s="8">
        <v>270</v>
      </c>
      <c r="C3789" s="8">
        <v>1299999.9998999999</v>
      </c>
      <c r="D3789" s="8">
        <v>3600</v>
      </c>
      <c r="E3789" s="2">
        <v>3630</v>
      </c>
      <c r="F3789" s="2">
        <v>22011.92578125</v>
      </c>
      <c r="G3789" s="2">
        <v>297.92227172851602</v>
      </c>
      <c r="H3789" s="1">
        <v>21221.506242833919</v>
      </c>
      <c r="I3789" s="1">
        <v>310.95149247714471</v>
      </c>
      <c r="J3789" s="1">
        <f t="shared" si="314"/>
        <v>-3.5908695416798522</v>
      </c>
      <c r="K3789" s="1">
        <f t="shared" si="315"/>
        <v>4.3733624455246058</v>
      </c>
      <c r="L3789" s="30"/>
      <c r="M3789" s="30"/>
      <c r="N3789" s="2">
        <v>1138890</v>
      </c>
      <c r="O3789" s="30"/>
      <c r="P3789" s="30"/>
      <c r="Q3789" s="30"/>
      <c r="R3789" s="30"/>
      <c r="S3789" s="30"/>
      <c r="T3789" s="30"/>
      <c r="U3789" s="30"/>
      <c r="V3789" s="30"/>
    </row>
    <row r="3790" spans="1:22" ht="14.5" x14ac:dyDescent="0.35">
      <c r="A3790" s="17">
        <v>31</v>
      </c>
      <c r="B3790" s="18">
        <v>270</v>
      </c>
      <c r="C3790" s="18">
        <v>1299999.9998999999</v>
      </c>
      <c r="D3790" s="18">
        <v>3600</v>
      </c>
      <c r="E3790" s="2">
        <v>3660</v>
      </c>
      <c r="F3790" s="2">
        <v>21808.357421875</v>
      </c>
      <c r="G3790" s="2">
        <v>293.9111328125</v>
      </c>
      <c r="H3790" s="1">
        <v>21351.07625473096</v>
      </c>
      <c r="I3790" s="1">
        <v>308.73205774406682</v>
      </c>
      <c r="J3790" s="1">
        <f t="shared" si="314"/>
        <v>-2.0968161805957974</v>
      </c>
      <c r="K3790" s="1">
        <f t="shared" si="315"/>
        <v>5.0426551691806107</v>
      </c>
      <c r="L3790" s="30"/>
      <c r="M3790" s="30"/>
      <c r="N3790" s="16">
        <v>1138890</v>
      </c>
      <c r="O3790" s="30"/>
      <c r="P3790" s="30"/>
      <c r="Q3790" s="30"/>
      <c r="R3790" s="30"/>
      <c r="S3790" s="30"/>
      <c r="T3790" s="30"/>
      <c r="U3790" s="30"/>
      <c r="V3790" s="30"/>
    </row>
    <row r="3791" spans="1:22" ht="14.5" x14ac:dyDescent="0.35">
      <c r="A3791" s="15">
        <v>32</v>
      </c>
      <c r="B3791" s="8">
        <v>270</v>
      </c>
      <c r="C3791" s="8">
        <v>1033333.3332</v>
      </c>
      <c r="D3791" s="8">
        <v>6399.9999989999997</v>
      </c>
      <c r="E3791" s="2">
        <v>30</v>
      </c>
      <c r="F3791" s="2">
        <v>154.02435302734401</v>
      </c>
      <c r="G3791" s="2">
        <v>520.4482421875</v>
      </c>
      <c r="H3791" s="1">
        <v>194.85821074491511</v>
      </c>
      <c r="I3791" s="1">
        <v>527.55405454453353</v>
      </c>
      <c r="J3791" s="1">
        <f t="shared" si="314"/>
        <v>26.511299619172469</v>
      </c>
      <c r="K3791" s="1">
        <f t="shared" si="315"/>
        <v>1.3653254600624711</v>
      </c>
      <c r="L3791" s="30">
        <f t="shared" ref="L3791:M3791" si="316">AVERAGE(J3791:J3912)</f>
        <v>5.5666406690285273</v>
      </c>
      <c r="M3791" s="30">
        <f t="shared" si="316"/>
        <v>-1.0312167931117662</v>
      </c>
      <c r="N3791" s="2">
        <v>1472223</v>
      </c>
      <c r="O3791" s="30">
        <f t="shared" ref="O3791:P3791" si="317">ABS(L3791)</f>
        <v>5.5666406690285273</v>
      </c>
      <c r="P3791" s="30">
        <f t="shared" si="317"/>
        <v>1.0312167931117662</v>
      </c>
      <c r="Q3791" s="30">
        <f t="shared" ref="Q3791" si="318">SUM(G3791:G3912)*30</f>
        <v>2400226.4932250981</v>
      </c>
      <c r="R3791" s="30">
        <f t="shared" ref="R3791" si="319">SUM(I3791:I3912)*30</f>
        <v>2362596.0950233759</v>
      </c>
      <c r="S3791" s="30">
        <f t="shared" ref="S3791" si="320">SUM(F3791:F3912)*30</f>
        <v>37858691.455535889</v>
      </c>
      <c r="T3791" s="30">
        <f t="shared" ref="T3791" si="321">SUM(H3791:H3912)*30</f>
        <v>38782575.03558781</v>
      </c>
      <c r="U3791" s="30">
        <f t="shared" ref="U3791" si="322">(R3791-Q3791)/Q3791*100</f>
        <v>-1.5677853030927749</v>
      </c>
      <c r="V3791" s="30">
        <f t="shared" ref="V3791" si="323">(T3791-S3791)/S3791*100</f>
        <v>2.4403473668312072</v>
      </c>
    </row>
    <row r="3792" spans="1:22" ht="14.5" x14ac:dyDescent="0.35">
      <c r="A3792" s="15">
        <v>32</v>
      </c>
      <c r="B3792" s="8">
        <v>270</v>
      </c>
      <c r="C3792" s="8">
        <v>1033333.3332</v>
      </c>
      <c r="D3792" s="8">
        <v>6399.9999989999997</v>
      </c>
      <c r="E3792" s="2">
        <v>60</v>
      </c>
      <c r="F3792" s="2">
        <v>140.710372924805</v>
      </c>
      <c r="G3792" s="2">
        <v>475.46032714843699</v>
      </c>
      <c r="H3792" s="1">
        <v>194.85821074491511</v>
      </c>
      <c r="I3792" s="1">
        <v>478.39030120537552</v>
      </c>
      <c r="J3792" s="1">
        <f t="shared" si="314"/>
        <v>38.481766976089588</v>
      </c>
      <c r="K3792" s="1">
        <f t="shared" si="315"/>
        <v>0.61623943989417362</v>
      </c>
      <c r="L3792" s="30"/>
      <c r="M3792" s="30"/>
      <c r="N3792" s="2">
        <v>1472223</v>
      </c>
      <c r="O3792" s="30"/>
      <c r="P3792" s="30"/>
      <c r="Q3792" s="30"/>
      <c r="R3792" s="30"/>
      <c r="S3792" s="30"/>
      <c r="T3792" s="30"/>
      <c r="U3792" s="30"/>
      <c r="V3792" s="30"/>
    </row>
    <row r="3793" spans="1:22" ht="14.5" x14ac:dyDescent="0.35">
      <c r="A3793" s="15">
        <v>32</v>
      </c>
      <c r="B3793" s="8">
        <v>270</v>
      </c>
      <c r="C3793" s="8">
        <v>1033333.3332</v>
      </c>
      <c r="D3793" s="8">
        <v>6399.9999989999997</v>
      </c>
      <c r="E3793" s="2">
        <v>90</v>
      </c>
      <c r="F3793" s="2">
        <v>140.77743530273401</v>
      </c>
      <c r="G3793" s="2">
        <v>475.68692016601602</v>
      </c>
      <c r="H3793" s="1">
        <v>194.85821074491511</v>
      </c>
      <c r="I3793" s="1">
        <v>479.31327363485838</v>
      </c>
      <c r="J3793" s="1">
        <f t="shared" si="314"/>
        <v>38.415798189449482</v>
      </c>
      <c r="K3793" s="1">
        <f t="shared" si="315"/>
        <v>0.7623403787467492</v>
      </c>
      <c r="L3793" s="30"/>
      <c r="M3793" s="30"/>
      <c r="N3793" s="2">
        <v>1472223</v>
      </c>
      <c r="O3793" s="30"/>
      <c r="P3793" s="30"/>
      <c r="Q3793" s="30"/>
      <c r="R3793" s="30"/>
      <c r="S3793" s="30"/>
      <c r="T3793" s="30"/>
      <c r="U3793" s="30"/>
      <c r="V3793" s="30"/>
    </row>
    <row r="3794" spans="1:22" ht="14.5" x14ac:dyDescent="0.35">
      <c r="A3794" s="15">
        <v>32</v>
      </c>
      <c r="B3794" s="8">
        <v>270</v>
      </c>
      <c r="C3794" s="8">
        <v>1033333.3332</v>
      </c>
      <c r="D3794" s="8">
        <v>6399.9999989999997</v>
      </c>
      <c r="E3794" s="2">
        <v>120</v>
      </c>
      <c r="F3794" s="2">
        <v>141.70811462402301</v>
      </c>
      <c r="G3794" s="2">
        <v>478.83166503906199</v>
      </c>
      <c r="H3794" s="1">
        <v>194.85821074491511</v>
      </c>
      <c r="I3794" s="1">
        <v>482.1091017657651</v>
      </c>
      <c r="J3794" s="1">
        <f t="shared" si="314"/>
        <v>37.506741418378766</v>
      </c>
      <c r="K3794" s="1">
        <f t="shared" si="315"/>
        <v>0.68446532800535442</v>
      </c>
      <c r="L3794" s="30"/>
      <c r="M3794" s="30"/>
      <c r="N3794" s="2">
        <v>1472223</v>
      </c>
      <c r="O3794" s="30"/>
      <c r="P3794" s="30"/>
      <c r="Q3794" s="30"/>
      <c r="R3794" s="30"/>
      <c r="S3794" s="30"/>
      <c r="T3794" s="30"/>
      <c r="U3794" s="30"/>
      <c r="V3794" s="30"/>
    </row>
    <row r="3795" spans="1:22" ht="14.5" x14ac:dyDescent="0.35">
      <c r="A3795" s="15">
        <v>32</v>
      </c>
      <c r="B3795" s="8">
        <v>270</v>
      </c>
      <c r="C3795" s="8">
        <v>1033333.3332</v>
      </c>
      <c r="D3795" s="8">
        <v>6399.9999989999997</v>
      </c>
      <c r="E3795" s="2">
        <v>150</v>
      </c>
      <c r="F3795" s="2">
        <v>143.05865478515599</v>
      </c>
      <c r="G3795" s="2">
        <v>483.39514160156199</v>
      </c>
      <c r="H3795" s="1">
        <v>194.85821074491511</v>
      </c>
      <c r="I3795" s="1">
        <v>484.97500077714568</v>
      </c>
      <c r="J3795" s="1">
        <f t="shared" si="314"/>
        <v>36.208613898649581</v>
      </c>
      <c r="K3795" s="1">
        <f t="shared" si="315"/>
        <v>0.32682562144695487</v>
      </c>
      <c r="L3795" s="30"/>
      <c r="M3795" s="30"/>
      <c r="N3795" s="2">
        <v>1472223</v>
      </c>
      <c r="O3795" s="30"/>
      <c r="P3795" s="30"/>
      <c r="Q3795" s="30"/>
      <c r="R3795" s="30"/>
      <c r="S3795" s="30"/>
      <c r="T3795" s="30"/>
      <c r="U3795" s="30"/>
      <c r="V3795" s="30"/>
    </row>
    <row r="3796" spans="1:22" ht="14.5" x14ac:dyDescent="0.35">
      <c r="A3796" s="15">
        <v>32</v>
      </c>
      <c r="B3796" s="8">
        <v>270</v>
      </c>
      <c r="C3796" s="8">
        <v>1033333.3332</v>
      </c>
      <c r="D3796" s="8">
        <v>6399.9999989999997</v>
      </c>
      <c r="E3796" s="2">
        <v>180</v>
      </c>
      <c r="F3796" s="2">
        <v>144.27049255371099</v>
      </c>
      <c r="G3796" s="2">
        <v>487.48992919921898</v>
      </c>
      <c r="H3796" s="1">
        <v>194.85821074491511</v>
      </c>
      <c r="I3796" s="1">
        <v>487.84349724357833</v>
      </c>
      <c r="J3796" s="1">
        <f t="shared" si="314"/>
        <v>35.064493990252807</v>
      </c>
      <c r="K3796" s="1">
        <f t="shared" si="315"/>
        <v>7.2528276623096993E-2</v>
      </c>
      <c r="L3796" s="30"/>
      <c r="M3796" s="30"/>
      <c r="N3796" s="2">
        <v>1472223</v>
      </c>
      <c r="O3796" s="30"/>
      <c r="P3796" s="30"/>
      <c r="Q3796" s="30"/>
      <c r="R3796" s="30"/>
      <c r="S3796" s="30"/>
      <c r="T3796" s="30"/>
      <c r="U3796" s="30"/>
      <c r="V3796" s="30"/>
    </row>
    <row r="3797" spans="1:22" ht="14.5" x14ac:dyDescent="0.35">
      <c r="A3797" s="15">
        <v>32</v>
      </c>
      <c r="B3797" s="8">
        <v>270</v>
      </c>
      <c r="C3797" s="8">
        <v>1033333.3332</v>
      </c>
      <c r="D3797" s="8">
        <v>6399.9999989999997</v>
      </c>
      <c r="E3797" s="2">
        <v>210</v>
      </c>
      <c r="F3797" s="2">
        <v>145.5595703125</v>
      </c>
      <c r="G3797" s="2">
        <v>491.84573364257801</v>
      </c>
      <c r="H3797" s="1">
        <v>194.85821074491511</v>
      </c>
      <c r="I3797" s="1">
        <v>490.71211452187379</v>
      </c>
      <c r="J3797" s="1">
        <f t="shared" si="314"/>
        <v>33.868360786292847</v>
      </c>
      <c r="K3797" s="1">
        <f t="shared" si="315"/>
        <v>-0.23048265811084998</v>
      </c>
      <c r="L3797" s="30"/>
      <c r="M3797" s="30"/>
      <c r="N3797" s="2">
        <v>0</v>
      </c>
      <c r="O3797" s="30"/>
      <c r="P3797" s="30"/>
      <c r="Q3797" s="30"/>
      <c r="R3797" s="30"/>
      <c r="S3797" s="30"/>
      <c r="T3797" s="30"/>
      <c r="U3797" s="30"/>
      <c r="V3797" s="30"/>
    </row>
    <row r="3798" spans="1:22" ht="14.5" x14ac:dyDescent="0.35">
      <c r="A3798" s="15">
        <v>32</v>
      </c>
      <c r="B3798" s="8">
        <v>270</v>
      </c>
      <c r="C3798" s="8">
        <v>1033333.3332</v>
      </c>
      <c r="D3798" s="8">
        <v>6399.9999989999997</v>
      </c>
      <c r="E3798" s="2">
        <v>240</v>
      </c>
      <c r="F3798" s="2">
        <v>146.81317138671901</v>
      </c>
      <c r="G3798" s="2">
        <v>496.08166503906301</v>
      </c>
      <c r="H3798" s="1">
        <v>194.85821074491511</v>
      </c>
      <c r="I3798" s="1">
        <v>493.58067139423781</v>
      </c>
      <c r="J3798" s="1">
        <f t="shared" si="314"/>
        <v>32.725292223026223</v>
      </c>
      <c r="K3798" s="1">
        <f t="shared" si="315"/>
        <v>-0.50414958283698408</v>
      </c>
      <c r="L3798" s="30"/>
      <c r="M3798" s="30"/>
      <c r="N3798" s="2">
        <v>0</v>
      </c>
      <c r="O3798" s="30"/>
      <c r="P3798" s="30"/>
      <c r="Q3798" s="30"/>
      <c r="R3798" s="30"/>
      <c r="S3798" s="30"/>
      <c r="T3798" s="30"/>
      <c r="U3798" s="30"/>
      <c r="V3798" s="30"/>
    </row>
    <row r="3799" spans="1:22" ht="14.5" x14ac:dyDescent="0.35">
      <c r="A3799" s="15">
        <v>32</v>
      </c>
      <c r="B3799" s="8">
        <v>270</v>
      </c>
      <c r="C3799" s="8">
        <v>1033333.3332</v>
      </c>
      <c r="D3799" s="8">
        <v>6399.9999989999997</v>
      </c>
      <c r="E3799" s="2">
        <v>270</v>
      </c>
      <c r="F3799" s="2">
        <v>147.77966308593801</v>
      </c>
      <c r="G3799" s="2">
        <v>499.34744262695301</v>
      </c>
      <c r="H3799" s="1">
        <v>194.85821074491511</v>
      </c>
      <c r="I3799" s="1">
        <v>497.48996205943291</v>
      </c>
      <c r="J3799" s="1">
        <f t="shared" si="314"/>
        <v>31.857257403273149</v>
      </c>
      <c r="K3799" s="1">
        <f t="shared" si="315"/>
        <v>-0.37198159216523019</v>
      </c>
      <c r="L3799" s="30"/>
      <c r="M3799" s="30"/>
      <c r="N3799" s="2">
        <v>0</v>
      </c>
      <c r="O3799" s="30"/>
      <c r="P3799" s="30"/>
      <c r="Q3799" s="30"/>
      <c r="R3799" s="30"/>
      <c r="S3799" s="30"/>
      <c r="T3799" s="30"/>
      <c r="U3799" s="30"/>
      <c r="V3799" s="30"/>
    </row>
    <row r="3800" spans="1:22" ht="14.5" x14ac:dyDescent="0.35">
      <c r="A3800" s="15">
        <v>32</v>
      </c>
      <c r="B3800" s="8">
        <v>270</v>
      </c>
      <c r="C3800" s="8">
        <v>1033333.3332</v>
      </c>
      <c r="D3800" s="8">
        <v>6399.9999989999997</v>
      </c>
      <c r="E3800" s="2">
        <v>300</v>
      </c>
      <c r="F3800" s="2">
        <v>312.38607788085898</v>
      </c>
      <c r="G3800" s="2">
        <v>1055.48352050781</v>
      </c>
      <c r="H3800" s="1">
        <v>194.85821074491511</v>
      </c>
      <c r="I3800" s="1">
        <v>1049.7749902138301</v>
      </c>
      <c r="J3800" s="1">
        <f t="shared" si="314"/>
        <v>-37.622632843697936</v>
      </c>
      <c r="K3800" s="1">
        <f t="shared" si="315"/>
        <v>-0.54084504239663378</v>
      </c>
      <c r="L3800" s="30"/>
      <c r="M3800" s="30"/>
      <c r="N3800" s="2">
        <v>0</v>
      </c>
      <c r="O3800" s="30"/>
      <c r="P3800" s="30"/>
      <c r="Q3800" s="30"/>
      <c r="R3800" s="30"/>
      <c r="S3800" s="30"/>
      <c r="T3800" s="30"/>
      <c r="U3800" s="30"/>
      <c r="V3800" s="30"/>
    </row>
    <row r="3801" spans="1:22" ht="14.5" x14ac:dyDescent="0.35">
      <c r="A3801" s="15">
        <v>32</v>
      </c>
      <c r="B3801" s="8">
        <v>270</v>
      </c>
      <c r="C3801" s="8">
        <v>1033333.3332</v>
      </c>
      <c r="D3801" s="8">
        <v>6399.9999989999997</v>
      </c>
      <c r="E3801" s="2">
        <v>330</v>
      </c>
      <c r="F3801" s="2">
        <v>349.95837402343801</v>
      </c>
      <c r="G3801" s="2">
        <v>1138.12670898438</v>
      </c>
      <c r="H3801" s="1">
        <v>194.85821074491511</v>
      </c>
      <c r="I3801" s="1">
        <v>1163.6290562924539</v>
      </c>
      <c r="J3801" s="1">
        <f t="shared" si="314"/>
        <v>-44.319603356065215</v>
      </c>
      <c r="K3801" s="1">
        <f t="shared" si="315"/>
        <v>2.2407300616669672</v>
      </c>
      <c r="L3801" s="30"/>
      <c r="M3801" s="30"/>
      <c r="N3801" s="2">
        <v>0</v>
      </c>
      <c r="O3801" s="30"/>
      <c r="P3801" s="30"/>
      <c r="Q3801" s="30"/>
      <c r="R3801" s="30"/>
      <c r="S3801" s="30"/>
      <c r="T3801" s="30"/>
      <c r="U3801" s="30"/>
      <c r="V3801" s="30"/>
    </row>
    <row r="3802" spans="1:22" ht="14.5" x14ac:dyDescent="0.35">
      <c r="A3802" s="15">
        <v>32</v>
      </c>
      <c r="B3802" s="8">
        <v>270</v>
      </c>
      <c r="C3802" s="8">
        <v>1033333.3332</v>
      </c>
      <c r="D3802" s="8">
        <v>6399.9999989999997</v>
      </c>
      <c r="E3802" s="2">
        <v>360</v>
      </c>
      <c r="F3802" s="2">
        <v>555.59625244140602</v>
      </c>
      <c r="G3802" s="2">
        <v>1183.26916503906</v>
      </c>
      <c r="H3802" s="1">
        <v>194.85821074491511</v>
      </c>
      <c r="I3802" s="1">
        <v>1178.4462688398271</v>
      </c>
      <c r="J3802" s="1">
        <f t="shared" si="314"/>
        <v>-64.928091237356725</v>
      </c>
      <c r="K3802" s="1">
        <f t="shared" si="315"/>
        <v>-0.40759079520792679</v>
      </c>
      <c r="L3802" s="30"/>
      <c r="M3802" s="30"/>
      <c r="N3802" s="2">
        <v>0</v>
      </c>
      <c r="O3802" s="30"/>
      <c r="P3802" s="30"/>
      <c r="Q3802" s="30"/>
      <c r="R3802" s="30"/>
      <c r="S3802" s="30"/>
      <c r="T3802" s="30"/>
      <c r="U3802" s="30"/>
      <c r="V3802" s="30"/>
    </row>
    <row r="3803" spans="1:22" ht="14.5" x14ac:dyDescent="0.35">
      <c r="A3803" s="15">
        <v>32</v>
      </c>
      <c r="B3803" s="8">
        <v>270</v>
      </c>
      <c r="C3803" s="8">
        <v>1033333.3332</v>
      </c>
      <c r="D3803" s="8">
        <v>6399.9999989999997</v>
      </c>
      <c r="E3803" s="2">
        <v>390</v>
      </c>
      <c r="F3803" s="2">
        <v>1344.65454101563</v>
      </c>
      <c r="G3803" s="2">
        <v>1226.59069824219</v>
      </c>
      <c r="H3803" s="1">
        <v>797.21683986378105</v>
      </c>
      <c r="I3803" s="1">
        <v>1198.810558071609</v>
      </c>
      <c r="J3803" s="1">
        <f t="shared" si="314"/>
        <v>-40.712144603205239</v>
      </c>
      <c r="K3803" s="1">
        <f t="shared" si="315"/>
        <v>-2.2648256024110052</v>
      </c>
      <c r="L3803" s="30"/>
      <c r="M3803" s="30"/>
      <c r="N3803" s="2">
        <v>1472223</v>
      </c>
      <c r="O3803" s="30"/>
      <c r="P3803" s="30"/>
      <c r="Q3803" s="30"/>
      <c r="R3803" s="30"/>
      <c r="S3803" s="30"/>
      <c r="T3803" s="30"/>
      <c r="U3803" s="30"/>
      <c r="V3803" s="30"/>
    </row>
    <row r="3804" spans="1:22" ht="14.5" x14ac:dyDescent="0.35">
      <c r="A3804" s="15">
        <v>32</v>
      </c>
      <c r="B3804" s="8">
        <v>270</v>
      </c>
      <c r="C3804" s="8">
        <v>1033333.3332</v>
      </c>
      <c r="D3804" s="8">
        <v>6399.9999989999997</v>
      </c>
      <c r="E3804" s="2">
        <v>420</v>
      </c>
      <c r="F3804" s="2">
        <v>2556.5087890625</v>
      </c>
      <c r="G3804" s="2">
        <v>1236.6328125</v>
      </c>
      <c r="H3804" s="1">
        <v>1439.149638439191</v>
      </c>
      <c r="I3804" s="1">
        <v>1212.08838586209</v>
      </c>
      <c r="J3804" s="1">
        <f t="shared" si="314"/>
        <v>-43.706446674609595</v>
      </c>
      <c r="K3804" s="1">
        <f t="shared" si="315"/>
        <v>-1.9847788599665646</v>
      </c>
      <c r="L3804" s="30"/>
      <c r="M3804" s="30"/>
      <c r="N3804" s="2">
        <v>1472223</v>
      </c>
      <c r="O3804" s="30"/>
      <c r="P3804" s="30"/>
      <c r="Q3804" s="30"/>
      <c r="R3804" s="30"/>
      <c r="S3804" s="30"/>
      <c r="T3804" s="30"/>
      <c r="U3804" s="30"/>
      <c r="V3804" s="30"/>
    </row>
    <row r="3805" spans="1:22" ht="14.5" x14ac:dyDescent="0.35">
      <c r="A3805" s="15">
        <v>32</v>
      </c>
      <c r="B3805" s="8">
        <v>270</v>
      </c>
      <c r="C3805" s="8">
        <v>1033333.3332</v>
      </c>
      <c r="D3805" s="8">
        <v>6399.9999989999997</v>
      </c>
      <c r="E3805" s="2">
        <v>450</v>
      </c>
      <c r="F3805" s="2">
        <v>3036.05078125</v>
      </c>
      <c r="G3805" s="2">
        <v>1230.23266601563</v>
      </c>
      <c r="H3805" s="1">
        <v>1840.412493572655</v>
      </c>
      <c r="I3805" s="1">
        <v>1216.8724148205099</v>
      </c>
      <c r="J3805" s="1">
        <f t="shared" si="314"/>
        <v>-39.38136657862745</v>
      </c>
      <c r="K3805" s="1">
        <f t="shared" si="315"/>
        <v>-1.0859938582504165</v>
      </c>
      <c r="L3805" s="30"/>
      <c r="M3805" s="30"/>
      <c r="N3805" s="2">
        <v>1472223</v>
      </c>
      <c r="O3805" s="30"/>
      <c r="P3805" s="30"/>
      <c r="Q3805" s="30"/>
      <c r="R3805" s="30"/>
      <c r="S3805" s="30"/>
      <c r="T3805" s="30"/>
      <c r="U3805" s="30"/>
      <c r="V3805" s="30"/>
    </row>
    <row r="3806" spans="1:22" ht="14.5" x14ac:dyDescent="0.35">
      <c r="A3806" s="15">
        <v>32</v>
      </c>
      <c r="B3806" s="8">
        <v>270</v>
      </c>
      <c r="C3806" s="8">
        <v>1033333.3332</v>
      </c>
      <c r="D3806" s="8">
        <v>6399.9999989999997</v>
      </c>
      <c r="E3806" s="2">
        <v>480</v>
      </c>
      <c r="F3806" s="2">
        <v>2756.39331054688</v>
      </c>
      <c r="G3806" s="2">
        <v>1221.203125</v>
      </c>
      <c r="H3806" s="1">
        <v>2057.4349066344189</v>
      </c>
      <c r="I3806" s="1">
        <v>1220.3734217950821</v>
      </c>
      <c r="J3806" s="1">
        <f t="shared" si="314"/>
        <v>-25.357716594290558</v>
      </c>
      <c r="K3806" s="1">
        <f t="shared" si="315"/>
        <v>-6.7941457725790314E-2</v>
      </c>
      <c r="L3806" s="30"/>
      <c r="M3806" s="30"/>
      <c r="N3806" s="2">
        <v>1472223</v>
      </c>
      <c r="O3806" s="30"/>
      <c r="P3806" s="30"/>
      <c r="Q3806" s="30"/>
      <c r="R3806" s="30"/>
      <c r="S3806" s="30"/>
      <c r="T3806" s="30"/>
      <c r="U3806" s="30"/>
      <c r="V3806" s="30"/>
    </row>
    <row r="3807" spans="1:22" ht="14.5" x14ac:dyDescent="0.35">
      <c r="A3807" s="15">
        <v>32</v>
      </c>
      <c r="B3807" s="8">
        <v>270</v>
      </c>
      <c r="C3807" s="8">
        <v>1033333.3332</v>
      </c>
      <c r="D3807" s="8">
        <v>6399.9999989999997</v>
      </c>
      <c r="E3807" s="2">
        <v>510</v>
      </c>
      <c r="F3807" s="2">
        <v>2257.26611328125</v>
      </c>
      <c r="G3807" s="2">
        <v>1212.97888183594</v>
      </c>
      <c r="H3807" s="1">
        <v>1960.6876628922321</v>
      </c>
      <c r="I3807" s="1">
        <v>1223.680646541585</v>
      </c>
      <c r="J3807" s="1">
        <f t="shared" si="314"/>
        <v>-13.138834125228591</v>
      </c>
      <c r="K3807" s="1">
        <f t="shared" si="315"/>
        <v>0.88227131287290406</v>
      </c>
      <c r="L3807" s="30"/>
      <c r="M3807" s="30"/>
      <c r="N3807" s="2">
        <v>1472223</v>
      </c>
      <c r="O3807" s="30"/>
      <c r="P3807" s="30"/>
      <c r="Q3807" s="30"/>
      <c r="R3807" s="30"/>
      <c r="S3807" s="30"/>
      <c r="T3807" s="30"/>
      <c r="U3807" s="30"/>
      <c r="V3807" s="30"/>
    </row>
    <row r="3808" spans="1:22" ht="14.5" x14ac:dyDescent="0.35">
      <c r="A3808" s="15">
        <v>32</v>
      </c>
      <c r="B3808" s="8">
        <v>270</v>
      </c>
      <c r="C3808" s="8">
        <v>1033333.3332</v>
      </c>
      <c r="D3808" s="8">
        <v>6399.9999989999997</v>
      </c>
      <c r="E3808" s="2">
        <v>540</v>
      </c>
      <c r="F3808" s="2">
        <v>1897.66735839844</v>
      </c>
      <c r="G3808" s="2">
        <v>1209.17395019531</v>
      </c>
      <c r="H3808" s="1">
        <v>1768.026842062173</v>
      </c>
      <c r="I3808" s="1">
        <v>1226.95863481727</v>
      </c>
      <c r="J3808" s="1">
        <f t="shared" si="314"/>
        <v>-6.8315722332747866</v>
      </c>
      <c r="K3808" s="1">
        <f t="shared" si="315"/>
        <v>1.4708127494052714</v>
      </c>
      <c r="L3808" s="30"/>
      <c r="M3808" s="30"/>
      <c r="N3808" s="2">
        <v>1472223</v>
      </c>
      <c r="O3808" s="30"/>
      <c r="P3808" s="30"/>
      <c r="Q3808" s="30"/>
      <c r="R3808" s="30"/>
      <c r="S3808" s="30"/>
      <c r="T3808" s="30"/>
      <c r="U3808" s="30"/>
      <c r="V3808" s="30"/>
    </row>
    <row r="3809" spans="1:22" ht="14.5" x14ac:dyDescent="0.35">
      <c r="A3809" s="15">
        <v>32</v>
      </c>
      <c r="B3809" s="8">
        <v>270</v>
      </c>
      <c r="C3809" s="8">
        <v>1033333.3332</v>
      </c>
      <c r="D3809" s="8">
        <v>6399.9999989999997</v>
      </c>
      <c r="E3809" s="2">
        <v>570</v>
      </c>
      <c r="F3809" s="2">
        <v>849.609130859375</v>
      </c>
      <c r="G3809" s="2">
        <v>633.323974609375</v>
      </c>
      <c r="H3809" s="1">
        <v>974.14645229827363</v>
      </c>
      <c r="I3809" s="1">
        <v>645.14899955148985</v>
      </c>
      <c r="J3809" s="1">
        <f t="shared" si="314"/>
        <v>14.658190091828441</v>
      </c>
      <c r="K3809" s="1">
        <f t="shared" si="315"/>
        <v>1.8671367919410209</v>
      </c>
      <c r="L3809" s="30"/>
      <c r="M3809" s="30"/>
      <c r="N3809" s="2">
        <v>0</v>
      </c>
      <c r="O3809" s="30"/>
      <c r="P3809" s="30"/>
      <c r="Q3809" s="30"/>
      <c r="R3809" s="30"/>
      <c r="S3809" s="30"/>
      <c r="T3809" s="30"/>
      <c r="U3809" s="30"/>
      <c r="V3809" s="30"/>
    </row>
    <row r="3810" spans="1:22" ht="14.5" x14ac:dyDescent="0.35">
      <c r="A3810" s="15">
        <v>32</v>
      </c>
      <c r="B3810" s="8">
        <v>270</v>
      </c>
      <c r="C3810" s="8">
        <v>1033333.3332</v>
      </c>
      <c r="D3810" s="8">
        <v>6399.9999989999997</v>
      </c>
      <c r="E3810" s="2">
        <v>600</v>
      </c>
      <c r="F3810" s="2">
        <v>673.16253662109398</v>
      </c>
      <c r="G3810" s="2">
        <v>542.94720458984398</v>
      </c>
      <c r="H3810" s="1">
        <v>842.13775086210228</v>
      </c>
      <c r="I3810" s="1">
        <v>551.21143353486059</v>
      </c>
      <c r="J3810" s="1">
        <f t="shared" si="314"/>
        <v>25.101696105842585</v>
      </c>
      <c r="K3810" s="1">
        <f t="shared" si="315"/>
        <v>1.5221054414046793</v>
      </c>
      <c r="L3810" s="30"/>
      <c r="M3810" s="30"/>
      <c r="N3810" s="2">
        <v>0</v>
      </c>
      <c r="O3810" s="30"/>
      <c r="P3810" s="30"/>
      <c r="Q3810" s="30"/>
      <c r="R3810" s="30"/>
      <c r="S3810" s="30"/>
      <c r="T3810" s="30"/>
      <c r="U3810" s="30"/>
      <c r="V3810" s="30"/>
    </row>
    <row r="3811" spans="1:22" ht="14.5" x14ac:dyDescent="0.35">
      <c r="A3811" s="15">
        <v>32</v>
      </c>
      <c r="B3811" s="8">
        <v>270</v>
      </c>
      <c r="C3811" s="8">
        <v>1033333.3332</v>
      </c>
      <c r="D3811" s="8">
        <v>6399.9999989999997</v>
      </c>
      <c r="E3811" s="2">
        <v>630</v>
      </c>
      <c r="F3811" s="2">
        <v>632.85455322265602</v>
      </c>
      <c r="G3811" s="2">
        <v>532.25354003906295</v>
      </c>
      <c r="H3811" s="1">
        <v>830.66438427180412</v>
      </c>
      <c r="I3811" s="1">
        <v>546.87024045984822</v>
      </c>
      <c r="J3811" s="1">
        <f t="shared" si="314"/>
        <v>31.256760347515904</v>
      </c>
      <c r="K3811" s="1">
        <f t="shared" si="315"/>
        <v>2.7461913019333832</v>
      </c>
      <c r="L3811" s="30"/>
      <c r="M3811" s="30"/>
      <c r="N3811" s="2">
        <v>0</v>
      </c>
      <c r="O3811" s="30"/>
      <c r="P3811" s="30"/>
      <c r="Q3811" s="30"/>
      <c r="R3811" s="30"/>
      <c r="S3811" s="30"/>
      <c r="T3811" s="30"/>
      <c r="U3811" s="30"/>
      <c r="V3811" s="30"/>
    </row>
    <row r="3812" spans="1:22" ht="14.5" x14ac:dyDescent="0.35">
      <c r="A3812" s="15">
        <v>32</v>
      </c>
      <c r="B3812" s="8">
        <v>270</v>
      </c>
      <c r="C3812" s="8">
        <v>1033333.3332</v>
      </c>
      <c r="D3812" s="8">
        <v>6399.9999989999997</v>
      </c>
      <c r="E3812" s="2">
        <v>660</v>
      </c>
      <c r="F3812" s="2">
        <v>628.4765625</v>
      </c>
      <c r="G3812" s="2">
        <v>533.61248779296898</v>
      </c>
      <c r="H3812" s="1">
        <v>841.14078408095372</v>
      </c>
      <c r="I3812" s="1">
        <v>549.70829233683355</v>
      </c>
      <c r="J3812" s="1">
        <f t="shared" si="314"/>
        <v>33.838051292637303</v>
      </c>
      <c r="K3812" s="1">
        <f t="shared" si="315"/>
        <v>3.0163845322355773</v>
      </c>
      <c r="L3812" s="30"/>
      <c r="M3812" s="30"/>
      <c r="N3812" s="2">
        <v>0</v>
      </c>
      <c r="O3812" s="30"/>
      <c r="P3812" s="30"/>
      <c r="Q3812" s="30"/>
      <c r="R3812" s="30"/>
      <c r="S3812" s="30"/>
      <c r="T3812" s="30"/>
      <c r="U3812" s="30"/>
      <c r="V3812" s="30"/>
    </row>
    <row r="3813" spans="1:22" ht="14.5" x14ac:dyDescent="0.35">
      <c r="A3813" s="15">
        <v>32</v>
      </c>
      <c r="B3813" s="8">
        <v>270</v>
      </c>
      <c r="C3813" s="8">
        <v>1033333.3332</v>
      </c>
      <c r="D3813" s="8">
        <v>6399.9999989999997</v>
      </c>
      <c r="E3813" s="2">
        <v>690</v>
      </c>
      <c r="F3813" s="2">
        <v>648.67144775390602</v>
      </c>
      <c r="G3813" s="2">
        <v>537.48651123046898</v>
      </c>
      <c r="H3813" s="1">
        <v>855.61575191038082</v>
      </c>
      <c r="I3813" s="1">
        <v>553.62525455532193</v>
      </c>
      <c r="J3813" s="1">
        <f t="shared" si="314"/>
        <v>31.902792218316605</v>
      </c>
      <c r="K3813" s="1">
        <f t="shared" si="315"/>
        <v>3.0026322498599072</v>
      </c>
      <c r="L3813" s="30"/>
      <c r="M3813" s="30"/>
      <c r="N3813" s="2">
        <v>0</v>
      </c>
      <c r="O3813" s="30"/>
      <c r="P3813" s="30"/>
      <c r="Q3813" s="30"/>
      <c r="R3813" s="30"/>
      <c r="S3813" s="30"/>
      <c r="T3813" s="30"/>
      <c r="U3813" s="30"/>
      <c r="V3813" s="30"/>
    </row>
    <row r="3814" spans="1:22" ht="14.5" x14ac:dyDescent="0.35">
      <c r="A3814" s="15">
        <v>32</v>
      </c>
      <c r="B3814" s="8">
        <v>270</v>
      </c>
      <c r="C3814" s="8">
        <v>1033333.3332</v>
      </c>
      <c r="D3814" s="8">
        <v>6399.9999989999997</v>
      </c>
      <c r="E3814" s="2">
        <v>720</v>
      </c>
      <c r="F3814" s="2">
        <v>709.58148193359398</v>
      </c>
      <c r="G3814" s="2">
        <v>544.84942626953102</v>
      </c>
      <c r="H3814" s="1">
        <v>921.41823469011001</v>
      </c>
      <c r="I3814" s="1">
        <v>557.7044066997347</v>
      </c>
      <c r="J3814" s="1">
        <f t="shared" si="314"/>
        <v>29.853760019112325</v>
      </c>
      <c r="K3814" s="1">
        <f t="shared" si="315"/>
        <v>2.3593638554818748</v>
      </c>
      <c r="L3814" s="30"/>
      <c r="M3814" s="30"/>
      <c r="N3814" s="2">
        <v>0</v>
      </c>
      <c r="O3814" s="30"/>
      <c r="P3814" s="30"/>
      <c r="Q3814" s="30"/>
      <c r="R3814" s="30"/>
      <c r="S3814" s="30"/>
      <c r="T3814" s="30"/>
      <c r="U3814" s="30"/>
      <c r="V3814" s="30"/>
    </row>
    <row r="3815" spans="1:22" ht="14.5" x14ac:dyDescent="0.35">
      <c r="A3815" s="15">
        <v>32</v>
      </c>
      <c r="B3815" s="8">
        <v>270</v>
      </c>
      <c r="C3815" s="8">
        <v>1033333.3332</v>
      </c>
      <c r="D3815" s="8">
        <v>6399.9999989999997</v>
      </c>
      <c r="E3815" s="2">
        <v>750</v>
      </c>
      <c r="F3815" s="2">
        <v>821.3935546875</v>
      </c>
      <c r="G3815" s="2">
        <v>555.04382324218795</v>
      </c>
      <c r="H3815" s="1">
        <v>1057.1755936452921</v>
      </c>
      <c r="I3815" s="1">
        <v>561.80790243451895</v>
      </c>
      <c r="J3815" s="1">
        <f t="shared" si="314"/>
        <v>28.705124067779618</v>
      </c>
      <c r="K3815" s="1">
        <f t="shared" si="315"/>
        <v>1.2186567815167915</v>
      </c>
      <c r="L3815" s="30"/>
      <c r="M3815" s="30"/>
      <c r="N3815" s="2">
        <v>1472223</v>
      </c>
      <c r="O3815" s="30"/>
      <c r="P3815" s="30"/>
      <c r="Q3815" s="30"/>
      <c r="R3815" s="30"/>
      <c r="S3815" s="30"/>
      <c r="T3815" s="30"/>
      <c r="U3815" s="30"/>
      <c r="V3815" s="30"/>
    </row>
    <row r="3816" spans="1:22" ht="14.5" x14ac:dyDescent="0.35">
      <c r="A3816" s="15">
        <v>32</v>
      </c>
      <c r="B3816" s="8">
        <v>270</v>
      </c>
      <c r="C3816" s="8">
        <v>1033333.3332</v>
      </c>
      <c r="D3816" s="8">
        <v>6399.9999989999997</v>
      </c>
      <c r="E3816" s="2">
        <v>780</v>
      </c>
      <c r="F3816" s="2">
        <v>989.13494873046898</v>
      </c>
      <c r="G3816" s="2">
        <v>563.52545166015602</v>
      </c>
      <c r="H3816" s="1">
        <v>1303.827895112445</v>
      </c>
      <c r="I3816" s="1">
        <v>565.91502252518967</v>
      </c>
      <c r="J3816" s="1">
        <f t="shared" si="314"/>
        <v>31.814965873552133</v>
      </c>
      <c r="K3816" s="1">
        <f t="shared" si="315"/>
        <v>0.42403956342946514</v>
      </c>
      <c r="L3816" s="30"/>
      <c r="M3816" s="30"/>
      <c r="N3816" s="2">
        <v>1472223</v>
      </c>
      <c r="O3816" s="30"/>
      <c r="P3816" s="30"/>
      <c r="Q3816" s="30"/>
      <c r="R3816" s="30"/>
      <c r="S3816" s="30"/>
      <c r="T3816" s="30"/>
      <c r="U3816" s="30"/>
      <c r="V3816" s="30"/>
    </row>
    <row r="3817" spans="1:22" ht="14.5" x14ac:dyDescent="0.35">
      <c r="A3817" s="15">
        <v>32</v>
      </c>
      <c r="B3817" s="8">
        <v>270</v>
      </c>
      <c r="C3817" s="8">
        <v>1033333.3332</v>
      </c>
      <c r="D3817" s="8">
        <v>6399.9999989999997</v>
      </c>
      <c r="E3817" s="2">
        <v>810</v>
      </c>
      <c r="F3817" s="2">
        <v>1282.51635742188</v>
      </c>
      <c r="G3817" s="2">
        <v>572.44274902343795</v>
      </c>
      <c r="H3817" s="1">
        <v>1849.594753810122</v>
      </c>
      <c r="I3817" s="1">
        <v>570.02274667517497</v>
      </c>
      <c r="J3817" s="1">
        <f t="shared" si="314"/>
        <v>44.216075148404776</v>
      </c>
      <c r="K3817" s="1">
        <f t="shared" si="315"/>
        <v>-0.42275010948979619</v>
      </c>
      <c r="L3817" s="30"/>
      <c r="M3817" s="30"/>
      <c r="N3817" s="2">
        <v>1472223</v>
      </c>
      <c r="O3817" s="30"/>
      <c r="P3817" s="30"/>
      <c r="Q3817" s="30"/>
      <c r="R3817" s="30"/>
      <c r="S3817" s="30"/>
      <c r="T3817" s="30"/>
      <c r="U3817" s="30"/>
      <c r="V3817" s="30"/>
    </row>
    <row r="3818" spans="1:22" ht="14.5" x14ac:dyDescent="0.35">
      <c r="A3818" s="15">
        <v>32</v>
      </c>
      <c r="B3818" s="8">
        <v>270</v>
      </c>
      <c r="C3818" s="8">
        <v>1033333.3332</v>
      </c>
      <c r="D3818" s="8">
        <v>6399.9999989999997</v>
      </c>
      <c r="E3818" s="2">
        <v>840</v>
      </c>
      <c r="F3818" s="2">
        <v>5037.64990234375</v>
      </c>
      <c r="G3818" s="2">
        <v>1242.57263183594</v>
      </c>
      <c r="H3818" s="1">
        <v>5253.3233912696633</v>
      </c>
      <c r="I3818" s="1">
        <v>1234.4267409334279</v>
      </c>
      <c r="J3818" s="1">
        <f t="shared" si="314"/>
        <v>4.2812321837921266</v>
      </c>
      <c r="K3818" s="1">
        <f t="shared" si="315"/>
        <v>-0.65556657967560861</v>
      </c>
      <c r="L3818" s="30"/>
      <c r="M3818" s="30"/>
      <c r="N3818" s="2">
        <v>1472223</v>
      </c>
      <c r="O3818" s="30"/>
      <c r="P3818" s="30"/>
      <c r="Q3818" s="30"/>
      <c r="R3818" s="30"/>
      <c r="S3818" s="30"/>
      <c r="T3818" s="30"/>
      <c r="U3818" s="30"/>
      <c r="V3818" s="30"/>
    </row>
    <row r="3819" spans="1:22" ht="14.5" x14ac:dyDescent="0.35">
      <c r="A3819" s="15">
        <v>32</v>
      </c>
      <c r="B3819" s="8">
        <v>270</v>
      </c>
      <c r="C3819" s="8">
        <v>1033333.3332</v>
      </c>
      <c r="D3819" s="8">
        <v>6399.9999989999997</v>
      </c>
      <c r="E3819" s="2">
        <v>870</v>
      </c>
      <c r="F3819" s="2">
        <v>8191.5185546875</v>
      </c>
      <c r="G3819" s="2">
        <v>1327.39770507813</v>
      </c>
      <c r="H3819" s="1">
        <v>8253.0033737528884</v>
      </c>
      <c r="I3819" s="1">
        <v>1272.8760827917849</v>
      </c>
      <c r="J3819" s="1">
        <f t="shared" si="314"/>
        <v>0.75059122011271517</v>
      </c>
      <c r="K3819" s="1">
        <f t="shared" si="315"/>
        <v>-4.1074067009281103</v>
      </c>
      <c r="L3819" s="30"/>
      <c r="M3819" s="30"/>
      <c r="N3819" s="2">
        <v>1472223</v>
      </c>
      <c r="O3819" s="30"/>
      <c r="P3819" s="30"/>
      <c r="Q3819" s="30"/>
      <c r="R3819" s="30"/>
      <c r="S3819" s="30"/>
      <c r="T3819" s="30"/>
      <c r="U3819" s="30"/>
      <c r="V3819" s="30"/>
    </row>
    <row r="3820" spans="1:22" ht="14.5" x14ac:dyDescent="0.35">
      <c r="A3820" s="15">
        <v>32</v>
      </c>
      <c r="B3820" s="8">
        <v>270</v>
      </c>
      <c r="C3820" s="8">
        <v>1033333.3332</v>
      </c>
      <c r="D3820" s="8">
        <v>6399.9999989999997</v>
      </c>
      <c r="E3820" s="2">
        <v>900</v>
      </c>
      <c r="F3820" s="2">
        <v>9417.2958984375</v>
      </c>
      <c r="G3820" s="2">
        <v>1327.19250488281</v>
      </c>
      <c r="H3820" s="1">
        <v>10708.186560094829</v>
      </c>
      <c r="I3820" s="1">
        <v>1283.840000972411</v>
      </c>
      <c r="J3820" s="1">
        <f t="shared" si="314"/>
        <v>13.707657437752504</v>
      </c>
      <c r="K3820" s="1">
        <f t="shared" si="315"/>
        <v>-3.2664819723516314</v>
      </c>
      <c r="L3820" s="30"/>
      <c r="M3820" s="30"/>
      <c r="N3820" s="2">
        <v>1472223</v>
      </c>
      <c r="O3820" s="30"/>
      <c r="P3820" s="30"/>
      <c r="Q3820" s="30"/>
      <c r="R3820" s="30"/>
      <c r="S3820" s="30"/>
      <c r="T3820" s="30"/>
      <c r="U3820" s="30"/>
      <c r="V3820" s="30"/>
    </row>
    <row r="3821" spans="1:22" ht="14.5" x14ac:dyDescent="0.35">
      <c r="A3821" s="15">
        <v>32</v>
      </c>
      <c r="B3821" s="8">
        <v>270</v>
      </c>
      <c r="C3821" s="8">
        <v>1033333.3332</v>
      </c>
      <c r="D3821" s="8">
        <v>6399.9999989999997</v>
      </c>
      <c r="E3821" s="2">
        <v>930</v>
      </c>
      <c r="F3821" s="2">
        <v>11153.8857421875</v>
      </c>
      <c r="G3821" s="2">
        <v>1309.29357910156</v>
      </c>
      <c r="H3821" s="1">
        <v>12285.643045885719</v>
      </c>
      <c r="I3821" s="1">
        <v>1284.818577061787</v>
      </c>
      <c r="J3821" s="1">
        <f t="shared" si="314"/>
        <v>10.146753605495148</v>
      </c>
      <c r="K3821" s="1">
        <f t="shared" si="315"/>
        <v>-1.8693288068034226</v>
      </c>
      <c r="L3821" s="30"/>
      <c r="M3821" s="30"/>
      <c r="N3821" s="2">
        <v>0</v>
      </c>
      <c r="O3821" s="30"/>
      <c r="P3821" s="30"/>
      <c r="Q3821" s="30"/>
      <c r="R3821" s="30"/>
      <c r="S3821" s="30"/>
      <c r="T3821" s="30"/>
      <c r="U3821" s="30"/>
      <c r="V3821" s="30"/>
    </row>
    <row r="3822" spans="1:22" ht="14.5" x14ac:dyDescent="0.35">
      <c r="A3822" s="15">
        <v>32</v>
      </c>
      <c r="B3822" s="8">
        <v>270</v>
      </c>
      <c r="C3822" s="8">
        <v>1033333.3332</v>
      </c>
      <c r="D3822" s="8">
        <v>6399.9999989999997</v>
      </c>
      <c r="E3822" s="2">
        <v>960</v>
      </c>
      <c r="F3822" s="2">
        <v>11913.8076171875</v>
      </c>
      <c r="G3822" s="2">
        <v>1277.65270996094</v>
      </c>
      <c r="H3822" s="1">
        <v>13202.929174294841</v>
      </c>
      <c r="I3822" s="1">
        <v>1280.1365133156421</v>
      </c>
      <c r="J3822" s="1">
        <f t="shared" si="314"/>
        <v>10.820399309181262</v>
      </c>
      <c r="K3822" s="1">
        <f t="shared" si="315"/>
        <v>0.19440363843301661</v>
      </c>
      <c r="L3822" s="30"/>
      <c r="M3822" s="30"/>
      <c r="N3822" s="2">
        <v>0</v>
      </c>
      <c r="O3822" s="30"/>
      <c r="P3822" s="30"/>
      <c r="Q3822" s="30"/>
      <c r="R3822" s="30"/>
      <c r="S3822" s="30"/>
      <c r="T3822" s="30"/>
      <c r="U3822" s="30"/>
      <c r="V3822" s="30"/>
    </row>
    <row r="3823" spans="1:22" ht="14.5" x14ac:dyDescent="0.35">
      <c r="A3823" s="15">
        <v>32</v>
      </c>
      <c r="B3823" s="8">
        <v>270</v>
      </c>
      <c r="C3823" s="8">
        <v>1033333.3332</v>
      </c>
      <c r="D3823" s="8">
        <v>6399.9999989999997</v>
      </c>
      <c r="E3823" s="2">
        <v>990</v>
      </c>
      <c r="F3823" s="2">
        <v>11178.822265625</v>
      </c>
      <c r="G3823" s="2">
        <v>1259.98718261719</v>
      </c>
      <c r="H3823" s="1">
        <v>12680.54711669479</v>
      </c>
      <c r="I3823" s="1">
        <v>1275.212946655588</v>
      </c>
      <c r="J3823" s="1">
        <f t="shared" si="314"/>
        <v>13.433658889877965</v>
      </c>
      <c r="K3823" s="1">
        <f t="shared" si="315"/>
        <v>1.2084062638456128</v>
      </c>
      <c r="L3823" s="30"/>
      <c r="M3823" s="30"/>
      <c r="N3823" s="2">
        <v>0</v>
      </c>
      <c r="O3823" s="30"/>
      <c r="P3823" s="30"/>
      <c r="Q3823" s="30"/>
      <c r="R3823" s="30"/>
      <c r="S3823" s="30"/>
      <c r="T3823" s="30"/>
      <c r="U3823" s="30"/>
      <c r="V3823" s="30"/>
    </row>
    <row r="3824" spans="1:22" ht="14.5" x14ac:dyDescent="0.35">
      <c r="A3824" s="15">
        <v>32</v>
      </c>
      <c r="B3824" s="8">
        <v>270</v>
      </c>
      <c r="C3824" s="8">
        <v>1033333.3332</v>
      </c>
      <c r="D3824" s="8">
        <v>6399.9999989999997</v>
      </c>
      <c r="E3824" s="2">
        <v>1020</v>
      </c>
      <c r="F3824" s="2">
        <v>9829.6689453125</v>
      </c>
      <c r="G3824" s="2">
        <v>1255.79150390625</v>
      </c>
      <c r="H3824" s="1">
        <v>11998.64859062834</v>
      </c>
      <c r="I3824" s="1">
        <v>1270.279231799052</v>
      </c>
      <c r="J3824" s="1">
        <f t="shared" si="314"/>
        <v>22.065642875492429</v>
      </c>
      <c r="K3824" s="1">
        <f t="shared" si="315"/>
        <v>1.1536730299366305</v>
      </c>
      <c r="L3824" s="30"/>
      <c r="M3824" s="30"/>
      <c r="N3824" s="2">
        <v>0</v>
      </c>
      <c r="O3824" s="30"/>
      <c r="P3824" s="30"/>
      <c r="Q3824" s="30"/>
      <c r="R3824" s="30"/>
      <c r="S3824" s="30"/>
      <c r="T3824" s="30"/>
      <c r="U3824" s="30"/>
      <c r="V3824" s="30"/>
    </row>
    <row r="3825" spans="1:22" ht="14.5" x14ac:dyDescent="0.35">
      <c r="A3825" s="15">
        <v>32</v>
      </c>
      <c r="B3825" s="8">
        <v>270</v>
      </c>
      <c r="C3825" s="8">
        <v>1033333.3332</v>
      </c>
      <c r="D3825" s="8">
        <v>6399.9999989999997</v>
      </c>
      <c r="E3825" s="2">
        <v>1050</v>
      </c>
      <c r="F3825" s="2">
        <v>9002.0751953125</v>
      </c>
      <c r="G3825" s="2">
        <v>1253.61755371094</v>
      </c>
      <c r="H3825" s="1">
        <v>11189.28991259706</v>
      </c>
      <c r="I3825" s="1">
        <v>1265.345154506927</v>
      </c>
      <c r="J3825" s="1">
        <f t="shared" si="314"/>
        <v>24.296783461922995</v>
      </c>
      <c r="K3825" s="1">
        <f t="shared" si="315"/>
        <v>0.93550068450071588</v>
      </c>
      <c r="L3825" s="30"/>
      <c r="M3825" s="30"/>
      <c r="N3825" s="2">
        <v>0</v>
      </c>
      <c r="O3825" s="30"/>
      <c r="P3825" s="30"/>
      <c r="Q3825" s="30"/>
      <c r="R3825" s="30"/>
      <c r="S3825" s="30"/>
      <c r="T3825" s="30"/>
      <c r="U3825" s="30"/>
      <c r="V3825" s="30"/>
    </row>
    <row r="3826" spans="1:22" ht="14.5" x14ac:dyDescent="0.35">
      <c r="A3826" s="15">
        <v>32</v>
      </c>
      <c r="B3826" s="8">
        <v>270</v>
      </c>
      <c r="C3826" s="8">
        <v>1033333.3332</v>
      </c>
      <c r="D3826" s="8">
        <v>6399.9999989999997</v>
      </c>
      <c r="E3826" s="2">
        <v>1080</v>
      </c>
      <c r="F3826" s="2">
        <v>8129.0361328125</v>
      </c>
      <c r="G3826" s="2">
        <v>1248.58898925781</v>
      </c>
      <c r="H3826" s="1">
        <v>10278.08367641859</v>
      </c>
      <c r="I3826" s="1">
        <v>1260.410835591076</v>
      </c>
      <c r="J3826" s="1">
        <f t="shared" si="314"/>
        <v>26.436683371741367</v>
      </c>
      <c r="K3826" s="1">
        <f t="shared" si="315"/>
        <v>0.94681648124200946</v>
      </c>
      <c r="L3826" s="30"/>
      <c r="M3826" s="30"/>
      <c r="N3826" s="2">
        <v>0</v>
      </c>
      <c r="O3826" s="30"/>
      <c r="P3826" s="30"/>
      <c r="Q3826" s="30"/>
      <c r="R3826" s="30"/>
      <c r="S3826" s="30"/>
      <c r="T3826" s="30"/>
      <c r="U3826" s="30"/>
      <c r="V3826" s="30"/>
    </row>
    <row r="3827" spans="1:22" ht="14.5" x14ac:dyDescent="0.35">
      <c r="A3827" s="15">
        <v>32</v>
      </c>
      <c r="B3827" s="8">
        <v>270</v>
      </c>
      <c r="C3827" s="8">
        <v>1033333.3332</v>
      </c>
      <c r="D3827" s="8">
        <v>6399.9999989999997</v>
      </c>
      <c r="E3827" s="2">
        <v>1110</v>
      </c>
      <c r="F3827" s="2">
        <v>3855.09643554687</v>
      </c>
      <c r="G3827" s="2">
        <v>647.22320556640602</v>
      </c>
      <c r="H3827" s="1">
        <v>4717.6869367540467</v>
      </c>
      <c r="I3827" s="1">
        <v>640.65618758855555</v>
      </c>
      <c r="J3827" s="1">
        <f t="shared" si="314"/>
        <v>22.375328753217367</v>
      </c>
      <c r="K3827" s="1">
        <f t="shared" si="315"/>
        <v>-1.0146450129369913</v>
      </c>
      <c r="L3827" s="30"/>
      <c r="M3827" s="30"/>
      <c r="N3827" s="2">
        <v>1472223</v>
      </c>
      <c r="O3827" s="30"/>
      <c r="P3827" s="30"/>
      <c r="Q3827" s="30"/>
      <c r="R3827" s="30"/>
      <c r="S3827" s="30"/>
      <c r="T3827" s="30"/>
      <c r="U3827" s="30"/>
      <c r="V3827" s="30"/>
    </row>
    <row r="3828" spans="1:22" ht="14.5" x14ac:dyDescent="0.35">
      <c r="A3828" s="15">
        <v>32</v>
      </c>
      <c r="B3828" s="8">
        <v>270</v>
      </c>
      <c r="C3828" s="8">
        <v>1033333.3332</v>
      </c>
      <c r="D3828" s="8">
        <v>6399.9999989999997</v>
      </c>
      <c r="E3828" s="2">
        <v>1140</v>
      </c>
      <c r="F3828" s="2">
        <v>3050.58740234375</v>
      </c>
      <c r="G3828" s="2">
        <v>561.841064453125</v>
      </c>
      <c r="H3828" s="1">
        <v>3790.5805072023509</v>
      </c>
      <c r="I3828" s="1">
        <v>575.55834623260932</v>
      </c>
      <c r="J3828" s="1">
        <f t="shared" si="314"/>
        <v>24.257397257002637</v>
      </c>
      <c r="K3828" s="1">
        <f t="shared" si="315"/>
        <v>2.4414879309037709</v>
      </c>
      <c r="L3828" s="30"/>
      <c r="M3828" s="30"/>
      <c r="N3828" s="2">
        <v>1472223</v>
      </c>
      <c r="O3828" s="30"/>
      <c r="P3828" s="30"/>
      <c r="Q3828" s="30"/>
      <c r="R3828" s="30"/>
      <c r="S3828" s="30"/>
      <c r="T3828" s="30"/>
      <c r="U3828" s="30"/>
      <c r="V3828" s="30"/>
    </row>
    <row r="3829" spans="1:22" ht="14.5" x14ac:dyDescent="0.35">
      <c r="A3829" s="15">
        <v>32</v>
      </c>
      <c r="B3829" s="8">
        <v>270</v>
      </c>
      <c r="C3829" s="8">
        <v>1033333.3332</v>
      </c>
      <c r="D3829" s="8">
        <v>6399.9999989999997</v>
      </c>
      <c r="E3829" s="2">
        <v>1170</v>
      </c>
      <c r="F3829" s="2">
        <v>2904.75415039062</v>
      </c>
      <c r="G3829" s="2">
        <v>553.22668457031205</v>
      </c>
      <c r="H3829" s="1">
        <v>3352.5578460439319</v>
      </c>
      <c r="I3829" s="1">
        <v>576.844630136756</v>
      </c>
      <c r="J3829" s="1">
        <f t="shared" si="314"/>
        <v>15.416233955396642</v>
      </c>
      <c r="K3829" s="1">
        <f t="shared" si="315"/>
        <v>4.2691262415853766</v>
      </c>
      <c r="L3829" s="30"/>
      <c r="M3829" s="30"/>
      <c r="N3829" s="2">
        <v>1472223</v>
      </c>
      <c r="O3829" s="30"/>
      <c r="P3829" s="30"/>
      <c r="Q3829" s="30"/>
      <c r="R3829" s="30"/>
      <c r="S3829" s="30"/>
      <c r="T3829" s="30"/>
      <c r="U3829" s="30"/>
      <c r="V3829" s="30"/>
    </row>
    <row r="3830" spans="1:22" ht="14.5" x14ac:dyDescent="0.35">
      <c r="A3830" s="15">
        <v>32</v>
      </c>
      <c r="B3830" s="8">
        <v>270</v>
      </c>
      <c r="C3830" s="8">
        <v>1033333.3332</v>
      </c>
      <c r="D3830" s="8">
        <v>6399.9999989999997</v>
      </c>
      <c r="E3830" s="2">
        <v>1200</v>
      </c>
      <c r="F3830" s="2">
        <v>2906.30834960938</v>
      </c>
      <c r="G3830" s="2">
        <v>554.91058349609398</v>
      </c>
      <c r="H3830" s="1">
        <v>3248.8724090631699</v>
      </c>
      <c r="I3830" s="1">
        <v>570.7188646291238</v>
      </c>
      <c r="J3830" s="1">
        <f t="shared" si="314"/>
        <v>11.786913783591887</v>
      </c>
      <c r="K3830" s="1">
        <f t="shared" si="315"/>
        <v>2.8487979150502358</v>
      </c>
      <c r="L3830" s="30"/>
      <c r="M3830" s="30"/>
      <c r="N3830" s="2">
        <v>1472223</v>
      </c>
      <c r="O3830" s="30"/>
      <c r="P3830" s="30"/>
      <c r="Q3830" s="30"/>
      <c r="R3830" s="30"/>
      <c r="S3830" s="30"/>
      <c r="T3830" s="30"/>
      <c r="U3830" s="30"/>
      <c r="V3830" s="30"/>
    </row>
    <row r="3831" spans="1:22" ht="14.5" x14ac:dyDescent="0.35">
      <c r="A3831" s="15">
        <v>32</v>
      </c>
      <c r="B3831" s="8">
        <v>270</v>
      </c>
      <c r="C3831" s="8">
        <v>1033333.3332</v>
      </c>
      <c r="D3831" s="8">
        <v>6399.9999989999997</v>
      </c>
      <c r="E3831" s="2">
        <v>1230</v>
      </c>
      <c r="F3831" s="2">
        <v>3083.07861328125</v>
      </c>
      <c r="G3831" s="2">
        <v>560.24615478515602</v>
      </c>
      <c r="H3831" s="1">
        <v>3342.4524106184658</v>
      </c>
      <c r="I3831" s="1">
        <v>567.09885796960918</v>
      </c>
      <c r="J3831" s="1">
        <f t="shared" si="314"/>
        <v>8.4128181558487807</v>
      </c>
      <c r="K3831" s="1">
        <f t="shared" si="315"/>
        <v>1.223159342714462</v>
      </c>
      <c r="L3831" s="30"/>
      <c r="M3831" s="30"/>
      <c r="N3831" s="2">
        <v>1472223</v>
      </c>
      <c r="O3831" s="30"/>
      <c r="P3831" s="30"/>
      <c r="Q3831" s="30"/>
      <c r="R3831" s="30"/>
      <c r="S3831" s="30"/>
      <c r="T3831" s="30"/>
      <c r="U3831" s="30"/>
      <c r="V3831" s="30"/>
    </row>
    <row r="3832" spans="1:22" ht="14.5" x14ac:dyDescent="0.35">
      <c r="A3832" s="15">
        <v>32</v>
      </c>
      <c r="B3832" s="8">
        <v>270</v>
      </c>
      <c r="C3832" s="8">
        <v>1033333.3332</v>
      </c>
      <c r="D3832" s="8">
        <v>6399.9999989999997</v>
      </c>
      <c r="E3832" s="2">
        <v>1260</v>
      </c>
      <c r="F3832" s="2">
        <v>3469.06494140625</v>
      </c>
      <c r="G3832" s="2">
        <v>568.80725097656295</v>
      </c>
      <c r="H3832" s="1">
        <v>3543.544979908545</v>
      </c>
      <c r="I3832" s="1">
        <v>563.01263833121766</v>
      </c>
      <c r="J3832" s="1">
        <f t="shared" si="314"/>
        <v>2.1469773486599277</v>
      </c>
      <c r="K3832" s="1">
        <f t="shared" si="315"/>
        <v>-1.018730446103975</v>
      </c>
      <c r="L3832" s="30"/>
      <c r="M3832" s="30"/>
      <c r="N3832" s="2">
        <v>1472223</v>
      </c>
      <c r="O3832" s="30"/>
      <c r="P3832" s="30"/>
      <c r="Q3832" s="30"/>
      <c r="R3832" s="30"/>
      <c r="S3832" s="30"/>
      <c r="T3832" s="30"/>
      <c r="U3832" s="30"/>
      <c r="V3832" s="30"/>
    </row>
    <row r="3833" spans="1:22" ht="14.5" x14ac:dyDescent="0.35">
      <c r="A3833" s="15">
        <v>32</v>
      </c>
      <c r="B3833" s="8">
        <v>270</v>
      </c>
      <c r="C3833" s="8">
        <v>1033333.3332</v>
      </c>
      <c r="D3833" s="8">
        <v>6399.9999989999997</v>
      </c>
      <c r="E3833" s="2">
        <v>1290</v>
      </c>
      <c r="F3833" s="2">
        <v>3716.30053710938</v>
      </c>
      <c r="G3833" s="2">
        <v>573.015380859375</v>
      </c>
      <c r="H3833" s="1">
        <v>3876.871638250122</v>
      </c>
      <c r="I3833" s="1">
        <v>558.95227243148361</v>
      </c>
      <c r="J3833" s="1">
        <f t="shared" si="314"/>
        <v>4.3207243207955877</v>
      </c>
      <c r="K3833" s="1">
        <f t="shared" si="315"/>
        <v>-2.4542287864595123</v>
      </c>
      <c r="L3833" s="30"/>
      <c r="M3833" s="30"/>
      <c r="N3833" s="2">
        <v>0</v>
      </c>
      <c r="O3833" s="30"/>
      <c r="P3833" s="30"/>
      <c r="Q3833" s="30"/>
      <c r="R3833" s="30"/>
      <c r="S3833" s="30"/>
      <c r="T3833" s="30"/>
      <c r="U3833" s="30"/>
      <c r="V3833" s="30"/>
    </row>
    <row r="3834" spans="1:22" ht="14.5" x14ac:dyDescent="0.35">
      <c r="A3834" s="15">
        <v>32</v>
      </c>
      <c r="B3834" s="8">
        <v>270</v>
      </c>
      <c r="C3834" s="8">
        <v>1033333.3332</v>
      </c>
      <c r="D3834" s="8">
        <v>6399.9999989999997</v>
      </c>
      <c r="E3834" s="2">
        <v>1320</v>
      </c>
      <c r="F3834" s="2">
        <v>4154.45166015625</v>
      </c>
      <c r="G3834" s="2">
        <v>576.38604736328102</v>
      </c>
      <c r="H3834" s="1">
        <v>4328.3129996599091</v>
      </c>
      <c r="I3834" s="1">
        <v>554.88514106742809</v>
      </c>
      <c r="J3834" s="1">
        <f t="shared" si="314"/>
        <v>4.1849407268616563</v>
      </c>
      <c r="K3834" s="1">
        <f t="shared" si="315"/>
        <v>-3.7302961086949193</v>
      </c>
      <c r="L3834" s="30"/>
      <c r="M3834" s="30"/>
      <c r="N3834" s="2">
        <v>0</v>
      </c>
      <c r="O3834" s="30"/>
      <c r="P3834" s="30"/>
      <c r="Q3834" s="30"/>
      <c r="R3834" s="30"/>
      <c r="S3834" s="30"/>
      <c r="T3834" s="30"/>
      <c r="U3834" s="30"/>
      <c r="V3834" s="30"/>
    </row>
    <row r="3835" spans="1:22" ht="14.5" x14ac:dyDescent="0.35">
      <c r="A3835" s="15">
        <v>32</v>
      </c>
      <c r="B3835" s="8">
        <v>270</v>
      </c>
      <c r="C3835" s="8">
        <v>1033333.3332</v>
      </c>
      <c r="D3835" s="8">
        <v>6399.9999989999997</v>
      </c>
      <c r="E3835" s="2">
        <v>1350</v>
      </c>
      <c r="F3835" s="2">
        <v>4810.21875</v>
      </c>
      <c r="G3835" s="2">
        <v>576.99127197265602</v>
      </c>
      <c r="H3835" s="1">
        <v>4860.5412189004364</v>
      </c>
      <c r="I3835" s="1">
        <v>550.81970106945289</v>
      </c>
      <c r="J3835" s="1">
        <f t="shared" si="314"/>
        <v>1.0461575973116906</v>
      </c>
      <c r="K3835" s="1">
        <f t="shared" si="315"/>
        <v>-4.5358694618942899</v>
      </c>
      <c r="L3835" s="30"/>
      <c r="M3835" s="30"/>
      <c r="N3835" s="2">
        <v>0</v>
      </c>
      <c r="O3835" s="30"/>
      <c r="P3835" s="30"/>
      <c r="Q3835" s="30"/>
      <c r="R3835" s="30"/>
      <c r="S3835" s="30"/>
      <c r="T3835" s="30"/>
      <c r="U3835" s="30"/>
      <c r="V3835" s="30"/>
    </row>
    <row r="3836" spans="1:22" ht="14.5" x14ac:dyDescent="0.35">
      <c r="A3836" s="15">
        <v>32</v>
      </c>
      <c r="B3836" s="8">
        <v>270</v>
      </c>
      <c r="C3836" s="8">
        <v>1033333.3332</v>
      </c>
      <c r="D3836" s="8">
        <v>6399.9999989999997</v>
      </c>
      <c r="E3836" s="2">
        <v>1380</v>
      </c>
      <c r="F3836" s="2">
        <v>14213.5087890625</v>
      </c>
      <c r="G3836" s="2">
        <v>1223.25231933594</v>
      </c>
      <c r="H3836" s="1">
        <v>13694.073533913101</v>
      </c>
      <c r="I3836" s="1">
        <v>1199.623621908831</v>
      </c>
      <c r="J3836" s="1">
        <f t="shared" si="314"/>
        <v>-3.6545181267915514</v>
      </c>
      <c r="K3836" s="1">
        <f t="shared" si="315"/>
        <v>-1.9316290722372162</v>
      </c>
      <c r="L3836" s="30"/>
      <c r="M3836" s="30"/>
      <c r="N3836" s="2">
        <v>0</v>
      </c>
      <c r="O3836" s="30"/>
      <c r="P3836" s="30"/>
      <c r="Q3836" s="30"/>
      <c r="R3836" s="30"/>
      <c r="S3836" s="30"/>
      <c r="T3836" s="30"/>
      <c r="U3836" s="30"/>
      <c r="V3836" s="30"/>
    </row>
    <row r="3837" spans="1:22" ht="14.5" x14ac:dyDescent="0.35">
      <c r="A3837" s="15">
        <v>32</v>
      </c>
      <c r="B3837" s="8">
        <v>270</v>
      </c>
      <c r="C3837" s="8">
        <v>1033333.3332</v>
      </c>
      <c r="D3837" s="8">
        <v>6399.9999989999997</v>
      </c>
      <c r="E3837" s="2">
        <v>1410</v>
      </c>
      <c r="F3837" s="2">
        <v>16010.408203125</v>
      </c>
      <c r="G3837" s="2">
        <v>1240.60803222656</v>
      </c>
      <c r="H3837" s="1">
        <v>16329.92885948706</v>
      </c>
      <c r="I3837" s="1">
        <v>1183.1175803301751</v>
      </c>
      <c r="J3837" s="1">
        <f t="shared" si="314"/>
        <v>1.9957058702581594</v>
      </c>
      <c r="K3837" s="1">
        <f t="shared" si="315"/>
        <v>-4.6340544638587344</v>
      </c>
      <c r="L3837" s="30"/>
      <c r="M3837" s="30"/>
      <c r="N3837" s="2">
        <v>0</v>
      </c>
      <c r="O3837" s="30"/>
      <c r="P3837" s="30"/>
      <c r="Q3837" s="30"/>
      <c r="R3837" s="30"/>
      <c r="S3837" s="30"/>
      <c r="T3837" s="30"/>
      <c r="U3837" s="30"/>
      <c r="V3837" s="30"/>
    </row>
    <row r="3838" spans="1:22" ht="14.5" x14ac:dyDescent="0.35">
      <c r="A3838" s="15">
        <v>32</v>
      </c>
      <c r="B3838" s="8">
        <v>270</v>
      </c>
      <c r="C3838" s="8">
        <v>1033333.3332</v>
      </c>
      <c r="D3838" s="8">
        <v>6399.9999989999997</v>
      </c>
      <c r="E3838" s="2">
        <v>1440</v>
      </c>
      <c r="F3838" s="2">
        <v>18325.30078125</v>
      </c>
      <c r="G3838" s="2">
        <v>1223.43212890625</v>
      </c>
      <c r="H3838" s="1">
        <v>18681.40609879819</v>
      </c>
      <c r="I3838" s="1">
        <v>1171.186925622736</v>
      </c>
      <c r="J3838" s="1">
        <f t="shared" si="314"/>
        <v>1.9432440525753796</v>
      </c>
      <c r="K3838" s="1">
        <f t="shared" si="315"/>
        <v>-4.2703801910303989</v>
      </c>
      <c r="L3838" s="30"/>
      <c r="M3838" s="30"/>
      <c r="N3838" s="2">
        <v>0</v>
      </c>
      <c r="O3838" s="30"/>
      <c r="P3838" s="30"/>
      <c r="Q3838" s="30"/>
      <c r="R3838" s="30"/>
      <c r="S3838" s="30"/>
      <c r="T3838" s="30"/>
      <c r="U3838" s="30"/>
      <c r="V3838" s="30"/>
    </row>
    <row r="3839" spans="1:22" ht="14.5" x14ac:dyDescent="0.35">
      <c r="A3839" s="15">
        <v>32</v>
      </c>
      <c r="B3839" s="8">
        <v>270</v>
      </c>
      <c r="C3839" s="8">
        <v>1033333.3332</v>
      </c>
      <c r="D3839" s="8">
        <v>6399.9999989999997</v>
      </c>
      <c r="E3839" s="2">
        <v>1470</v>
      </c>
      <c r="F3839" s="2">
        <v>20118.509765625</v>
      </c>
      <c r="G3839" s="2">
        <v>1182.02014160156</v>
      </c>
      <c r="H3839" s="1">
        <v>20709.682402307932</v>
      </c>
      <c r="I3839" s="1">
        <v>1161.289776191393</v>
      </c>
      <c r="J3839" s="1">
        <f t="shared" si="314"/>
        <v>2.9384514239370962</v>
      </c>
      <c r="K3839" s="1">
        <f t="shared" si="315"/>
        <v>-1.7538081357969675</v>
      </c>
      <c r="L3839" s="30"/>
      <c r="M3839" s="30"/>
      <c r="N3839" s="2">
        <v>1472223</v>
      </c>
      <c r="O3839" s="30"/>
      <c r="P3839" s="30"/>
      <c r="Q3839" s="30"/>
      <c r="R3839" s="30"/>
      <c r="S3839" s="30"/>
      <c r="T3839" s="30"/>
      <c r="U3839" s="30"/>
      <c r="V3839" s="30"/>
    </row>
    <row r="3840" spans="1:22" ht="14.5" x14ac:dyDescent="0.35">
      <c r="A3840" s="15">
        <v>32</v>
      </c>
      <c r="B3840" s="8">
        <v>270</v>
      </c>
      <c r="C3840" s="8">
        <v>1033333.3332</v>
      </c>
      <c r="D3840" s="8">
        <v>6399.9999989999997</v>
      </c>
      <c r="E3840" s="2">
        <v>1500</v>
      </c>
      <c r="F3840" s="2">
        <v>20395.8828125</v>
      </c>
      <c r="G3840" s="2">
        <v>1145.34240722656</v>
      </c>
      <c r="H3840" s="1">
        <v>21758.95516155587</v>
      </c>
      <c r="I3840" s="1">
        <v>1152.2965411181631</v>
      </c>
      <c r="J3840" s="1">
        <f t="shared" si="314"/>
        <v>6.6830759991447195</v>
      </c>
      <c r="K3840" s="1">
        <f t="shared" si="315"/>
        <v>0.60716636769282584</v>
      </c>
      <c r="L3840" s="30"/>
      <c r="M3840" s="30"/>
      <c r="N3840" s="2">
        <v>1472223</v>
      </c>
      <c r="O3840" s="30"/>
      <c r="P3840" s="30"/>
      <c r="Q3840" s="30"/>
      <c r="R3840" s="30"/>
      <c r="S3840" s="30"/>
      <c r="T3840" s="30"/>
      <c r="U3840" s="30"/>
      <c r="V3840" s="30"/>
    </row>
    <row r="3841" spans="1:22" ht="14.5" x14ac:dyDescent="0.35">
      <c r="A3841" s="15">
        <v>32</v>
      </c>
      <c r="B3841" s="8">
        <v>270</v>
      </c>
      <c r="C3841" s="8">
        <v>1033333.3332</v>
      </c>
      <c r="D3841" s="8">
        <v>6399.9999989999997</v>
      </c>
      <c r="E3841" s="2">
        <v>1530</v>
      </c>
      <c r="F3841" s="2">
        <v>19645.021484375</v>
      </c>
      <c r="G3841" s="2">
        <v>1122.40209960937</v>
      </c>
      <c r="H3841" s="1">
        <v>20155.572189007278</v>
      </c>
      <c r="I3841" s="1">
        <v>1143.705247112754</v>
      </c>
      <c r="J3841" s="1">
        <f t="shared" si="314"/>
        <v>2.5988808667801835</v>
      </c>
      <c r="K3841" s="1">
        <f t="shared" si="315"/>
        <v>1.8979960489024537</v>
      </c>
      <c r="L3841" s="30"/>
      <c r="M3841" s="30"/>
      <c r="N3841" s="2">
        <v>1472223</v>
      </c>
      <c r="O3841" s="30"/>
      <c r="P3841" s="30"/>
      <c r="Q3841" s="30"/>
      <c r="R3841" s="30"/>
      <c r="S3841" s="30"/>
      <c r="T3841" s="30"/>
      <c r="U3841" s="30"/>
      <c r="V3841" s="30"/>
    </row>
    <row r="3842" spans="1:22" ht="14.5" x14ac:dyDescent="0.35">
      <c r="A3842" s="15">
        <v>32</v>
      </c>
      <c r="B3842" s="8">
        <v>270</v>
      </c>
      <c r="C3842" s="8">
        <v>1033333.3332</v>
      </c>
      <c r="D3842" s="8">
        <v>6399.9999989999997</v>
      </c>
      <c r="E3842" s="2">
        <v>1560</v>
      </c>
      <c r="F3842" s="2">
        <v>18362.671875</v>
      </c>
      <c r="G3842" s="2">
        <v>1115.77062988281</v>
      </c>
      <c r="H3842" s="1">
        <v>19992.972079101521</v>
      </c>
      <c r="I3842" s="1">
        <v>1135.2925130406909</v>
      </c>
      <c r="J3842" s="1">
        <f t="shared" si="314"/>
        <v>8.8783387036453298</v>
      </c>
      <c r="K3842" s="1">
        <f t="shared" si="315"/>
        <v>1.7496322841847243</v>
      </c>
      <c r="L3842" s="30"/>
      <c r="M3842" s="30"/>
      <c r="N3842" s="2">
        <v>1472223</v>
      </c>
      <c r="O3842" s="30"/>
      <c r="P3842" s="30"/>
      <c r="Q3842" s="30"/>
      <c r="R3842" s="30"/>
      <c r="S3842" s="30"/>
      <c r="T3842" s="30"/>
      <c r="U3842" s="30"/>
      <c r="V3842" s="30"/>
    </row>
    <row r="3843" spans="1:22" ht="14.5" x14ac:dyDescent="0.35">
      <c r="A3843" s="15">
        <v>32</v>
      </c>
      <c r="B3843" s="8">
        <v>270</v>
      </c>
      <c r="C3843" s="8">
        <v>1033333.3332</v>
      </c>
      <c r="D3843" s="8">
        <v>6399.9999989999997</v>
      </c>
      <c r="E3843" s="2">
        <v>1590</v>
      </c>
      <c r="F3843" s="2">
        <v>17030.626953125</v>
      </c>
      <c r="G3843" s="2">
        <v>1114.89636230469</v>
      </c>
      <c r="H3843" s="1">
        <v>19157.469329433639</v>
      </c>
      <c r="I3843" s="1">
        <v>1126.959273174406</v>
      </c>
      <c r="J3843" s="1">
        <f t="shared" si="314"/>
        <v>12.48833869805585</v>
      </c>
      <c r="K3843" s="1">
        <f t="shared" si="315"/>
        <v>1.0819759824832342</v>
      </c>
      <c r="L3843" s="30"/>
      <c r="M3843" s="30"/>
      <c r="N3843" s="2">
        <v>1472223</v>
      </c>
      <c r="O3843" s="30"/>
      <c r="P3843" s="30"/>
      <c r="Q3843" s="30"/>
      <c r="R3843" s="30"/>
      <c r="S3843" s="30"/>
      <c r="T3843" s="30"/>
      <c r="U3843" s="30"/>
      <c r="V3843" s="30"/>
    </row>
    <row r="3844" spans="1:22" ht="14.5" x14ac:dyDescent="0.35">
      <c r="A3844" s="15">
        <v>32</v>
      </c>
      <c r="B3844" s="8">
        <v>270</v>
      </c>
      <c r="C3844" s="8">
        <v>1033333.3332</v>
      </c>
      <c r="D3844" s="8">
        <v>6399.9999989999997</v>
      </c>
      <c r="E3844" s="2">
        <v>1620</v>
      </c>
      <c r="F3844" s="2">
        <v>15743.8828125</v>
      </c>
      <c r="G3844" s="2">
        <v>1114.10888671875</v>
      </c>
      <c r="H3844" s="1">
        <v>17804.266164027089</v>
      </c>
      <c r="I3844" s="1">
        <v>1118.6611895602221</v>
      </c>
      <c r="J3844" s="1">
        <f t="shared" si="314"/>
        <v>13.08688190877049</v>
      </c>
      <c r="K3844" s="1">
        <f t="shared" si="315"/>
        <v>0.40860484067041253</v>
      </c>
      <c r="L3844" s="30"/>
      <c r="M3844" s="30"/>
      <c r="N3844" s="2">
        <v>1472223</v>
      </c>
      <c r="O3844" s="30"/>
      <c r="P3844" s="30"/>
      <c r="Q3844" s="30"/>
      <c r="R3844" s="30"/>
      <c r="S3844" s="30"/>
      <c r="T3844" s="30"/>
      <c r="U3844" s="30"/>
      <c r="V3844" s="30"/>
    </row>
    <row r="3845" spans="1:22" ht="14.5" x14ac:dyDescent="0.35">
      <c r="A3845" s="15">
        <v>32</v>
      </c>
      <c r="B3845" s="8">
        <v>270</v>
      </c>
      <c r="C3845" s="8">
        <v>1033333.3332</v>
      </c>
      <c r="D3845" s="8">
        <v>6399.9999989999997</v>
      </c>
      <c r="E3845" s="2">
        <v>1650</v>
      </c>
      <c r="F3845" s="2">
        <v>6882.30615234375</v>
      </c>
      <c r="G3845" s="2">
        <v>563.49853515625</v>
      </c>
      <c r="H3845" s="1">
        <v>7975.8492838174943</v>
      </c>
      <c r="I3845" s="1">
        <v>555.83605124020346</v>
      </c>
      <c r="J3845" s="1">
        <f t="shared" si="314"/>
        <v>15.889196255841384</v>
      </c>
      <c r="K3845" s="1">
        <f t="shared" si="315"/>
        <v>-1.3598054720624686</v>
      </c>
      <c r="L3845" s="30"/>
      <c r="M3845" s="30"/>
      <c r="N3845" s="2">
        <v>0</v>
      </c>
      <c r="O3845" s="30"/>
      <c r="P3845" s="30"/>
      <c r="Q3845" s="30"/>
      <c r="R3845" s="30"/>
      <c r="S3845" s="30"/>
      <c r="T3845" s="30"/>
      <c r="U3845" s="30"/>
      <c r="V3845" s="30"/>
    </row>
    <row r="3846" spans="1:22" ht="14.5" x14ac:dyDescent="0.35">
      <c r="A3846" s="15">
        <v>32</v>
      </c>
      <c r="B3846" s="8">
        <v>270</v>
      </c>
      <c r="C3846" s="8">
        <v>1033333.3332</v>
      </c>
      <c r="D3846" s="8">
        <v>6399.9999989999997</v>
      </c>
      <c r="E3846" s="2">
        <v>1680</v>
      </c>
      <c r="F3846" s="2">
        <v>5645.73779296875</v>
      </c>
      <c r="G3846" s="2">
        <v>497.39346313476602</v>
      </c>
      <c r="H3846" s="1">
        <v>5777.2401356589426</v>
      </c>
      <c r="I3846" s="1">
        <v>498.88071802201023</v>
      </c>
      <c r="J3846" s="1">
        <f t="shared" si="314"/>
        <v>2.3292322015727813</v>
      </c>
      <c r="K3846" s="1">
        <f t="shared" si="315"/>
        <v>0.29900973725528068</v>
      </c>
      <c r="L3846" s="30"/>
      <c r="M3846" s="30"/>
      <c r="N3846" s="2">
        <v>0</v>
      </c>
      <c r="O3846" s="30"/>
      <c r="P3846" s="30"/>
      <c r="Q3846" s="30"/>
      <c r="R3846" s="30"/>
      <c r="S3846" s="30"/>
      <c r="T3846" s="30"/>
      <c r="U3846" s="30"/>
      <c r="V3846" s="30"/>
    </row>
    <row r="3847" spans="1:22" ht="14.5" x14ac:dyDescent="0.35">
      <c r="A3847" s="15">
        <v>32</v>
      </c>
      <c r="B3847" s="8">
        <v>270</v>
      </c>
      <c r="C3847" s="8">
        <v>1033333.3332</v>
      </c>
      <c r="D3847" s="8">
        <v>6399.9999989999997</v>
      </c>
      <c r="E3847" s="2">
        <v>1710</v>
      </c>
      <c r="F3847" s="2">
        <v>5504.95849609375</v>
      </c>
      <c r="G3847" s="2">
        <v>497.22247314453102</v>
      </c>
      <c r="H3847" s="1">
        <v>5989.6266086012993</v>
      </c>
      <c r="I3847" s="1">
        <v>509.29962368619192</v>
      </c>
      <c r="J3847" s="1">
        <f t="shared" si="314"/>
        <v>8.8042101107840089</v>
      </c>
      <c r="K3847" s="1">
        <f t="shared" si="315"/>
        <v>2.4289229055321382</v>
      </c>
      <c r="L3847" s="30"/>
      <c r="M3847" s="30"/>
      <c r="N3847" s="2">
        <v>0</v>
      </c>
      <c r="O3847" s="30"/>
      <c r="P3847" s="30"/>
      <c r="Q3847" s="30"/>
      <c r="R3847" s="30"/>
      <c r="S3847" s="30"/>
      <c r="T3847" s="30"/>
      <c r="U3847" s="30"/>
      <c r="V3847" s="30"/>
    </row>
    <row r="3848" spans="1:22" ht="14.5" x14ac:dyDescent="0.35">
      <c r="A3848" s="15">
        <v>32</v>
      </c>
      <c r="B3848" s="8">
        <v>270</v>
      </c>
      <c r="C3848" s="8">
        <v>1033333.3332</v>
      </c>
      <c r="D3848" s="8">
        <v>6399.9999989999997</v>
      </c>
      <c r="E3848" s="2">
        <v>1740</v>
      </c>
      <c r="F3848" s="2">
        <v>5461.75048828125</v>
      </c>
      <c r="G3848" s="2">
        <v>498.09051513671898</v>
      </c>
      <c r="H3848" s="1">
        <v>5922.2448519669961</v>
      </c>
      <c r="I3848" s="1">
        <v>503.7863743233915</v>
      </c>
      <c r="J3848" s="1">
        <f t="shared" si="314"/>
        <v>8.4312596240671258</v>
      </c>
      <c r="K3848" s="1">
        <f t="shared" si="315"/>
        <v>1.1435389780729084</v>
      </c>
      <c r="L3848" s="30"/>
      <c r="M3848" s="30"/>
      <c r="N3848" s="2">
        <v>0</v>
      </c>
      <c r="O3848" s="30"/>
      <c r="P3848" s="30"/>
      <c r="Q3848" s="30"/>
      <c r="R3848" s="30"/>
      <c r="S3848" s="30"/>
      <c r="T3848" s="30"/>
      <c r="U3848" s="30"/>
      <c r="V3848" s="30"/>
    </row>
    <row r="3849" spans="1:22" ht="14.5" x14ac:dyDescent="0.35">
      <c r="A3849" s="15">
        <v>32</v>
      </c>
      <c r="B3849" s="8">
        <v>270</v>
      </c>
      <c r="C3849" s="8">
        <v>1033333.3332</v>
      </c>
      <c r="D3849" s="8">
        <v>6399.9999989999997</v>
      </c>
      <c r="E3849" s="2">
        <v>1770</v>
      </c>
      <c r="F3849" s="2">
        <v>5586.603515625</v>
      </c>
      <c r="G3849" s="2">
        <v>500.98202514648398</v>
      </c>
      <c r="H3849" s="1">
        <v>5946.8029616892163</v>
      </c>
      <c r="I3849" s="1">
        <v>501.27662868379872</v>
      </c>
      <c r="J3849" s="1">
        <f t="shared" si="314"/>
        <v>6.4475570005421989</v>
      </c>
      <c r="K3849" s="1">
        <f t="shared" si="315"/>
        <v>5.8805211070916602E-2</v>
      </c>
      <c r="L3849" s="30"/>
      <c r="M3849" s="30"/>
      <c r="N3849" s="2">
        <v>0</v>
      </c>
      <c r="O3849" s="30"/>
      <c r="P3849" s="30"/>
      <c r="Q3849" s="30"/>
      <c r="R3849" s="30"/>
      <c r="S3849" s="30"/>
      <c r="T3849" s="30"/>
      <c r="U3849" s="30"/>
      <c r="V3849" s="30"/>
    </row>
    <row r="3850" spans="1:22" ht="14.5" x14ac:dyDescent="0.35">
      <c r="A3850" s="15">
        <v>32</v>
      </c>
      <c r="B3850" s="8">
        <v>270</v>
      </c>
      <c r="C3850" s="8">
        <v>1033333.3332</v>
      </c>
      <c r="D3850" s="8">
        <v>6399.9999989999997</v>
      </c>
      <c r="E3850" s="2">
        <v>1800</v>
      </c>
      <c r="F3850" s="2">
        <v>5854.84228515625</v>
      </c>
      <c r="G3850" s="2">
        <v>503.91650390625</v>
      </c>
      <c r="H3850" s="1">
        <v>5953.4089812909597</v>
      </c>
      <c r="I3850" s="1">
        <v>497.92748222087442</v>
      </c>
      <c r="J3850" s="1">
        <f t="shared" ref="J3850:J3913" si="324">(H3850-F3850)/F3850*100</f>
        <v>1.6835072805394824</v>
      </c>
      <c r="K3850" s="1">
        <f t="shared" ref="K3850:K3913" si="325">(I3850-G3850)/G3850*100</f>
        <v>-1.1884948476483697</v>
      </c>
      <c r="L3850" s="30"/>
      <c r="M3850" s="30"/>
      <c r="N3850" s="2">
        <v>0</v>
      </c>
      <c r="O3850" s="30"/>
      <c r="P3850" s="30"/>
      <c r="Q3850" s="30"/>
      <c r="R3850" s="30"/>
      <c r="S3850" s="30"/>
      <c r="T3850" s="30"/>
      <c r="U3850" s="30"/>
      <c r="V3850" s="30"/>
    </row>
    <row r="3851" spans="1:22" ht="14.5" x14ac:dyDescent="0.35">
      <c r="A3851" s="15">
        <v>32</v>
      </c>
      <c r="B3851" s="8">
        <v>270</v>
      </c>
      <c r="C3851" s="8">
        <v>1033333.3332</v>
      </c>
      <c r="D3851" s="8">
        <v>6399.9999989999997</v>
      </c>
      <c r="E3851" s="2">
        <v>1830</v>
      </c>
      <c r="F3851" s="2">
        <v>6773.99951171875</v>
      </c>
      <c r="G3851" s="2">
        <v>507.14541625976602</v>
      </c>
      <c r="H3851" s="1">
        <v>7151.8669400938488</v>
      </c>
      <c r="I3851" s="1">
        <v>494.81292219270881</v>
      </c>
      <c r="J3851" s="1">
        <f t="shared" si="324"/>
        <v>5.5782027695957641</v>
      </c>
      <c r="K3851" s="1">
        <f t="shared" si="325"/>
        <v>-2.431747122553181</v>
      </c>
      <c r="L3851" s="30"/>
      <c r="M3851" s="30"/>
      <c r="N3851" s="2">
        <v>1472223</v>
      </c>
      <c r="O3851" s="30"/>
      <c r="P3851" s="30"/>
      <c r="Q3851" s="30"/>
      <c r="R3851" s="30"/>
      <c r="S3851" s="30"/>
      <c r="T3851" s="30"/>
      <c r="U3851" s="30"/>
      <c r="V3851" s="30"/>
    </row>
    <row r="3852" spans="1:22" ht="14.5" x14ac:dyDescent="0.35">
      <c r="A3852" s="15">
        <v>32</v>
      </c>
      <c r="B3852" s="8">
        <v>270</v>
      </c>
      <c r="C3852" s="8">
        <v>1033333.3332</v>
      </c>
      <c r="D3852" s="8">
        <v>6399.9999989999997</v>
      </c>
      <c r="E3852" s="2">
        <v>1860</v>
      </c>
      <c r="F3852" s="2">
        <v>6945.580078125</v>
      </c>
      <c r="G3852" s="2">
        <v>505.70059204101602</v>
      </c>
      <c r="H3852" s="1">
        <v>7644.6431863037988</v>
      </c>
      <c r="I3852" s="1">
        <v>491.63279152596192</v>
      </c>
      <c r="J3852" s="1">
        <f t="shared" si="324"/>
        <v>10.064862838173697</v>
      </c>
      <c r="K3852" s="1">
        <f t="shared" si="325"/>
        <v>-2.7818437898749977</v>
      </c>
      <c r="L3852" s="30"/>
      <c r="M3852" s="30"/>
      <c r="N3852" s="2">
        <v>1472223</v>
      </c>
      <c r="O3852" s="30"/>
      <c r="P3852" s="30"/>
      <c r="Q3852" s="30"/>
      <c r="R3852" s="30"/>
      <c r="S3852" s="30"/>
      <c r="T3852" s="30"/>
      <c r="U3852" s="30"/>
      <c r="V3852" s="30"/>
    </row>
    <row r="3853" spans="1:22" ht="14.5" x14ac:dyDescent="0.35">
      <c r="A3853" s="15">
        <v>32</v>
      </c>
      <c r="B3853" s="8">
        <v>270</v>
      </c>
      <c r="C3853" s="8">
        <v>1033333.3332</v>
      </c>
      <c r="D3853" s="8">
        <v>6399.9999989999997</v>
      </c>
      <c r="E3853" s="2">
        <v>1890</v>
      </c>
      <c r="F3853" s="2">
        <v>7453.8837890625</v>
      </c>
      <c r="G3853" s="2">
        <v>506.34622192382801</v>
      </c>
      <c r="H3853" s="1">
        <v>7753.7325756045611</v>
      </c>
      <c r="I3853" s="1">
        <v>488.78135973516191</v>
      </c>
      <c r="J3853" s="1">
        <f t="shared" si="324"/>
        <v>4.0227188272246206</v>
      </c>
      <c r="K3853" s="1">
        <f t="shared" si="325"/>
        <v>-3.4689430725738601</v>
      </c>
      <c r="L3853" s="30"/>
      <c r="M3853" s="30"/>
      <c r="N3853" s="2">
        <v>1472223</v>
      </c>
      <c r="O3853" s="30"/>
      <c r="P3853" s="30"/>
      <c r="Q3853" s="30"/>
      <c r="R3853" s="30"/>
      <c r="S3853" s="30"/>
      <c r="T3853" s="30"/>
      <c r="U3853" s="30"/>
      <c r="V3853" s="30"/>
    </row>
    <row r="3854" spans="1:22" ht="14.5" x14ac:dyDescent="0.35">
      <c r="A3854" s="15">
        <v>32</v>
      </c>
      <c r="B3854" s="8">
        <v>270</v>
      </c>
      <c r="C3854" s="8">
        <v>1033333.3332</v>
      </c>
      <c r="D3854" s="8">
        <v>6399.9999989999997</v>
      </c>
      <c r="E3854" s="2">
        <v>1920</v>
      </c>
      <c r="F3854" s="2">
        <v>19506.87890625</v>
      </c>
      <c r="G3854" s="2">
        <v>1073.1357421875</v>
      </c>
      <c r="H3854" s="1">
        <v>19173.645516741359</v>
      </c>
      <c r="I3854" s="1">
        <v>1038.3498123407051</v>
      </c>
      <c r="J3854" s="1">
        <f t="shared" si="324"/>
        <v>-1.7082865542466321</v>
      </c>
      <c r="K3854" s="1">
        <f t="shared" si="325"/>
        <v>-3.2415218764297844</v>
      </c>
      <c r="L3854" s="30"/>
      <c r="M3854" s="30"/>
      <c r="N3854" s="2">
        <v>1472223</v>
      </c>
      <c r="O3854" s="30"/>
      <c r="P3854" s="30"/>
      <c r="Q3854" s="30"/>
      <c r="R3854" s="30"/>
      <c r="S3854" s="30"/>
      <c r="T3854" s="30"/>
      <c r="U3854" s="30"/>
      <c r="V3854" s="30"/>
    </row>
    <row r="3855" spans="1:22" ht="14.5" x14ac:dyDescent="0.35">
      <c r="A3855" s="15">
        <v>32</v>
      </c>
      <c r="B3855" s="8">
        <v>270</v>
      </c>
      <c r="C3855" s="8">
        <v>1033333.3332</v>
      </c>
      <c r="D3855" s="8">
        <v>6399.9999989999997</v>
      </c>
      <c r="E3855" s="2">
        <v>1950</v>
      </c>
      <c r="F3855" s="2">
        <v>23457.580078125</v>
      </c>
      <c r="G3855" s="2">
        <v>1086.44909667969</v>
      </c>
      <c r="H3855" s="1">
        <v>23301.378698362681</v>
      </c>
      <c r="I3855" s="1">
        <v>992.56030412898588</v>
      </c>
      <c r="J3855" s="1">
        <f t="shared" si="324"/>
        <v>-0.6658887201582302</v>
      </c>
      <c r="K3855" s="1">
        <f t="shared" si="325"/>
        <v>-8.6418031767561665</v>
      </c>
      <c r="L3855" s="30"/>
      <c r="M3855" s="30"/>
      <c r="N3855" s="2">
        <v>1472223</v>
      </c>
      <c r="O3855" s="30"/>
      <c r="P3855" s="30"/>
      <c r="Q3855" s="30"/>
      <c r="R3855" s="30"/>
      <c r="S3855" s="30"/>
      <c r="T3855" s="30"/>
      <c r="U3855" s="30"/>
      <c r="V3855" s="30"/>
    </row>
    <row r="3856" spans="1:22" ht="14.5" x14ac:dyDescent="0.35">
      <c r="A3856" s="15">
        <v>32</v>
      </c>
      <c r="B3856" s="8">
        <v>270</v>
      </c>
      <c r="C3856" s="8">
        <v>1033333.3332</v>
      </c>
      <c r="D3856" s="8">
        <v>6399.9999989999997</v>
      </c>
      <c r="E3856" s="2">
        <v>1980</v>
      </c>
      <c r="F3856" s="2">
        <v>25408.62109375</v>
      </c>
      <c r="G3856" s="2">
        <v>1045.12512207031</v>
      </c>
      <c r="H3856" s="1">
        <v>24059.15727571848</v>
      </c>
      <c r="I3856" s="1">
        <v>920.38753886464394</v>
      </c>
      <c r="J3856" s="1">
        <f t="shared" si="324"/>
        <v>-5.3110470381388</v>
      </c>
      <c r="K3856" s="1">
        <f t="shared" si="325"/>
        <v>-11.93518178556179</v>
      </c>
      <c r="L3856" s="30"/>
      <c r="M3856" s="30"/>
      <c r="N3856" s="2">
        <v>1472223</v>
      </c>
      <c r="O3856" s="30"/>
      <c r="P3856" s="30"/>
      <c r="Q3856" s="30"/>
      <c r="R3856" s="30"/>
      <c r="S3856" s="30"/>
      <c r="T3856" s="30"/>
      <c r="U3856" s="30"/>
      <c r="V3856" s="30"/>
    </row>
    <row r="3857" spans="1:22" ht="14.5" x14ac:dyDescent="0.35">
      <c r="A3857" s="15">
        <v>32</v>
      </c>
      <c r="B3857" s="8">
        <v>270</v>
      </c>
      <c r="C3857" s="8">
        <v>1033333.3332</v>
      </c>
      <c r="D3857" s="8">
        <v>6399.9999989999997</v>
      </c>
      <c r="E3857" s="2">
        <v>2010</v>
      </c>
      <c r="F3857" s="2">
        <v>21594.873046875</v>
      </c>
      <c r="G3857" s="2">
        <v>901.32208251953102</v>
      </c>
      <c r="H3857" s="1">
        <v>23166.843470868651</v>
      </c>
      <c r="I3857" s="1">
        <v>876.21413094275022</v>
      </c>
      <c r="J3857" s="1">
        <f t="shared" si="324"/>
        <v>7.2793686750621172</v>
      </c>
      <c r="K3857" s="1">
        <f t="shared" si="325"/>
        <v>-2.7856802871837698</v>
      </c>
      <c r="L3857" s="30"/>
      <c r="M3857" s="30"/>
      <c r="N3857" s="2">
        <v>0</v>
      </c>
      <c r="O3857" s="30"/>
      <c r="P3857" s="30"/>
      <c r="Q3857" s="30"/>
      <c r="R3857" s="30"/>
      <c r="S3857" s="30"/>
      <c r="T3857" s="30"/>
      <c r="U3857" s="30"/>
      <c r="V3857" s="30"/>
    </row>
    <row r="3858" spans="1:22" ht="14.5" x14ac:dyDescent="0.35">
      <c r="A3858" s="15">
        <v>32</v>
      </c>
      <c r="B3858" s="8">
        <v>270</v>
      </c>
      <c r="C3858" s="8">
        <v>1033333.3332</v>
      </c>
      <c r="D3858" s="8">
        <v>6399.9999989999997</v>
      </c>
      <c r="E3858" s="2">
        <v>2040</v>
      </c>
      <c r="F3858" s="2">
        <v>20616.634765625</v>
      </c>
      <c r="G3858" s="2">
        <v>845.61950683593705</v>
      </c>
      <c r="H3858" s="1">
        <v>22439.039885804021</v>
      </c>
      <c r="I3858" s="1">
        <v>844.66471700939837</v>
      </c>
      <c r="J3858" s="1">
        <f t="shared" si="324"/>
        <v>8.8394887958028683</v>
      </c>
      <c r="K3858" s="1">
        <f t="shared" si="325"/>
        <v>-0.1129100994974937</v>
      </c>
      <c r="L3858" s="30"/>
      <c r="M3858" s="30"/>
      <c r="N3858" s="2">
        <v>0</v>
      </c>
      <c r="O3858" s="30"/>
      <c r="P3858" s="30"/>
      <c r="Q3858" s="30"/>
      <c r="R3858" s="30"/>
      <c r="S3858" s="30"/>
      <c r="T3858" s="30"/>
      <c r="U3858" s="30"/>
      <c r="V3858" s="30"/>
    </row>
    <row r="3859" spans="1:22" ht="14.5" x14ac:dyDescent="0.35">
      <c r="A3859" s="15">
        <v>32</v>
      </c>
      <c r="B3859" s="8">
        <v>270</v>
      </c>
      <c r="C3859" s="8">
        <v>1033333.3332</v>
      </c>
      <c r="D3859" s="8">
        <v>6399.9999989999997</v>
      </c>
      <c r="E3859" s="2">
        <v>2070</v>
      </c>
      <c r="F3859" s="2">
        <v>21081.720703125</v>
      </c>
      <c r="G3859" s="2">
        <v>829.42858886718795</v>
      </c>
      <c r="H3859" s="1">
        <v>21667.137909629051</v>
      </c>
      <c r="I3859" s="1">
        <v>818.2978903701279</v>
      </c>
      <c r="J3859" s="1">
        <f t="shared" si="324"/>
        <v>2.7768948026015408</v>
      </c>
      <c r="K3859" s="1">
        <f t="shared" si="325"/>
        <v>-1.3419718884132112</v>
      </c>
      <c r="L3859" s="30"/>
      <c r="M3859" s="30"/>
      <c r="N3859" s="2">
        <v>0</v>
      </c>
      <c r="O3859" s="30"/>
      <c r="P3859" s="30"/>
      <c r="Q3859" s="30"/>
      <c r="R3859" s="30"/>
      <c r="S3859" s="30"/>
      <c r="T3859" s="30"/>
      <c r="U3859" s="30"/>
      <c r="V3859" s="30"/>
    </row>
    <row r="3860" spans="1:22" ht="14.5" x14ac:dyDescent="0.35">
      <c r="A3860" s="15">
        <v>32</v>
      </c>
      <c r="B3860" s="8">
        <v>270</v>
      </c>
      <c r="C3860" s="8">
        <v>1033333.3332</v>
      </c>
      <c r="D3860" s="8">
        <v>6399.9999989999997</v>
      </c>
      <c r="E3860" s="2">
        <v>2100</v>
      </c>
      <c r="F3860" s="2">
        <v>20839.1484375</v>
      </c>
      <c r="G3860" s="2">
        <v>809.56317138671898</v>
      </c>
      <c r="H3860" s="1">
        <v>20885.514169725931</v>
      </c>
      <c r="I3860" s="1">
        <v>794.17019079758586</v>
      </c>
      <c r="J3860" s="1">
        <f t="shared" si="324"/>
        <v>0.22249341121106653</v>
      </c>
      <c r="K3860" s="1">
        <f t="shared" si="325"/>
        <v>-1.9013933851222673</v>
      </c>
      <c r="L3860" s="30"/>
      <c r="M3860" s="30"/>
      <c r="N3860" s="2">
        <v>0</v>
      </c>
      <c r="O3860" s="30"/>
      <c r="P3860" s="30"/>
      <c r="Q3860" s="30"/>
      <c r="R3860" s="30"/>
      <c r="S3860" s="30"/>
      <c r="T3860" s="30"/>
      <c r="U3860" s="30"/>
      <c r="V3860" s="30"/>
    </row>
    <row r="3861" spans="1:22" ht="14.5" x14ac:dyDescent="0.35">
      <c r="A3861" s="15">
        <v>32</v>
      </c>
      <c r="B3861" s="8">
        <v>270</v>
      </c>
      <c r="C3861" s="8">
        <v>1033333.3332</v>
      </c>
      <c r="D3861" s="8">
        <v>6399.9999989999997</v>
      </c>
      <c r="E3861" s="2">
        <v>2130</v>
      </c>
      <c r="F3861" s="2">
        <v>19995.33984375</v>
      </c>
      <c r="G3861" s="2">
        <v>794.72747802734398</v>
      </c>
      <c r="H3861" s="1">
        <v>20104.318465650129</v>
      </c>
      <c r="I3861" s="1">
        <v>770.75177767204707</v>
      </c>
      <c r="J3861" s="1">
        <f t="shared" si="324"/>
        <v>0.54502010344271634</v>
      </c>
      <c r="K3861" s="1">
        <f t="shared" si="325"/>
        <v>-3.0168455248091952</v>
      </c>
      <c r="L3861" s="30"/>
      <c r="M3861" s="30"/>
      <c r="N3861" s="2">
        <v>0</v>
      </c>
      <c r="O3861" s="30"/>
      <c r="P3861" s="30"/>
      <c r="Q3861" s="30"/>
      <c r="R3861" s="30"/>
      <c r="S3861" s="30"/>
      <c r="T3861" s="30"/>
      <c r="U3861" s="30"/>
      <c r="V3861" s="30"/>
    </row>
    <row r="3862" spans="1:22" ht="14.5" x14ac:dyDescent="0.35">
      <c r="A3862" s="15">
        <v>32</v>
      </c>
      <c r="B3862" s="8">
        <v>270</v>
      </c>
      <c r="C3862" s="8">
        <v>1033333.3332</v>
      </c>
      <c r="D3862" s="8">
        <v>6399.9999989999997</v>
      </c>
      <c r="E3862" s="2">
        <v>2160</v>
      </c>
      <c r="F3862" s="2">
        <v>18721.875</v>
      </c>
      <c r="G3862" s="2">
        <v>785.579833984375</v>
      </c>
      <c r="H3862" s="1">
        <v>19081.944191184441</v>
      </c>
      <c r="I3862" s="1">
        <v>747.60905721761412</v>
      </c>
      <c r="J3862" s="1">
        <f t="shared" si="324"/>
        <v>1.9232539005011011</v>
      </c>
      <c r="K3862" s="1">
        <f t="shared" si="325"/>
        <v>-4.8334714212529173</v>
      </c>
      <c r="L3862" s="30"/>
      <c r="M3862" s="30"/>
      <c r="N3862" s="2">
        <v>0</v>
      </c>
      <c r="O3862" s="30"/>
      <c r="P3862" s="30"/>
      <c r="Q3862" s="30"/>
      <c r="R3862" s="30"/>
      <c r="S3862" s="30"/>
      <c r="T3862" s="30"/>
      <c r="U3862" s="30"/>
      <c r="V3862" s="30"/>
    </row>
    <row r="3863" spans="1:22" ht="14.5" x14ac:dyDescent="0.35">
      <c r="A3863" s="15">
        <v>32</v>
      </c>
      <c r="B3863" s="8">
        <v>270</v>
      </c>
      <c r="C3863" s="8">
        <v>1033333.3332</v>
      </c>
      <c r="D3863" s="8">
        <v>6399.9999989999997</v>
      </c>
      <c r="E3863" s="2">
        <v>2190</v>
      </c>
      <c r="F3863" s="2">
        <v>8356.87890625</v>
      </c>
      <c r="G3863" s="2">
        <v>397.87991333007801</v>
      </c>
      <c r="H3863" s="1">
        <v>8912.7100256550511</v>
      </c>
      <c r="I3863" s="1">
        <v>401.64966960828139</v>
      </c>
      <c r="J3863" s="1">
        <f t="shared" si="324"/>
        <v>6.6511807295586438</v>
      </c>
      <c r="K3863" s="1">
        <f t="shared" si="325"/>
        <v>0.94746081717274699</v>
      </c>
      <c r="L3863" s="30"/>
      <c r="M3863" s="30"/>
      <c r="N3863" s="2">
        <v>1472223</v>
      </c>
      <c r="O3863" s="30"/>
      <c r="P3863" s="30"/>
      <c r="Q3863" s="30"/>
      <c r="R3863" s="30"/>
      <c r="S3863" s="30"/>
      <c r="T3863" s="30"/>
      <c r="U3863" s="30"/>
      <c r="V3863" s="30"/>
    </row>
    <row r="3864" spans="1:22" ht="14.5" x14ac:dyDescent="0.35">
      <c r="A3864" s="15">
        <v>32</v>
      </c>
      <c r="B3864" s="8">
        <v>270</v>
      </c>
      <c r="C3864" s="8">
        <v>1033333.3332</v>
      </c>
      <c r="D3864" s="8">
        <v>6399.9999989999997</v>
      </c>
      <c r="E3864" s="2">
        <v>2220</v>
      </c>
      <c r="F3864" s="2">
        <v>6723.19873046875</v>
      </c>
      <c r="G3864" s="2">
        <v>345.62176513671898</v>
      </c>
      <c r="H3864" s="1">
        <v>6900.6290818911311</v>
      </c>
      <c r="I3864" s="1">
        <v>380.16300796732332</v>
      </c>
      <c r="J3864" s="1">
        <f t="shared" si="324"/>
        <v>2.6390764059715734</v>
      </c>
      <c r="K3864" s="1">
        <f t="shared" si="325"/>
        <v>9.9939431814835871</v>
      </c>
      <c r="L3864" s="30"/>
      <c r="M3864" s="30"/>
      <c r="N3864" s="2">
        <v>1472223</v>
      </c>
      <c r="O3864" s="30"/>
      <c r="P3864" s="30"/>
      <c r="Q3864" s="30"/>
      <c r="R3864" s="30"/>
      <c r="S3864" s="30"/>
      <c r="T3864" s="30"/>
      <c r="U3864" s="30"/>
      <c r="V3864" s="30"/>
    </row>
    <row r="3865" spans="1:22" ht="14.5" x14ac:dyDescent="0.35">
      <c r="A3865" s="15">
        <v>32</v>
      </c>
      <c r="B3865" s="8">
        <v>270</v>
      </c>
      <c r="C3865" s="8">
        <v>1033333.3332</v>
      </c>
      <c r="D3865" s="8">
        <v>6399.9999989999997</v>
      </c>
      <c r="E3865" s="2">
        <v>2250</v>
      </c>
      <c r="F3865" s="2">
        <v>6293.76904296875</v>
      </c>
      <c r="G3865" s="2">
        <v>341.767333984375</v>
      </c>
      <c r="H3865" s="1">
        <v>6554.6459391802846</v>
      </c>
      <c r="I3865" s="1">
        <v>363.42014493444509</v>
      </c>
      <c r="J3865" s="1">
        <f t="shared" si="324"/>
        <v>4.1450026912407925</v>
      </c>
      <c r="K3865" s="1">
        <f t="shared" si="325"/>
        <v>6.3355414040418552</v>
      </c>
      <c r="L3865" s="30"/>
      <c r="M3865" s="30"/>
      <c r="N3865" s="2">
        <v>1472223</v>
      </c>
      <c r="O3865" s="30"/>
      <c r="P3865" s="30"/>
      <c r="Q3865" s="30"/>
      <c r="R3865" s="30"/>
      <c r="S3865" s="30"/>
      <c r="T3865" s="30"/>
      <c r="U3865" s="30"/>
      <c r="V3865" s="30"/>
    </row>
    <row r="3866" spans="1:22" ht="14.5" x14ac:dyDescent="0.35">
      <c r="A3866" s="15">
        <v>32</v>
      </c>
      <c r="B3866" s="8">
        <v>270</v>
      </c>
      <c r="C3866" s="8">
        <v>1033333.3332</v>
      </c>
      <c r="D3866" s="8">
        <v>6399.9999989999997</v>
      </c>
      <c r="E3866" s="2">
        <v>2280</v>
      </c>
      <c r="F3866" s="2">
        <v>6250.4677734375</v>
      </c>
      <c r="G3866" s="2">
        <v>343.27032470703102</v>
      </c>
      <c r="H3866" s="1">
        <v>6529.7030430841251</v>
      </c>
      <c r="I3866" s="1">
        <v>347.98156677328348</v>
      </c>
      <c r="J3866" s="1">
        <f t="shared" si="324"/>
        <v>4.4674299551352963</v>
      </c>
      <c r="K3866" s="1">
        <f t="shared" si="325"/>
        <v>1.3724583009828566</v>
      </c>
      <c r="L3866" s="30"/>
      <c r="M3866" s="30"/>
      <c r="N3866" s="2">
        <v>1472223</v>
      </c>
      <c r="O3866" s="30"/>
      <c r="P3866" s="30"/>
      <c r="Q3866" s="30"/>
      <c r="R3866" s="30"/>
      <c r="S3866" s="30"/>
      <c r="T3866" s="30"/>
      <c r="U3866" s="30"/>
      <c r="V3866" s="30"/>
    </row>
    <row r="3867" spans="1:22" ht="14.5" x14ac:dyDescent="0.35">
      <c r="A3867" s="15">
        <v>32</v>
      </c>
      <c r="B3867" s="8">
        <v>270</v>
      </c>
      <c r="C3867" s="8">
        <v>1033333.3332</v>
      </c>
      <c r="D3867" s="8">
        <v>6399.9999989999997</v>
      </c>
      <c r="E3867" s="2">
        <v>2310</v>
      </c>
      <c r="F3867" s="2">
        <v>6337.0625</v>
      </c>
      <c r="G3867" s="2">
        <v>344.74551391601602</v>
      </c>
      <c r="H3867" s="1">
        <v>6634.0448016667888</v>
      </c>
      <c r="I3867" s="1">
        <v>333.44551363381152</v>
      </c>
      <c r="J3867" s="1">
        <f t="shared" si="324"/>
        <v>4.6864347900433163</v>
      </c>
      <c r="K3867" s="1">
        <f t="shared" si="325"/>
        <v>-3.2777802251423402</v>
      </c>
      <c r="L3867" s="30"/>
      <c r="M3867" s="30"/>
      <c r="N3867" s="2">
        <v>1472223</v>
      </c>
      <c r="O3867" s="30"/>
      <c r="P3867" s="30"/>
      <c r="Q3867" s="30"/>
      <c r="R3867" s="30"/>
      <c r="S3867" s="30"/>
      <c r="T3867" s="30"/>
      <c r="U3867" s="30"/>
      <c r="V3867" s="30"/>
    </row>
    <row r="3868" spans="1:22" ht="14.5" x14ac:dyDescent="0.35">
      <c r="A3868" s="15">
        <v>32</v>
      </c>
      <c r="B3868" s="8">
        <v>270</v>
      </c>
      <c r="C3868" s="8">
        <v>1033333.3332</v>
      </c>
      <c r="D3868" s="8">
        <v>6399.9999989999997</v>
      </c>
      <c r="E3868" s="2">
        <v>2340</v>
      </c>
      <c r="F3868" s="2">
        <v>6538.11474609375</v>
      </c>
      <c r="G3868" s="2">
        <v>347.44580078125</v>
      </c>
      <c r="H3868" s="1">
        <v>6826.2859467442722</v>
      </c>
      <c r="I3868" s="1">
        <v>324.88140229755209</v>
      </c>
      <c r="J3868" s="1">
        <f t="shared" si="324"/>
        <v>4.4075580169756501</v>
      </c>
      <c r="K3868" s="1">
        <f t="shared" si="325"/>
        <v>-6.4943650010910154</v>
      </c>
      <c r="L3868" s="30"/>
      <c r="M3868" s="30"/>
      <c r="N3868" s="2">
        <v>1472223</v>
      </c>
      <c r="O3868" s="30"/>
      <c r="P3868" s="30"/>
      <c r="Q3868" s="30"/>
      <c r="R3868" s="30"/>
      <c r="S3868" s="30"/>
      <c r="T3868" s="30"/>
      <c r="U3868" s="30"/>
      <c r="V3868" s="30"/>
    </row>
    <row r="3869" spans="1:22" ht="14.5" x14ac:dyDescent="0.35">
      <c r="A3869" s="15">
        <v>32</v>
      </c>
      <c r="B3869" s="8">
        <v>270</v>
      </c>
      <c r="C3869" s="8">
        <v>1033333.3332</v>
      </c>
      <c r="D3869" s="8">
        <v>6399.9999989999997</v>
      </c>
      <c r="E3869" s="2">
        <v>2370</v>
      </c>
      <c r="F3869" s="2">
        <v>6882.8994140625</v>
      </c>
      <c r="G3869" s="2">
        <v>350.50506591796898</v>
      </c>
      <c r="H3869" s="1">
        <v>7151.9088519352736</v>
      </c>
      <c r="I3869" s="1">
        <v>320.36977388697352</v>
      </c>
      <c r="J3869" s="1">
        <f t="shared" si="324"/>
        <v>3.9083738071656033</v>
      </c>
      <c r="K3869" s="1">
        <f t="shared" si="325"/>
        <v>-8.5976765990732407</v>
      </c>
      <c r="L3869" s="30"/>
      <c r="M3869" s="30"/>
      <c r="N3869" s="2">
        <v>0</v>
      </c>
      <c r="O3869" s="30"/>
      <c r="P3869" s="30"/>
      <c r="Q3869" s="30"/>
      <c r="R3869" s="30"/>
      <c r="S3869" s="30"/>
      <c r="T3869" s="30"/>
      <c r="U3869" s="30"/>
      <c r="V3869" s="30"/>
    </row>
    <row r="3870" spans="1:22" ht="14.5" x14ac:dyDescent="0.35">
      <c r="A3870" s="15">
        <v>32</v>
      </c>
      <c r="B3870" s="8">
        <v>270</v>
      </c>
      <c r="C3870" s="8">
        <v>1033333.3332</v>
      </c>
      <c r="D3870" s="8">
        <v>6399.9999989999997</v>
      </c>
      <c r="E3870" s="2">
        <v>2400</v>
      </c>
      <c r="F3870" s="2">
        <v>7346.18505859375</v>
      </c>
      <c r="G3870" s="2">
        <v>353.42398071289102</v>
      </c>
      <c r="H3870" s="1">
        <v>7462.4203089390276</v>
      </c>
      <c r="I3870" s="1">
        <v>316.63448250729988</v>
      </c>
      <c r="J3870" s="1">
        <f t="shared" si="324"/>
        <v>1.5822532296447211</v>
      </c>
      <c r="K3870" s="1">
        <f t="shared" si="325"/>
        <v>-10.409451597309015</v>
      </c>
      <c r="L3870" s="30"/>
      <c r="M3870" s="30"/>
      <c r="N3870" s="2">
        <v>0</v>
      </c>
      <c r="O3870" s="30"/>
      <c r="P3870" s="30"/>
      <c r="Q3870" s="30"/>
      <c r="R3870" s="30"/>
      <c r="S3870" s="30"/>
      <c r="T3870" s="30"/>
      <c r="U3870" s="30"/>
      <c r="V3870" s="30"/>
    </row>
    <row r="3871" spans="1:22" ht="14.5" x14ac:dyDescent="0.35">
      <c r="A3871" s="15">
        <v>32</v>
      </c>
      <c r="B3871" s="8">
        <v>270</v>
      </c>
      <c r="C3871" s="8">
        <v>1033333.3332</v>
      </c>
      <c r="D3871" s="8">
        <v>6399.9999989999997</v>
      </c>
      <c r="E3871" s="2">
        <v>2430</v>
      </c>
      <c r="F3871" s="2">
        <v>7911.216796875</v>
      </c>
      <c r="G3871" s="2">
        <v>356.27273559570301</v>
      </c>
      <c r="H3871" s="1">
        <v>7596.8137495652591</v>
      </c>
      <c r="I3871" s="1">
        <v>313.0479709367703</v>
      </c>
      <c r="J3871" s="1">
        <f t="shared" si="324"/>
        <v>-3.9741427315445699</v>
      </c>
      <c r="K3871" s="1">
        <f t="shared" si="325"/>
        <v>-12.132492986492242</v>
      </c>
      <c r="L3871" s="30"/>
      <c r="M3871" s="30"/>
      <c r="N3871" s="2">
        <v>0</v>
      </c>
      <c r="O3871" s="30"/>
      <c r="P3871" s="30"/>
      <c r="Q3871" s="30"/>
      <c r="R3871" s="30"/>
      <c r="S3871" s="30"/>
      <c r="T3871" s="30"/>
      <c r="U3871" s="30"/>
      <c r="V3871" s="30"/>
    </row>
    <row r="3872" spans="1:22" ht="14.5" x14ac:dyDescent="0.35">
      <c r="A3872" s="15">
        <v>32</v>
      </c>
      <c r="B3872" s="8">
        <v>270</v>
      </c>
      <c r="C3872" s="8">
        <v>1033333.3332</v>
      </c>
      <c r="D3872" s="8">
        <v>6399.9999989999997</v>
      </c>
      <c r="E3872" s="2">
        <v>2460</v>
      </c>
      <c r="F3872" s="2">
        <v>19959.154296875</v>
      </c>
      <c r="G3872" s="2">
        <v>767.103515625</v>
      </c>
      <c r="H3872" s="1">
        <v>19516.45227691692</v>
      </c>
      <c r="I3872" s="1">
        <v>652.52299322645968</v>
      </c>
      <c r="J3872" s="1">
        <f t="shared" si="324"/>
        <v>-2.2180399698968909</v>
      </c>
      <c r="K3872" s="1">
        <f t="shared" si="325"/>
        <v>-14.936774511479781</v>
      </c>
      <c r="L3872" s="30"/>
      <c r="M3872" s="30"/>
      <c r="N3872" s="2">
        <v>0</v>
      </c>
      <c r="O3872" s="30"/>
      <c r="P3872" s="30"/>
      <c r="Q3872" s="30"/>
      <c r="R3872" s="30"/>
      <c r="S3872" s="30"/>
      <c r="T3872" s="30"/>
      <c r="U3872" s="30"/>
      <c r="V3872" s="30"/>
    </row>
    <row r="3873" spans="1:22" ht="14.5" x14ac:dyDescent="0.35">
      <c r="A3873" s="15">
        <v>32</v>
      </c>
      <c r="B3873" s="8">
        <v>270</v>
      </c>
      <c r="C3873" s="8">
        <v>1033333.3332</v>
      </c>
      <c r="D3873" s="8">
        <v>6399.9999989999997</v>
      </c>
      <c r="E3873" s="2">
        <v>2490</v>
      </c>
      <c r="F3873" s="2">
        <v>20286.146484375</v>
      </c>
      <c r="G3873" s="2">
        <v>728.89318847656205</v>
      </c>
      <c r="H3873" s="1">
        <v>18924.343183045341</v>
      </c>
      <c r="I3873" s="1">
        <v>606.47766589507955</v>
      </c>
      <c r="J3873" s="1">
        <f t="shared" si="324"/>
        <v>-6.7129718420329905</v>
      </c>
      <c r="K3873" s="1">
        <f t="shared" si="325"/>
        <v>-16.79471348022054</v>
      </c>
      <c r="L3873" s="30"/>
      <c r="M3873" s="30"/>
      <c r="N3873" s="2">
        <v>0</v>
      </c>
      <c r="O3873" s="30"/>
      <c r="P3873" s="30"/>
      <c r="Q3873" s="30"/>
      <c r="R3873" s="30"/>
      <c r="S3873" s="30"/>
      <c r="T3873" s="30"/>
      <c r="U3873" s="30"/>
      <c r="V3873" s="30"/>
    </row>
    <row r="3874" spans="1:22" ht="14.5" x14ac:dyDescent="0.35">
      <c r="A3874" s="15">
        <v>32</v>
      </c>
      <c r="B3874" s="8">
        <v>270</v>
      </c>
      <c r="C3874" s="8">
        <v>1033333.3332</v>
      </c>
      <c r="D3874" s="8">
        <v>6399.9999989999997</v>
      </c>
      <c r="E3874" s="2">
        <v>2520</v>
      </c>
      <c r="F3874" s="2">
        <v>16442.138671875</v>
      </c>
      <c r="G3874" s="2">
        <v>579.87072753906295</v>
      </c>
      <c r="H3874" s="1">
        <v>18890.05572979385</v>
      </c>
      <c r="I3874" s="1">
        <v>583.79185590608131</v>
      </c>
      <c r="J3874" s="1">
        <f t="shared" si="324"/>
        <v>14.8880696530441</v>
      </c>
      <c r="K3874" s="1">
        <f t="shared" si="325"/>
        <v>0.67620733049577986</v>
      </c>
      <c r="L3874" s="30"/>
      <c r="M3874" s="30"/>
      <c r="N3874" s="2">
        <v>0</v>
      </c>
      <c r="O3874" s="30"/>
      <c r="P3874" s="30"/>
      <c r="Q3874" s="30"/>
      <c r="R3874" s="30"/>
      <c r="S3874" s="30"/>
      <c r="T3874" s="30"/>
      <c r="U3874" s="30"/>
      <c r="V3874" s="30"/>
    </row>
    <row r="3875" spans="1:22" ht="14.5" x14ac:dyDescent="0.35">
      <c r="A3875" s="15">
        <v>32</v>
      </c>
      <c r="B3875" s="8">
        <v>270</v>
      </c>
      <c r="C3875" s="8">
        <v>1033333.3332</v>
      </c>
      <c r="D3875" s="8">
        <v>6399.9999989999997</v>
      </c>
      <c r="E3875" s="2">
        <v>2550</v>
      </c>
      <c r="F3875" s="2">
        <v>17999.228515625</v>
      </c>
      <c r="G3875" s="2">
        <v>597.51501464843795</v>
      </c>
      <c r="H3875" s="1">
        <v>19003.667139262059</v>
      </c>
      <c r="I3875" s="1">
        <v>569.60594574821846</v>
      </c>
      <c r="J3875" s="1">
        <f t="shared" si="324"/>
        <v>5.5804537553657552</v>
      </c>
      <c r="K3875" s="1">
        <f t="shared" si="325"/>
        <v>-4.670856500006189</v>
      </c>
      <c r="L3875" s="30"/>
      <c r="M3875" s="30"/>
      <c r="N3875" s="2">
        <v>1472223</v>
      </c>
      <c r="O3875" s="30"/>
      <c r="P3875" s="30"/>
      <c r="Q3875" s="30"/>
      <c r="R3875" s="30"/>
      <c r="S3875" s="30"/>
      <c r="T3875" s="30"/>
      <c r="U3875" s="30"/>
      <c r="V3875" s="30"/>
    </row>
    <row r="3876" spans="1:22" ht="14.5" x14ac:dyDescent="0.35">
      <c r="A3876" s="15">
        <v>32</v>
      </c>
      <c r="B3876" s="8">
        <v>270</v>
      </c>
      <c r="C3876" s="8">
        <v>1033333.3332</v>
      </c>
      <c r="D3876" s="8">
        <v>6399.9999989999997</v>
      </c>
      <c r="E3876" s="2">
        <v>2580</v>
      </c>
      <c r="F3876" s="2">
        <v>19200.56640625</v>
      </c>
      <c r="G3876" s="2">
        <v>597.17852783203102</v>
      </c>
      <c r="H3876" s="1">
        <v>19160.775906199739</v>
      </c>
      <c r="I3876" s="1">
        <v>559.58840729550968</v>
      </c>
      <c r="J3876" s="1">
        <f t="shared" si="324"/>
        <v>-0.20723607423012905</v>
      </c>
      <c r="K3876" s="1">
        <f t="shared" si="325"/>
        <v>-6.2946202491550984</v>
      </c>
      <c r="L3876" s="30"/>
      <c r="M3876" s="30"/>
      <c r="N3876" s="2">
        <v>1472223</v>
      </c>
      <c r="O3876" s="30"/>
      <c r="P3876" s="30"/>
      <c r="Q3876" s="30"/>
      <c r="R3876" s="30"/>
      <c r="S3876" s="30"/>
      <c r="T3876" s="30"/>
      <c r="U3876" s="30"/>
      <c r="V3876" s="30"/>
    </row>
    <row r="3877" spans="1:22" ht="14.5" x14ac:dyDescent="0.35">
      <c r="A3877" s="15">
        <v>32</v>
      </c>
      <c r="B3877" s="8">
        <v>270</v>
      </c>
      <c r="C3877" s="8">
        <v>1033333.3332</v>
      </c>
      <c r="D3877" s="8">
        <v>6399.9999989999997</v>
      </c>
      <c r="E3877" s="2">
        <v>2610</v>
      </c>
      <c r="F3877" s="2">
        <v>19650.30078125</v>
      </c>
      <c r="G3877" s="2">
        <v>593.082763671875</v>
      </c>
      <c r="H3877" s="1">
        <v>19330.675810444031</v>
      </c>
      <c r="I3877" s="1">
        <v>553.1150660583545</v>
      </c>
      <c r="J3877" s="1">
        <f t="shared" si="324"/>
        <v>-1.6265652844914744</v>
      </c>
      <c r="K3877" s="1">
        <f t="shared" si="325"/>
        <v>-6.7389747370289053</v>
      </c>
      <c r="L3877" s="30"/>
      <c r="M3877" s="30"/>
      <c r="N3877" s="2">
        <v>1472223</v>
      </c>
      <c r="O3877" s="30"/>
      <c r="P3877" s="30"/>
      <c r="Q3877" s="30"/>
      <c r="R3877" s="30"/>
      <c r="S3877" s="30"/>
      <c r="T3877" s="30"/>
      <c r="U3877" s="30"/>
      <c r="V3877" s="30"/>
    </row>
    <row r="3878" spans="1:22" ht="14.5" x14ac:dyDescent="0.35">
      <c r="A3878" s="15">
        <v>32</v>
      </c>
      <c r="B3878" s="8">
        <v>270</v>
      </c>
      <c r="C3878" s="8">
        <v>1033333.3332</v>
      </c>
      <c r="D3878" s="8">
        <v>6399.9999989999997</v>
      </c>
      <c r="E3878" s="2">
        <v>2640</v>
      </c>
      <c r="F3878" s="2">
        <v>20099.68359375</v>
      </c>
      <c r="G3878" s="2">
        <v>585.55133056640602</v>
      </c>
      <c r="H3878" s="1">
        <v>19504.335296038349</v>
      </c>
      <c r="I3878" s="1">
        <v>547.9465533462992</v>
      </c>
      <c r="J3878" s="1">
        <f t="shared" si="324"/>
        <v>-2.9619784557045197</v>
      </c>
      <c r="K3878" s="1">
        <f t="shared" si="325"/>
        <v>-6.422114553771328</v>
      </c>
      <c r="L3878" s="30"/>
      <c r="M3878" s="30"/>
      <c r="N3878" s="2">
        <v>1472223</v>
      </c>
      <c r="O3878" s="30"/>
      <c r="P3878" s="30"/>
      <c r="Q3878" s="30"/>
      <c r="R3878" s="30"/>
      <c r="S3878" s="30"/>
      <c r="T3878" s="30"/>
      <c r="U3878" s="30"/>
      <c r="V3878" s="30"/>
    </row>
    <row r="3879" spans="1:22" ht="14.5" x14ac:dyDescent="0.35">
      <c r="A3879" s="15">
        <v>32</v>
      </c>
      <c r="B3879" s="8">
        <v>270</v>
      </c>
      <c r="C3879" s="8">
        <v>1033333.3332</v>
      </c>
      <c r="D3879" s="8">
        <v>6399.9999989999997</v>
      </c>
      <c r="E3879" s="2">
        <v>2670</v>
      </c>
      <c r="F3879" s="2">
        <v>19964.61328125</v>
      </c>
      <c r="G3879" s="2">
        <v>573.31280517578102</v>
      </c>
      <c r="H3879" s="1">
        <v>19679.102324335869</v>
      </c>
      <c r="I3879" s="1">
        <v>543.10447428776172</v>
      </c>
      <c r="J3879" s="1">
        <f t="shared" si="324"/>
        <v>-1.4300850855061256</v>
      </c>
      <c r="K3879" s="1">
        <f t="shared" si="325"/>
        <v>-5.2690835814764778</v>
      </c>
      <c r="L3879" s="30"/>
      <c r="M3879" s="30"/>
      <c r="N3879" s="2">
        <v>1472223</v>
      </c>
      <c r="O3879" s="30"/>
      <c r="P3879" s="30"/>
      <c r="Q3879" s="30"/>
      <c r="R3879" s="30"/>
      <c r="S3879" s="30"/>
      <c r="T3879" s="30"/>
      <c r="U3879" s="30"/>
      <c r="V3879" s="30"/>
    </row>
    <row r="3880" spans="1:22" ht="14.5" x14ac:dyDescent="0.35">
      <c r="A3880" s="15">
        <v>32</v>
      </c>
      <c r="B3880" s="8">
        <v>270</v>
      </c>
      <c r="C3880" s="8">
        <v>1033333.3332</v>
      </c>
      <c r="D3880" s="8">
        <v>6399.9999989999997</v>
      </c>
      <c r="E3880" s="2">
        <v>2700</v>
      </c>
      <c r="F3880" s="2">
        <v>19556.703125</v>
      </c>
      <c r="G3880" s="2">
        <v>565.06353759765602</v>
      </c>
      <c r="H3880" s="1">
        <v>19851.210180056121</v>
      </c>
      <c r="I3880" s="1">
        <v>538.33687574269334</v>
      </c>
      <c r="J3880" s="1">
        <f t="shared" si="324"/>
        <v>1.5059136152639292</v>
      </c>
      <c r="K3880" s="1">
        <f t="shared" si="325"/>
        <v>-4.7298507294577821</v>
      </c>
      <c r="L3880" s="30"/>
      <c r="M3880" s="30"/>
      <c r="N3880" s="2">
        <v>1472223</v>
      </c>
      <c r="O3880" s="30"/>
      <c r="P3880" s="30"/>
      <c r="Q3880" s="30"/>
      <c r="R3880" s="30"/>
      <c r="S3880" s="30"/>
      <c r="T3880" s="30"/>
      <c r="U3880" s="30"/>
      <c r="V3880" s="30"/>
    </row>
    <row r="3881" spans="1:22" ht="14.5" x14ac:dyDescent="0.35">
      <c r="A3881" s="15">
        <v>32</v>
      </c>
      <c r="B3881" s="8">
        <v>270</v>
      </c>
      <c r="C3881" s="8">
        <v>1033333.3332</v>
      </c>
      <c r="D3881" s="8">
        <v>6399.9999989999997</v>
      </c>
      <c r="E3881" s="2">
        <v>2730</v>
      </c>
      <c r="F3881" s="2">
        <v>9945.474609375</v>
      </c>
      <c r="G3881" s="2">
        <v>304.67889404296898</v>
      </c>
      <c r="H3881" s="1">
        <v>9879.7660198865924</v>
      </c>
      <c r="I3881" s="1">
        <v>303.20026376031342</v>
      </c>
      <c r="J3881" s="1">
        <f t="shared" si="324"/>
        <v>-0.660688323777611</v>
      </c>
      <c r="K3881" s="1">
        <f t="shared" si="325"/>
        <v>-0.48530774909765378</v>
      </c>
      <c r="L3881" s="30"/>
      <c r="M3881" s="30"/>
      <c r="N3881" s="2">
        <v>0</v>
      </c>
      <c r="O3881" s="30"/>
      <c r="P3881" s="30"/>
      <c r="Q3881" s="30"/>
      <c r="R3881" s="30"/>
      <c r="S3881" s="30"/>
      <c r="T3881" s="30"/>
      <c r="U3881" s="30"/>
      <c r="V3881" s="30"/>
    </row>
    <row r="3882" spans="1:22" ht="14.5" x14ac:dyDescent="0.35">
      <c r="A3882" s="15">
        <v>32</v>
      </c>
      <c r="B3882" s="8">
        <v>270</v>
      </c>
      <c r="C3882" s="8">
        <v>1033333.3332</v>
      </c>
      <c r="D3882" s="8">
        <v>6399.9999989999997</v>
      </c>
      <c r="E3882" s="2">
        <v>2760</v>
      </c>
      <c r="F3882" s="2">
        <v>7840.39453125</v>
      </c>
      <c r="G3882" s="2">
        <v>247.73387145996099</v>
      </c>
      <c r="H3882" s="1">
        <v>8325.8015670854893</v>
      </c>
      <c r="I3882" s="1">
        <v>282.34112913815068</v>
      </c>
      <c r="J3882" s="1">
        <f t="shared" si="324"/>
        <v>6.1911047192940236</v>
      </c>
      <c r="K3882" s="1">
        <f t="shared" si="325"/>
        <v>13.969530074446418</v>
      </c>
      <c r="L3882" s="30"/>
      <c r="M3882" s="30"/>
      <c r="N3882" s="2">
        <v>0</v>
      </c>
      <c r="O3882" s="30"/>
      <c r="P3882" s="30"/>
      <c r="Q3882" s="30"/>
      <c r="R3882" s="30"/>
      <c r="S3882" s="30"/>
      <c r="T3882" s="30"/>
      <c r="U3882" s="30"/>
      <c r="V3882" s="30"/>
    </row>
    <row r="3883" spans="1:22" ht="14.5" x14ac:dyDescent="0.35">
      <c r="A3883" s="15">
        <v>32</v>
      </c>
      <c r="B3883" s="8">
        <v>270</v>
      </c>
      <c r="C3883" s="8">
        <v>1033333.3332</v>
      </c>
      <c r="D3883" s="8">
        <v>6399.9999989999997</v>
      </c>
      <c r="E3883" s="2">
        <v>2790</v>
      </c>
      <c r="F3883" s="2">
        <v>7190.08154296875</v>
      </c>
      <c r="G3883" s="2">
        <v>246.387451171875</v>
      </c>
      <c r="H3883" s="1">
        <v>8152.2785179111352</v>
      </c>
      <c r="I3883" s="1">
        <v>273.00104320657488</v>
      </c>
      <c r="J3883" s="1">
        <f t="shared" si="324"/>
        <v>13.382281816863772</v>
      </c>
      <c r="K3883" s="1">
        <f t="shared" si="325"/>
        <v>10.801520900565169</v>
      </c>
      <c r="L3883" s="30"/>
      <c r="M3883" s="30"/>
      <c r="N3883" s="2">
        <v>0</v>
      </c>
      <c r="O3883" s="30"/>
      <c r="P3883" s="30"/>
      <c r="Q3883" s="30"/>
      <c r="R3883" s="30"/>
      <c r="S3883" s="30"/>
      <c r="T3883" s="30"/>
      <c r="U3883" s="30"/>
      <c r="V3883" s="30"/>
    </row>
    <row r="3884" spans="1:22" ht="14.5" x14ac:dyDescent="0.35">
      <c r="A3884" s="15">
        <v>32</v>
      </c>
      <c r="B3884" s="8">
        <v>270</v>
      </c>
      <c r="C3884" s="8">
        <v>1033333.3332</v>
      </c>
      <c r="D3884" s="8">
        <v>6399.9999989999997</v>
      </c>
      <c r="E3884" s="2">
        <v>2820</v>
      </c>
      <c r="F3884" s="2">
        <v>7264.2978515625</v>
      </c>
      <c r="G3884" s="2">
        <v>247.47352600097699</v>
      </c>
      <c r="H3884" s="1">
        <v>8023.9203824502119</v>
      </c>
      <c r="I3884" s="1">
        <v>267.16250790295408</v>
      </c>
      <c r="J3884" s="1">
        <f t="shared" si="324"/>
        <v>10.456929856260263</v>
      </c>
      <c r="K3884" s="1">
        <f t="shared" si="325"/>
        <v>7.9559952210400713</v>
      </c>
      <c r="L3884" s="30"/>
      <c r="M3884" s="30"/>
      <c r="N3884" s="2">
        <v>0</v>
      </c>
      <c r="O3884" s="30"/>
      <c r="P3884" s="30"/>
      <c r="Q3884" s="30"/>
      <c r="R3884" s="30"/>
      <c r="S3884" s="30"/>
      <c r="T3884" s="30"/>
      <c r="U3884" s="30"/>
      <c r="V3884" s="30"/>
    </row>
    <row r="3885" spans="1:22" ht="14.5" x14ac:dyDescent="0.35">
      <c r="A3885" s="15">
        <v>32</v>
      </c>
      <c r="B3885" s="8">
        <v>270</v>
      </c>
      <c r="C3885" s="8">
        <v>1033333.3332</v>
      </c>
      <c r="D3885" s="8">
        <v>6399.9999989999997</v>
      </c>
      <c r="E3885" s="2">
        <v>2850</v>
      </c>
      <c r="F3885" s="2">
        <v>7516.1748046875</v>
      </c>
      <c r="G3885" s="2">
        <v>247.82083129882801</v>
      </c>
      <c r="H3885" s="1">
        <v>7949.7132378526603</v>
      </c>
      <c r="I3885" s="1">
        <v>262.68437458136049</v>
      </c>
      <c r="J3885" s="1">
        <f t="shared" si="324"/>
        <v>5.7680727821122773</v>
      </c>
      <c r="K3885" s="1">
        <f t="shared" si="325"/>
        <v>5.9976972898657079</v>
      </c>
      <c r="L3885" s="30"/>
      <c r="M3885" s="30"/>
      <c r="N3885" s="2">
        <v>0</v>
      </c>
      <c r="O3885" s="30"/>
      <c r="P3885" s="30"/>
      <c r="Q3885" s="30"/>
      <c r="R3885" s="30"/>
      <c r="S3885" s="30"/>
      <c r="T3885" s="30"/>
      <c r="U3885" s="30"/>
      <c r="V3885" s="30"/>
    </row>
    <row r="3886" spans="1:22" ht="14.5" x14ac:dyDescent="0.35">
      <c r="A3886" s="15">
        <v>32</v>
      </c>
      <c r="B3886" s="8">
        <v>270</v>
      </c>
      <c r="C3886" s="8">
        <v>1033333.3332</v>
      </c>
      <c r="D3886" s="8">
        <v>6399.9999989999997</v>
      </c>
      <c r="E3886" s="2">
        <v>2880</v>
      </c>
      <c r="F3886" s="2">
        <v>8009.48681640625</v>
      </c>
      <c r="G3886" s="2">
        <v>249.045654296875</v>
      </c>
      <c r="H3886" s="1">
        <v>7919.6847410830724</v>
      </c>
      <c r="I3886" s="1">
        <v>258.7348837687901</v>
      </c>
      <c r="J3886" s="1">
        <f t="shared" si="324"/>
        <v>-1.1211963685267743</v>
      </c>
      <c r="K3886" s="1">
        <f t="shared" si="325"/>
        <v>3.8905434825877534</v>
      </c>
      <c r="L3886" s="30"/>
      <c r="M3886" s="30"/>
      <c r="N3886" s="2">
        <v>0</v>
      </c>
      <c r="O3886" s="30"/>
      <c r="P3886" s="30"/>
      <c r="Q3886" s="30"/>
      <c r="R3886" s="30"/>
      <c r="S3886" s="30"/>
      <c r="T3886" s="30"/>
      <c r="U3886" s="30"/>
      <c r="V3886" s="30"/>
    </row>
    <row r="3887" spans="1:22" ht="14.5" x14ac:dyDescent="0.35">
      <c r="A3887" s="15">
        <v>32</v>
      </c>
      <c r="B3887" s="8">
        <v>270</v>
      </c>
      <c r="C3887" s="8">
        <v>1033333.3332</v>
      </c>
      <c r="D3887" s="8">
        <v>6399.9999989999997</v>
      </c>
      <c r="E3887" s="2">
        <v>2910</v>
      </c>
      <c r="F3887" s="2">
        <v>8302.8916015625</v>
      </c>
      <c r="G3887" s="2">
        <v>250.761474609375</v>
      </c>
      <c r="H3887" s="1">
        <v>7958.2730626578887</v>
      </c>
      <c r="I3887" s="1">
        <v>254.99077312312579</v>
      </c>
      <c r="J3887" s="1">
        <f t="shared" si="324"/>
        <v>-4.150584584769943</v>
      </c>
      <c r="K3887" s="1">
        <f t="shared" si="325"/>
        <v>1.6865822472686458</v>
      </c>
      <c r="L3887" s="30"/>
      <c r="M3887" s="30"/>
      <c r="N3887" s="2">
        <v>1472223</v>
      </c>
      <c r="O3887" s="30"/>
      <c r="P3887" s="30"/>
      <c r="Q3887" s="30"/>
      <c r="R3887" s="30"/>
      <c r="S3887" s="30"/>
      <c r="T3887" s="30"/>
      <c r="U3887" s="30"/>
      <c r="V3887" s="30"/>
    </row>
    <row r="3888" spans="1:22" ht="14.5" x14ac:dyDescent="0.35">
      <c r="A3888" s="15">
        <v>32</v>
      </c>
      <c r="B3888" s="8">
        <v>270</v>
      </c>
      <c r="C3888" s="8">
        <v>1033333.3332</v>
      </c>
      <c r="D3888" s="8">
        <v>6399.9999989999997</v>
      </c>
      <c r="E3888" s="2">
        <v>2940</v>
      </c>
      <c r="F3888" s="2">
        <v>8597</v>
      </c>
      <c r="G3888" s="2">
        <v>253.38037109375</v>
      </c>
      <c r="H3888" s="1">
        <v>8051.6892067480367</v>
      </c>
      <c r="I3888" s="1">
        <v>252.22406065117471</v>
      </c>
      <c r="J3888" s="1">
        <f t="shared" si="324"/>
        <v>-6.3430358642778097</v>
      </c>
      <c r="K3888" s="1">
        <f t="shared" si="325"/>
        <v>-0.45635359897213906</v>
      </c>
      <c r="L3888" s="30"/>
      <c r="M3888" s="30"/>
      <c r="N3888" s="2">
        <v>1472223</v>
      </c>
      <c r="O3888" s="30"/>
      <c r="P3888" s="30"/>
      <c r="Q3888" s="30"/>
      <c r="R3888" s="30"/>
      <c r="S3888" s="30"/>
      <c r="T3888" s="30"/>
      <c r="U3888" s="30"/>
      <c r="V3888" s="30"/>
    </row>
    <row r="3889" spans="1:22" ht="14.5" x14ac:dyDescent="0.35">
      <c r="A3889" s="15">
        <v>32</v>
      </c>
      <c r="B3889" s="8">
        <v>270</v>
      </c>
      <c r="C3889" s="8">
        <v>1033333.3332</v>
      </c>
      <c r="D3889" s="8">
        <v>6399.9999989999997</v>
      </c>
      <c r="E3889" s="2">
        <v>2970</v>
      </c>
      <c r="F3889" s="2">
        <v>8955.919921875</v>
      </c>
      <c r="G3889" s="2">
        <v>256.29354858398398</v>
      </c>
      <c r="H3889" s="1">
        <v>8186.2083828985442</v>
      </c>
      <c r="I3889" s="1">
        <v>249.73485302827251</v>
      </c>
      <c r="J3889" s="1">
        <f t="shared" si="324"/>
        <v>-8.5944441854199827</v>
      </c>
      <c r="K3889" s="1">
        <f t="shared" si="325"/>
        <v>-2.5590560480152975</v>
      </c>
      <c r="L3889" s="30"/>
      <c r="M3889" s="30"/>
      <c r="N3889" s="2">
        <v>1472223</v>
      </c>
      <c r="O3889" s="30"/>
      <c r="P3889" s="30"/>
      <c r="Q3889" s="30"/>
      <c r="R3889" s="30"/>
      <c r="S3889" s="30"/>
      <c r="T3889" s="30"/>
      <c r="U3889" s="30"/>
      <c r="V3889" s="30"/>
    </row>
    <row r="3890" spans="1:22" ht="14.5" x14ac:dyDescent="0.35">
      <c r="A3890" s="15">
        <v>32</v>
      </c>
      <c r="B3890" s="8">
        <v>270</v>
      </c>
      <c r="C3890" s="8">
        <v>1033333.3332</v>
      </c>
      <c r="D3890" s="8">
        <v>6399.9999989999997</v>
      </c>
      <c r="E3890" s="2">
        <v>3000</v>
      </c>
      <c r="F3890" s="2">
        <v>21246.90234375</v>
      </c>
      <c r="G3890" s="2">
        <v>565.60992431640602</v>
      </c>
      <c r="H3890" s="1">
        <v>21579.665221349602</v>
      </c>
      <c r="I3890" s="1">
        <v>554.06688232010151</v>
      </c>
      <c r="J3890" s="1">
        <f t="shared" si="324"/>
        <v>1.5661712574185547</v>
      </c>
      <c r="K3890" s="1">
        <f t="shared" si="325"/>
        <v>-2.0408132000610464</v>
      </c>
      <c r="L3890" s="30"/>
      <c r="M3890" s="30"/>
      <c r="N3890" s="2">
        <v>1472223</v>
      </c>
      <c r="O3890" s="30"/>
      <c r="P3890" s="30"/>
      <c r="Q3890" s="30"/>
      <c r="R3890" s="30"/>
      <c r="S3890" s="30"/>
      <c r="T3890" s="30"/>
      <c r="U3890" s="30"/>
      <c r="V3890" s="30"/>
    </row>
    <row r="3891" spans="1:22" ht="14.5" x14ac:dyDescent="0.35">
      <c r="A3891" s="15">
        <v>32</v>
      </c>
      <c r="B3891" s="8">
        <v>270</v>
      </c>
      <c r="C3891" s="8">
        <v>1033333.3332</v>
      </c>
      <c r="D3891" s="8">
        <v>6399.9999989999997</v>
      </c>
      <c r="E3891" s="2">
        <v>3030</v>
      </c>
      <c r="F3891" s="2">
        <v>23462.951171875</v>
      </c>
      <c r="G3891" s="2">
        <v>579.742919921875</v>
      </c>
      <c r="H3891" s="1">
        <v>21751.040065715559</v>
      </c>
      <c r="I3891" s="1">
        <v>505.6404739831022</v>
      </c>
      <c r="J3891" s="1">
        <f t="shared" si="324"/>
        <v>-7.2962309541499888</v>
      </c>
      <c r="K3891" s="1">
        <f t="shared" si="325"/>
        <v>-12.781949273094822</v>
      </c>
      <c r="L3891" s="30"/>
      <c r="M3891" s="30"/>
      <c r="N3891" s="2">
        <v>1472223</v>
      </c>
      <c r="O3891" s="30"/>
      <c r="P3891" s="30"/>
      <c r="Q3891" s="30"/>
      <c r="R3891" s="30"/>
      <c r="S3891" s="30"/>
      <c r="T3891" s="30"/>
      <c r="U3891" s="30"/>
      <c r="V3891" s="30"/>
    </row>
    <row r="3892" spans="1:22" ht="14.5" x14ac:dyDescent="0.35">
      <c r="A3892" s="15">
        <v>32</v>
      </c>
      <c r="B3892" s="8">
        <v>270</v>
      </c>
      <c r="C3892" s="8">
        <v>1033333.3332</v>
      </c>
      <c r="D3892" s="8">
        <v>6399.9999989999997</v>
      </c>
      <c r="E3892" s="2">
        <v>3060</v>
      </c>
      <c r="F3892" s="2">
        <v>24022.69921875</v>
      </c>
      <c r="G3892" s="2">
        <v>552.358642578125</v>
      </c>
      <c r="H3892" s="1">
        <v>21928.542956342739</v>
      </c>
      <c r="I3892" s="1">
        <v>484.23086010769958</v>
      </c>
      <c r="J3892" s="1">
        <f t="shared" si="324"/>
        <v>-8.7174061638033908</v>
      </c>
      <c r="K3892" s="1">
        <f t="shared" si="325"/>
        <v>-12.333976011027925</v>
      </c>
      <c r="L3892" s="30"/>
      <c r="M3892" s="30"/>
      <c r="N3892" s="2">
        <v>1472223</v>
      </c>
      <c r="O3892" s="30"/>
      <c r="P3892" s="30"/>
      <c r="Q3892" s="30"/>
      <c r="R3892" s="30"/>
      <c r="S3892" s="30"/>
      <c r="T3892" s="30"/>
      <c r="U3892" s="30"/>
      <c r="V3892" s="30"/>
    </row>
    <row r="3893" spans="1:22" ht="14.5" x14ac:dyDescent="0.35">
      <c r="A3893" s="15">
        <v>32</v>
      </c>
      <c r="B3893" s="8">
        <v>270</v>
      </c>
      <c r="C3893" s="8">
        <v>1033333.3332</v>
      </c>
      <c r="D3893" s="8">
        <v>6399.9999989999997</v>
      </c>
      <c r="E3893" s="2">
        <v>3090</v>
      </c>
      <c r="F3893" s="2">
        <v>24627.33984375</v>
      </c>
      <c r="G3893" s="2">
        <v>545.07281494140602</v>
      </c>
      <c r="H3893" s="1">
        <v>22123.837869525811</v>
      </c>
      <c r="I3893" s="1">
        <v>475.80332658243287</v>
      </c>
      <c r="J3893" s="1">
        <f t="shared" si="324"/>
        <v>-10.165539559318404</v>
      </c>
      <c r="K3893" s="1">
        <f t="shared" si="325"/>
        <v>-12.708299966568584</v>
      </c>
      <c r="L3893" s="30"/>
      <c r="M3893" s="30"/>
      <c r="N3893" s="2">
        <v>0</v>
      </c>
      <c r="O3893" s="30"/>
      <c r="P3893" s="30"/>
      <c r="Q3893" s="30"/>
      <c r="R3893" s="30"/>
      <c r="S3893" s="30"/>
      <c r="T3893" s="30"/>
      <c r="U3893" s="30"/>
      <c r="V3893" s="30"/>
    </row>
    <row r="3894" spans="1:22" ht="14.5" x14ac:dyDescent="0.35">
      <c r="A3894" s="15">
        <v>32</v>
      </c>
      <c r="B3894" s="8">
        <v>270</v>
      </c>
      <c r="C3894" s="8">
        <v>1033333.3332</v>
      </c>
      <c r="D3894" s="8">
        <v>6399.9999989999997</v>
      </c>
      <c r="E3894" s="2">
        <v>3120</v>
      </c>
      <c r="F3894" s="2">
        <v>21694.814453125</v>
      </c>
      <c r="G3894" s="2">
        <v>443.20831298828102</v>
      </c>
      <c r="H3894" s="1">
        <v>22331.331803787689</v>
      </c>
      <c r="I3894" s="1">
        <v>471.24273916441962</v>
      </c>
      <c r="J3894" s="1">
        <f t="shared" si="324"/>
        <v>2.9339607952765991</v>
      </c>
      <c r="K3894" s="1">
        <f t="shared" si="325"/>
        <v>6.325338526960314</v>
      </c>
      <c r="L3894" s="30"/>
      <c r="M3894" s="30"/>
      <c r="N3894" s="2">
        <v>0</v>
      </c>
      <c r="O3894" s="30"/>
      <c r="P3894" s="30"/>
      <c r="Q3894" s="30"/>
      <c r="R3894" s="30"/>
      <c r="S3894" s="30"/>
      <c r="T3894" s="30"/>
      <c r="U3894" s="30"/>
      <c r="V3894" s="30"/>
    </row>
    <row r="3895" spans="1:22" ht="14.5" x14ac:dyDescent="0.35">
      <c r="A3895" s="15">
        <v>32</v>
      </c>
      <c r="B3895" s="8">
        <v>270</v>
      </c>
      <c r="C3895" s="8">
        <v>1033333.3332</v>
      </c>
      <c r="D3895" s="8">
        <v>6399.9999989999997</v>
      </c>
      <c r="E3895" s="2">
        <v>3150</v>
      </c>
      <c r="F3895" s="2">
        <v>21905.96484375</v>
      </c>
      <c r="G3895" s="2">
        <v>449.57028198242199</v>
      </c>
      <c r="H3895" s="1">
        <v>22547.851943558329</v>
      </c>
      <c r="I3895" s="1">
        <v>467.83394184419529</v>
      </c>
      <c r="J3895" s="1">
        <f t="shared" si="324"/>
        <v>2.9301932345219956</v>
      </c>
      <c r="K3895" s="1">
        <f t="shared" si="325"/>
        <v>4.0624704509466234</v>
      </c>
      <c r="L3895" s="30"/>
      <c r="M3895" s="30"/>
      <c r="N3895" s="2">
        <v>0</v>
      </c>
      <c r="O3895" s="30"/>
      <c r="P3895" s="30"/>
      <c r="Q3895" s="30"/>
      <c r="R3895" s="30"/>
      <c r="S3895" s="30"/>
      <c r="T3895" s="30"/>
      <c r="U3895" s="30"/>
      <c r="V3895" s="30"/>
    </row>
    <row r="3896" spans="1:22" ht="14.5" x14ac:dyDescent="0.35">
      <c r="A3896" s="15">
        <v>32</v>
      </c>
      <c r="B3896" s="8">
        <v>270</v>
      </c>
      <c r="C3896" s="8">
        <v>1033333.3332</v>
      </c>
      <c r="D3896" s="8">
        <v>6399.9999989999997</v>
      </c>
      <c r="E3896" s="2">
        <v>3180</v>
      </c>
      <c r="F3896" s="2">
        <v>21886.75390625</v>
      </c>
      <c r="G3896" s="2">
        <v>449.07070922851602</v>
      </c>
      <c r="H3896" s="1">
        <v>22768.06032537443</v>
      </c>
      <c r="I3896" s="1">
        <v>464.76818980863573</v>
      </c>
      <c r="J3896" s="1">
        <f t="shared" si="324"/>
        <v>4.0266657307859788</v>
      </c>
      <c r="K3896" s="1">
        <f t="shared" si="325"/>
        <v>3.4955476403899266</v>
      </c>
      <c r="L3896" s="30"/>
      <c r="M3896" s="30"/>
      <c r="N3896" s="2">
        <v>0</v>
      </c>
      <c r="O3896" s="30"/>
      <c r="P3896" s="30"/>
      <c r="Q3896" s="30"/>
      <c r="R3896" s="30"/>
      <c r="S3896" s="30"/>
      <c r="T3896" s="30"/>
      <c r="U3896" s="30"/>
      <c r="V3896" s="30"/>
    </row>
    <row r="3897" spans="1:22" ht="14.5" x14ac:dyDescent="0.35">
      <c r="A3897" s="15">
        <v>32</v>
      </c>
      <c r="B3897" s="8">
        <v>270</v>
      </c>
      <c r="C3897" s="8">
        <v>1033333.3332</v>
      </c>
      <c r="D3897" s="8">
        <v>6399.9999989999997</v>
      </c>
      <c r="E3897" s="2">
        <v>3210</v>
      </c>
      <c r="F3897" s="2">
        <v>21560.23046875</v>
      </c>
      <c r="G3897" s="2">
        <v>444.75039672851602</v>
      </c>
      <c r="H3897" s="1">
        <v>22989.779316964468</v>
      </c>
      <c r="I3897" s="1">
        <v>461.80464460907763</v>
      </c>
      <c r="J3897" s="1">
        <f t="shared" si="324"/>
        <v>6.6304896428936431</v>
      </c>
      <c r="K3897" s="1">
        <f t="shared" si="325"/>
        <v>3.8345660860583419</v>
      </c>
      <c r="L3897" s="30"/>
      <c r="M3897" s="30"/>
      <c r="N3897" s="2">
        <v>0</v>
      </c>
      <c r="O3897" s="30"/>
      <c r="P3897" s="30"/>
      <c r="Q3897" s="30"/>
      <c r="R3897" s="30"/>
      <c r="S3897" s="30"/>
      <c r="T3897" s="30"/>
      <c r="U3897" s="30"/>
      <c r="V3897" s="30"/>
    </row>
    <row r="3898" spans="1:22" ht="14.5" x14ac:dyDescent="0.35">
      <c r="A3898" s="15">
        <v>32</v>
      </c>
      <c r="B3898" s="8">
        <v>270</v>
      </c>
      <c r="C3898" s="8">
        <v>1033333.3332</v>
      </c>
      <c r="D3898" s="8">
        <v>6399.9999989999997</v>
      </c>
      <c r="E3898" s="2">
        <v>3240</v>
      </c>
      <c r="F3898" s="2">
        <v>20629.123046875</v>
      </c>
      <c r="G3898" s="2">
        <v>440.89459228515602</v>
      </c>
      <c r="H3898" s="1">
        <v>23176.2691764829</v>
      </c>
      <c r="I3898" s="1">
        <v>458.87154399896667</v>
      </c>
      <c r="J3898" s="1">
        <f t="shared" si="324"/>
        <v>12.347331119311704</v>
      </c>
      <c r="K3898" s="1">
        <f t="shared" si="325"/>
        <v>4.0773808589114546</v>
      </c>
      <c r="L3898" s="30"/>
      <c r="M3898" s="30"/>
      <c r="N3898" s="2">
        <v>0</v>
      </c>
      <c r="O3898" s="30"/>
      <c r="P3898" s="30"/>
      <c r="Q3898" s="30"/>
      <c r="R3898" s="30"/>
      <c r="S3898" s="30"/>
      <c r="T3898" s="30"/>
      <c r="U3898" s="30"/>
      <c r="V3898" s="30"/>
    </row>
    <row r="3899" spans="1:22" ht="14.5" x14ac:dyDescent="0.35">
      <c r="A3899" s="15">
        <v>32</v>
      </c>
      <c r="B3899" s="8">
        <v>270</v>
      </c>
      <c r="C3899" s="8">
        <v>1033333.3332</v>
      </c>
      <c r="D3899" s="8">
        <v>6399.9999989999997</v>
      </c>
      <c r="E3899" s="2">
        <v>3270</v>
      </c>
      <c r="F3899" s="2">
        <v>10487.3291015625</v>
      </c>
      <c r="G3899" s="2">
        <v>245.08726501464801</v>
      </c>
      <c r="H3899" s="1">
        <v>11084.799233216139</v>
      </c>
      <c r="I3899" s="1">
        <v>262.38835531432409</v>
      </c>
      <c r="J3899" s="1">
        <f t="shared" si="324"/>
        <v>5.697066677964961</v>
      </c>
      <c r="K3899" s="1">
        <f t="shared" si="325"/>
        <v>7.0591551538355333</v>
      </c>
      <c r="L3899" s="30"/>
      <c r="M3899" s="30"/>
      <c r="N3899" s="2">
        <v>1472223</v>
      </c>
      <c r="O3899" s="30"/>
      <c r="P3899" s="30"/>
      <c r="Q3899" s="30"/>
      <c r="R3899" s="30"/>
      <c r="S3899" s="30"/>
      <c r="T3899" s="30"/>
      <c r="U3899" s="30"/>
      <c r="V3899" s="30"/>
    </row>
    <row r="3900" spans="1:22" ht="14.5" x14ac:dyDescent="0.35">
      <c r="A3900" s="15">
        <v>32</v>
      </c>
      <c r="B3900" s="8">
        <v>270</v>
      </c>
      <c r="C3900" s="8">
        <v>1033333.3332</v>
      </c>
      <c r="D3900" s="8">
        <v>6399.9999989999997</v>
      </c>
      <c r="E3900" s="2">
        <v>3300</v>
      </c>
      <c r="F3900" s="2">
        <v>8383.07421875</v>
      </c>
      <c r="G3900" s="2">
        <v>200.09249877929699</v>
      </c>
      <c r="H3900" s="1">
        <v>9605.6857622361877</v>
      </c>
      <c r="I3900" s="1">
        <v>232.92133015708879</v>
      </c>
      <c r="J3900" s="1">
        <f t="shared" si="324"/>
        <v>14.584286284280223</v>
      </c>
      <c r="K3900" s="1">
        <f t="shared" si="325"/>
        <v>16.406827631255762</v>
      </c>
      <c r="L3900" s="30"/>
      <c r="M3900" s="30"/>
      <c r="N3900" s="2">
        <v>1472223</v>
      </c>
      <c r="O3900" s="30"/>
      <c r="P3900" s="30"/>
      <c r="Q3900" s="30"/>
      <c r="R3900" s="30"/>
      <c r="S3900" s="30"/>
      <c r="T3900" s="30"/>
      <c r="U3900" s="30"/>
      <c r="V3900" s="30"/>
    </row>
    <row r="3901" spans="1:22" ht="14.5" x14ac:dyDescent="0.35">
      <c r="A3901" s="15">
        <v>32</v>
      </c>
      <c r="B3901" s="8">
        <v>270</v>
      </c>
      <c r="C3901" s="8">
        <v>1033333.3332</v>
      </c>
      <c r="D3901" s="8">
        <v>6399.9999989999997</v>
      </c>
      <c r="E3901" s="2">
        <v>3330</v>
      </c>
      <c r="F3901" s="2">
        <v>7957.4384765625</v>
      </c>
      <c r="G3901" s="2">
        <v>192.59815979003901</v>
      </c>
      <c r="H3901" s="1">
        <v>9092.2451947207319</v>
      </c>
      <c r="I3901" s="1">
        <v>222.48742872042641</v>
      </c>
      <c r="J3901" s="1">
        <f t="shared" si="324"/>
        <v>14.260954973144225</v>
      </c>
      <c r="K3901" s="1">
        <f t="shared" si="325"/>
        <v>15.518979497504651</v>
      </c>
      <c r="L3901" s="30"/>
      <c r="M3901" s="30"/>
      <c r="N3901" s="2">
        <v>1472223</v>
      </c>
      <c r="O3901" s="30"/>
      <c r="P3901" s="30"/>
      <c r="Q3901" s="30"/>
      <c r="R3901" s="30"/>
      <c r="S3901" s="30"/>
      <c r="T3901" s="30"/>
      <c r="U3901" s="30"/>
      <c r="V3901" s="30"/>
    </row>
    <row r="3902" spans="1:22" ht="14.5" x14ac:dyDescent="0.35">
      <c r="A3902" s="15">
        <v>32</v>
      </c>
      <c r="B3902" s="8">
        <v>270</v>
      </c>
      <c r="C3902" s="8">
        <v>1033333.3332</v>
      </c>
      <c r="D3902" s="8">
        <v>6399.9999989999997</v>
      </c>
      <c r="E3902" s="2">
        <v>3360</v>
      </c>
      <c r="F3902" s="2">
        <v>7950.9921875</v>
      </c>
      <c r="G3902" s="2">
        <v>193.74925231933599</v>
      </c>
      <c r="H3902" s="1">
        <v>8783.884617749296</v>
      </c>
      <c r="I3902" s="1">
        <v>218.93207150903859</v>
      </c>
      <c r="J3902" s="1">
        <f t="shared" si="324"/>
        <v>10.475326985715215</v>
      </c>
      <c r="K3902" s="1">
        <f t="shared" si="325"/>
        <v>12.9976342557423</v>
      </c>
      <c r="L3902" s="30"/>
      <c r="M3902" s="30"/>
      <c r="N3902" s="2">
        <v>1472223</v>
      </c>
      <c r="O3902" s="30"/>
      <c r="P3902" s="30"/>
      <c r="Q3902" s="30"/>
      <c r="R3902" s="30"/>
      <c r="S3902" s="30"/>
      <c r="T3902" s="30"/>
      <c r="U3902" s="30"/>
      <c r="V3902" s="30"/>
    </row>
    <row r="3903" spans="1:22" ht="14.5" x14ac:dyDescent="0.35">
      <c r="A3903" s="15">
        <v>32</v>
      </c>
      <c r="B3903" s="8">
        <v>270</v>
      </c>
      <c r="C3903" s="8">
        <v>1033333.3332</v>
      </c>
      <c r="D3903" s="8">
        <v>6399.9999989999997</v>
      </c>
      <c r="E3903" s="2">
        <v>3390</v>
      </c>
      <c r="F3903" s="2">
        <v>9037.7978515625</v>
      </c>
      <c r="G3903" s="2">
        <v>233.12474060058599</v>
      </c>
      <c r="H3903" s="1">
        <v>8702.6567938422777</v>
      </c>
      <c r="I3903" s="1">
        <v>216.82872187471131</v>
      </c>
      <c r="J3903" s="1">
        <f t="shared" si="324"/>
        <v>-3.7082159086162947</v>
      </c>
      <c r="K3903" s="1">
        <f t="shared" si="325"/>
        <v>-6.9902570975059035</v>
      </c>
      <c r="L3903" s="30"/>
      <c r="M3903" s="30"/>
      <c r="N3903" s="2">
        <v>1472223</v>
      </c>
      <c r="O3903" s="30"/>
      <c r="P3903" s="30"/>
      <c r="Q3903" s="30"/>
      <c r="R3903" s="30"/>
      <c r="S3903" s="30"/>
      <c r="T3903" s="30"/>
      <c r="U3903" s="30"/>
      <c r="V3903" s="30"/>
    </row>
    <row r="3904" spans="1:22" ht="14.5" x14ac:dyDescent="0.35">
      <c r="A3904" s="15">
        <v>32</v>
      </c>
      <c r="B3904" s="8">
        <v>270</v>
      </c>
      <c r="C3904" s="8">
        <v>1033333.3332</v>
      </c>
      <c r="D3904" s="8">
        <v>6399.9999989999997</v>
      </c>
      <c r="E3904" s="2">
        <v>3420</v>
      </c>
      <c r="F3904" s="2">
        <v>8711.2958984375</v>
      </c>
      <c r="G3904" s="2">
        <v>216.068923950195</v>
      </c>
      <c r="H3904" s="1">
        <v>8761.3405057687796</v>
      </c>
      <c r="I3904" s="1">
        <v>214.93316864454789</v>
      </c>
      <c r="J3904" s="1">
        <f t="shared" si="324"/>
        <v>0.57447947945673461</v>
      </c>
      <c r="K3904" s="1">
        <f t="shared" si="325"/>
        <v>-0.5256449122266682</v>
      </c>
      <c r="L3904" s="30"/>
      <c r="M3904" s="30"/>
      <c r="N3904" s="2">
        <v>1472223</v>
      </c>
      <c r="O3904" s="30"/>
      <c r="P3904" s="30"/>
      <c r="Q3904" s="30"/>
      <c r="R3904" s="30"/>
      <c r="S3904" s="30"/>
      <c r="T3904" s="30"/>
      <c r="U3904" s="30"/>
      <c r="V3904" s="30"/>
    </row>
    <row r="3905" spans="1:22" ht="14.5" x14ac:dyDescent="0.35">
      <c r="A3905" s="15">
        <v>32</v>
      </c>
      <c r="B3905" s="8">
        <v>270</v>
      </c>
      <c r="C3905" s="8">
        <v>1033333.3332</v>
      </c>
      <c r="D3905" s="8">
        <v>6399.9999989999997</v>
      </c>
      <c r="E3905" s="2">
        <v>3450</v>
      </c>
      <c r="F3905" s="2">
        <v>8785.8046875</v>
      </c>
      <c r="G3905" s="2">
        <v>209.83657836914099</v>
      </c>
      <c r="H3905" s="1">
        <v>8831.0069036314399</v>
      </c>
      <c r="I3905" s="1">
        <v>213.06742574155149</v>
      </c>
      <c r="J3905" s="1">
        <f t="shared" si="324"/>
        <v>0.51449147504668857</v>
      </c>
      <c r="K3905" s="1">
        <f t="shared" si="325"/>
        <v>1.5396969382177219</v>
      </c>
      <c r="L3905" s="30"/>
      <c r="M3905" s="30"/>
      <c r="N3905" s="2">
        <v>0</v>
      </c>
      <c r="O3905" s="30"/>
      <c r="P3905" s="30"/>
      <c r="Q3905" s="30"/>
      <c r="R3905" s="30"/>
      <c r="S3905" s="30"/>
      <c r="T3905" s="30"/>
      <c r="U3905" s="30"/>
      <c r="V3905" s="30"/>
    </row>
    <row r="3906" spans="1:22" ht="14.5" x14ac:dyDescent="0.35">
      <c r="A3906" s="15">
        <v>32</v>
      </c>
      <c r="B3906" s="8">
        <v>270</v>
      </c>
      <c r="C3906" s="8">
        <v>1033333.3332</v>
      </c>
      <c r="D3906" s="8">
        <v>6399.9999989999997</v>
      </c>
      <c r="E3906" s="2">
        <v>3480</v>
      </c>
      <c r="F3906" s="2">
        <v>9025.45703125</v>
      </c>
      <c r="G3906" s="2">
        <v>203.24505615234401</v>
      </c>
      <c r="H3906" s="1">
        <v>8887.3560368163944</v>
      </c>
      <c r="I3906" s="1">
        <v>211.2058357463419</v>
      </c>
      <c r="J3906" s="1">
        <f t="shared" si="324"/>
        <v>-1.5301274379285257</v>
      </c>
      <c r="K3906" s="1">
        <f t="shared" si="325"/>
        <v>3.9168380007387884</v>
      </c>
      <c r="L3906" s="30"/>
      <c r="M3906" s="30"/>
      <c r="N3906" s="2">
        <v>0</v>
      </c>
      <c r="O3906" s="30"/>
      <c r="P3906" s="30"/>
      <c r="Q3906" s="30"/>
      <c r="R3906" s="30"/>
      <c r="S3906" s="30"/>
      <c r="T3906" s="30"/>
      <c r="U3906" s="30"/>
      <c r="V3906" s="30"/>
    </row>
    <row r="3907" spans="1:22" ht="14.5" x14ac:dyDescent="0.35">
      <c r="A3907" s="15">
        <v>32</v>
      </c>
      <c r="B3907" s="8">
        <v>270</v>
      </c>
      <c r="C3907" s="8">
        <v>1033333.3332</v>
      </c>
      <c r="D3907" s="8">
        <v>6399.9999989999997</v>
      </c>
      <c r="E3907" s="2">
        <v>3510</v>
      </c>
      <c r="F3907" s="2">
        <v>10460.0185546875</v>
      </c>
      <c r="G3907" s="2">
        <v>255.90281677246099</v>
      </c>
      <c r="H3907" s="1">
        <v>8936.2020586448361</v>
      </c>
      <c r="I3907" s="1">
        <v>209.344925317861</v>
      </c>
      <c r="J3907" s="1">
        <f t="shared" si="324"/>
        <v>-14.568009493250742</v>
      </c>
      <c r="K3907" s="1">
        <f t="shared" si="325"/>
        <v>-18.193583033514436</v>
      </c>
      <c r="L3907" s="30"/>
      <c r="M3907" s="30"/>
      <c r="N3907" s="2">
        <v>0</v>
      </c>
      <c r="O3907" s="30"/>
      <c r="P3907" s="30"/>
      <c r="Q3907" s="30"/>
      <c r="R3907" s="30"/>
      <c r="S3907" s="30"/>
      <c r="T3907" s="30"/>
      <c r="U3907" s="30"/>
      <c r="V3907" s="30"/>
    </row>
    <row r="3908" spans="1:22" ht="14.5" x14ac:dyDescent="0.35">
      <c r="A3908" s="15">
        <v>32</v>
      </c>
      <c r="B3908" s="8">
        <v>270</v>
      </c>
      <c r="C3908" s="8">
        <v>1033333.3332</v>
      </c>
      <c r="D3908" s="8">
        <v>6399.9999989999997</v>
      </c>
      <c r="E3908" s="2">
        <v>3540</v>
      </c>
      <c r="F3908" s="2">
        <v>25269.01171875</v>
      </c>
      <c r="G3908" s="2">
        <v>602.93731689453102</v>
      </c>
      <c r="H3908" s="1">
        <v>24261.84829130123</v>
      </c>
      <c r="I3908" s="1">
        <v>491.76704370859392</v>
      </c>
      <c r="J3908" s="1">
        <f t="shared" si="324"/>
        <v>-3.9857650099605548</v>
      </c>
      <c r="K3908" s="1">
        <f t="shared" si="325"/>
        <v>-18.438114555344995</v>
      </c>
      <c r="L3908" s="30"/>
      <c r="M3908" s="30"/>
      <c r="N3908" s="2">
        <v>0</v>
      </c>
      <c r="O3908" s="30"/>
      <c r="P3908" s="30"/>
      <c r="Q3908" s="30"/>
      <c r="R3908" s="30"/>
      <c r="S3908" s="30"/>
      <c r="T3908" s="30"/>
      <c r="U3908" s="30"/>
      <c r="V3908" s="30"/>
    </row>
    <row r="3909" spans="1:22" ht="14.5" x14ac:dyDescent="0.35">
      <c r="A3909" s="15">
        <v>32</v>
      </c>
      <c r="B3909" s="8">
        <v>270</v>
      </c>
      <c r="C3909" s="8">
        <v>1033333.3332</v>
      </c>
      <c r="D3909" s="8">
        <v>6399.9999989999997</v>
      </c>
      <c r="E3909" s="2">
        <v>3570</v>
      </c>
      <c r="F3909" s="2">
        <v>25359.65234375</v>
      </c>
      <c r="G3909" s="2">
        <v>503.10705566406301</v>
      </c>
      <c r="H3909" s="1">
        <v>24266.55133495398</v>
      </c>
      <c r="I3909" s="1">
        <v>445.2420026726594</v>
      </c>
      <c r="J3909" s="1">
        <f t="shared" si="324"/>
        <v>-4.3103942987034678</v>
      </c>
      <c r="K3909" s="1">
        <f t="shared" si="325"/>
        <v>-11.501538756006145</v>
      </c>
      <c r="L3909" s="30"/>
      <c r="M3909" s="30"/>
      <c r="N3909" s="2">
        <v>0</v>
      </c>
      <c r="O3909" s="30"/>
      <c r="P3909" s="30"/>
      <c r="Q3909" s="30"/>
      <c r="R3909" s="30"/>
      <c r="S3909" s="30"/>
      <c r="T3909" s="30"/>
      <c r="U3909" s="30"/>
      <c r="V3909" s="30"/>
    </row>
    <row r="3910" spans="1:22" ht="14.5" x14ac:dyDescent="0.35">
      <c r="A3910" s="15">
        <v>32</v>
      </c>
      <c r="B3910" s="8">
        <v>270</v>
      </c>
      <c r="C3910" s="8">
        <v>1033333.3332</v>
      </c>
      <c r="D3910" s="8">
        <v>6399.9999989999997</v>
      </c>
      <c r="E3910" s="2">
        <v>3600</v>
      </c>
      <c r="F3910" s="2">
        <v>24479.041015625</v>
      </c>
      <c r="G3910" s="2">
        <v>448.17312622070301</v>
      </c>
      <c r="H3910" s="1">
        <v>24247.14169366733</v>
      </c>
      <c r="I3910" s="1">
        <v>429.33364758266578</v>
      </c>
      <c r="J3910" s="1">
        <f t="shared" si="324"/>
        <v>-0.94733826300486201</v>
      </c>
      <c r="K3910" s="1">
        <f t="shared" si="325"/>
        <v>-4.2036163116035938</v>
      </c>
      <c r="L3910" s="30"/>
      <c r="M3910" s="30"/>
      <c r="N3910" s="2">
        <v>0</v>
      </c>
      <c r="O3910" s="30"/>
      <c r="P3910" s="30"/>
      <c r="Q3910" s="30"/>
      <c r="R3910" s="30"/>
      <c r="S3910" s="30"/>
      <c r="T3910" s="30"/>
      <c r="U3910" s="30"/>
      <c r="V3910" s="30"/>
    </row>
    <row r="3911" spans="1:22" ht="14.5" x14ac:dyDescent="0.35">
      <c r="A3911" s="15">
        <v>32</v>
      </c>
      <c r="B3911" s="8">
        <v>270</v>
      </c>
      <c r="C3911" s="8">
        <v>1033333.3332</v>
      </c>
      <c r="D3911" s="8">
        <v>6399.9999989999997</v>
      </c>
      <c r="E3911" s="2">
        <v>3630</v>
      </c>
      <c r="F3911" s="2">
        <v>23669.205078125</v>
      </c>
      <c r="G3911" s="2">
        <v>460.43923950195301</v>
      </c>
      <c r="H3911" s="1">
        <v>24205.821968469379</v>
      </c>
      <c r="I3911" s="1">
        <v>422.54474575965259</v>
      </c>
      <c r="J3911" s="1">
        <f t="shared" si="324"/>
        <v>2.2671521437799322</v>
      </c>
      <c r="K3911" s="1">
        <f t="shared" si="325"/>
        <v>-8.2300747832200543</v>
      </c>
      <c r="L3911" s="30"/>
      <c r="M3911" s="30"/>
      <c r="N3911" s="2">
        <v>1472223</v>
      </c>
      <c r="O3911" s="30"/>
      <c r="P3911" s="30"/>
      <c r="Q3911" s="30"/>
      <c r="R3911" s="30"/>
      <c r="S3911" s="30"/>
      <c r="T3911" s="30"/>
      <c r="U3911" s="30"/>
      <c r="V3911" s="30"/>
    </row>
    <row r="3912" spans="1:22" ht="14.5" x14ac:dyDescent="0.35">
      <c r="A3912" s="17">
        <v>32</v>
      </c>
      <c r="B3912" s="18">
        <v>270</v>
      </c>
      <c r="C3912" s="18">
        <v>1033333.3332</v>
      </c>
      <c r="D3912" s="18">
        <v>6399.9999989999997</v>
      </c>
      <c r="E3912" s="2">
        <v>3660</v>
      </c>
      <c r="F3912" s="2">
        <v>25335.08203125</v>
      </c>
      <c r="G3912" s="2">
        <v>455.24453735351602</v>
      </c>
      <c r="H3912" s="1">
        <v>24145.722171347479</v>
      </c>
      <c r="I3912" s="1">
        <v>419.90518777338889</v>
      </c>
      <c r="J3912" s="1">
        <f t="shared" si="324"/>
        <v>-4.6945175012083409</v>
      </c>
      <c r="K3912" s="1">
        <f t="shared" si="325"/>
        <v>-7.7627179857151551</v>
      </c>
      <c r="L3912" s="30"/>
      <c r="M3912" s="30"/>
      <c r="N3912" s="16">
        <v>1472223</v>
      </c>
      <c r="O3912" s="30"/>
      <c r="P3912" s="30"/>
      <c r="Q3912" s="30"/>
      <c r="R3912" s="30"/>
      <c r="S3912" s="30"/>
      <c r="T3912" s="30"/>
      <c r="U3912" s="30"/>
      <c r="V3912" s="30"/>
    </row>
    <row r="3913" spans="1:22" ht="14.5" x14ac:dyDescent="0.35">
      <c r="A3913" s="15">
        <v>33</v>
      </c>
      <c r="B3913" s="8">
        <v>270</v>
      </c>
      <c r="C3913" s="8">
        <v>1233333.3333000001</v>
      </c>
      <c r="D3913" s="8">
        <v>3999.9999990000001</v>
      </c>
      <c r="E3913" s="2">
        <v>30</v>
      </c>
      <c r="F3913" s="2">
        <v>173.47227478027301</v>
      </c>
      <c r="G3913" s="2">
        <v>586.16278076171898</v>
      </c>
      <c r="H3913" s="1">
        <v>194.85821074491511</v>
      </c>
      <c r="I3913" s="1">
        <v>592.8307578634824</v>
      </c>
      <c r="J3913" s="1">
        <f t="shared" si="324"/>
        <v>12.328157909804546</v>
      </c>
      <c r="K3913" s="1">
        <f t="shared" si="325"/>
        <v>1.1375640556874638</v>
      </c>
      <c r="L3913" s="30">
        <f t="shared" ref="L3913:M3913" si="326">AVERAGE(J3913:J4034)</f>
        <v>2.2851963850567283</v>
      </c>
      <c r="M3913" s="30">
        <f t="shared" si="326"/>
        <v>0.49823997372638429</v>
      </c>
      <c r="N3913" s="2">
        <v>1194444</v>
      </c>
      <c r="O3913" s="30">
        <f t="shared" ref="O3913:P3913" si="327">ABS(L3913)</f>
        <v>2.2851963850567283</v>
      </c>
      <c r="P3913" s="30">
        <f t="shared" si="327"/>
        <v>0.49823997372638429</v>
      </c>
      <c r="Q3913" s="30">
        <f t="shared" ref="Q3913" si="328">SUM(G3913:G4034)*30</f>
        <v>2038851.8362426758</v>
      </c>
      <c r="R3913" s="30">
        <f t="shared" ref="R3913" si="329">SUM(I3913:I4034)*30</f>
        <v>2042770.8615804936</v>
      </c>
      <c r="S3913" s="30">
        <f t="shared" ref="S3913" si="330">SUM(F3913:F4034)*30</f>
        <v>40375380.039825439</v>
      </c>
      <c r="T3913" s="30">
        <f t="shared" ref="T3913" si="331">SUM(H3913:H4034)*30</f>
        <v>40598404.626800552</v>
      </c>
      <c r="U3913" s="30">
        <f t="shared" ref="U3913" si="332">(R3913-Q3913)/Q3913*100</f>
        <v>0.19221726994346347</v>
      </c>
      <c r="V3913" s="30">
        <f t="shared" ref="V3913" si="333">(T3913-S3913)/S3913*100</f>
        <v>0.55237767856333664</v>
      </c>
    </row>
    <row r="3914" spans="1:22" ht="14.5" x14ac:dyDescent="0.35">
      <c r="A3914" s="15">
        <v>33</v>
      </c>
      <c r="B3914" s="8">
        <v>270</v>
      </c>
      <c r="C3914" s="8">
        <v>1233333.3333000001</v>
      </c>
      <c r="D3914" s="8">
        <v>3999.9999990000001</v>
      </c>
      <c r="E3914" s="2">
        <v>60</v>
      </c>
      <c r="F3914" s="2">
        <v>162.68696594238301</v>
      </c>
      <c r="G3914" s="2">
        <v>549.71917724609398</v>
      </c>
      <c r="H3914" s="1">
        <v>194.85821074491511</v>
      </c>
      <c r="I3914" s="1">
        <v>558.11395891491804</v>
      </c>
      <c r="J3914" s="1">
        <f t="shared" ref="J3914:J3977" si="334">(H3914-F3914)/F3914*100</f>
        <v>19.774936864902763</v>
      </c>
      <c r="K3914" s="1">
        <f t="shared" ref="K3914:K3977" si="335">(I3914-G3914)/G3914*100</f>
        <v>1.5271036587952174</v>
      </c>
      <c r="L3914" s="30"/>
      <c r="M3914" s="30"/>
      <c r="N3914" s="2">
        <v>1194444</v>
      </c>
      <c r="O3914" s="30"/>
      <c r="P3914" s="30"/>
      <c r="Q3914" s="30"/>
      <c r="R3914" s="30"/>
      <c r="S3914" s="30"/>
      <c r="T3914" s="30"/>
      <c r="U3914" s="30"/>
      <c r="V3914" s="30"/>
    </row>
    <row r="3915" spans="1:22" ht="14.5" x14ac:dyDescent="0.35">
      <c r="A3915" s="15">
        <v>33</v>
      </c>
      <c r="B3915" s="8">
        <v>270</v>
      </c>
      <c r="C3915" s="8">
        <v>1233333.3333000001</v>
      </c>
      <c r="D3915" s="8">
        <v>3999.9999990000001</v>
      </c>
      <c r="E3915" s="2">
        <v>90</v>
      </c>
      <c r="F3915" s="2">
        <v>162.93734741210901</v>
      </c>
      <c r="G3915" s="2">
        <v>550.56524658203102</v>
      </c>
      <c r="H3915" s="1">
        <v>194.85821074491511</v>
      </c>
      <c r="I3915" s="1">
        <v>558.94526534343629</v>
      </c>
      <c r="J3915" s="1">
        <f t="shared" si="334"/>
        <v>19.590881918600477</v>
      </c>
      <c r="K3915" s="1">
        <f t="shared" si="335"/>
        <v>1.5220755057514683</v>
      </c>
      <c r="L3915" s="30"/>
      <c r="M3915" s="30"/>
      <c r="N3915" s="2">
        <v>1194444</v>
      </c>
      <c r="O3915" s="30"/>
      <c r="P3915" s="30"/>
      <c r="Q3915" s="30"/>
      <c r="R3915" s="30"/>
      <c r="S3915" s="30"/>
      <c r="T3915" s="30"/>
      <c r="U3915" s="30"/>
      <c r="V3915" s="30"/>
    </row>
    <row r="3916" spans="1:22" ht="14.5" x14ac:dyDescent="0.35">
      <c r="A3916" s="15">
        <v>33</v>
      </c>
      <c r="B3916" s="8">
        <v>270</v>
      </c>
      <c r="C3916" s="8">
        <v>1233333.3333000001</v>
      </c>
      <c r="D3916" s="8">
        <v>3999.9999990000001</v>
      </c>
      <c r="E3916" s="2">
        <v>120</v>
      </c>
      <c r="F3916" s="2">
        <v>163.78131103515599</v>
      </c>
      <c r="G3916" s="2">
        <v>553.4169921875</v>
      </c>
      <c r="H3916" s="1">
        <v>194.85821074491511</v>
      </c>
      <c r="I3916" s="1">
        <v>562.50631581386256</v>
      </c>
      <c r="J3916" s="1">
        <f t="shared" si="334"/>
        <v>18.974631179431942</v>
      </c>
      <c r="K3916" s="1">
        <f t="shared" si="335"/>
        <v>1.642400532451135</v>
      </c>
      <c r="L3916" s="30"/>
      <c r="M3916" s="30"/>
      <c r="N3916" s="2">
        <v>1194444</v>
      </c>
      <c r="O3916" s="30"/>
      <c r="P3916" s="30"/>
      <c r="Q3916" s="30"/>
      <c r="R3916" s="30"/>
      <c r="S3916" s="30"/>
      <c r="T3916" s="30"/>
      <c r="U3916" s="30"/>
      <c r="V3916" s="30"/>
    </row>
    <row r="3917" spans="1:22" ht="14.5" x14ac:dyDescent="0.35">
      <c r="A3917" s="15">
        <v>33</v>
      </c>
      <c r="B3917" s="8">
        <v>270</v>
      </c>
      <c r="C3917" s="8">
        <v>1233333.3333000001</v>
      </c>
      <c r="D3917" s="8">
        <v>3999.9999990000001</v>
      </c>
      <c r="E3917" s="2">
        <v>150</v>
      </c>
      <c r="F3917" s="2">
        <v>164.86996459960901</v>
      </c>
      <c r="G3917" s="2">
        <v>557.09558105468795</v>
      </c>
      <c r="H3917" s="1">
        <v>194.85821074491511</v>
      </c>
      <c r="I3917" s="1">
        <v>566.29413015092587</v>
      </c>
      <c r="J3917" s="1">
        <f t="shared" si="334"/>
        <v>18.189029286282281</v>
      </c>
      <c r="K3917" s="1">
        <f t="shared" si="335"/>
        <v>1.6511617411904989</v>
      </c>
      <c r="L3917" s="30"/>
      <c r="M3917" s="30"/>
      <c r="N3917" s="2">
        <v>1194444</v>
      </c>
      <c r="O3917" s="30"/>
      <c r="P3917" s="30"/>
      <c r="Q3917" s="30"/>
      <c r="R3917" s="30"/>
      <c r="S3917" s="30"/>
      <c r="T3917" s="30"/>
      <c r="U3917" s="30"/>
      <c r="V3917" s="30"/>
    </row>
    <row r="3918" spans="1:22" ht="14.5" x14ac:dyDescent="0.35">
      <c r="A3918" s="15">
        <v>33</v>
      </c>
      <c r="B3918" s="8">
        <v>270</v>
      </c>
      <c r="C3918" s="8">
        <v>1233333.3333000001</v>
      </c>
      <c r="D3918" s="8">
        <v>3999.9999990000001</v>
      </c>
      <c r="E3918" s="2">
        <v>180</v>
      </c>
      <c r="F3918" s="2">
        <v>166.09780883789099</v>
      </c>
      <c r="G3918" s="2">
        <v>561.24444580078102</v>
      </c>
      <c r="H3918" s="1">
        <v>194.85821074491511</v>
      </c>
      <c r="I3918" s="1">
        <v>569.71769672138794</v>
      </c>
      <c r="J3918" s="1">
        <f t="shared" si="334"/>
        <v>17.315340947750759</v>
      </c>
      <c r="K3918" s="1">
        <f t="shared" si="335"/>
        <v>1.509725572164428</v>
      </c>
      <c r="L3918" s="30"/>
      <c r="M3918" s="30"/>
      <c r="N3918" s="2">
        <v>1194444</v>
      </c>
      <c r="O3918" s="30"/>
      <c r="P3918" s="30"/>
      <c r="Q3918" s="30"/>
      <c r="R3918" s="30"/>
      <c r="S3918" s="30"/>
      <c r="T3918" s="30"/>
      <c r="U3918" s="30"/>
      <c r="V3918" s="30"/>
    </row>
    <row r="3919" spans="1:22" ht="14.5" x14ac:dyDescent="0.35">
      <c r="A3919" s="15">
        <v>33</v>
      </c>
      <c r="B3919" s="8">
        <v>270</v>
      </c>
      <c r="C3919" s="8">
        <v>1233333.3333000001</v>
      </c>
      <c r="D3919" s="8">
        <v>3999.9999990000001</v>
      </c>
      <c r="E3919" s="2">
        <v>210</v>
      </c>
      <c r="F3919" s="2">
        <v>167.73287963867199</v>
      </c>
      <c r="G3919" s="2">
        <v>566.76934814453102</v>
      </c>
      <c r="H3919" s="1">
        <v>194.85821074491511</v>
      </c>
      <c r="I3919" s="1">
        <v>573.12326232428006</v>
      </c>
      <c r="J3919" s="1">
        <f t="shared" si="334"/>
        <v>16.171743527372907</v>
      </c>
      <c r="K3919" s="1">
        <f t="shared" si="335"/>
        <v>1.1210758310325453</v>
      </c>
      <c r="L3919" s="30"/>
      <c r="M3919" s="30"/>
      <c r="N3919" s="2">
        <v>0</v>
      </c>
      <c r="O3919" s="30"/>
      <c r="P3919" s="30"/>
      <c r="Q3919" s="30"/>
      <c r="R3919" s="30"/>
      <c r="S3919" s="30"/>
      <c r="T3919" s="30"/>
      <c r="U3919" s="30"/>
      <c r="V3919" s="30"/>
    </row>
    <row r="3920" spans="1:22" ht="14.5" x14ac:dyDescent="0.35">
      <c r="A3920" s="15">
        <v>33</v>
      </c>
      <c r="B3920" s="8">
        <v>270</v>
      </c>
      <c r="C3920" s="8">
        <v>1233333.3333000001</v>
      </c>
      <c r="D3920" s="8">
        <v>3999.9999990000001</v>
      </c>
      <c r="E3920" s="2">
        <v>240</v>
      </c>
      <c r="F3920" s="2">
        <v>168.95100402832</v>
      </c>
      <c r="G3920" s="2">
        <v>570.88537597656295</v>
      </c>
      <c r="H3920" s="1">
        <v>194.85821074491511</v>
      </c>
      <c r="I3920" s="1">
        <v>576.52798224413198</v>
      </c>
      <c r="J3920" s="1">
        <f t="shared" si="334"/>
        <v>15.334153748060874</v>
      </c>
      <c r="K3920" s="1">
        <f t="shared" si="335"/>
        <v>0.98839565787032391</v>
      </c>
      <c r="L3920" s="30"/>
      <c r="M3920" s="30"/>
      <c r="N3920" s="2">
        <v>0</v>
      </c>
      <c r="O3920" s="30"/>
      <c r="P3920" s="30"/>
      <c r="Q3920" s="30"/>
      <c r="R3920" s="30"/>
      <c r="S3920" s="30"/>
      <c r="T3920" s="30"/>
      <c r="U3920" s="30"/>
      <c r="V3920" s="30"/>
    </row>
    <row r="3921" spans="1:22" ht="14.5" x14ac:dyDescent="0.35">
      <c r="A3921" s="15">
        <v>33</v>
      </c>
      <c r="B3921" s="8">
        <v>270</v>
      </c>
      <c r="C3921" s="8">
        <v>1233333.3333000001</v>
      </c>
      <c r="D3921" s="8">
        <v>3999.9999990000001</v>
      </c>
      <c r="E3921" s="2">
        <v>270</v>
      </c>
      <c r="F3921" s="2">
        <v>170.615478515625</v>
      </c>
      <c r="G3921" s="2">
        <v>576.50921630859398</v>
      </c>
      <c r="H3921" s="1">
        <v>194.85821074491511</v>
      </c>
      <c r="I3921" s="1">
        <v>579.77927109811867</v>
      </c>
      <c r="J3921" s="1">
        <f t="shared" si="334"/>
        <v>14.208987625392943</v>
      </c>
      <c r="K3921" s="1">
        <f t="shared" si="335"/>
        <v>0.56721639429512549</v>
      </c>
      <c r="L3921" s="30"/>
      <c r="M3921" s="30"/>
      <c r="N3921" s="2">
        <v>0</v>
      </c>
      <c r="O3921" s="30"/>
      <c r="P3921" s="30"/>
      <c r="Q3921" s="30"/>
      <c r="R3921" s="30"/>
      <c r="S3921" s="30"/>
      <c r="T3921" s="30"/>
      <c r="U3921" s="30"/>
      <c r="V3921" s="30"/>
    </row>
    <row r="3922" spans="1:22" ht="14.5" x14ac:dyDescent="0.35">
      <c r="A3922" s="15">
        <v>33</v>
      </c>
      <c r="B3922" s="8">
        <v>270</v>
      </c>
      <c r="C3922" s="8">
        <v>1233333.3333000001</v>
      </c>
      <c r="D3922" s="8">
        <v>3999.9999990000001</v>
      </c>
      <c r="E3922" s="2">
        <v>300</v>
      </c>
      <c r="F3922" s="2">
        <v>212.58549499511699</v>
      </c>
      <c r="G3922" s="2">
        <v>717.30352783203102</v>
      </c>
      <c r="H3922" s="1">
        <v>194.85821074491511</v>
      </c>
      <c r="I3922" s="1">
        <v>702.32333447412952</v>
      </c>
      <c r="J3922" s="1">
        <f t="shared" si="334"/>
        <v>-8.3388964287563763</v>
      </c>
      <c r="K3922" s="1">
        <f t="shared" si="335"/>
        <v>-2.0884036919736673</v>
      </c>
      <c r="L3922" s="30"/>
      <c r="M3922" s="30"/>
      <c r="N3922" s="2">
        <v>0</v>
      </c>
      <c r="O3922" s="30"/>
      <c r="P3922" s="30"/>
      <c r="Q3922" s="30"/>
      <c r="R3922" s="30"/>
      <c r="S3922" s="30"/>
      <c r="T3922" s="30"/>
      <c r="U3922" s="30"/>
      <c r="V3922" s="30"/>
    </row>
    <row r="3923" spans="1:22" ht="14.5" x14ac:dyDescent="0.35">
      <c r="A3923" s="15">
        <v>33</v>
      </c>
      <c r="B3923" s="8">
        <v>270</v>
      </c>
      <c r="C3923" s="8">
        <v>1233333.3333000001</v>
      </c>
      <c r="D3923" s="8">
        <v>3999.9999990000001</v>
      </c>
      <c r="E3923" s="2">
        <v>330</v>
      </c>
      <c r="F3923" s="2">
        <v>226.45726013183599</v>
      </c>
      <c r="G3923" s="2">
        <v>748.85467529296898</v>
      </c>
      <c r="H3923" s="1">
        <v>194.85821074491511</v>
      </c>
      <c r="I3923" s="1">
        <v>755.99823297641467</v>
      </c>
      <c r="J3923" s="1">
        <f t="shared" si="334"/>
        <v>-13.953648193272738</v>
      </c>
      <c r="K3923" s="1">
        <f t="shared" si="335"/>
        <v>0.95393110561150862</v>
      </c>
      <c r="L3923" s="30"/>
      <c r="M3923" s="30"/>
      <c r="N3923" s="2">
        <v>0</v>
      </c>
      <c r="O3923" s="30"/>
      <c r="P3923" s="30"/>
      <c r="Q3923" s="30"/>
      <c r="R3923" s="30"/>
      <c r="S3923" s="30"/>
      <c r="T3923" s="30"/>
      <c r="U3923" s="30"/>
      <c r="V3923" s="30"/>
    </row>
    <row r="3924" spans="1:22" ht="14.5" x14ac:dyDescent="0.35">
      <c r="A3924" s="15">
        <v>33</v>
      </c>
      <c r="B3924" s="8">
        <v>270</v>
      </c>
      <c r="C3924" s="8">
        <v>1233333.3333000001</v>
      </c>
      <c r="D3924" s="8">
        <v>3999.9999990000001</v>
      </c>
      <c r="E3924" s="2">
        <v>360</v>
      </c>
      <c r="F3924" s="2">
        <v>288.02355957031301</v>
      </c>
      <c r="G3924" s="2">
        <v>772.27301025390602</v>
      </c>
      <c r="H3924" s="1">
        <v>194.85821074491511</v>
      </c>
      <c r="I3924" s="1">
        <v>783.36236154380856</v>
      </c>
      <c r="J3924" s="1">
        <f t="shared" si="334"/>
        <v>-32.346433383569845</v>
      </c>
      <c r="K3924" s="1">
        <f t="shared" si="335"/>
        <v>1.435936662639111</v>
      </c>
      <c r="L3924" s="30"/>
      <c r="M3924" s="30"/>
      <c r="N3924" s="2">
        <v>0</v>
      </c>
      <c r="O3924" s="30"/>
      <c r="P3924" s="30"/>
      <c r="Q3924" s="30"/>
      <c r="R3924" s="30"/>
      <c r="S3924" s="30"/>
      <c r="T3924" s="30"/>
      <c r="U3924" s="30"/>
      <c r="V3924" s="30"/>
    </row>
    <row r="3925" spans="1:22" ht="14.5" x14ac:dyDescent="0.35">
      <c r="A3925" s="15">
        <v>33</v>
      </c>
      <c r="B3925" s="8">
        <v>270</v>
      </c>
      <c r="C3925" s="8">
        <v>1233333.3333000001</v>
      </c>
      <c r="D3925" s="8">
        <v>3999.9999990000001</v>
      </c>
      <c r="E3925" s="2">
        <v>390</v>
      </c>
      <c r="F3925" s="2">
        <v>554.78594970703102</v>
      </c>
      <c r="G3925" s="2">
        <v>799.27502441406295</v>
      </c>
      <c r="H3925" s="1">
        <v>399.08912423015789</v>
      </c>
      <c r="I3925" s="1">
        <v>797.53468036709671</v>
      </c>
      <c r="J3925" s="1">
        <f t="shared" si="334"/>
        <v>-28.064305802822304</v>
      </c>
      <c r="K3925" s="1">
        <f t="shared" si="335"/>
        <v>-0.21774032639666979</v>
      </c>
      <c r="L3925" s="30"/>
      <c r="M3925" s="30"/>
      <c r="N3925" s="2">
        <v>1194444</v>
      </c>
      <c r="O3925" s="30"/>
      <c r="P3925" s="30"/>
      <c r="Q3925" s="30"/>
      <c r="R3925" s="30"/>
      <c r="S3925" s="30"/>
      <c r="T3925" s="30"/>
      <c r="U3925" s="30"/>
      <c r="V3925" s="30"/>
    </row>
    <row r="3926" spans="1:22" ht="14.5" x14ac:dyDescent="0.35">
      <c r="A3926" s="15">
        <v>33</v>
      </c>
      <c r="B3926" s="8">
        <v>270</v>
      </c>
      <c r="C3926" s="8">
        <v>1233333.3333000001</v>
      </c>
      <c r="D3926" s="8">
        <v>3999.9999990000001</v>
      </c>
      <c r="E3926" s="2">
        <v>420</v>
      </c>
      <c r="F3926" s="2">
        <v>1235.83666992188</v>
      </c>
      <c r="G3926" s="2">
        <v>823.90509033203102</v>
      </c>
      <c r="H3926" s="1">
        <v>703.56193203870259</v>
      </c>
      <c r="I3926" s="1">
        <v>803.09323417847929</v>
      </c>
      <c r="J3926" s="1">
        <f t="shared" si="334"/>
        <v>-43.069990625607808</v>
      </c>
      <c r="K3926" s="1">
        <f t="shared" si="335"/>
        <v>-2.5260016472485467</v>
      </c>
      <c r="L3926" s="30"/>
      <c r="M3926" s="30"/>
      <c r="N3926" s="2">
        <v>1194444</v>
      </c>
      <c r="O3926" s="30"/>
      <c r="P3926" s="30"/>
      <c r="Q3926" s="30"/>
      <c r="R3926" s="30"/>
      <c r="S3926" s="30"/>
      <c r="T3926" s="30"/>
      <c r="U3926" s="30"/>
      <c r="V3926" s="30"/>
    </row>
    <row r="3927" spans="1:22" ht="14.5" x14ac:dyDescent="0.35">
      <c r="A3927" s="15">
        <v>33</v>
      </c>
      <c r="B3927" s="8">
        <v>270</v>
      </c>
      <c r="C3927" s="8">
        <v>1233333.3333000001</v>
      </c>
      <c r="D3927" s="8">
        <v>3999.9999990000001</v>
      </c>
      <c r="E3927" s="2">
        <v>450</v>
      </c>
      <c r="F3927" s="2">
        <v>2332.38549804688</v>
      </c>
      <c r="G3927" s="2">
        <v>830.23883056640602</v>
      </c>
      <c r="H3927" s="1">
        <v>1138.404978099597</v>
      </c>
      <c r="I3927" s="1">
        <v>807.24106786694279</v>
      </c>
      <c r="J3927" s="1">
        <f t="shared" si="334"/>
        <v>-51.191388428161311</v>
      </c>
      <c r="K3927" s="1">
        <f t="shared" si="335"/>
        <v>-2.7700177169229354</v>
      </c>
      <c r="L3927" s="30"/>
      <c r="M3927" s="30"/>
      <c r="N3927" s="2">
        <v>1194444</v>
      </c>
      <c r="O3927" s="30"/>
      <c r="P3927" s="30"/>
      <c r="Q3927" s="30"/>
      <c r="R3927" s="30"/>
      <c r="S3927" s="30"/>
      <c r="T3927" s="30"/>
      <c r="U3927" s="30"/>
      <c r="V3927" s="30"/>
    </row>
    <row r="3928" spans="1:22" ht="14.5" x14ac:dyDescent="0.35">
      <c r="A3928" s="15">
        <v>33</v>
      </c>
      <c r="B3928" s="8">
        <v>270</v>
      </c>
      <c r="C3928" s="8">
        <v>1233333.3333000001</v>
      </c>
      <c r="D3928" s="8">
        <v>3999.9999990000001</v>
      </c>
      <c r="E3928" s="2">
        <v>480</v>
      </c>
      <c r="F3928" s="2">
        <v>3155.22387695312</v>
      </c>
      <c r="G3928" s="2">
        <v>826.60516357421898</v>
      </c>
      <c r="H3928" s="1">
        <v>1751.591715372449</v>
      </c>
      <c r="I3928" s="1">
        <v>811.15790927356818</v>
      </c>
      <c r="J3928" s="1">
        <f t="shared" si="334"/>
        <v>-44.485976790214501</v>
      </c>
      <c r="K3928" s="1">
        <f t="shared" si="335"/>
        <v>-1.8687585054341154</v>
      </c>
      <c r="L3928" s="30"/>
      <c r="M3928" s="30"/>
      <c r="N3928" s="2">
        <v>1194444</v>
      </c>
      <c r="O3928" s="30"/>
      <c r="P3928" s="30"/>
      <c r="Q3928" s="30"/>
      <c r="R3928" s="30"/>
      <c r="S3928" s="30"/>
      <c r="T3928" s="30"/>
      <c r="U3928" s="30"/>
      <c r="V3928" s="30"/>
    </row>
    <row r="3929" spans="1:22" ht="14.5" x14ac:dyDescent="0.35">
      <c r="A3929" s="15">
        <v>33</v>
      </c>
      <c r="B3929" s="8">
        <v>270</v>
      </c>
      <c r="C3929" s="8">
        <v>1233333.3333000001</v>
      </c>
      <c r="D3929" s="8">
        <v>3999.9999990000001</v>
      </c>
      <c r="E3929" s="2">
        <v>510</v>
      </c>
      <c r="F3929" s="2">
        <v>3374.59545898438</v>
      </c>
      <c r="G3929" s="2">
        <v>819.710693359375</v>
      </c>
      <c r="H3929" s="1">
        <v>2712.3640544847008</v>
      </c>
      <c r="I3929" s="1">
        <v>815.0368157552474</v>
      </c>
      <c r="J3929" s="1">
        <f t="shared" si="334"/>
        <v>-19.624023458473587</v>
      </c>
      <c r="K3929" s="1">
        <f t="shared" si="335"/>
        <v>-0.57018624277949859</v>
      </c>
      <c r="L3929" s="30"/>
      <c r="M3929" s="30"/>
      <c r="N3929" s="2">
        <v>1194444</v>
      </c>
      <c r="O3929" s="30"/>
      <c r="P3929" s="30"/>
      <c r="Q3929" s="30"/>
      <c r="R3929" s="30"/>
      <c r="S3929" s="30"/>
      <c r="T3929" s="30"/>
      <c r="U3929" s="30"/>
      <c r="V3929" s="30"/>
    </row>
    <row r="3930" spans="1:22" ht="14.5" x14ac:dyDescent="0.35">
      <c r="A3930" s="15">
        <v>33</v>
      </c>
      <c r="B3930" s="8">
        <v>270</v>
      </c>
      <c r="C3930" s="8">
        <v>1233333.3333000001</v>
      </c>
      <c r="D3930" s="8">
        <v>3999.9999990000001</v>
      </c>
      <c r="E3930" s="2">
        <v>540</v>
      </c>
      <c r="F3930" s="2">
        <v>3112.8896484375</v>
      </c>
      <c r="G3930" s="2">
        <v>816.74835205078102</v>
      </c>
      <c r="H3930" s="1">
        <v>3914.4264316502049</v>
      </c>
      <c r="I3930" s="1">
        <v>818.90950042598809</v>
      </c>
      <c r="J3930" s="1">
        <f t="shared" si="334"/>
        <v>25.748962338418657</v>
      </c>
      <c r="K3930" s="1">
        <f t="shared" si="335"/>
        <v>0.26460394683143407</v>
      </c>
      <c r="L3930" s="30"/>
      <c r="M3930" s="30"/>
      <c r="N3930" s="2">
        <v>1194444</v>
      </c>
      <c r="O3930" s="30"/>
      <c r="P3930" s="30"/>
      <c r="Q3930" s="30"/>
      <c r="R3930" s="30"/>
      <c r="S3930" s="30"/>
      <c r="T3930" s="30"/>
      <c r="U3930" s="30"/>
      <c r="V3930" s="30"/>
    </row>
    <row r="3931" spans="1:22" ht="14.5" x14ac:dyDescent="0.35">
      <c r="A3931" s="15">
        <v>33</v>
      </c>
      <c r="B3931" s="8">
        <v>270</v>
      </c>
      <c r="C3931" s="8">
        <v>1233333.3333000001</v>
      </c>
      <c r="D3931" s="8">
        <v>3999.9999990000001</v>
      </c>
      <c r="E3931" s="2">
        <v>570</v>
      </c>
      <c r="F3931" s="2">
        <v>2154.890625</v>
      </c>
      <c r="G3931" s="2">
        <v>668.405029296875</v>
      </c>
      <c r="H3931" s="1">
        <v>2974.9025043994989</v>
      </c>
      <c r="I3931" s="1">
        <v>679.7040918215813</v>
      </c>
      <c r="J3931" s="1">
        <f t="shared" si="334"/>
        <v>38.053526702753132</v>
      </c>
      <c r="K3931" s="1">
        <f t="shared" si="335"/>
        <v>1.6904514522567682</v>
      </c>
      <c r="L3931" s="30"/>
      <c r="M3931" s="30"/>
      <c r="N3931" s="2">
        <v>0</v>
      </c>
      <c r="O3931" s="30"/>
      <c r="P3931" s="30"/>
      <c r="Q3931" s="30"/>
      <c r="R3931" s="30"/>
      <c r="S3931" s="30"/>
      <c r="T3931" s="30"/>
      <c r="U3931" s="30"/>
      <c r="V3931" s="30"/>
    </row>
    <row r="3932" spans="1:22" ht="14.5" x14ac:dyDescent="0.35">
      <c r="A3932" s="15">
        <v>33</v>
      </c>
      <c r="B3932" s="8">
        <v>270</v>
      </c>
      <c r="C3932" s="8">
        <v>1233333.3333000001</v>
      </c>
      <c r="D3932" s="8">
        <v>3999.9999990000001</v>
      </c>
      <c r="E3932" s="2">
        <v>600</v>
      </c>
      <c r="F3932" s="2">
        <v>1868.81311035156</v>
      </c>
      <c r="G3932" s="2">
        <v>647.5576171875</v>
      </c>
      <c r="H3932" s="1">
        <v>2408.1968910091068</v>
      </c>
      <c r="I3932" s="1">
        <v>652.27557053126918</v>
      </c>
      <c r="J3932" s="1">
        <f t="shared" si="334"/>
        <v>28.862371398715105</v>
      </c>
      <c r="K3932" s="1">
        <f t="shared" si="335"/>
        <v>0.72857661133852436</v>
      </c>
      <c r="L3932" s="30"/>
      <c r="M3932" s="30"/>
      <c r="N3932" s="2">
        <v>0</v>
      </c>
      <c r="O3932" s="30"/>
      <c r="P3932" s="30"/>
      <c r="Q3932" s="30"/>
      <c r="R3932" s="30"/>
      <c r="S3932" s="30"/>
      <c r="T3932" s="30"/>
      <c r="U3932" s="30"/>
      <c r="V3932" s="30"/>
    </row>
    <row r="3933" spans="1:22" ht="14.5" x14ac:dyDescent="0.35">
      <c r="A3933" s="15">
        <v>33</v>
      </c>
      <c r="B3933" s="8">
        <v>270</v>
      </c>
      <c r="C3933" s="8">
        <v>1233333.3333000001</v>
      </c>
      <c r="D3933" s="8">
        <v>3999.9999990000001</v>
      </c>
      <c r="E3933" s="2">
        <v>630</v>
      </c>
      <c r="F3933" s="2">
        <v>1761.78771972656</v>
      </c>
      <c r="G3933" s="2">
        <v>649.49005126953102</v>
      </c>
      <c r="H3933" s="1">
        <v>2189.5066987680561</v>
      </c>
      <c r="I3933" s="1">
        <v>653.14662406267689</v>
      </c>
      <c r="J3933" s="1">
        <f t="shared" si="334"/>
        <v>24.277554795754888</v>
      </c>
      <c r="K3933" s="1">
        <f t="shared" si="335"/>
        <v>0.56299134775021109</v>
      </c>
      <c r="L3933" s="30"/>
      <c r="M3933" s="30"/>
      <c r="N3933" s="2">
        <v>0</v>
      </c>
      <c r="O3933" s="30"/>
      <c r="P3933" s="30"/>
      <c r="Q3933" s="30"/>
      <c r="R3933" s="30"/>
      <c r="S3933" s="30"/>
      <c r="T3933" s="30"/>
      <c r="U3933" s="30"/>
      <c r="V3933" s="30"/>
    </row>
    <row r="3934" spans="1:22" ht="14.5" x14ac:dyDescent="0.35">
      <c r="A3934" s="15">
        <v>33</v>
      </c>
      <c r="B3934" s="8">
        <v>270</v>
      </c>
      <c r="C3934" s="8">
        <v>1233333.3333000001</v>
      </c>
      <c r="D3934" s="8">
        <v>3999.9999990000001</v>
      </c>
      <c r="E3934" s="2">
        <v>660</v>
      </c>
      <c r="F3934" s="2">
        <v>1772.02758789063</v>
      </c>
      <c r="G3934" s="2">
        <v>655.20446777343795</v>
      </c>
      <c r="H3934" s="1">
        <v>2118.3747240674552</v>
      </c>
      <c r="I3934" s="1">
        <v>659.41760542949805</v>
      </c>
      <c r="J3934" s="1">
        <f t="shared" si="334"/>
        <v>19.545245149885432</v>
      </c>
      <c r="K3934" s="1">
        <f t="shared" si="335"/>
        <v>0.64302639302468134</v>
      </c>
      <c r="L3934" s="30"/>
      <c r="M3934" s="30"/>
      <c r="N3934" s="2">
        <v>0</v>
      </c>
      <c r="O3934" s="30"/>
      <c r="P3934" s="30"/>
      <c r="Q3934" s="30"/>
      <c r="R3934" s="30"/>
      <c r="S3934" s="30"/>
      <c r="T3934" s="30"/>
      <c r="U3934" s="30"/>
      <c r="V3934" s="30"/>
    </row>
    <row r="3935" spans="1:22" ht="14.5" x14ac:dyDescent="0.35">
      <c r="A3935" s="15">
        <v>33</v>
      </c>
      <c r="B3935" s="8">
        <v>270</v>
      </c>
      <c r="C3935" s="8">
        <v>1233333.3333000001</v>
      </c>
      <c r="D3935" s="8">
        <v>3999.9999990000001</v>
      </c>
      <c r="E3935" s="2">
        <v>690</v>
      </c>
      <c r="F3935" s="2">
        <v>1763.74450683594</v>
      </c>
      <c r="G3935" s="2">
        <v>663.373291015625</v>
      </c>
      <c r="H3935" s="1">
        <v>2161.5992086970041</v>
      </c>
      <c r="I3935" s="1">
        <v>667.66851201122563</v>
      </c>
      <c r="J3935" s="1">
        <f t="shared" si="334"/>
        <v>22.55738857408511</v>
      </c>
      <c r="K3935" s="1">
        <f t="shared" si="335"/>
        <v>0.64748175028642518</v>
      </c>
      <c r="L3935" s="30"/>
      <c r="M3935" s="30"/>
      <c r="N3935" s="2">
        <v>0</v>
      </c>
      <c r="O3935" s="30"/>
      <c r="P3935" s="30"/>
      <c r="Q3935" s="30"/>
      <c r="R3935" s="30"/>
      <c r="S3935" s="30"/>
      <c r="T3935" s="30"/>
      <c r="U3935" s="30"/>
      <c r="V3935" s="30"/>
    </row>
    <row r="3936" spans="1:22" ht="14.5" x14ac:dyDescent="0.35">
      <c r="A3936" s="15">
        <v>33</v>
      </c>
      <c r="B3936" s="8">
        <v>270</v>
      </c>
      <c r="C3936" s="8">
        <v>1233333.3333000001</v>
      </c>
      <c r="D3936" s="8">
        <v>3999.9999990000001</v>
      </c>
      <c r="E3936" s="2">
        <v>720</v>
      </c>
      <c r="F3936" s="2">
        <v>1834.73376464844</v>
      </c>
      <c r="G3936" s="2">
        <v>672.963623046875</v>
      </c>
      <c r="H3936" s="1">
        <v>2214.1410523720192</v>
      </c>
      <c r="I3936" s="1">
        <v>676.35965702130954</v>
      </c>
      <c r="J3936" s="1">
        <f t="shared" si="334"/>
        <v>20.679146753277241</v>
      </c>
      <c r="K3936" s="1">
        <f t="shared" si="335"/>
        <v>0.5046385656120369</v>
      </c>
      <c r="L3936" s="30"/>
      <c r="M3936" s="30"/>
      <c r="N3936" s="2">
        <v>0</v>
      </c>
      <c r="O3936" s="30"/>
      <c r="P3936" s="30"/>
      <c r="Q3936" s="30"/>
      <c r="R3936" s="30"/>
      <c r="S3936" s="30"/>
      <c r="T3936" s="30"/>
      <c r="U3936" s="30"/>
      <c r="V3936" s="30"/>
    </row>
    <row r="3937" spans="1:22" ht="14.5" x14ac:dyDescent="0.35">
      <c r="A3937" s="15">
        <v>33</v>
      </c>
      <c r="B3937" s="8">
        <v>270</v>
      </c>
      <c r="C3937" s="8">
        <v>1233333.3333000001</v>
      </c>
      <c r="D3937" s="8">
        <v>3999.9999990000001</v>
      </c>
      <c r="E3937" s="2">
        <v>750</v>
      </c>
      <c r="F3937" s="2">
        <v>2045.21228027344</v>
      </c>
      <c r="G3937" s="2">
        <v>682.823974609375</v>
      </c>
      <c r="H3937" s="1">
        <v>2341.7603801601499</v>
      </c>
      <c r="I3937" s="1">
        <v>685.15705606480162</v>
      </c>
      <c r="J3937" s="1">
        <f t="shared" si="334"/>
        <v>14.499624452042802</v>
      </c>
      <c r="K3937" s="1">
        <f t="shared" si="335"/>
        <v>0.34168124468115152</v>
      </c>
      <c r="L3937" s="30"/>
      <c r="M3937" s="30"/>
      <c r="N3937" s="2">
        <v>1194444</v>
      </c>
      <c r="O3937" s="30"/>
      <c r="P3937" s="30"/>
      <c r="Q3937" s="30"/>
      <c r="R3937" s="30"/>
      <c r="S3937" s="30"/>
      <c r="T3937" s="30"/>
      <c r="U3937" s="30"/>
      <c r="V3937" s="30"/>
    </row>
    <row r="3938" spans="1:22" ht="14.5" x14ac:dyDescent="0.35">
      <c r="A3938" s="15">
        <v>33</v>
      </c>
      <c r="B3938" s="8">
        <v>270</v>
      </c>
      <c r="C3938" s="8">
        <v>1233333.3333000001</v>
      </c>
      <c r="D3938" s="8">
        <v>3999.9999990000001</v>
      </c>
      <c r="E3938" s="2">
        <v>780</v>
      </c>
      <c r="F3938" s="2">
        <v>2467.28833007813</v>
      </c>
      <c r="G3938" s="2">
        <v>695.321044921875</v>
      </c>
      <c r="H3938" s="1">
        <v>3017.801503452019</v>
      </c>
      <c r="I3938" s="1">
        <v>694.14322364405314</v>
      </c>
      <c r="J3938" s="1">
        <f t="shared" si="334"/>
        <v>22.312478305138185</v>
      </c>
      <c r="K3938" s="1">
        <f t="shared" si="335"/>
        <v>-0.16939243913639934</v>
      </c>
      <c r="L3938" s="30"/>
      <c r="M3938" s="30"/>
      <c r="N3938" s="2">
        <v>1194444</v>
      </c>
      <c r="O3938" s="30"/>
      <c r="P3938" s="30"/>
      <c r="Q3938" s="30"/>
      <c r="R3938" s="30"/>
      <c r="S3938" s="30"/>
      <c r="T3938" s="30"/>
      <c r="U3938" s="30"/>
      <c r="V3938" s="30"/>
    </row>
    <row r="3939" spans="1:22" ht="14.5" x14ac:dyDescent="0.35">
      <c r="A3939" s="15">
        <v>33</v>
      </c>
      <c r="B3939" s="8">
        <v>270</v>
      </c>
      <c r="C3939" s="8">
        <v>1233333.3333000001</v>
      </c>
      <c r="D3939" s="8">
        <v>3999.9999990000001</v>
      </c>
      <c r="E3939" s="2">
        <v>810</v>
      </c>
      <c r="F3939" s="2">
        <v>3132.04809570312</v>
      </c>
      <c r="G3939" s="2">
        <v>707.55767822265602</v>
      </c>
      <c r="H3939" s="1">
        <v>4234.5129609371279</v>
      </c>
      <c r="I3939" s="1">
        <v>711.85363868381921</v>
      </c>
      <c r="J3939" s="1">
        <f t="shared" si="334"/>
        <v>35.199487094291037</v>
      </c>
      <c r="K3939" s="1">
        <f t="shared" si="335"/>
        <v>0.60715339447017158</v>
      </c>
      <c r="L3939" s="30"/>
      <c r="M3939" s="30"/>
      <c r="N3939" s="2">
        <v>1194444</v>
      </c>
      <c r="O3939" s="30"/>
      <c r="P3939" s="30"/>
      <c r="Q3939" s="30"/>
      <c r="R3939" s="30"/>
      <c r="S3939" s="30"/>
      <c r="T3939" s="30"/>
      <c r="U3939" s="30"/>
      <c r="V3939" s="30"/>
    </row>
    <row r="3940" spans="1:22" ht="14.5" x14ac:dyDescent="0.35">
      <c r="A3940" s="15">
        <v>33</v>
      </c>
      <c r="B3940" s="8">
        <v>270</v>
      </c>
      <c r="C3940" s="8">
        <v>1233333.3333000001</v>
      </c>
      <c r="D3940" s="8">
        <v>3999.9999990000001</v>
      </c>
      <c r="E3940" s="2">
        <v>840</v>
      </c>
      <c r="F3940" s="2">
        <v>4939.7412109375</v>
      </c>
      <c r="G3940" s="2">
        <v>878.98492431640602</v>
      </c>
      <c r="H3940" s="1">
        <v>6089.9791624474083</v>
      </c>
      <c r="I3940" s="1">
        <v>885.70088247586966</v>
      </c>
      <c r="J3940" s="1">
        <f t="shared" si="334"/>
        <v>23.285388897763891</v>
      </c>
      <c r="K3940" s="1">
        <f t="shared" si="335"/>
        <v>0.76405840119347856</v>
      </c>
      <c r="L3940" s="30"/>
      <c r="M3940" s="30"/>
      <c r="N3940" s="2">
        <v>1194444</v>
      </c>
      <c r="O3940" s="30"/>
      <c r="P3940" s="30"/>
      <c r="Q3940" s="30"/>
      <c r="R3940" s="30"/>
      <c r="S3940" s="30"/>
      <c r="T3940" s="30"/>
      <c r="U3940" s="30"/>
      <c r="V3940" s="30"/>
    </row>
    <row r="3941" spans="1:22" ht="14.5" x14ac:dyDescent="0.35">
      <c r="A3941" s="15">
        <v>33</v>
      </c>
      <c r="B3941" s="8">
        <v>270</v>
      </c>
      <c r="C3941" s="8">
        <v>1233333.3333000001</v>
      </c>
      <c r="D3941" s="8">
        <v>3999.9999990000001</v>
      </c>
      <c r="E3941" s="2">
        <v>870</v>
      </c>
      <c r="F3941" s="2">
        <v>6231.4453125</v>
      </c>
      <c r="G3941" s="2">
        <v>909.61968994140602</v>
      </c>
      <c r="H3941" s="1">
        <v>7072.5211362151094</v>
      </c>
      <c r="I3941" s="1">
        <v>885.69224442767324</v>
      </c>
      <c r="J3941" s="1">
        <f t="shared" si="334"/>
        <v>13.497283239057703</v>
      </c>
      <c r="K3941" s="1">
        <f t="shared" si="335"/>
        <v>-2.6304889591026868</v>
      </c>
      <c r="L3941" s="30"/>
      <c r="M3941" s="30"/>
      <c r="N3941" s="2">
        <v>1194444</v>
      </c>
      <c r="O3941" s="30"/>
      <c r="P3941" s="30"/>
      <c r="Q3941" s="30"/>
      <c r="R3941" s="30"/>
      <c r="S3941" s="30"/>
      <c r="T3941" s="30"/>
      <c r="U3941" s="30"/>
      <c r="V3941" s="30"/>
    </row>
    <row r="3942" spans="1:22" ht="14.5" x14ac:dyDescent="0.35">
      <c r="A3942" s="15">
        <v>33</v>
      </c>
      <c r="B3942" s="8">
        <v>270</v>
      </c>
      <c r="C3942" s="8">
        <v>1233333.3333000001</v>
      </c>
      <c r="D3942" s="8">
        <v>3999.9999990000001</v>
      </c>
      <c r="E3942" s="2">
        <v>900</v>
      </c>
      <c r="F3942" s="2">
        <v>7179.72021484375</v>
      </c>
      <c r="G3942" s="2">
        <v>907.08850097656295</v>
      </c>
      <c r="H3942" s="1">
        <v>7856.1651160490856</v>
      </c>
      <c r="I3942" s="1">
        <v>882.15221522138916</v>
      </c>
      <c r="J3942" s="1">
        <f t="shared" si="334"/>
        <v>9.4216053127922184</v>
      </c>
      <c r="K3942" s="1">
        <f t="shared" si="335"/>
        <v>-2.7490466176484025</v>
      </c>
      <c r="L3942" s="30"/>
      <c r="M3942" s="30"/>
      <c r="N3942" s="2">
        <v>1194444</v>
      </c>
      <c r="O3942" s="30"/>
      <c r="P3942" s="30"/>
      <c r="Q3942" s="30"/>
      <c r="R3942" s="30"/>
      <c r="S3942" s="30"/>
      <c r="T3942" s="30"/>
      <c r="U3942" s="30"/>
      <c r="V3942" s="30"/>
    </row>
    <row r="3943" spans="1:22" ht="14.5" x14ac:dyDescent="0.35">
      <c r="A3943" s="15">
        <v>33</v>
      </c>
      <c r="B3943" s="8">
        <v>270</v>
      </c>
      <c r="C3943" s="8">
        <v>1233333.3333000001</v>
      </c>
      <c r="D3943" s="8">
        <v>3999.9999990000001</v>
      </c>
      <c r="E3943" s="2">
        <v>930</v>
      </c>
      <c r="F3943" s="2">
        <v>8602.8076171875</v>
      </c>
      <c r="G3943" s="2">
        <v>895.99676513671898</v>
      </c>
      <c r="H3943" s="1">
        <v>8537.7256721602025</v>
      </c>
      <c r="I3943" s="1">
        <v>878.01277795739634</v>
      </c>
      <c r="J3943" s="1">
        <f t="shared" si="334"/>
        <v>-0.75651982379881</v>
      </c>
      <c r="K3943" s="1">
        <f t="shared" si="335"/>
        <v>-2.007148672749782</v>
      </c>
      <c r="L3943" s="30"/>
      <c r="M3943" s="30"/>
      <c r="N3943" s="2">
        <v>0</v>
      </c>
      <c r="O3943" s="30"/>
      <c r="P3943" s="30"/>
      <c r="Q3943" s="30"/>
      <c r="R3943" s="30"/>
      <c r="S3943" s="30"/>
      <c r="T3943" s="30"/>
      <c r="U3943" s="30"/>
      <c r="V3943" s="30"/>
    </row>
    <row r="3944" spans="1:22" ht="14.5" x14ac:dyDescent="0.35">
      <c r="A3944" s="15">
        <v>33</v>
      </c>
      <c r="B3944" s="8">
        <v>270</v>
      </c>
      <c r="C3944" s="8">
        <v>1233333.3333000001</v>
      </c>
      <c r="D3944" s="8">
        <v>3999.9999990000001</v>
      </c>
      <c r="E3944" s="2">
        <v>960</v>
      </c>
      <c r="F3944" s="2">
        <v>9478.310546875</v>
      </c>
      <c r="G3944" s="2">
        <v>876.33837890625</v>
      </c>
      <c r="H3944" s="1">
        <v>8902.522772964674</v>
      </c>
      <c r="I3944" s="1">
        <v>873.7797719055983</v>
      </c>
      <c r="J3944" s="1">
        <f t="shared" si="334"/>
        <v>-6.074793298476207</v>
      </c>
      <c r="K3944" s="1">
        <f t="shared" si="335"/>
        <v>-0.29196564503372308</v>
      </c>
      <c r="L3944" s="30"/>
      <c r="M3944" s="30"/>
      <c r="N3944" s="2">
        <v>0</v>
      </c>
      <c r="O3944" s="30"/>
      <c r="P3944" s="30"/>
      <c r="Q3944" s="30"/>
      <c r="R3944" s="30"/>
      <c r="S3944" s="30"/>
      <c r="T3944" s="30"/>
      <c r="U3944" s="30"/>
      <c r="V3944" s="30"/>
    </row>
    <row r="3945" spans="1:22" ht="14.5" x14ac:dyDescent="0.35">
      <c r="A3945" s="15">
        <v>33</v>
      </c>
      <c r="B3945" s="8">
        <v>270</v>
      </c>
      <c r="C3945" s="8">
        <v>1233333.3333000001</v>
      </c>
      <c r="D3945" s="8">
        <v>3999.9999990000001</v>
      </c>
      <c r="E3945" s="2">
        <v>990</v>
      </c>
      <c r="F3945" s="2">
        <v>9568.833984375</v>
      </c>
      <c r="G3945" s="2">
        <v>863.62463378906295</v>
      </c>
      <c r="H3945" s="1">
        <v>9128.7129554676667</v>
      </c>
      <c r="I3945" s="1">
        <v>869.53214761839115</v>
      </c>
      <c r="J3945" s="1">
        <f t="shared" si="334"/>
        <v>-4.5995262288593288</v>
      </c>
      <c r="K3945" s="1">
        <f t="shared" si="335"/>
        <v>0.68403720762452025</v>
      </c>
      <c r="L3945" s="30"/>
      <c r="M3945" s="30"/>
      <c r="N3945" s="2">
        <v>0</v>
      </c>
      <c r="O3945" s="30"/>
      <c r="P3945" s="30"/>
      <c r="Q3945" s="30"/>
      <c r="R3945" s="30"/>
      <c r="S3945" s="30"/>
      <c r="T3945" s="30"/>
      <c r="U3945" s="30"/>
      <c r="V3945" s="30"/>
    </row>
    <row r="3946" spans="1:22" ht="14.5" x14ac:dyDescent="0.35">
      <c r="A3946" s="15">
        <v>33</v>
      </c>
      <c r="B3946" s="8">
        <v>270</v>
      </c>
      <c r="C3946" s="8">
        <v>1233333.3333000001</v>
      </c>
      <c r="D3946" s="8">
        <v>3999.9999990000001</v>
      </c>
      <c r="E3946" s="2">
        <v>1020</v>
      </c>
      <c r="F3946" s="2">
        <v>9270.8408203125</v>
      </c>
      <c r="G3946" s="2">
        <v>851.49212646484398</v>
      </c>
      <c r="H3946" s="1">
        <v>9294.2522447210686</v>
      </c>
      <c r="I3946" s="1">
        <v>865.28222790578911</v>
      </c>
      <c r="J3946" s="1">
        <f t="shared" si="334"/>
        <v>0.25252752002034068</v>
      </c>
      <c r="K3946" s="1">
        <f t="shared" si="335"/>
        <v>1.6195218971897911</v>
      </c>
      <c r="L3946" s="30"/>
      <c r="M3946" s="30"/>
      <c r="N3946" s="2">
        <v>0</v>
      </c>
      <c r="O3946" s="30"/>
      <c r="P3946" s="30"/>
      <c r="Q3946" s="30"/>
      <c r="R3946" s="30"/>
      <c r="S3946" s="30"/>
      <c r="T3946" s="30"/>
      <c r="U3946" s="30"/>
      <c r="V3946" s="30"/>
    </row>
    <row r="3947" spans="1:22" ht="14.5" x14ac:dyDescent="0.35">
      <c r="A3947" s="15">
        <v>33</v>
      </c>
      <c r="B3947" s="8">
        <v>270</v>
      </c>
      <c r="C3947" s="8">
        <v>1233333.3333000001</v>
      </c>
      <c r="D3947" s="8">
        <v>3999.9999990000001</v>
      </c>
      <c r="E3947" s="2">
        <v>1050</v>
      </c>
      <c r="F3947" s="2">
        <v>8876.3154296875</v>
      </c>
      <c r="G3947" s="2">
        <v>842.17828369140602</v>
      </c>
      <c r="H3947" s="1">
        <v>9433.2515291975978</v>
      </c>
      <c r="I3947" s="1">
        <v>861.03206656946134</v>
      </c>
      <c r="J3947" s="1">
        <f t="shared" si="334"/>
        <v>6.2744063561259154</v>
      </c>
      <c r="K3947" s="1">
        <f t="shared" si="335"/>
        <v>2.2386925955174339</v>
      </c>
      <c r="L3947" s="30"/>
      <c r="M3947" s="30"/>
      <c r="N3947" s="2">
        <v>0</v>
      </c>
      <c r="O3947" s="30"/>
      <c r="P3947" s="30"/>
      <c r="Q3947" s="30"/>
      <c r="R3947" s="30"/>
      <c r="S3947" s="30"/>
      <c r="T3947" s="30"/>
      <c r="U3947" s="30"/>
      <c r="V3947" s="30"/>
    </row>
    <row r="3948" spans="1:22" ht="14.5" x14ac:dyDescent="0.35">
      <c r="A3948" s="15">
        <v>33</v>
      </c>
      <c r="B3948" s="8">
        <v>270</v>
      </c>
      <c r="C3948" s="8">
        <v>1233333.3333000001</v>
      </c>
      <c r="D3948" s="8">
        <v>3999.9999990000001</v>
      </c>
      <c r="E3948" s="2">
        <v>1080</v>
      </c>
      <c r="F3948" s="2">
        <v>8401.7958984375</v>
      </c>
      <c r="G3948" s="2">
        <v>836.11309814453102</v>
      </c>
      <c r="H3948" s="1">
        <v>9612.7554873175359</v>
      </c>
      <c r="I3948" s="1">
        <v>856.78172401533925</v>
      </c>
      <c r="J3948" s="1">
        <f t="shared" si="334"/>
        <v>14.413104097247121</v>
      </c>
      <c r="K3948" s="1">
        <f t="shared" si="335"/>
        <v>2.4719892460332482</v>
      </c>
      <c r="L3948" s="30"/>
      <c r="M3948" s="30"/>
      <c r="N3948" s="2">
        <v>0</v>
      </c>
      <c r="O3948" s="30"/>
      <c r="P3948" s="30"/>
      <c r="Q3948" s="30"/>
      <c r="R3948" s="30"/>
      <c r="S3948" s="30"/>
      <c r="T3948" s="30"/>
      <c r="U3948" s="30"/>
      <c r="V3948" s="30"/>
    </row>
    <row r="3949" spans="1:22" ht="14.5" x14ac:dyDescent="0.35">
      <c r="A3949" s="15">
        <v>33</v>
      </c>
      <c r="B3949" s="8">
        <v>270</v>
      </c>
      <c r="C3949" s="8">
        <v>1233333.3333000001</v>
      </c>
      <c r="D3949" s="8">
        <v>3999.9999990000001</v>
      </c>
      <c r="E3949" s="2">
        <v>1110</v>
      </c>
      <c r="F3949" s="2">
        <v>6507.9326171875</v>
      </c>
      <c r="G3949" s="2">
        <v>680.90051269531205</v>
      </c>
      <c r="H3949" s="1">
        <v>7384.3679758259896</v>
      </c>
      <c r="I3949" s="1">
        <v>704.37435747034431</v>
      </c>
      <c r="J3949" s="1">
        <f t="shared" si="334"/>
        <v>13.467185513319807</v>
      </c>
      <c r="K3949" s="1">
        <f t="shared" si="335"/>
        <v>3.4474705683672018</v>
      </c>
      <c r="L3949" s="30"/>
      <c r="M3949" s="30"/>
      <c r="N3949" s="2">
        <v>1194444</v>
      </c>
      <c r="O3949" s="30"/>
      <c r="P3949" s="30"/>
      <c r="Q3949" s="30"/>
      <c r="R3949" s="30"/>
      <c r="S3949" s="30"/>
      <c r="T3949" s="30"/>
      <c r="U3949" s="30"/>
      <c r="V3949" s="30"/>
    </row>
    <row r="3950" spans="1:22" ht="14.5" x14ac:dyDescent="0.35">
      <c r="A3950" s="15">
        <v>33</v>
      </c>
      <c r="B3950" s="8">
        <v>270</v>
      </c>
      <c r="C3950" s="8">
        <v>1233333.3333000001</v>
      </c>
      <c r="D3950" s="8">
        <v>3999.9999990000001</v>
      </c>
      <c r="E3950" s="2">
        <v>1140</v>
      </c>
      <c r="F3950" s="2">
        <v>6269.056640625</v>
      </c>
      <c r="G3950" s="2">
        <v>662.88385009765602</v>
      </c>
      <c r="H3950" s="1">
        <v>6680.4884724143576</v>
      </c>
      <c r="I3950" s="1">
        <v>680.69064149390806</v>
      </c>
      <c r="J3950" s="1">
        <f t="shared" si="334"/>
        <v>6.5628986205544875</v>
      </c>
      <c r="K3950" s="1">
        <f t="shared" si="335"/>
        <v>2.6862611592707744</v>
      </c>
      <c r="L3950" s="30"/>
      <c r="M3950" s="30"/>
      <c r="N3950" s="2">
        <v>1194444</v>
      </c>
      <c r="O3950" s="30"/>
      <c r="P3950" s="30"/>
      <c r="Q3950" s="30"/>
      <c r="R3950" s="30"/>
      <c r="S3950" s="30"/>
      <c r="T3950" s="30"/>
      <c r="U3950" s="30"/>
      <c r="V3950" s="30"/>
    </row>
    <row r="3951" spans="1:22" ht="14.5" x14ac:dyDescent="0.35">
      <c r="A3951" s="15">
        <v>33</v>
      </c>
      <c r="B3951" s="8">
        <v>270</v>
      </c>
      <c r="C3951" s="8">
        <v>1233333.3333000001</v>
      </c>
      <c r="D3951" s="8">
        <v>3999.9999990000001</v>
      </c>
      <c r="E3951" s="2">
        <v>1170</v>
      </c>
      <c r="F3951" s="2">
        <v>6388.3876953125</v>
      </c>
      <c r="G3951" s="2">
        <v>664.38189697265602</v>
      </c>
      <c r="H3951" s="1">
        <v>6391.2281024960712</v>
      </c>
      <c r="I3951" s="1">
        <v>675.97438799056624</v>
      </c>
      <c r="J3951" s="1">
        <f t="shared" si="334"/>
        <v>4.4462035165075305E-2</v>
      </c>
      <c r="K3951" s="1">
        <f t="shared" si="335"/>
        <v>1.7448535354037997</v>
      </c>
      <c r="L3951" s="30"/>
      <c r="M3951" s="30"/>
      <c r="N3951" s="2">
        <v>1194444</v>
      </c>
      <c r="O3951" s="30"/>
      <c r="P3951" s="30"/>
      <c r="Q3951" s="30"/>
      <c r="R3951" s="30"/>
      <c r="S3951" s="30"/>
      <c r="T3951" s="30"/>
      <c r="U3951" s="30"/>
      <c r="V3951" s="30"/>
    </row>
    <row r="3952" spans="1:22" ht="14.5" x14ac:dyDescent="0.35">
      <c r="A3952" s="15">
        <v>33</v>
      </c>
      <c r="B3952" s="8">
        <v>270</v>
      </c>
      <c r="C3952" s="8">
        <v>1233333.3333000001</v>
      </c>
      <c r="D3952" s="8">
        <v>3999.9999990000001</v>
      </c>
      <c r="E3952" s="2">
        <v>1200</v>
      </c>
      <c r="F3952" s="2">
        <v>6688.35400390625</v>
      </c>
      <c r="G3952" s="2">
        <v>667.85437011718705</v>
      </c>
      <c r="H3952" s="1">
        <v>6597.7009929615178</v>
      </c>
      <c r="I3952" s="1">
        <v>674.05311693509088</v>
      </c>
      <c r="J3952" s="1">
        <f t="shared" si="334"/>
        <v>-1.3553859573190563</v>
      </c>
      <c r="K3952" s="1">
        <f t="shared" si="335"/>
        <v>0.92815845718223833</v>
      </c>
      <c r="L3952" s="30"/>
      <c r="M3952" s="30"/>
      <c r="N3952" s="2">
        <v>1194444</v>
      </c>
      <c r="O3952" s="30"/>
      <c r="P3952" s="30"/>
      <c r="Q3952" s="30"/>
      <c r="R3952" s="30"/>
      <c r="S3952" s="30"/>
      <c r="T3952" s="30"/>
      <c r="U3952" s="30"/>
      <c r="V3952" s="30"/>
    </row>
    <row r="3953" spans="1:22" ht="14.5" x14ac:dyDescent="0.35">
      <c r="A3953" s="15">
        <v>33</v>
      </c>
      <c r="B3953" s="8">
        <v>270</v>
      </c>
      <c r="C3953" s="8">
        <v>1233333.3333000001</v>
      </c>
      <c r="D3953" s="8">
        <v>3999.9999990000001</v>
      </c>
      <c r="E3953" s="2">
        <v>1230</v>
      </c>
      <c r="F3953" s="2">
        <v>7153.89599609375</v>
      </c>
      <c r="G3953" s="2">
        <v>671.07702636718705</v>
      </c>
      <c r="H3953" s="1">
        <v>7102.2700720849734</v>
      </c>
      <c r="I3953" s="1">
        <v>672.543572708331</v>
      </c>
      <c r="J3953" s="1">
        <f t="shared" si="334"/>
        <v>-0.72164767333724067</v>
      </c>
      <c r="K3953" s="1">
        <f t="shared" si="335"/>
        <v>0.21853621619010938</v>
      </c>
      <c r="L3953" s="30"/>
      <c r="M3953" s="30"/>
      <c r="N3953" s="2">
        <v>1194444</v>
      </c>
      <c r="O3953" s="30"/>
      <c r="P3953" s="30"/>
      <c r="Q3953" s="30"/>
      <c r="R3953" s="30"/>
      <c r="S3953" s="30"/>
      <c r="T3953" s="30"/>
      <c r="U3953" s="30"/>
      <c r="V3953" s="30"/>
    </row>
    <row r="3954" spans="1:22" ht="14.5" x14ac:dyDescent="0.35">
      <c r="A3954" s="15">
        <v>33</v>
      </c>
      <c r="B3954" s="8">
        <v>270</v>
      </c>
      <c r="C3954" s="8">
        <v>1233333.3333000001</v>
      </c>
      <c r="D3954" s="8">
        <v>3999.9999990000001</v>
      </c>
      <c r="E3954" s="2">
        <v>1260</v>
      </c>
      <c r="F3954" s="2">
        <v>7738.2958984375</v>
      </c>
      <c r="G3954" s="2">
        <v>673.736572265625</v>
      </c>
      <c r="H3954" s="1">
        <v>7789.2666832031391</v>
      </c>
      <c r="I3954" s="1">
        <v>671.09479684860264</v>
      </c>
      <c r="J3954" s="1">
        <f t="shared" si="334"/>
        <v>0.65868229174243675</v>
      </c>
      <c r="K3954" s="1">
        <f t="shared" si="335"/>
        <v>-0.39210806207812948</v>
      </c>
      <c r="L3954" s="30"/>
      <c r="M3954" s="30"/>
      <c r="N3954" s="2">
        <v>1194444</v>
      </c>
      <c r="O3954" s="30"/>
      <c r="P3954" s="30"/>
      <c r="Q3954" s="30"/>
      <c r="R3954" s="30"/>
      <c r="S3954" s="30"/>
      <c r="T3954" s="30"/>
      <c r="U3954" s="30"/>
      <c r="V3954" s="30"/>
    </row>
    <row r="3955" spans="1:22" ht="14.5" x14ac:dyDescent="0.35">
      <c r="A3955" s="15">
        <v>33</v>
      </c>
      <c r="B3955" s="8">
        <v>270</v>
      </c>
      <c r="C3955" s="8">
        <v>1233333.3333000001</v>
      </c>
      <c r="D3955" s="8">
        <v>3999.9999990000001</v>
      </c>
      <c r="E3955" s="2">
        <v>1290</v>
      </c>
      <c r="F3955" s="2">
        <v>8521.3251953125</v>
      </c>
      <c r="G3955" s="2">
        <v>677.46765136718795</v>
      </c>
      <c r="H3955" s="1">
        <v>8558.3891017244023</v>
      </c>
      <c r="I3955" s="1">
        <v>669.65496106672788</v>
      </c>
      <c r="J3955" s="1">
        <f t="shared" si="334"/>
        <v>0.43495472314905648</v>
      </c>
      <c r="K3955" s="1">
        <f t="shared" si="335"/>
        <v>-1.153219682842922</v>
      </c>
      <c r="L3955" s="30"/>
      <c r="M3955" s="30"/>
      <c r="N3955" s="2">
        <v>0</v>
      </c>
      <c r="O3955" s="30"/>
      <c r="P3955" s="30"/>
      <c r="Q3955" s="30"/>
      <c r="R3955" s="30"/>
      <c r="S3955" s="30"/>
      <c r="T3955" s="30"/>
      <c r="U3955" s="30"/>
      <c r="V3955" s="30"/>
    </row>
    <row r="3956" spans="1:22" ht="14.5" x14ac:dyDescent="0.35">
      <c r="A3956" s="15">
        <v>33</v>
      </c>
      <c r="B3956" s="8">
        <v>270</v>
      </c>
      <c r="C3956" s="8">
        <v>1233333.3333000001</v>
      </c>
      <c r="D3956" s="8">
        <v>3999.9999990000001</v>
      </c>
      <c r="E3956" s="2">
        <v>1320</v>
      </c>
      <c r="F3956" s="2">
        <v>9429.2919921875</v>
      </c>
      <c r="G3956" s="2">
        <v>678.41094970703102</v>
      </c>
      <c r="H3956" s="1">
        <v>9395.8501153023062</v>
      </c>
      <c r="I3956" s="1">
        <v>668.21633340348194</v>
      </c>
      <c r="J3956" s="1">
        <f t="shared" si="334"/>
        <v>-0.35465946873743592</v>
      </c>
      <c r="K3956" s="1">
        <f t="shared" si="335"/>
        <v>-1.5027198938860857</v>
      </c>
      <c r="L3956" s="30"/>
      <c r="M3956" s="30"/>
      <c r="N3956" s="2">
        <v>0</v>
      </c>
      <c r="O3956" s="30"/>
      <c r="P3956" s="30"/>
      <c r="Q3956" s="30"/>
      <c r="R3956" s="30"/>
      <c r="S3956" s="30"/>
      <c r="T3956" s="30"/>
      <c r="U3956" s="30"/>
      <c r="V3956" s="30"/>
    </row>
    <row r="3957" spans="1:22" ht="14.5" x14ac:dyDescent="0.35">
      <c r="A3957" s="15">
        <v>33</v>
      </c>
      <c r="B3957" s="8">
        <v>270</v>
      </c>
      <c r="C3957" s="8">
        <v>1233333.3333000001</v>
      </c>
      <c r="D3957" s="8">
        <v>3999.9999990000001</v>
      </c>
      <c r="E3957" s="2">
        <v>1350</v>
      </c>
      <c r="F3957" s="2">
        <v>10455.140625</v>
      </c>
      <c r="G3957" s="2">
        <v>677.11535644531205</v>
      </c>
      <c r="H3957" s="1">
        <v>10280.858775365759</v>
      </c>
      <c r="I3957" s="1">
        <v>660.20119117217632</v>
      </c>
      <c r="J3957" s="1">
        <f t="shared" si="334"/>
        <v>-1.6669488807974846</v>
      </c>
      <c r="K3957" s="1">
        <f t="shared" si="335"/>
        <v>-2.4979739585188119</v>
      </c>
      <c r="L3957" s="30"/>
      <c r="M3957" s="30"/>
      <c r="N3957" s="2">
        <v>0</v>
      </c>
      <c r="O3957" s="30"/>
      <c r="P3957" s="30"/>
      <c r="Q3957" s="30"/>
      <c r="R3957" s="30"/>
      <c r="S3957" s="30"/>
      <c r="T3957" s="30"/>
      <c r="U3957" s="30"/>
      <c r="V3957" s="30"/>
    </row>
    <row r="3958" spans="1:22" ht="14.5" x14ac:dyDescent="0.35">
      <c r="A3958" s="15">
        <v>33</v>
      </c>
      <c r="B3958" s="8">
        <v>270</v>
      </c>
      <c r="C3958" s="8">
        <v>1233333.3333000001</v>
      </c>
      <c r="D3958" s="8">
        <v>3999.9999990000001</v>
      </c>
      <c r="E3958" s="2">
        <v>1380</v>
      </c>
      <c r="F3958" s="2">
        <v>14037.3896484375</v>
      </c>
      <c r="G3958" s="2">
        <v>827.45819091796898</v>
      </c>
      <c r="H3958" s="1">
        <v>13536.78998567927</v>
      </c>
      <c r="I3958" s="1">
        <v>788.84492469343593</v>
      </c>
      <c r="J3958" s="1">
        <f t="shared" si="334"/>
        <v>-3.566187697966706</v>
      </c>
      <c r="K3958" s="1">
        <f t="shared" si="335"/>
        <v>-4.66649150958263</v>
      </c>
      <c r="L3958" s="30"/>
      <c r="M3958" s="30"/>
      <c r="N3958" s="2">
        <v>0</v>
      </c>
      <c r="O3958" s="30"/>
      <c r="P3958" s="30"/>
      <c r="Q3958" s="30"/>
      <c r="R3958" s="30"/>
      <c r="S3958" s="30"/>
      <c r="T3958" s="30"/>
      <c r="U3958" s="30"/>
      <c r="V3958" s="30"/>
    </row>
    <row r="3959" spans="1:22" ht="14.5" x14ac:dyDescent="0.35">
      <c r="A3959" s="15">
        <v>33</v>
      </c>
      <c r="B3959" s="8">
        <v>270</v>
      </c>
      <c r="C3959" s="8">
        <v>1233333.3333000001</v>
      </c>
      <c r="D3959" s="8">
        <v>3999.9999990000001</v>
      </c>
      <c r="E3959" s="2">
        <v>1410</v>
      </c>
      <c r="F3959" s="2">
        <v>15213.1240234375</v>
      </c>
      <c r="G3959" s="2">
        <v>833.787109375</v>
      </c>
      <c r="H3959" s="1">
        <v>13854.246323981401</v>
      </c>
      <c r="I3959" s="1">
        <v>794.89288736136962</v>
      </c>
      <c r="J3959" s="1">
        <f t="shared" si="334"/>
        <v>-8.9322725389117839</v>
      </c>
      <c r="K3959" s="1">
        <f t="shared" si="335"/>
        <v>-4.6647665304858421</v>
      </c>
      <c r="L3959" s="30"/>
      <c r="M3959" s="30"/>
      <c r="N3959" s="2">
        <v>0</v>
      </c>
      <c r="O3959" s="30"/>
      <c r="P3959" s="30"/>
      <c r="Q3959" s="30"/>
      <c r="R3959" s="30"/>
      <c r="S3959" s="30"/>
      <c r="T3959" s="30"/>
      <c r="U3959" s="30"/>
      <c r="V3959" s="30"/>
    </row>
    <row r="3960" spans="1:22" ht="14.5" x14ac:dyDescent="0.35">
      <c r="A3960" s="15">
        <v>33</v>
      </c>
      <c r="B3960" s="8">
        <v>270</v>
      </c>
      <c r="C3960" s="8">
        <v>1233333.3333000001</v>
      </c>
      <c r="D3960" s="8">
        <v>3999.9999990000001</v>
      </c>
      <c r="E3960" s="2">
        <v>1440</v>
      </c>
      <c r="F3960" s="2">
        <v>13295.8671875</v>
      </c>
      <c r="G3960" s="2">
        <v>764.97454833984398</v>
      </c>
      <c r="H3960" s="1">
        <v>13930.813016077091</v>
      </c>
      <c r="I3960" s="1">
        <v>790.60467028823268</v>
      </c>
      <c r="J3960" s="1">
        <f t="shared" si="334"/>
        <v>4.7755127185237658</v>
      </c>
      <c r="K3960" s="1">
        <f t="shared" si="335"/>
        <v>3.3504542084454276</v>
      </c>
      <c r="L3960" s="30"/>
      <c r="M3960" s="30"/>
      <c r="N3960" s="2">
        <v>0</v>
      </c>
      <c r="O3960" s="30"/>
      <c r="P3960" s="30"/>
      <c r="Q3960" s="30"/>
      <c r="R3960" s="30"/>
      <c r="S3960" s="30"/>
      <c r="T3960" s="30"/>
      <c r="U3960" s="30"/>
      <c r="V3960" s="30"/>
    </row>
    <row r="3961" spans="1:22" ht="14.5" x14ac:dyDescent="0.35">
      <c r="A3961" s="15">
        <v>33</v>
      </c>
      <c r="B3961" s="8">
        <v>270</v>
      </c>
      <c r="C3961" s="8">
        <v>1233333.3333000001</v>
      </c>
      <c r="D3961" s="8">
        <v>3999.9999990000001</v>
      </c>
      <c r="E3961" s="2">
        <v>1470</v>
      </c>
      <c r="F3961" s="2">
        <v>13974.767578125</v>
      </c>
      <c r="G3961" s="2">
        <v>769.79498291015602</v>
      </c>
      <c r="H3961" s="1">
        <v>13956.097449093801</v>
      </c>
      <c r="I3961" s="1">
        <v>784.88954430254989</v>
      </c>
      <c r="J3961" s="1">
        <f t="shared" si="334"/>
        <v>-0.13359885183653533</v>
      </c>
      <c r="K3961" s="1">
        <f t="shared" si="335"/>
        <v>1.9608547376250673</v>
      </c>
      <c r="L3961" s="30"/>
      <c r="M3961" s="30"/>
      <c r="N3961" s="2">
        <v>1194444</v>
      </c>
      <c r="O3961" s="30"/>
      <c r="P3961" s="30"/>
      <c r="Q3961" s="30"/>
      <c r="R3961" s="30"/>
      <c r="S3961" s="30"/>
      <c r="T3961" s="30"/>
      <c r="U3961" s="30"/>
      <c r="V3961" s="30"/>
    </row>
    <row r="3962" spans="1:22" ht="14.5" x14ac:dyDescent="0.35">
      <c r="A3962" s="15">
        <v>33</v>
      </c>
      <c r="B3962" s="8">
        <v>270</v>
      </c>
      <c r="C3962" s="8">
        <v>1233333.3333000001</v>
      </c>
      <c r="D3962" s="8">
        <v>3999.9999990000001</v>
      </c>
      <c r="E3962" s="2">
        <v>1500</v>
      </c>
      <c r="F3962" s="2">
        <v>14221.9853515625</v>
      </c>
      <c r="G3962" s="2">
        <v>761.83233642578102</v>
      </c>
      <c r="H3962" s="1">
        <v>13956.72701845649</v>
      </c>
      <c r="I3962" s="1">
        <v>778.99918070975093</v>
      </c>
      <c r="J3962" s="1">
        <f t="shared" si="334"/>
        <v>-1.8651287183112437</v>
      </c>
      <c r="K3962" s="1">
        <f t="shared" si="335"/>
        <v>2.2533625133989479</v>
      </c>
      <c r="L3962" s="30"/>
      <c r="M3962" s="30"/>
      <c r="N3962" s="2">
        <v>1194444</v>
      </c>
      <c r="O3962" s="30"/>
      <c r="P3962" s="30"/>
      <c r="Q3962" s="30"/>
      <c r="R3962" s="30"/>
      <c r="S3962" s="30"/>
      <c r="T3962" s="30"/>
      <c r="U3962" s="30"/>
      <c r="V3962" s="30"/>
    </row>
    <row r="3963" spans="1:22" ht="14.5" x14ac:dyDescent="0.35">
      <c r="A3963" s="15">
        <v>33</v>
      </c>
      <c r="B3963" s="8">
        <v>270</v>
      </c>
      <c r="C3963" s="8">
        <v>1233333.3333000001</v>
      </c>
      <c r="D3963" s="8">
        <v>3999.9999990000001</v>
      </c>
      <c r="E3963" s="2">
        <v>1530</v>
      </c>
      <c r="F3963" s="2">
        <v>14273.8017578125</v>
      </c>
      <c r="G3963" s="2">
        <v>755.56927490234398</v>
      </c>
      <c r="H3963" s="1">
        <v>13946.69671223614</v>
      </c>
      <c r="I3963" s="1">
        <v>761.31008896378421</v>
      </c>
      <c r="J3963" s="1">
        <f t="shared" si="334"/>
        <v>-2.2916462700438225</v>
      </c>
      <c r="K3963" s="1">
        <f t="shared" si="335"/>
        <v>0.75979982936471624</v>
      </c>
      <c r="L3963" s="30"/>
      <c r="M3963" s="30"/>
      <c r="N3963" s="2">
        <v>1194444</v>
      </c>
      <c r="O3963" s="30"/>
      <c r="P3963" s="30"/>
      <c r="Q3963" s="30"/>
      <c r="R3963" s="30"/>
      <c r="S3963" s="30"/>
      <c r="T3963" s="30"/>
      <c r="U3963" s="30"/>
      <c r="V3963" s="30"/>
    </row>
    <row r="3964" spans="1:22" ht="14.5" x14ac:dyDescent="0.35">
      <c r="A3964" s="15">
        <v>33</v>
      </c>
      <c r="B3964" s="8">
        <v>270</v>
      </c>
      <c r="C3964" s="8">
        <v>1233333.3333000001</v>
      </c>
      <c r="D3964" s="8">
        <v>3999.9999990000001</v>
      </c>
      <c r="E3964" s="2">
        <v>1560</v>
      </c>
      <c r="F3964" s="2">
        <v>14357.669921875</v>
      </c>
      <c r="G3964" s="2">
        <v>749.75256347656295</v>
      </c>
      <c r="H3964" s="1">
        <v>13932.06145390679</v>
      </c>
      <c r="I3964" s="1">
        <v>745.93309464972879</v>
      </c>
      <c r="J3964" s="1">
        <f t="shared" si="334"/>
        <v>-2.9643282669408846</v>
      </c>
      <c r="K3964" s="1">
        <f t="shared" si="335"/>
        <v>-0.50943057921982859</v>
      </c>
      <c r="L3964" s="30"/>
      <c r="M3964" s="30"/>
      <c r="N3964" s="2">
        <v>1194444</v>
      </c>
      <c r="O3964" s="30"/>
      <c r="P3964" s="30"/>
      <c r="Q3964" s="30"/>
      <c r="R3964" s="30"/>
      <c r="S3964" s="30"/>
      <c r="T3964" s="30"/>
      <c r="U3964" s="30"/>
      <c r="V3964" s="30"/>
    </row>
    <row r="3965" spans="1:22" ht="14.5" x14ac:dyDescent="0.35">
      <c r="A3965" s="15">
        <v>33</v>
      </c>
      <c r="B3965" s="8">
        <v>270</v>
      </c>
      <c r="C3965" s="8">
        <v>1233333.3333000001</v>
      </c>
      <c r="D3965" s="8">
        <v>3999.9999990000001</v>
      </c>
      <c r="E3965" s="2">
        <v>1590</v>
      </c>
      <c r="F3965" s="2">
        <v>13959.955078125</v>
      </c>
      <c r="G3965" s="2">
        <v>741.44683837890602</v>
      </c>
      <c r="H3965" s="1">
        <v>13957.224610105761</v>
      </c>
      <c r="I3965" s="1">
        <v>739.36449325868807</v>
      </c>
      <c r="J3965" s="1">
        <f t="shared" si="334"/>
        <v>-1.9559289438672991E-2</v>
      </c>
      <c r="K3965" s="1">
        <f t="shared" si="335"/>
        <v>-0.28084887714549778</v>
      </c>
      <c r="L3965" s="30"/>
      <c r="M3965" s="30"/>
      <c r="N3965" s="2">
        <v>1194444</v>
      </c>
      <c r="O3965" s="30"/>
      <c r="P3965" s="30"/>
      <c r="Q3965" s="30"/>
      <c r="R3965" s="30"/>
      <c r="S3965" s="30"/>
      <c r="T3965" s="30"/>
      <c r="U3965" s="30"/>
      <c r="V3965" s="30"/>
    </row>
    <row r="3966" spans="1:22" ht="14.5" x14ac:dyDescent="0.35">
      <c r="A3966" s="15">
        <v>33</v>
      </c>
      <c r="B3966" s="8">
        <v>270</v>
      </c>
      <c r="C3966" s="8">
        <v>1233333.3333000001</v>
      </c>
      <c r="D3966" s="8">
        <v>3999.9999990000001</v>
      </c>
      <c r="E3966" s="2">
        <v>1620</v>
      </c>
      <c r="F3966" s="2">
        <v>13581.298828125</v>
      </c>
      <c r="G3966" s="2">
        <v>734.71356201171898</v>
      </c>
      <c r="H3966" s="1">
        <v>13928.93500888469</v>
      </c>
      <c r="I3966" s="1">
        <v>727.27925977268626</v>
      </c>
      <c r="J3966" s="1">
        <f t="shared" si="334"/>
        <v>2.5596681522078204</v>
      </c>
      <c r="K3966" s="1">
        <f t="shared" si="335"/>
        <v>-1.0118640274826092</v>
      </c>
      <c r="L3966" s="30"/>
      <c r="M3966" s="30"/>
      <c r="N3966" s="2">
        <v>1194444</v>
      </c>
      <c r="O3966" s="30"/>
      <c r="P3966" s="30"/>
      <c r="Q3966" s="30"/>
      <c r="R3966" s="30"/>
      <c r="S3966" s="30"/>
      <c r="T3966" s="30"/>
      <c r="U3966" s="30"/>
      <c r="V3966" s="30"/>
    </row>
    <row r="3967" spans="1:22" ht="14.5" x14ac:dyDescent="0.35">
      <c r="A3967" s="15">
        <v>33</v>
      </c>
      <c r="B3967" s="8">
        <v>270</v>
      </c>
      <c r="C3967" s="8">
        <v>1233333.3333000001</v>
      </c>
      <c r="D3967" s="8">
        <v>3999.9999990000001</v>
      </c>
      <c r="E3967" s="2">
        <v>1650</v>
      </c>
      <c r="F3967" s="2">
        <v>10590.955078125</v>
      </c>
      <c r="G3967" s="2">
        <v>591.62109375</v>
      </c>
      <c r="H3967" s="1">
        <v>10258.1550416913</v>
      </c>
      <c r="I3967" s="1">
        <v>603.90244022580259</v>
      </c>
      <c r="J3967" s="1">
        <f t="shared" si="334"/>
        <v>-3.1423042962487817</v>
      </c>
      <c r="K3967" s="1">
        <f t="shared" si="335"/>
        <v>2.0758804250803631</v>
      </c>
      <c r="L3967" s="30"/>
      <c r="M3967" s="30"/>
      <c r="N3967" s="2">
        <v>0</v>
      </c>
      <c r="O3967" s="30"/>
      <c r="P3967" s="30"/>
      <c r="Q3967" s="30"/>
      <c r="R3967" s="30"/>
      <c r="S3967" s="30"/>
      <c r="T3967" s="30"/>
      <c r="U3967" s="30"/>
      <c r="V3967" s="30"/>
    </row>
    <row r="3968" spans="1:22" ht="14.5" x14ac:dyDescent="0.35">
      <c r="A3968" s="15">
        <v>33</v>
      </c>
      <c r="B3968" s="8">
        <v>270</v>
      </c>
      <c r="C3968" s="8">
        <v>1233333.3333000001</v>
      </c>
      <c r="D3968" s="8">
        <v>3999.9999990000001</v>
      </c>
      <c r="E3968" s="2">
        <v>1680</v>
      </c>
      <c r="F3968" s="2">
        <v>10175.216796875</v>
      </c>
      <c r="G3968" s="2">
        <v>575.834228515625</v>
      </c>
      <c r="H3968" s="1">
        <v>10596.337231449121</v>
      </c>
      <c r="I3968" s="1">
        <v>592.84954410816113</v>
      </c>
      <c r="J3968" s="1">
        <f t="shared" si="334"/>
        <v>4.1386875875062898</v>
      </c>
      <c r="K3968" s="1">
        <f t="shared" si="335"/>
        <v>2.9548982588961232</v>
      </c>
      <c r="L3968" s="30"/>
      <c r="M3968" s="30"/>
      <c r="N3968" s="2">
        <v>0</v>
      </c>
      <c r="O3968" s="30"/>
      <c r="P3968" s="30"/>
      <c r="Q3968" s="30"/>
      <c r="R3968" s="30"/>
      <c r="S3968" s="30"/>
      <c r="T3968" s="30"/>
      <c r="U3968" s="30"/>
      <c r="V3968" s="30"/>
    </row>
    <row r="3969" spans="1:22" ht="14.5" x14ac:dyDescent="0.35">
      <c r="A3969" s="15">
        <v>33</v>
      </c>
      <c r="B3969" s="8">
        <v>270</v>
      </c>
      <c r="C3969" s="8">
        <v>1233333.3333000001</v>
      </c>
      <c r="D3969" s="8">
        <v>3999.9999990000001</v>
      </c>
      <c r="E3969" s="2">
        <v>1710</v>
      </c>
      <c r="F3969" s="2">
        <v>10285.0078125</v>
      </c>
      <c r="G3969" s="2">
        <v>577.03240966796898</v>
      </c>
      <c r="H3969" s="1">
        <v>10759.980678683991</v>
      </c>
      <c r="I3969" s="1">
        <v>595.23908194418243</v>
      </c>
      <c r="J3969" s="1">
        <f t="shared" si="334"/>
        <v>4.61810894889868</v>
      </c>
      <c r="K3969" s="1">
        <f t="shared" si="335"/>
        <v>3.1552252475194207</v>
      </c>
      <c r="L3969" s="30"/>
      <c r="M3969" s="30"/>
      <c r="N3969" s="2">
        <v>0</v>
      </c>
      <c r="O3969" s="30"/>
      <c r="P3969" s="30"/>
      <c r="Q3969" s="30"/>
      <c r="R3969" s="30"/>
      <c r="S3969" s="30"/>
      <c r="T3969" s="30"/>
      <c r="U3969" s="30"/>
      <c r="V3969" s="30"/>
    </row>
    <row r="3970" spans="1:22" ht="14.5" x14ac:dyDescent="0.35">
      <c r="A3970" s="15">
        <v>33</v>
      </c>
      <c r="B3970" s="8">
        <v>270</v>
      </c>
      <c r="C3970" s="8">
        <v>1233333.3333000001</v>
      </c>
      <c r="D3970" s="8">
        <v>3999.9999990000001</v>
      </c>
      <c r="E3970" s="2">
        <v>1740</v>
      </c>
      <c r="F3970" s="2">
        <v>10577.583984375</v>
      </c>
      <c r="G3970" s="2">
        <v>579.51812744140602</v>
      </c>
      <c r="H3970" s="1">
        <v>10849.87087764653</v>
      </c>
      <c r="I3970" s="1">
        <v>593.80806542829828</v>
      </c>
      <c r="J3970" s="1">
        <f t="shared" si="334"/>
        <v>2.5741879589303842</v>
      </c>
      <c r="K3970" s="1">
        <f t="shared" si="335"/>
        <v>2.465831060364386</v>
      </c>
      <c r="L3970" s="30"/>
      <c r="M3970" s="30"/>
      <c r="N3970" s="2">
        <v>0</v>
      </c>
      <c r="O3970" s="30"/>
      <c r="P3970" s="30"/>
      <c r="Q3970" s="30"/>
      <c r="R3970" s="30"/>
      <c r="S3970" s="30"/>
      <c r="T3970" s="30"/>
      <c r="U3970" s="30"/>
      <c r="V3970" s="30"/>
    </row>
    <row r="3971" spans="1:22" ht="14.5" x14ac:dyDescent="0.35">
      <c r="A3971" s="15">
        <v>33</v>
      </c>
      <c r="B3971" s="8">
        <v>270</v>
      </c>
      <c r="C3971" s="8">
        <v>1233333.3333000001</v>
      </c>
      <c r="D3971" s="8">
        <v>3999.9999990000001</v>
      </c>
      <c r="E3971" s="2">
        <v>1770</v>
      </c>
      <c r="F3971" s="2">
        <v>11055.732421875</v>
      </c>
      <c r="G3971" s="2">
        <v>582.97766113281205</v>
      </c>
      <c r="H3971" s="1">
        <v>10908.596501414449</v>
      </c>
      <c r="I3971" s="1">
        <v>583.41570817098579</v>
      </c>
      <c r="J3971" s="1">
        <f t="shared" si="334"/>
        <v>-1.3308563815222745</v>
      </c>
      <c r="K3971" s="1">
        <f t="shared" si="335"/>
        <v>7.5139592368352368E-2</v>
      </c>
      <c r="L3971" s="30"/>
      <c r="M3971" s="30"/>
      <c r="N3971" s="2">
        <v>0</v>
      </c>
      <c r="O3971" s="30"/>
      <c r="P3971" s="30"/>
      <c r="Q3971" s="30"/>
      <c r="R3971" s="30"/>
      <c r="S3971" s="30"/>
      <c r="T3971" s="30"/>
      <c r="U3971" s="30"/>
      <c r="V3971" s="30"/>
    </row>
    <row r="3972" spans="1:22" ht="14.5" x14ac:dyDescent="0.35">
      <c r="A3972" s="15">
        <v>33</v>
      </c>
      <c r="B3972" s="8">
        <v>270</v>
      </c>
      <c r="C3972" s="8">
        <v>1233333.3333000001</v>
      </c>
      <c r="D3972" s="8">
        <v>3999.9999990000001</v>
      </c>
      <c r="E3972" s="2">
        <v>1800</v>
      </c>
      <c r="F3972" s="2">
        <v>11760.671875</v>
      </c>
      <c r="G3972" s="2">
        <v>582.47015380859398</v>
      </c>
      <c r="H3972" s="1">
        <v>10949.91087616456</v>
      </c>
      <c r="I3972" s="1">
        <v>571.98086534883043</v>
      </c>
      <c r="J3972" s="1">
        <f t="shared" si="334"/>
        <v>-6.8938323205742851</v>
      </c>
      <c r="K3972" s="1">
        <f t="shared" si="335"/>
        <v>-1.8008284872928333</v>
      </c>
      <c r="L3972" s="30"/>
      <c r="M3972" s="30"/>
      <c r="N3972" s="2">
        <v>0</v>
      </c>
      <c r="O3972" s="30"/>
      <c r="P3972" s="30"/>
      <c r="Q3972" s="30"/>
      <c r="R3972" s="30"/>
      <c r="S3972" s="30"/>
      <c r="T3972" s="30"/>
      <c r="U3972" s="30"/>
      <c r="V3972" s="30"/>
    </row>
    <row r="3973" spans="1:22" ht="14.5" x14ac:dyDescent="0.35">
      <c r="A3973" s="15">
        <v>33</v>
      </c>
      <c r="B3973" s="8">
        <v>270</v>
      </c>
      <c r="C3973" s="8">
        <v>1233333.3333000001</v>
      </c>
      <c r="D3973" s="8">
        <v>3999.9999990000001</v>
      </c>
      <c r="E3973" s="2">
        <v>1830</v>
      </c>
      <c r="F3973" s="2">
        <v>12312.9482421875</v>
      </c>
      <c r="G3973" s="2">
        <v>582.3759765625</v>
      </c>
      <c r="H3973" s="1">
        <v>11557.111799914641</v>
      </c>
      <c r="I3973" s="1">
        <v>561.58017207297883</v>
      </c>
      <c r="J3973" s="1">
        <f t="shared" si="334"/>
        <v>-6.1385496585063075</v>
      </c>
      <c r="K3973" s="1">
        <f t="shared" si="335"/>
        <v>-3.5708554827878256</v>
      </c>
      <c r="L3973" s="30"/>
      <c r="M3973" s="30"/>
      <c r="N3973" s="2">
        <v>1194444</v>
      </c>
      <c r="O3973" s="30"/>
      <c r="P3973" s="30"/>
      <c r="Q3973" s="30"/>
      <c r="R3973" s="30"/>
      <c r="S3973" s="30"/>
      <c r="T3973" s="30"/>
      <c r="U3973" s="30"/>
      <c r="V3973" s="30"/>
    </row>
    <row r="3974" spans="1:22" ht="14.5" x14ac:dyDescent="0.35">
      <c r="A3974" s="15">
        <v>33</v>
      </c>
      <c r="B3974" s="8">
        <v>270</v>
      </c>
      <c r="C3974" s="8">
        <v>1233333.3333000001</v>
      </c>
      <c r="D3974" s="8">
        <v>3999.9999990000001</v>
      </c>
      <c r="E3974" s="2">
        <v>1860</v>
      </c>
      <c r="F3974" s="2">
        <v>10544.14453125</v>
      </c>
      <c r="G3974" s="2">
        <v>515.54919433593795</v>
      </c>
      <c r="H3974" s="1">
        <v>11758.233350797191</v>
      </c>
      <c r="I3974" s="1">
        <v>551.71950782422743</v>
      </c>
      <c r="J3974" s="1">
        <f t="shared" si="334"/>
        <v>11.514341594512091</v>
      </c>
      <c r="K3974" s="1">
        <f t="shared" si="335"/>
        <v>7.0158801304847893</v>
      </c>
      <c r="L3974" s="30"/>
      <c r="M3974" s="30"/>
      <c r="N3974" s="2">
        <v>1194444</v>
      </c>
      <c r="O3974" s="30"/>
      <c r="P3974" s="30"/>
      <c r="Q3974" s="30"/>
      <c r="R3974" s="30"/>
      <c r="S3974" s="30"/>
      <c r="T3974" s="30"/>
      <c r="U3974" s="30"/>
      <c r="V3974" s="30"/>
    </row>
    <row r="3975" spans="1:22" ht="14.5" x14ac:dyDescent="0.35">
      <c r="A3975" s="15">
        <v>33</v>
      </c>
      <c r="B3975" s="8">
        <v>270</v>
      </c>
      <c r="C3975" s="8">
        <v>1233333.3333000001</v>
      </c>
      <c r="D3975" s="8">
        <v>3999.9999990000001</v>
      </c>
      <c r="E3975" s="2">
        <v>1890</v>
      </c>
      <c r="F3975" s="2">
        <v>11530.6767578125</v>
      </c>
      <c r="G3975" s="2">
        <v>528.43444824218795</v>
      </c>
      <c r="H3975" s="1">
        <v>11821.413222393239</v>
      </c>
      <c r="I3975" s="1">
        <v>540.68135075385817</v>
      </c>
      <c r="J3975" s="1">
        <f t="shared" si="334"/>
        <v>2.5214171786036199</v>
      </c>
      <c r="K3975" s="1">
        <f t="shared" si="335"/>
        <v>2.3175821622547419</v>
      </c>
      <c r="L3975" s="30"/>
      <c r="M3975" s="30"/>
      <c r="N3975" s="2">
        <v>1194444</v>
      </c>
      <c r="O3975" s="30"/>
      <c r="P3975" s="30"/>
      <c r="Q3975" s="30"/>
      <c r="R3975" s="30"/>
      <c r="S3975" s="30"/>
      <c r="T3975" s="30"/>
      <c r="U3975" s="30"/>
      <c r="V3975" s="30"/>
    </row>
    <row r="3976" spans="1:22" ht="14.5" x14ac:dyDescent="0.35">
      <c r="A3976" s="15">
        <v>33</v>
      </c>
      <c r="B3976" s="8">
        <v>270</v>
      </c>
      <c r="C3976" s="8">
        <v>1233333.3333000001</v>
      </c>
      <c r="D3976" s="8">
        <v>3999.9999990000001</v>
      </c>
      <c r="E3976" s="2">
        <v>1920</v>
      </c>
      <c r="F3976" s="2">
        <v>15786.7080078125</v>
      </c>
      <c r="G3976" s="2">
        <v>651.76794433593705</v>
      </c>
      <c r="H3976" s="1">
        <v>15650.33280947512</v>
      </c>
      <c r="I3976" s="1">
        <v>618.90727359623781</v>
      </c>
      <c r="J3976" s="1">
        <f t="shared" si="334"/>
        <v>-0.86386090291840012</v>
      </c>
      <c r="K3976" s="1">
        <f t="shared" si="335"/>
        <v>-5.0417746109284014</v>
      </c>
      <c r="L3976" s="30"/>
      <c r="M3976" s="30"/>
      <c r="N3976" s="2">
        <v>1194444</v>
      </c>
      <c r="O3976" s="30"/>
      <c r="P3976" s="30"/>
      <c r="Q3976" s="30"/>
      <c r="R3976" s="30"/>
      <c r="S3976" s="30"/>
      <c r="T3976" s="30"/>
      <c r="U3976" s="30"/>
      <c r="V3976" s="30"/>
    </row>
    <row r="3977" spans="1:22" ht="14.5" x14ac:dyDescent="0.35">
      <c r="A3977" s="15">
        <v>33</v>
      </c>
      <c r="B3977" s="8">
        <v>270</v>
      </c>
      <c r="C3977" s="8">
        <v>1233333.3333000001</v>
      </c>
      <c r="D3977" s="8">
        <v>3999.9999990000001</v>
      </c>
      <c r="E3977" s="2">
        <v>1950</v>
      </c>
      <c r="F3977" s="2">
        <v>15689.94921875</v>
      </c>
      <c r="G3977" s="2">
        <v>617.05938720703102</v>
      </c>
      <c r="H3977" s="1">
        <v>16555.341443570411</v>
      </c>
      <c r="I3977" s="1">
        <v>619.03660269545719</v>
      </c>
      <c r="J3977" s="1">
        <f t="shared" si="334"/>
        <v>5.515583337811182</v>
      </c>
      <c r="K3977" s="1">
        <f t="shared" si="335"/>
        <v>0.3204254775825634</v>
      </c>
      <c r="L3977" s="30"/>
      <c r="M3977" s="30"/>
      <c r="N3977" s="2">
        <v>1194444</v>
      </c>
      <c r="O3977" s="30"/>
      <c r="P3977" s="30"/>
      <c r="Q3977" s="30"/>
      <c r="R3977" s="30"/>
      <c r="S3977" s="30"/>
      <c r="T3977" s="30"/>
      <c r="U3977" s="30"/>
      <c r="V3977" s="30"/>
    </row>
    <row r="3978" spans="1:22" ht="14.5" x14ac:dyDescent="0.35">
      <c r="A3978" s="15">
        <v>33</v>
      </c>
      <c r="B3978" s="8">
        <v>270</v>
      </c>
      <c r="C3978" s="8">
        <v>1233333.3333000001</v>
      </c>
      <c r="D3978" s="8">
        <v>3999.9999990000001</v>
      </c>
      <c r="E3978" s="2">
        <v>1980</v>
      </c>
      <c r="F3978" s="2">
        <v>15954.5556640625</v>
      </c>
      <c r="G3978" s="2">
        <v>610.66662597656295</v>
      </c>
      <c r="H3978" s="1">
        <v>16925.834987843558</v>
      </c>
      <c r="I3978" s="1">
        <v>606.65266187846987</v>
      </c>
      <c r="J3978" s="1">
        <f t="shared" ref="J3978:J4041" si="336">(H3978-F3978)/F3978*100</f>
        <v>6.087786737733202</v>
      </c>
      <c r="K3978" s="1">
        <f t="shared" ref="K3978:K4041" si="337">(I3978-G3978)/G3978*100</f>
        <v>-0.65730857514508045</v>
      </c>
      <c r="L3978" s="30"/>
      <c r="M3978" s="30"/>
      <c r="N3978" s="2">
        <v>1194444</v>
      </c>
      <c r="O3978" s="30"/>
      <c r="P3978" s="30"/>
      <c r="Q3978" s="30"/>
      <c r="R3978" s="30"/>
      <c r="S3978" s="30"/>
      <c r="T3978" s="30"/>
      <c r="U3978" s="30"/>
      <c r="V3978" s="30"/>
    </row>
    <row r="3979" spans="1:22" ht="14.5" x14ac:dyDescent="0.35">
      <c r="A3979" s="15">
        <v>33</v>
      </c>
      <c r="B3979" s="8">
        <v>270</v>
      </c>
      <c r="C3979" s="8">
        <v>1233333.3333000001</v>
      </c>
      <c r="D3979" s="8">
        <v>3999.9999990000001</v>
      </c>
      <c r="E3979" s="2">
        <v>2010</v>
      </c>
      <c r="F3979" s="2">
        <v>16441.19921875</v>
      </c>
      <c r="G3979" s="2">
        <v>605.47595214843795</v>
      </c>
      <c r="H3979" s="1">
        <v>16969.915544127762</v>
      </c>
      <c r="I3979" s="1">
        <v>589.95066345821272</v>
      </c>
      <c r="J3979" s="1">
        <f t="shared" si="336"/>
        <v>3.2158014652288798</v>
      </c>
      <c r="K3979" s="1">
        <f t="shared" si="337"/>
        <v>-2.5641462117754052</v>
      </c>
      <c r="L3979" s="30"/>
      <c r="M3979" s="30"/>
      <c r="N3979" s="2">
        <v>0</v>
      </c>
      <c r="O3979" s="30"/>
      <c r="P3979" s="30"/>
      <c r="Q3979" s="30"/>
      <c r="R3979" s="30"/>
      <c r="S3979" s="30"/>
      <c r="T3979" s="30"/>
      <c r="U3979" s="30"/>
      <c r="V3979" s="30"/>
    </row>
    <row r="3980" spans="1:22" ht="14.5" x14ac:dyDescent="0.35">
      <c r="A3980" s="15">
        <v>33</v>
      </c>
      <c r="B3980" s="8">
        <v>270</v>
      </c>
      <c r="C3980" s="8">
        <v>1233333.3333000001</v>
      </c>
      <c r="D3980" s="8">
        <v>3999.9999990000001</v>
      </c>
      <c r="E3980" s="2">
        <v>2040</v>
      </c>
      <c r="F3980" s="2">
        <v>16843.375</v>
      </c>
      <c r="G3980" s="2">
        <v>596.32330322265602</v>
      </c>
      <c r="H3980" s="1">
        <v>16766.49508415594</v>
      </c>
      <c r="I3980" s="1">
        <v>571.20138720949035</v>
      </c>
      <c r="J3980" s="1">
        <f t="shared" si="336"/>
        <v>-0.45644008902051825</v>
      </c>
      <c r="K3980" s="1">
        <f t="shared" si="337"/>
        <v>-4.2128013239465201</v>
      </c>
      <c r="L3980" s="30"/>
      <c r="M3980" s="30"/>
      <c r="N3980" s="2">
        <v>0</v>
      </c>
      <c r="O3980" s="30"/>
      <c r="P3980" s="30"/>
      <c r="Q3980" s="30"/>
      <c r="R3980" s="30"/>
      <c r="S3980" s="30"/>
      <c r="T3980" s="30"/>
      <c r="U3980" s="30"/>
      <c r="V3980" s="30"/>
    </row>
    <row r="3981" spans="1:22" ht="14.5" x14ac:dyDescent="0.35">
      <c r="A3981" s="15">
        <v>33</v>
      </c>
      <c r="B3981" s="8">
        <v>270</v>
      </c>
      <c r="C3981" s="8">
        <v>1233333.3333000001</v>
      </c>
      <c r="D3981" s="8">
        <v>3999.9999990000001</v>
      </c>
      <c r="E3981" s="2">
        <v>2070</v>
      </c>
      <c r="F3981" s="2">
        <v>17086.14453125</v>
      </c>
      <c r="G3981" s="2">
        <v>584.45562744140602</v>
      </c>
      <c r="H3981" s="1">
        <v>15894.30074667308</v>
      </c>
      <c r="I3981" s="1">
        <v>551.8642404359648</v>
      </c>
      <c r="J3981" s="1">
        <f t="shared" si="336"/>
        <v>-6.9754986702651207</v>
      </c>
      <c r="K3981" s="1">
        <f t="shared" si="337"/>
        <v>-5.576366361312628</v>
      </c>
      <c r="L3981" s="30"/>
      <c r="M3981" s="30"/>
      <c r="N3981" s="2">
        <v>0</v>
      </c>
      <c r="O3981" s="30"/>
      <c r="P3981" s="30"/>
      <c r="Q3981" s="30"/>
      <c r="R3981" s="30"/>
      <c r="S3981" s="30"/>
      <c r="T3981" s="30"/>
      <c r="U3981" s="30"/>
      <c r="V3981" s="30"/>
    </row>
    <row r="3982" spans="1:22" ht="14.5" x14ac:dyDescent="0.35">
      <c r="A3982" s="15">
        <v>33</v>
      </c>
      <c r="B3982" s="8">
        <v>270</v>
      </c>
      <c r="C3982" s="8">
        <v>1233333.3333000001</v>
      </c>
      <c r="D3982" s="8">
        <v>3999.9999990000001</v>
      </c>
      <c r="E3982" s="2">
        <v>2100</v>
      </c>
      <c r="F3982" s="2">
        <v>15664.05078125</v>
      </c>
      <c r="G3982" s="2">
        <v>529.77471923828102</v>
      </c>
      <c r="H3982" s="1">
        <v>15081.33229983134</v>
      </c>
      <c r="I3982" s="1">
        <v>534.22733941476486</v>
      </c>
      <c r="J3982" s="1">
        <f t="shared" si="336"/>
        <v>-3.7201008191072722</v>
      </c>
      <c r="K3982" s="1">
        <f t="shared" si="337"/>
        <v>0.84047426477539078</v>
      </c>
      <c r="L3982" s="30"/>
      <c r="M3982" s="30"/>
      <c r="N3982" s="2">
        <v>0</v>
      </c>
      <c r="O3982" s="30"/>
      <c r="P3982" s="30"/>
      <c r="Q3982" s="30"/>
      <c r="R3982" s="30"/>
      <c r="S3982" s="30"/>
      <c r="T3982" s="30"/>
      <c r="U3982" s="30"/>
      <c r="V3982" s="30"/>
    </row>
    <row r="3983" spans="1:22" ht="14.5" x14ac:dyDescent="0.35">
      <c r="A3983" s="15">
        <v>33</v>
      </c>
      <c r="B3983" s="8">
        <v>270</v>
      </c>
      <c r="C3983" s="8">
        <v>1233333.3333000001</v>
      </c>
      <c r="D3983" s="8">
        <v>3999.9999990000001</v>
      </c>
      <c r="E3983" s="2">
        <v>2130</v>
      </c>
      <c r="F3983" s="2">
        <v>13271.6259765625</v>
      </c>
      <c r="G3983" s="2">
        <v>462.86437988281301</v>
      </c>
      <c r="H3983" s="1">
        <v>14543.29661532942</v>
      </c>
      <c r="I3983" s="1">
        <v>521.68253760234472</v>
      </c>
      <c r="J3983" s="1">
        <f t="shared" si="336"/>
        <v>9.5818752051381804</v>
      </c>
      <c r="K3983" s="1">
        <f t="shared" si="337"/>
        <v>12.70742798018356</v>
      </c>
      <c r="L3983" s="30"/>
      <c r="M3983" s="30"/>
      <c r="N3983" s="2">
        <v>0</v>
      </c>
      <c r="O3983" s="30"/>
      <c r="P3983" s="30"/>
      <c r="Q3983" s="30"/>
      <c r="R3983" s="30"/>
      <c r="S3983" s="30"/>
      <c r="T3983" s="30"/>
      <c r="U3983" s="30"/>
      <c r="V3983" s="30"/>
    </row>
    <row r="3984" spans="1:22" ht="14.5" x14ac:dyDescent="0.35">
      <c r="A3984" s="15">
        <v>33</v>
      </c>
      <c r="B3984" s="8">
        <v>270</v>
      </c>
      <c r="C3984" s="8">
        <v>1233333.3333000001</v>
      </c>
      <c r="D3984" s="8">
        <v>3999.9999990000001</v>
      </c>
      <c r="E3984" s="2">
        <v>2160</v>
      </c>
      <c r="F3984" s="2">
        <v>13152.84765625</v>
      </c>
      <c r="G3984" s="2">
        <v>468.24456787109398</v>
      </c>
      <c r="H3984" s="1">
        <v>14241.76142632124</v>
      </c>
      <c r="I3984" s="1">
        <v>515.10566059869643</v>
      </c>
      <c r="J3984" s="1">
        <f t="shared" si="336"/>
        <v>8.2789202652537952</v>
      </c>
      <c r="K3984" s="1">
        <f t="shared" si="337"/>
        <v>10.007824103685735</v>
      </c>
      <c r="L3984" s="30"/>
      <c r="M3984" s="30"/>
      <c r="N3984" s="2">
        <v>0</v>
      </c>
      <c r="O3984" s="30"/>
      <c r="P3984" s="30"/>
      <c r="Q3984" s="30"/>
      <c r="R3984" s="30"/>
      <c r="S3984" s="30"/>
      <c r="T3984" s="30"/>
      <c r="U3984" s="30"/>
      <c r="V3984" s="30"/>
    </row>
    <row r="3985" spans="1:22" ht="14.5" x14ac:dyDescent="0.35">
      <c r="A3985" s="15">
        <v>33</v>
      </c>
      <c r="B3985" s="8">
        <v>270</v>
      </c>
      <c r="C3985" s="8">
        <v>1233333.3333000001</v>
      </c>
      <c r="D3985" s="8">
        <v>3999.9999990000001</v>
      </c>
      <c r="E3985" s="2">
        <v>2190</v>
      </c>
      <c r="F3985" s="2">
        <v>10480.447265625</v>
      </c>
      <c r="G3985" s="2">
        <v>379.84716796875</v>
      </c>
      <c r="H3985" s="1">
        <v>12704.66871904726</v>
      </c>
      <c r="I3985" s="1">
        <v>432.95205348499729</v>
      </c>
      <c r="J3985" s="1">
        <f t="shared" si="336"/>
        <v>21.222581413271577</v>
      </c>
      <c r="K3985" s="1">
        <f t="shared" si="337"/>
        <v>13.980592721074657</v>
      </c>
      <c r="L3985" s="30"/>
      <c r="M3985" s="30"/>
      <c r="N3985" s="2">
        <v>1194444</v>
      </c>
      <c r="O3985" s="30"/>
      <c r="P3985" s="30"/>
      <c r="Q3985" s="30"/>
      <c r="R3985" s="30"/>
      <c r="S3985" s="30"/>
      <c r="T3985" s="30"/>
      <c r="U3985" s="30"/>
      <c r="V3985" s="30"/>
    </row>
    <row r="3986" spans="1:22" ht="14.5" x14ac:dyDescent="0.35">
      <c r="A3986" s="15">
        <v>33</v>
      </c>
      <c r="B3986" s="8">
        <v>270</v>
      </c>
      <c r="C3986" s="8">
        <v>1233333.3333000001</v>
      </c>
      <c r="D3986" s="8">
        <v>3999.9999990000001</v>
      </c>
      <c r="E3986" s="2">
        <v>2220</v>
      </c>
      <c r="F3986" s="2">
        <v>10070.0322265625</v>
      </c>
      <c r="G3986" s="2">
        <v>367.59530639648398</v>
      </c>
      <c r="H3986" s="1">
        <v>12144.01758326028</v>
      </c>
      <c r="I3986" s="1">
        <v>423.9443511911864</v>
      </c>
      <c r="J3986" s="1">
        <f t="shared" si="336"/>
        <v>20.595617869296078</v>
      </c>
      <c r="K3986" s="1">
        <f t="shared" si="337"/>
        <v>15.329098009190847</v>
      </c>
      <c r="L3986" s="30"/>
      <c r="M3986" s="30"/>
      <c r="N3986" s="2">
        <v>1194444</v>
      </c>
      <c r="O3986" s="30"/>
      <c r="P3986" s="30"/>
      <c r="Q3986" s="30"/>
      <c r="R3986" s="30"/>
      <c r="S3986" s="30"/>
      <c r="T3986" s="30"/>
      <c r="U3986" s="30"/>
      <c r="V3986" s="30"/>
    </row>
    <row r="3987" spans="1:22" ht="14.5" x14ac:dyDescent="0.35">
      <c r="A3987" s="15">
        <v>33</v>
      </c>
      <c r="B3987" s="8">
        <v>270</v>
      </c>
      <c r="C3987" s="8">
        <v>1233333.3333000001</v>
      </c>
      <c r="D3987" s="8">
        <v>3999.9999990000001</v>
      </c>
      <c r="E3987" s="2">
        <v>2250</v>
      </c>
      <c r="F3987" s="2">
        <v>10080.5830078125</v>
      </c>
      <c r="G3987" s="2">
        <v>369.05630493164102</v>
      </c>
      <c r="H3987" s="1">
        <v>11893.198397601171</v>
      </c>
      <c r="I3987" s="1">
        <v>420.13013946208258</v>
      </c>
      <c r="J3987" s="1">
        <f t="shared" si="336"/>
        <v>17.981255532382253</v>
      </c>
      <c r="K3987" s="1">
        <f t="shared" si="337"/>
        <v>13.839035899929087</v>
      </c>
      <c r="L3987" s="30"/>
      <c r="M3987" s="30"/>
      <c r="N3987" s="2">
        <v>1194444</v>
      </c>
      <c r="O3987" s="30"/>
      <c r="P3987" s="30"/>
      <c r="Q3987" s="30"/>
      <c r="R3987" s="30"/>
      <c r="S3987" s="30"/>
      <c r="T3987" s="30"/>
      <c r="U3987" s="30"/>
      <c r="V3987" s="30"/>
    </row>
    <row r="3988" spans="1:22" ht="14.5" x14ac:dyDescent="0.35">
      <c r="A3988" s="15">
        <v>33</v>
      </c>
      <c r="B3988" s="8">
        <v>270</v>
      </c>
      <c r="C3988" s="8">
        <v>1233333.3333000001</v>
      </c>
      <c r="D3988" s="8">
        <v>3999.9999990000001</v>
      </c>
      <c r="E3988" s="2">
        <v>2280</v>
      </c>
      <c r="F3988" s="2">
        <v>10227.689453125</v>
      </c>
      <c r="G3988" s="2">
        <v>372.85708618164102</v>
      </c>
      <c r="H3988" s="1">
        <v>11612.03236352589</v>
      </c>
      <c r="I3988" s="1">
        <v>414.33379770157472</v>
      </c>
      <c r="J3988" s="1">
        <f t="shared" si="336"/>
        <v>13.535245831871769</v>
      </c>
      <c r="K3988" s="1">
        <f t="shared" si="337"/>
        <v>11.124023937613435</v>
      </c>
      <c r="L3988" s="30"/>
      <c r="M3988" s="30"/>
      <c r="N3988" s="2">
        <v>1194444</v>
      </c>
      <c r="O3988" s="30"/>
      <c r="P3988" s="30"/>
      <c r="Q3988" s="30"/>
      <c r="R3988" s="30"/>
      <c r="S3988" s="30"/>
      <c r="T3988" s="30"/>
      <c r="U3988" s="30"/>
      <c r="V3988" s="30"/>
    </row>
    <row r="3989" spans="1:22" ht="14.5" x14ac:dyDescent="0.35">
      <c r="A3989" s="15">
        <v>33</v>
      </c>
      <c r="B3989" s="8">
        <v>270</v>
      </c>
      <c r="C3989" s="8">
        <v>1233333.3333000001</v>
      </c>
      <c r="D3989" s="8">
        <v>3999.9999990000001</v>
      </c>
      <c r="E3989" s="2">
        <v>2310</v>
      </c>
      <c r="F3989" s="2">
        <v>10447.0439453125</v>
      </c>
      <c r="G3989" s="2">
        <v>377.54647827148398</v>
      </c>
      <c r="H3989" s="1">
        <v>11288.60314194994</v>
      </c>
      <c r="I3989" s="1">
        <v>407.30106733629191</v>
      </c>
      <c r="J3989" s="1">
        <f t="shared" si="336"/>
        <v>8.055476755365234</v>
      </c>
      <c r="K3989" s="1">
        <f t="shared" si="337"/>
        <v>7.881040024802501</v>
      </c>
      <c r="L3989" s="30"/>
      <c r="M3989" s="30"/>
      <c r="N3989" s="2">
        <v>1194444</v>
      </c>
      <c r="O3989" s="30"/>
      <c r="P3989" s="30"/>
      <c r="Q3989" s="30"/>
      <c r="R3989" s="30"/>
      <c r="S3989" s="30"/>
      <c r="T3989" s="30"/>
      <c r="U3989" s="30"/>
      <c r="V3989" s="30"/>
    </row>
    <row r="3990" spans="1:22" ht="14.5" x14ac:dyDescent="0.35">
      <c r="A3990" s="15">
        <v>33</v>
      </c>
      <c r="B3990" s="8">
        <v>270</v>
      </c>
      <c r="C3990" s="8">
        <v>1233333.3333000001</v>
      </c>
      <c r="D3990" s="8">
        <v>3999.9999990000001</v>
      </c>
      <c r="E3990" s="2">
        <v>2340</v>
      </c>
      <c r="F3990" s="2">
        <v>10752.9052734375</v>
      </c>
      <c r="G3990" s="2">
        <v>383.04483032226602</v>
      </c>
      <c r="H3990" s="1">
        <v>10937.467517967651</v>
      </c>
      <c r="I3990" s="1">
        <v>399.49716464724241</v>
      </c>
      <c r="J3990" s="1">
        <f t="shared" si="336"/>
        <v>1.7163942193935977</v>
      </c>
      <c r="K3990" s="1">
        <f t="shared" si="337"/>
        <v>4.295145900059425</v>
      </c>
      <c r="L3990" s="30"/>
      <c r="M3990" s="30"/>
      <c r="N3990" s="2">
        <v>1194444</v>
      </c>
      <c r="O3990" s="30"/>
      <c r="P3990" s="30"/>
      <c r="Q3990" s="30"/>
      <c r="R3990" s="30"/>
      <c r="S3990" s="30"/>
      <c r="T3990" s="30"/>
      <c r="U3990" s="30"/>
      <c r="V3990" s="30"/>
    </row>
    <row r="3991" spans="1:22" ht="14.5" x14ac:dyDescent="0.35">
      <c r="A3991" s="15">
        <v>33</v>
      </c>
      <c r="B3991" s="8">
        <v>270</v>
      </c>
      <c r="C3991" s="8">
        <v>1233333.3333000001</v>
      </c>
      <c r="D3991" s="8">
        <v>3999.9999990000001</v>
      </c>
      <c r="E3991" s="2">
        <v>2370</v>
      </c>
      <c r="F3991" s="2">
        <v>10395.193359375</v>
      </c>
      <c r="G3991" s="2">
        <v>366.21340942382801</v>
      </c>
      <c r="H3991" s="1">
        <v>10796.182700521451</v>
      </c>
      <c r="I3991" s="1">
        <v>391.21218912018099</v>
      </c>
      <c r="J3991" s="1">
        <f t="shared" si="336"/>
        <v>3.8574495661960437</v>
      </c>
      <c r="K3991" s="1">
        <f t="shared" si="337"/>
        <v>6.8262873649777429</v>
      </c>
      <c r="L3991" s="30"/>
      <c r="M3991" s="30"/>
      <c r="N3991" s="2">
        <v>0</v>
      </c>
      <c r="O3991" s="30"/>
      <c r="P3991" s="30"/>
      <c r="Q3991" s="30"/>
      <c r="R3991" s="30"/>
      <c r="S3991" s="30"/>
      <c r="T3991" s="30"/>
      <c r="U3991" s="30"/>
      <c r="V3991" s="30"/>
    </row>
    <row r="3992" spans="1:22" ht="14.5" x14ac:dyDescent="0.35">
      <c r="A3992" s="15">
        <v>33</v>
      </c>
      <c r="B3992" s="8">
        <v>270</v>
      </c>
      <c r="C3992" s="8">
        <v>1233333.3333000001</v>
      </c>
      <c r="D3992" s="8">
        <v>3999.9999990000001</v>
      </c>
      <c r="E3992" s="2">
        <v>2400</v>
      </c>
      <c r="F3992" s="2">
        <v>10477.3994140625</v>
      </c>
      <c r="G3992" s="2">
        <v>366.76513671875</v>
      </c>
      <c r="H3992" s="1">
        <v>10786.64909420906</v>
      </c>
      <c r="I3992" s="1">
        <v>383.11954607883399</v>
      </c>
      <c r="J3992" s="1">
        <f t="shared" si="336"/>
        <v>2.9515881558499464</v>
      </c>
      <c r="K3992" s="1">
        <f t="shared" si="337"/>
        <v>4.45909595072151</v>
      </c>
      <c r="L3992" s="30"/>
      <c r="M3992" s="30"/>
      <c r="N3992" s="2">
        <v>0</v>
      </c>
      <c r="O3992" s="30"/>
      <c r="P3992" s="30"/>
      <c r="Q3992" s="30"/>
      <c r="R3992" s="30"/>
      <c r="S3992" s="30"/>
      <c r="T3992" s="30"/>
      <c r="U3992" s="30"/>
      <c r="V3992" s="30"/>
    </row>
    <row r="3993" spans="1:22" ht="14.5" x14ac:dyDescent="0.35">
      <c r="A3993" s="15">
        <v>33</v>
      </c>
      <c r="B3993" s="8">
        <v>270</v>
      </c>
      <c r="C3993" s="8">
        <v>1233333.3333000001</v>
      </c>
      <c r="D3993" s="8">
        <v>3999.9999990000001</v>
      </c>
      <c r="E3993" s="2">
        <v>2430</v>
      </c>
      <c r="F3993" s="2">
        <v>11227.984375</v>
      </c>
      <c r="G3993" s="2">
        <v>380.65417480468699</v>
      </c>
      <c r="H3993" s="1">
        <v>10859.831628044951</v>
      </c>
      <c r="I3993" s="1">
        <v>375.35055801815861</v>
      </c>
      <c r="J3993" s="1">
        <f t="shared" si="336"/>
        <v>-3.2788854585046505</v>
      </c>
      <c r="K3993" s="1">
        <f t="shared" si="337"/>
        <v>-1.3932900615761423</v>
      </c>
      <c r="L3993" s="30"/>
      <c r="M3993" s="30"/>
      <c r="N3993" s="2">
        <v>0</v>
      </c>
      <c r="O3993" s="30"/>
      <c r="P3993" s="30"/>
      <c r="Q3993" s="30"/>
      <c r="R3993" s="30"/>
      <c r="S3993" s="30"/>
      <c r="T3993" s="30"/>
      <c r="U3993" s="30"/>
      <c r="V3993" s="30"/>
    </row>
    <row r="3994" spans="1:22" ht="14.5" x14ac:dyDescent="0.35">
      <c r="A3994" s="15">
        <v>33</v>
      </c>
      <c r="B3994" s="8">
        <v>270</v>
      </c>
      <c r="C3994" s="8">
        <v>1233333.3333000001</v>
      </c>
      <c r="D3994" s="8">
        <v>3999.9999990000001</v>
      </c>
      <c r="E3994" s="2">
        <v>2460</v>
      </c>
      <c r="F3994" s="2">
        <v>14987.5400390625</v>
      </c>
      <c r="G3994" s="2">
        <v>476.759033203125</v>
      </c>
      <c r="H3994" s="1">
        <v>14783.026997836851</v>
      </c>
      <c r="I3994" s="1">
        <v>441.68596589454279</v>
      </c>
      <c r="J3994" s="1">
        <f t="shared" si="336"/>
        <v>-1.3645537606079492</v>
      </c>
      <c r="K3994" s="1">
        <f t="shared" si="337"/>
        <v>-7.3565606241254367</v>
      </c>
      <c r="L3994" s="30"/>
      <c r="M3994" s="30"/>
      <c r="N3994" s="2">
        <v>0</v>
      </c>
      <c r="O3994" s="30"/>
      <c r="P3994" s="30"/>
      <c r="Q3994" s="30"/>
      <c r="R3994" s="30"/>
      <c r="S3994" s="30"/>
      <c r="T3994" s="30"/>
      <c r="U3994" s="30"/>
      <c r="V3994" s="30"/>
    </row>
    <row r="3995" spans="1:22" ht="14.5" x14ac:dyDescent="0.35">
      <c r="A3995" s="15">
        <v>33</v>
      </c>
      <c r="B3995" s="8">
        <v>270</v>
      </c>
      <c r="C3995" s="8">
        <v>1233333.3333000001</v>
      </c>
      <c r="D3995" s="8">
        <v>3999.9999990000001</v>
      </c>
      <c r="E3995" s="2">
        <v>2490</v>
      </c>
      <c r="F3995" s="2">
        <v>16277.744140625</v>
      </c>
      <c r="G3995" s="2">
        <v>495.02624511718801</v>
      </c>
      <c r="H3995" s="1">
        <v>16244.673040096641</v>
      </c>
      <c r="I3995" s="1">
        <v>458.32224266139002</v>
      </c>
      <c r="J3995" s="1">
        <f t="shared" si="336"/>
        <v>-0.20316759031629208</v>
      </c>
      <c r="K3995" s="1">
        <f t="shared" si="337"/>
        <v>-7.4145568680119203</v>
      </c>
      <c r="L3995" s="30"/>
      <c r="M3995" s="30"/>
      <c r="N3995" s="2">
        <v>0</v>
      </c>
      <c r="O3995" s="30"/>
      <c r="P3995" s="30"/>
      <c r="Q3995" s="30"/>
      <c r="R3995" s="30"/>
      <c r="S3995" s="30"/>
      <c r="T3995" s="30"/>
      <c r="U3995" s="30"/>
      <c r="V3995" s="30"/>
    </row>
    <row r="3996" spans="1:22" ht="14.5" x14ac:dyDescent="0.35">
      <c r="A3996" s="15">
        <v>33</v>
      </c>
      <c r="B3996" s="8">
        <v>270</v>
      </c>
      <c r="C3996" s="8">
        <v>1233333.3333000001</v>
      </c>
      <c r="D3996" s="8">
        <v>3999.9999990000001</v>
      </c>
      <c r="E3996" s="2">
        <v>2520</v>
      </c>
      <c r="F3996" s="2">
        <v>17133.953125</v>
      </c>
      <c r="G3996" s="2">
        <v>499.93731689453102</v>
      </c>
      <c r="H3996" s="1">
        <v>17257.448611134521</v>
      </c>
      <c r="I3996" s="1">
        <v>460.24671523123169</v>
      </c>
      <c r="J3996" s="1">
        <f t="shared" si="336"/>
        <v>0.72076470172157858</v>
      </c>
      <c r="K3996" s="1">
        <f t="shared" si="337"/>
        <v>-7.9391156295045358</v>
      </c>
      <c r="L3996" s="30"/>
      <c r="M3996" s="30"/>
      <c r="N3996" s="2">
        <v>0</v>
      </c>
      <c r="O3996" s="30"/>
      <c r="P3996" s="30"/>
      <c r="Q3996" s="30"/>
      <c r="R3996" s="30"/>
      <c r="S3996" s="30"/>
      <c r="T3996" s="30"/>
      <c r="U3996" s="30"/>
      <c r="V3996" s="30"/>
    </row>
    <row r="3997" spans="1:22" ht="14.5" x14ac:dyDescent="0.35">
      <c r="A3997" s="15">
        <v>33</v>
      </c>
      <c r="B3997" s="8">
        <v>270</v>
      </c>
      <c r="C3997" s="8">
        <v>1233333.3333000001</v>
      </c>
      <c r="D3997" s="8">
        <v>3999.9999990000001</v>
      </c>
      <c r="E3997" s="2">
        <v>2550</v>
      </c>
      <c r="F3997" s="2">
        <v>17918.171875</v>
      </c>
      <c r="G3997" s="2">
        <v>497.02581787109398</v>
      </c>
      <c r="H3997" s="1">
        <v>17687.291106349141</v>
      </c>
      <c r="I3997" s="1">
        <v>457.67454006149268</v>
      </c>
      <c r="J3997" s="1">
        <f t="shared" si="336"/>
        <v>-1.2885285968988338</v>
      </c>
      <c r="K3997" s="1">
        <f t="shared" si="337"/>
        <v>-7.9173508487253752</v>
      </c>
      <c r="L3997" s="30"/>
      <c r="M3997" s="30"/>
      <c r="N3997" s="2">
        <v>1194444</v>
      </c>
      <c r="O3997" s="30"/>
      <c r="P3997" s="30"/>
      <c r="Q3997" s="30"/>
      <c r="R3997" s="30"/>
      <c r="S3997" s="30"/>
      <c r="T3997" s="30"/>
      <c r="U3997" s="30"/>
      <c r="V3997" s="30"/>
    </row>
    <row r="3998" spans="1:22" ht="14.5" x14ac:dyDescent="0.35">
      <c r="A3998" s="15">
        <v>33</v>
      </c>
      <c r="B3998" s="8">
        <v>270</v>
      </c>
      <c r="C3998" s="8">
        <v>1233333.3333000001</v>
      </c>
      <c r="D3998" s="8">
        <v>3999.9999990000001</v>
      </c>
      <c r="E3998" s="2">
        <v>2580</v>
      </c>
      <c r="F3998" s="2">
        <v>18423.015625</v>
      </c>
      <c r="G3998" s="2">
        <v>490.29681396484398</v>
      </c>
      <c r="H3998" s="1">
        <v>17939.058213017521</v>
      </c>
      <c r="I3998" s="1">
        <v>453.72806954549452</v>
      </c>
      <c r="J3998" s="1">
        <f t="shared" si="336"/>
        <v>-2.626917448442859</v>
      </c>
      <c r="K3998" s="1">
        <f t="shared" si="337"/>
        <v>-7.4584911379765906</v>
      </c>
      <c r="L3998" s="30"/>
      <c r="M3998" s="30"/>
      <c r="N3998" s="2">
        <v>1194444</v>
      </c>
      <c r="O3998" s="30"/>
      <c r="P3998" s="30"/>
      <c r="Q3998" s="30"/>
      <c r="R3998" s="30"/>
      <c r="S3998" s="30"/>
      <c r="T3998" s="30"/>
      <c r="U3998" s="30"/>
      <c r="V3998" s="30"/>
    </row>
    <row r="3999" spans="1:22" ht="14.5" x14ac:dyDescent="0.35">
      <c r="A3999" s="15">
        <v>33</v>
      </c>
      <c r="B3999" s="8">
        <v>270</v>
      </c>
      <c r="C3999" s="8">
        <v>1233333.3333000001</v>
      </c>
      <c r="D3999" s="8">
        <v>3999.9999990000001</v>
      </c>
      <c r="E3999" s="2">
        <v>2610</v>
      </c>
      <c r="F3999" s="2">
        <v>18445.349609375</v>
      </c>
      <c r="G3999" s="2">
        <v>484.18307495117199</v>
      </c>
      <c r="H3999" s="1">
        <v>18118.257195610491</v>
      </c>
      <c r="I3999" s="1">
        <v>449.44015450201482</v>
      </c>
      <c r="J3999" s="1">
        <f t="shared" si="336"/>
        <v>-1.7733055794088144</v>
      </c>
      <c r="K3999" s="1">
        <f t="shared" si="337"/>
        <v>-7.1755751587683765</v>
      </c>
      <c r="L3999" s="30"/>
      <c r="M3999" s="30"/>
      <c r="N3999" s="2">
        <v>1194444</v>
      </c>
      <c r="O3999" s="30"/>
      <c r="P3999" s="30"/>
      <c r="Q3999" s="30"/>
      <c r="R3999" s="30"/>
      <c r="S3999" s="30"/>
      <c r="T3999" s="30"/>
      <c r="U3999" s="30"/>
      <c r="V3999" s="30"/>
    </row>
    <row r="4000" spans="1:22" ht="14.5" x14ac:dyDescent="0.35">
      <c r="A4000" s="15">
        <v>33</v>
      </c>
      <c r="B4000" s="8">
        <v>270</v>
      </c>
      <c r="C4000" s="8">
        <v>1233333.3333000001</v>
      </c>
      <c r="D4000" s="8">
        <v>3999.9999990000001</v>
      </c>
      <c r="E4000" s="2">
        <v>2640</v>
      </c>
      <c r="F4000" s="2">
        <v>18381.51953125</v>
      </c>
      <c r="G4000" s="2">
        <v>476.41470336914102</v>
      </c>
      <c r="H4000" s="1">
        <v>18251.938134932479</v>
      </c>
      <c r="I4000" s="1">
        <v>445.29993196091323</v>
      </c>
      <c r="J4000" s="1">
        <f t="shared" si="336"/>
        <v>-0.70495475685360076</v>
      </c>
      <c r="K4000" s="1">
        <f t="shared" si="337"/>
        <v>-6.5310266849843837</v>
      </c>
      <c r="L4000" s="30"/>
      <c r="M4000" s="30"/>
      <c r="N4000" s="2">
        <v>1194444</v>
      </c>
      <c r="O4000" s="30"/>
      <c r="P4000" s="30"/>
      <c r="Q4000" s="30"/>
      <c r="R4000" s="30"/>
      <c r="S4000" s="30"/>
      <c r="T4000" s="30"/>
      <c r="U4000" s="30"/>
      <c r="V4000" s="30"/>
    </row>
    <row r="4001" spans="1:22" ht="14.5" x14ac:dyDescent="0.35">
      <c r="A4001" s="15">
        <v>33</v>
      </c>
      <c r="B4001" s="8">
        <v>270</v>
      </c>
      <c r="C4001" s="8">
        <v>1233333.3333000001</v>
      </c>
      <c r="D4001" s="8">
        <v>3999.9999990000001</v>
      </c>
      <c r="E4001" s="2">
        <v>2670</v>
      </c>
      <c r="F4001" s="2">
        <v>18297.5625</v>
      </c>
      <c r="G4001" s="2">
        <v>467.427490234375</v>
      </c>
      <c r="H4001" s="1">
        <v>18378.574317929721</v>
      </c>
      <c r="I4001" s="1">
        <v>441.20510447729112</v>
      </c>
      <c r="J4001" s="1">
        <f t="shared" si="336"/>
        <v>0.44274650205304977</v>
      </c>
      <c r="K4001" s="1">
        <f t="shared" si="337"/>
        <v>-5.6099365794544083</v>
      </c>
      <c r="L4001" s="30"/>
      <c r="M4001" s="30"/>
      <c r="N4001" s="2">
        <v>1194444</v>
      </c>
      <c r="O4001" s="30"/>
      <c r="P4001" s="30"/>
      <c r="Q4001" s="30"/>
      <c r="R4001" s="30"/>
      <c r="S4001" s="30"/>
      <c r="T4001" s="30"/>
      <c r="U4001" s="30"/>
      <c r="V4001" s="30"/>
    </row>
    <row r="4002" spans="1:22" ht="14.5" x14ac:dyDescent="0.35">
      <c r="A4002" s="15">
        <v>33</v>
      </c>
      <c r="B4002" s="8">
        <v>270</v>
      </c>
      <c r="C4002" s="8">
        <v>1233333.3333000001</v>
      </c>
      <c r="D4002" s="8">
        <v>3999.9999990000001</v>
      </c>
      <c r="E4002" s="2">
        <v>2700</v>
      </c>
      <c r="F4002" s="2">
        <v>18206.890625</v>
      </c>
      <c r="G4002" s="2">
        <v>458.28939819335898</v>
      </c>
      <c r="H4002" s="1">
        <v>18504.120793049889</v>
      </c>
      <c r="I4002" s="1">
        <v>437.12417035790082</v>
      </c>
      <c r="J4002" s="1">
        <f t="shared" si="336"/>
        <v>1.632514711994594</v>
      </c>
      <c r="K4002" s="1">
        <f t="shared" si="337"/>
        <v>-4.6183105956398833</v>
      </c>
      <c r="L4002" s="30"/>
      <c r="M4002" s="30"/>
      <c r="N4002" s="2">
        <v>1194444</v>
      </c>
      <c r="O4002" s="30"/>
      <c r="P4002" s="30"/>
      <c r="Q4002" s="30"/>
      <c r="R4002" s="30"/>
      <c r="S4002" s="30"/>
      <c r="T4002" s="30"/>
      <c r="U4002" s="30"/>
      <c r="V4002" s="30"/>
    </row>
    <row r="4003" spans="1:22" ht="14.5" x14ac:dyDescent="0.35">
      <c r="A4003" s="15">
        <v>33</v>
      </c>
      <c r="B4003" s="8">
        <v>270</v>
      </c>
      <c r="C4003" s="8">
        <v>1233333.3333000001</v>
      </c>
      <c r="D4003" s="8">
        <v>3999.9999990000001</v>
      </c>
      <c r="E4003" s="2">
        <v>2730</v>
      </c>
      <c r="F4003" s="2">
        <v>14564.7412109375</v>
      </c>
      <c r="G4003" s="2">
        <v>360.91305541992199</v>
      </c>
      <c r="H4003" s="1">
        <v>14638.61484362726</v>
      </c>
      <c r="I4003" s="1">
        <v>364.89012327610988</v>
      </c>
      <c r="J4003" s="1">
        <f t="shared" si="336"/>
        <v>0.50720868719784551</v>
      </c>
      <c r="K4003" s="1">
        <f t="shared" si="337"/>
        <v>1.1019462434132707</v>
      </c>
      <c r="L4003" s="30"/>
      <c r="M4003" s="30"/>
      <c r="N4003" s="2">
        <v>0</v>
      </c>
      <c r="O4003" s="30"/>
      <c r="P4003" s="30"/>
      <c r="Q4003" s="30"/>
      <c r="R4003" s="30"/>
      <c r="S4003" s="30"/>
      <c r="T4003" s="30"/>
      <c r="U4003" s="30"/>
      <c r="V4003" s="30"/>
    </row>
    <row r="4004" spans="1:22" ht="14.5" x14ac:dyDescent="0.35">
      <c r="A4004" s="15">
        <v>33</v>
      </c>
      <c r="B4004" s="8">
        <v>270</v>
      </c>
      <c r="C4004" s="8">
        <v>1233333.3333000001</v>
      </c>
      <c r="D4004" s="8">
        <v>3999.9999990000001</v>
      </c>
      <c r="E4004" s="2">
        <v>2760</v>
      </c>
      <c r="F4004" s="2">
        <v>13887.74609375</v>
      </c>
      <c r="G4004" s="2">
        <v>343.918701171875</v>
      </c>
      <c r="H4004" s="1">
        <v>14051.27834923037</v>
      </c>
      <c r="I4004" s="1">
        <v>347.64057529028793</v>
      </c>
      <c r="J4004" s="1">
        <f t="shared" si="336"/>
        <v>1.1775291280272275</v>
      </c>
      <c r="K4004" s="1">
        <f t="shared" si="337"/>
        <v>1.0821959101761387</v>
      </c>
      <c r="L4004" s="30"/>
      <c r="M4004" s="30"/>
      <c r="N4004" s="2">
        <v>0</v>
      </c>
      <c r="O4004" s="30"/>
      <c r="P4004" s="30"/>
      <c r="Q4004" s="30"/>
      <c r="R4004" s="30"/>
      <c r="S4004" s="30"/>
      <c r="T4004" s="30"/>
      <c r="U4004" s="30"/>
      <c r="V4004" s="30"/>
    </row>
    <row r="4005" spans="1:22" ht="14.5" x14ac:dyDescent="0.35">
      <c r="A4005" s="15">
        <v>33</v>
      </c>
      <c r="B4005" s="8">
        <v>270</v>
      </c>
      <c r="C4005" s="8">
        <v>1233333.3333000001</v>
      </c>
      <c r="D4005" s="8">
        <v>3999.9999990000001</v>
      </c>
      <c r="E4005" s="2">
        <v>2790</v>
      </c>
      <c r="F4005" s="2">
        <v>13904.369140625</v>
      </c>
      <c r="G4005" s="2">
        <v>341.21560668945301</v>
      </c>
      <c r="H4005" s="1">
        <v>13859.9213656587</v>
      </c>
      <c r="I4005" s="1">
        <v>341.38629616351079</v>
      </c>
      <c r="J4005" s="1">
        <f t="shared" si="336"/>
        <v>-0.31966768514822536</v>
      </c>
      <c r="K4005" s="1">
        <f t="shared" si="337"/>
        <v>5.0023935222027735E-2</v>
      </c>
      <c r="L4005" s="30"/>
      <c r="M4005" s="30"/>
      <c r="N4005" s="2">
        <v>0</v>
      </c>
      <c r="O4005" s="30"/>
      <c r="P4005" s="30"/>
      <c r="Q4005" s="30"/>
      <c r="R4005" s="30"/>
      <c r="S4005" s="30"/>
      <c r="T4005" s="30"/>
      <c r="U4005" s="30"/>
      <c r="V4005" s="30"/>
    </row>
    <row r="4006" spans="1:22" ht="14.5" x14ac:dyDescent="0.35">
      <c r="A4006" s="15">
        <v>33</v>
      </c>
      <c r="B4006" s="8">
        <v>270</v>
      </c>
      <c r="C4006" s="8">
        <v>1233333.3333000001</v>
      </c>
      <c r="D4006" s="8">
        <v>3999.9999990000001</v>
      </c>
      <c r="E4006" s="2">
        <v>2820</v>
      </c>
      <c r="F4006" s="2">
        <v>14087.2451171875</v>
      </c>
      <c r="G4006" s="2">
        <v>342.19692993164102</v>
      </c>
      <c r="H4006" s="1">
        <v>13735.721419912001</v>
      </c>
      <c r="I4006" s="1">
        <v>337.83089364767437</v>
      </c>
      <c r="J4006" s="1">
        <f t="shared" si="336"/>
        <v>-2.4953331496064752</v>
      </c>
      <c r="K4006" s="1">
        <f t="shared" si="337"/>
        <v>-1.2758841187847103</v>
      </c>
      <c r="L4006" s="30"/>
      <c r="M4006" s="30"/>
      <c r="N4006" s="2">
        <v>0</v>
      </c>
      <c r="O4006" s="30"/>
      <c r="P4006" s="30"/>
      <c r="Q4006" s="30"/>
      <c r="R4006" s="30"/>
      <c r="S4006" s="30"/>
      <c r="T4006" s="30"/>
      <c r="U4006" s="30"/>
      <c r="V4006" s="30"/>
    </row>
    <row r="4007" spans="1:22" ht="14.5" x14ac:dyDescent="0.35">
      <c r="A4007" s="15">
        <v>33</v>
      </c>
      <c r="B4007" s="8">
        <v>270</v>
      </c>
      <c r="C4007" s="8">
        <v>1233333.3333000001</v>
      </c>
      <c r="D4007" s="8">
        <v>3999.9999990000001</v>
      </c>
      <c r="E4007" s="2">
        <v>2850</v>
      </c>
      <c r="F4007" s="2">
        <v>14321.3857421875</v>
      </c>
      <c r="G4007" s="2">
        <v>344.18029785156301</v>
      </c>
      <c r="H4007" s="1">
        <v>13664.654988197461</v>
      </c>
      <c r="I4007" s="1">
        <v>335.13325535832831</v>
      </c>
      <c r="J4007" s="1">
        <f t="shared" si="336"/>
        <v>-4.5856648638089679</v>
      </c>
      <c r="K4007" s="1">
        <f t="shared" si="337"/>
        <v>-2.6285765192569155</v>
      </c>
      <c r="L4007" s="30"/>
      <c r="M4007" s="30"/>
      <c r="N4007" s="2">
        <v>0</v>
      </c>
      <c r="O4007" s="30"/>
      <c r="P4007" s="30"/>
      <c r="Q4007" s="30"/>
      <c r="R4007" s="30"/>
      <c r="S4007" s="30"/>
      <c r="T4007" s="30"/>
      <c r="U4007" s="30"/>
      <c r="V4007" s="30"/>
    </row>
    <row r="4008" spans="1:22" ht="14.5" x14ac:dyDescent="0.35">
      <c r="A4008" s="15">
        <v>33</v>
      </c>
      <c r="B4008" s="8">
        <v>270</v>
      </c>
      <c r="C4008" s="8">
        <v>1233333.3333000001</v>
      </c>
      <c r="D4008" s="8">
        <v>3999.9999990000001</v>
      </c>
      <c r="E4008" s="2">
        <v>2880</v>
      </c>
      <c r="F4008" s="2">
        <v>14581.6875</v>
      </c>
      <c r="G4008" s="2">
        <v>347.31637573242199</v>
      </c>
      <c r="H4008" s="1">
        <v>13561.05605012347</v>
      </c>
      <c r="I4008" s="1">
        <v>333.0349345177936</v>
      </c>
      <c r="J4008" s="1">
        <f t="shared" si="336"/>
        <v>-6.9994055892126994</v>
      </c>
      <c r="K4008" s="1">
        <f t="shared" si="337"/>
        <v>-4.1119400674706554</v>
      </c>
      <c r="L4008" s="30"/>
      <c r="M4008" s="30"/>
      <c r="N4008" s="2">
        <v>0</v>
      </c>
      <c r="O4008" s="30"/>
      <c r="P4008" s="30"/>
      <c r="Q4008" s="30"/>
      <c r="R4008" s="30"/>
      <c r="S4008" s="30"/>
      <c r="T4008" s="30"/>
      <c r="U4008" s="30"/>
      <c r="V4008" s="30"/>
    </row>
    <row r="4009" spans="1:22" ht="14.5" x14ac:dyDescent="0.35">
      <c r="A4009" s="15">
        <v>33</v>
      </c>
      <c r="B4009" s="8">
        <v>270</v>
      </c>
      <c r="C4009" s="8">
        <v>1233333.3333000001</v>
      </c>
      <c r="D4009" s="8">
        <v>3999.9999990000001</v>
      </c>
      <c r="E4009" s="2">
        <v>2910</v>
      </c>
      <c r="F4009" s="2">
        <v>14857.8427734375</v>
      </c>
      <c r="G4009" s="2">
        <v>351.16094970703102</v>
      </c>
      <c r="H4009" s="1">
        <v>13513.71885458635</v>
      </c>
      <c r="I4009" s="1">
        <v>330.96204457439637</v>
      </c>
      <c r="J4009" s="1">
        <f t="shared" si="336"/>
        <v>-9.0465617340771889</v>
      </c>
      <c r="K4009" s="1">
        <f t="shared" si="337"/>
        <v>-5.7520362527457367</v>
      </c>
      <c r="L4009" s="30"/>
      <c r="M4009" s="30"/>
      <c r="N4009" s="2">
        <v>1194444</v>
      </c>
      <c r="O4009" s="30"/>
      <c r="P4009" s="30"/>
      <c r="Q4009" s="30"/>
      <c r="R4009" s="30"/>
      <c r="S4009" s="30"/>
      <c r="T4009" s="30"/>
      <c r="U4009" s="30"/>
      <c r="V4009" s="30"/>
    </row>
    <row r="4010" spans="1:22" ht="14.5" x14ac:dyDescent="0.35">
      <c r="A4010" s="15">
        <v>33</v>
      </c>
      <c r="B4010" s="8">
        <v>270</v>
      </c>
      <c r="C4010" s="8">
        <v>1233333.3333000001</v>
      </c>
      <c r="D4010" s="8">
        <v>3999.9999990000001</v>
      </c>
      <c r="E4010" s="2">
        <v>2940</v>
      </c>
      <c r="F4010" s="2">
        <v>15247.599609375</v>
      </c>
      <c r="G4010" s="2">
        <v>356.22000122070301</v>
      </c>
      <c r="H4010" s="1">
        <v>13484.867456341921</v>
      </c>
      <c r="I4010" s="1">
        <v>328.5855544195669</v>
      </c>
      <c r="J4010" s="1">
        <f t="shared" si="336"/>
        <v>-11.560719052127141</v>
      </c>
      <c r="K4010" s="1">
        <f t="shared" si="337"/>
        <v>-7.7576909512205212</v>
      </c>
      <c r="L4010" s="30"/>
      <c r="M4010" s="30"/>
      <c r="N4010" s="2">
        <v>1194444</v>
      </c>
      <c r="O4010" s="30"/>
      <c r="P4010" s="30"/>
      <c r="Q4010" s="30"/>
      <c r="R4010" s="30"/>
      <c r="S4010" s="30"/>
      <c r="T4010" s="30"/>
      <c r="U4010" s="30"/>
      <c r="V4010" s="30"/>
    </row>
    <row r="4011" spans="1:22" ht="14.5" x14ac:dyDescent="0.35">
      <c r="A4011" s="15">
        <v>33</v>
      </c>
      <c r="B4011" s="8">
        <v>270</v>
      </c>
      <c r="C4011" s="8">
        <v>1233333.3333000001</v>
      </c>
      <c r="D4011" s="8">
        <v>3999.9999990000001</v>
      </c>
      <c r="E4011" s="2">
        <v>2970</v>
      </c>
      <c r="F4011" s="2">
        <v>15689.3896484375</v>
      </c>
      <c r="G4011" s="2">
        <v>359.635009765625</v>
      </c>
      <c r="H4011" s="1">
        <v>13471.132856732571</v>
      </c>
      <c r="I4011" s="1">
        <v>326.09296406450392</v>
      </c>
      <c r="J4011" s="1">
        <f t="shared" si="336"/>
        <v>-14.138579265419954</v>
      </c>
      <c r="K4011" s="1">
        <f t="shared" si="337"/>
        <v>-9.3266908922411407</v>
      </c>
      <c r="L4011" s="30"/>
      <c r="M4011" s="30"/>
      <c r="N4011" s="2">
        <v>1194444</v>
      </c>
      <c r="O4011" s="30"/>
      <c r="P4011" s="30"/>
      <c r="Q4011" s="30"/>
      <c r="R4011" s="30"/>
      <c r="S4011" s="30"/>
      <c r="T4011" s="30"/>
      <c r="U4011" s="30"/>
      <c r="V4011" s="30"/>
    </row>
    <row r="4012" spans="1:22" ht="14.5" x14ac:dyDescent="0.35">
      <c r="A4012" s="15">
        <v>33</v>
      </c>
      <c r="B4012" s="8">
        <v>270</v>
      </c>
      <c r="C4012" s="8">
        <v>1233333.3333000001</v>
      </c>
      <c r="D4012" s="8">
        <v>3999.9999990000001</v>
      </c>
      <c r="E4012" s="2">
        <v>3000</v>
      </c>
      <c r="F4012" s="2">
        <v>17919.0390625</v>
      </c>
      <c r="G4012" s="2">
        <v>374.25643920898398</v>
      </c>
      <c r="H4012" s="1">
        <v>18895.006677529931</v>
      </c>
      <c r="I4012" s="1">
        <v>392.64936704107231</v>
      </c>
      <c r="J4012" s="1">
        <f t="shared" si="336"/>
        <v>5.4465399155939309</v>
      </c>
      <c r="K4012" s="1">
        <f t="shared" si="337"/>
        <v>4.9145254176422499</v>
      </c>
      <c r="L4012" s="30"/>
      <c r="M4012" s="30"/>
      <c r="N4012" s="2">
        <v>1194444</v>
      </c>
      <c r="O4012" s="30"/>
      <c r="P4012" s="30"/>
      <c r="Q4012" s="30"/>
      <c r="R4012" s="30"/>
      <c r="S4012" s="30"/>
      <c r="T4012" s="30"/>
      <c r="U4012" s="30"/>
      <c r="V4012" s="30"/>
    </row>
    <row r="4013" spans="1:22" ht="14.5" x14ac:dyDescent="0.35">
      <c r="A4013" s="15">
        <v>33</v>
      </c>
      <c r="B4013" s="8">
        <v>270</v>
      </c>
      <c r="C4013" s="8">
        <v>1233333.3333000001</v>
      </c>
      <c r="D4013" s="8">
        <v>3999.9999990000001</v>
      </c>
      <c r="E4013" s="2">
        <v>3030</v>
      </c>
      <c r="F4013" s="2">
        <v>19104.890625</v>
      </c>
      <c r="G4013" s="2">
        <v>387.00311279296898</v>
      </c>
      <c r="H4013" s="1">
        <v>19367.775815777579</v>
      </c>
      <c r="I4013" s="1">
        <v>394.71820978706279</v>
      </c>
      <c r="J4013" s="1">
        <f t="shared" si="336"/>
        <v>1.3760099229962424</v>
      </c>
      <c r="K4013" s="1">
        <f t="shared" si="337"/>
        <v>1.9935490798548376</v>
      </c>
      <c r="L4013" s="30"/>
      <c r="M4013" s="30"/>
      <c r="N4013" s="2">
        <v>1194444</v>
      </c>
      <c r="O4013" s="30"/>
      <c r="P4013" s="30"/>
      <c r="Q4013" s="30"/>
      <c r="R4013" s="30"/>
      <c r="S4013" s="30"/>
      <c r="T4013" s="30"/>
      <c r="U4013" s="30"/>
      <c r="V4013" s="30"/>
    </row>
    <row r="4014" spans="1:22" ht="14.5" x14ac:dyDescent="0.35">
      <c r="A4014" s="15">
        <v>33</v>
      </c>
      <c r="B4014" s="8">
        <v>270</v>
      </c>
      <c r="C4014" s="8">
        <v>1233333.3333000001</v>
      </c>
      <c r="D4014" s="8">
        <v>3999.9999990000001</v>
      </c>
      <c r="E4014" s="2">
        <v>3060</v>
      </c>
      <c r="F4014" s="2">
        <v>19587.54296875</v>
      </c>
      <c r="G4014" s="2">
        <v>386.76943969726602</v>
      </c>
      <c r="H4014" s="1">
        <v>19658.622593480901</v>
      </c>
      <c r="I4014" s="1">
        <v>392.68696973339547</v>
      </c>
      <c r="J4014" s="1">
        <f t="shared" si="336"/>
        <v>0.3628817807537239</v>
      </c>
      <c r="K4014" s="1">
        <f t="shared" si="337"/>
        <v>1.5299890396617803</v>
      </c>
      <c r="L4014" s="30"/>
      <c r="M4014" s="30"/>
      <c r="N4014" s="2">
        <v>1194444</v>
      </c>
      <c r="O4014" s="30"/>
      <c r="P4014" s="30"/>
      <c r="Q4014" s="30"/>
      <c r="R4014" s="30"/>
      <c r="S4014" s="30"/>
      <c r="T4014" s="30"/>
      <c r="U4014" s="30"/>
      <c r="V4014" s="30"/>
    </row>
    <row r="4015" spans="1:22" ht="14.5" x14ac:dyDescent="0.35">
      <c r="A4015" s="15">
        <v>33</v>
      </c>
      <c r="B4015" s="8">
        <v>270</v>
      </c>
      <c r="C4015" s="8">
        <v>1233333.3333000001</v>
      </c>
      <c r="D4015" s="8">
        <v>3999.9999990000001</v>
      </c>
      <c r="E4015" s="2">
        <v>3090</v>
      </c>
      <c r="F4015" s="2">
        <v>19824.603515625</v>
      </c>
      <c r="G4015" s="2">
        <v>383.54251098632801</v>
      </c>
      <c r="H4015" s="1">
        <v>19842.1750571343</v>
      </c>
      <c r="I4015" s="1">
        <v>390.39501767962042</v>
      </c>
      <c r="J4015" s="1">
        <f t="shared" si="336"/>
        <v>8.8635021101182584E-2</v>
      </c>
      <c r="K4015" s="1">
        <f t="shared" si="337"/>
        <v>1.7866355089740444</v>
      </c>
      <c r="L4015" s="30"/>
      <c r="M4015" s="30"/>
      <c r="N4015" s="2">
        <v>0</v>
      </c>
      <c r="O4015" s="30"/>
      <c r="P4015" s="30"/>
      <c r="Q4015" s="30"/>
      <c r="R4015" s="30"/>
      <c r="S4015" s="30"/>
      <c r="T4015" s="30"/>
      <c r="U4015" s="30"/>
      <c r="V4015" s="30"/>
    </row>
    <row r="4016" spans="1:22" ht="14.5" x14ac:dyDescent="0.35">
      <c r="A4016" s="15">
        <v>33</v>
      </c>
      <c r="B4016" s="8">
        <v>270</v>
      </c>
      <c r="C4016" s="8">
        <v>1233333.3333000001</v>
      </c>
      <c r="D4016" s="8">
        <v>3999.9999990000001</v>
      </c>
      <c r="E4016" s="2">
        <v>3120</v>
      </c>
      <c r="F4016" s="2">
        <v>19927.568359375</v>
      </c>
      <c r="G4016" s="2">
        <v>380.2841796875</v>
      </c>
      <c r="H4016" s="1">
        <v>19962.442423717439</v>
      </c>
      <c r="I4016" s="1">
        <v>388.08657480656137</v>
      </c>
      <c r="J4016" s="1">
        <f t="shared" si="336"/>
        <v>0.17500411346491407</v>
      </c>
      <c r="K4016" s="1">
        <f t="shared" si="337"/>
        <v>2.0517275069062881</v>
      </c>
      <c r="L4016" s="30"/>
      <c r="M4016" s="30"/>
      <c r="N4016" s="2">
        <v>0</v>
      </c>
      <c r="O4016" s="30"/>
      <c r="P4016" s="30"/>
      <c r="Q4016" s="30"/>
      <c r="R4016" s="30"/>
      <c r="S4016" s="30"/>
      <c r="T4016" s="30"/>
      <c r="U4016" s="30"/>
      <c r="V4016" s="30"/>
    </row>
    <row r="4017" spans="1:22" ht="14.5" x14ac:dyDescent="0.35">
      <c r="A4017" s="15">
        <v>33</v>
      </c>
      <c r="B4017" s="8">
        <v>270</v>
      </c>
      <c r="C4017" s="8">
        <v>1233333.3333000001</v>
      </c>
      <c r="D4017" s="8">
        <v>3999.9999990000001</v>
      </c>
      <c r="E4017" s="2">
        <v>3150</v>
      </c>
      <c r="F4017" s="2">
        <v>19822.8671875</v>
      </c>
      <c r="G4017" s="2">
        <v>376.67150878906199</v>
      </c>
      <c r="H4017" s="1">
        <v>20045.388633122919</v>
      </c>
      <c r="I4017" s="1">
        <v>385.77704462673643</v>
      </c>
      <c r="J4017" s="1">
        <f t="shared" si="336"/>
        <v>1.1225492433467816</v>
      </c>
      <c r="K4017" s="1">
        <f t="shared" si="337"/>
        <v>2.4173678192298813</v>
      </c>
      <c r="L4017" s="30"/>
      <c r="M4017" s="30"/>
      <c r="N4017" s="2">
        <v>0</v>
      </c>
      <c r="O4017" s="30"/>
      <c r="P4017" s="30"/>
      <c r="Q4017" s="30"/>
      <c r="R4017" s="30"/>
      <c r="S4017" s="30"/>
      <c r="T4017" s="30"/>
      <c r="U4017" s="30"/>
      <c r="V4017" s="30"/>
    </row>
    <row r="4018" spans="1:22" ht="14.5" x14ac:dyDescent="0.35">
      <c r="A4018" s="15">
        <v>33</v>
      </c>
      <c r="B4018" s="8">
        <v>270</v>
      </c>
      <c r="C4018" s="8">
        <v>1233333.3333000001</v>
      </c>
      <c r="D4018" s="8">
        <v>3999.9999990000001</v>
      </c>
      <c r="E4018" s="2">
        <v>3180</v>
      </c>
      <c r="F4018" s="2">
        <v>19636.19140625</v>
      </c>
      <c r="G4018" s="2">
        <v>372.48162841796898</v>
      </c>
      <c r="H4018" s="1">
        <v>20106.323100108111</v>
      </c>
      <c r="I4018" s="1">
        <v>383.46742383801421</v>
      </c>
      <c r="J4018" s="1">
        <f t="shared" si="336"/>
        <v>2.394210181249675</v>
      </c>
      <c r="K4018" s="1">
        <f t="shared" si="337"/>
        <v>2.9493522852938825</v>
      </c>
      <c r="L4018" s="30"/>
      <c r="M4018" s="30"/>
      <c r="N4018" s="2">
        <v>0</v>
      </c>
      <c r="O4018" s="30"/>
      <c r="P4018" s="30"/>
      <c r="Q4018" s="30"/>
      <c r="R4018" s="30"/>
      <c r="S4018" s="30"/>
      <c r="T4018" s="30"/>
      <c r="U4018" s="30"/>
      <c r="V4018" s="30"/>
    </row>
    <row r="4019" spans="1:22" ht="14.5" x14ac:dyDescent="0.35">
      <c r="A4019" s="15">
        <v>33</v>
      </c>
      <c r="B4019" s="8">
        <v>270</v>
      </c>
      <c r="C4019" s="8">
        <v>1233333.3333000001</v>
      </c>
      <c r="D4019" s="8">
        <v>3999.9999990000001</v>
      </c>
      <c r="E4019" s="2">
        <v>3210</v>
      </c>
      <c r="F4019" s="2">
        <v>19802.734375</v>
      </c>
      <c r="G4019" s="2">
        <v>382.17098999023398</v>
      </c>
      <c r="H4019" s="1">
        <v>20154.272030181779</v>
      </c>
      <c r="I4019" s="1">
        <v>381.15783325225772</v>
      </c>
      <c r="J4019" s="1">
        <f t="shared" si="336"/>
        <v>1.7751975486050973</v>
      </c>
      <c r="K4019" s="1">
        <f t="shared" si="337"/>
        <v>-0.26510561097328456</v>
      </c>
      <c r="L4019" s="30"/>
      <c r="M4019" s="30"/>
      <c r="N4019" s="2">
        <v>0</v>
      </c>
      <c r="O4019" s="30"/>
      <c r="P4019" s="30"/>
      <c r="Q4019" s="30"/>
      <c r="R4019" s="30"/>
      <c r="S4019" s="30"/>
      <c r="T4019" s="30"/>
      <c r="U4019" s="30"/>
      <c r="V4019" s="30"/>
    </row>
    <row r="4020" spans="1:22" ht="14.5" x14ac:dyDescent="0.35">
      <c r="A4020" s="15">
        <v>33</v>
      </c>
      <c r="B4020" s="8">
        <v>270</v>
      </c>
      <c r="C4020" s="8">
        <v>1233333.3333000001</v>
      </c>
      <c r="D4020" s="8">
        <v>3999.9999990000001</v>
      </c>
      <c r="E4020" s="2">
        <v>3240</v>
      </c>
      <c r="F4020" s="2">
        <v>19355.060546875</v>
      </c>
      <c r="G4020" s="2">
        <v>373.6357421875</v>
      </c>
      <c r="H4020" s="1">
        <v>20194.562685911518</v>
      </c>
      <c r="I4020" s="1">
        <v>378.84824266650122</v>
      </c>
      <c r="J4020" s="1">
        <f t="shared" si="336"/>
        <v>4.3373780051132993</v>
      </c>
      <c r="K4020" s="1">
        <f t="shared" si="337"/>
        <v>1.3950754412530091</v>
      </c>
      <c r="L4020" s="30"/>
      <c r="M4020" s="30"/>
      <c r="N4020" s="2">
        <v>0</v>
      </c>
      <c r="O4020" s="30"/>
      <c r="P4020" s="30"/>
      <c r="Q4020" s="30"/>
      <c r="R4020" s="30"/>
      <c r="S4020" s="30"/>
      <c r="T4020" s="30"/>
      <c r="U4020" s="30"/>
      <c r="V4020" s="30"/>
    </row>
    <row r="4021" spans="1:22" ht="14.5" x14ac:dyDescent="0.35">
      <c r="A4021" s="15">
        <v>33</v>
      </c>
      <c r="B4021" s="8">
        <v>270</v>
      </c>
      <c r="C4021" s="8">
        <v>1233333.3333000001</v>
      </c>
      <c r="D4021" s="8">
        <v>3999.9999990000001</v>
      </c>
      <c r="E4021" s="2">
        <v>3270</v>
      </c>
      <c r="F4021" s="2">
        <v>15338.291015625</v>
      </c>
      <c r="G4021" s="2">
        <v>297.186279296875</v>
      </c>
      <c r="H4021" s="1">
        <v>16424.908226088261</v>
      </c>
      <c r="I4021" s="1">
        <v>319.42650506452571</v>
      </c>
      <c r="J4021" s="1">
        <f t="shared" si="336"/>
        <v>7.0843434210260572</v>
      </c>
      <c r="K4021" s="1">
        <f t="shared" si="337"/>
        <v>7.483597769139867</v>
      </c>
      <c r="L4021" s="30"/>
      <c r="M4021" s="30"/>
      <c r="N4021" s="2">
        <v>1194444</v>
      </c>
      <c r="O4021" s="30"/>
      <c r="P4021" s="30"/>
      <c r="Q4021" s="30"/>
      <c r="R4021" s="30"/>
      <c r="S4021" s="30"/>
      <c r="T4021" s="30"/>
      <c r="U4021" s="30"/>
      <c r="V4021" s="30"/>
    </row>
    <row r="4022" spans="1:22" ht="14.5" x14ac:dyDescent="0.35">
      <c r="A4022" s="15">
        <v>33</v>
      </c>
      <c r="B4022" s="8">
        <v>270</v>
      </c>
      <c r="C4022" s="8">
        <v>1233333.3333000001</v>
      </c>
      <c r="D4022" s="8">
        <v>3999.9999990000001</v>
      </c>
      <c r="E4022" s="2">
        <v>3300</v>
      </c>
      <c r="F4022" s="2">
        <v>14585.34375</v>
      </c>
      <c r="G4022" s="2">
        <v>280.17086791992199</v>
      </c>
      <c r="H4022" s="1">
        <v>15506.07403477031</v>
      </c>
      <c r="I4022" s="1">
        <v>303.07425698732339</v>
      </c>
      <c r="J4022" s="1">
        <f t="shared" si="336"/>
        <v>6.3127088435629792</v>
      </c>
      <c r="K4022" s="1">
        <f t="shared" si="337"/>
        <v>8.1747932029634214</v>
      </c>
      <c r="L4022" s="30"/>
      <c r="M4022" s="30"/>
      <c r="N4022" s="2">
        <v>1194444</v>
      </c>
      <c r="O4022" s="30"/>
      <c r="P4022" s="30"/>
      <c r="Q4022" s="30"/>
      <c r="R4022" s="30"/>
      <c r="S4022" s="30"/>
      <c r="T4022" s="30"/>
      <c r="U4022" s="30"/>
      <c r="V4022" s="30"/>
    </row>
    <row r="4023" spans="1:22" ht="14.5" x14ac:dyDescent="0.35">
      <c r="A4023" s="15">
        <v>33</v>
      </c>
      <c r="B4023" s="8">
        <v>270</v>
      </c>
      <c r="C4023" s="8">
        <v>1233333.3333000001</v>
      </c>
      <c r="D4023" s="8">
        <v>3999.9999990000001</v>
      </c>
      <c r="E4023" s="2">
        <v>3330</v>
      </c>
      <c r="F4023" s="2">
        <v>14569.333984375</v>
      </c>
      <c r="G4023" s="2">
        <v>276.54571533203102</v>
      </c>
      <c r="H4023" s="1">
        <v>14950.85806224907</v>
      </c>
      <c r="I4023" s="1">
        <v>296.96090489860268</v>
      </c>
      <c r="J4023" s="1">
        <f t="shared" si="336"/>
        <v>2.6186789202803542</v>
      </c>
      <c r="K4023" s="1">
        <f t="shared" si="337"/>
        <v>7.3822114879127394</v>
      </c>
      <c r="L4023" s="30"/>
      <c r="M4023" s="30"/>
      <c r="N4023" s="2">
        <v>1194444</v>
      </c>
      <c r="O4023" s="30"/>
      <c r="P4023" s="30"/>
      <c r="Q4023" s="30"/>
      <c r="R4023" s="30"/>
      <c r="S4023" s="30"/>
      <c r="T4023" s="30"/>
      <c r="U4023" s="30"/>
      <c r="V4023" s="30"/>
    </row>
    <row r="4024" spans="1:22" ht="14.5" x14ac:dyDescent="0.35">
      <c r="A4024" s="15">
        <v>33</v>
      </c>
      <c r="B4024" s="8">
        <v>270</v>
      </c>
      <c r="C4024" s="8">
        <v>1233333.3333000001</v>
      </c>
      <c r="D4024" s="8">
        <v>3999.9999990000001</v>
      </c>
      <c r="E4024" s="2">
        <v>3360</v>
      </c>
      <c r="F4024" s="2">
        <v>14761.578125</v>
      </c>
      <c r="G4024" s="2">
        <v>276.29489135742199</v>
      </c>
      <c r="H4024" s="1">
        <v>14735.971592552731</v>
      </c>
      <c r="I4024" s="1">
        <v>293.50018868030321</v>
      </c>
      <c r="J4024" s="1">
        <f t="shared" si="336"/>
        <v>-0.17346744521781457</v>
      </c>
      <c r="K4024" s="1">
        <f t="shared" si="337"/>
        <v>6.2271499984500327</v>
      </c>
      <c r="L4024" s="30"/>
      <c r="M4024" s="30"/>
      <c r="N4024" s="2">
        <v>1194444</v>
      </c>
      <c r="O4024" s="30"/>
      <c r="P4024" s="30"/>
      <c r="Q4024" s="30"/>
      <c r="R4024" s="30"/>
      <c r="S4024" s="30"/>
      <c r="T4024" s="30"/>
      <c r="U4024" s="30"/>
      <c r="V4024" s="30"/>
    </row>
    <row r="4025" spans="1:22" ht="14.5" x14ac:dyDescent="0.35">
      <c r="A4025" s="15">
        <v>33</v>
      </c>
      <c r="B4025" s="8">
        <v>270</v>
      </c>
      <c r="C4025" s="8">
        <v>1233333.3333000001</v>
      </c>
      <c r="D4025" s="8">
        <v>3999.9999990000001</v>
      </c>
      <c r="E4025" s="2">
        <v>3390</v>
      </c>
      <c r="F4025" s="2">
        <v>15054.9599609375</v>
      </c>
      <c r="G4025" s="2">
        <v>277.09616088867199</v>
      </c>
      <c r="H4025" s="1">
        <v>14666.838455991619</v>
      </c>
      <c r="I4025" s="1">
        <v>290.72671074403041</v>
      </c>
      <c r="J4025" s="1">
        <f t="shared" si="336"/>
        <v>-2.5780308014961442</v>
      </c>
      <c r="K4025" s="1">
        <f t="shared" si="337"/>
        <v>4.9190684604377202</v>
      </c>
      <c r="L4025" s="30"/>
      <c r="M4025" s="30"/>
      <c r="N4025" s="2">
        <v>1194444</v>
      </c>
      <c r="O4025" s="30"/>
      <c r="P4025" s="30"/>
      <c r="Q4025" s="30"/>
      <c r="R4025" s="30"/>
      <c r="S4025" s="30"/>
      <c r="T4025" s="30"/>
      <c r="U4025" s="30"/>
      <c r="V4025" s="30"/>
    </row>
    <row r="4026" spans="1:22" ht="14.5" x14ac:dyDescent="0.35">
      <c r="A4026" s="15">
        <v>33</v>
      </c>
      <c r="B4026" s="8">
        <v>270</v>
      </c>
      <c r="C4026" s="8">
        <v>1233333.3333000001</v>
      </c>
      <c r="D4026" s="8">
        <v>3999.9999990000001</v>
      </c>
      <c r="E4026" s="2">
        <v>3420</v>
      </c>
      <c r="F4026" s="2">
        <v>15355.2236328125</v>
      </c>
      <c r="G4026" s="2">
        <v>278.31326293945301</v>
      </c>
      <c r="H4026" s="1">
        <v>14631.73951815082</v>
      </c>
      <c r="I4026" s="1">
        <v>288.13130949365149</v>
      </c>
      <c r="J4026" s="1">
        <f t="shared" si="336"/>
        <v>-4.7116481789016111</v>
      </c>
      <c r="K4026" s="1">
        <f t="shared" si="337"/>
        <v>3.5276962551132134</v>
      </c>
      <c r="L4026" s="30"/>
      <c r="M4026" s="30"/>
      <c r="N4026" s="2">
        <v>1194444</v>
      </c>
      <c r="O4026" s="30"/>
      <c r="P4026" s="30"/>
      <c r="Q4026" s="30"/>
      <c r="R4026" s="30"/>
      <c r="S4026" s="30"/>
      <c r="T4026" s="30"/>
      <c r="U4026" s="30"/>
      <c r="V4026" s="30"/>
    </row>
    <row r="4027" spans="1:22" ht="14.5" x14ac:dyDescent="0.35">
      <c r="A4027" s="15">
        <v>33</v>
      </c>
      <c r="B4027" s="8">
        <v>270</v>
      </c>
      <c r="C4027" s="8">
        <v>1233333.3333000001</v>
      </c>
      <c r="D4027" s="8">
        <v>3999.9999990000001</v>
      </c>
      <c r="E4027" s="2">
        <v>3450</v>
      </c>
      <c r="F4027" s="2">
        <v>15620.052734375</v>
      </c>
      <c r="G4027" s="2">
        <v>280.99768066406301</v>
      </c>
      <c r="H4027" s="1">
        <v>14623.79767007129</v>
      </c>
      <c r="I4027" s="1">
        <v>285.58199796896349</v>
      </c>
      <c r="J4027" s="1">
        <f t="shared" si="336"/>
        <v>-6.378051862214619</v>
      </c>
      <c r="K4027" s="1">
        <f t="shared" si="337"/>
        <v>1.6314431115825121</v>
      </c>
      <c r="L4027" s="30"/>
      <c r="M4027" s="30"/>
      <c r="N4027" s="2">
        <v>0</v>
      </c>
      <c r="O4027" s="30"/>
      <c r="P4027" s="30"/>
      <c r="Q4027" s="30"/>
      <c r="R4027" s="30"/>
      <c r="S4027" s="30"/>
      <c r="T4027" s="30"/>
      <c r="U4027" s="30"/>
      <c r="V4027" s="30"/>
    </row>
    <row r="4028" spans="1:22" ht="14.5" x14ac:dyDescent="0.35">
      <c r="A4028" s="15">
        <v>33</v>
      </c>
      <c r="B4028" s="8">
        <v>270</v>
      </c>
      <c r="C4028" s="8">
        <v>1233333.3333000001</v>
      </c>
      <c r="D4028" s="8">
        <v>3999.9999990000001</v>
      </c>
      <c r="E4028" s="2">
        <v>3480</v>
      </c>
      <c r="F4028" s="2">
        <v>15989.30078125</v>
      </c>
      <c r="G4028" s="2">
        <v>283.71643066406301</v>
      </c>
      <c r="H4028" s="1">
        <v>14637.52335226757</v>
      </c>
      <c r="I4028" s="1">
        <v>283.04461661573561</v>
      </c>
      <c r="J4028" s="1">
        <f t="shared" si="336"/>
        <v>-8.4542623062517173</v>
      </c>
      <c r="K4028" s="1">
        <f t="shared" si="337"/>
        <v>-0.2367906739680061</v>
      </c>
      <c r="L4028" s="30"/>
      <c r="M4028" s="30"/>
      <c r="N4028" s="2">
        <v>0</v>
      </c>
      <c r="O4028" s="30"/>
      <c r="P4028" s="30"/>
      <c r="Q4028" s="30"/>
      <c r="R4028" s="30"/>
      <c r="S4028" s="30"/>
      <c r="T4028" s="30"/>
      <c r="U4028" s="30"/>
      <c r="V4028" s="30"/>
    </row>
    <row r="4029" spans="1:22" ht="14.5" x14ac:dyDescent="0.35">
      <c r="A4029" s="15">
        <v>33</v>
      </c>
      <c r="B4029" s="8">
        <v>270</v>
      </c>
      <c r="C4029" s="8">
        <v>1233333.3333000001</v>
      </c>
      <c r="D4029" s="8">
        <v>3999.9999990000001</v>
      </c>
      <c r="E4029" s="2">
        <v>3510</v>
      </c>
      <c r="F4029" s="2">
        <v>16394.958984375</v>
      </c>
      <c r="G4029" s="2">
        <v>286.00656127929699</v>
      </c>
      <c r="H4029" s="1">
        <v>14668.534547957401</v>
      </c>
      <c r="I4029" s="1">
        <v>280.51034616797699</v>
      </c>
      <c r="J4029" s="1">
        <f t="shared" si="336"/>
        <v>-10.530215037823183</v>
      </c>
      <c r="K4029" s="1">
        <f t="shared" si="337"/>
        <v>-1.9217094484600727</v>
      </c>
      <c r="L4029" s="30"/>
      <c r="M4029" s="30"/>
      <c r="N4029" s="2">
        <v>0</v>
      </c>
      <c r="O4029" s="30"/>
      <c r="P4029" s="30"/>
      <c r="Q4029" s="30"/>
      <c r="R4029" s="30"/>
      <c r="S4029" s="30"/>
      <c r="T4029" s="30"/>
      <c r="U4029" s="30"/>
      <c r="V4029" s="30"/>
    </row>
    <row r="4030" spans="1:22" ht="14.5" x14ac:dyDescent="0.35">
      <c r="A4030" s="15">
        <v>33</v>
      </c>
      <c r="B4030" s="8">
        <v>270</v>
      </c>
      <c r="C4030" s="8">
        <v>1233333.3333000001</v>
      </c>
      <c r="D4030" s="8">
        <v>3999.9999990000001</v>
      </c>
      <c r="E4030" s="2">
        <v>3540</v>
      </c>
      <c r="F4030" s="2">
        <v>20826.876953125</v>
      </c>
      <c r="G4030" s="2">
        <v>360.19247436523398</v>
      </c>
      <c r="H4030" s="1">
        <v>20007.321980212651</v>
      </c>
      <c r="I4030" s="1">
        <v>343.49947686318052</v>
      </c>
      <c r="J4030" s="1">
        <f t="shared" si="336"/>
        <v>-3.9350833769120492</v>
      </c>
      <c r="K4030" s="1">
        <f t="shared" si="337"/>
        <v>-4.6344659286598011</v>
      </c>
      <c r="L4030" s="30"/>
      <c r="M4030" s="30"/>
      <c r="N4030" s="2">
        <v>0</v>
      </c>
      <c r="O4030" s="30"/>
      <c r="P4030" s="30"/>
      <c r="Q4030" s="30"/>
      <c r="R4030" s="30"/>
      <c r="S4030" s="30"/>
      <c r="T4030" s="30"/>
      <c r="U4030" s="30"/>
      <c r="V4030" s="30"/>
    </row>
    <row r="4031" spans="1:22" ht="14.5" x14ac:dyDescent="0.35">
      <c r="A4031" s="15">
        <v>33</v>
      </c>
      <c r="B4031" s="8">
        <v>270</v>
      </c>
      <c r="C4031" s="8">
        <v>1233333.3333000001</v>
      </c>
      <c r="D4031" s="8">
        <v>3999.9999990000001</v>
      </c>
      <c r="E4031" s="2">
        <v>3570</v>
      </c>
      <c r="F4031" s="2">
        <v>21690.91015625</v>
      </c>
      <c r="G4031" s="2">
        <v>367.59506225585898</v>
      </c>
      <c r="H4031" s="1">
        <v>21817.326764024951</v>
      </c>
      <c r="I4031" s="1">
        <v>352.66341909866861</v>
      </c>
      <c r="J4031" s="1">
        <f t="shared" si="336"/>
        <v>0.58280914385017157</v>
      </c>
      <c r="K4031" s="1">
        <f t="shared" si="337"/>
        <v>-4.0619814274864829</v>
      </c>
      <c r="L4031" s="30"/>
      <c r="M4031" s="30"/>
      <c r="N4031" s="2">
        <v>0</v>
      </c>
      <c r="O4031" s="30"/>
      <c r="P4031" s="30"/>
      <c r="Q4031" s="30"/>
      <c r="R4031" s="30"/>
      <c r="S4031" s="30"/>
      <c r="T4031" s="30"/>
      <c r="U4031" s="30"/>
      <c r="V4031" s="30"/>
    </row>
    <row r="4032" spans="1:22" ht="14.5" x14ac:dyDescent="0.35">
      <c r="A4032" s="15">
        <v>33</v>
      </c>
      <c r="B4032" s="8">
        <v>270</v>
      </c>
      <c r="C4032" s="8">
        <v>1233333.3333000001</v>
      </c>
      <c r="D4032" s="8">
        <v>3999.9999990000001</v>
      </c>
      <c r="E4032" s="2">
        <v>3600</v>
      </c>
      <c r="F4032" s="2">
        <v>21672.619140625</v>
      </c>
      <c r="G4032" s="2">
        <v>356.38827514648398</v>
      </c>
      <c r="H4032" s="1">
        <v>21089.592734782269</v>
      </c>
      <c r="I4032" s="1">
        <v>351.08329054101739</v>
      </c>
      <c r="J4032" s="1">
        <f t="shared" si="336"/>
        <v>-2.6901520395837011</v>
      </c>
      <c r="K4032" s="1">
        <f t="shared" si="337"/>
        <v>-1.4885407224146507</v>
      </c>
      <c r="L4032" s="30"/>
      <c r="M4032" s="30"/>
      <c r="N4032" s="2">
        <v>0</v>
      </c>
      <c r="O4032" s="30"/>
      <c r="P4032" s="30"/>
      <c r="Q4032" s="30"/>
      <c r="R4032" s="30"/>
      <c r="S4032" s="30"/>
      <c r="T4032" s="30"/>
      <c r="U4032" s="30"/>
      <c r="V4032" s="30"/>
    </row>
    <row r="4033" spans="1:22" ht="14.5" x14ac:dyDescent="0.35">
      <c r="A4033" s="15">
        <v>33</v>
      </c>
      <c r="B4033" s="8">
        <v>270</v>
      </c>
      <c r="C4033" s="8">
        <v>1233333.3333000001</v>
      </c>
      <c r="D4033" s="8">
        <v>3999.9999990000001</v>
      </c>
      <c r="E4033" s="2">
        <v>3630</v>
      </c>
      <c r="F4033" s="2">
        <v>21760.970703125</v>
      </c>
      <c r="G4033" s="2">
        <v>352.58905029296898</v>
      </c>
      <c r="H4033" s="1">
        <v>21757.09677267223</v>
      </c>
      <c r="I4033" s="1">
        <v>348.82009171060918</v>
      </c>
      <c r="J4033" s="1">
        <f t="shared" si="336"/>
        <v>-1.7802195065744639E-2</v>
      </c>
      <c r="K4033" s="1">
        <f t="shared" si="337"/>
        <v>-1.0689380680506511</v>
      </c>
      <c r="L4033" s="30"/>
      <c r="M4033" s="30"/>
      <c r="N4033" s="2">
        <v>1194444</v>
      </c>
      <c r="O4033" s="30"/>
      <c r="P4033" s="30"/>
      <c r="Q4033" s="30"/>
      <c r="R4033" s="30"/>
      <c r="S4033" s="30"/>
      <c r="T4033" s="30"/>
      <c r="U4033" s="30"/>
      <c r="V4033" s="30"/>
    </row>
    <row r="4034" spans="1:22" ht="14.5" x14ac:dyDescent="0.35">
      <c r="A4034" s="17">
        <v>33</v>
      </c>
      <c r="B4034" s="18">
        <v>270</v>
      </c>
      <c r="C4034" s="18">
        <v>1233333.3333000001</v>
      </c>
      <c r="D4034" s="18">
        <v>3999.9999990000001</v>
      </c>
      <c r="E4034" s="2">
        <v>3660</v>
      </c>
      <c r="F4034" s="2">
        <v>21736.83203125</v>
      </c>
      <c r="G4034" s="2">
        <v>349.10379028320301</v>
      </c>
      <c r="H4034" s="1">
        <v>21553.344584934232</v>
      </c>
      <c r="I4034" s="1">
        <v>346.51343081252782</v>
      </c>
      <c r="J4034" s="1">
        <f t="shared" si="336"/>
        <v>-0.84413150017434624</v>
      </c>
      <c r="K4034" s="1">
        <f t="shared" si="337"/>
        <v>-0.74200267736246062</v>
      </c>
      <c r="L4034" s="30"/>
      <c r="M4034" s="30"/>
      <c r="N4034" s="16">
        <v>1194444</v>
      </c>
      <c r="O4034" s="30"/>
      <c r="P4034" s="30"/>
      <c r="Q4034" s="30"/>
      <c r="R4034" s="30"/>
      <c r="S4034" s="30"/>
      <c r="T4034" s="30"/>
      <c r="U4034" s="30"/>
      <c r="V4034" s="30"/>
    </row>
    <row r="4035" spans="1:22" ht="14.5" x14ac:dyDescent="0.35">
      <c r="A4035" s="15">
        <v>34</v>
      </c>
      <c r="B4035" s="8">
        <v>270</v>
      </c>
      <c r="C4035" s="8">
        <v>1166666.6666999999</v>
      </c>
      <c r="D4035" s="8">
        <v>6800.0000010000003</v>
      </c>
      <c r="E4035" s="2">
        <v>30</v>
      </c>
      <c r="F4035" s="2">
        <v>166.86460876464801</v>
      </c>
      <c r="G4035" s="2">
        <v>563.83551025390602</v>
      </c>
      <c r="H4035" s="1">
        <v>194.85821074491511</v>
      </c>
      <c r="I4035" s="1">
        <v>562.34744821416757</v>
      </c>
      <c r="J4035" s="1">
        <f t="shared" si="336"/>
        <v>16.776236847053834</v>
      </c>
      <c r="K4035" s="1">
        <f t="shared" si="337"/>
        <v>-0.26391775840233062</v>
      </c>
      <c r="L4035" s="30">
        <f t="shared" ref="L4035:M4035" si="338">AVERAGE(J4035:J4156)</f>
        <v>2.4103682534095956</v>
      </c>
      <c r="M4035" s="30">
        <f t="shared" si="338"/>
        <v>-0.8419361997438386</v>
      </c>
      <c r="N4035" s="2">
        <v>1805556</v>
      </c>
      <c r="O4035" s="30">
        <f t="shared" ref="O4035:P4035" si="339">ABS(L4035)</f>
        <v>2.4103682534095956</v>
      </c>
      <c r="P4035" s="30">
        <f t="shared" si="339"/>
        <v>0.8419361997438386</v>
      </c>
      <c r="Q4035" s="30">
        <f t="shared" ref="Q4035" si="340">SUM(G4035:G4156)*30</f>
        <v>2471901.1427307134</v>
      </c>
      <c r="R4035" s="30">
        <f t="shared" ref="R4035" si="341">SUM(I4035:I4156)*30</f>
        <v>2445262.5574049009</v>
      </c>
      <c r="S4035" s="30">
        <f t="shared" ref="S4035" si="342">SUM(F4035:F4156)*30</f>
        <v>44243928.625946045</v>
      </c>
      <c r="T4035" s="30">
        <f t="shared" ref="T4035" si="343">SUM(H4035:H4156)*30</f>
        <v>45053983.074513666</v>
      </c>
      <c r="U4035" s="30">
        <f t="shared" ref="U4035" si="344">(R4035-Q4035)/Q4035*100</f>
        <v>-1.0776557713139274</v>
      </c>
      <c r="V4035" s="30">
        <f t="shared" ref="V4035" si="345">(T4035-S4035)/S4035*100</f>
        <v>1.8308827306365822</v>
      </c>
    </row>
    <row r="4036" spans="1:22" ht="14.5" x14ac:dyDescent="0.35">
      <c r="A4036" s="15">
        <v>34</v>
      </c>
      <c r="B4036" s="8">
        <v>270</v>
      </c>
      <c r="C4036" s="8">
        <v>1166666.6666999999</v>
      </c>
      <c r="D4036" s="8">
        <v>6800.0000010000003</v>
      </c>
      <c r="E4036" s="2">
        <v>60</v>
      </c>
      <c r="F4036" s="2">
        <v>155.36911010742199</v>
      </c>
      <c r="G4036" s="2">
        <v>524.9921875</v>
      </c>
      <c r="H4036" s="1">
        <v>194.85821074491511</v>
      </c>
      <c r="I4036" s="1">
        <v>521.49231932423083</v>
      </c>
      <c r="J4036" s="1">
        <f t="shared" si="336"/>
        <v>25.416313841400274</v>
      </c>
      <c r="K4036" s="1">
        <f t="shared" si="337"/>
        <v>-0.66665147769825917</v>
      </c>
      <c r="L4036" s="30"/>
      <c r="M4036" s="30"/>
      <c r="N4036" s="2">
        <v>1805556</v>
      </c>
      <c r="O4036" s="30"/>
      <c r="P4036" s="30"/>
      <c r="Q4036" s="30"/>
      <c r="R4036" s="30"/>
      <c r="S4036" s="30"/>
      <c r="T4036" s="30"/>
      <c r="U4036" s="30"/>
      <c r="V4036" s="30"/>
    </row>
    <row r="4037" spans="1:22" ht="14.5" x14ac:dyDescent="0.35">
      <c r="A4037" s="15">
        <v>34</v>
      </c>
      <c r="B4037" s="8">
        <v>270</v>
      </c>
      <c r="C4037" s="8">
        <v>1166666.6666999999</v>
      </c>
      <c r="D4037" s="8">
        <v>6800.0000010000003</v>
      </c>
      <c r="E4037" s="2">
        <v>90</v>
      </c>
      <c r="F4037" s="2">
        <v>155.67807006835901</v>
      </c>
      <c r="G4037" s="2">
        <v>526.03619384765602</v>
      </c>
      <c r="H4037" s="1">
        <v>194.85821074491511</v>
      </c>
      <c r="I4037" s="1">
        <v>520.14405893442358</v>
      </c>
      <c r="J4037" s="1">
        <f t="shared" si="336"/>
        <v>25.167411607397185</v>
      </c>
      <c r="K4037" s="1">
        <f t="shared" si="337"/>
        <v>-1.1201006664835775</v>
      </c>
      <c r="L4037" s="30"/>
      <c r="M4037" s="30"/>
      <c r="N4037" s="2">
        <v>1805556</v>
      </c>
      <c r="O4037" s="30"/>
      <c r="P4037" s="30"/>
      <c r="Q4037" s="30"/>
      <c r="R4037" s="30"/>
      <c r="S4037" s="30"/>
      <c r="T4037" s="30"/>
      <c r="U4037" s="30"/>
      <c r="V4037" s="30"/>
    </row>
    <row r="4038" spans="1:22" ht="14.5" x14ac:dyDescent="0.35">
      <c r="A4038" s="15">
        <v>34</v>
      </c>
      <c r="B4038" s="8">
        <v>270</v>
      </c>
      <c r="C4038" s="8">
        <v>1166666.6666999999</v>
      </c>
      <c r="D4038" s="8">
        <v>6800.0000010000003</v>
      </c>
      <c r="E4038" s="2">
        <v>120</v>
      </c>
      <c r="F4038" s="2">
        <v>156.46138000488301</v>
      </c>
      <c r="G4038" s="2">
        <v>528.68292236328102</v>
      </c>
      <c r="H4038" s="1">
        <v>194.85821074491511</v>
      </c>
      <c r="I4038" s="1">
        <v>523.64446184968119</v>
      </c>
      <c r="J4038" s="1">
        <f t="shared" si="336"/>
        <v>24.540772131010076</v>
      </c>
      <c r="K4038" s="1">
        <f t="shared" si="337"/>
        <v>-0.95302123455723897</v>
      </c>
      <c r="L4038" s="30"/>
      <c r="M4038" s="30"/>
      <c r="N4038" s="2">
        <v>1805556</v>
      </c>
      <c r="O4038" s="30"/>
      <c r="P4038" s="30"/>
      <c r="Q4038" s="30"/>
      <c r="R4038" s="30"/>
      <c r="S4038" s="30"/>
      <c r="T4038" s="30"/>
      <c r="U4038" s="30"/>
      <c r="V4038" s="30"/>
    </row>
    <row r="4039" spans="1:22" ht="14.5" x14ac:dyDescent="0.35">
      <c r="A4039" s="15">
        <v>34</v>
      </c>
      <c r="B4039" s="8">
        <v>270</v>
      </c>
      <c r="C4039" s="8">
        <v>1166666.6666999999</v>
      </c>
      <c r="D4039" s="8">
        <v>6800.0000010000003</v>
      </c>
      <c r="E4039" s="2">
        <v>150</v>
      </c>
      <c r="F4039" s="2">
        <v>157.66055297851599</v>
      </c>
      <c r="G4039" s="2">
        <v>532.73492431640602</v>
      </c>
      <c r="H4039" s="1">
        <v>194.85821074491511</v>
      </c>
      <c r="I4039" s="1">
        <v>527.73986318965206</v>
      </c>
      <c r="J4039" s="1">
        <f t="shared" si="336"/>
        <v>23.593509640593453</v>
      </c>
      <c r="K4039" s="1">
        <f t="shared" si="337"/>
        <v>-0.93762599348325482</v>
      </c>
      <c r="L4039" s="30"/>
      <c r="M4039" s="30"/>
      <c r="N4039" s="2">
        <v>1805556</v>
      </c>
      <c r="O4039" s="30"/>
      <c r="P4039" s="30"/>
      <c r="Q4039" s="30"/>
      <c r="R4039" s="30"/>
      <c r="S4039" s="30"/>
      <c r="T4039" s="30"/>
      <c r="U4039" s="30"/>
      <c r="V4039" s="30"/>
    </row>
    <row r="4040" spans="1:22" ht="14.5" x14ac:dyDescent="0.35">
      <c r="A4040" s="15">
        <v>34</v>
      </c>
      <c r="B4040" s="8">
        <v>270</v>
      </c>
      <c r="C4040" s="8">
        <v>1166666.6666999999</v>
      </c>
      <c r="D4040" s="8">
        <v>6800.0000010000003</v>
      </c>
      <c r="E4040" s="2">
        <v>180</v>
      </c>
      <c r="F4040" s="2">
        <v>158.853271484375</v>
      </c>
      <c r="G4040" s="2">
        <v>536.76513671875</v>
      </c>
      <c r="H4040" s="1">
        <v>194.85821074491511</v>
      </c>
      <c r="I4040" s="1">
        <v>531.90829530073756</v>
      </c>
      <c r="J4040" s="1">
        <f t="shared" si="336"/>
        <v>22.665532112809903</v>
      </c>
      <c r="K4040" s="1">
        <f t="shared" si="337"/>
        <v>-0.90483548311321971</v>
      </c>
      <c r="L4040" s="30"/>
      <c r="M4040" s="30"/>
      <c r="N4040" s="2">
        <v>1805556</v>
      </c>
      <c r="O4040" s="30"/>
      <c r="P4040" s="30"/>
      <c r="Q4040" s="30"/>
      <c r="R4040" s="30"/>
      <c r="S4040" s="30"/>
      <c r="T4040" s="30"/>
      <c r="U4040" s="30"/>
      <c r="V4040" s="30"/>
    </row>
    <row r="4041" spans="1:22" ht="14.5" x14ac:dyDescent="0.35">
      <c r="A4041" s="15">
        <v>34</v>
      </c>
      <c r="B4041" s="8">
        <v>270</v>
      </c>
      <c r="C4041" s="8">
        <v>1166666.6666999999</v>
      </c>
      <c r="D4041" s="8">
        <v>6800.0000010000003</v>
      </c>
      <c r="E4041" s="2">
        <v>210</v>
      </c>
      <c r="F4041" s="2">
        <v>160.28079223632801</v>
      </c>
      <c r="G4041" s="2">
        <v>541.58874511718795</v>
      </c>
      <c r="H4041" s="1">
        <v>194.85821074491511</v>
      </c>
      <c r="I4041" s="1">
        <v>536.08572789560799</v>
      </c>
      <c r="J4041" s="1">
        <f t="shared" si="336"/>
        <v>21.573026952352468</v>
      </c>
      <c r="K4041" s="1">
        <f t="shared" si="337"/>
        <v>-1.0160878103900099</v>
      </c>
      <c r="L4041" s="30"/>
      <c r="M4041" s="30"/>
      <c r="N4041" s="2">
        <v>0</v>
      </c>
      <c r="O4041" s="30"/>
      <c r="P4041" s="30"/>
      <c r="Q4041" s="30"/>
      <c r="R4041" s="30"/>
      <c r="S4041" s="30"/>
      <c r="T4041" s="30"/>
      <c r="U4041" s="30"/>
      <c r="V4041" s="30"/>
    </row>
    <row r="4042" spans="1:22" ht="14.5" x14ac:dyDescent="0.35">
      <c r="A4042" s="15">
        <v>34</v>
      </c>
      <c r="B4042" s="8">
        <v>270</v>
      </c>
      <c r="C4042" s="8">
        <v>1166666.6666999999</v>
      </c>
      <c r="D4042" s="8">
        <v>6800.0000010000003</v>
      </c>
      <c r="E4042" s="2">
        <v>240</v>
      </c>
      <c r="F4042" s="2">
        <v>161.77932739257801</v>
      </c>
      <c r="G4042" s="2">
        <v>546.65234375</v>
      </c>
      <c r="H4042" s="1">
        <v>194.85821074491511</v>
      </c>
      <c r="I4042" s="1">
        <v>540.26424779724437</v>
      </c>
      <c r="J4042" s="1">
        <f t="shared" ref="J4042:J4105" si="346">(H4042-F4042)/F4042*100</f>
        <v>20.446916108179263</v>
      </c>
      <c r="K4042" s="1">
        <f t="shared" ref="K4042:K4105" si="347">(I4042-G4042)/G4042*100</f>
        <v>-1.1685847551542001</v>
      </c>
      <c r="L4042" s="30"/>
      <c r="M4042" s="30"/>
      <c r="N4042" s="2">
        <v>0</v>
      </c>
      <c r="O4042" s="30"/>
      <c r="P4042" s="30"/>
      <c r="Q4042" s="30"/>
      <c r="R4042" s="30"/>
      <c r="S4042" s="30"/>
      <c r="T4042" s="30"/>
      <c r="U4042" s="30"/>
      <c r="V4042" s="30"/>
    </row>
    <row r="4043" spans="1:22" ht="14.5" x14ac:dyDescent="0.35">
      <c r="A4043" s="15">
        <v>34</v>
      </c>
      <c r="B4043" s="8">
        <v>270</v>
      </c>
      <c r="C4043" s="8">
        <v>1166666.6666999999</v>
      </c>
      <c r="D4043" s="8">
        <v>6800.0000010000003</v>
      </c>
      <c r="E4043" s="2">
        <v>270</v>
      </c>
      <c r="F4043" s="2">
        <v>163.15229797363301</v>
      </c>
      <c r="G4043" s="2">
        <v>551.29144287109398</v>
      </c>
      <c r="H4043" s="1">
        <v>194.85821074491511</v>
      </c>
      <c r="I4043" s="1">
        <v>544.44288851074373</v>
      </c>
      <c r="J4043" s="1">
        <f t="shared" si="346"/>
        <v>19.433322830920886</v>
      </c>
      <c r="K4043" s="1">
        <f t="shared" si="347"/>
        <v>-1.2422747439509263</v>
      </c>
      <c r="L4043" s="30"/>
      <c r="M4043" s="30"/>
      <c r="N4043" s="2">
        <v>0</v>
      </c>
      <c r="O4043" s="30"/>
      <c r="P4043" s="30"/>
      <c r="Q4043" s="30"/>
      <c r="R4043" s="30"/>
      <c r="S4043" s="30"/>
      <c r="T4043" s="30"/>
      <c r="U4043" s="30"/>
      <c r="V4043" s="30"/>
    </row>
    <row r="4044" spans="1:22" ht="14.5" x14ac:dyDescent="0.35">
      <c r="A4044" s="15">
        <v>34</v>
      </c>
      <c r="B4044" s="8">
        <v>270</v>
      </c>
      <c r="C4044" s="8">
        <v>1166666.6666999999</v>
      </c>
      <c r="D4044" s="8">
        <v>6800.0000010000003</v>
      </c>
      <c r="E4044" s="2">
        <v>300</v>
      </c>
      <c r="F4044" s="2">
        <v>330.80587768554699</v>
      </c>
      <c r="G4044" s="2">
        <v>1115.03540039063</v>
      </c>
      <c r="H4044" s="1">
        <v>194.85821074491511</v>
      </c>
      <c r="I4044" s="1">
        <v>1126.0990927106591</v>
      </c>
      <c r="J4044" s="1">
        <f t="shared" si="346"/>
        <v>-41.095904308525974</v>
      </c>
      <c r="K4044" s="1">
        <f t="shared" si="347"/>
        <v>0.99222789842843884</v>
      </c>
      <c r="L4044" s="30"/>
      <c r="M4044" s="30"/>
      <c r="N4044" s="2">
        <v>0</v>
      </c>
      <c r="O4044" s="30"/>
      <c r="P4044" s="30"/>
      <c r="Q4044" s="30"/>
      <c r="R4044" s="30"/>
      <c r="S4044" s="30"/>
      <c r="T4044" s="30"/>
      <c r="U4044" s="30"/>
      <c r="V4044" s="30"/>
    </row>
    <row r="4045" spans="1:22" ht="14.5" x14ac:dyDescent="0.35">
      <c r="A4045" s="15">
        <v>34</v>
      </c>
      <c r="B4045" s="8">
        <v>270</v>
      </c>
      <c r="C4045" s="8">
        <v>1166666.6666999999</v>
      </c>
      <c r="D4045" s="8">
        <v>6800.0000010000003</v>
      </c>
      <c r="E4045" s="2">
        <v>330</v>
      </c>
      <c r="F4045" s="2">
        <v>429.21356201171898</v>
      </c>
      <c r="G4045" s="2">
        <v>1216.85729980469</v>
      </c>
      <c r="H4045" s="1">
        <v>194.85821074491511</v>
      </c>
      <c r="I4045" s="1">
        <v>1241.1279333439859</v>
      </c>
      <c r="J4045" s="1">
        <f t="shared" si="346"/>
        <v>-54.60110583840433</v>
      </c>
      <c r="K4045" s="1">
        <f t="shared" si="347"/>
        <v>1.9945340791554942</v>
      </c>
      <c r="L4045" s="30"/>
      <c r="M4045" s="30"/>
      <c r="N4045" s="2">
        <v>0</v>
      </c>
      <c r="O4045" s="30"/>
      <c r="P4045" s="30"/>
      <c r="Q4045" s="30"/>
      <c r="R4045" s="30"/>
      <c r="S4045" s="30"/>
      <c r="T4045" s="30"/>
      <c r="U4045" s="30"/>
      <c r="V4045" s="30"/>
    </row>
    <row r="4046" spans="1:22" ht="14.5" x14ac:dyDescent="0.35">
      <c r="A4046" s="15">
        <v>34</v>
      </c>
      <c r="B4046" s="8">
        <v>270</v>
      </c>
      <c r="C4046" s="8">
        <v>1166666.6666999999</v>
      </c>
      <c r="D4046" s="8">
        <v>6800.0000010000003</v>
      </c>
      <c r="E4046" s="2">
        <v>360</v>
      </c>
      <c r="F4046" s="2">
        <v>1158.72521972656</v>
      </c>
      <c r="G4046" s="2">
        <v>1287.34375</v>
      </c>
      <c r="H4046" s="1">
        <v>194.85821074491511</v>
      </c>
      <c r="I4046" s="1">
        <v>1288.655078579593</v>
      </c>
      <c r="J4046" s="1">
        <f t="shared" si="346"/>
        <v>-83.183397804105937</v>
      </c>
      <c r="K4046" s="1">
        <f t="shared" si="347"/>
        <v>0.10186312549332761</v>
      </c>
      <c r="L4046" s="30"/>
      <c r="M4046" s="30"/>
      <c r="N4046" s="2">
        <v>0</v>
      </c>
      <c r="O4046" s="30"/>
      <c r="P4046" s="30"/>
      <c r="Q4046" s="30"/>
      <c r="R4046" s="30"/>
      <c r="S4046" s="30"/>
      <c r="T4046" s="30"/>
      <c r="U4046" s="30"/>
      <c r="V4046" s="30"/>
    </row>
    <row r="4047" spans="1:22" ht="14.5" x14ac:dyDescent="0.35">
      <c r="A4047" s="15">
        <v>34</v>
      </c>
      <c r="B4047" s="8">
        <v>270</v>
      </c>
      <c r="C4047" s="8">
        <v>1166666.6666999999</v>
      </c>
      <c r="D4047" s="8">
        <v>6800.0000010000003</v>
      </c>
      <c r="E4047" s="2">
        <v>390</v>
      </c>
      <c r="F4047" s="2">
        <v>3237.64526367187</v>
      </c>
      <c r="G4047" s="2">
        <v>1324.79895019531</v>
      </c>
      <c r="H4047" s="1">
        <v>680.44755149240325</v>
      </c>
      <c r="I4047" s="1">
        <v>1304.0930224784749</v>
      </c>
      <c r="J4047" s="1">
        <f t="shared" si="346"/>
        <v>-78.983258013859867</v>
      </c>
      <c r="K4047" s="1">
        <f t="shared" si="347"/>
        <v>-1.5629486809136173</v>
      </c>
      <c r="L4047" s="30"/>
      <c r="M4047" s="30"/>
      <c r="N4047" s="2">
        <v>1805556</v>
      </c>
      <c r="O4047" s="30"/>
      <c r="P4047" s="30"/>
      <c r="Q4047" s="30"/>
      <c r="R4047" s="30"/>
      <c r="S4047" s="30"/>
      <c r="T4047" s="30"/>
      <c r="U4047" s="30"/>
      <c r="V4047" s="30"/>
    </row>
    <row r="4048" spans="1:22" ht="14.5" x14ac:dyDescent="0.35">
      <c r="A4048" s="15">
        <v>34</v>
      </c>
      <c r="B4048" s="8">
        <v>270</v>
      </c>
      <c r="C4048" s="8">
        <v>1166666.6666999999</v>
      </c>
      <c r="D4048" s="8">
        <v>6800.0000010000003</v>
      </c>
      <c r="E4048" s="2">
        <v>420</v>
      </c>
      <c r="F4048" s="2">
        <v>4348.0322265625</v>
      </c>
      <c r="G4048" s="2">
        <v>1314.11401367188</v>
      </c>
      <c r="H4048" s="1">
        <v>1328.42657906413</v>
      </c>
      <c r="I4048" s="1">
        <v>1309.2033642785509</v>
      </c>
      <c r="J4048" s="1">
        <f t="shared" si="346"/>
        <v>-69.447637233490155</v>
      </c>
      <c r="K4048" s="1">
        <f t="shared" si="347"/>
        <v>-0.37368518577834992</v>
      </c>
      <c r="L4048" s="30"/>
      <c r="M4048" s="30"/>
      <c r="N4048" s="2">
        <v>1805556</v>
      </c>
      <c r="O4048" s="30"/>
      <c r="P4048" s="30"/>
      <c r="Q4048" s="30"/>
      <c r="R4048" s="30"/>
      <c r="S4048" s="30"/>
      <c r="T4048" s="30"/>
      <c r="U4048" s="30"/>
      <c r="V4048" s="30"/>
    </row>
    <row r="4049" spans="1:22" ht="14.5" x14ac:dyDescent="0.35">
      <c r="A4049" s="15">
        <v>34</v>
      </c>
      <c r="B4049" s="8">
        <v>270</v>
      </c>
      <c r="C4049" s="8">
        <v>1166666.6666999999</v>
      </c>
      <c r="D4049" s="8">
        <v>6800.0000010000003</v>
      </c>
      <c r="E4049" s="2">
        <v>450</v>
      </c>
      <c r="F4049" s="2">
        <v>3828.17993164063</v>
      </c>
      <c r="G4049" s="2">
        <v>1302.17944335937</v>
      </c>
      <c r="H4049" s="1">
        <v>2279.788818034996</v>
      </c>
      <c r="I4049" s="1">
        <v>1312.753783305043</v>
      </c>
      <c r="J4049" s="1">
        <f t="shared" si="346"/>
        <v>-40.447187469112649</v>
      </c>
      <c r="K4049" s="1">
        <f t="shared" si="347"/>
        <v>0.81204936843368558</v>
      </c>
      <c r="L4049" s="30"/>
      <c r="M4049" s="30"/>
      <c r="N4049" s="2">
        <v>1805556</v>
      </c>
      <c r="O4049" s="30"/>
      <c r="P4049" s="30"/>
      <c r="Q4049" s="30"/>
      <c r="R4049" s="30"/>
      <c r="S4049" s="30"/>
      <c r="T4049" s="30"/>
      <c r="U4049" s="30"/>
      <c r="V4049" s="30"/>
    </row>
    <row r="4050" spans="1:22" ht="14.5" x14ac:dyDescent="0.35">
      <c r="A4050" s="15">
        <v>34</v>
      </c>
      <c r="B4050" s="8">
        <v>270</v>
      </c>
      <c r="C4050" s="8">
        <v>1166666.6666999999</v>
      </c>
      <c r="D4050" s="8">
        <v>6800.0000010000003</v>
      </c>
      <c r="E4050" s="2">
        <v>480</v>
      </c>
      <c r="F4050" s="2">
        <v>2810.84814453125</v>
      </c>
      <c r="G4050" s="2">
        <v>1297.48107910156</v>
      </c>
      <c r="H4050" s="1">
        <v>2352.7328110712801</v>
      </c>
      <c r="I4050" s="1">
        <v>1316.5751833399891</v>
      </c>
      <c r="J4050" s="1">
        <f t="shared" si="346"/>
        <v>-16.298117504187239</v>
      </c>
      <c r="K4050" s="1">
        <f t="shared" si="347"/>
        <v>1.4716287232219798</v>
      </c>
      <c r="L4050" s="30"/>
      <c r="M4050" s="30"/>
      <c r="N4050" s="2">
        <v>1805556</v>
      </c>
      <c r="O4050" s="30"/>
      <c r="P4050" s="30"/>
      <c r="Q4050" s="30"/>
      <c r="R4050" s="30"/>
      <c r="S4050" s="30"/>
      <c r="T4050" s="30"/>
      <c r="U4050" s="30"/>
      <c r="V4050" s="30"/>
    </row>
    <row r="4051" spans="1:22" ht="14.5" x14ac:dyDescent="0.35">
      <c r="A4051" s="15">
        <v>34</v>
      </c>
      <c r="B4051" s="8">
        <v>270</v>
      </c>
      <c r="C4051" s="8">
        <v>1166666.6666999999</v>
      </c>
      <c r="D4051" s="8">
        <v>6800.0000010000003</v>
      </c>
      <c r="E4051" s="2">
        <v>510</v>
      </c>
      <c r="F4051" s="2">
        <v>2146.875</v>
      </c>
      <c r="G4051" s="2">
        <v>1293.13134765625</v>
      </c>
      <c r="H4051" s="1">
        <v>1889.5637138633931</v>
      </c>
      <c r="I4051" s="1">
        <v>1321.4435389787041</v>
      </c>
      <c r="J4051" s="1">
        <f t="shared" si="346"/>
        <v>-11.985387418299011</v>
      </c>
      <c r="K4051" s="1">
        <f t="shared" si="347"/>
        <v>2.189428890867799</v>
      </c>
      <c r="L4051" s="30"/>
      <c r="M4051" s="30"/>
      <c r="N4051" s="2">
        <v>1805556</v>
      </c>
      <c r="O4051" s="30"/>
      <c r="P4051" s="30"/>
      <c r="Q4051" s="30"/>
      <c r="R4051" s="30"/>
      <c r="S4051" s="30"/>
      <c r="T4051" s="30"/>
      <c r="U4051" s="30"/>
      <c r="V4051" s="30"/>
    </row>
    <row r="4052" spans="1:22" ht="14.5" x14ac:dyDescent="0.35">
      <c r="A4052" s="15">
        <v>34</v>
      </c>
      <c r="B4052" s="8">
        <v>270</v>
      </c>
      <c r="C4052" s="8">
        <v>1166666.6666999999</v>
      </c>
      <c r="D4052" s="8">
        <v>6800.0000010000003</v>
      </c>
      <c r="E4052" s="2">
        <v>540</v>
      </c>
      <c r="F4052" s="2">
        <v>1838.06225585938</v>
      </c>
      <c r="G4052" s="2">
        <v>1299.07763671875</v>
      </c>
      <c r="H4052" s="1">
        <v>1285.7077117556109</v>
      </c>
      <c r="I4052" s="1">
        <v>1326.5829964377349</v>
      </c>
      <c r="J4052" s="1">
        <f t="shared" si="346"/>
        <v>-30.050915976484021</v>
      </c>
      <c r="K4052" s="1">
        <f t="shared" si="347"/>
        <v>2.1172991468361175</v>
      </c>
      <c r="L4052" s="30"/>
      <c r="M4052" s="30"/>
      <c r="N4052" s="2">
        <v>1805556</v>
      </c>
      <c r="O4052" s="30"/>
      <c r="P4052" s="30"/>
      <c r="Q4052" s="30"/>
      <c r="R4052" s="30"/>
      <c r="S4052" s="30"/>
      <c r="T4052" s="30"/>
      <c r="U4052" s="30"/>
      <c r="V4052" s="30"/>
    </row>
    <row r="4053" spans="1:22" ht="14.5" x14ac:dyDescent="0.35">
      <c r="A4053" s="15">
        <v>34</v>
      </c>
      <c r="B4053" s="8">
        <v>270</v>
      </c>
      <c r="C4053" s="8">
        <v>1166666.6666999999</v>
      </c>
      <c r="D4053" s="8">
        <v>6800.0000010000003</v>
      </c>
      <c r="E4053" s="2">
        <v>570</v>
      </c>
      <c r="F4053" s="2">
        <v>970.332275390625</v>
      </c>
      <c r="G4053" s="2">
        <v>709.30993652343705</v>
      </c>
      <c r="H4053" s="1">
        <v>1057.4975122570941</v>
      </c>
      <c r="I4053" s="1">
        <v>711.73759888951724</v>
      </c>
      <c r="J4053" s="1">
        <f t="shared" si="346"/>
        <v>8.9830297391044844</v>
      </c>
      <c r="K4053" s="1">
        <f t="shared" si="347"/>
        <v>0.34225692339500791</v>
      </c>
      <c r="L4053" s="30"/>
      <c r="M4053" s="30"/>
      <c r="N4053" s="2">
        <v>0</v>
      </c>
      <c r="O4053" s="30"/>
      <c r="P4053" s="30"/>
      <c r="Q4053" s="30"/>
      <c r="R4053" s="30"/>
      <c r="S4053" s="30"/>
      <c r="T4053" s="30"/>
      <c r="U4053" s="30"/>
      <c r="V4053" s="30"/>
    </row>
    <row r="4054" spans="1:22" ht="14.5" x14ac:dyDescent="0.35">
      <c r="A4054" s="15">
        <v>34</v>
      </c>
      <c r="B4054" s="8">
        <v>270</v>
      </c>
      <c r="C4054" s="8">
        <v>1166666.6666999999</v>
      </c>
      <c r="D4054" s="8">
        <v>6800.0000010000003</v>
      </c>
      <c r="E4054" s="2">
        <v>600</v>
      </c>
      <c r="F4054" s="2">
        <v>826.04998779296898</v>
      </c>
      <c r="G4054" s="2">
        <v>612.98370361328102</v>
      </c>
      <c r="H4054" s="1">
        <v>1028.50455008018</v>
      </c>
      <c r="I4054" s="1">
        <v>611.98022340801458</v>
      </c>
      <c r="J4054" s="1">
        <f t="shared" si="346"/>
        <v>24.508754346468407</v>
      </c>
      <c r="K4054" s="1">
        <f t="shared" si="347"/>
        <v>-0.16370422237187515</v>
      </c>
      <c r="L4054" s="30"/>
      <c r="M4054" s="30"/>
      <c r="N4054" s="2">
        <v>0</v>
      </c>
      <c r="O4054" s="30"/>
      <c r="P4054" s="30"/>
      <c r="Q4054" s="30"/>
      <c r="R4054" s="30"/>
      <c r="S4054" s="30"/>
      <c r="T4054" s="30"/>
      <c r="U4054" s="30"/>
      <c r="V4054" s="30"/>
    </row>
    <row r="4055" spans="1:22" ht="14.5" x14ac:dyDescent="0.35">
      <c r="A4055" s="15">
        <v>34</v>
      </c>
      <c r="B4055" s="8">
        <v>270</v>
      </c>
      <c r="C4055" s="8">
        <v>1166666.6666999999</v>
      </c>
      <c r="D4055" s="8">
        <v>6800.0000010000003</v>
      </c>
      <c r="E4055" s="2">
        <v>630</v>
      </c>
      <c r="F4055" s="2">
        <v>813.17321777343705</v>
      </c>
      <c r="G4055" s="2">
        <v>602.00695800781295</v>
      </c>
      <c r="H4055" s="1">
        <v>1033.3966428900021</v>
      </c>
      <c r="I4055" s="1">
        <v>603.92225337131595</v>
      </c>
      <c r="J4055" s="1">
        <f t="shared" si="346"/>
        <v>27.08198207997583</v>
      </c>
      <c r="K4055" s="1">
        <f t="shared" si="347"/>
        <v>0.31815169875131821</v>
      </c>
      <c r="L4055" s="30"/>
      <c r="M4055" s="30"/>
      <c r="N4055" s="2">
        <v>0</v>
      </c>
      <c r="O4055" s="30"/>
      <c r="P4055" s="30"/>
      <c r="Q4055" s="30"/>
      <c r="R4055" s="30"/>
      <c r="S4055" s="30"/>
      <c r="T4055" s="30"/>
      <c r="U4055" s="30"/>
      <c r="V4055" s="30"/>
    </row>
    <row r="4056" spans="1:22" ht="14.5" x14ac:dyDescent="0.35">
      <c r="A4056" s="15">
        <v>34</v>
      </c>
      <c r="B4056" s="8">
        <v>270</v>
      </c>
      <c r="C4056" s="8">
        <v>1166666.6666999999</v>
      </c>
      <c r="D4056" s="8">
        <v>6800.0000010000003</v>
      </c>
      <c r="E4056" s="2">
        <v>660</v>
      </c>
      <c r="F4056" s="2">
        <v>835.86480712890602</v>
      </c>
      <c r="G4056" s="2">
        <v>603.402587890625</v>
      </c>
      <c r="H4056" s="1">
        <v>1037.798500916339</v>
      </c>
      <c r="I4056" s="1">
        <v>606.31160998954283</v>
      </c>
      <c r="J4056" s="1">
        <f t="shared" si="346"/>
        <v>24.158654852457616</v>
      </c>
      <c r="K4056" s="1">
        <f t="shared" si="347"/>
        <v>0.48210301998988619</v>
      </c>
      <c r="L4056" s="30"/>
      <c r="M4056" s="30"/>
      <c r="N4056" s="2">
        <v>0</v>
      </c>
      <c r="O4056" s="30"/>
      <c r="P4056" s="30"/>
      <c r="Q4056" s="30"/>
      <c r="R4056" s="30"/>
      <c r="S4056" s="30"/>
      <c r="T4056" s="30"/>
      <c r="U4056" s="30"/>
      <c r="V4056" s="30"/>
    </row>
    <row r="4057" spans="1:22" ht="14.5" x14ac:dyDescent="0.35">
      <c r="A4057" s="15">
        <v>34</v>
      </c>
      <c r="B4057" s="8">
        <v>270</v>
      </c>
      <c r="C4057" s="8">
        <v>1166666.6666999999</v>
      </c>
      <c r="D4057" s="8">
        <v>6800.0000010000003</v>
      </c>
      <c r="E4057" s="2">
        <v>690</v>
      </c>
      <c r="F4057" s="2">
        <v>893.0986328125</v>
      </c>
      <c r="G4057" s="2">
        <v>609.38580322265602</v>
      </c>
      <c r="H4057" s="1">
        <v>1150.121790066687</v>
      </c>
      <c r="I4057" s="1">
        <v>610.30722073076993</v>
      </c>
      <c r="J4057" s="1">
        <f t="shared" si="346"/>
        <v>28.778809843744025</v>
      </c>
      <c r="K4057" s="1">
        <f t="shared" si="347"/>
        <v>0.15120429508549599</v>
      </c>
      <c r="L4057" s="30"/>
      <c r="M4057" s="30"/>
      <c r="N4057" s="2">
        <v>0</v>
      </c>
      <c r="O4057" s="30"/>
      <c r="P4057" s="30"/>
      <c r="Q4057" s="30"/>
      <c r="R4057" s="30"/>
      <c r="S4057" s="30"/>
      <c r="T4057" s="30"/>
      <c r="U4057" s="30"/>
      <c r="V4057" s="30"/>
    </row>
    <row r="4058" spans="1:22" ht="14.5" x14ac:dyDescent="0.35">
      <c r="A4058" s="15">
        <v>34</v>
      </c>
      <c r="B4058" s="8">
        <v>270</v>
      </c>
      <c r="C4058" s="8">
        <v>1166666.6666999999</v>
      </c>
      <c r="D4058" s="8">
        <v>6800.0000010000003</v>
      </c>
      <c r="E4058" s="2">
        <v>720</v>
      </c>
      <c r="F4058" s="2">
        <v>1017.44927978516</v>
      </c>
      <c r="G4058" s="2">
        <v>619.50958251953102</v>
      </c>
      <c r="H4058" s="1">
        <v>1298.568404884167</v>
      </c>
      <c r="I4058" s="1">
        <v>614.54965010787294</v>
      </c>
      <c r="J4058" s="1">
        <f t="shared" si="346"/>
        <v>27.629792529644998</v>
      </c>
      <c r="K4058" s="1">
        <f t="shared" si="347"/>
        <v>-0.80062238770967165</v>
      </c>
      <c r="L4058" s="30"/>
      <c r="M4058" s="30"/>
      <c r="N4058" s="2">
        <v>0</v>
      </c>
      <c r="O4058" s="30"/>
      <c r="P4058" s="30"/>
      <c r="Q4058" s="30"/>
      <c r="R4058" s="30"/>
      <c r="S4058" s="30"/>
      <c r="T4058" s="30"/>
      <c r="U4058" s="30"/>
      <c r="V4058" s="30"/>
    </row>
    <row r="4059" spans="1:22" ht="14.5" x14ac:dyDescent="0.35">
      <c r="A4059" s="15">
        <v>34</v>
      </c>
      <c r="B4059" s="8">
        <v>270</v>
      </c>
      <c r="C4059" s="8">
        <v>1166666.6666999999</v>
      </c>
      <c r="D4059" s="8">
        <v>6800.0000010000003</v>
      </c>
      <c r="E4059" s="2">
        <v>750</v>
      </c>
      <c r="F4059" s="2">
        <v>1236.85925292969</v>
      </c>
      <c r="G4059" s="2">
        <v>631.01776123046898</v>
      </c>
      <c r="H4059" s="1">
        <v>1456.1531387444199</v>
      </c>
      <c r="I4059" s="1">
        <v>618.65580370364069</v>
      </c>
      <c r="J4059" s="1">
        <f t="shared" si="346"/>
        <v>17.72989815092533</v>
      </c>
      <c r="K4059" s="1">
        <f t="shared" si="347"/>
        <v>-1.9590506458523103</v>
      </c>
      <c r="L4059" s="30"/>
      <c r="M4059" s="30"/>
      <c r="N4059" s="2">
        <v>1805556</v>
      </c>
      <c r="O4059" s="30"/>
      <c r="P4059" s="30"/>
      <c r="Q4059" s="30"/>
      <c r="R4059" s="30"/>
      <c r="S4059" s="30"/>
      <c r="T4059" s="30"/>
      <c r="U4059" s="30"/>
      <c r="V4059" s="30"/>
    </row>
    <row r="4060" spans="1:22" ht="14.5" x14ac:dyDescent="0.35">
      <c r="A4060" s="15">
        <v>34</v>
      </c>
      <c r="B4060" s="8">
        <v>270</v>
      </c>
      <c r="C4060" s="8">
        <v>1166666.6666999999</v>
      </c>
      <c r="D4060" s="8">
        <v>6800.0000010000003</v>
      </c>
      <c r="E4060" s="2">
        <v>780</v>
      </c>
      <c r="F4060" s="2">
        <v>1597.78991699219</v>
      </c>
      <c r="G4060" s="2">
        <v>641.45751953125</v>
      </c>
      <c r="H4060" s="1">
        <v>1929.1998314738521</v>
      </c>
      <c r="I4060" s="1">
        <v>622.73525787771064</v>
      </c>
      <c r="J4060" s="1">
        <f t="shared" si="346"/>
        <v>20.74177030141329</v>
      </c>
      <c r="K4060" s="1">
        <f t="shared" si="347"/>
        <v>-2.9187063965234672</v>
      </c>
      <c r="L4060" s="30"/>
      <c r="M4060" s="30"/>
      <c r="N4060" s="2">
        <v>1805556</v>
      </c>
      <c r="O4060" s="30"/>
      <c r="P4060" s="30"/>
      <c r="Q4060" s="30"/>
      <c r="R4060" s="30"/>
      <c r="S4060" s="30"/>
      <c r="T4060" s="30"/>
      <c r="U4060" s="30"/>
      <c r="V4060" s="30"/>
    </row>
    <row r="4061" spans="1:22" ht="14.5" x14ac:dyDescent="0.35">
      <c r="A4061" s="15">
        <v>34</v>
      </c>
      <c r="B4061" s="8">
        <v>270</v>
      </c>
      <c r="C4061" s="8">
        <v>1166666.6666999999</v>
      </c>
      <c r="D4061" s="8">
        <v>6800.0000010000003</v>
      </c>
      <c r="E4061" s="2">
        <v>810</v>
      </c>
      <c r="F4061" s="2">
        <v>2205.736328125</v>
      </c>
      <c r="G4061" s="2">
        <v>652.60461425781295</v>
      </c>
      <c r="H4061" s="1">
        <v>2633.066850507189</v>
      </c>
      <c r="I4061" s="1">
        <v>629.0355965272131</v>
      </c>
      <c r="J4061" s="1">
        <f t="shared" si="346"/>
        <v>19.373599506584902</v>
      </c>
      <c r="K4061" s="1">
        <f t="shared" si="347"/>
        <v>-3.6115309661737789</v>
      </c>
      <c r="L4061" s="30"/>
      <c r="M4061" s="30"/>
      <c r="N4061" s="2">
        <v>1805556</v>
      </c>
      <c r="O4061" s="30"/>
      <c r="P4061" s="30"/>
      <c r="Q4061" s="30"/>
      <c r="R4061" s="30"/>
      <c r="S4061" s="30"/>
      <c r="T4061" s="30"/>
      <c r="U4061" s="30"/>
      <c r="V4061" s="30"/>
    </row>
    <row r="4062" spans="1:22" ht="14.5" x14ac:dyDescent="0.35">
      <c r="A4062" s="15">
        <v>34</v>
      </c>
      <c r="B4062" s="8">
        <v>270</v>
      </c>
      <c r="C4062" s="8">
        <v>1166666.6666999999</v>
      </c>
      <c r="D4062" s="8">
        <v>6800.0000010000003</v>
      </c>
      <c r="E4062" s="2">
        <v>840</v>
      </c>
      <c r="F4062" s="2">
        <v>8034.83154296875</v>
      </c>
      <c r="G4062" s="2">
        <v>1351.7890625</v>
      </c>
      <c r="H4062" s="1">
        <v>8727.8520527282999</v>
      </c>
      <c r="I4062" s="1">
        <v>1334.634744663495</v>
      </c>
      <c r="J4062" s="1">
        <f t="shared" si="346"/>
        <v>8.6252027320474376</v>
      </c>
      <c r="K4062" s="1">
        <f t="shared" si="347"/>
        <v>-1.2690084801233561</v>
      </c>
      <c r="L4062" s="30"/>
      <c r="M4062" s="30"/>
      <c r="N4062" s="2">
        <v>1805556</v>
      </c>
      <c r="O4062" s="30"/>
      <c r="P4062" s="30"/>
      <c r="Q4062" s="30"/>
      <c r="R4062" s="30"/>
      <c r="S4062" s="30"/>
      <c r="T4062" s="30"/>
      <c r="U4062" s="30"/>
      <c r="V4062" s="30"/>
    </row>
    <row r="4063" spans="1:22" ht="14.5" x14ac:dyDescent="0.35">
      <c r="A4063" s="15">
        <v>34</v>
      </c>
      <c r="B4063" s="8">
        <v>270</v>
      </c>
      <c r="C4063" s="8">
        <v>1166666.6666999999</v>
      </c>
      <c r="D4063" s="8">
        <v>6800.0000010000003</v>
      </c>
      <c r="E4063" s="2">
        <v>870</v>
      </c>
      <c r="F4063" s="2">
        <v>11216.4375</v>
      </c>
      <c r="G4063" s="2">
        <v>1410.47839355469</v>
      </c>
      <c r="H4063" s="1">
        <v>12865.90624823603</v>
      </c>
      <c r="I4063" s="1">
        <v>1354.142840223004</v>
      </c>
      <c r="J4063" s="1">
        <f t="shared" si="346"/>
        <v>14.705816782164833</v>
      </c>
      <c r="K4063" s="1">
        <f t="shared" si="347"/>
        <v>-3.9940741800169697</v>
      </c>
      <c r="L4063" s="30"/>
      <c r="M4063" s="30"/>
      <c r="N4063" s="2">
        <v>1805556</v>
      </c>
      <c r="O4063" s="30"/>
      <c r="P4063" s="30"/>
      <c r="Q4063" s="30"/>
      <c r="R4063" s="30"/>
      <c r="S4063" s="30"/>
      <c r="T4063" s="30"/>
      <c r="U4063" s="30"/>
      <c r="V4063" s="30"/>
    </row>
    <row r="4064" spans="1:22" ht="14.5" x14ac:dyDescent="0.35">
      <c r="A4064" s="15">
        <v>34</v>
      </c>
      <c r="B4064" s="8">
        <v>270</v>
      </c>
      <c r="C4064" s="8">
        <v>1166666.6666999999</v>
      </c>
      <c r="D4064" s="8">
        <v>6800.0000010000003</v>
      </c>
      <c r="E4064" s="2">
        <v>900</v>
      </c>
      <c r="F4064" s="2">
        <v>14297.892578125</v>
      </c>
      <c r="G4064" s="2">
        <v>1390.19226074219</v>
      </c>
      <c r="H4064" s="1">
        <v>15494.62942683716</v>
      </c>
      <c r="I4064" s="1">
        <v>1346.878060472083</v>
      </c>
      <c r="J4064" s="1">
        <f t="shared" si="346"/>
        <v>8.3700226601443539</v>
      </c>
      <c r="K4064" s="1">
        <f t="shared" si="347"/>
        <v>-3.1156985615056287</v>
      </c>
      <c r="L4064" s="30"/>
      <c r="M4064" s="30"/>
      <c r="N4064" s="2">
        <v>1805556</v>
      </c>
      <c r="O4064" s="30"/>
      <c r="P4064" s="30"/>
      <c r="Q4064" s="30"/>
      <c r="R4064" s="30"/>
      <c r="S4064" s="30"/>
      <c r="T4064" s="30"/>
      <c r="U4064" s="30"/>
      <c r="V4064" s="30"/>
    </row>
    <row r="4065" spans="1:22" ht="14.5" x14ac:dyDescent="0.35">
      <c r="A4065" s="15">
        <v>34</v>
      </c>
      <c r="B4065" s="8">
        <v>270</v>
      </c>
      <c r="C4065" s="8">
        <v>1166666.6666999999</v>
      </c>
      <c r="D4065" s="8">
        <v>6800.0000010000003</v>
      </c>
      <c r="E4065" s="2">
        <v>930</v>
      </c>
      <c r="F4065" s="2">
        <v>15234.2265625</v>
      </c>
      <c r="G4065" s="2">
        <v>1339.357421875</v>
      </c>
      <c r="H4065" s="1">
        <v>16229.10680384286</v>
      </c>
      <c r="I4065" s="1">
        <v>1336.668008315866</v>
      </c>
      <c r="J4065" s="1">
        <f t="shared" si="346"/>
        <v>6.5305595742669347</v>
      </c>
      <c r="K4065" s="1">
        <f t="shared" si="347"/>
        <v>-0.20079879464654063</v>
      </c>
      <c r="L4065" s="30"/>
      <c r="M4065" s="30"/>
      <c r="N4065" s="2">
        <v>0</v>
      </c>
      <c r="O4065" s="30"/>
      <c r="P4065" s="30"/>
      <c r="Q4065" s="30"/>
      <c r="R4065" s="30"/>
      <c r="S4065" s="30"/>
      <c r="T4065" s="30"/>
      <c r="U4065" s="30"/>
      <c r="V4065" s="30"/>
    </row>
    <row r="4066" spans="1:22" ht="14.5" x14ac:dyDescent="0.35">
      <c r="A4066" s="15">
        <v>34</v>
      </c>
      <c r="B4066" s="8">
        <v>270</v>
      </c>
      <c r="C4066" s="8">
        <v>1166666.6666999999</v>
      </c>
      <c r="D4066" s="8">
        <v>6800.0000010000003</v>
      </c>
      <c r="E4066" s="2">
        <v>960</v>
      </c>
      <c r="F4066" s="2">
        <v>13435.111328125</v>
      </c>
      <c r="G4066" s="2">
        <v>1299.77001953125</v>
      </c>
      <c r="H4066" s="1">
        <v>15240.322640926641</v>
      </c>
      <c r="I4066" s="1">
        <v>1326.134059555251</v>
      </c>
      <c r="J4066" s="1">
        <f t="shared" si="346"/>
        <v>13.436519197445129</v>
      </c>
      <c r="K4066" s="1">
        <f t="shared" si="347"/>
        <v>2.0283619123257655</v>
      </c>
      <c r="L4066" s="30"/>
      <c r="M4066" s="30"/>
      <c r="N4066" s="2">
        <v>0</v>
      </c>
      <c r="O4066" s="30"/>
      <c r="P4066" s="30"/>
      <c r="Q4066" s="30"/>
      <c r="R4066" s="30"/>
      <c r="S4066" s="30"/>
      <c r="T4066" s="30"/>
      <c r="U4066" s="30"/>
      <c r="V4066" s="30"/>
    </row>
    <row r="4067" spans="1:22" ht="14.5" x14ac:dyDescent="0.35">
      <c r="A4067" s="15">
        <v>34</v>
      </c>
      <c r="B4067" s="8">
        <v>270</v>
      </c>
      <c r="C4067" s="8">
        <v>1166666.6666999999</v>
      </c>
      <c r="D4067" s="8">
        <v>6800.0000010000003</v>
      </c>
      <c r="E4067" s="2">
        <v>990</v>
      </c>
      <c r="F4067" s="2">
        <v>12345.0654296875</v>
      </c>
      <c r="G4067" s="2">
        <v>1300.38928222656</v>
      </c>
      <c r="H4067" s="1">
        <v>13846.27950714528</v>
      </c>
      <c r="I4067" s="1">
        <v>1315.5645921069481</v>
      </c>
      <c r="J4067" s="1">
        <f t="shared" si="346"/>
        <v>12.160438403571762</v>
      </c>
      <c r="K4067" s="1">
        <f t="shared" si="347"/>
        <v>1.1669820789667349</v>
      </c>
      <c r="L4067" s="30"/>
      <c r="M4067" s="30"/>
      <c r="N4067" s="2">
        <v>0</v>
      </c>
      <c r="O4067" s="30"/>
      <c r="P4067" s="30"/>
      <c r="Q4067" s="30"/>
      <c r="R4067" s="30"/>
      <c r="S4067" s="30"/>
      <c r="T4067" s="30"/>
      <c r="U4067" s="30"/>
      <c r="V4067" s="30"/>
    </row>
    <row r="4068" spans="1:22" ht="14.5" x14ac:dyDescent="0.35">
      <c r="A4068" s="15">
        <v>34</v>
      </c>
      <c r="B4068" s="8">
        <v>270</v>
      </c>
      <c r="C4068" s="8">
        <v>1166666.6666999999</v>
      </c>
      <c r="D4068" s="8">
        <v>6800.0000010000003</v>
      </c>
      <c r="E4068" s="2">
        <v>1020</v>
      </c>
      <c r="F4068" s="2">
        <v>11457.5556640625</v>
      </c>
      <c r="G4068" s="2">
        <v>1309.30505371094</v>
      </c>
      <c r="H4068" s="1">
        <v>12659.314756176769</v>
      </c>
      <c r="I4068" s="1">
        <v>1304.991017055306</v>
      </c>
      <c r="J4068" s="1">
        <f t="shared" si="346"/>
        <v>10.488791216469307</v>
      </c>
      <c r="K4068" s="1">
        <f t="shared" si="347"/>
        <v>-0.32949056779448227</v>
      </c>
      <c r="L4068" s="30"/>
      <c r="M4068" s="30"/>
      <c r="N4068" s="2">
        <v>0</v>
      </c>
      <c r="O4068" s="30"/>
      <c r="P4068" s="30"/>
      <c r="Q4068" s="30"/>
      <c r="R4068" s="30"/>
      <c r="S4068" s="30"/>
      <c r="T4068" s="30"/>
      <c r="U4068" s="30"/>
      <c r="V4068" s="30"/>
    </row>
    <row r="4069" spans="1:22" ht="14.5" x14ac:dyDescent="0.35">
      <c r="A4069" s="15">
        <v>34</v>
      </c>
      <c r="B4069" s="8">
        <v>270</v>
      </c>
      <c r="C4069" s="8">
        <v>1166666.6666999999</v>
      </c>
      <c r="D4069" s="8">
        <v>6800.0000010000003</v>
      </c>
      <c r="E4069" s="2">
        <v>1050</v>
      </c>
      <c r="F4069" s="2">
        <v>10833.845703125</v>
      </c>
      <c r="G4069" s="2">
        <v>1315.708984375</v>
      </c>
      <c r="H4069" s="1">
        <v>11969.403042726241</v>
      </c>
      <c r="I4069" s="1">
        <v>1299.0237567117799</v>
      </c>
      <c r="J4069" s="1">
        <f t="shared" si="346"/>
        <v>10.481572017161842</v>
      </c>
      <c r="K4069" s="1">
        <f t="shared" si="347"/>
        <v>-1.268154877816392</v>
      </c>
      <c r="L4069" s="30"/>
      <c r="M4069" s="30"/>
      <c r="N4069" s="2">
        <v>0</v>
      </c>
      <c r="O4069" s="30"/>
      <c r="P4069" s="30"/>
      <c r="Q4069" s="30"/>
      <c r="R4069" s="30"/>
      <c r="S4069" s="30"/>
      <c r="T4069" s="30"/>
      <c r="U4069" s="30"/>
      <c r="V4069" s="30"/>
    </row>
    <row r="4070" spans="1:22" ht="14.5" x14ac:dyDescent="0.35">
      <c r="A4070" s="15">
        <v>34</v>
      </c>
      <c r="B4070" s="8">
        <v>270</v>
      </c>
      <c r="C4070" s="8">
        <v>1166666.6666999999</v>
      </c>
      <c r="D4070" s="8">
        <v>6800.0000010000003</v>
      </c>
      <c r="E4070" s="2">
        <v>1080</v>
      </c>
      <c r="F4070" s="2">
        <v>10315.935546875</v>
      </c>
      <c r="G4070" s="2">
        <v>1313.67224121094</v>
      </c>
      <c r="H4070" s="1">
        <v>11427.5293036393</v>
      </c>
      <c r="I4070" s="1">
        <v>1294.23682826865</v>
      </c>
      <c r="J4070" s="1">
        <f t="shared" si="346"/>
        <v>10.775501181771476</v>
      </c>
      <c r="K4070" s="1">
        <f t="shared" si="347"/>
        <v>-1.4794719970922479</v>
      </c>
      <c r="L4070" s="30"/>
      <c r="M4070" s="30"/>
      <c r="N4070" s="2">
        <v>0</v>
      </c>
      <c r="O4070" s="30"/>
      <c r="P4070" s="30"/>
      <c r="Q4070" s="30"/>
      <c r="R4070" s="30"/>
      <c r="S4070" s="30"/>
      <c r="T4070" s="30"/>
      <c r="U4070" s="30"/>
      <c r="V4070" s="30"/>
    </row>
    <row r="4071" spans="1:22" ht="14.5" x14ac:dyDescent="0.35">
      <c r="A4071" s="15">
        <v>34</v>
      </c>
      <c r="B4071" s="8">
        <v>270</v>
      </c>
      <c r="C4071" s="8">
        <v>1166666.6666999999</v>
      </c>
      <c r="D4071" s="8">
        <v>6800.0000010000003</v>
      </c>
      <c r="E4071" s="2">
        <v>1110</v>
      </c>
      <c r="F4071" s="2">
        <v>4997.17578125</v>
      </c>
      <c r="G4071" s="2">
        <v>699.09680175781295</v>
      </c>
      <c r="H4071" s="1">
        <v>5488.2615559936467</v>
      </c>
      <c r="I4071" s="1">
        <v>681.13118195192169</v>
      </c>
      <c r="J4071" s="1">
        <f t="shared" si="346"/>
        <v>9.8272663648587084</v>
      </c>
      <c r="K4071" s="1">
        <f t="shared" si="347"/>
        <v>-2.5698329273883687</v>
      </c>
      <c r="L4071" s="30"/>
      <c r="M4071" s="30"/>
      <c r="N4071" s="2">
        <v>1805556</v>
      </c>
      <c r="O4071" s="30"/>
      <c r="P4071" s="30"/>
      <c r="Q4071" s="30"/>
      <c r="R4071" s="30"/>
      <c r="S4071" s="30"/>
      <c r="T4071" s="30"/>
      <c r="U4071" s="30"/>
      <c r="V4071" s="30"/>
    </row>
    <row r="4072" spans="1:22" ht="14.5" x14ac:dyDescent="0.35">
      <c r="A4072" s="15">
        <v>34</v>
      </c>
      <c r="B4072" s="8">
        <v>270</v>
      </c>
      <c r="C4072" s="8">
        <v>1166666.6666999999</v>
      </c>
      <c r="D4072" s="8">
        <v>6800.0000010000003</v>
      </c>
      <c r="E4072" s="2">
        <v>1140</v>
      </c>
      <c r="F4072" s="2">
        <v>4092.62768554687</v>
      </c>
      <c r="G4072" s="2">
        <v>610.42852783203102</v>
      </c>
      <c r="H4072" s="1">
        <v>4522.498586657156</v>
      </c>
      <c r="I4072" s="1">
        <v>614.21186013924387</v>
      </c>
      <c r="J4072" s="1">
        <f t="shared" si="346"/>
        <v>10.503542812564572</v>
      </c>
      <c r="K4072" s="1">
        <f t="shared" si="347"/>
        <v>0.61978301057611906</v>
      </c>
      <c r="L4072" s="30"/>
      <c r="M4072" s="30"/>
      <c r="N4072" s="2">
        <v>1805556</v>
      </c>
      <c r="O4072" s="30"/>
      <c r="P4072" s="30"/>
      <c r="Q4072" s="30"/>
      <c r="R4072" s="30"/>
      <c r="S4072" s="30"/>
      <c r="T4072" s="30"/>
      <c r="U4072" s="30"/>
      <c r="V4072" s="30"/>
    </row>
    <row r="4073" spans="1:22" ht="14.5" x14ac:dyDescent="0.35">
      <c r="A4073" s="15">
        <v>34</v>
      </c>
      <c r="B4073" s="8">
        <v>270</v>
      </c>
      <c r="C4073" s="8">
        <v>1166666.6666999999</v>
      </c>
      <c r="D4073" s="8">
        <v>6800.0000010000003</v>
      </c>
      <c r="E4073" s="2">
        <v>1170</v>
      </c>
      <c r="F4073" s="2">
        <v>3889.5224609375</v>
      </c>
      <c r="G4073" s="2">
        <v>599.56793212890602</v>
      </c>
      <c r="H4073" s="1">
        <v>3956.59152760712</v>
      </c>
      <c r="I4073" s="1">
        <v>617.17567716549354</v>
      </c>
      <c r="J4073" s="1">
        <f t="shared" si="346"/>
        <v>1.7243522140107204</v>
      </c>
      <c r="K4073" s="1">
        <f t="shared" si="347"/>
        <v>2.9367389570131115</v>
      </c>
      <c r="L4073" s="30"/>
      <c r="M4073" s="30"/>
      <c r="N4073" s="2">
        <v>1805556</v>
      </c>
      <c r="O4073" s="30"/>
      <c r="P4073" s="30"/>
      <c r="Q4073" s="30"/>
      <c r="R4073" s="30"/>
      <c r="S4073" s="30"/>
      <c r="T4073" s="30"/>
      <c r="U4073" s="30"/>
      <c r="V4073" s="30"/>
    </row>
    <row r="4074" spans="1:22" ht="14.5" x14ac:dyDescent="0.35">
      <c r="A4074" s="15">
        <v>34</v>
      </c>
      <c r="B4074" s="8">
        <v>270</v>
      </c>
      <c r="C4074" s="8">
        <v>1166666.6666999999</v>
      </c>
      <c r="D4074" s="8">
        <v>6800.0000010000003</v>
      </c>
      <c r="E4074" s="2">
        <v>1200</v>
      </c>
      <c r="F4074" s="2">
        <v>3869.43115234375</v>
      </c>
      <c r="G4074" s="2">
        <v>600.17205810546898</v>
      </c>
      <c r="H4074" s="1">
        <v>3662.1138022373088</v>
      </c>
      <c r="I4074" s="1">
        <v>614.57767846006254</v>
      </c>
      <c r="J4074" s="1">
        <f t="shared" si="346"/>
        <v>-5.3578250121046116</v>
      </c>
      <c r="K4074" s="1">
        <f t="shared" si="347"/>
        <v>2.4002484221053235</v>
      </c>
      <c r="L4074" s="30"/>
      <c r="M4074" s="30"/>
      <c r="N4074" s="2">
        <v>1805556</v>
      </c>
      <c r="O4074" s="30"/>
      <c r="P4074" s="30"/>
      <c r="Q4074" s="30"/>
      <c r="R4074" s="30"/>
      <c r="S4074" s="30"/>
      <c r="T4074" s="30"/>
      <c r="U4074" s="30"/>
      <c r="V4074" s="30"/>
    </row>
    <row r="4075" spans="1:22" ht="14.5" x14ac:dyDescent="0.35">
      <c r="A4075" s="15">
        <v>34</v>
      </c>
      <c r="B4075" s="8">
        <v>270</v>
      </c>
      <c r="C4075" s="8">
        <v>1166666.6666999999</v>
      </c>
      <c r="D4075" s="8">
        <v>6800.0000010000003</v>
      </c>
      <c r="E4075" s="2">
        <v>1230</v>
      </c>
      <c r="F4075" s="2">
        <v>3991.71411132813</v>
      </c>
      <c r="G4075" s="2">
        <v>604.2158203125</v>
      </c>
      <c r="H4075" s="1">
        <v>3792.0264657315402</v>
      </c>
      <c r="I4075" s="1">
        <v>610.91109882740534</v>
      </c>
      <c r="J4075" s="1">
        <f t="shared" si="346"/>
        <v>-5.0025537908612758</v>
      </c>
      <c r="K4075" s="1">
        <f t="shared" si="347"/>
        <v>1.1080938780190408</v>
      </c>
      <c r="L4075" s="30"/>
      <c r="M4075" s="30"/>
      <c r="N4075" s="2">
        <v>1805556</v>
      </c>
      <c r="O4075" s="30"/>
      <c r="P4075" s="30"/>
      <c r="Q4075" s="30"/>
      <c r="R4075" s="30"/>
      <c r="S4075" s="30"/>
      <c r="T4075" s="30"/>
      <c r="U4075" s="30"/>
      <c r="V4075" s="30"/>
    </row>
    <row r="4076" spans="1:22" ht="14.5" x14ac:dyDescent="0.35">
      <c r="A4076" s="15">
        <v>34</v>
      </c>
      <c r="B4076" s="8">
        <v>270</v>
      </c>
      <c r="C4076" s="8">
        <v>1166666.6666999999</v>
      </c>
      <c r="D4076" s="8">
        <v>6800.0000010000003</v>
      </c>
      <c r="E4076" s="2">
        <v>1260</v>
      </c>
      <c r="F4076" s="2">
        <v>4245.8486328125</v>
      </c>
      <c r="G4076" s="2">
        <v>608.68200683593795</v>
      </c>
      <c r="H4076" s="1">
        <v>4160.0267013105067</v>
      </c>
      <c r="I4076" s="1">
        <v>607.0393202456363</v>
      </c>
      <c r="J4076" s="1">
        <f t="shared" si="346"/>
        <v>-2.0213139686316097</v>
      </c>
      <c r="K4076" s="1">
        <f t="shared" si="347"/>
        <v>-0.26987598973734978</v>
      </c>
      <c r="L4076" s="30"/>
      <c r="M4076" s="30"/>
      <c r="N4076" s="2">
        <v>1805556</v>
      </c>
      <c r="O4076" s="30"/>
      <c r="P4076" s="30"/>
      <c r="Q4076" s="30"/>
      <c r="R4076" s="30"/>
      <c r="S4076" s="30"/>
      <c r="T4076" s="30"/>
      <c r="U4076" s="30"/>
      <c r="V4076" s="30"/>
    </row>
    <row r="4077" spans="1:22" ht="14.5" x14ac:dyDescent="0.35">
      <c r="A4077" s="15">
        <v>34</v>
      </c>
      <c r="B4077" s="8">
        <v>270</v>
      </c>
      <c r="C4077" s="8">
        <v>1166666.6666999999</v>
      </c>
      <c r="D4077" s="8">
        <v>6800.0000010000003</v>
      </c>
      <c r="E4077" s="2">
        <v>1290</v>
      </c>
      <c r="F4077" s="2">
        <v>4636.6337890625</v>
      </c>
      <c r="G4077" s="2">
        <v>612.80694580078102</v>
      </c>
      <c r="H4077" s="1">
        <v>4705.1802649243418</v>
      </c>
      <c r="I4077" s="1">
        <v>603.1280965906351</v>
      </c>
      <c r="J4077" s="1">
        <f t="shared" si="346"/>
        <v>1.4783672590994408</v>
      </c>
      <c r="K4077" s="1">
        <f t="shared" si="347"/>
        <v>-1.5794287705891066</v>
      </c>
      <c r="L4077" s="30"/>
      <c r="M4077" s="30"/>
      <c r="N4077" s="2">
        <v>0</v>
      </c>
      <c r="O4077" s="30"/>
      <c r="P4077" s="30"/>
      <c r="Q4077" s="30"/>
      <c r="R4077" s="30"/>
      <c r="S4077" s="30"/>
      <c r="T4077" s="30"/>
      <c r="U4077" s="30"/>
      <c r="V4077" s="30"/>
    </row>
    <row r="4078" spans="1:22" ht="14.5" x14ac:dyDescent="0.35">
      <c r="A4078" s="15">
        <v>34</v>
      </c>
      <c r="B4078" s="8">
        <v>270</v>
      </c>
      <c r="C4078" s="8">
        <v>1166666.6666999999</v>
      </c>
      <c r="D4078" s="8">
        <v>6800.0000010000003</v>
      </c>
      <c r="E4078" s="2">
        <v>1320</v>
      </c>
      <c r="F4078" s="2">
        <v>5152.4228515625</v>
      </c>
      <c r="G4078" s="2">
        <v>617.70953369140602</v>
      </c>
      <c r="H4078" s="1">
        <v>5382.1474615634579</v>
      </c>
      <c r="I4078" s="1">
        <v>599.20932219420342</v>
      </c>
      <c r="J4078" s="1">
        <f t="shared" si="346"/>
        <v>4.4585744730033694</v>
      </c>
      <c r="K4078" s="1">
        <f t="shared" si="347"/>
        <v>-2.9949693971284721</v>
      </c>
      <c r="L4078" s="30"/>
      <c r="M4078" s="30"/>
      <c r="N4078" s="2">
        <v>0</v>
      </c>
      <c r="O4078" s="30"/>
      <c r="P4078" s="30"/>
      <c r="Q4078" s="30"/>
      <c r="R4078" s="30"/>
      <c r="S4078" s="30"/>
      <c r="T4078" s="30"/>
      <c r="U4078" s="30"/>
      <c r="V4078" s="30"/>
    </row>
    <row r="4079" spans="1:22" ht="14.5" x14ac:dyDescent="0.35">
      <c r="A4079" s="15">
        <v>34</v>
      </c>
      <c r="B4079" s="8">
        <v>270</v>
      </c>
      <c r="C4079" s="8">
        <v>1166666.6666999999</v>
      </c>
      <c r="D4079" s="8">
        <v>6800.0000010000003</v>
      </c>
      <c r="E4079" s="2">
        <v>1350</v>
      </c>
      <c r="F4079" s="2">
        <v>5902.70361328125</v>
      </c>
      <c r="G4079" s="2">
        <v>623.03857421875</v>
      </c>
      <c r="H4079" s="1">
        <v>6176.5730396688823</v>
      </c>
      <c r="I4079" s="1">
        <v>595.28903764948575</v>
      </c>
      <c r="J4079" s="1">
        <f t="shared" si="346"/>
        <v>4.6397285774508203</v>
      </c>
      <c r="K4079" s="1">
        <f t="shared" si="347"/>
        <v>-4.4539034527774417</v>
      </c>
      <c r="L4079" s="30"/>
      <c r="M4079" s="30"/>
      <c r="N4079" s="2">
        <v>0</v>
      </c>
      <c r="O4079" s="30"/>
      <c r="P4079" s="30"/>
      <c r="Q4079" s="30"/>
      <c r="R4079" s="30"/>
      <c r="S4079" s="30"/>
      <c r="T4079" s="30"/>
      <c r="U4079" s="30"/>
      <c r="V4079" s="30"/>
    </row>
    <row r="4080" spans="1:22" ht="14.5" x14ac:dyDescent="0.35">
      <c r="A4080" s="15">
        <v>34</v>
      </c>
      <c r="B4080" s="8">
        <v>270</v>
      </c>
      <c r="C4080" s="8">
        <v>1166666.6666999999</v>
      </c>
      <c r="D4080" s="8">
        <v>6800.0000010000003</v>
      </c>
      <c r="E4080" s="2">
        <v>1380</v>
      </c>
      <c r="F4080" s="2">
        <v>16691.412109375</v>
      </c>
      <c r="G4080" s="2">
        <v>1276.62841796875</v>
      </c>
      <c r="H4080" s="1">
        <v>16989.2074755619</v>
      </c>
      <c r="I4080" s="1">
        <v>1240.848495505131</v>
      </c>
      <c r="J4080" s="1">
        <f t="shared" si="346"/>
        <v>1.7841232619236456</v>
      </c>
      <c r="K4080" s="1">
        <f t="shared" si="347"/>
        <v>-2.8026888607531215</v>
      </c>
      <c r="L4080" s="30"/>
      <c r="M4080" s="30"/>
      <c r="N4080" s="2">
        <v>0</v>
      </c>
      <c r="O4080" s="30"/>
      <c r="P4080" s="30"/>
      <c r="Q4080" s="30"/>
      <c r="R4080" s="30"/>
      <c r="S4080" s="30"/>
      <c r="T4080" s="30"/>
      <c r="U4080" s="30"/>
      <c r="V4080" s="30"/>
    </row>
    <row r="4081" spans="1:22" ht="14.5" x14ac:dyDescent="0.35">
      <c r="A4081" s="15">
        <v>34</v>
      </c>
      <c r="B4081" s="8">
        <v>270</v>
      </c>
      <c r="C4081" s="8">
        <v>1166666.6666999999</v>
      </c>
      <c r="D4081" s="8">
        <v>6800.0000010000003</v>
      </c>
      <c r="E4081" s="2">
        <v>1410</v>
      </c>
      <c r="F4081" s="2">
        <v>21539.486328125</v>
      </c>
      <c r="G4081" s="2">
        <v>1298.58386230469</v>
      </c>
      <c r="H4081" s="1">
        <v>22164.331842273539</v>
      </c>
      <c r="I4081" s="1">
        <v>1208.644643710526</v>
      </c>
      <c r="J4081" s="1">
        <f t="shared" si="346"/>
        <v>2.9009304336689428</v>
      </c>
      <c r="K4081" s="1">
        <f t="shared" si="347"/>
        <v>-6.9259461175300938</v>
      </c>
      <c r="L4081" s="30"/>
      <c r="M4081" s="30"/>
      <c r="N4081" s="2">
        <v>0</v>
      </c>
      <c r="O4081" s="30"/>
      <c r="P4081" s="30"/>
      <c r="Q4081" s="30"/>
      <c r="R4081" s="30"/>
      <c r="S4081" s="30"/>
      <c r="T4081" s="30"/>
      <c r="U4081" s="30"/>
      <c r="V4081" s="30"/>
    </row>
    <row r="4082" spans="1:22" ht="14.5" x14ac:dyDescent="0.35">
      <c r="A4082" s="15">
        <v>34</v>
      </c>
      <c r="B4082" s="8">
        <v>270</v>
      </c>
      <c r="C4082" s="8">
        <v>1166666.6666999999</v>
      </c>
      <c r="D4082" s="8">
        <v>6800.0000010000003</v>
      </c>
      <c r="E4082" s="2">
        <v>1440</v>
      </c>
      <c r="F4082" s="2">
        <v>23996.73828125</v>
      </c>
      <c r="G4082" s="2">
        <v>1246.91320800781</v>
      </c>
      <c r="H4082" s="1">
        <v>23729.496565889691</v>
      </c>
      <c r="I4082" s="1">
        <v>1189.7822875581419</v>
      </c>
      <c r="J4082" s="1">
        <f t="shared" si="346"/>
        <v>-1.1136584990349299</v>
      </c>
      <c r="K4082" s="1">
        <f t="shared" si="347"/>
        <v>-4.581788057321651</v>
      </c>
      <c r="L4082" s="30"/>
      <c r="M4082" s="30"/>
      <c r="N4082" s="2">
        <v>0</v>
      </c>
      <c r="O4082" s="30"/>
      <c r="P4082" s="30"/>
      <c r="Q4082" s="30"/>
      <c r="R4082" s="30"/>
      <c r="S4082" s="30"/>
      <c r="T4082" s="30"/>
      <c r="U4082" s="30"/>
      <c r="V4082" s="30"/>
    </row>
    <row r="4083" spans="1:22" ht="14.5" x14ac:dyDescent="0.35">
      <c r="A4083" s="15">
        <v>34</v>
      </c>
      <c r="B4083" s="8">
        <v>270</v>
      </c>
      <c r="C4083" s="8">
        <v>1166666.6666999999</v>
      </c>
      <c r="D4083" s="8">
        <v>6800.0000010000003</v>
      </c>
      <c r="E4083" s="2">
        <v>1470</v>
      </c>
      <c r="F4083" s="2">
        <v>24204.427734375</v>
      </c>
      <c r="G4083" s="2">
        <v>1210.02526855469</v>
      </c>
      <c r="H4083" s="1">
        <v>23453.907481947961</v>
      </c>
      <c r="I4083" s="1">
        <v>1176.9218647539319</v>
      </c>
      <c r="J4083" s="1">
        <f t="shared" si="346"/>
        <v>-3.10075602969598</v>
      </c>
      <c r="K4083" s="1">
        <f t="shared" si="347"/>
        <v>-2.7357613647439214</v>
      </c>
      <c r="L4083" s="30"/>
      <c r="M4083" s="30"/>
      <c r="N4083" s="2">
        <v>1805556</v>
      </c>
      <c r="O4083" s="30"/>
      <c r="P4083" s="30"/>
      <c r="Q4083" s="30"/>
      <c r="R4083" s="30"/>
      <c r="S4083" s="30"/>
      <c r="T4083" s="30"/>
      <c r="U4083" s="30"/>
      <c r="V4083" s="30"/>
    </row>
    <row r="4084" spans="1:22" ht="14.5" x14ac:dyDescent="0.35">
      <c r="A4084" s="15">
        <v>34</v>
      </c>
      <c r="B4084" s="8">
        <v>270</v>
      </c>
      <c r="C4084" s="8">
        <v>1166666.6666999999</v>
      </c>
      <c r="D4084" s="8">
        <v>6800.0000010000003</v>
      </c>
      <c r="E4084" s="2">
        <v>1500</v>
      </c>
      <c r="F4084" s="2">
        <v>23744.3359375</v>
      </c>
      <c r="G4084" s="2">
        <v>1186.39831542969</v>
      </c>
      <c r="H4084" s="1">
        <v>23446.780685422971</v>
      </c>
      <c r="I4084" s="1">
        <v>1166.761828708949</v>
      </c>
      <c r="J4084" s="1">
        <f t="shared" si="346"/>
        <v>-1.2531630821778119</v>
      </c>
      <c r="K4084" s="1">
        <f t="shared" si="347"/>
        <v>-1.65513440683107</v>
      </c>
      <c r="L4084" s="30"/>
      <c r="M4084" s="30"/>
      <c r="N4084" s="2">
        <v>1805556</v>
      </c>
      <c r="O4084" s="30"/>
      <c r="P4084" s="30"/>
      <c r="Q4084" s="30"/>
      <c r="R4084" s="30"/>
      <c r="S4084" s="30"/>
      <c r="T4084" s="30"/>
      <c r="U4084" s="30"/>
      <c r="V4084" s="30"/>
    </row>
    <row r="4085" spans="1:22" ht="14.5" x14ac:dyDescent="0.35">
      <c r="A4085" s="15">
        <v>34</v>
      </c>
      <c r="B4085" s="8">
        <v>270</v>
      </c>
      <c r="C4085" s="8">
        <v>1166666.6666999999</v>
      </c>
      <c r="D4085" s="8">
        <v>6800.0000010000003</v>
      </c>
      <c r="E4085" s="2">
        <v>1530</v>
      </c>
      <c r="F4085" s="2">
        <v>23223.0234375</v>
      </c>
      <c r="G4085" s="2">
        <v>1168.16247558594</v>
      </c>
      <c r="H4085" s="1">
        <v>22916.920485223</v>
      </c>
      <c r="I4085" s="1">
        <v>1157.816555945285</v>
      </c>
      <c r="J4085" s="1">
        <f t="shared" si="346"/>
        <v>-1.318101207195582</v>
      </c>
      <c r="K4085" s="1">
        <f t="shared" si="347"/>
        <v>-0.88565759103549024</v>
      </c>
      <c r="L4085" s="30"/>
      <c r="M4085" s="30"/>
      <c r="N4085" s="2">
        <v>1805556</v>
      </c>
      <c r="O4085" s="30"/>
      <c r="P4085" s="30"/>
      <c r="Q4085" s="30"/>
      <c r="R4085" s="30"/>
      <c r="S4085" s="30"/>
      <c r="T4085" s="30"/>
      <c r="U4085" s="30"/>
      <c r="V4085" s="30"/>
    </row>
    <row r="4086" spans="1:22" ht="14.5" x14ac:dyDescent="0.35">
      <c r="A4086" s="15">
        <v>34</v>
      </c>
      <c r="B4086" s="8">
        <v>270</v>
      </c>
      <c r="C4086" s="8">
        <v>1166666.6666999999</v>
      </c>
      <c r="D4086" s="8">
        <v>6800.0000010000003</v>
      </c>
      <c r="E4086" s="2">
        <v>1560</v>
      </c>
      <c r="F4086" s="2">
        <v>22006.140625</v>
      </c>
      <c r="G4086" s="2">
        <v>1153.06677246094</v>
      </c>
      <c r="H4086" s="1">
        <v>22284.599208856682</v>
      </c>
      <c r="I4086" s="1">
        <v>1149.4178360493161</v>
      </c>
      <c r="J4086" s="1">
        <f t="shared" si="346"/>
        <v>1.2653676471572661</v>
      </c>
      <c r="K4086" s="1">
        <f t="shared" si="347"/>
        <v>-0.31645490953105604</v>
      </c>
      <c r="L4086" s="30"/>
      <c r="M4086" s="30"/>
      <c r="N4086" s="2">
        <v>1805556</v>
      </c>
      <c r="O4086" s="30"/>
      <c r="P4086" s="30"/>
      <c r="Q4086" s="30"/>
      <c r="R4086" s="30"/>
      <c r="S4086" s="30"/>
      <c r="T4086" s="30"/>
      <c r="U4086" s="30"/>
      <c r="V4086" s="30"/>
    </row>
    <row r="4087" spans="1:22" ht="14.5" x14ac:dyDescent="0.35">
      <c r="A4087" s="15">
        <v>34</v>
      </c>
      <c r="B4087" s="8">
        <v>270</v>
      </c>
      <c r="C4087" s="8">
        <v>1166666.6666999999</v>
      </c>
      <c r="D4087" s="8">
        <v>6800.0000010000003</v>
      </c>
      <c r="E4087" s="2">
        <v>1590</v>
      </c>
      <c r="F4087" s="2">
        <v>20766.181640625</v>
      </c>
      <c r="G4087" s="2">
        <v>1165.97338867188</v>
      </c>
      <c r="H4087" s="1">
        <v>21106.89429961934</v>
      </c>
      <c r="I4087" s="1">
        <v>1141.2649682943211</v>
      </c>
      <c r="J4087" s="1">
        <f t="shared" si="346"/>
        <v>1.6407092304721149</v>
      </c>
      <c r="K4087" s="1">
        <f t="shared" si="347"/>
        <v>-2.1191238683160196</v>
      </c>
      <c r="L4087" s="30"/>
      <c r="M4087" s="30"/>
      <c r="N4087" s="2">
        <v>1805556</v>
      </c>
      <c r="O4087" s="30"/>
      <c r="P4087" s="30"/>
      <c r="Q4087" s="30"/>
      <c r="R4087" s="30"/>
      <c r="S4087" s="30"/>
      <c r="T4087" s="30"/>
      <c r="U4087" s="30"/>
      <c r="V4087" s="30"/>
    </row>
    <row r="4088" spans="1:22" ht="14.5" x14ac:dyDescent="0.35">
      <c r="A4088" s="15">
        <v>34</v>
      </c>
      <c r="B4088" s="8">
        <v>270</v>
      </c>
      <c r="C4088" s="8">
        <v>1166666.6666999999</v>
      </c>
      <c r="D4088" s="8">
        <v>6800.0000010000003</v>
      </c>
      <c r="E4088" s="2">
        <v>1620</v>
      </c>
      <c r="F4088" s="2">
        <v>18966.392578125</v>
      </c>
      <c r="G4088" s="2">
        <v>1162.83923339844</v>
      </c>
      <c r="H4088" s="1">
        <v>19429.29883202535</v>
      </c>
      <c r="I4088" s="1">
        <v>1133.2226433938661</v>
      </c>
      <c r="J4088" s="1">
        <f t="shared" si="346"/>
        <v>2.4406657828766316</v>
      </c>
      <c r="K4088" s="1">
        <f t="shared" si="347"/>
        <v>-2.5469204300940529</v>
      </c>
      <c r="L4088" s="30"/>
      <c r="M4088" s="30"/>
      <c r="N4088" s="2">
        <v>1805556</v>
      </c>
      <c r="O4088" s="30"/>
      <c r="P4088" s="30"/>
      <c r="Q4088" s="30"/>
      <c r="R4088" s="30"/>
      <c r="S4088" s="30"/>
      <c r="T4088" s="30"/>
      <c r="U4088" s="30"/>
      <c r="V4088" s="30"/>
    </row>
    <row r="4089" spans="1:22" ht="14.5" x14ac:dyDescent="0.35">
      <c r="A4089" s="15">
        <v>34</v>
      </c>
      <c r="B4089" s="8">
        <v>270</v>
      </c>
      <c r="C4089" s="8">
        <v>1166666.6666999999</v>
      </c>
      <c r="D4089" s="8">
        <v>6800.0000010000003</v>
      </c>
      <c r="E4089" s="2">
        <v>1650</v>
      </c>
      <c r="F4089" s="2">
        <v>8676.6513671875</v>
      </c>
      <c r="G4089" s="2">
        <v>609.55126953125</v>
      </c>
      <c r="H4089" s="1">
        <v>9030.0417798557755</v>
      </c>
      <c r="I4089" s="1">
        <v>599.25510989023724</v>
      </c>
      <c r="J4089" s="1">
        <f t="shared" si="346"/>
        <v>4.0728893868513882</v>
      </c>
      <c r="K4089" s="1">
        <f t="shared" si="347"/>
        <v>-1.6891375927952041</v>
      </c>
      <c r="L4089" s="30"/>
      <c r="M4089" s="30"/>
      <c r="N4089" s="2">
        <v>0</v>
      </c>
      <c r="O4089" s="30"/>
      <c r="P4089" s="30"/>
      <c r="Q4089" s="30"/>
      <c r="R4089" s="30"/>
      <c r="S4089" s="30"/>
      <c r="T4089" s="30"/>
      <c r="U4089" s="30"/>
      <c r="V4089" s="30"/>
    </row>
    <row r="4090" spans="1:22" ht="14.5" x14ac:dyDescent="0.35">
      <c r="A4090" s="15">
        <v>34</v>
      </c>
      <c r="B4090" s="8">
        <v>270</v>
      </c>
      <c r="C4090" s="8">
        <v>1166666.6666999999</v>
      </c>
      <c r="D4090" s="8">
        <v>6800.0000010000003</v>
      </c>
      <c r="E4090" s="2">
        <v>1680</v>
      </c>
      <c r="F4090" s="2">
        <v>7206.767578125</v>
      </c>
      <c r="G4090" s="2">
        <v>542.86419677734398</v>
      </c>
      <c r="H4090" s="1">
        <v>7162.8612186669989</v>
      </c>
      <c r="I4090" s="1">
        <v>543.76694613789675</v>
      </c>
      <c r="J4090" s="1">
        <f t="shared" si="346"/>
        <v>-0.60923790009923351</v>
      </c>
      <c r="K4090" s="1">
        <f t="shared" si="347"/>
        <v>0.16629377400680531</v>
      </c>
      <c r="L4090" s="30"/>
      <c r="M4090" s="30"/>
      <c r="N4090" s="2">
        <v>0</v>
      </c>
      <c r="O4090" s="30"/>
      <c r="P4090" s="30"/>
      <c r="Q4090" s="30"/>
      <c r="R4090" s="30"/>
      <c r="S4090" s="30"/>
      <c r="T4090" s="30"/>
      <c r="U4090" s="30"/>
      <c r="V4090" s="30"/>
    </row>
    <row r="4091" spans="1:22" ht="14.5" x14ac:dyDescent="0.35">
      <c r="A4091" s="15">
        <v>34</v>
      </c>
      <c r="B4091" s="8">
        <v>270</v>
      </c>
      <c r="C4091" s="8">
        <v>1166666.6666999999</v>
      </c>
      <c r="D4091" s="8">
        <v>6800.0000010000003</v>
      </c>
      <c r="E4091" s="2">
        <v>1710</v>
      </c>
      <c r="F4091" s="2">
        <v>6889.837890625</v>
      </c>
      <c r="G4091" s="2">
        <v>537.47235107421898</v>
      </c>
      <c r="H4091" s="1">
        <v>7267.6234332758804</v>
      </c>
      <c r="I4091" s="1">
        <v>543.61695821012393</v>
      </c>
      <c r="J4091" s="1">
        <f t="shared" si="346"/>
        <v>5.4832283233388273</v>
      </c>
      <c r="K4091" s="1">
        <f t="shared" si="347"/>
        <v>1.1432415311455615</v>
      </c>
      <c r="L4091" s="30"/>
      <c r="M4091" s="30"/>
      <c r="N4091" s="2">
        <v>0</v>
      </c>
      <c r="O4091" s="30"/>
      <c r="P4091" s="30"/>
      <c r="Q4091" s="30"/>
      <c r="R4091" s="30"/>
      <c r="S4091" s="30"/>
      <c r="T4091" s="30"/>
      <c r="U4091" s="30"/>
      <c r="V4091" s="30"/>
    </row>
    <row r="4092" spans="1:22" ht="14.5" x14ac:dyDescent="0.35">
      <c r="A4092" s="15">
        <v>34</v>
      </c>
      <c r="B4092" s="8">
        <v>270</v>
      </c>
      <c r="C4092" s="8">
        <v>1166666.6666999999</v>
      </c>
      <c r="D4092" s="8">
        <v>6800.0000010000003</v>
      </c>
      <c r="E4092" s="2">
        <v>1740</v>
      </c>
      <c r="F4092" s="2">
        <v>6854.6025390625</v>
      </c>
      <c r="G4092" s="2">
        <v>539.230224609375</v>
      </c>
      <c r="H4092" s="1">
        <v>7249.1929239442352</v>
      </c>
      <c r="I4092" s="1">
        <v>541.46535933805649</v>
      </c>
      <c r="J4092" s="1">
        <f t="shared" si="346"/>
        <v>5.7565757114737544</v>
      </c>
      <c r="K4092" s="1">
        <f t="shared" si="347"/>
        <v>0.4145047192598757</v>
      </c>
      <c r="L4092" s="30"/>
      <c r="M4092" s="30"/>
      <c r="N4092" s="2">
        <v>0</v>
      </c>
      <c r="O4092" s="30"/>
      <c r="P4092" s="30"/>
      <c r="Q4092" s="30"/>
      <c r="R4092" s="30"/>
      <c r="S4092" s="30"/>
      <c r="T4092" s="30"/>
      <c r="U4092" s="30"/>
      <c r="V4092" s="30"/>
    </row>
    <row r="4093" spans="1:22" ht="14.5" x14ac:dyDescent="0.35">
      <c r="A4093" s="15">
        <v>34</v>
      </c>
      <c r="B4093" s="8">
        <v>270</v>
      </c>
      <c r="C4093" s="8">
        <v>1166666.6666999999</v>
      </c>
      <c r="D4093" s="8">
        <v>6800.0000010000003</v>
      </c>
      <c r="E4093" s="2">
        <v>1770</v>
      </c>
      <c r="F4093" s="2">
        <v>6984.5908203125</v>
      </c>
      <c r="G4093" s="2">
        <v>542.177978515625</v>
      </c>
      <c r="H4093" s="1">
        <v>7260.0351606245531</v>
      </c>
      <c r="I4093" s="1">
        <v>538.85461498109112</v>
      </c>
      <c r="J4093" s="1">
        <f t="shared" si="346"/>
        <v>3.9436002394157335</v>
      </c>
      <c r="K4093" s="1">
        <f t="shared" si="347"/>
        <v>-0.61296542209858618</v>
      </c>
      <c r="L4093" s="30"/>
      <c r="M4093" s="30"/>
      <c r="N4093" s="2">
        <v>0</v>
      </c>
      <c r="O4093" s="30"/>
      <c r="P4093" s="30"/>
      <c r="Q4093" s="30"/>
      <c r="R4093" s="30"/>
      <c r="S4093" s="30"/>
      <c r="T4093" s="30"/>
      <c r="U4093" s="30"/>
      <c r="V4093" s="30"/>
    </row>
    <row r="4094" spans="1:22" ht="14.5" x14ac:dyDescent="0.35">
      <c r="A4094" s="15">
        <v>34</v>
      </c>
      <c r="B4094" s="8">
        <v>270</v>
      </c>
      <c r="C4094" s="8">
        <v>1166666.6666999999</v>
      </c>
      <c r="D4094" s="8">
        <v>6800.0000010000003</v>
      </c>
      <c r="E4094" s="2">
        <v>1800</v>
      </c>
      <c r="F4094" s="2">
        <v>7410.0234375</v>
      </c>
      <c r="G4094" s="2">
        <v>545.53381347656205</v>
      </c>
      <c r="H4094" s="1">
        <v>7263.9222609814642</v>
      </c>
      <c r="I4094" s="1">
        <v>536.13852267968912</v>
      </c>
      <c r="J4094" s="1">
        <f t="shared" si="346"/>
        <v>-1.9716695601684566</v>
      </c>
      <c r="K4094" s="1">
        <f t="shared" si="347"/>
        <v>-1.722219698353598</v>
      </c>
      <c r="L4094" s="30"/>
      <c r="M4094" s="30"/>
      <c r="N4094" s="2">
        <v>0</v>
      </c>
      <c r="O4094" s="30"/>
      <c r="P4094" s="30"/>
      <c r="Q4094" s="30"/>
      <c r="R4094" s="30"/>
      <c r="S4094" s="30"/>
      <c r="T4094" s="30"/>
      <c r="U4094" s="30"/>
      <c r="V4094" s="30"/>
    </row>
    <row r="4095" spans="1:22" ht="14.5" x14ac:dyDescent="0.35">
      <c r="A4095" s="15">
        <v>34</v>
      </c>
      <c r="B4095" s="8">
        <v>270</v>
      </c>
      <c r="C4095" s="8">
        <v>1166666.6666999999</v>
      </c>
      <c r="D4095" s="8">
        <v>6800.0000010000003</v>
      </c>
      <c r="E4095" s="2">
        <v>1830</v>
      </c>
      <c r="F4095" s="2">
        <v>8017.05859375</v>
      </c>
      <c r="G4095" s="2">
        <v>546.31072998046898</v>
      </c>
      <c r="H4095" s="1">
        <v>8023.225715972113</v>
      </c>
      <c r="I4095" s="1">
        <v>533.39826800570995</v>
      </c>
      <c r="J4095" s="1">
        <f t="shared" si="346"/>
        <v>7.6924998738574848E-2</v>
      </c>
      <c r="K4095" s="1">
        <f t="shared" si="347"/>
        <v>-2.3635746592823934</v>
      </c>
      <c r="L4095" s="30"/>
      <c r="M4095" s="30"/>
      <c r="N4095" s="2">
        <v>1805556</v>
      </c>
      <c r="O4095" s="30"/>
      <c r="P4095" s="30"/>
      <c r="Q4095" s="30"/>
      <c r="R4095" s="30"/>
      <c r="S4095" s="30"/>
      <c r="T4095" s="30"/>
      <c r="U4095" s="30"/>
      <c r="V4095" s="30"/>
    </row>
    <row r="4096" spans="1:22" ht="14.5" x14ac:dyDescent="0.35">
      <c r="A4096" s="15">
        <v>34</v>
      </c>
      <c r="B4096" s="8">
        <v>270</v>
      </c>
      <c r="C4096" s="8">
        <v>1166666.6666999999</v>
      </c>
      <c r="D4096" s="8">
        <v>6800.0000010000003</v>
      </c>
      <c r="E4096" s="2">
        <v>1860</v>
      </c>
      <c r="F4096" s="2">
        <v>8807.017578125</v>
      </c>
      <c r="G4096" s="2">
        <v>544.36846923828102</v>
      </c>
      <c r="H4096" s="1">
        <v>8675.3195723370081</v>
      </c>
      <c r="I4096" s="1">
        <v>530.6523955801066</v>
      </c>
      <c r="J4096" s="1">
        <f t="shared" si="346"/>
        <v>-1.4953757571133424</v>
      </c>
      <c r="K4096" s="1">
        <f t="shared" si="347"/>
        <v>-2.5196304402727305</v>
      </c>
      <c r="L4096" s="30"/>
      <c r="M4096" s="30"/>
      <c r="N4096" s="2">
        <v>1805556</v>
      </c>
      <c r="O4096" s="30"/>
      <c r="P4096" s="30"/>
      <c r="Q4096" s="30"/>
      <c r="R4096" s="30"/>
      <c r="S4096" s="30"/>
      <c r="T4096" s="30"/>
      <c r="U4096" s="30"/>
      <c r="V4096" s="30"/>
    </row>
    <row r="4097" spans="1:22" ht="14.5" x14ac:dyDescent="0.35">
      <c r="A4097" s="15">
        <v>34</v>
      </c>
      <c r="B4097" s="8">
        <v>270</v>
      </c>
      <c r="C4097" s="8">
        <v>1166666.6666999999</v>
      </c>
      <c r="D4097" s="8">
        <v>6800.0000010000003</v>
      </c>
      <c r="E4097" s="2">
        <v>1890</v>
      </c>
      <c r="F4097" s="2">
        <v>9811.21875</v>
      </c>
      <c r="G4097" s="2">
        <v>539.59265136718795</v>
      </c>
      <c r="H4097" s="1">
        <v>9179.1587612007406</v>
      </c>
      <c r="I4097" s="1">
        <v>523.63727354383946</v>
      </c>
      <c r="J4097" s="1">
        <f t="shared" si="346"/>
        <v>-6.442216863213444</v>
      </c>
      <c r="K4097" s="1">
        <f t="shared" si="347"/>
        <v>-2.9569301551682936</v>
      </c>
      <c r="L4097" s="30"/>
      <c r="M4097" s="30"/>
      <c r="N4097" s="2">
        <v>1805556</v>
      </c>
      <c r="O4097" s="30"/>
      <c r="P4097" s="30"/>
      <c r="Q4097" s="30"/>
      <c r="R4097" s="30"/>
      <c r="S4097" s="30"/>
      <c r="T4097" s="30"/>
      <c r="U4097" s="30"/>
      <c r="V4097" s="30"/>
    </row>
    <row r="4098" spans="1:22" ht="14.5" x14ac:dyDescent="0.35">
      <c r="A4098" s="15">
        <v>34</v>
      </c>
      <c r="B4098" s="8">
        <v>270</v>
      </c>
      <c r="C4098" s="8">
        <v>1166666.6666999999</v>
      </c>
      <c r="D4098" s="8">
        <v>6800.0000010000003</v>
      </c>
      <c r="E4098" s="2">
        <v>1920</v>
      </c>
      <c r="F4098" s="2">
        <v>24523.951171875</v>
      </c>
      <c r="G4098" s="2">
        <v>1083.9228515625</v>
      </c>
      <c r="H4098" s="1">
        <v>23890.78938303949</v>
      </c>
      <c r="I4098" s="1">
        <v>1067.848807337157</v>
      </c>
      <c r="J4098" s="1">
        <f t="shared" si="346"/>
        <v>-2.5818098576286697</v>
      </c>
      <c r="K4098" s="1">
        <f t="shared" si="347"/>
        <v>-1.4829509500765532</v>
      </c>
      <c r="L4098" s="30"/>
      <c r="M4098" s="30"/>
      <c r="N4098" s="2">
        <v>1805556</v>
      </c>
      <c r="O4098" s="30"/>
      <c r="P4098" s="30"/>
      <c r="Q4098" s="30"/>
      <c r="R4098" s="30"/>
      <c r="S4098" s="30"/>
      <c r="T4098" s="30"/>
      <c r="U4098" s="30"/>
      <c r="V4098" s="30"/>
    </row>
    <row r="4099" spans="1:22" ht="14.5" x14ac:dyDescent="0.35">
      <c r="A4099" s="15">
        <v>34</v>
      </c>
      <c r="B4099" s="8">
        <v>270</v>
      </c>
      <c r="C4099" s="8">
        <v>1166666.6666999999</v>
      </c>
      <c r="D4099" s="8">
        <v>6800.0000010000003</v>
      </c>
      <c r="E4099" s="2">
        <v>1950</v>
      </c>
      <c r="F4099" s="2">
        <v>20947.46875</v>
      </c>
      <c r="G4099" s="2">
        <v>902.93426513671898</v>
      </c>
      <c r="H4099" s="1">
        <v>22811.996419566909</v>
      </c>
      <c r="I4099" s="1">
        <v>883.4553523804085</v>
      </c>
      <c r="J4099" s="1">
        <f t="shared" si="346"/>
        <v>8.9009688560433293</v>
      </c>
      <c r="K4099" s="1">
        <f t="shared" si="347"/>
        <v>-2.1572902378847094</v>
      </c>
      <c r="L4099" s="30"/>
      <c r="M4099" s="30"/>
      <c r="N4099" s="2">
        <v>1805556</v>
      </c>
      <c r="O4099" s="30"/>
      <c r="P4099" s="30"/>
      <c r="Q4099" s="30"/>
      <c r="R4099" s="30"/>
      <c r="S4099" s="30"/>
      <c r="T4099" s="30"/>
      <c r="U4099" s="30"/>
      <c r="V4099" s="30"/>
    </row>
    <row r="4100" spans="1:22" ht="14.5" x14ac:dyDescent="0.35">
      <c r="A4100" s="15">
        <v>34</v>
      </c>
      <c r="B4100" s="8">
        <v>270</v>
      </c>
      <c r="C4100" s="8">
        <v>1166666.6666999999</v>
      </c>
      <c r="D4100" s="8">
        <v>6800.0000010000003</v>
      </c>
      <c r="E4100" s="2">
        <v>1980</v>
      </c>
      <c r="F4100" s="2">
        <v>18690.4375</v>
      </c>
      <c r="G4100" s="2">
        <v>727.504150390625</v>
      </c>
      <c r="H4100" s="1">
        <v>22222.006103040589</v>
      </c>
      <c r="I4100" s="1">
        <v>803.39864656785505</v>
      </c>
      <c r="J4100" s="1">
        <f t="shared" si="346"/>
        <v>18.895055843613019</v>
      </c>
      <c r="K4100" s="1">
        <f t="shared" si="347"/>
        <v>10.432173635913882</v>
      </c>
      <c r="L4100" s="30"/>
      <c r="M4100" s="30"/>
      <c r="N4100" s="2">
        <v>1805556</v>
      </c>
      <c r="O4100" s="30"/>
      <c r="P4100" s="30"/>
      <c r="Q4100" s="30"/>
      <c r="R4100" s="30"/>
      <c r="S4100" s="30"/>
      <c r="T4100" s="30"/>
      <c r="U4100" s="30"/>
      <c r="V4100" s="30"/>
    </row>
    <row r="4101" spans="1:22" ht="14.5" x14ac:dyDescent="0.35">
      <c r="A4101" s="15">
        <v>34</v>
      </c>
      <c r="B4101" s="8">
        <v>270</v>
      </c>
      <c r="C4101" s="8">
        <v>1166666.6666999999</v>
      </c>
      <c r="D4101" s="8">
        <v>6800.0000010000003</v>
      </c>
      <c r="E4101" s="2">
        <v>2010</v>
      </c>
      <c r="F4101" s="2">
        <v>20146.396484375</v>
      </c>
      <c r="G4101" s="2">
        <v>752.88861083984398</v>
      </c>
      <c r="H4101" s="1">
        <v>21813.78120058859</v>
      </c>
      <c r="I4101" s="1">
        <v>767.68243148356657</v>
      </c>
      <c r="J4101" s="1">
        <f t="shared" si="346"/>
        <v>8.276342210909867</v>
      </c>
      <c r="K4101" s="1">
        <f t="shared" si="347"/>
        <v>1.9649414841353696</v>
      </c>
      <c r="L4101" s="30"/>
      <c r="M4101" s="30"/>
      <c r="N4101" s="2">
        <v>0</v>
      </c>
      <c r="O4101" s="30"/>
      <c r="P4101" s="30"/>
      <c r="Q4101" s="30"/>
      <c r="R4101" s="30"/>
      <c r="S4101" s="30"/>
      <c r="T4101" s="30"/>
      <c r="U4101" s="30"/>
      <c r="V4101" s="30"/>
    </row>
    <row r="4102" spans="1:22" ht="14.5" x14ac:dyDescent="0.35">
      <c r="A4102" s="15">
        <v>34</v>
      </c>
      <c r="B4102" s="8">
        <v>270</v>
      </c>
      <c r="C4102" s="8">
        <v>1166666.6666999999</v>
      </c>
      <c r="D4102" s="8">
        <v>6800.0000010000003</v>
      </c>
      <c r="E4102" s="2">
        <v>2040</v>
      </c>
      <c r="F4102" s="2">
        <v>20430.787109375</v>
      </c>
      <c r="G4102" s="2">
        <v>747.4892578125</v>
      </c>
      <c r="H4102" s="1">
        <v>21284.052978102049</v>
      </c>
      <c r="I4102" s="1">
        <v>745.16684540937467</v>
      </c>
      <c r="J4102" s="1">
        <f t="shared" si="346"/>
        <v>4.1763729618400935</v>
      </c>
      <c r="K4102" s="1">
        <f t="shared" si="347"/>
        <v>-0.31069508743467189</v>
      </c>
      <c r="L4102" s="30"/>
      <c r="M4102" s="30"/>
      <c r="N4102" s="2">
        <v>0</v>
      </c>
      <c r="O4102" s="30"/>
      <c r="P4102" s="30"/>
      <c r="Q4102" s="30"/>
      <c r="R4102" s="30"/>
      <c r="S4102" s="30"/>
      <c r="T4102" s="30"/>
      <c r="U4102" s="30"/>
      <c r="V4102" s="30"/>
    </row>
    <row r="4103" spans="1:22" ht="14.5" x14ac:dyDescent="0.35">
      <c r="A4103" s="15">
        <v>34</v>
      </c>
      <c r="B4103" s="8">
        <v>270</v>
      </c>
      <c r="C4103" s="8">
        <v>1166666.6666999999</v>
      </c>
      <c r="D4103" s="8">
        <v>6800.0000010000003</v>
      </c>
      <c r="E4103" s="2">
        <v>2070</v>
      </c>
      <c r="F4103" s="2">
        <v>21063.86328125</v>
      </c>
      <c r="G4103" s="2">
        <v>748.72644042968795</v>
      </c>
      <c r="H4103" s="1">
        <v>20869.628690084261</v>
      </c>
      <c r="I4103" s="1">
        <v>726.81721480307897</v>
      </c>
      <c r="J4103" s="1">
        <f t="shared" si="346"/>
        <v>-0.92212235036028423</v>
      </c>
      <c r="K4103" s="1">
        <f t="shared" si="347"/>
        <v>-2.9261990018724946</v>
      </c>
      <c r="L4103" s="30"/>
      <c r="M4103" s="30"/>
      <c r="N4103" s="2">
        <v>0</v>
      </c>
      <c r="O4103" s="30"/>
      <c r="P4103" s="30"/>
      <c r="Q4103" s="30"/>
      <c r="R4103" s="30"/>
      <c r="S4103" s="30"/>
      <c r="T4103" s="30"/>
      <c r="U4103" s="30"/>
      <c r="V4103" s="30"/>
    </row>
    <row r="4104" spans="1:22" ht="14.5" x14ac:dyDescent="0.35">
      <c r="A4104" s="15">
        <v>34</v>
      </c>
      <c r="B4104" s="8">
        <v>270</v>
      </c>
      <c r="C4104" s="8">
        <v>1166666.6666999999</v>
      </c>
      <c r="D4104" s="8">
        <v>6800.0000010000003</v>
      </c>
      <c r="E4104" s="2">
        <v>2100</v>
      </c>
      <c r="F4104" s="2">
        <v>21102.896484375</v>
      </c>
      <c r="G4104" s="2">
        <v>740.936279296875</v>
      </c>
      <c r="H4104" s="1">
        <v>20696.063729068479</v>
      </c>
      <c r="I4104" s="1">
        <v>711.41189010717676</v>
      </c>
      <c r="J4104" s="1">
        <f t="shared" si="346"/>
        <v>-1.9278526794070567</v>
      </c>
      <c r="K4104" s="1">
        <f t="shared" si="347"/>
        <v>-3.9847406605215698</v>
      </c>
      <c r="L4104" s="30"/>
      <c r="M4104" s="30"/>
      <c r="N4104" s="2">
        <v>0</v>
      </c>
      <c r="O4104" s="30"/>
      <c r="P4104" s="30"/>
      <c r="Q4104" s="30"/>
      <c r="R4104" s="30"/>
      <c r="S4104" s="30"/>
      <c r="T4104" s="30"/>
      <c r="U4104" s="30"/>
      <c r="V4104" s="30"/>
    </row>
    <row r="4105" spans="1:22" ht="14.5" x14ac:dyDescent="0.35">
      <c r="A4105" s="15">
        <v>34</v>
      </c>
      <c r="B4105" s="8">
        <v>270</v>
      </c>
      <c r="C4105" s="8">
        <v>1166666.6666999999</v>
      </c>
      <c r="D4105" s="8">
        <v>6800.0000010000003</v>
      </c>
      <c r="E4105" s="2">
        <v>2130</v>
      </c>
      <c r="F4105" s="2">
        <v>20807.45703125</v>
      </c>
      <c r="G4105" s="2">
        <v>730.88079833984398</v>
      </c>
      <c r="H4105" s="1">
        <v>20470.952553546871</v>
      </c>
      <c r="I4105" s="1">
        <v>698.08730812575936</v>
      </c>
      <c r="J4105" s="1">
        <f t="shared" si="346"/>
        <v>-1.6172301939527955</v>
      </c>
      <c r="K4105" s="1">
        <f t="shared" si="347"/>
        <v>-4.4868452268240242</v>
      </c>
      <c r="L4105" s="30"/>
      <c r="M4105" s="30"/>
      <c r="N4105" s="2">
        <v>0</v>
      </c>
      <c r="O4105" s="30"/>
      <c r="P4105" s="30"/>
      <c r="Q4105" s="30"/>
      <c r="R4105" s="30"/>
      <c r="S4105" s="30"/>
      <c r="T4105" s="30"/>
      <c r="U4105" s="30"/>
      <c r="V4105" s="30"/>
    </row>
    <row r="4106" spans="1:22" ht="14.5" x14ac:dyDescent="0.35">
      <c r="A4106" s="15">
        <v>34</v>
      </c>
      <c r="B4106" s="8">
        <v>270</v>
      </c>
      <c r="C4106" s="8">
        <v>1166666.6666999999</v>
      </c>
      <c r="D4106" s="8">
        <v>6800.0000010000003</v>
      </c>
      <c r="E4106" s="2">
        <v>2160</v>
      </c>
      <c r="F4106" s="2">
        <v>20378.08203125</v>
      </c>
      <c r="G4106" s="2">
        <v>737.16973876953102</v>
      </c>
      <c r="H4106" s="1">
        <v>20224.97819840832</v>
      </c>
      <c r="I4106" s="1">
        <v>686.23324813938973</v>
      </c>
      <c r="J4106" s="1">
        <f t="shared" ref="J4106:J4169" si="348">(H4106-F4106)/F4106*100</f>
        <v>-0.75131620633822915</v>
      </c>
      <c r="K4106" s="1">
        <f t="shared" ref="K4106:K4169" si="349">(I4106-G4106)/G4106*100</f>
        <v>-6.9097370593594176</v>
      </c>
      <c r="L4106" s="30"/>
      <c r="M4106" s="30"/>
      <c r="N4106" s="2">
        <v>0</v>
      </c>
      <c r="O4106" s="30"/>
      <c r="P4106" s="30"/>
      <c r="Q4106" s="30"/>
      <c r="R4106" s="30"/>
      <c r="S4106" s="30"/>
      <c r="T4106" s="30"/>
      <c r="U4106" s="30"/>
      <c r="V4106" s="30"/>
    </row>
    <row r="4107" spans="1:22" ht="14.5" x14ac:dyDescent="0.35">
      <c r="A4107" s="15">
        <v>34</v>
      </c>
      <c r="B4107" s="8">
        <v>270</v>
      </c>
      <c r="C4107" s="8">
        <v>1166666.6666999999</v>
      </c>
      <c r="D4107" s="8">
        <v>6800.0000010000003</v>
      </c>
      <c r="E4107" s="2">
        <v>2190</v>
      </c>
      <c r="F4107" s="2">
        <v>9808.2294921875</v>
      </c>
      <c r="G4107" s="2">
        <v>383.88226318359398</v>
      </c>
      <c r="H4107" s="1">
        <v>10221.582055470149</v>
      </c>
      <c r="I4107" s="1">
        <v>383.15826628088899</v>
      </c>
      <c r="J4107" s="1">
        <f t="shared" si="348"/>
        <v>4.2143443280145023</v>
      </c>
      <c r="K4107" s="1">
        <f t="shared" si="349"/>
        <v>-0.18859868562323406</v>
      </c>
      <c r="L4107" s="30"/>
      <c r="M4107" s="30"/>
      <c r="N4107" s="2">
        <v>1805556</v>
      </c>
      <c r="O4107" s="30"/>
      <c r="P4107" s="30"/>
      <c r="Q4107" s="30"/>
      <c r="R4107" s="30"/>
      <c r="S4107" s="30"/>
      <c r="T4107" s="30"/>
      <c r="U4107" s="30"/>
      <c r="V4107" s="30"/>
    </row>
    <row r="4108" spans="1:22" ht="14.5" x14ac:dyDescent="0.35">
      <c r="A4108" s="15">
        <v>34</v>
      </c>
      <c r="B4108" s="8">
        <v>270</v>
      </c>
      <c r="C4108" s="8">
        <v>1166666.6666999999</v>
      </c>
      <c r="D4108" s="8">
        <v>6800.0000010000003</v>
      </c>
      <c r="E4108" s="2">
        <v>2220</v>
      </c>
      <c r="F4108" s="2">
        <v>8004.0048828125</v>
      </c>
      <c r="G4108" s="2">
        <v>329.432373046875</v>
      </c>
      <c r="H4108" s="1">
        <v>8763.5582663991154</v>
      </c>
      <c r="I4108" s="1">
        <v>358.90455993535682</v>
      </c>
      <c r="J4108" s="1">
        <f t="shared" si="348"/>
        <v>9.4896666694650804</v>
      </c>
      <c r="K4108" s="1">
        <f t="shared" si="349"/>
        <v>8.9463541836819456</v>
      </c>
      <c r="L4108" s="30"/>
      <c r="M4108" s="30"/>
      <c r="N4108" s="2">
        <v>1805556</v>
      </c>
      <c r="O4108" s="30"/>
      <c r="P4108" s="30"/>
      <c r="Q4108" s="30"/>
      <c r="R4108" s="30"/>
      <c r="S4108" s="30"/>
      <c r="T4108" s="30"/>
      <c r="U4108" s="30"/>
      <c r="V4108" s="30"/>
    </row>
    <row r="4109" spans="1:22" ht="14.5" x14ac:dyDescent="0.35">
      <c r="A4109" s="15">
        <v>34</v>
      </c>
      <c r="B4109" s="8">
        <v>270</v>
      </c>
      <c r="C4109" s="8">
        <v>1166666.6666999999</v>
      </c>
      <c r="D4109" s="8">
        <v>6800.0000010000003</v>
      </c>
      <c r="E4109" s="2">
        <v>2250</v>
      </c>
      <c r="F4109" s="2">
        <v>7611.57373046875</v>
      </c>
      <c r="G4109" s="2">
        <v>321.95315551757801</v>
      </c>
      <c r="H4109" s="1">
        <v>8275.748127527464</v>
      </c>
      <c r="I4109" s="1">
        <v>349.93134942839993</v>
      </c>
      <c r="J4109" s="1">
        <f t="shared" si="348"/>
        <v>8.7258485640105814</v>
      </c>
      <c r="K4109" s="1">
        <f t="shared" si="349"/>
        <v>8.6901443366329616</v>
      </c>
      <c r="L4109" s="30"/>
      <c r="M4109" s="30"/>
      <c r="N4109" s="2">
        <v>1805556</v>
      </c>
      <c r="O4109" s="30"/>
      <c r="P4109" s="30"/>
      <c r="Q4109" s="30"/>
      <c r="R4109" s="30"/>
      <c r="S4109" s="30"/>
      <c r="T4109" s="30"/>
      <c r="U4109" s="30"/>
      <c r="V4109" s="30"/>
    </row>
    <row r="4110" spans="1:22" ht="14.5" x14ac:dyDescent="0.35">
      <c r="A4110" s="15">
        <v>34</v>
      </c>
      <c r="B4110" s="8">
        <v>270</v>
      </c>
      <c r="C4110" s="8">
        <v>1166666.6666999999</v>
      </c>
      <c r="D4110" s="8">
        <v>6800.0000010000003</v>
      </c>
      <c r="E4110" s="2">
        <v>2280</v>
      </c>
      <c r="F4110" s="2">
        <v>7508.107421875</v>
      </c>
      <c r="G4110" s="2">
        <v>322.6259765625</v>
      </c>
      <c r="H4110" s="1">
        <v>8240.7018024237768</v>
      </c>
      <c r="I4110" s="1">
        <v>345.16948944681872</v>
      </c>
      <c r="J4110" s="1">
        <f t="shared" si="348"/>
        <v>9.7573774505989412</v>
      </c>
      <c r="K4110" s="1">
        <f t="shared" si="349"/>
        <v>6.9875070583324597</v>
      </c>
      <c r="L4110" s="30"/>
      <c r="M4110" s="30"/>
      <c r="N4110" s="2">
        <v>1805556</v>
      </c>
      <c r="O4110" s="30"/>
      <c r="P4110" s="30"/>
      <c r="Q4110" s="30"/>
      <c r="R4110" s="30"/>
      <c r="S4110" s="30"/>
      <c r="T4110" s="30"/>
      <c r="U4110" s="30"/>
      <c r="V4110" s="30"/>
    </row>
    <row r="4111" spans="1:22" ht="14.5" x14ac:dyDescent="0.35">
      <c r="A4111" s="15">
        <v>34</v>
      </c>
      <c r="B4111" s="8">
        <v>270</v>
      </c>
      <c r="C4111" s="8">
        <v>1166666.6666999999</v>
      </c>
      <c r="D4111" s="8">
        <v>6800.0000010000003</v>
      </c>
      <c r="E4111" s="2">
        <v>2310</v>
      </c>
      <c r="F4111" s="2">
        <v>7585.2568359375</v>
      </c>
      <c r="G4111" s="2">
        <v>324.97103881835898</v>
      </c>
      <c r="H4111" s="1">
        <v>8369.4897571946422</v>
      </c>
      <c r="I4111" s="1">
        <v>341.17602311615781</v>
      </c>
      <c r="J4111" s="1">
        <f t="shared" si="348"/>
        <v>10.338910576390719</v>
      </c>
      <c r="K4111" s="1">
        <f t="shared" si="349"/>
        <v>4.9865933766659527</v>
      </c>
      <c r="L4111" s="30"/>
      <c r="M4111" s="30"/>
      <c r="N4111" s="2">
        <v>1805556</v>
      </c>
      <c r="O4111" s="30"/>
      <c r="P4111" s="30"/>
      <c r="Q4111" s="30"/>
      <c r="R4111" s="30"/>
      <c r="S4111" s="30"/>
      <c r="T4111" s="30"/>
      <c r="U4111" s="30"/>
      <c r="V4111" s="30"/>
    </row>
    <row r="4112" spans="1:22" ht="14.5" x14ac:dyDescent="0.35">
      <c r="A4112" s="15">
        <v>34</v>
      </c>
      <c r="B4112" s="8">
        <v>270</v>
      </c>
      <c r="C4112" s="8">
        <v>1166666.6666999999</v>
      </c>
      <c r="D4112" s="8">
        <v>6800.0000010000003</v>
      </c>
      <c r="E4112" s="2">
        <v>2340</v>
      </c>
      <c r="F4112" s="2">
        <v>7791.248046875</v>
      </c>
      <c r="G4112" s="2">
        <v>328.32946777343801</v>
      </c>
      <c r="H4112" s="1">
        <v>8556.7072776195309</v>
      </c>
      <c r="I4112" s="1">
        <v>337.35359618037768</v>
      </c>
      <c r="J4112" s="1">
        <f t="shared" si="348"/>
        <v>9.8246035312859767</v>
      </c>
      <c r="K4112" s="1">
        <f t="shared" si="349"/>
        <v>2.7484978634834927</v>
      </c>
      <c r="L4112" s="30"/>
      <c r="M4112" s="30"/>
      <c r="N4112" s="2">
        <v>1805556</v>
      </c>
      <c r="O4112" s="30"/>
      <c r="P4112" s="30"/>
      <c r="Q4112" s="30"/>
      <c r="R4112" s="30"/>
      <c r="S4112" s="30"/>
      <c r="T4112" s="30"/>
      <c r="U4112" s="30"/>
      <c r="V4112" s="30"/>
    </row>
    <row r="4113" spans="1:22" ht="14.5" x14ac:dyDescent="0.35">
      <c r="A4113" s="15">
        <v>34</v>
      </c>
      <c r="B4113" s="8">
        <v>270</v>
      </c>
      <c r="C4113" s="8">
        <v>1166666.6666999999</v>
      </c>
      <c r="D4113" s="8">
        <v>6800.0000010000003</v>
      </c>
      <c r="E4113" s="2">
        <v>2370</v>
      </c>
      <c r="F4113" s="2">
        <v>8294.390625</v>
      </c>
      <c r="G4113" s="2">
        <v>335.73077392578102</v>
      </c>
      <c r="H4113" s="1">
        <v>8703.5467516665958</v>
      </c>
      <c r="I4113" s="1">
        <v>333.56916457547533</v>
      </c>
      <c r="J4113" s="1">
        <f t="shared" si="348"/>
        <v>4.9329256984035013</v>
      </c>
      <c r="K4113" s="1">
        <f t="shared" si="349"/>
        <v>-0.64385201422838767</v>
      </c>
      <c r="L4113" s="30"/>
      <c r="M4113" s="30"/>
      <c r="N4113" s="2">
        <v>0</v>
      </c>
      <c r="O4113" s="30"/>
      <c r="P4113" s="30"/>
      <c r="Q4113" s="30"/>
      <c r="R4113" s="30"/>
      <c r="S4113" s="30"/>
      <c r="T4113" s="30"/>
      <c r="U4113" s="30"/>
      <c r="V4113" s="30"/>
    </row>
    <row r="4114" spans="1:22" ht="14.5" x14ac:dyDescent="0.35">
      <c r="A4114" s="15">
        <v>34</v>
      </c>
      <c r="B4114" s="8">
        <v>270</v>
      </c>
      <c r="C4114" s="8">
        <v>1166666.6666999999</v>
      </c>
      <c r="D4114" s="8">
        <v>6800.0000010000003</v>
      </c>
      <c r="E4114" s="2">
        <v>2400</v>
      </c>
      <c r="F4114" s="2">
        <v>8911.9130859375</v>
      </c>
      <c r="G4114" s="2">
        <v>340.91082763671898</v>
      </c>
      <c r="H4114" s="1">
        <v>8803.3147690860114</v>
      </c>
      <c r="I4114" s="1">
        <v>329.79331061283767</v>
      </c>
      <c r="J4114" s="1">
        <f t="shared" si="348"/>
        <v>-1.2185746854157569</v>
      </c>
      <c r="K4114" s="1">
        <f t="shared" si="349"/>
        <v>-3.2611217135433259</v>
      </c>
      <c r="L4114" s="30"/>
      <c r="M4114" s="30"/>
      <c r="N4114" s="2">
        <v>0</v>
      </c>
      <c r="O4114" s="30"/>
      <c r="P4114" s="30"/>
      <c r="Q4114" s="30"/>
      <c r="R4114" s="30"/>
      <c r="S4114" s="30"/>
      <c r="T4114" s="30"/>
      <c r="U4114" s="30"/>
      <c r="V4114" s="30"/>
    </row>
    <row r="4115" spans="1:22" ht="14.5" x14ac:dyDescent="0.35">
      <c r="A4115" s="15">
        <v>34</v>
      </c>
      <c r="B4115" s="8">
        <v>270</v>
      </c>
      <c r="C4115" s="8">
        <v>1166666.6666999999</v>
      </c>
      <c r="D4115" s="8">
        <v>6800.0000010000003</v>
      </c>
      <c r="E4115" s="2">
        <v>2430</v>
      </c>
      <c r="F4115" s="2">
        <v>9607.4775390625</v>
      </c>
      <c r="G4115" s="2">
        <v>342.99392700195301</v>
      </c>
      <c r="H4115" s="1">
        <v>8910.3799056200405</v>
      </c>
      <c r="I4115" s="1">
        <v>326.0192990311092</v>
      </c>
      <c r="J4115" s="1">
        <f t="shared" si="348"/>
        <v>-7.2557820781591174</v>
      </c>
      <c r="K4115" s="1">
        <f t="shared" si="349"/>
        <v>-4.9489587524816896</v>
      </c>
      <c r="L4115" s="30"/>
      <c r="M4115" s="30"/>
      <c r="N4115" s="2">
        <v>0</v>
      </c>
      <c r="O4115" s="30"/>
      <c r="P4115" s="30"/>
      <c r="Q4115" s="30"/>
      <c r="R4115" s="30"/>
      <c r="S4115" s="30"/>
      <c r="T4115" s="30"/>
      <c r="U4115" s="30"/>
      <c r="V4115" s="30"/>
    </row>
    <row r="4116" spans="1:22" ht="14.5" x14ac:dyDescent="0.35">
      <c r="A4116" s="15">
        <v>34</v>
      </c>
      <c r="B4116" s="8">
        <v>270</v>
      </c>
      <c r="C4116" s="8">
        <v>1166666.6666999999</v>
      </c>
      <c r="D4116" s="8">
        <v>6800.0000010000003</v>
      </c>
      <c r="E4116" s="2">
        <v>2460</v>
      </c>
      <c r="F4116" s="2">
        <v>20545.35546875</v>
      </c>
      <c r="G4116" s="2">
        <v>638.4658203125</v>
      </c>
      <c r="H4116" s="1">
        <v>21392.342475450489</v>
      </c>
      <c r="I4116" s="1">
        <v>657.02601379180771</v>
      </c>
      <c r="J4116" s="1">
        <f t="shared" si="348"/>
        <v>4.1225230100728947</v>
      </c>
      <c r="K4116" s="1">
        <f t="shared" si="349"/>
        <v>2.9069987599685985</v>
      </c>
      <c r="L4116" s="30"/>
      <c r="M4116" s="30"/>
      <c r="N4116" s="2">
        <v>0</v>
      </c>
      <c r="O4116" s="30"/>
      <c r="P4116" s="30"/>
      <c r="Q4116" s="30"/>
      <c r="R4116" s="30"/>
      <c r="S4116" s="30"/>
      <c r="T4116" s="30"/>
      <c r="U4116" s="30"/>
      <c r="V4116" s="30"/>
    </row>
    <row r="4117" spans="1:22" ht="14.5" x14ac:dyDescent="0.35">
      <c r="A4117" s="15">
        <v>34</v>
      </c>
      <c r="B4117" s="8">
        <v>270</v>
      </c>
      <c r="C4117" s="8">
        <v>1166666.6666999999</v>
      </c>
      <c r="D4117" s="8">
        <v>6800.0000010000003</v>
      </c>
      <c r="E4117" s="2">
        <v>2490</v>
      </c>
      <c r="F4117" s="2">
        <v>23738.09375</v>
      </c>
      <c r="G4117" s="2">
        <v>668.63995361328102</v>
      </c>
      <c r="H4117" s="1">
        <v>22318.260659710701</v>
      </c>
      <c r="I4117" s="1">
        <v>619.39625961126876</v>
      </c>
      <c r="J4117" s="1">
        <f t="shared" si="348"/>
        <v>-5.9812430822896188</v>
      </c>
      <c r="K4117" s="1">
        <f t="shared" si="349"/>
        <v>-7.3647549381252144</v>
      </c>
      <c r="L4117" s="30"/>
      <c r="M4117" s="30"/>
      <c r="N4117" s="2">
        <v>0</v>
      </c>
      <c r="O4117" s="30"/>
      <c r="P4117" s="30"/>
      <c r="Q4117" s="30"/>
      <c r="R4117" s="30"/>
      <c r="S4117" s="30"/>
      <c r="T4117" s="30"/>
      <c r="U4117" s="30"/>
      <c r="V4117" s="30"/>
    </row>
    <row r="4118" spans="1:22" ht="14.5" x14ac:dyDescent="0.35">
      <c r="A4118" s="15">
        <v>34</v>
      </c>
      <c r="B4118" s="8">
        <v>270</v>
      </c>
      <c r="C4118" s="8">
        <v>1166666.6666999999</v>
      </c>
      <c r="D4118" s="8">
        <v>6800.0000010000003</v>
      </c>
      <c r="E4118" s="2">
        <v>2520</v>
      </c>
      <c r="F4118" s="2">
        <v>24763.912109375</v>
      </c>
      <c r="G4118" s="2">
        <v>658.43621826171898</v>
      </c>
      <c r="H4118" s="1">
        <v>22413.3684370601</v>
      </c>
      <c r="I4118" s="1">
        <v>598.91049405135504</v>
      </c>
      <c r="J4118" s="1">
        <f t="shared" si="348"/>
        <v>-9.4918107524095205</v>
      </c>
      <c r="K4118" s="1">
        <f t="shared" si="349"/>
        <v>-9.0404693058217074</v>
      </c>
      <c r="L4118" s="30"/>
      <c r="M4118" s="30"/>
      <c r="N4118" s="2">
        <v>0</v>
      </c>
      <c r="O4118" s="30"/>
      <c r="P4118" s="30"/>
      <c r="Q4118" s="30"/>
      <c r="R4118" s="30"/>
      <c r="S4118" s="30"/>
      <c r="T4118" s="30"/>
      <c r="U4118" s="30"/>
      <c r="V4118" s="30"/>
    </row>
    <row r="4119" spans="1:22" ht="14.5" x14ac:dyDescent="0.35">
      <c r="A4119" s="15">
        <v>34</v>
      </c>
      <c r="B4119" s="8">
        <v>270</v>
      </c>
      <c r="C4119" s="8">
        <v>1166666.6666999999</v>
      </c>
      <c r="D4119" s="8">
        <v>6800.0000010000003</v>
      </c>
      <c r="E4119" s="2">
        <v>2550</v>
      </c>
      <c r="F4119" s="2">
        <v>25591.39453125</v>
      </c>
      <c r="G4119" s="2">
        <v>650.85931396484398</v>
      </c>
      <c r="H4119" s="1">
        <v>22496.022155316899</v>
      </c>
      <c r="I4119" s="1">
        <v>583.01340466757563</v>
      </c>
      <c r="J4119" s="1">
        <f t="shared" si="348"/>
        <v>-12.095364213752788</v>
      </c>
      <c r="K4119" s="1">
        <f t="shared" si="349"/>
        <v>-10.424051379701547</v>
      </c>
      <c r="L4119" s="30"/>
      <c r="M4119" s="30"/>
      <c r="N4119" s="2">
        <v>1805556</v>
      </c>
      <c r="O4119" s="30"/>
      <c r="P4119" s="30"/>
      <c r="Q4119" s="30"/>
      <c r="R4119" s="30"/>
      <c r="S4119" s="30"/>
      <c r="T4119" s="30"/>
      <c r="U4119" s="30"/>
      <c r="V4119" s="30"/>
    </row>
    <row r="4120" spans="1:22" ht="14.5" x14ac:dyDescent="0.35">
      <c r="A4120" s="15">
        <v>34</v>
      </c>
      <c r="B4120" s="8">
        <v>270</v>
      </c>
      <c r="C4120" s="8">
        <v>1166666.6666999999</v>
      </c>
      <c r="D4120" s="8">
        <v>6800.0000010000003</v>
      </c>
      <c r="E4120" s="2">
        <v>2580</v>
      </c>
      <c r="F4120" s="2">
        <v>22198.8828125</v>
      </c>
      <c r="G4120" s="2">
        <v>533.27056884765602</v>
      </c>
      <c r="H4120" s="1">
        <v>22578.49039138186</v>
      </c>
      <c r="I4120" s="1">
        <v>568.97011291384968</v>
      </c>
      <c r="J4120" s="1">
        <f t="shared" si="348"/>
        <v>1.710030104164098</v>
      </c>
      <c r="K4120" s="1">
        <f t="shared" si="349"/>
        <v>6.6944523383948917</v>
      </c>
      <c r="L4120" s="30"/>
      <c r="M4120" s="30"/>
      <c r="N4120" s="2">
        <v>1805556</v>
      </c>
      <c r="O4120" s="30"/>
      <c r="P4120" s="30"/>
      <c r="Q4120" s="30"/>
      <c r="R4120" s="30"/>
      <c r="S4120" s="30"/>
      <c r="T4120" s="30"/>
      <c r="U4120" s="30"/>
      <c r="V4120" s="30"/>
    </row>
    <row r="4121" spans="1:22" ht="14.5" x14ac:dyDescent="0.35">
      <c r="A4121" s="15">
        <v>34</v>
      </c>
      <c r="B4121" s="8">
        <v>270</v>
      </c>
      <c r="C4121" s="8">
        <v>1166666.6666999999</v>
      </c>
      <c r="D4121" s="8">
        <v>6800.0000010000003</v>
      </c>
      <c r="E4121" s="2">
        <v>2610</v>
      </c>
      <c r="F4121" s="2">
        <v>21694.138671875</v>
      </c>
      <c r="G4121" s="2">
        <v>525.830322265625</v>
      </c>
      <c r="H4121" s="1">
        <v>22660.955060481581</v>
      </c>
      <c r="I4121" s="1">
        <v>556.24880496975322</v>
      </c>
      <c r="J4121" s="1">
        <f t="shared" si="348"/>
        <v>4.4565788171161369</v>
      </c>
      <c r="K4121" s="1">
        <f t="shared" si="349"/>
        <v>5.784847586016963</v>
      </c>
      <c r="L4121" s="30"/>
      <c r="M4121" s="30"/>
      <c r="N4121" s="2">
        <v>1805556</v>
      </c>
      <c r="O4121" s="30"/>
      <c r="P4121" s="30"/>
      <c r="Q4121" s="30"/>
      <c r="R4121" s="30"/>
      <c r="S4121" s="30"/>
      <c r="T4121" s="30"/>
      <c r="U4121" s="30"/>
      <c r="V4121" s="30"/>
    </row>
    <row r="4122" spans="1:22" ht="14.5" x14ac:dyDescent="0.35">
      <c r="A4122" s="15">
        <v>34</v>
      </c>
      <c r="B4122" s="8">
        <v>270</v>
      </c>
      <c r="C4122" s="8">
        <v>1166666.6666999999</v>
      </c>
      <c r="D4122" s="8">
        <v>6800.0000010000003</v>
      </c>
      <c r="E4122" s="2">
        <v>2640</v>
      </c>
      <c r="F4122" s="2">
        <v>22038.841796875</v>
      </c>
      <c r="G4122" s="2">
        <v>532.247314453125</v>
      </c>
      <c r="H4122" s="1">
        <v>22769.504946291661</v>
      </c>
      <c r="I4122" s="1">
        <v>544.53766541717778</v>
      </c>
      <c r="J4122" s="1">
        <f t="shared" si="348"/>
        <v>3.3153427759541603</v>
      </c>
      <c r="K4122" s="1">
        <f t="shared" si="349"/>
        <v>2.3091428796932307</v>
      </c>
      <c r="L4122" s="30"/>
      <c r="M4122" s="30"/>
      <c r="N4122" s="2">
        <v>1805556</v>
      </c>
      <c r="O4122" s="30"/>
      <c r="P4122" s="30"/>
      <c r="Q4122" s="30"/>
      <c r="R4122" s="30"/>
      <c r="S4122" s="30"/>
      <c r="T4122" s="30"/>
      <c r="U4122" s="30"/>
      <c r="V4122" s="30"/>
    </row>
    <row r="4123" spans="1:22" ht="14.5" x14ac:dyDescent="0.35">
      <c r="A4123" s="15">
        <v>34</v>
      </c>
      <c r="B4123" s="8">
        <v>270</v>
      </c>
      <c r="C4123" s="8">
        <v>1166666.6666999999</v>
      </c>
      <c r="D4123" s="8">
        <v>6800.0000010000003</v>
      </c>
      <c r="E4123" s="2">
        <v>2670</v>
      </c>
      <c r="F4123" s="2">
        <v>21874.86328125</v>
      </c>
      <c r="G4123" s="2">
        <v>528.67901611328102</v>
      </c>
      <c r="H4123" s="1">
        <v>22933.774395923989</v>
      </c>
      <c r="I4123" s="1">
        <v>534.36319235458006</v>
      </c>
      <c r="J4123" s="1">
        <f t="shared" si="348"/>
        <v>4.8407667790163176</v>
      </c>
      <c r="K4123" s="1">
        <f t="shared" si="349"/>
        <v>1.0751658507439386</v>
      </c>
      <c r="L4123" s="30"/>
      <c r="M4123" s="30"/>
      <c r="N4123" s="2">
        <v>1805556</v>
      </c>
      <c r="O4123" s="30"/>
      <c r="P4123" s="30"/>
      <c r="Q4123" s="30"/>
      <c r="R4123" s="30"/>
      <c r="S4123" s="30"/>
      <c r="T4123" s="30"/>
      <c r="U4123" s="30"/>
      <c r="V4123" s="30"/>
    </row>
    <row r="4124" spans="1:22" ht="14.5" x14ac:dyDescent="0.35">
      <c r="A4124" s="15">
        <v>34</v>
      </c>
      <c r="B4124" s="8">
        <v>270</v>
      </c>
      <c r="C4124" s="8">
        <v>1166666.6666999999</v>
      </c>
      <c r="D4124" s="8">
        <v>6800.0000010000003</v>
      </c>
      <c r="E4124" s="2">
        <v>2700</v>
      </c>
      <c r="F4124" s="2">
        <v>21331.1953125</v>
      </c>
      <c r="G4124" s="2">
        <v>522.19818115234398</v>
      </c>
      <c r="H4124" s="1">
        <v>23123.606501860799</v>
      </c>
      <c r="I4124" s="1">
        <v>525.47784227490695</v>
      </c>
      <c r="J4124" s="1">
        <f t="shared" si="348"/>
        <v>8.402769573397757</v>
      </c>
      <c r="K4124" s="1">
        <f t="shared" si="349"/>
        <v>0.62804912788583145</v>
      </c>
      <c r="L4124" s="30"/>
      <c r="M4124" s="30"/>
      <c r="N4124" s="2">
        <v>1805556</v>
      </c>
      <c r="O4124" s="30"/>
      <c r="P4124" s="30"/>
      <c r="Q4124" s="30"/>
      <c r="R4124" s="30"/>
      <c r="S4124" s="30"/>
      <c r="T4124" s="30"/>
      <c r="U4124" s="30"/>
      <c r="V4124" s="30"/>
    </row>
    <row r="4125" spans="1:22" ht="14.5" x14ac:dyDescent="0.35">
      <c r="A4125" s="15">
        <v>34</v>
      </c>
      <c r="B4125" s="8">
        <v>270</v>
      </c>
      <c r="C4125" s="8">
        <v>1166666.6666999999</v>
      </c>
      <c r="D4125" s="8">
        <v>6800.0000010000003</v>
      </c>
      <c r="E4125" s="2">
        <v>2730</v>
      </c>
      <c r="F4125" s="2">
        <v>10652.9658203125</v>
      </c>
      <c r="G4125" s="2">
        <v>272.88015747070301</v>
      </c>
      <c r="H4125" s="1">
        <v>11166.762743701371</v>
      </c>
      <c r="I4125" s="1">
        <v>305.96504324245842</v>
      </c>
      <c r="J4125" s="1">
        <f t="shared" si="348"/>
        <v>4.823041132913338</v>
      </c>
      <c r="K4125" s="1">
        <f t="shared" si="349"/>
        <v>12.124328158711018</v>
      </c>
      <c r="L4125" s="30"/>
      <c r="M4125" s="30"/>
      <c r="N4125" s="2">
        <v>0</v>
      </c>
      <c r="O4125" s="30"/>
      <c r="P4125" s="30"/>
      <c r="Q4125" s="30"/>
      <c r="R4125" s="30"/>
      <c r="S4125" s="30"/>
      <c r="T4125" s="30"/>
      <c r="U4125" s="30"/>
      <c r="V4125" s="30"/>
    </row>
    <row r="4126" spans="1:22" ht="14.5" x14ac:dyDescent="0.35">
      <c r="A4126" s="15">
        <v>34</v>
      </c>
      <c r="B4126" s="8">
        <v>270</v>
      </c>
      <c r="C4126" s="8">
        <v>1166666.6666999999</v>
      </c>
      <c r="D4126" s="8">
        <v>6800.0000010000003</v>
      </c>
      <c r="E4126" s="2">
        <v>2760</v>
      </c>
      <c r="F4126" s="2">
        <v>9209.6923828125</v>
      </c>
      <c r="G4126" s="2">
        <v>247.54008483886699</v>
      </c>
      <c r="H4126" s="1">
        <v>10195.924874587139</v>
      </c>
      <c r="I4126" s="1">
        <v>293.3423781844084</v>
      </c>
      <c r="J4126" s="1">
        <f t="shared" si="348"/>
        <v>10.708636627377327</v>
      </c>
      <c r="K4126" s="1">
        <f t="shared" si="349"/>
        <v>18.502980386128502</v>
      </c>
      <c r="L4126" s="30"/>
      <c r="M4126" s="30"/>
      <c r="N4126" s="2">
        <v>0</v>
      </c>
      <c r="O4126" s="30"/>
      <c r="P4126" s="30"/>
      <c r="Q4126" s="30"/>
      <c r="R4126" s="30"/>
      <c r="S4126" s="30"/>
      <c r="T4126" s="30"/>
      <c r="U4126" s="30"/>
      <c r="V4126" s="30"/>
    </row>
    <row r="4127" spans="1:22" ht="14.5" x14ac:dyDescent="0.35">
      <c r="A4127" s="15">
        <v>34</v>
      </c>
      <c r="B4127" s="8">
        <v>270</v>
      </c>
      <c r="C4127" s="8">
        <v>1166666.6666999999</v>
      </c>
      <c r="D4127" s="8">
        <v>6800.0000010000003</v>
      </c>
      <c r="E4127" s="2">
        <v>2790</v>
      </c>
      <c r="F4127" s="2">
        <v>8684.22265625</v>
      </c>
      <c r="G4127" s="2">
        <v>238.60369873046901</v>
      </c>
      <c r="H4127" s="1">
        <v>10281.780835877131</v>
      </c>
      <c r="I4127" s="1">
        <v>286.15479721387157</v>
      </c>
      <c r="J4127" s="1">
        <f t="shared" si="348"/>
        <v>18.3960987973676</v>
      </c>
      <c r="K4127" s="1">
        <f t="shared" si="349"/>
        <v>19.928902500843936</v>
      </c>
      <c r="L4127" s="30"/>
      <c r="M4127" s="30"/>
      <c r="N4127" s="2">
        <v>0</v>
      </c>
      <c r="O4127" s="30"/>
      <c r="P4127" s="30"/>
      <c r="Q4127" s="30"/>
      <c r="R4127" s="30"/>
      <c r="S4127" s="30"/>
      <c r="T4127" s="30"/>
      <c r="U4127" s="30"/>
      <c r="V4127" s="30"/>
    </row>
    <row r="4128" spans="1:22" ht="14.5" x14ac:dyDescent="0.35">
      <c r="A4128" s="15">
        <v>34</v>
      </c>
      <c r="B4128" s="8">
        <v>270</v>
      </c>
      <c r="C4128" s="8">
        <v>1166666.6666999999</v>
      </c>
      <c r="D4128" s="8">
        <v>6800.0000010000003</v>
      </c>
      <c r="E4128" s="2">
        <v>2820</v>
      </c>
      <c r="F4128" s="2">
        <v>9339.6982421875</v>
      </c>
      <c r="G4128" s="2">
        <v>268.6357421875</v>
      </c>
      <c r="H4128" s="1">
        <v>10372.60022928149</v>
      </c>
      <c r="I4128" s="1">
        <v>280.86698278721627</v>
      </c>
      <c r="J4128" s="1">
        <f t="shared" si="348"/>
        <v>11.059265088762318</v>
      </c>
      <c r="K4128" s="1">
        <f t="shared" si="349"/>
        <v>4.5530950200882874</v>
      </c>
      <c r="L4128" s="30"/>
      <c r="M4128" s="30"/>
      <c r="N4128" s="2">
        <v>0</v>
      </c>
      <c r="O4128" s="30"/>
      <c r="P4128" s="30"/>
      <c r="Q4128" s="30"/>
      <c r="R4128" s="30"/>
      <c r="S4128" s="30"/>
      <c r="T4128" s="30"/>
      <c r="U4128" s="30"/>
      <c r="V4128" s="30"/>
    </row>
    <row r="4129" spans="1:22" ht="14.5" x14ac:dyDescent="0.35">
      <c r="A4129" s="15">
        <v>34</v>
      </c>
      <c r="B4129" s="8">
        <v>270</v>
      </c>
      <c r="C4129" s="8">
        <v>1166666.6666999999</v>
      </c>
      <c r="D4129" s="8">
        <v>6800.0000010000003</v>
      </c>
      <c r="E4129" s="2">
        <v>2850</v>
      </c>
      <c r="F4129" s="2">
        <v>10122.2021484375</v>
      </c>
      <c r="G4129" s="2">
        <v>293.449951171875</v>
      </c>
      <c r="H4129" s="1">
        <v>10464.378244590809</v>
      </c>
      <c r="I4129" s="1">
        <v>276.3762548289169</v>
      </c>
      <c r="J4129" s="1">
        <f t="shared" si="348"/>
        <v>3.3804511225467735</v>
      </c>
      <c r="K4129" s="1">
        <f t="shared" si="349"/>
        <v>-5.8182651844974949</v>
      </c>
      <c r="L4129" s="30"/>
      <c r="M4129" s="30"/>
      <c r="N4129" s="2">
        <v>0</v>
      </c>
      <c r="O4129" s="30"/>
      <c r="P4129" s="30"/>
      <c r="Q4129" s="30"/>
      <c r="R4129" s="30"/>
      <c r="S4129" s="30"/>
      <c r="T4129" s="30"/>
      <c r="U4129" s="30"/>
      <c r="V4129" s="30"/>
    </row>
    <row r="4130" spans="1:22" ht="14.5" x14ac:dyDescent="0.35">
      <c r="A4130" s="15">
        <v>34</v>
      </c>
      <c r="B4130" s="8">
        <v>270</v>
      </c>
      <c r="C4130" s="8">
        <v>1166666.6666999999</v>
      </c>
      <c r="D4130" s="8">
        <v>6800.0000010000003</v>
      </c>
      <c r="E4130" s="2">
        <v>2880</v>
      </c>
      <c r="F4130" s="2">
        <v>10242.5107421875</v>
      </c>
      <c r="G4130" s="2">
        <v>290.11349487304699</v>
      </c>
      <c r="H4130" s="1">
        <v>10556.34263383327</v>
      </c>
      <c r="I4130" s="1">
        <v>272.22002471598302</v>
      </c>
      <c r="J4130" s="1">
        <f t="shared" si="348"/>
        <v>3.0640133024526843</v>
      </c>
      <c r="K4130" s="1">
        <f t="shared" si="349"/>
        <v>-6.1677483030888016</v>
      </c>
      <c r="L4130" s="30"/>
      <c r="M4130" s="30"/>
      <c r="N4130" s="2">
        <v>0</v>
      </c>
      <c r="O4130" s="30"/>
      <c r="P4130" s="30"/>
      <c r="Q4130" s="30"/>
      <c r="R4130" s="30"/>
      <c r="S4130" s="30"/>
      <c r="T4130" s="30"/>
      <c r="U4130" s="30"/>
      <c r="V4130" s="30"/>
    </row>
    <row r="4131" spans="1:22" ht="14.5" x14ac:dyDescent="0.35">
      <c r="A4131" s="15">
        <v>34</v>
      </c>
      <c r="B4131" s="8">
        <v>270</v>
      </c>
      <c r="C4131" s="8">
        <v>1166666.6666999999</v>
      </c>
      <c r="D4131" s="8">
        <v>6800.0000010000003</v>
      </c>
      <c r="E4131" s="2">
        <v>2910</v>
      </c>
      <c r="F4131" s="2">
        <v>10601.365234375</v>
      </c>
      <c r="G4131" s="2">
        <v>290.92572021484398</v>
      </c>
      <c r="H4131" s="1">
        <v>10648.342692728011</v>
      </c>
      <c r="I4131" s="1">
        <v>268.20405717585959</v>
      </c>
      <c r="J4131" s="1">
        <f t="shared" si="348"/>
        <v>0.44312649658259046</v>
      </c>
      <c r="K4131" s="1">
        <f t="shared" si="349"/>
        <v>-7.8101252176001505</v>
      </c>
      <c r="L4131" s="30"/>
      <c r="M4131" s="30"/>
      <c r="N4131" s="2">
        <v>1805556</v>
      </c>
      <c r="O4131" s="30"/>
      <c r="P4131" s="30"/>
      <c r="Q4131" s="30"/>
      <c r="R4131" s="30"/>
      <c r="S4131" s="30"/>
      <c r="T4131" s="30"/>
      <c r="U4131" s="30"/>
      <c r="V4131" s="30"/>
    </row>
    <row r="4132" spans="1:22" ht="14.5" x14ac:dyDescent="0.35">
      <c r="A4132" s="15">
        <v>34</v>
      </c>
      <c r="B4132" s="8">
        <v>270</v>
      </c>
      <c r="C4132" s="8">
        <v>1166666.6666999999</v>
      </c>
      <c r="D4132" s="8">
        <v>6800.0000010000003</v>
      </c>
      <c r="E4132" s="2">
        <v>2940</v>
      </c>
      <c r="F4132" s="2">
        <v>11085.248046875</v>
      </c>
      <c r="G4132" s="2">
        <v>293.95468139648398</v>
      </c>
      <c r="H4132" s="1">
        <v>10740.35077729452</v>
      </c>
      <c r="I4132" s="1">
        <v>264.24695521592741</v>
      </c>
      <c r="J4132" s="1">
        <f t="shared" si="348"/>
        <v>-3.1113175647676119</v>
      </c>
      <c r="K4132" s="1">
        <f t="shared" si="349"/>
        <v>-10.106226592284473</v>
      </c>
      <c r="L4132" s="30"/>
      <c r="M4132" s="30"/>
      <c r="N4132" s="2">
        <v>1805556</v>
      </c>
      <c r="O4132" s="30"/>
      <c r="P4132" s="30"/>
      <c r="Q4132" s="30"/>
      <c r="R4132" s="30"/>
      <c r="S4132" s="30"/>
      <c r="T4132" s="30"/>
      <c r="U4132" s="30"/>
      <c r="V4132" s="30"/>
    </row>
    <row r="4133" spans="1:22" ht="14.5" x14ac:dyDescent="0.35">
      <c r="A4133" s="15">
        <v>34</v>
      </c>
      <c r="B4133" s="8">
        <v>270</v>
      </c>
      <c r="C4133" s="8">
        <v>1166666.6666999999</v>
      </c>
      <c r="D4133" s="8">
        <v>6800.0000010000003</v>
      </c>
      <c r="E4133" s="2">
        <v>2970</v>
      </c>
      <c r="F4133" s="2">
        <v>11606.521484375</v>
      </c>
      <c r="G4133" s="2">
        <v>294.08303833007801</v>
      </c>
      <c r="H4133" s="1">
        <v>10832.358861861019</v>
      </c>
      <c r="I4133" s="1">
        <v>260.3145894849211</v>
      </c>
      <c r="J4133" s="1">
        <f t="shared" si="348"/>
        <v>-6.6700658208075403</v>
      </c>
      <c r="K4133" s="1">
        <f t="shared" si="349"/>
        <v>-11.482623763991208</v>
      </c>
      <c r="L4133" s="30"/>
      <c r="M4133" s="30"/>
      <c r="N4133" s="2">
        <v>1805556</v>
      </c>
      <c r="O4133" s="30"/>
      <c r="P4133" s="30"/>
      <c r="Q4133" s="30"/>
      <c r="R4133" s="30"/>
      <c r="S4133" s="30"/>
      <c r="T4133" s="30"/>
      <c r="U4133" s="30"/>
      <c r="V4133" s="30"/>
    </row>
    <row r="4134" spans="1:22" ht="14.5" x14ac:dyDescent="0.35">
      <c r="A4134" s="15">
        <v>34</v>
      </c>
      <c r="B4134" s="8">
        <v>270</v>
      </c>
      <c r="C4134" s="8">
        <v>1166666.6666999999</v>
      </c>
      <c r="D4134" s="8">
        <v>6800.0000010000003</v>
      </c>
      <c r="E4134" s="2">
        <v>3000</v>
      </c>
      <c r="F4134" s="2">
        <v>26751.6171875</v>
      </c>
      <c r="G4134" s="2">
        <v>617.57568359375</v>
      </c>
      <c r="H4134" s="1">
        <v>25635.971707768371</v>
      </c>
      <c r="I4134" s="1">
        <v>572.26543769185832</v>
      </c>
      <c r="J4134" s="1">
        <f t="shared" si="348"/>
        <v>-4.1703851842382349</v>
      </c>
      <c r="K4134" s="1">
        <f t="shared" si="349"/>
        <v>-7.3367924135590474</v>
      </c>
      <c r="L4134" s="30"/>
      <c r="M4134" s="30"/>
      <c r="N4134" s="2">
        <v>1805556</v>
      </c>
      <c r="O4134" s="30"/>
      <c r="P4134" s="30"/>
      <c r="Q4134" s="30"/>
      <c r="R4134" s="30"/>
      <c r="S4134" s="30"/>
      <c r="T4134" s="30"/>
      <c r="U4134" s="30"/>
      <c r="V4134" s="30"/>
    </row>
    <row r="4135" spans="1:22" ht="14.5" x14ac:dyDescent="0.35">
      <c r="A4135" s="15">
        <v>34</v>
      </c>
      <c r="B4135" s="8">
        <v>270</v>
      </c>
      <c r="C4135" s="8">
        <v>1166666.6666999999</v>
      </c>
      <c r="D4135" s="8">
        <v>6800.0000010000003</v>
      </c>
      <c r="E4135" s="2">
        <v>3030</v>
      </c>
      <c r="F4135" s="2">
        <v>25286.224609375</v>
      </c>
      <c r="G4135" s="2">
        <v>505.87155151367199</v>
      </c>
      <c r="H4135" s="1">
        <v>25637.423462616051</v>
      </c>
      <c r="I4135" s="1">
        <v>510.51843416491681</v>
      </c>
      <c r="J4135" s="1">
        <f t="shared" si="348"/>
        <v>1.3888939874038835</v>
      </c>
      <c r="K4135" s="1">
        <f t="shared" si="349"/>
        <v>0.91858943981735908</v>
      </c>
      <c r="L4135" s="30"/>
      <c r="M4135" s="30"/>
      <c r="N4135" s="2">
        <v>1805556</v>
      </c>
      <c r="O4135" s="30"/>
      <c r="P4135" s="30"/>
      <c r="Q4135" s="30"/>
      <c r="R4135" s="30"/>
      <c r="S4135" s="30"/>
      <c r="T4135" s="30"/>
      <c r="U4135" s="30"/>
      <c r="V4135" s="30"/>
    </row>
    <row r="4136" spans="1:22" ht="14.5" x14ac:dyDescent="0.35">
      <c r="A4136" s="15">
        <v>34</v>
      </c>
      <c r="B4136" s="8">
        <v>270</v>
      </c>
      <c r="C4136" s="8">
        <v>1166666.6666999999</v>
      </c>
      <c r="D4136" s="8">
        <v>6800.0000010000003</v>
      </c>
      <c r="E4136" s="2">
        <v>3060</v>
      </c>
      <c r="F4136" s="2">
        <v>26365.978515625</v>
      </c>
      <c r="G4136" s="2">
        <v>508.64602661132801</v>
      </c>
      <c r="H4136" s="1">
        <v>25768.95530538835</v>
      </c>
      <c r="I4136" s="1">
        <v>490.0760400637792</v>
      </c>
      <c r="J4136" s="1">
        <f t="shared" si="348"/>
        <v>-2.2643696302901946</v>
      </c>
      <c r="K4136" s="1">
        <f t="shared" si="349"/>
        <v>-3.6508663345440238</v>
      </c>
      <c r="L4136" s="30"/>
      <c r="M4136" s="30"/>
      <c r="N4136" s="2">
        <v>1805556</v>
      </c>
      <c r="O4136" s="30"/>
      <c r="P4136" s="30"/>
      <c r="Q4136" s="30"/>
      <c r="R4136" s="30"/>
      <c r="S4136" s="30"/>
      <c r="T4136" s="30"/>
      <c r="U4136" s="30"/>
      <c r="V4136" s="30"/>
    </row>
    <row r="4137" spans="1:22" ht="14.5" x14ac:dyDescent="0.35">
      <c r="A4137" s="15">
        <v>34</v>
      </c>
      <c r="B4137" s="8">
        <v>270</v>
      </c>
      <c r="C4137" s="8">
        <v>1166666.6666999999</v>
      </c>
      <c r="D4137" s="8">
        <v>6800.0000010000003</v>
      </c>
      <c r="E4137" s="2">
        <v>3090</v>
      </c>
      <c r="F4137" s="2">
        <v>26040.34765625</v>
      </c>
      <c r="G4137" s="2">
        <v>476.56628417968801</v>
      </c>
      <c r="H4137" s="1">
        <v>25950.119685821792</v>
      </c>
      <c r="I4137" s="1">
        <v>481.93658242556398</v>
      </c>
      <c r="J4137" s="1">
        <f t="shared" si="348"/>
        <v>-0.34649295631255678</v>
      </c>
      <c r="K4137" s="1">
        <f t="shared" si="349"/>
        <v>1.1268733068517107</v>
      </c>
      <c r="L4137" s="30"/>
      <c r="M4137" s="30"/>
      <c r="N4137" s="2">
        <v>0</v>
      </c>
      <c r="O4137" s="30"/>
      <c r="P4137" s="30"/>
      <c r="Q4137" s="30"/>
      <c r="R4137" s="30"/>
      <c r="S4137" s="30"/>
      <c r="T4137" s="30"/>
      <c r="U4137" s="30"/>
      <c r="V4137" s="30"/>
    </row>
    <row r="4138" spans="1:22" ht="14.5" x14ac:dyDescent="0.35">
      <c r="A4138" s="15">
        <v>34</v>
      </c>
      <c r="B4138" s="8">
        <v>270</v>
      </c>
      <c r="C4138" s="8">
        <v>1166666.6666999999</v>
      </c>
      <c r="D4138" s="8">
        <v>6800.0000010000003</v>
      </c>
      <c r="E4138" s="2">
        <v>3120</v>
      </c>
      <c r="F4138" s="2">
        <v>27224.921875</v>
      </c>
      <c r="G4138" s="2">
        <v>501.19357299804699</v>
      </c>
      <c r="H4138" s="1">
        <v>26150.219301166599</v>
      </c>
      <c r="I4138" s="1">
        <v>477.46177143019969</v>
      </c>
      <c r="J4138" s="1">
        <f t="shared" si="348"/>
        <v>-3.9474955291617397</v>
      </c>
      <c r="K4138" s="1">
        <f t="shared" si="349"/>
        <v>-4.7350570411124915</v>
      </c>
      <c r="L4138" s="30"/>
      <c r="M4138" s="30"/>
      <c r="N4138" s="2">
        <v>0</v>
      </c>
      <c r="O4138" s="30"/>
      <c r="P4138" s="30"/>
      <c r="Q4138" s="30"/>
      <c r="R4138" s="30"/>
      <c r="S4138" s="30"/>
      <c r="T4138" s="30"/>
      <c r="U4138" s="30"/>
      <c r="V4138" s="30"/>
    </row>
    <row r="4139" spans="1:22" ht="14.5" x14ac:dyDescent="0.35">
      <c r="A4139" s="15">
        <v>34</v>
      </c>
      <c r="B4139" s="8">
        <v>270</v>
      </c>
      <c r="C4139" s="8">
        <v>1166666.6666999999</v>
      </c>
      <c r="D4139" s="8">
        <v>6800.0000010000003</v>
      </c>
      <c r="E4139" s="2">
        <v>3150</v>
      </c>
      <c r="F4139" s="2">
        <v>26677.630859375</v>
      </c>
      <c r="G4139" s="2">
        <v>478.65472412109398</v>
      </c>
      <c r="H4139" s="1">
        <v>26357.54202109755</v>
      </c>
      <c r="I4139" s="1">
        <v>474.07855602194161</v>
      </c>
      <c r="J4139" s="1">
        <f t="shared" si="348"/>
        <v>-1.1998398207274286</v>
      </c>
      <c r="K4139" s="1">
        <f t="shared" si="349"/>
        <v>-0.95604782916435871</v>
      </c>
      <c r="L4139" s="30"/>
      <c r="M4139" s="30"/>
      <c r="N4139" s="2">
        <v>0</v>
      </c>
      <c r="O4139" s="30"/>
      <c r="P4139" s="30"/>
      <c r="Q4139" s="30"/>
      <c r="R4139" s="30"/>
      <c r="S4139" s="30"/>
      <c r="T4139" s="30"/>
      <c r="U4139" s="30"/>
      <c r="V4139" s="30"/>
    </row>
    <row r="4140" spans="1:22" ht="14.5" x14ac:dyDescent="0.35">
      <c r="A4140" s="15">
        <v>34</v>
      </c>
      <c r="B4140" s="8">
        <v>270</v>
      </c>
      <c r="C4140" s="8">
        <v>1166666.6666999999</v>
      </c>
      <c r="D4140" s="8">
        <v>6800.0000010000003</v>
      </c>
      <c r="E4140" s="2">
        <v>3180</v>
      </c>
      <c r="F4140" s="2">
        <v>25918.119140625</v>
      </c>
      <c r="G4140" s="2">
        <v>461.65490722656199</v>
      </c>
      <c r="H4140" s="1">
        <v>26567.622005149529</v>
      </c>
      <c r="I4140" s="1">
        <v>471.02044533670949</v>
      </c>
      <c r="J4140" s="1">
        <f t="shared" si="348"/>
        <v>2.5059799324190735</v>
      </c>
      <c r="K4140" s="1">
        <f t="shared" si="349"/>
        <v>2.0286880879078928</v>
      </c>
      <c r="L4140" s="30"/>
      <c r="M4140" s="30"/>
      <c r="N4140" s="2">
        <v>0</v>
      </c>
      <c r="O4140" s="30"/>
      <c r="P4140" s="30"/>
      <c r="Q4140" s="30"/>
      <c r="R4140" s="30"/>
      <c r="S4140" s="30"/>
      <c r="T4140" s="30"/>
      <c r="U4140" s="30"/>
      <c r="V4140" s="30"/>
    </row>
    <row r="4141" spans="1:22" ht="14.5" x14ac:dyDescent="0.35">
      <c r="A4141" s="15">
        <v>34</v>
      </c>
      <c r="B4141" s="8">
        <v>270</v>
      </c>
      <c r="C4141" s="8">
        <v>1166666.6666999999</v>
      </c>
      <c r="D4141" s="8">
        <v>6800.0000010000003</v>
      </c>
      <c r="E4141" s="2">
        <v>3210</v>
      </c>
      <c r="F4141" s="2">
        <v>25347.857421875</v>
      </c>
      <c r="G4141" s="2">
        <v>476.68771362304699</v>
      </c>
      <c r="H4141" s="1">
        <v>26778.754243943691</v>
      </c>
      <c r="I4141" s="1">
        <v>468.05919556254622</v>
      </c>
      <c r="J4141" s="1">
        <f t="shared" si="348"/>
        <v>5.6450405186271819</v>
      </c>
      <c r="K4141" s="1">
        <f t="shared" si="349"/>
        <v>-1.8100986901718192</v>
      </c>
      <c r="L4141" s="30"/>
      <c r="M4141" s="30"/>
      <c r="N4141" s="2">
        <v>0</v>
      </c>
      <c r="O4141" s="30"/>
      <c r="P4141" s="30"/>
      <c r="Q4141" s="30"/>
      <c r="R4141" s="30"/>
      <c r="S4141" s="30"/>
      <c r="T4141" s="30"/>
      <c r="U4141" s="30"/>
      <c r="V4141" s="30"/>
    </row>
    <row r="4142" spans="1:22" ht="14.5" x14ac:dyDescent="0.35">
      <c r="A4142" s="15">
        <v>34</v>
      </c>
      <c r="B4142" s="8">
        <v>270</v>
      </c>
      <c r="C4142" s="8">
        <v>1166666.6666999999</v>
      </c>
      <c r="D4142" s="8">
        <v>6800.0000010000003</v>
      </c>
      <c r="E4142" s="2">
        <v>3240</v>
      </c>
      <c r="F4142" s="2">
        <v>26369.83984375</v>
      </c>
      <c r="G4142" s="2">
        <v>549.60418701171898</v>
      </c>
      <c r="H4142" s="1">
        <v>26990.285982843361</v>
      </c>
      <c r="I4142" s="1">
        <v>465.12672921471551</v>
      </c>
      <c r="J4142" s="1">
        <f t="shared" si="348"/>
        <v>2.3528627506640509</v>
      </c>
      <c r="K4142" s="1">
        <f t="shared" si="349"/>
        <v>-15.370599386500341</v>
      </c>
      <c r="L4142" s="30"/>
      <c r="M4142" s="30"/>
      <c r="N4142" s="2">
        <v>0</v>
      </c>
      <c r="O4142" s="30"/>
      <c r="P4142" s="30"/>
      <c r="Q4142" s="30"/>
      <c r="R4142" s="30"/>
      <c r="S4142" s="30"/>
      <c r="T4142" s="30"/>
      <c r="U4142" s="30"/>
      <c r="V4142" s="30"/>
    </row>
    <row r="4143" spans="1:22" ht="14.5" x14ac:dyDescent="0.35">
      <c r="A4143" s="15">
        <v>34</v>
      </c>
      <c r="B4143" s="8">
        <v>270</v>
      </c>
      <c r="C4143" s="8">
        <v>1166666.6666999999</v>
      </c>
      <c r="D4143" s="8">
        <v>6800.0000010000003</v>
      </c>
      <c r="E4143" s="2">
        <v>3270</v>
      </c>
      <c r="F4143" s="2">
        <v>12716.2744140625</v>
      </c>
      <c r="G4143" s="2">
        <v>275.27084350585898</v>
      </c>
      <c r="H4143" s="1">
        <v>12712.954779271269</v>
      </c>
      <c r="I4143" s="1">
        <v>265.22154451382829</v>
      </c>
      <c r="J4143" s="1">
        <f t="shared" si="348"/>
        <v>-2.6105403856020205E-2</v>
      </c>
      <c r="K4143" s="1">
        <f t="shared" si="349"/>
        <v>-3.6506950260486968</v>
      </c>
      <c r="L4143" s="30"/>
      <c r="M4143" s="30"/>
      <c r="N4143" s="2">
        <v>1805556</v>
      </c>
      <c r="O4143" s="30"/>
      <c r="P4143" s="30"/>
      <c r="Q4143" s="30"/>
      <c r="R4143" s="30"/>
      <c r="S4143" s="30"/>
      <c r="T4143" s="30"/>
      <c r="U4143" s="30"/>
      <c r="V4143" s="30"/>
    </row>
    <row r="4144" spans="1:22" ht="14.5" x14ac:dyDescent="0.35">
      <c r="A4144" s="15">
        <v>34</v>
      </c>
      <c r="B4144" s="8">
        <v>270</v>
      </c>
      <c r="C4144" s="8">
        <v>1166666.6666999999</v>
      </c>
      <c r="D4144" s="8">
        <v>6800.0000010000003</v>
      </c>
      <c r="E4144" s="2">
        <v>3300</v>
      </c>
      <c r="F4144" s="2">
        <v>10419.9287109375</v>
      </c>
      <c r="G4144" s="2">
        <v>228.63526916503901</v>
      </c>
      <c r="H4144" s="1">
        <v>11605.52532720922</v>
      </c>
      <c r="I4144" s="1">
        <v>239.07911080838579</v>
      </c>
      <c r="J4144" s="1">
        <f t="shared" si="348"/>
        <v>11.378164372921599</v>
      </c>
      <c r="K4144" s="1">
        <f t="shared" si="349"/>
        <v>4.5679048912650311</v>
      </c>
      <c r="L4144" s="30"/>
      <c r="M4144" s="30"/>
      <c r="N4144" s="2">
        <v>1805556</v>
      </c>
      <c r="O4144" s="30"/>
      <c r="P4144" s="30"/>
      <c r="Q4144" s="30"/>
      <c r="R4144" s="30"/>
      <c r="S4144" s="30"/>
      <c r="T4144" s="30"/>
      <c r="U4144" s="30"/>
      <c r="V4144" s="30"/>
    </row>
    <row r="4145" spans="1:22" ht="14.5" x14ac:dyDescent="0.35">
      <c r="A4145" s="15">
        <v>34</v>
      </c>
      <c r="B4145" s="8">
        <v>270</v>
      </c>
      <c r="C4145" s="8">
        <v>1166666.6666999999</v>
      </c>
      <c r="D4145" s="8">
        <v>6800.0000010000003</v>
      </c>
      <c r="E4145" s="2">
        <v>3330</v>
      </c>
      <c r="F4145" s="2">
        <v>9900.736328125</v>
      </c>
      <c r="G4145" s="2">
        <v>219.319259643555</v>
      </c>
      <c r="H4145" s="1">
        <v>11561.468847940299</v>
      </c>
      <c r="I4145" s="1">
        <v>229.54942575949329</v>
      </c>
      <c r="J4145" s="1">
        <f t="shared" si="348"/>
        <v>16.773828377770855</v>
      </c>
      <c r="K4145" s="1">
        <f t="shared" si="349"/>
        <v>4.6645087770972316</v>
      </c>
      <c r="L4145" s="30"/>
      <c r="M4145" s="30"/>
      <c r="N4145" s="2">
        <v>1805556</v>
      </c>
      <c r="O4145" s="30"/>
      <c r="P4145" s="30"/>
      <c r="Q4145" s="30"/>
      <c r="R4145" s="30"/>
      <c r="S4145" s="30"/>
      <c r="T4145" s="30"/>
      <c r="U4145" s="30"/>
      <c r="V4145" s="30"/>
    </row>
    <row r="4146" spans="1:22" ht="14.5" x14ac:dyDescent="0.35">
      <c r="A4146" s="15">
        <v>34</v>
      </c>
      <c r="B4146" s="8">
        <v>270</v>
      </c>
      <c r="C4146" s="8">
        <v>1166666.6666999999</v>
      </c>
      <c r="D4146" s="8">
        <v>6800.0000010000003</v>
      </c>
      <c r="E4146" s="2">
        <v>3360</v>
      </c>
      <c r="F4146" s="2">
        <v>9892.3310546875</v>
      </c>
      <c r="G4146" s="2">
        <v>218.89793395996099</v>
      </c>
      <c r="H4146" s="1">
        <v>11481.13722404675</v>
      </c>
      <c r="I4146" s="1">
        <v>225.24933892082791</v>
      </c>
      <c r="J4146" s="1">
        <f t="shared" si="348"/>
        <v>16.060988664611976</v>
      </c>
      <c r="K4146" s="1">
        <f t="shared" si="349"/>
        <v>2.9015371894869788</v>
      </c>
      <c r="L4146" s="30"/>
      <c r="M4146" s="30"/>
      <c r="N4146" s="2">
        <v>1805556</v>
      </c>
      <c r="O4146" s="30"/>
      <c r="P4146" s="30"/>
      <c r="Q4146" s="30"/>
      <c r="R4146" s="30"/>
      <c r="S4146" s="30"/>
      <c r="T4146" s="30"/>
      <c r="U4146" s="30"/>
      <c r="V4146" s="30"/>
    </row>
    <row r="4147" spans="1:22" ht="14.5" x14ac:dyDescent="0.35">
      <c r="A4147" s="15">
        <v>34</v>
      </c>
      <c r="B4147" s="8">
        <v>270</v>
      </c>
      <c r="C4147" s="8">
        <v>1166666.6666999999</v>
      </c>
      <c r="D4147" s="8">
        <v>6800.0000010000003</v>
      </c>
      <c r="E4147" s="2">
        <v>3390</v>
      </c>
      <c r="F4147" s="2">
        <v>10126.6435546875</v>
      </c>
      <c r="G4147" s="2">
        <v>222.78733825683599</v>
      </c>
      <c r="H4147" s="1">
        <v>11378.620859919371</v>
      </c>
      <c r="I4147" s="1">
        <v>223.0173397540099</v>
      </c>
      <c r="J4147" s="1">
        <f t="shared" si="348"/>
        <v>12.363201079121081</v>
      </c>
      <c r="K4147" s="1">
        <f t="shared" si="349"/>
        <v>0.10323813685890398</v>
      </c>
      <c r="L4147" s="30"/>
      <c r="M4147" s="30"/>
      <c r="N4147" s="2">
        <v>1805556</v>
      </c>
      <c r="O4147" s="30"/>
      <c r="P4147" s="30"/>
      <c r="Q4147" s="30"/>
      <c r="R4147" s="30"/>
      <c r="S4147" s="30"/>
      <c r="T4147" s="30"/>
      <c r="U4147" s="30"/>
      <c r="V4147" s="30"/>
    </row>
    <row r="4148" spans="1:22" ht="14.5" x14ac:dyDescent="0.35">
      <c r="A4148" s="15">
        <v>34</v>
      </c>
      <c r="B4148" s="8">
        <v>270</v>
      </c>
      <c r="C4148" s="8">
        <v>1166666.6666999999</v>
      </c>
      <c r="D4148" s="8">
        <v>6800.0000010000003</v>
      </c>
      <c r="E4148" s="2">
        <v>3420</v>
      </c>
      <c r="F4148" s="2">
        <v>10343.0361328125</v>
      </c>
      <c r="G4148" s="2">
        <v>226.732833862305</v>
      </c>
      <c r="H4148" s="1">
        <v>11262.53397658312</v>
      </c>
      <c r="I4148" s="1">
        <v>221.07060759843139</v>
      </c>
      <c r="J4148" s="1">
        <f t="shared" si="348"/>
        <v>8.8900186750153765</v>
      </c>
      <c r="K4148" s="1">
        <f t="shared" si="349"/>
        <v>-2.4973119981873819</v>
      </c>
      <c r="L4148" s="30"/>
      <c r="M4148" s="30"/>
      <c r="N4148" s="2">
        <v>1805556</v>
      </c>
      <c r="O4148" s="30"/>
      <c r="P4148" s="30"/>
      <c r="Q4148" s="30"/>
      <c r="R4148" s="30"/>
      <c r="S4148" s="30"/>
      <c r="T4148" s="30"/>
      <c r="U4148" s="30"/>
      <c r="V4148" s="30"/>
    </row>
    <row r="4149" spans="1:22" ht="14.5" x14ac:dyDescent="0.35">
      <c r="A4149" s="15">
        <v>34</v>
      </c>
      <c r="B4149" s="8">
        <v>270</v>
      </c>
      <c r="C4149" s="8">
        <v>1166666.6666999999</v>
      </c>
      <c r="D4149" s="8">
        <v>6800.0000010000003</v>
      </c>
      <c r="E4149" s="2">
        <v>3450</v>
      </c>
      <c r="F4149" s="2">
        <v>10810.4794921875</v>
      </c>
      <c r="G4149" s="2">
        <v>231.07362365722699</v>
      </c>
      <c r="H4149" s="1">
        <v>11138.14854864458</v>
      </c>
      <c r="I4149" s="1">
        <v>219.65689738190571</v>
      </c>
      <c r="J4149" s="1">
        <f t="shared" si="348"/>
        <v>3.0310316641725215</v>
      </c>
      <c r="K4149" s="1">
        <f t="shared" si="349"/>
        <v>-4.9407310512673543</v>
      </c>
      <c r="L4149" s="30"/>
      <c r="M4149" s="30"/>
      <c r="N4149" s="2">
        <v>0</v>
      </c>
      <c r="O4149" s="30"/>
      <c r="P4149" s="30"/>
      <c r="Q4149" s="30"/>
      <c r="R4149" s="30"/>
      <c r="S4149" s="30"/>
      <c r="T4149" s="30"/>
      <c r="U4149" s="30"/>
      <c r="V4149" s="30"/>
    </row>
    <row r="4150" spans="1:22" ht="14.5" x14ac:dyDescent="0.35">
      <c r="A4150" s="15">
        <v>34</v>
      </c>
      <c r="B4150" s="8">
        <v>270</v>
      </c>
      <c r="C4150" s="8">
        <v>1166666.6666999999</v>
      </c>
      <c r="D4150" s="8">
        <v>6800.0000010000003</v>
      </c>
      <c r="E4150" s="2">
        <v>3480</v>
      </c>
      <c r="F4150" s="2">
        <v>11163.712890625</v>
      </c>
      <c r="G4150" s="2">
        <v>233.66207885742199</v>
      </c>
      <c r="H4150" s="1">
        <v>11008.68732918698</v>
      </c>
      <c r="I4150" s="1">
        <v>218.81873488016871</v>
      </c>
      <c r="J4150" s="1">
        <f t="shared" si="348"/>
        <v>-1.3886559333517687</v>
      </c>
      <c r="K4150" s="1">
        <f t="shared" si="349"/>
        <v>-6.3524830600820454</v>
      </c>
      <c r="L4150" s="30"/>
      <c r="M4150" s="30"/>
      <c r="N4150" s="2">
        <v>0</v>
      </c>
      <c r="O4150" s="30"/>
      <c r="P4150" s="30"/>
      <c r="Q4150" s="30"/>
      <c r="R4150" s="30"/>
      <c r="S4150" s="30"/>
      <c r="T4150" s="30"/>
      <c r="U4150" s="30"/>
      <c r="V4150" s="30"/>
    </row>
    <row r="4151" spans="1:22" ht="14.5" x14ac:dyDescent="0.35">
      <c r="A4151" s="15">
        <v>34</v>
      </c>
      <c r="B4151" s="8">
        <v>270</v>
      </c>
      <c r="C4151" s="8">
        <v>1166666.6666999999</v>
      </c>
      <c r="D4151" s="8">
        <v>6800.0000010000003</v>
      </c>
      <c r="E4151" s="2">
        <v>3510</v>
      </c>
      <c r="F4151" s="2">
        <v>11492.3271484375</v>
      </c>
      <c r="G4151" s="2">
        <v>235.98825073242199</v>
      </c>
      <c r="H4151" s="1">
        <v>10904.273339558449</v>
      </c>
      <c r="I4151" s="1">
        <v>217.91980401140009</v>
      </c>
      <c r="J4151" s="1">
        <f t="shared" si="348"/>
        <v>-5.1169254171380141</v>
      </c>
      <c r="K4151" s="1">
        <f t="shared" si="349"/>
        <v>-7.6565026711897683</v>
      </c>
      <c r="L4151" s="30"/>
      <c r="M4151" s="30"/>
      <c r="N4151" s="2">
        <v>0</v>
      </c>
      <c r="O4151" s="30"/>
      <c r="P4151" s="30"/>
      <c r="Q4151" s="30"/>
      <c r="R4151" s="30"/>
      <c r="S4151" s="30"/>
      <c r="T4151" s="30"/>
      <c r="U4151" s="30"/>
      <c r="V4151" s="30"/>
    </row>
    <row r="4152" spans="1:22" ht="14.5" x14ac:dyDescent="0.35">
      <c r="A4152" s="15">
        <v>34</v>
      </c>
      <c r="B4152" s="8">
        <v>270</v>
      </c>
      <c r="C4152" s="8">
        <v>1166666.6666999999</v>
      </c>
      <c r="D4152" s="8">
        <v>6800.0000010000003</v>
      </c>
      <c r="E4152" s="2">
        <v>3540</v>
      </c>
      <c r="F4152" s="2">
        <v>24502.287109375</v>
      </c>
      <c r="G4152" s="2">
        <v>480.773193359375</v>
      </c>
      <c r="H4152" s="1">
        <v>25553.749592304132</v>
      </c>
      <c r="I4152" s="1">
        <v>508.52648816965319</v>
      </c>
      <c r="J4152" s="1">
        <f t="shared" si="348"/>
        <v>4.291283006502784</v>
      </c>
      <c r="K4152" s="1">
        <f t="shared" si="349"/>
        <v>5.7726377413752301</v>
      </c>
      <c r="L4152" s="30"/>
      <c r="M4152" s="30"/>
      <c r="N4152" s="2">
        <v>0</v>
      </c>
      <c r="O4152" s="30"/>
      <c r="P4152" s="30"/>
      <c r="Q4152" s="30"/>
      <c r="R4152" s="30"/>
      <c r="S4152" s="30"/>
      <c r="T4152" s="30"/>
      <c r="U4152" s="30"/>
      <c r="V4152" s="30"/>
    </row>
    <row r="4153" spans="1:22" ht="14.5" x14ac:dyDescent="0.35">
      <c r="A4153" s="15">
        <v>34</v>
      </c>
      <c r="B4153" s="8">
        <v>270</v>
      </c>
      <c r="C4153" s="8">
        <v>1166666.6666999999</v>
      </c>
      <c r="D4153" s="8">
        <v>6800.0000010000003</v>
      </c>
      <c r="E4153" s="2">
        <v>3570</v>
      </c>
      <c r="F4153" s="2">
        <v>27855.427734375</v>
      </c>
      <c r="G4153" s="2">
        <v>517.96661376953102</v>
      </c>
      <c r="H4153" s="1">
        <v>27830.561331985929</v>
      </c>
      <c r="I4153" s="1">
        <v>454.62618493418859</v>
      </c>
      <c r="J4153" s="1">
        <f t="shared" si="348"/>
        <v>-8.9269504766513338E-2</v>
      </c>
      <c r="K4153" s="1">
        <f t="shared" si="349"/>
        <v>-12.228670179025423</v>
      </c>
      <c r="L4153" s="30"/>
      <c r="M4153" s="30"/>
      <c r="N4153" s="2">
        <v>0</v>
      </c>
      <c r="O4153" s="30"/>
      <c r="P4153" s="30"/>
      <c r="Q4153" s="30"/>
      <c r="R4153" s="30"/>
      <c r="S4153" s="30"/>
      <c r="T4153" s="30"/>
      <c r="U4153" s="30"/>
      <c r="V4153" s="30"/>
    </row>
    <row r="4154" spans="1:22" ht="14.5" x14ac:dyDescent="0.35">
      <c r="A4154" s="15">
        <v>34</v>
      </c>
      <c r="B4154" s="8">
        <v>270</v>
      </c>
      <c r="C4154" s="8">
        <v>1166666.6666999999</v>
      </c>
      <c r="D4154" s="8">
        <v>6800.0000010000003</v>
      </c>
      <c r="E4154" s="2">
        <v>3600</v>
      </c>
      <c r="F4154" s="2">
        <v>27883.859375</v>
      </c>
      <c r="G4154" s="2">
        <v>486.20364379882801</v>
      </c>
      <c r="H4154" s="1">
        <v>28638.32736004304</v>
      </c>
      <c r="I4154" s="1">
        <v>436.52104733540841</v>
      </c>
      <c r="J4154" s="1">
        <f t="shared" si="348"/>
        <v>2.7057516497141649</v>
      </c>
      <c r="K4154" s="1">
        <f t="shared" si="349"/>
        <v>-10.218474727017124</v>
      </c>
      <c r="L4154" s="30"/>
      <c r="M4154" s="30"/>
      <c r="N4154" s="2">
        <v>0</v>
      </c>
      <c r="O4154" s="30"/>
      <c r="P4154" s="30"/>
      <c r="Q4154" s="30"/>
      <c r="R4154" s="30"/>
      <c r="S4154" s="30"/>
      <c r="T4154" s="30"/>
      <c r="U4154" s="30"/>
      <c r="V4154" s="30"/>
    </row>
    <row r="4155" spans="1:22" ht="14.5" x14ac:dyDescent="0.35">
      <c r="A4155" s="15">
        <v>34</v>
      </c>
      <c r="B4155" s="8">
        <v>270</v>
      </c>
      <c r="C4155" s="8">
        <v>1166666.6666999999</v>
      </c>
      <c r="D4155" s="8">
        <v>6800.0000010000003</v>
      </c>
      <c r="E4155" s="2">
        <v>3630</v>
      </c>
      <c r="F4155" s="2">
        <v>28372.982421875</v>
      </c>
      <c r="G4155" s="2">
        <v>464.47988891601602</v>
      </c>
      <c r="H4155" s="1">
        <v>28960.952230960149</v>
      </c>
      <c r="I4155" s="1">
        <v>429.07785866597061</v>
      </c>
      <c r="J4155" s="1">
        <f t="shared" si="348"/>
        <v>2.0722876444311895</v>
      </c>
      <c r="K4155" s="1">
        <f t="shared" si="349"/>
        <v>-7.621865035462613</v>
      </c>
      <c r="L4155" s="30"/>
      <c r="M4155" s="30"/>
      <c r="N4155" s="2">
        <v>1805556</v>
      </c>
      <c r="O4155" s="30"/>
      <c r="P4155" s="30"/>
      <c r="Q4155" s="30"/>
      <c r="R4155" s="30"/>
      <c r="S4155" s="30"/>
      <c r="T4155" s="30"/>
      <c r="U4155" s="30"/>
      <c r="V4155" s="30"/>
    </row>
    <row r="4156" spans="1:22" ht="14.5" x14ac:dyDescent="0.35">
      <c r="A4156" s="17">
        <v>34</v>
      </c>
      <c r="B4156" s="18">
        <v>270</v>
      </c>
      <c r="C4156" s="18">
        <v>1166666.6666999999</v>
      </c>
      <c r="D4156" s="18">
        <v>6800.0000010000003</v>
      </c>
      <c r="E4156" s="2">
        <v>3660</v>
      </c>
      <c r="F4156" s="2">
        <v>29094.681640625</v>
      </c>
      <c r="G4156" s="2">
        <v>420.01351928710898</v>
      </c>
      <c r="H4156" s="1">
        <v>29133.30264031588</v>
      </c>
      <c r="I4156" s="1">
        <v>424.81039103028428</v>
      </c>
      <c r="J4156" s="1">
        <f t="shared" si="348"/>
        <v>0.13274247220823168</v>
      </c>
      <c r="K4156" s="1">
        <f t="shared" si="349"/>
        <v>1.1420755577861055</v>
      </c>
      <c r="L4156" s="30"/>
      <c r="M4156" s="30"/>
      <c r="N4156" s="16">
        <v>1805556</v>
      </c>
      <c r="O4156" s="30"/>
      <c r="P4156" s="30"/>
      <c r="Q4156" s="30"/>
      <c r="R4156" s="30"/>
      <c r="S4156" s="30"/>
      <c r="T4156" s="30"/>
      <c r="U4156" s="30"/>
      <c r="V4156" s="30"/>
    </row>
    <row r="4157" spans="1:22" ht="14.5" x14ac:dyDescent="0.35">
      <c r="A4157" s="15">
        <v>35</v>
      </c>
      <c r="B4157" s="8">
        <v>270</v>
      </c>
      <c r="C4157" s="8">
        <v>1500000</v>
      </c>
      <c r="D4157" s="8">
        <v>6000</v>
      </c>
      <c r="E4157" s="2">
        <v>30</v>
      </c>
      <c r="F4157" s="2">
        <v>199.66345214843699</v>
      </c>
      <c r="G4157" s="2">
        <v>674.66278076171898</v>
      </c>
      <c r="H4157" s="1">
        <v>194.85821074491511</v>
      </c>
      <c r="I4157" s="1">
        <v>678.89827669613203</v>
      </c>
      <c r="J4157" s="1">
        <f t="shared" si="348"/>
        <v>-2.4066705006930795</v>
      </c>
      <c r="K4157" s="1">
        <f t="shared" si="349"/>
        <v>0.62779451530304109</v>
      </c>
      <c r="L4157" s="30">
        <f t="shared" ref="L4157:M4157" si="350">AVERAGE(J4157:J4278)</f>
        <v>0.98344235592969753</v>
      </c>
      <c r="M4157" s="30">
        <f t="shared" si="350"/>
        <v>-0.61931186883679712</v>
      </c>
      <c r="N4157" s="2">
        <v>1861110</v>
      </c>
      <c r="O4157" s="30">
        <f t="shared" ref="O4157:P4157" si="351">ABS(L4157)</f>
        <v>0.98344235592969753</v>
      </c>
      <c r="P4157" s="30">
        <f t="shared" si="351"/>
        <v>0.61931186883679712</v>
      </c>
      <c r="Q4157" s="30">
        <f t="shared" ref="Q4157" si="352">SUM(G4157:G4278)*30</f>
        <v>2429704.969940186</v>
      </c>
      <c r="R4157" s="30">
        <f t="shared" ref="R4157" si="353">SUM(I4157:I4278)*30</f>
        <v>2408610.9961891188</v>
      </c>
      <c r="S4157" s="30">
        <f t="shared" ref="S4157" si="354">SUM(F4157:F4278)*30</f>
        <v>58786279.515838623</v>
      </c>
      <c r="T4157" s="30">
        <f t="shared" ref="T4157" si="355">SUM(H4157:H4278)*30</f>
        <v>59513608.11269971</v>
      </c>
      <c r="U4157" s="30">
        <f t="shared" ref="U4157" si="356">(R4157-Q4157)/Q4157*100</f>
        <v>-0.86817016930193258</v>
      </c>
      <c r="V4157" s="30">
        <f t="shared" ref="V4157" si="357">(T4157-S4157)/S4157*100</f>
        <v>1.2372420960321613</v>
      </c>
    </row>
    <row r="4158" spans="1:22" ht="14.5" x14ac:dyDescent="0.35">
      <c r="A4158" s="15">
        <v>35</v>
      </c>
      <c r="B4158" s="8">
        <v>270</v>
      </c>
      <c r="C4158" s="8">
        <v>1500000</v>
      </c>
      <c r="D4158" s="8">
        <v>6000</v>
      </c>
      <c r="E4158" s="2">
        <v>60</v>
      </c>
      <c r="F4158" s="2">
        <v>191.24082946777301</v>
      </c>
      <c r="G4158" s="2">
        <v>646.20269775390602</v>
      </c>
      <c r="H4158" s="1">
        <v>194.85821074491511</v>
      </c>
      <c r="I4158" s="1">
        <v>646.84241943356221</v>
      </c>
      <c r="J4158" s="1">
        <f t="shared" si="348"/>
        <v>1.891531890553573</v>
      </c>
      <c r="K4158" s="1">
        <f t="shared" si="349"/>
        <v>9.8997061120258023E-2</v>
      </c>
      <c r="L4158" s="30"/>
      <c r="M4158" s="30"/>
      <c r="N4158" s="2">
        <v>1861110</v>
      </c>
      <c r="O4158" s="30"/>
      <c r="P4158" s="30"/>
      <c r="Q4158" s="30"/>
      <c r="R4158" s="30"/>
      <c r="S4158" s="30"/>
      <c r="T4158" s="30"/>
      <c r="U4158" s="30"/>
      <c r="V4158" s="30"/>
    </row>
    <row r="4159" spans="1:22" ht="14.5" x14ac:dyDescent="0.35">
      <c r="A4159" s="15">
        <v>35</v>
      </c>
      <c r="B4159" s="8">
        <v>270</v>
      </c>
      <c r="C4159" s="8">
        <v>1500000</v>
      </c>
      <c r="D4159" s="8">
        <v>6000</v>
      </c>
      <c r="E4159" s="2">
        <v>90</v>
      </c>
      <c r="F4159" s="2">
        <v>191.41473388671901</v>
      </c>
      <c r="G4159" s="2">
        <v>646.79034423828102</v>
      </c>
      <c r="H4159" s="1">
        <v>194.85821074491511</v>
      </c>
      <c r="I4159" s="1">
        <v>648.53940326558973</v>
      </c>
      <c r="J4159" s="1">
        <f t="shared" si="348"/>
        <v>1.7989612336916487</v>
      </c>
      <c r="K4159" s="1">
        <f t="shared" si="349"/>
        <v>0.27042132630606203</v>
      </c>
      <c r="L4159" s="30"/>
      <c r="M4159" s="30"/>
      <c r="N4159" s="2">
        <v>1861110</v>
      </c>
      <c r="O4159" s="30"/>
      <c r="P4159" s="30"/>
      <c r="Q4159" s="30"/>
      <c r="R4159" s="30"/>
      <c r="S4159" s="30"/>
      <c r="T4159" s="30"/>
      <c r="U4159" s="30"/>
      <c r="V4159" s="30"/>
    </row>
    <row r="4160" spans="1:22" ht="14.5" x14ac:dyDescent="0.35">
      <c r="A4160" s="15">
        <v>35</v>
      </c>
      <c r="B4160" s="8">
        <v>270</v>
      </c>
      <c r="C4160" s="8">
        <v>1500000</v>
      </c>
      <c r="D4160" s="8">
        <v>6000</v>
      </c>
      <c r="E4160" s="2">
        <v>120</v>
      </c>
      <c r="F4160" s="2">
        <v>191.90727233886699</v>
      </c>
      <c r="G4160" s="2">
        <v>648.45458984375</v>
      </c>
      <c r="H4160" s="1">
        <v>194.85821074491511</v>
      </c>
      <c r="I4160" s="1">
        <v>652.55126320237491</v>
      </c>
      <c r="J4160" s="1">
        <f t="shared" si="348"/>
        <v>1.537689723835687</v>
      </c>
      <c r="K4160" s="1">
        <f t="shared" si="349"/>
        <v>0.63175948212688815</v>
      </c>
      <c r="L4160" s="30"/>
      <c r="M4160" s="30"/>
      <c r="N4160" s="2">
        <v>1861110</v>
      </c>
      <c r="O4160" s="30"/>
      <c r="P4160" s="30"/>
      <c r="Q4160" s="30"/>
      <c r="R4160" s="30"/>
      <c r="S4160" s="30"/>
      <c r="T4160" s="30"/>
      <c r="U4160" s="30"/>
      <c r="V4160" s="30"/>
    </row>
    <row r="4161" spans="1:22" ht="14.5" x14ac:dyDescent="0.35">
      <c r="A4161" s="15">
        <v>35</v>
      </c>
      <c r="B4161" s="8">
        <v>270</v>
      </c>
      <c r="C4161" s="8">
        <v>1500000</v>
      </c>
      <c r="D4161" s="8">
        <v>6000</v>
      </c>
      <c r="E4161" s="2">
        <v>150</v>
      </c>
      <c r="F4161" s="2">
        <v>192.85217285156199</v>
      </c>
      <c r="G4161" s="2">
        <v>651.64739990234398</v>
      </c>
      <c r="H4161" s="1">
        <v>194.85821074491511</v>
      </c>
      <c r="I4161" s="1">
        <v>656.87693195300642</v>
      </c>
      <c r="J4161" s="1">
        <f t="shared" si="348"/>
        <v>1.0401946027837436</v>
      </c>
      <c r="K4161" s="1">
        <f t="shared" si="349"/>
        <v>0.80250946316154115</v>
      </c>
      <c r="L4161" s="30"/>
      <c r="M4161" s="30"/>
      <c r="N4161" s="2">
        <v>1861110</v>
      </c>
      <c r="O4161" s="30"/>
      <c r="P4161" s="30"/>
      <c r="Q4161" s="30"/>
      <c r="R4161" s="30"/>
      <c r="S4161" s="30"/>
      <c r="T4161" s="30"/>
      <c r="U4161" s="30"/>
      <c r="V4161" s="30"/>
    </row>
    <row r="4162" spans="1:22" ht="14.5" x14ac:dyDescent="0.35">
      <c r="A4162" s="15">
        <v>35</v>
      </c>
      <c r="B4162" s="8">
        <v>270</v>
      </c>
      <c r="C4162" s="8">
        <v>1500000</v>
      </c>
      <c r="D4162" s="8">
        <v>6000</v>
      </c>
      <c r="E4162" s="2">
        <v>180</v>
      </c>
      <c r="F4162" s="2">
        <v>193.93646240234401</v>
      </c>
      <c r="G4162" s="2">
        <v>655.31121826171898</v>
      </c>
      <c r="H4162" s="1">
        <v>194.85821074491511</v>
      </c>
      <c r="I4162" s="1">
        <v>661.239689945544</v>
      </c>
      <c r="J4162" s="1">
        <f t="shared" si="348"/>
        <v>0.47528367340166866</v>
      </c>
      <c r="K4162" s="1">
        <f t="shared" si="349"/>
        <v>0.90468032876820115</v>
      </c>
      <c r="L4162" s="30"/>
      <c r="M4162" s="30"/>
      <c r="N4162" s="2">
        <v>1861110</v>
      </c>
      <c r="O4162" s="30"/>
      <c r="P4162" s="30"/>
      <c r="Q4162" s="30"/>
      <c r="R4162" s="30"/>
      <c r="S4162" s="30"/>
      <c r="T4162" s="30"/>
      <c r="U4162" s="30"/>
      <c r="V4162" s="30"/>
    </row>
    <row r="4163" spans="1:22" ht="14.5" x14ac:dyDescent="0.35">
      <c r="A4163" s="15">
        <v>35</v>
      </c>
      <c r="B4163" s="8">
        <v>270</v>
      </c>
      <c r="C4163" s="8">
        <v>1500000</v>
      </c>
      <c r="D4163" s="8">
        <v>6000</v>
      </c>
      <c r="E4163" s="2">
        <v>210</v>
      </c>
      <c r="F4163" s="2">
        <v>195.44351196289099</v>
      </c>
      <c r="G4163" s="2">
        <v>660.403564453125</v>
      </c>
      <c r="H4163" s="1">
        <v>194.85821074491511</v>
      </c>
      <c r="I4163" s="1">
        <v>665.59870277033201</v>
      </c>
      <c r="J4163" s="1">
        <f t="shared" si="348"/>
        <v>-0.29947334250062685</v>
      </c>
      <c r="K4163" s="1">
        <f t="shared" si="349"/>
        <v>0.78666115642623213</v>
      </c>
      <c r="L4163" s="30"/>
      <c r="M4163" s="30"/>
      <c r="N4163" s="2">
        <v>0</v>
      </c>
      <c r="O4163" s="30"/>
      <c r="P4163" s="30"/>
      <c r="Q4163" s="30"/>
      <c r="R4163" s="30"/>
      <c r="S4163" s="30"/>
      <c r="T4163" s="30"/>
      <c r="U4163" s="30"/>
      <c r="V4163" s="30"/>
    </row>
    <row r="4164" spans="1:22" ht="14.5" x14ac:dyDescent="0.35">
      <c r="A4164" s="15">
        <v>35</v>
      </c>
      <c r="B4164" s="8">
        <v>270</v>
      </c>
      <c r="C4164" s="8">
        <v>1500000</v>
      </c>
      <c r="D4164" s="8">
        <v>6000</v>
      </c>
      <c r="E4164" s="2">
        <v>240</v>
      </c>
      <c r="F4164" s="2">
        <v>197.51414489746099</v>
      </c>
      <c r="G4164" s="2">
        <v>667.39685058593795</v>
      </c>
      <c r="H4164" s="1">
        <v>194.85821074491511</v>
      </c>
      <c r="I4164" s="1">
        <v>669.95729275359997</v>
      </c>
      <c r="J4164" s="1">
        <f t="shared" si="348"/>
        <v>-1.3446804804408838</v>
      </c>
      <c r="K4164" s="1">
        <f t="shared" si="349"/>
        <v>0.38364612680058191</v>
      </c>
      <c r="L4164" s="30"/>
      <c r="M4164" s="30"/>
      <c r="N4164" s="2">
        <v>0</v>
      </c>
      <c r="O4164" s="30"/>
      <c r="P4164" s="30"/>
      <c r="Q4164" s="30"/>
      <c r="R4164" s="30"/>
      <c r="S4164" s="30"/>
      <c r="T4164" s="30"/>
      <c r="U4164" s="30"/>
      <c r="V4164" s="30"/>
    </row>
    <row r="4165" spans="1:22" ht="14.5" x14ac:dyDescent="0.35">
      <c r="A4165" s="15">
        <v>35</v>
      </c>
      <c r="B4165" s="8">
        <v>270</v>
      </c>
      <c r="C4165" s="8">
        <v>1500000</v>
      </c>
      <c r="D4165" s="8">
        <v>6000</v>
      </c>
      <c r="E4165" s="2">
        <v>270</v>
      </c>
      <c r="F4165" s="2">
        <v>200.6669921875</v>
      </c>
      <c r="G4165" s="2">
        <v>677.23400878906295</v>
      </c>
      <c r="H4165" s="1">
        <v>194.85821074491511</v>
      </c>
      <c r="I4165" s="1">
        <v>674.31576192500495</v>
      </c>
      <c r="J4165" s="1">
        <f t="shared" si="348"/>
        <v>-2.894736886850457</v>
      </c>
      <c r="K4165" s="1">
        <f t="shared" si="349"/>
        <v>-0.43090672148553416</v>
      </c>
      <c r="L4165" s="30"/>
      <c r="M4165" s="30"/>
      <c r="N4165" s="2">
        <v>0</v>
      </c>
      <c r="O4165" s="30"/>
      <c r="P4165" s="30"/>
      <c r="Q4165" s="30"/>
      <c r="R4165" s="30"/>
      <c r="S4165" s="30"/>
      <c r="T4165" s="30"/>
      <c r="U4165" s="30"/>
      <c r="V4165" s="30"/>
    </row>
    <row r="4166" spans="1:22" ht="14.5" x14ac:dyDescent="0.35">
      <c r="A4166" s="15">
        <v>35</v>
      </c>
      <c r="B4166" s="8">
        <v>270</v>
      </c>
      <c r="C4166" s="8">
        <v>1500000</v>
      </c>
      <c r="D4166" s="8">
        <v>6000</v>
      </c>
      <c r="E4166" s="2">
        <v>300</v>
      </c>
      <c r="F4166" s="2">
        <v>325.38436889648398</v>
      </c>
      <c r="G4166" s="2">
        <v>1019.77838134766</v>
      </c>
      <c r="H4166" s="1">
        <v>194.85821074491511</v>
      </c>
      <c r="I4166" s="1">
        <v>1036.4678051406679</v>
      </c>
      <c r="J4166" s="1">
        <f t="shared" si="348"/>
        <v>-40.114452514802196</v>
      </c>
      <c r="K4166" s="1">
        <f t="shared" si="349"/>
        <v>1.6365736024872832</v>
      </c>
      <c r="L4166" s="30"/>
      <c r="M4166" s="30"/>
      <c r="N4166" s="2">
        <v>0</v>
      </c>
      <c r="O4166" s="30"/>
      <c r="P4166" s="30"/>
      <c r="Q4166" s="30"/>
      <c r="R4166" s="30"/>
      <c r="S4166" s="30"/>
      <c r="T4166" s="30"/>
      <c r="U4166" s="30"/>
      <c r="V4166" s="30"/>
    </row>
    <row r="4167" spans="1:22" ht="14.5" x14ac:dyDescent="0.35">
      <c r="A4167" s="15">
        <v>35</v>
      </c>
      <c r="B4167" s="8">
        <v>270</v>
      </c>
      <c r="C4167" s="8">
        <v>1500000</v>
      </c>
      <c r="D4167" s="8">
        <v>6000</v>
      </c>
      <c r="E4167" s="2">
        <v>330</v>
      </c>
      <c r="F4167" s="2">
        <v>771.57568359375</v>
      </c>
      <c r="G4167" s="2">
        <v>1126.29016113281</v>
      </c>
      <c r="H4167" s="1">
        <v>194.85821074491511</v>
      </c>
      <c r="I4167" s="1">
        <v>1161.2767285102011</v>
      </c>
      <c r="J4167" s="1">
        <f t="shared" si="348"/>
        <v>-74.745418383673183</v>
      </c>
      <c r="K4167" s="1">
        <f t="shared" si="349"/>
        <v>3.1063547019004423</v>
      </c>
      <c r="L4167" s="30"/>
      <c r="M4167" s="30"/>
      <c r="N4167" s="2">
        <v>0</v>
      </c>
      <c r="O4167" s="30"/>
      <c r="P4167" s="30"/>
      <c r="Q4167" s="30"/>
      <c r="R4167" s="30"/>
      <c r="S4167" s="30"/>
      <c r="T4167" s="30"/>
      <c r="U4167" s="30"/>
      <c r="V4167" s="30"/>
    </row>
    <row r="4168" spans="1:22" ht="14.5" x14ac:dyDescent="0.35">
      <c r="A4168" s="15">
        <v>35</v>
      </c>
      <c r="B4168" s="8">
        <v>270</v>
      </c>
      <c r="C4168" s="8">
        <v>1500000</v>
      </c>
      <c r="D4168" s="8">
        <v>6000</v>
      </c>
      <c r="E4168" s="2">
        <v>360</v>
      </c>
      <c r="F4168" s="2">
        <v>3203.52612304687</v>
      </c>
      <c r="G4168" s="2">
        <v>1213.6328125</v>
      </c>
      <c r="H4168" s="1">
        <v>905.34047332913815</v>
      </c>
      <c r="I4168" s="1">
        <v>1185.9210196084441</v>
      </c>
      <c r="J4168" s="1">
        <f t="shared" si="348"/>
        <v>-71.739251107836452</v>
      </c>
      <c r="K4168" s="1">
        <f t="shared" si="349"/>
        <v>-2.2833753838998061</v>
      </c>
      <c r="L4168" s="30"/>
      <c r="M4168" s="30"/>
      <c r="N4168" s="2">
        <v>0</v>
      </c>
      <c r="O4168" s="30"/>
      <c r="P4168" s="30"/>
      <c r="Q4168" s="30"/>
      <c r="R4168" s="30"/>
      <c r="S4168" s="30"/>
      <c r="T4168" s="30"/>
      <c r="U4168" s="30"/>
      <c r="V4168" s="30"/>
    </row>
    <row r="4169" spans="1:22" ht="14.5" x14ac:dyDescent="0.35">
      <c r="A4169" s="15">
        <v>35</v>
      </c>
      <c r="B4169" s="8">
        <v>270</v>
      </c>
      <c r="C4169" s="8">
        <v>1500000</v>
      </c>
      <c r="D4169" s="8">
        <v>6000</v>
      </c>
      <c r="E4169" s="2">
        <v>390</v>
      </c>
      <c r="F4169" s="2">
        <v>6310.65869140625</v>
      </c>
      <c r="G4169" s="2">
        <v>1214.15515136719</v>
      </c>
      <c r="H4169" s="1">
        <v>2642.6165081631102</v>
      </c>
      <c r="I4169" s="1">
        <v>1193.21781450303</v>
      </c>
      <c r="J4169" s="1">
        <f t="shared" si="348"/>
        <v>-58.124553435891222</v>
      </c>
      <c r="K4169" s="1">
        <f t="shared" si="349"/>
        <v>-1.7244366867433427</v>
      </c>
      <c r="L4169" s="30"/>
      <c r="M4169" s="30"/>
      <c r="N4169" s="2">
        <v>1861110</v>
      </c>
      <c r="O4169" s="30"/>
      <c r="P4169" s="30"/>
      <c r="Q4169" s="30"/>
      <c r="R4169" s="30"/>
      <c r="S4169" s="30"/>
      <c r="T4169" s="30"/>
      <c r="U4169" s="30"/>
      <c r="V4169" s="30"/>
    </row>
    <row r="4170" spans="1:22" ht="14.5" x14ac:dyDescent="0.35">
      <c r="A4170" s="15">
        <v>35</v>
      </c>
      <c r="B4170" s="8">
        <v>270</v>
      </c>
      <c r="C4170" s="8">
        <v>1500000</v>
      </c>
      <c r="D4170" s="8">
        <v>6000</v>
      </c>
      <c r="E4170" s="2">
        <v>420</v>
      </c>
      <c r="F4170" s="2">
        <v>6354.39404296875</v>
      </c>
      <c r="G4170" s="2">
        <v>1191.74462890625</v>
      </c>
      <c r="H4170" s="1">
        <v>4273.6403401319831</v>
      </c>
      <c r="I4170" s="1">
        <v>1198.7967855192401</v>
      </c>
      <c r="J4170" s="1">
        <f t="shared" ref="J4170:J4233" si="358">(H4170-F4170)/F4170*100</f>
        <v>-32.745116037290103</v>
      </c>
      <c r="K4170" s="1">
        <f t="shared" ref="K4170:K4233" si="359">(I4170-G4170)/G4170*100</f>
        <v>0.59175065210592537</v>
      </c>
      <c r="L4170" s="30"/>
      <c r="M4170" s="30"/>
      <c r="N4170" s="2">
        <v>1861110</v>
      </c>
      <c r="O4170" s="30"/>
      <c r="P4170" s="30"/>
      <c r="Q4170" s="30"/>
      <c r="R4170" s="30"/>
      <c r="S4170" s="30"/>
      <c r="T4170" s="30"/>
      <c r="U4170" s="30"/>
      <c r="V4170" s="30"/>
    </row>
    <row r="4171" spans="1:22" ht="14.5" x14ac:dyDescent="0.35">
      <c r="A4171" s="15">
        <v>35</v>
      </c>
      <c r="B4171" s="8">
        <v>270</v>
      </c>
      <c r="C4171" s="8">
        <v>1500000</v>
      </c>
      <c r="D4171" s="8">
        <v>6000</v>
      </c>
      <c r="E4171" s="2">
        <v>450</v>
      </c>
      <c r="F4171" s="2">
        <v>5169.48681640625</v>
      </c>
      <c r="G4171" s="2">
        <v>1189.03356933594</v>
      </c>
      <c r="H4171" s="1">
        <v>4401.3773777726292</v>
      </c>
      <c r="I4171" s="1">
        <v>1204.190189514057</v>
      </c>
      <c r="J4171" s="1">
        <f t="shared" si="358"/>
        <v>-14.858523987253323</v>
      </c>
      <c r="K4171" s="1">
        <f t="shared" si="359"/>
        <v>1.2747007796072392</v>
      </c>
      <c r="L4171" s="30"/>
      <c r="M4171" s="30"/>
      <c r="N4171" s="2">
        <v>1861110</v>
      </c>
      <c r="O4171" s="30"/>
      <c r="P4171" s="30"/>
      <c r="Q4171" s="30"/>
      <c r="R4171" s="30"/>
      <c r="S4171" s="30"/>
      <c r="T4171" s="30"/>
      <c r="U4171" s="30"/>
      <c r="V4171" s="30"/>
    </row>
    <row r="4172" spans="1:22" ht="14.5" x14ac:dyDescent="0.35">
      <c r="A4172" s="15">
        <v>35</v>
      </c>
      <c r="B4172" s="8">
        <v>270</v>
      </c>
      <c r="C4172" s="8">
        <v>1500000</v>
      </c>
      <c r="D4172" s="8">
        <v>6000</v>
      </c>
      <c r="E4172" s="2">
        <v>480</v>
      </c>
      <c r="F4172" s="2">
        <v>3841.5068359375</v>
      </c>
      <c r="G4172" s="2">
        <v>1197.26782226562</v>
      </c>
      <c r="H4172" s="1">
        <v>3921.7944441987211</v>
      </c>
      <c r="I4172" s="1">
        <v>1209.6076350695889</v>
      </c>
      <c r="J4172" s="1">
        <f t="shared" si="358"/>
        <v>2.0900030037725359</v>
      </c>
      <c r="K4172" s="1">
        <f t="shared" si="359"/>
        <v>1.0306643655233285</v>
      </c>
      <c r="L4172" s="30"/>
      <c r="M4172" s="30"/>
      <c r="N4172" s="2">
        <v>1861110</v>
      </c>
      <c r="O4172" s="30"/>
      <c r="P4172" s="30"/>
      <c r="Q4172" s="30"/>
      <c r="R4172" s="30"/>
      <c r="S4172" s="30"/>
      <c r="T4172" s="30"/>
      <c r="U4172" s="30"/>
      <c r="V4172" s="30"/>
    </row>
    <row r="4173" spans="1:22" ht="14.5" x14ac:dyDescent="0.35">
      <c r="A4173" s="15">
        <v>35</v>
      </c>
      <c r="B4173" s="8">
        <v>270</v>
      </c>
      <c r="C4173" s="8">
        <v>1500000</v>
      </c>
      <c r="D4173" s="8">
        <v>6000</v>
      </c>
      <c r="E4173" s="2">
        <v>510</v>
      </c>
      <c r="F4173" s="2">
        <v>2885.7568359375</v>
      </c>
      <c r="G4173" s="2">
        <v>1208.81433105469</v>
      </c>
      <c r="H4173" s="1">
        <v>3214.8420002434041</v>
      </c>
      <c r="I4173" s="1">
        <v>1215.119797125624</v>
      </c>
      <c r="J4173" s="1">
        <f t="shared" si="358"/>
        <v>11.403773187251023</v>
      </c>
      <c r="K4173" s="1">
        <f t="shared" si="359"/>
        <v>0.52162403348018715</v>
      </c>
      <c r="L4173" s="30"/>
      <c r="M4173" s="30"/>
      <c r="N4173" s="2">
        <v>1861110</v>
      </c>
      <c r="O4173" s="30"/>
      <c r="P4173" s="30"/>
      <c r="Q4173" s="30"/>
      <c r="R4173" s="30"/>
      <c r="S4173" s="30"/>
      <c r="T4173" s="30"/>
      <c r="U4173" s="30"/>
      <c r="V4173" s="30"/>
    </row>
    <row r="4174" spans="1:22" ht="14.5" x14ac:dyDescent="0.35">
      <c r="A4174" s="15">
        <v>35</v>
      </c>
      <c r="B4174" s="8">
        <v>270</v>
      </c>
      <c r="C4174" s="8">
        <v>1500000</v>
      </c>
      <c r="D4174" s="8">
        <v>6000</v>
      </c>
      <c r="E4174" s="2">
        <v>540</v>
      </c>
      <c r="F4174" s="2">
        <v>2542.1787109375</v>
      </c>
      <c r="G4174" s="2">
        <v>1220.92358398438</v>
      </c>
      <c r="H4174" s="1">
        <v>2419.1604045071681</v>
      </c>
      <c r="I4174" s="1">
        <v>1220.6424698137289</v>
      </c>
      <c r="J4174" s="1">
        <f t="shared" si="358"/>
        <v>-4.8390896320961412</v>
      </c>
      <c r="K4174" s="1">
        <f t="shared" si="359"/>
        <v>-2.3024714596282584E-2</v>
      </c>
      <c r="L4174" s="30"/>
      <c r="M4174" s="30"/>
      <c r="N4174" s="2">
        <v>1861110</v>
      </c>
      <c r="O4174" s="30"/>
      <c r="P4174" s="30"/>
      <c r="Q4174" s="30"/>
      <c r="R4174" s="30"/>
      <c r="S4174" s="30"/>
      <c r="T4174" s="30"/>
      <c r="U4174" s="30"/>
      <c r="V4174" s="30"/>
    </row>
    <row r="4175" spans="1:22" ht="14.5" x14ac:dyDescent="0.35">
      <c r="A4175" s="15">
        <v>35</v>
      </c>
      <c r="B4175" s="8">
        <v>270</v>
      </c>
      <c r="C4175" s="8">
        <v>1500000</v>
      </c>
      <c r="D4175" s="8">
        <v>6000</v>
      </c>
      <c r="E4175" s="2">
        <v>570</v>
      </c>
      <c r="F4175" s="2">
        <v>1666.83325195312</v>
      </c>
      <c r="G4175" s="2">
        <v>858.01495361328102</v>
      </c>
      <c r="H4175" s="1">
        <v>2011.710648186217</v>
      </c>
      <c r="I4175" s="1">
        <v>871.71425148583717</v>
      </c>
      <c r="J4175" s="1">
        <f t="shared" si="358"/>
        <v>20.690575726695229</v>
      </c>
      <c r="K4175" s="1">
        <f t="shared" si="359"/>
        <v>1.5966269369625234</v>
      </c>
      <c r="L4175" s="30"/>
      <c r="M4175" s="30"/>
      <c r="N4175" s="2">
        <v>0</v>
      </c>
      <c r="O4175" s="30"/>
      <c r="P4175" s="30"/>
      <c r="Q4175" s="30"/>
      <c r="R4175" s="30"/>
      <c r="S4175" s="30"/>
      <c r="T4175" s="30"/>
      <c r="U4175" s="30"/>
      <c r="V4175" s="30"/>
    </row>
    <row r="4176" spans="1:22" ht="14.5" x14ac:dyDescent="0.35">
      <c r="A4176" s="15">
        <v>35</v>
      </c>
      <c r="B4176" s="8">
        <v>270</v>
      </c>
      <c r="C4176" s="8">
        <v>1500000</v>
      </c>
      <c r="D4176" s="8">
        <v>6000</v>
      </c>
      <c r="E4176" s="2">
        <v>600</v>
      </c>
      <c r="F4176" s="2">
        <v>1570.97839355469</v>
      </c>
      <c r="G4176" s="2">
        <v>800.25054931640602</v>
      </c>
      <c r="H4176" s="1">
        <v>2018.021278480039</v>
      </c>
      <c r="I4176" s="1">
        <v>814.32511307098628</v>
      </c>
      <c r="J4176" s="1">
        <f t="shared" si="358"/>
        <v>28.456335666960669</v>
      </c>
      <c r="K4176" s="1">
        <f t="shared" si="359"/>
        <v>1.7587696461568314</v>
      </c>
      <c r="L4176" s="30"/>
      <c r="M4176" s="30"/>
      <c r="N4176" s="2">
        <v>0</v>
      </c>
      <c r="O4176" s="30"/>
      <c r="P4176" s="30"/>
      <c r="Q4176" s="30"/>
      <c r="R4176" s="30"/>
      <c r="S4176" s="30"/>
      <c r="T4176" s="30"/>
      <c r="U4176" s="30"/>
      <c r="V4176" s="30"/>
    </row>
    <row r="4177" spans="1:22" ht="14.5" x14ac:dyDescent="0.35">
      <c r="A4177" s="15">
        <v>35</v>
      </c>
      <c r="B4177" s="8">
        <v>270</v>
      </c>
      <c r="C4177" s="8">
        <v>1500000</v>
      </c>
      <c r="D4177" s="8">
        <v>6000</v>
      </c>
      <c r="E4177" s="2">
        <v>630</v>
      </c>
      <c r="F4177" s="2">
        <v>1629.49279785156</v>
      </c>
      <c r="G4177" s="2">
        <v>795.62420654296898</v>
      </c>
      <c r="H4177" s="1">
        <v>2173.6401686291629</v>
      </c>
      <c r="I4177" s="1">
        <v>808.19813944472526</v>
      </c>
      <c r="J4177" s="1">
        <f t="shared" si="358"/>
        <v>33.393665286219473</v>
      </c>
      <c r="K4177" s="1">
        <f t="shared" si="359"/>
        <v>1.5803859156561753</v>
      </c>
      <c r="L4177" s="30"/>
      <c r="M4177" s="30"/>
      <c r="N4177" s="2">
        <v>0</v>
      </c>
      <c r="O4177" s="30"/>
      <c r="P4177" s="30"/>
      <c r="Q4177" s="30"/>
      <c r="R4177" s="30"/>
      <c r="S4177" s="30"/>
      <c r="T4177" s="30"/>
      <c r="U4177" s="30"/>
      <c r="V4177" s="30"/>
    </row>
    <row r="4178" spans="1:22" ht="14.5" x14ac:dyDescent="0.35">
      <c r="A4178" s="15">
        <v>35</v>
      </c>
      <c r="B4178" s="8">
        <v>270</v>
      </c>
      <c r="C4178" s="8">
        <v>1500000</v>
      </c>
      <c r="D4178" s="8">
        <v>6000</v>
      </c>
      <c r="E4178" s="2">
        <v>660</v>
      </c>
      <c r="F4178" s="2">
        <v>1767.40148925781</v>
      </c>
      <c r="G4178" s="2">
        <v>802.52569580078102</v>
      </c>
      <c r="H4178" s="1">
        <v>2382.9913770980552</v>
      </c>
      <c r="I4178" s="1">
        <v>814.6636279107928</v>
      </c>
      <c r="J4178" s="1">
        <f t="shared" si="358"/>
        <v>34.830223442821222</v>
      </c>
      <c r="K4178" s="1">
        <f t="shared" si="359"/>
        <v>1.5124664759675053</v>
      </c>
      <c r="L4178" s="30"/>
      <c r="M4178" s="30"/>
      <c r="N4178" s="2">
        <v>0</v>
      </c>
      <c r="O4178" s="30"/>
      <c r="P4178" s="30"/>
      <c r="Q4178" s="30"/>
      <c r="R4178" s="30"/>
      <c r="S4178" s="30"/>
      <c r="T4178" s="30"/>
      <c r="U4178" s="30"/>
      <c r="V4178" s="30"/>
    </row>
    <row r="4179" spans="1:22" ht="14.5" x14ac:dyDescent="0.35">
      <c r="A4179" s="15">
        <v>35</v>
      </c>
      <c r="B4179" s="8">
        <v>270</v>
      </c>
      <c r="C4179" s="8">
        <v>1500000</v>
      </c>
      <c r="D4179" s="8">
        <v>6000</v>
      </c>
      <c r="E4179" s="2">
        <v>690</v>
      </c>
      <c r="F4179" s="2">
        <v>2182.7490234375</v>
      </c>
      <c r="G4179" s="2">
        <v>814.43762207031205</v>
      </c>
      <c r="H4179" s="1">
        <v>2654.7212275987149</v>
      </c>
      <c r="I4179" s="1">
        <v>826.42164246616801</v>
      </c>
      <c r="J4179" s="1">
        <f t="shared" si="358"/>
        <v>21.622834283436305</v>
      </c>
      <c r="K4179" s="1">
        <f t="shared" si="359"/>
        <v>1.4714472994742573</v>
      </c>
      <c r="L4179" s="30"/>
      <c r="M4179" s="30"/>
      <c r="N4179" s="2">
        <v>0</v>
      </c>
      <c r="O4179" s="30"/>
      <c r="P4179" s="30"/>
      <c r="Q4179" s="30"/>
      <c r="R4179" s="30"/>
      <c r="S4179" s="30"/>
      <c r="T4179" s="30"/>
      <c r="U4179" s="30"/>
      <c r="V4179" s="30"/>
    </row>
    <row r="4180" spans="1:22" ht="14.5" x14ac:dyDescent="0.35">
      <c r="A4180" s="15">
        <v>35</v>
      </c>
      <c r="B4180" s="8">
        <v>270</v>
      </c>
      <c r="C4180" s="8">
        <v>1500000</v>
      </c>
      <c r="D4180" s="8">
        <v>6000</v>
      </c>
      <c r="E4180" s="2">
        <v>720</v>
      </c>
      <c r="F4180" s="2">
        <v>2563.04174804688</v>
      </c>
      <c r="G4180" s="2">
        <v>824.51904296875</v>
      </c>
      <c r="H4180" s="1">
        <v>3358.5989475277352</v>
      </c>
      <c r="I4180" s="1">
        <v>838.92869057143616</v>
      </c>
      <c r="J4180" s="1">
        <f t="shared" si="358"/>
        <v>31.039572417698437</v>
      </c>
      <c r="K4180" s="1">
        <f t="shared" si="359"/>
        <v>1.7476427895228495</v>
      </c>
      <c r="L4180" s="30"/>
      <c r="M4180" s="30"/>
      <c r="N4180" s="2">
        <v>0</v>
      </c>
      <c r="O4180" s="30"/>
      <c r="P4180" s="30"/>
      <c r="Q4180" s="30"/>
      <c r="R4180" s="30"/>
      <c r="S4180" s="30"/>
      <c r="T4180" s="30"/>
      <c r="U4180" s="30"/>
      <c r="V4180" s="30"/>
    </row>
    <row r="4181" spans="1:22" ht="14.5" x14ac:dyDescent="0.35">
      <c r="A4181" s="15">
        <v>35</v>
      </c>
      <c r="B4181" s="8">
        <v>270</v>
      </c>
      <c r="C4181" s="8">
        <v>1500000</v>
      </c>
      <c r="D4181" s="8">
        <v>6000</v>
      </c>
      <c r="E4181" s="2">
        <v>750</v>
      </c>
      <c r="F4181" s="2">
        <v>3374.80297851562</v>
      </c>
      <c r="G4181" s="2">
        <v>844.59228515625</v>
      </c>
      <c r="H4181" s="1">
        <v>4471.6528349479231</v>
      </c>
      <c r="I4181" s="1">
        <v>850.31726245010623</v>
      </c>
      <c r="J4181" s="1">
        <f t="shared" si="358"/>
        <v>32.501152316593711</v>
      </c>
      <c r="K4181" s="1">
        <f t="shared" si="359"/>
        <v>0.67783916505904429</v>
      </c>
      <c r="L4181" s="30"/>
      <c r="M4181" s="30"/>
      <c r="N4181" s="2">
        <v>1861110</v>
      </c>
      <c r="O4181" s="30"/>
      <c r="P4181" s="30"/>
      <c r="Q4181" s="30"/>
      <c r="R4181" s="30"/>
      <c r="S4181" s="30"/>
      <c r="T4181" s="30"/>
      <c r="U4181" s="30"/>
      <c r="V4181" s="30"/>
    </row>
    <row r="4182" spans="1:22" ht="14.5" x14ac:dyDescent="0.35">
      <c r="A4182" s="15">
        <v>35</v>
      </c>
      <c r="B4182" s="8">
        <v>270</v>
      </c>
      <c r="C4182" s="8">
        <v>1500000</v>
      </c>
      <c r="D4182" s="8">
        <v>6000</v>
      </c>
      <c r="E4182" s="2">
        <v>780</v>
      </c>
      <c r="F4182" s="2">
        <v>4772.44482421875</v>
      </c>
      <c r="G4182" s="2">
        <v>855.74267578125</v>
      </c>
      <c r="H4182" s="1">
        <v>6149.8154500131177</v>
      </c>
      <c r="I4182" s="1">
        <v>848.5542549350115</v>
      </c>
      <c r="J4182" s="1">
        <f t="shared" si="358"/>
        <v>28.86090204342684</v>
      </c>
      <c r="K4182" s="1">
        <f t="shared" si="359"/>
        <v>-0.84002131127512525</v>
      </c>
      <c r="L4182" s="30"/>
      <c r="M4182" s="30"/>
      <c r="N4182" s="2">
        <v>1861110</v>
      </c>
      <c r="O4182" s="30"/>
      <c r="P4182" s="30"/>
      <c r="Q4182" s="30"/>
      <c r="R4182" s="30"/>
      <c r="S4182" s="30"/>
      <c r="T4182" s="30"/>
      <c r="U4182" s="30"/>
      <c r="V4182" s="30"/>
    </row>
    <row r="4183" spans="1:22" ht="14.5" x14ac:dyDescent="0.35">
      <c r="A4183" s="15">
        <v>35</v>
      </c>
      <c r="B4183" s="8">
        <v>270</v>
      </c>
      <c r="C4183" s="8">
        <v>1500000</v>
      </c>
      <c r="D4183" s="8">
        <v>6000</v>
      </c>
      <c r="E4183" s="2">
        <v>810</v>
      </c>
      <c r="F4183" s="2">
        <v>6539.96826171875</v>
      </c>
      <c r="G4183" s="2">
        <v>853.74896240234398</v>
      </c>
      <c r="H4183" s="1">
        <v>8357.7972451781661</v>
      </c>
      <c r="I4183" s="1">
        <v>841.69938983486259</v>
      </c>
      <c r="J4183" s="1">
        <f t="shared" si="358"/>
        <v>27.795685096821522</v>
      </c>
      <c r="K4183" s="1">
        <f t="shared" si="359"/>
        <v>-1.411371854974252</v>
      </c>
      <c r="L4183" s="30"/>
      <c r="M4183" s="30"/>
      <c r="N4183" s="2">
        <v>1861110</v>
      </c>
      <c r="O4183" s="30"/>
      <c r="P4183" s="30"/>
      <c r="Q4183" s="30"/>
      <c r="R4183" s="30"/>
      <c r="S4183" s="30"/>
      <c r="T4183" s="30"/>
      <c r="U4183" s="30"/>
      <c r="V4183" s="30"/>
    </row>
    <row r="4184" spans="1:22" ht="14.5" x14ac:dyDescent="0.35">
      <c r="A4184" s="15">
        <v>35</v>
      </c>
      <c r="B4184" s="8">
        <v>270</v>
      </c>
      <c r="C4184" s="8">
        <v>1500000</v>
      </c>
      <c r="D4184" s="8">
        <v>6000</v>
      </c>
      <c r="E4184" s="2">
        <v>840</v>
      </c>
      <c r="F4184" s="2">
        <v>13261.1318359375</v>
      </c>
      <c r="G4184" s="2">
        <v>1240.07775878906</v>
      </c>
      <c r="H4184" s="1">
        <v>15759.16448553818</v>
      </c>
      <c r="I4184" s="1">
        <v>1249.2495108264941</v>
      </c>
      <c r="J4184" s="1">
        <f t="shared" si="358"/>
        <v>18.837250700057464</v>
      </c>
      <c r="K4184" s="1">
        <f t="shared" si="359"/>
        <v>0.73961104232611474</v>
      </c>
      <c r="L4184" s="30"/>
      <c r="M4184" s="30"/>
      <c r="N4184" s="2">
        <v>1861110</v>
      </c>
      <c r="O4184" s="30"/>
      <c r="P4184" s="30"/>
      <c r="Q4184" s="30"/>
      <c r="R4184" s="30"/>
      <c r="S4184" s="30"/>
      <c r="T4184" s="30"/>
      <c r="U4184" s="30"/>
      <c r="V4184" s="30"/>
    </row>
    <row r="4185" spans="1:22" ht="14.5" x14ac:dyDescent="0.35">
      <c r="A4185" s="15">
        <v>35</v>
      </c>
      <c r="B4185" s="8">
        <v>270</v>
      </c>
      <c r="C4185" s="8">
        <v>1500000</v>
      </c>
      <c r="D4185" s="8">
        <v>6000</v>
      </c>
      <c r="E4185" s="2">
        <v>870</v>
      </c>
      <c r="F4185" s="2">
        <v>16614.220703125</v>
      </c>
      <c r="G4185" s="2">
        <v>1230.99377441406</v>
      </c>
      <c r="H4185" s="1">
        <v>18249.698080769471</v>
      </c>
      <c r="I4185" s="1">
        <v>1227.7666245562509</v>
      </c>
      <c r="J4185" s="1">
        <f t="shared" si="358"/>
        <v>9.8438404477006305</v>
      </c>
      <c r="K4185" s="1">
        <f t="shared" si="359"/>
        <v>-0.26215809737503915</v>
      </c>
      <c r="L4185" s="30"/>
      <c r="M4185" s="30"/>
      <c r="N4185" s="2">
        <v>1861110</v>
      </c>
      <c r="O4185" s="30"/>
      <c r="P4185" s="30"/>
      <c r="Q4185" s="30"/>
      <c r="R4185" s="30"/>
      <c r="S4185" s="30"/>
      <c r="T4185" s="30"/>
      <c r="U4185" s="30"/>
      <c r="V4185" s="30"/>
    </row>
    <row r="4186" spans="1:22" ht="14.5" x14ac:dyDescent="0.35">
      <c r="A4186" s="15">
        <v>35</v>
      </c>
      <c r="B4186" s="8">
        <v>270</v>
      </c>
      <c r="C4186" s="8">
        <v>1500000</v>
      </c>
      <c r="D4186" s="8">
        <v>6000</v>
      </c>
      <c r="E4186" s="2">
        <v>900</v>
      </c>
      <c r="F4186" s="2">
        <v>17789.8984375</v>
      </c>
      <c r="G4186" s="2">
        <v>1210.66772460938</v>
      </c>
      <c r="H4186" s="1">
        <v>19432.71241774828</v>
      </c>
      <c r="I4186" s="1">
        <v>1215.957869018464</v>
      </c>
      <c r="J4186" s="1">
        <f t="shared" si="358"/>
        <v>9.234532653572268</v>
      </c>
      <c r="K4186" s="1">
        <f t="shared" si="359"/>
        <v>0.43696088543128608</v>
      </c>
      <c r="L4186" s="30"/>
      <c r="M4186" s="30"/>
      <c r="N4186" s="2">
        <v>1861110</v>
      </c>
      <c r="O4186" s="30"/>
      <c r="P4186" s="30"/>
      <c r="Q4186" s="30"/>
      <c r="R4186" s="30"/>
      <c r="S4186" s="30"/>
      <c r="T4186" s="30"/>
      <c r="U4186" s="30"/>
      <c r="V4186" s="30"/>
    </row>
    <row r="4187" spans="1:22" ht="14.5" x14ac:dyDescent="0.35">
      <c r="A4187" s="15">
        <v>35</v>
      </c>
      <c r="B4187" s="8">
        <v>270</v>
      </c>
      <c r="C4187" s="8">
        <v>1500000</v>
      </c>
      <c r="D4187" s="8">
        <v>6000</v>
      </c>
      <c r="E4187" s="2">
        <v>930</v>
      </c>
      <c r="F4187" s="2">
        <v>18523.763671875</v>
      </c>
      <c r="G4187" s="2">
        <v>1203.30908203125</v>
      </c>
      <c r="H4187" s="1">
        <v>19256.730837790721</v>
      </c>
      <c r="I4187" s="1">
        <v>1205.276650596991</v>
      </c>
      <c r="J4187" s="1">
        <f t="shared" si="358"/>
        <v>3.9569019498375471</v>
      </c>
      <c r="K4187" s="1">
        <f t="shared" si="359"/>
        <v>0.16351314846054474</v>
      </c>
      <c r="L4187" s="30"/>
      <c r="M4187" s="30"/>
      <c r="N4187" s="2">
        <v>0</v>
      </c>
      <c r="O4187" s="30"/>
      <c r="P4187" s="30"/>
      <c r="Q4187" s="30"/>
      <c r="R4187" s="30"/>
      <c r="S4187" s="30"/>
      <c r="T4187" s="30"/>
      <c r="U4187" s="30"/>
      <c r="V4187" s="30"/>
    </row>
    <row r="4188" spans="1:22" ht="14.5" x14ac:dyDescent="0.35">
      <c r="A4188" s="15">
        <v>35</v>
      </c>
      <c r="B4188" s="8">
        <v>270</v>
      </c>
      <c r="C4188" s="8">
        <v>1500000</v>
      </c>
      <c r="D4188" s="8">
        <v>6000</v>
      </c>
      <c r="E4188" s="2">
        <v>960</v>
      </c>
      <c r="F4188" s="2">
        <v>18441.615234375</v>
      </c>
      <c r="G4188" s="2">
        <v>1193.87390136719</v>
      </c>
      <c r="H4188" s="1">
        <v>18990.09305308796</v>
      </c>
      <c r="I4188" s="1">
        <v>1195.0007559754999</v>
      </c>
      <c r="J4188" s="1">
        <f t="shared" si="358"/>
        <v>2.974131125404905</v>
      </c>
      <c r="K4188" s="1">
        <f t="shared" si="359"/>
        <v>9.4386401027738306E-2</v>
      </c>
      <c r="L4188" s="30"/>
      <c r="M4188" s="30"/>
      <c r="N4188" s="2">
        <v>0</v>
      </c>
      <c r="O4188" s="30"/>
      <c r="P4188" s="30"/>
      <c r="Q4188" s="30"/>
      <c r="R4188" s="30"/>
      <c r="S4188" s="30"/>
      <c r="T4188" s="30"/>
      <c r="U4188" s="30"/>
      <c r="V4188" s="30"/>
    </row>
    <row r="4189" spans="1:22" ht="14.5" x14ac:dyDescent="0.35">
      <c r="A4189" s="15">
        <v>35</v>
      </c>
      <c r="B4189" s="8">
        <v>270</v>
      </c>
      <c r="C4189" s="8">
        <v>1500000</v>
      </c>
      <c r="D4189" s="8">
        <v>6000</v>
      </c>
      <c r="E4189" s="2">
        <v>990</v>
      </c>
      <c r="F4189" s="2">
        <v>18028.22265625</v>
      </c>
      <c r="G4189" s="2">
        <v>1184.94396972656</v>
      </c>
      <c r="H4189" s="1">
        <v>18615.20857461949</v>
      </c>
      <c r="I4189" s="1">
        <v>1186.7426610879311</v>
      </c>
      <c r="J4189" s="1">
        <f t="shared" si="358"/>
        <v>3.2559278280601576</v>
      </c>
      <c r="K4189" s="1">
        <f t="shared" si="359"/>
        <v>0.15179547787277684</v>
      </c>
      <c r="L4189" s="30"/>
      <c r="M4189" s="30"/>
      <c r="N4189" s="2">
        <v>0</v>
      </c>
      <c r="O4189" s="30"/>
      <c r="P4189" s="30"/>
      <c r="Q4189" s="30"/>
      <c r="R4189" s="30"/>
      <c r="S4189" s="30"/>
      <c r="T4189" s="30"/>
      <c r="U4189" s="30"/>
      <c r="V4189" s="30"/>
    </row>
    <row r="4190" spans="1:22" ht="14.5" x14ac:dyDescent="0.35">
      <c r="A4190" s="15">
        <v>35</v>
      </c>
      <c r="B4190" s="8">
        <v>270</v>
      </c>
      <c r="C4190" s="8">
        <v>1500000</v>
      </c>
      <c r="D4190" s="8">
        <v>6000</v>
      </c>
      <c r="E4190" s="2">
        <v>1020</v>
      </c>
      <c r="F4190" s="2">
        <v>17253.6875</v>
      </c>
      <c r="G4190" s="2">
        <v>1181.16772460938</v>
      </c>
      <c r="H4190" s="1">
        <v>18104.750881775719</v>
      </c>
      <c r="I4190" s="1">
        <v>1181.051697474825</v>
      </c>
      <c r="J4190" s="1">
        <f t="shared" si="358"/>
        <v>4.9326463214064749</v>
      </c>
      <c r="K4190" s="1">
        <f t="shared" si="359"/>
        <v>-9.8230871143527212E-3</v>
      </c>
      <c r="L4190" s="30"/>
      <c r="M4190" s="30"/>
      <c r="N4190" s="2">
        <v>0</v>
      </c>
      <c r="O4190" s="30"/>
      <c r="P4190" s="30"/>
      <c r="Q4190" s="30"/>
      <c r="R4190" s="30"/>
      <c r="S4190" s="30"/>
      <c r="T4190" s="30"/>
      <c r="U4190" s="30"/>
      <c r="V4190" s="30"/>
    </row>
    <row r="4191" spans="1:22" ht="14.5" x14ac:dyDescent="0.35">
      <c r="A4191" s="15">
        <v>35</v>
      </c>
      <c r="B4191" s="8">
        <v>270</v>
      </c>
      <c r="C4191" s="8">
        <v>1500000</v>
      </c>
      <c r="D4191" s="8">
        <v>6000</v>
      </c>
      <c r="E4191" s="2">
        <v>1050</v>
      </c>
      <c r="F4191" s="2">
        <v>16281.767578125</v>
      </c>
      <c r="G4191" s="2">
        <v>1177.90270996094</v>
      </c>
      <c r="H4191" s="1">
        <v>17584.425179629441</v>
      </c>
      <c r="I4191" s="1">
        <v>1175.807737754398</v>
      </c>
      <c r="J4191" s="1">
        <f t="shared" si="358"/>
        <v>8.0007136525803091</v>
      </c>
      <c r="K4191" s="1">
        <f t="shared" si="359"/>
        <v>-0.17785613266918243</v>
      </c>
      <c r="L4191" s="30"/>
      <c r="M4191" s="30"/>
      <c r="N4191" s="2">
        <v>0</v>
      </c>
      <c r="O4191" s="30"/>
      <c r="P4191" s="30"/>
      <c r="Q4191" s="30"/>
      <c r="R4191" s="30"/>
      <c r="S4191" s="30"/>
      <c r="T4191" s="30"/>
      <c r="U4191" s="30"/>
      <c r="V4191" s="30"/>
    </row>
    <row r="4192" spans="1:22" ht="14.5" x14ac:dyDescent="0.35">
      <c r="A4192" s="15">
        <v>35</v>
      </c>
      <c r="B4192" s="8">
        <v>270</v>
      </c>
      <c r="C4192" s="8">
        <v>1500000</v>
      </c>
      <c r="D4192" s="8">
        <v>6000</v>
      </c>
      <c r="E4192" s="2">
        <v>1080</v>
      </c>
      <c r="F4192" s="2">
        <v>15292.66796875</v>
      </c>
      <c r="G4192" s="2">
        <v>1180.00048828125</v>
      </c>
      <c r="H4192" s="1">
        <v>17184.457801679619</v>
      </c>
      <c r="I4192" s="1">
        <v>1153.84994005115</v>
      </c>
      <c r="J4192" s="1">
        <f t="shared" si="358"/>
        <v>12.370567626233834</v>
      </c>
      <c r="K4192" s="1">
        <f t="shared" si="359"/>
        <v>-2.2161472380566547</v>
      </c>
      <c r="L4192" s="30"/>
      <c r="M4192" s="30"/>
      <c r="N4192" s="2">
        <v>0</v>
      </c>
      <c r="O4192" s="30"/>
      <c r="P4192" s="30"/>
      <c r="Q4192" s="30"/>
      <c r="R4192" s="30"/>
      <c r="S4192" s="30"/>
      <c r="T4192" s="30"/>
      <c r="U4192" s="30"/>
      <c r="V4192" s="30"/>
    </row>
    <row r="4193" spans="1:22" ht="14.5" x14ac:dyDescent="0.35">
      <c r="A4193" s="15">
        <v>35</v>
      </c>
      <c r="B4193" s="8">
        <v>270</v>
      </c>
      <c r="C4193" s="8">
        <v>1500000</v>
      </c>
      <c r="D4193" s="8">
        <v>6000</v>
      </c>
      <c r="E4193" s="2">
        <v>1110</v>
      </c>
      <c r="F4193" s="2">
        <v>9533.1669921875</v>
      </c>
      <c r="G4193" s="2">
        <v>818.7431640625</v>
      </c>
      <c r="H4193" s="1">
        <v>9714.9499328331094</v>
      </c>
      <c r="I4193" s="1">
        <v>820.09339627633892</v>
      </c>
      <c r="J4193" s="1">
        <f t="shared" si="358"/>
        <v>1.9068473340977019</v>
      </c>
      <c r="K4193" s="1">
        <f t="shared" si="359"/>
        <v>0.16491523509512315</v>
      </c>
      <c r="L4193" s="30"/>
      <c r="M4193" s="30"/>
      <c r="N4193" s="2">
        <v>1861110</v>
      </c>
      <c r="O4193" s="30"/>
      <c r="P4193" s="30"/>
      <c r="Q4193" s="30"/>
      <c r="R4193" s="30"/>
      <c r="S4193" s="30"/>
      <c r="T4193" s="30"/>
      <c r="U4193" s="30"/>
      <c r="V4193" s="30"/>
    </row>
    <row r="4194" spans="1:22" ht="14.5" x14ac:dyDescent="0.35">
      <c r="A4194" s="15">
        <v>35</v>
      </c>
      <c r="B4194" s="8">
        <v>270</v>
      </c>
      <c r="C4194" s="8">
        <v>1500000</v>
      </c>
      <c r="D4194" s="8">
        <v>6000</v>
      </c>
      <c r="E4194" s="2">
        <v>1140</v>
      </c>
      <c r="F4194" s="2">
        <v>8489.6337890625</v>
      </c>
      <c r="G4194" s="2">
        <v>773.540771484375</v>
      </c>
      <c r="H4194" s="1">
        <v>8973.8745618974335</v>
      </c>
      <c r="I4194" s="1">
        <v>781.67594874978352</v>
      </c>
      <c r="J4194" s="1">
        <f t="shared" si="358"/>
        <v>5.7039064919242843</v>
      </c>
      <c r="K4194" s="1">
        <f t="shared" si="359"/>
        <v>1.0516804757165719</v>
      </c>
      <c r="L4194" s="30"/>
      <c r="M4194" s="30"/>
      <c r="N4194" s="2">
        <v>1861110</v>
      </c>
      <c r="O4194" s="30"/>
      <c r="P4194" s="30"/>
      <c r="Q4194" s="30"/>
      <c r="R4194" s="30"/>
      <c r="S4194" s="30"/>
      <c r="T4194" s="30"/>
      <c r="U4194" s="30"/>
      <c r="V4194" s="30"/>
    </row>
    <row r="4195" spans="1:22" ht="14.5" x14ac:dyDescent="0.35">
      <c r="A4195" s="15">
        <v>35</v>
      </c>
      <c r="B4195" s="8">
        <v>270</v>
      </c>
      <c r="C4195" s="8">
        <v>1500000</v>
      </c>
      <c r="D4195" s="8">
        <v>6000</v>
      </c>
      <c r="E4195" s="2">
        <v>1170</v>
      </c>
      <c r="F4195" s="2">
        <v>8149.56787109375</v>
      </c>
      <c r="G4195" s="2">
        <v>772.01025390625</v>
      </c>
      <c r="H4195" s="1">
        <v>8265.7490322528502</v>
      </c>
      <c r="I4195" s="1">
        <v>788.45168207974211</v>
      </c>
      <c r="J4195" s="1">
        <f t="shared" si="358"/>
        <v>1.4256113084374809</v>
      </c>
      <c r="K4195" s="1">
        <f t="shared" si="359"/>
        <v>2.1296903882171359</v>
      </c>
      <c r="L4195" s="30"/>
      <c r="M4195" s="30"/>
      <c r="N4195" s="2">
        <v>1861110</v>
      </c>
      <c r="O4195" s="30"/>
      <c r="P4195" s="30"/>
      <c r="Q4195" s="30"/>
      <c r="R4195" s="30"/>
      <c r="S4195" s="30"/>
      <c r="T4195" s="30"/>
      <c r="U4195" s="30"/>
      <c r="V4195" s="30"/>
    </row>
    <row r="4196" spans="1:22" ht="14.5" x14ac:dyDescent="0.35">
      <c r="A4196" s="15">
        <v>35</v>
      </c>
      <c r="B4196" s="8">
        <v>270</v>
      </c>
      <c r="C4196" s="8">
        <v>1500000</v>
      </c>
      <c r="D4196" s="8">
        <v>6000</v>
      </c>
      <c r="E4196" s="2">
        <v>1200</v>
      </c>
      <c r="F4196" s="2">
        <v>8131.95849609375</v>
      </c>
      <c r="G4196" s="2">
        <v>774.24627685546898</v>
      </c>
      <c r="H4196" s="1">
        <v>7701.7003620864571</v>
      </c>
      <c r="I4196" s="1">
        <v>783.53747833906175</v>
      </c>
      <c r="J4196" s="1">
        <f t="shared" si="358"/>
        <v>-5.290953393502571</v>
      </c>
      <c r="K4196" s="1">
        <f t="shared" si="359"/>
        <v>1.2000317936726985</v>
      </c>
      <c r="L4196" s="30"/>
      <c r="M4196" s="30"/>
      <c r="N4196" s="2">
        <v>1861110</v>
      </c>
      <c r="O4196" s="30"/>
      <c r="P4196" s="30"/>
      <c r="Q4196" s="30"/>
      <c r="R4196" s="30"/>
      <c r="S4196" s="30"/>
      <c r="T4196" s="30"/>
      <c r="U4196" s="30"/>
      <c r="V4196" s="30"/>
    </row>
    <row r="4197" spans="1:22" ht="14.5" x14ac:dyDescent="0.35">
      <c r="A4197" s="15">
        <v>35</v>
      </c>
      <c r="B4197" s="8">
        <v>270</v>
      </c>
      <c r="C4197" s="8">
        <v>1500000</v>
      </c>
      <c r="D4197" s="8">
        <v>6000</v>
      </c>
      <c r="E4197" s="2">
        <v>1230</v>
      </c>
      <c r="F4197" s="2">
        <v>8531.7919921875</v>
      </c>
      <c r="G4197" s="2">
        <v>782.17498779296898</v>
      </c>
      <c r="H4197" s="1">
        <v>7836.1250136584313</v>
      </c>
      <c r="I4197" s="1">
        <v>780.49078437487231</v>
      </c>
      <c r="J4197" s="1">
        <f t="shared" si="358"/>
        <v>-8.1538201958754506</v>
      </c>
      <c r="K4197" s="1">
        <f t="shared" si="359"/>
        <v>-0.21532309833237184</v>
      </c>
      <c r="L4197" s="30"/>
      <c r="M4197" s="30"/>
      <c r="N4197" s="2">
        <v>1861110</v>
      </c>
      <c r="O4197" s="30"/>
      <c r="P4197" s="30"/>
      <c r="Q4197" s="30"/>
      <c r="R4197" s="30"/>
      <c r="S4197" s="30"/>
      <c r="T4197" s="30"/>
      <c r="U4197" s="30"/>
      <c r="V4197" s="30"/>
    </row>
    <row r="4198" spans="1:22" ht="14.5" x14ac:dyDescent="0.35">
      <c r="A4198" s="15">
        <v>35</v>
      </c>
      <c r="B4198" s="8">
        <v>270</v>
      </c>
      <c r="C4198" s="8">
        <v>1500000</v>
      </c>
      <c r="D4198" s="8">
        <v>6000</v>
      </c>
      <c r="E4198" s="2">
        <v>1260</v>
      </c>
      <c r="F4198" s="2">
        <v>9079.23828125</v>
      </c>
      <c r="G4198" s="2">
        <v>785.45050048828102</v>
      </c>
      <c r="H4198" s="1">
        <v>8490.5686083670898</v>
      </c>
      <c r="I4198" s="1">
        <v>773.76132198839912</v>
      </c>
      <c r="J4198" s="1">
        <f t="shared" si="358"/>
        <v>-6.4836900921369374</v>
      </c>
      <c r="K4198" s="1">
        <f t="shared" si="359"/>
        <v>-1.4882132601119029</v>
      </c>
      <c r="L4198" s="30"/>
      <c r="M4198" s="30"/>
      <c r="N4198" s="2">
        <v>1861110</v>
      </c>
      <c r="O4198" s="30"/>
      <c r="P4198" s="30"/>
      <c r="Q4198" s="30"/>
      <c r="R4198" s="30"/>
      <c r="S4198" s="30"/>
      <c r="T4198" s="30"/>
      <c r="U4198" s="30"/>
      <c r="V4198" s="30"/>
    </row>
    <row r="4199" spans="1:22" ht="14.5" x14ac:dyDescent="0.35">
      <c r="A4199" s="15">
        <v>35</v>
      </c>
      <c r="B4199" s="8">
        <v>270</v>
      </c>
      <c r="C4199" s="8">
        <v>1500000</v>
      </c>
      <c r="D4199" s="8">
        <v>6000</v>
      </c>
      <c r="E4199" s="2">
        <v>1290</v>
      </c>
      <c r="F4199" s="2">
        <v>10086.048828125</v>
      </c>
      <c r="G4199" s="2">
        <v>789.85198974609398</v>
      </c>
      <c r="H4199" s="1">
        <v>9508.8703002840211</v>
      </c>
      <c r="I4199" s="1">
        <v>766.61457542751771</v>
      </c>
      <c r="J4199" s="1">
        <f t="shared" si="358"/>
        <v>-5.7225434625253202</v>
      </c>
      <c r="K4199" s="1">
        <f t="shared" si="359"/>
        <v>-2.9419960473918887</v>
      </c>
      <c r="L4199" s="30"/>
      <c r="M4199" s="30"/>
      <c r="N4199" s="2">
        <v>0</v>
      </c>
      <c r="O4199" s="30"/>
      <c r="P4199" s="30"/>
      <c r="Q4199" s="30"/>
      <c r="R4199" s="30"/>
      <c r="S4199" s="30"/>
      <c r="T4199" s="30"/>
      <c r="U4199" s="30"/>
      <c r="V4199" s="30"/>
    </row>
    <row r="4200" spans="1:22" ht="14.5" x14ac:dyDescent="0.35">
      <c r="A4200" s="15">
        <v>35</v>
      </c>
      <c r="B4200" s="8">
        <v>270</v>
      </c>
      <c r="C4200" s="8">
        <v>1500000</v>
      </c>
      <c r="D4200" s="8">
        <v>6000</v>
      </c>
      <c r="E4200" s="2">
        <v>1320</v>
      </c>
      <c r="F4200" s="2">
        <v>11253.892578125</v>
      </c>
      <c r="G4200" s="2">
        <v>788.03662109375</v>
      </c>
      <c r="H4200" s="1">
        <v>10743.783089584889</v>
      </c>
      <c r="I4200" s="1">
        <v>759.59613106502115</v>
      </c>
      <c r="J4200" s="1">
        <f t="shared" si="358"/>
        <v>-4.5327382059043932</v>
      </c>
      <c r="K4200" s="1">
        <f t="shared" si="359"/>
        <v>-3.6090315180092856</v>
      </c>
      <c r="L4200" s="30"/>
      <c r="M4200" s="30"/>
      <c r="N4200" s="2">
        <v>0</v>
      </c>
      <c r="O4200" s="30"/>
      <c r="P4200" s="30"/>
      <c r="Q4200" s="30"/>
      <c r="R4200" s="30"/>
      <c r="S4200" s="30"/>
      <c r="T4200" s="30"/>
      <c r="U4200" s="30"/>
      <c r="V4200" s="30"/>
    </row>
    <row r="4201" spans="1:22" ht="14.5" x14ac:dyDescent="0.35">
      <c r="A4201" s="15">
        <v>35</v>
      </c>
      <c r="B4201" s="8">
        <v>270</v>
      </c>
      <c r="C4201" s="8">
        <v>1500000</v>
      </c>
      <c r="D4201" s="8">
        <v>6000</v>
      </c>
      <c r="E4201" s="2">
        <v>1350</v>
      </c>
      <c r="F4201" s="2">
        <v>12851.58984375</v>
      </c>
      <c r="G4201" s="2">
        <v>783.59442138671898</v>
      </c>
      <c r="H4201" s="1">
        <v>12270.399619985041</v>
      </c>
      <c r="I4201" s="1">
        <v>752.53830203522386</v>
      </c>
      <c r="J4201" s="1">
        <f t="shared" si="358"/>
        <v>-4.5223216024716528</v>
      </c>
      <c r="K4201" s="1">
        <f t="shared" si="359"/>
        <v>-3.9632900010359213</v>
      </c>
      <c r="L4201" s="30"/>
      <c r="M4201" s="30"/>
      <c r="N4201" s="2">
        <v>0</v>
      </c>
      <c r="O4201" s="30"/>
      <c r="P4201" s="30"/>
      <c r="Q4201" s="30"/>
      <c r="R4201" s="30"/>
      <c r="S4201" s="30"/>
      <c r="T4201" s="30"/>
      <c r="U4201" s="30"/>
      <c r="V4201" s="30"/>
    </row>
    <row r="4202" spans="1:22" ht="14.5" x14ac:dyDescent="0.35">
      <c r="A4202" s="15">
        <v>35</v>
      </c>
      <c r="B4202" s="8">
        <v>270</v>
      </c>
      <c r="C4202" s="8">
        <v>1500000</v>
      </c>
      <c r="D4202" s="8">
        <v>6000</v>
      </c>
      <c r="E4202" s="2">
        <v>1380</v>
      </c>
      <c r="F4202" s="2">
        <v>23110.55078125</v>
      </c>
      <c r="G4202" s="2">
        <v>1133.77514648438</v>
      </c>
      <c r="H4202" s="1">
        <v>22406.28979456568</v>
      </c>
      <c r="I4202" s="1">
        <v>1075.0403750991691</v>
      </c>
      <c r="J4202" s="1">
        <f t="shared" si="358"/>
        <v>-3.0473569987596267</v>
      </c>
      <c r="K4202" s="1">
        <f t="shared" si="359"/>
        <v>-5.1804603026743203</v>
      </c>
      <c r="L4202" s="30"/>
      <c r="M4202" s="30"/>
      <c r="N4202" s="2">
        <v>0</v>
      </c>
      <c r="O4202" s="30"/>
      <c r="P4202" s="30"/>
      <c r="Q4202" s="30"/>
      <c r="R4202" s="30"/>
      <c r="S4202" s="30"/>
      <c r="T4202" s="30"/>
      <c r="U4202" s="30"/>
      <c r="V4202" s="30"/>
    </row>
    <row r="4203" spans="1:22" ht="14.5" x14ac:dyDescent="0.35">
      <c r="A4203" s="15">
        <v>35</v>
      </c>
      <c r="B4203" s="8">
        <v>270</v>
      </c>
      <c r="C4203" s="8">
        <v>1500000</v>
      </c>
      <c r="D4203" s="8">
        <v>6000</v>
      </c>
      <c r="E4203" s="2">
        <v>1410</v>
      </c>
      <c r="F4203" s="2">
        <v>22009.943359375</v>
      </c>
      <c r="G4203" s="2">
        <v>1021.39813232422</v>
      </c>
      <c r="H4203" s="1">
        <v>21420.685581149981</v>
      </c>
      <c r="I4203" s="1">
        <v>969.58817002494789</v>
      </c>
      <c r="J4203" s="1">
        <f t="shared" si="358"/>
        <v>-2.677234414481255</v>
      </c>
      <c r="K4203" s="1">
        <f t="shared" si="359"/>
        <v>-5.0724551631377182</v>
      </c>
      <c r="L4203" s="30"/>
      <c r="M4203" s="30"/>
      <c r="N4203" s="2">
        <v>0</v>
      </c>
      <c r="O4203" s="30"/>
      <c r="P4203" s="30"/>
      <c r="Q4203" s="30"/>
      <c r="R4203" s="30"/>
      <c r="S4203" s="30"/>
      <c r="T4203" s="30"/>
      <c r="U4203" s="30"/>
      <c r="V4203" s="30"/>
    </row>
    <row r="4204" spans="1:22" ht="14.5" x14ac:dyDescent="0.35">
      <c r="A4204" s="15">
        <v>35</v>
      </c>
      <c r="B4204" s="8">
        <v>270</v>
      </c>
      <c r="C4204" s="8">
        <v>1500000</v>
      </c>
      <c r="D4204" s="8">
        <v>6000</v>
      </c>
      <c r="E4204" s="2">
        <v>1440</v>
      </c>
      <c r="F4204" s="2">
        <v>19800.70703125</v>
      </c>
      <c r="G4204" s="2">
        <v>921.43566894531205</v>
      </c>
      <c r="H4204" s="1">
        <v>21418.907448983959</v>
      </c>
      <c r="I4204" s="1">
        <v>918.67285609470366</v>
      </c>
      <c r="J4204" s="1">
        <f t="shared" si="358"/>
        <v>8.172437555790669</v>
      </c>
      <c r="K4204" s="1">
        <f t="shared" si="359"/>
        <v>-0.29983784475922637</v>
      </c>
      <c r="L4204" s="30"/>
      <c r="M4204" s="30"/>
      <c r="N4204" s="2">
        <v>0</v>
      </c>
      <c r="O4204" s="30"/>
      <c r="P4204" s="30"/>
      <c r="Q4204" s="30"/>
      <c r="R4204" s="30"/>
      <c r="S4204" s="30"/>
      <c r="T4204" s="30"/>
      <c r="U4204" s="30"/>
      <c r="V4204" s="30"/>
    </row>
    <row r="4205" spans="1:22" ht="14.5" x14ac:dyDescent="0.35">
      <c r="A4205" s="15">
        <v>35</v>
      </c>
      <c r="B4205" s="8">
        <v>270</v>
      </c>
      <c r="C4205" s="8">
        <v>1500000</v>
      </c>
      <c r="D4205" s="8">
        <v>6000</v>
      </c>
      <c r="E4205" s="2">
        <v>1470</v>
      </c>
      <c r="F4205" s="2">
        <v>21604.19921875</v>
      </c>
      <c r="G4205" s="2">
        <v>927.299560546875</v>
      </c>
      <c r="H4205" s="1">
        <v>21358.763064796709</v>
      </c>
      <c r="I4205" s="1">
        <v>890.09166882059662</v>
      </c>
      <c r="J4205" s="1">
        <f t="shared" si="358"/>
        <v>-1.1360576315195254</v>
      </c>
      <c r="K4205" s="1">
        <f t="shared" si="359"/>
        <v>-4.0124996613106356</v>
      </c>
      <c r="L4205" s="30"/>
      <c r="M4205" s="30"/>
      <c r="N4205" s="2">
        <v>1861110</v>
      </c>
      <c r="O4205" s="30"/>
      <c r="P4205" s="30"/>
      <c r="Q4205" s="30"/>
      <c r="R4205" s="30"/>
      <c r="S4205" s="30"/>
      <c r="T4205" s="30"/>
      <c r="U4205" s="30"/>
      <c r="V4205" s="30"/>
    </row>
    <row r="4206" spans="1:22" ht="14.5" x14ac:dyDescent="0.35">
      <c r="A4206" s="15">
        <v>35</v>
      </c>
      <c r="B4206" s="8">
        <v>270</v>
      </c>
      <c r="C4206" s="8">
        <v>1500000</v>
      </c>
      <c r="D4206" s="8">
        <v>6000</v>
      </c>
      <c r="E4206" s="2">
        <v>1500</v>
      </c>
      <c r="F4206" s="2">
        <v>21519.45703125</v>
      </c>
      <c r="G4206" s="2">
        <v>905.85314941406295</v>
      </c>
      <c r="H4206" s="1">
        <v>21288.656146728419</v>
      </c>
      <c r="I4206" s="1">
        <v>867.79571871313135</v>
      </c>
      <c r="J4206" s="1">
        <f t="shared" si="358"/>
        <v>-1.0725218772314644</v>
      </c>
      <c r="K4206" s="1">
        <f t="shared" si="359"/>
        <v>-4.2012803869532789</v>
      </c>
      <c r="L4206" s="30"/>
      <c r="M4206" s="30"/>
      <c r="N4206" s="2">
        <v>1861110</v>
      </c>
      <c r="O4206" s="30"/>
      <c r="P4206" s="30"/>
      <c r="Q4206" s="30"/>
      <c r="R4206" s="30"/>
      <c r="S4206" s="30"/>
      <c r="T4206" s="30"/>
      <c r="U4206" s="30"/>
      <c r="V4206" s="30"/>
    </row>
    <row r="4207" spans="1:22" ht="14.5" x14ac:dyDescent="0.35">
      <c r="A4207" s="15">
        <v>35</v>
      </c>
      <c r="B4207" s="8">
        <v>270</v>
      </c>
      <c r="C4207" s="8">
        <v>1500000</v>
      </c>
      <c r="D4207" s="8">
        <v>6000</v>
      </c>
      <c r="E4207" s="2">
        <v>1530</v>
      </c>
      <c r="F4207" s="2">
        <v>19123.93359375</v>
      </c>
      <c r="G4207" s="2">
        <v>823.53753662109398</v>
      </c>
      <c r="H4207" s="1">
        <v>21216.847786246519</v>
      </c>
      <c r="I4207" s="1">
        <v>846.68046294165038</v>
      </c>
      <c r="J4207" s="1">
        <f t="shared" si="358"/>
        <v>10.943952415629155</v>
      </c>
      <c r="K4207" s="1">
        <f t="shared" si="359"/>
        <v>2.8101847567883671</v>
      </c>
      <c r="L4207" s="30"/>
      <c r="M4207" s="30"/>
      <c r="N4207" s="2">
        <v>1861110</v>
      </c>
      <c r="O4207" s="30"/>
      <c r="P4207" s="30"/>
      <c r="Q4207" s="30"/>
      <c r="R4207" s="30"/>
      <c r="S4207" s="30"/>
      <c r="T4207" s="30"/>
      <c r="U4207" s="30"/>
      <c r="V4207" s="30"/>
    </row>
    <row r="4208" spans="1:22" ht="14.5" x14ac:dyDescent="0.35">
      <c r="A4208" s="15">
        <v>35</v>
      </c>
      <c r="B4208" s="8">
        <v>270</v>
      </c>
      <c r="C4208" s="8">
        <v>1500000</v>
      </c>
      <c r="D4208" s="8">
        <v>6000</v>
      </c>
      <c r="E4208" s="2">
        <v>1560</v>
      </c>
      <c r="F4208" s="2">
        <v>19741.8828125</v>
      </c>
      <c r="G4208" s="2">
        <v>823.19256591796898</v>
      </c>
      <c r="H4208" s="1">
        <v>21144.92349939471</v>
      </c>
      <c r="I4208" s="1">
        <v>826.46344337072651</v>
      </c>
      <c r="J4208" s="1">
        <f t="shared" si="358"/>
        <v>7.1069244013866024</v>
      </c>
      <c r="K4208" s="1">
        <f t="shared" si="359"/>
        <v>0.39734049943831418</v>
      </c>
      <c r="L4208" s="30"/>
      <c r="M4208" s="30"/>
      <c r="N4208" s="2">
        <v>1861110</v>
      </c>
      <c r="O4208" s="30"/>
      <c r="P4208" s="30"/>
      <c r="Q4208" s="30"/>
      <c r="R4208" s="30"/>
      <c r="S4208" s="30"/>
      <c r="T4208" s="30"/>
      <c r="U4208" s="30"/>
      <c r="V4208" s="30"/>
    </row>
    <row r="4209" spans="1:22" ht="14.5" x14ac:dyDescent="0.35">
      <c r="A4209" s="15">
        <v>35</v>
      </c>
      <c r="B4209" s="8">
        <v>270</v>
      </c>
      <c r="C4209" s="8">
        <v>1500000</v>
      </c>
      <c r="D4209" s="8">
        <v>6000</v>
      </c>
      <c r="E4209" s="2">
        <v>1590</v>
      </c>
      <c r="F4209" s="2">
        <v>20117.708984375</v>
      </c>
      <c r="G4209" s="2">
        <v>816.32897949218705</v>
      </c>
      <c r="H4209" s="1">
        <v>21076.988863150109</v>
      </c>
      <c r="I4209" s="1">
        <v>806.93021894373715</v>
      </c>
      <c r="J4209" s="1">
        <f t="shared" si="358"/>
        <v>4.7683355968622543</v>
      </c>
      <c r="K4209" s="1">
        <f t="shared" si="359"/>
        <v>-1.1513447132915184</v>
      </c>
      <c r="L4209" s="30"/>
      <c r="M4209" s="30"/>
      <c r="N4209" s="2">
        <v>1861110</v>
      </c>
      <c r="O4209" s="30"/>
      <c r="P4209" s="30"/>
      <c r="Q4209" s="30"/>
      <c r="R4209" s="30"/>
      <c r="S4209" s="30"/>
      <c r="T4209" s="30"/>
      <c r="U4209" s="30"/>
      <c r="V4209" s="30"/>
    </row>
    <row r="4210" spans="1:22" ht="14.5" x14ac:dyDescent="0.35">
      <c r="A4210" s="15">
        <v>35</v>
      </c>
      <c r="B4210" s="8">
        <v>270</v>
      </c>
      <c r="C4210" s="8">
        <v>1500000</v>
      </c>
      <c r="D4210" s="8">
        <v>6000</v>
      </c>
      <c r="E4210" s="2">
        <v>1620</v>
      </c>
      <c r="F4210" s="2">
        <v>19999.7421875</v>
      </c>
      <c r="G4210" s="2">
        <v>811.69866943359398</v>
      </c>
      <c r="H4210" s="1">
        <v>20774.861557914119</v>
      </c>
      <c r="I4210" s="1">
        <v>787.91708958647177</v>
      </c>
      <c r="J4210" s="1">
        <f t="shared" si="358"/>
        <v>3.8756468115802747</v>
      </c>
      <c r="K4210" s="1">
        <f t="shared" si="359"/>
        <v>-2.9298532500634833</v>
      </c>
      <c r="L4210" s="30"/>
      <c r="M4210" s="30"/>
      <c r="N4210" s="2">
        <v>1861110</v>
      </c>
      <c r="O4210" s="30"/>
      <c r="P4210" s="30"/>
      <c r="Q4210" s="30"/>
      <c r="R4210" s="30"/>
      <c r="S4210" s="30"/>
      <c r="T4210" s="30"/>
      <c r="U4210" s="30"/>
      <c r="V4210" s="30"/>
    </row>
    <row r="4211" spans="1:22" ht="14.5" x14ac:dyDescent="0.35">
      <c r="A4211" s="15">
        <v>35</v>
      </c>
      <c r="B4211" s="8">
        <v>270</v>
      </c>
      <c r="C4211" s="8">
        <v>1500000</v>
      </c>
      <c r="D4211" s="8">
        <v>6000</v>
      </c>
      <c r="E4211" s="2">
        <v>1650</v>
      </c>
      <c r="F4211" s="2">
        <v>13252.7900390625</v>
      </c>
      <c r="G4211" s="2">
        <v>568.81524658203102</v>
      </c>
      <c r="H4211" s="1">
        <v>13866.420376303609</v>
      </c>
      <c r="I4211" s="1">
        <v>579.51481393026131</v>
      </c>
      <c r="J4211" s="1">
        <f t="shared" si="358"/>
        <v>4.6301973805699674</v>
      </c>
      <c r="K4211" s="1">
        <f t="shared" si="359"/>
        <v>1.8810268206633354</v>
      </c>
      <c r="L4211" s="30"/>
      <c r="M4211" s="30"/>
      <c r="N4211" s="2">
        <v>0</v>
      </c>
      <c r="O4211" s="30"/>
      <c r="P4211" s="30"/>
      <c r="Q4211" s="30"/>
      <c r="R4211" s="30"/>
      <c r="S4211" s="30"/>
      <c r="T4211" s="30"/>
      <c r="U4211" s="30"/>
      <c r="V4211" s="30"/>
    </row>
    <row r="4212" spans="1:22" ht="14.5" x14ac:dyDescent="0.35">
      <c r="A4212" s="15">
        <v>35</v>
      </c>
      <c r="B4212" s="8">
        <v>270</v>
      </c>
      <c r="C4212" s="8">
        <v>1500000</v>
      </c>
      <c r="D4212" s="8">
        <v>6000</v>
      </c>
      <c r="E4212" s="2">
        <v>1680</v>
      </c>
      <c r="F4212" s="2">
        <v>11975.4375</v>
      </c>
      <c r="G4212" s="2">
        <v>530.85705566406295</v>
      </c>
      <c r="H4212" s="1">
        <v>12000.82265593464</v>
      </c>
      <c r="I4212" s="1">
        <v>582.24709502129008</v>
      </c>
      <c r="J4212" s="1">
        <f t="shared" si="358"/>
        <v>0.21197685624963891</v>
      </c>
      <c r="K4212" s="1">
        <f t="shared" si="359"/>
        <v>9.6805795098535476</v>
      </c>
      <c r="L4212" s="30"/>
      <c r="M4212" s="30"/>
      <c r="N4212" s="2">
        <v>0</v>
      </c>
      <c r="O4212" s="30"/>
      <c r="P4212" s="30"/>
      <c r="Q4212" s="30"/>
      <c r="R4212" s="30"/>
      <c r="S4212" s="30"/>
      <c r="T4212" s="30"/>
      <c r="U4212" s="30"/>
      <c r="V4212" s="30"/>
    </row>
    <row r="4213" spans="1:22" ht="14.5" x14ac:dyDescent="0.35">
      <c r="A4213" s="15">
        <v>35</v>
      </c>
      <c r="B4213" s="8">
        <v>270</v>
      </c>
      <c r="C4213" s="8">
        <v>1500000</v>
      </c>
      <c r="D4213" s="8">
        <v>6000</v>
      </c>
      <c r="E4213" s="2">
        <v>1710</v>
      </c>
      <c r="F4213" s="2">
        <v>11568.224609375</v>
      </c>
      <c r="G4213" s="2">
        <v>527.14581298828102</v>
      </c>
      <c r="H4213" s="1">
        <v>12233.203306590351</v>
      </c>
      <c r="I4213" s="1">
        <v>575.54596301666345</v>
      </c>
      <c r="J4213" s="1">
        <f t="shared" si="358"/>
        <v>5.7483211095023652</v>
      </c>
      <c r="K4213" s="1">
        <f t="shared" si="359"/>
        <v>9.1815487927357236</v>
      </c>
      <c r="L4213" s="30"/>
      <c r="M4213" s="30"/>
      <c r="N4213" s="2">
        <v>0</v>
      </c>
      <c r="O4213" s="30"/>
      <c r="P4213" s="30"/>
      <c r="Q4213" s="30"/>
      <c r="R4213" s="30"/>
      <c r="S4213" s="30"/>
      <c r="T4213" s="30"/>
      <c r="U4213" s="30"/>
      <c r="V4213" s="30"/>
    </row>
    <row r="4214" spans="1:22" ht="14.5" x14ac:dyDescent="0.35">
      <c r="A4214" s="15">
        <v>35</v>
      </c>
      <c r="B4214" s="8">
        <v>270</v>
      </c>
      <c r="C4214" s="8">
        <v>1500000</v>
      </c>
      <c r="D4214" s="8">
        <v>6000</v>
      </c>
      <c r="E4214" s="2">
        <v>1740</v>
      </c>
      <c r="F4214" s="2">
        <v>11496.568359375</v>
      </c>
      <c r="G4214" s="2">
        <v>526.19964599609398</v>
      </c>
      <c r="H4214" s="1">
        <v>12152.249247264561</v>
      </c>
      <c r="I4214" s="1">
        <v>564.78313618181119</v>
      </c>
      <c r="J4214" s="1">
        <f t="shared" si="358"/>
        <v>5.7032748155224837</v>
      </c>
      <c r="K4214" s="1">
        <f t="shared" si="359"/>
        <v>7.3324812130344181</v>
      </c>
      <c r="L4214" s="30"/>
      <c r="M4214" s="30"/>
      <c r="N4214" s="2">
        <v>0</v>
      </c>
      <c r="O4214" s="30"/>
      <c r="P4214" s="30"/>
      <c r="Q4214" s="30"/>
      <c r="R4214" s="30"/>
      <c r="S4214" s="30"/>
      <c r="T4214" s="30"/>
      <c r="U4214" s="30"/>
      <c r="V4214" s="30"/>
    </row>
    <row r="4215" spans="1:22" ht="14.5" x14ac:dyDescent="0.35">
      <c r="A4215" s="15">
        <v>35</v>
      </c>
      <c r="B4215" s="8">
        <v>270</v>
      </c>
      <c r="C4215" s="8">
        <v>1500000</v>
      </c>
      <c r="D4215" s="8">
        <v>6000</v>
      </c>
      <c r="E4215" s="2">
        <v>1770</v>
      </c>
      <c r="F4215" s="2">
        <v>11520.603515625</v>
      </c>
      <c r="G4215" s="2">
        <v>526.8037109375</v>
      </c>
      <c r="H4215" s="1">
        <v>12124.953045859411</v>
      </c>
      <c r="I4215" s="1">
        <v>552.27149722575336</v>
      </c>
      <c r="J4215" s="1">
        <f t="shared" si="358"/>
        <v>5.2458148517545311</v>
      </c>
      <c r="K4215" s="1">
        <f t="shared" si="359"/>
        <v>4.8343976626381169</v>
      </c>
      <c r="L4215" s="30"/>
      <c r="M4215" s="30"/>
      <c r="N4215" s="2">
        <v>0</v>
      </c>
      <c r="O4215" s="30"/>
      <c r="P4215" s="30"/>
      <c r="Q4215" s="30"/>
      <c r="R4215" s="30"/>
      <c r="S4215" s="30"/>
      <c r="T4215" s="30"/>
      <c r="U4215" s="30"/>
      <c r="V4215" s="30"/>
    </row>
    <row r="4216" spans="1:22" ht="14.5" x14ac:dyDescent="0.35">
      <c r="A4216" s="15">
        <v>35</v>
      </c>
      <c r="B4216" s="8">
        <v>270</v>
      </c>
      <c r="C4216" s="8">
        <v>1500000</v>
      </c>
      <c r="D4216" s="8">
        <v>6000</v>
      </c>
      <c r="E4216" s="2">
        <v>1800</v>
      </c>
      <c r="F4216" s="2">
        <v>11938.50390625</v>
      </c>
      <c r="G4216" s="2">
        <v>529.73291015625</v>
      </c>
      <c r="H4216" s="1">
        <v>12105.63614566867</v>
      </c>
      <c r="I4216" s="1">
        <v>539.00695874019027</v>
      </c>
      <c r="J4216" s="1">
        <f t="shared" si="358"/>
        <v>1.399942913543577</v>
      </c>
      <c r="K4216" s="1">
        <f t="shared" si="359"/>
        <v>1.7507027421054127</v>
      </c>
      <c r="L4216" s="30"/>
      <c r="M4216" s="30"/>
      <c r="N4216" s="2">
        <v>0</v>
      </c>
      <c r="O4216" s="30"/>
      <c r="P4216" s="30"/>
      <c r="Q4216" s="30"/>
      <c r="R4216" s="30"/>
      <c r="S4216" s="30"/>
      <c r="T4216" s="30"/>
      <c r="U4216" s="30"/>
      <c r="V4216" s="30"/>
    </row>
    <row r="4217" spans="1:22" ht="14.5" x14ac:dyDescent="0.35">
      <c r="A4217" s="15">
        <v>35</v>
      </c>
      <c r="B4217" s="8">
        <v>270</v>
      </c>
      <c r="C4217" s="8">
        <v>1500000</v>
      </c>
      <c r="D4217" s="8">
        <v>6000</v>
      </c>
      <c r="E4217" s="2">
        <v>1830</v>
      </c>
      <c r="F4217" s="2">
        <v>12622.869140625</v>
      </c>
      <c r="G4217" s="2">
        <v>532.31744384765602</v>
      </c>
      <c r="H4217" s="1">
        <v>13066.242175027181</v>
      </c>
      <c r="I4217" s="1">
        <v>525.41822162057269</v>
      </c>
      <c r="J4217" s="1">
        <f t="shared" si="358"/>
        <v>3.5124584550690168</v>
      </c>
      <c r="K4217" s="1">
        <f t="shared" si="359"/>
        <v>-1.2960729179218513</v>
      </c>
      <c r="L4217" s="30"/>
      <c r="M4217" s="30"/>
      <c r="N4217" s="2">
        <v>1861110</v>
      </c>
      <c r="O4217" s="30"/>
      <c r="P4217" s="30"/>
      <c r="Q4217" s="30"/>
      <c r="R4217" s="30"/>
      <c r="S4217" s="30"/>
      <c r="T4217" s="30"/>
      <c r="U4217" s="30"/>
      <c r="V4217" s="30"/>
    </row>
    <row r="4218" spans="1:22" ht="14.5" x14ac:dyDescent="0.35">
      <c r="A4218" s="15">
        <v>35</v>
      </c>
      <c r="B4218" s="8">
        <v>270</v>
      </c>
      <c r="C4218" s="8">
        <v>1500000</v>
      </c>
      <c r="D4218" s="8">
        <v>6000</v>
      </c>
      <c r="E4218" s="2">
        <v>1860</v>
      </c>
      <c r="F4218" s="2">
        <v>13496.412109375</v>
      </c>
      <c r="G4218" s="2">
        <v>533.03289794921898</v>
      </c>
      <c r="H4218" s="1">
        <v>14000.946686384579</v>
      </c>
      <c r="I4218" s="1">
        <v>508.55355002693972</v>
      </c>
      <c r="J4218" s="1">
        <f t="shared" si="358"/>
        <v>3.7382866862750488</v>
      </c>
      <c r="K4218" s="1">
        <f t="shared" si="359"/>
        <v>-4.5924647458835386</v>
      </c>
      <c r="L4218" s="30"/>
      <c r="M4218" s="30"/>
      <c r="N4218" s="2">
        <v>1861110</v>
      </c>
      <c r="O4218" s="30"/>
      <c r="P4218" s="30"/>
      <c r="Q4218" s="30"/>
      <c r="R4218" s="30"/>
      <c r="S4218" s="30"/>
      <c r="T4218" s="30"/>
      <c r="U4218" s="30"/>
      <c r="V4218" s="30"/>
    </row>
    <row r="4219" spans="1:22" ht="14.5" x14ac:dyDescent="0.35">
      <c r="A4219" s="15">
        <v>35</v>
      </c>
      <c r="B4219" s="8">
        <v>270</v>
      </c>
      <c r="C4219" s="8">
        <v>1500000</v>
      </c>
      <c r="D4219" s="8">
        <v>6000</v>
      </c>
      <c r="E4219" s="2">
        <v>1890</v>
      </c>
      <c r="F4219" s="2">
        <v>14436.564453125</v>
      </c>
      <c r="G4219" s="2">
        <v>534.93591308593795</v>
      </c>
      <c r="H4219" s="1">
        <v>14493.45541020245</v>
      </c>
      <c r="I4219" s="1">
        <v>490.10899149938137</v>
      </c>
      <c r="J4219" s="1">
        <f t="shared" si="358"/>
        <v>0.39407545515536774</v>
      </c>
      <c r="K4219" s="1">
        <f t="shared" si="359"/>
        <v>-8.3798676607743658</v>
      </c>
      <c r="L4219" s="30"/>
      <c r="M4219" s="30"/>
      <c r="N4219" s="2">
        <v>1861110</v>
      </c>
      <c r="O4219" s="30"/>
      <c r="P4219" s="30"/>
      <c r="Q4219" s="30"/>
      <c r="R4219" s="30"/>
      <c r="S4219" s="30"/>
      <c r="T4219" s="30"/>
      <c r="U4219" s="30"/>
      <c r="V4219" s="30"/>
    </row>
    <row r="4220" spans="1:22" ht="14.5" x14ac:dyDescent="0.35">
      <c r="A4220" s="15">
        <v>35</v>
      </c>
      <c r="B4220" s="8">
        <v>270</v>
      </c>
      <c r="C4220" s="8">
        <v>1500000</v>
      </c>
      <c r="D4220" s="8">
        <v>6000</v>
      </c>
      <c r="E4220" s="2">
        <v>1920</v>
      </c>
      <c r="F4220" s="2">
        <v>21093.3046875</v>
      </c>
      <c r="G4220" s="2">
        <v>726.98156738281295</v>
      </c>
      <c r="H4220" s="1">
        <v>21562.982524979539</v>
      </c>
      <c r="I4220" s="1">
        <v>735.10647915127277</v>
      </c>
      <c r="J4220" s="1">
        <f t="shared" si="358"/>
        <v>2.2266678665950002</v>
      </c>
      <c r="K4220" s="1">
        <f t="shared" si="359"/>
        <v>1.1176228026949968</v>
      </c>
      <c r="L4220" s="30"/>
      <c r="M4220" s="30"/>
      <c r="N4220" s="2">
        <v>1861110</v>
      </c>
      <c r="O4220" s="30"/>
      <c r="P4220" s="30"/>
      <c r="Q4220" s="30"/>
      <c r="R4220" s="30"/>
      <c r="S4220" s="30"/>
      <c r="T4220" s="30"/>
      <c r="U4220" s="30"/>
      <c r="V4220" s="30"/>
    </row>
    <row r="4221" spans="1:22" ht="14.5" x14ac:dyDescent="0.35">
      <c r="A4221" s="15">
        <v>35</v>
      </c>
      <c r="B4221" s="8">
        <v>270</v>
      </c>
      <c r="C4221" s="8">
        <v>1500000</v>
      </c>
      <c r="D4221" s="8">
        <v>6000</v>
      </c>
      <c r="E4221" s="2">
        <v>1950</v>
      </c>
      <c r="F4221" s="2">
        <v>24900.564453125</v>
      </c>
      <c r="G4221" s="2">
        <v>781.63275146484398</v>
      </c>
      <c r="H4221" s="1">
        <v>24380.763778063061</v>
      </c>
      <c r="I4221" s="1">
        <v>700.85257085535591</v>
      </c>
      <c r="J4221" s="1">
        <f t="shared" si="358"/>
        <v>-2.0875055906481843</v>
      </c>
      <c r="K4221" s="1">
        <f t="shared" si="359"/>
        <v>-10.334799873482703</v>
      </c>
      <c r="L4221" s="30"/>
      <c r="M4221" s="30"/>
      <c r="N4221" s="2">
        <v>1861110</v>
      </c>
      <c r="O4221" s="30"/>
      <c r="P4221" s="30"/>
      <c r="Q4221" s="30"/>
      <c r="R4221" s="30"/>
      <c r="S4221" s="30"/>
      <c r="T4221" s="30"/>
      <c r="U4221" s="30"/>
      <c r="V4221" s="30"/>
    </row>
    <row r="4222" spans="1:22" ht="14.5" x14ac:dyDescent="0.35">
      <c r="A4222" s="15">
        <v>35</v>
      </c>
      <c r="B4222" s="8">
        <v>270</v>
      </c>
      <c r="C4222" s="8">
        <v>1500000</v>
      </c>
      <c r="D4222" s="8">
        <v>6000</v>
      </c>
      <c r="E4222" s="2">
        <v>1980</v>
      </c>
      <c r="F4222" s="2">
        <v>27448.3828125</v>
      </c>
      <c r="G4222" s="2">
        <v>781.18951416015602</v>
      </c>
      <c r="H4222" s="1">
        <v>25366.248498143628</v>
      </c>
      <c r="I4222" s="1">
        <v>673.82182262359572</v>
      </c>
      <c r="J4222" s="1">
        <f t="shared" si="358"/>
        <v>-7.5856356586813822</v>
      </c>
      <c r="K4222" s="1">
        <f t="shared" si="359"/>
        <v>-13.744128612887174</v>
      </c>
      <c r="L4222" s="30"/>
      <c r="M4222" s="30"/>
      <c r="N4222" s="2">
        <v>1861110</v>
      </c>
      <c r="O4222" s="30"/>
      <c r="P4222" s="30"/>
      <c r="Q4222" s="30"/>
      <c r="R4222" s="30"/>
      <c r="S4222" s="30"/>
      <c r="T4222" s="30"/>
      <c r="U4222" s="30"/>
      <c r="V4222" s="30"/>
    </row>
    <row r="4223" spans="1:22" ht="14.5" x14ac:dyDescent="0.35">
      <c r="A4223" s="15">
        <v>35</v>
      </c>
      <c r="B4223" s="8">
        <v>270</v>
      </c>
      <c r="C4223" s="8">
        <v>1500000</v>
      </c>
      <c r="D4223" s="8">
        <v>6000</v>
      </c>
      <c r="E4223" s="2">
        <v>2010</v>
      </c>
      <c r="F4223" s="2">
        <v>25324.44140625</v>
      </c>
      <c r="G4223" s="2">
        <v>697.39788818359398</v>
      </c>
      <c r="H4223" s="1">
        <v>25610.20573444591</v>
      </c>
      <c r="I4223" s="1">
        <v>651.75559627340806</v>
      </c>
      <c r="J4223" s="1">
        <f t="shared" si="358"/>
        <v>1.1284131547532736</v>
      </c>
      <c r="K4223" s="1">
        <f t="shared" si="359"/>
        <v>-6.5446558820336325</v>
      </c>
      <c r="L4223" s="30"/>
      <c r="M4223" s="30"/>
      <c r="N4223" s="2">
        <v>0</v>
      </c>
      <c r="O4223" s="30"/>
      <c r="P4223" s="30"/>
      <c r="Q4223" s="30"/>
      <c r="R4223" s="30"/>
      <c r="S4223" s="30"/>
      <c r="T4223" s="30"/>
      <c r="U4223" s="30"/>
      <c r="V4223" s="30"/>
    </row>
    <row r="4224" spans="1:22" ht="14.5" x14ac:dyDescent="0.35">
      <c r="A4224" s="15">
        <v>35</v>
      </c>
      <c r="B4224" s="8">
        <v>270</v>
      </c>
      <c r="C4224" s="8">
        <v>1500000</v>
      </c>
      <c r="D4224" s="8">
        <v>6000</v>
      </c>
      <c r="E4224" s="2">
        <v>2040</v>
      </c>
      <c r="F4224" s="2">
        <v>26067.3203125</v>
      </c>
      <c r="G4224" s="2">
        <v>702.8837890625</v>
      </c>
      <c r="H4224" s="1">
        <v>25552.640266118309</v>
      </c>
      <c r="I4224" s="1">
        <v>633.10151977263979</v>
      </c>
      <c r="J4224" s="1">
        <f t="shared" si="358"/>
        <v>-1.9744263706879279</v>
      </c>
      <c r="K4224" s="1">
        <f t="shared" si="359"/>
        <v>-9.9279952640443128</v>
      </c>
      <c r="L4224" s="30"/>
      <c r="M4224" s="30"/>
      <c r="N4224" s="2">
        <v>0</v>
      </c>
      <c r="O4224" s="30"/>
      <c r="P4224" s="30"/>
      <c r="Q4224" s="30"/>
      <c r="R4224" s="30"/>
      <c r="S4224" s="30"/>
      <c r="T4224" s="30"/>
      <c r="U4224" s="30"/>
      <c r="V4224" s="30"/>
    </row>
    <row r="4225" spans="1:22" ht="14.5" x14ac:dyDescent="0.35">
      <c r="A4225" s="15">
        <v>35</v>
      </c>
      <c r="B4225" s="8">
        <v>270</v>
      </c>
      <c r="C4225" s="8">
        <v>1500000</v>
      </c>
      <c r="D4225" s="8">
        <v>6000</v>
      </c>
      <c r="E4225" s="2">
        <v>2070</v>
      </c>
      <c r="F4225" s="2">
        <v>24576.26171875</v>
      </c>
      <c r="G4225" s="2">
        <v>635.999267578125</v>
      </c>
      <c r="H4225" s="1">
        <v>25375.89713908462</v>
      </c>
      <c r="I4225" s="1">
        <v>616.79252234235071</v>
      </c>
      <c r="J4225" s="1">
        <f t="shared" si="358"/>
        <v>3.2536902051484629</v>
      </c>
      <c r="K4225" s="1">
        <f t="shared" si="359"/>
        <v>-3.0199319739648867</v>
      </c>
      <c r="L4225" s="30"/>
      <c r="M4225" s="30"/>
      <c r="N4225" s="2">
        <v>0</v>
      </c>
      <c r="O4225" s="30"/>
      <c r="P4225" s="30"/>
      <c r="Q4225" s="30"/>
      <c r="R4225" s="30"/>
      <c r="S4225" s="30"/>
      <c r="T4225" s="30"/>
      <c r="U4225" s="30"/>
      <c r="V4225" s="30"/>
    </row>
    <row r="4226" spans="1:22" ht="14.5" x14ac:dyDescent="0.35">
      <c r="A4226" s="15">
        <v>35</v>
      </c>
      <c r="B4226" s="8">
        <v>270</v>
      </c>
      <c r="C4226" s="8">
        <v>1500000</v>
      </c>
      <c r="D4226" s="8">
        <v>6000</v>
      </c>
      <c r="E4226" s="2">
        <v>2100</v>
      </c>
      <c r="F4226" s="2">
        <v>25193.556640625</v>
      </c>
      <c r="G4226" s="2">
        <v>632.37878417968795</v>
      </c>
      <c r="H4226" s="1">
        <v>25149.500072598421</v>
      </c>
      <c r="I4226" s="1">
        <v>602.09539678668602</v>
      </c>
      <c r="J4226" s="1">
        <f t="shared" si="358"/>
        <v>-0.17487236381518736</v>
      </c>
      <c r="K4226" s="1">
        <f t="shared" si="359"/>
        <v>-4.7888050881221567</v>
      </c>
      <c r="L4226" s="30"/>
      <c r="M4226" s="30"/>
      <c r="N4226" s="2">
        <v>0</v>
      </c>
      <c r="O4226" s="30"/>
      <c r="P4226" s="30"/>
      <c r="Q4226" s="30"/>
      <c r="R4226" s="30"/>
      <c r="S4226" s="30"/>
      <c r="T4226" s="30"/>
      <c r="U4226" s="30"/>
      <c r="V4226" s="30"/>
    </row>
    <row r="4227" spans="1:22" ht="14.5" x14ac:dyDescent="0.35">
      <c r="A4227" s="15">
        <v>35</v>
      </c>
      <c r="B4227" s="8">
        <v>270</v>
      </c>
      <c r="C4227" s="8">
        <v>1500000</v>
      </c>
      <c r="D4227" s="8">
        <v>6000</v>
      </c>
      <c r="E4227" s="2">
        <v>2130</v>
      </c>
      <c r="F4227" s="2">
        <v>25144.66015625</v>
      </c>
      <c r="G4227" s="2">
        <v>623.78747558593795</v>
      </c>
      <c r="H4227" s="1">
        <v>24903.008507501851</v>
      </c>
      <c r="I4227" s="1">
        <v>588.50611601368541</v>
      </c>
      <c r="J4227" s="1">
        <f t="shared" si="358"/>
        <v>-0.96104559475656337</v>
      </c>
      <c r="K4227" s="1">
        <f t="shared" si="359"/>
        <v>-5.6559903738227426</v>
      </c>
      <c r="L4227" s="30"/>
      <c r="M4227" s="30"/>
      <c r="N4227" s="2">
        <v>0</v>
      </c>
      <c r="O4227" s="30"/>
      <c r="P4227" s="30"/>
      <c r="Q4227" s="30"/>
      <c r="R4227" s="30"/>
      <c r="S4227" s="30"/>
      <c r="T4227" s="30"/>
      <c r="U4227" s="30"/>
      <c r="V4227" s="30"/>
    </row>
    <row r="4228" spans="1:22" ht="14.5" x14ac:dyDescent="0.35">
      <c r="A4228" s="15">
        <v>35</v>
      </c>
      <c r="B4228" s="8">
        <v>270</v>
      </c>
      <c r="C4228" s="8">
        <v>1500000</v>
      </c>
      <c r="D4228" s="8">
        <v>6000</v>
      </c>
      <c r="E4228" s="2">
        <v>2160</v>
      </c>
      <c r="F4228" s="2">
        <v>21721.330078125</v>
      </c>
      <c r="G4228" s="2">
        <v>515.981201171875</v>
      </c>
      <c r="H4228" s="1">
        <v>24771.296532985551</v>
      </c>
      <c r="I4228" s="1">
        <v>575.67819160059219</v>
      </c>
      <c r="J4228" s="1">
        <f t="shared" si="358"/>
        <v>14.041342974351714</v>
      </c>
      <c r="K4228" s="1">
        <f t="shared" si="359"/>
        <v>11.569605693605865</v>
      </c>
      <c r="L4228" s="30"/>
      <c r="M4228" s="30"/>
      <c r="N4228" s="2">
        <v>0</v>
      </c>
      <c r="O4228" s="30"/>
      <c r="P4228" s="30"/>
      <c r="Q4228" s="30"/>
      <c r="R4228" s="30"/>
      <c r="S4228" s="30"/>
      <c r="T4228" s="30"/>
      <c r="U4228" s="30"/>
      <c r="V4228" s="30"/>
    </row>
    <row r="4229" spans="1:22" ht="14.5" x14ac:dyDescent="0.35">
      <c r="A4229" s="15">
        <v>35</v>
      </c>
      <c r="B4229" s="8">
        <v>270</v>
      </c>
      <c r="C4229" s="8">
        <v>1500000</v>
      </c>
      <c r="D4229" s="8">
        <v>6000</v>
      </c>
      <c r="E4229" s="2">
        <v>2190</v>
      </c>
      <c r="F4229" s="2">
        <v>14741.2236328125</v>
      </c>
      <c r="G4229" s="2">
        <v>361.065673828125</v>
      </c>
      <c r="H4229" s="1">
        <v>15616.39848578117</v>
      </c>
      <c r="I4229" s="1">
        <v>420.06003837864301</v>
      </c>
      <c r="J4229" s="1">
        <f t="shared" si="358"/>
        <v>5.9369213490569255</v>
      </c>
      <c r="K4229" s="1">
        <f t="shared" si="359"/>
        <v>16.338956823295419</v>
      </c>
      <c r="L4229" s="30"/>
      <c r="M4229" s="30"/>
      <c r="N4229" s="2">
        <v>1861110</v>
      </c>
      <c r="O4229" s="30"/>
      <c r="P4229" s="30"/>
      <c r="Q4229" s="30"/>
      <c r="R4229" s="30"/>
      <c r="S4229" s="30"/>
      <c r="T4229" s="30"/>
      <c r="U4229" s="30"/>
      <c r="V4229" s="30"/>
    </row>
    <row r="4230" spans="1:22" ht="14.5" x14ac:dyDescent="0.35">
      <c r="A4230" s="15">
        <v>35</v>
      </c>
      <c r="B4230" s="8">
        <v>270</v>
      </c>
      <c r="C4230" s="8">
        <v>1500000</v>
      </c>
      <c r="D4230" s="8">
        <v>6000</v>
      </c>
      <c r="E4230" s="2">
        <v>2220</v>
      </c>
      <c r="F4230" s="2">
        <v>15047.1181640625</v>
      </c>
      <c r="G4230" s="2">
        <v>407.40344238281199</v>
      </c>
      <c r="H4230" s="1">
        <v>15013.41728189549</v>
      </c>
      <c r="I4230" s="1">
        <v>414.02962363379362</v>
      </c>
      <c r="J4230" s="1">
        <f t="shared" si="358"/>
        <v>-0.22396901386405377</v>
      </c>
      <c r="K4230" s="1">
        <f t="shared" si="359"/>
        <v>1.6264421361357608</v>
      </c>
      <c r="L4230" s="30"/>
      <c r="M4230" s="30"/>
      <c r="N4230" s="2">
        <v>1861110</v>
      </c>
      <c r="O4230" s="30"/>
      <c r="P4230" s="30"/>
      <c r="Q4230" s="30"/>
      <c r="R4230" s="30"/>
      <c r="S4230" s="30"/>
      <c r="T4230" s="30"/>
      <c r="U4230" s="30"/>
      <c r="V4230" s="30"/>
    </row>
    <row r="4231" spans="1:22" ht="14.5" x14ac:dyDescent="0.35">
      <c r="A4231" s="15">
        <v>35</v>
      </c>
      <c r="B4231" s="8">
        <v>270</v>
      </c>
      <c r="C4231" s="8">
        <v>1500000</v>
      </c>
      <c r="D4231" s="8">
        <v>6000</v>
      </c>
      <c r="E4231" s="2">
        <v>2250</v>
      </c>
      <c r="F4231" s="2">
        <v>14560.138671875</v>
      </c>
      <c r="G4231" s="2">
        <v>394.73086547851602</v>
      </c>
      <c r="H4231" s="1">
        <v>14811.981838072899</v>
      </c>
      <c r="I4231" s="1">
        <v>412.25024611127782</v>
      </c>
      <c r="J4231" s="1">
        <f t="shared" si="358"/>
        <v>1.7296756018153219</v>
      </c>
      <c r="K4231" s="1">
        <f t="shared" si="359"/>
        <v>4.438310293147147</v>
      </c>
      <c r="L4231" s="30"/>
      <c r="M4231" s="30"/>
      <c r="N4231" s="2">
        <v>1861110</v>
      </c>
      <c r="O4231" s="30"/>
      <c r="P4231" s="30"/>
      <c r="Q4231" s="30"/>
      <c r="R4231" s="30"/>
      <c r="S4231" s="30"/>
      <c r="T4231" s="30"/>
      <c r="U4231" s="30"/>
      <c r="V4231" s="30"/>
    </row>
    <row r="4232" spans="1:22" ht="14.5" x14ac:dyDescent="0.35">
      <c r="A4232" s="15">
        <v>35</v>
      </c>
      <c r="B4232" s="8">
        <v>270</v>
      </c>
      <c r="C4232" s="8">
        <v>1500000</v>
      </c>
      <c r="D4232" s="8">
        <v>6000</v>
      </c>
      <c r="E4232" s="2">
        <v>2280</v>
      </c>
      <c r="F4232" s="2">
        <v>15191.2822265625</v>
      </c>
      <c r="G4232" s="2">
        <v>393.67218017578102</v>
      </c>
      <c r="H4232" s="1">
        <v>14652.24778472761</v>
      </c>
      <c r="I4232" s="1">
        <v>409.93014489345029</v>
      </c>
      <c r="J4232" s="1">
        <f t="shared" si="358"/>
        <v>-3.5483143147216989</v>
      </c>
      <c r="K4232" s="1">
        <f t="shared" si="359"/>
        <v>4.1298231209555682</v>
      </c>
      <c r="L4232" s="30"/>
      <c r="M4232" s="30"/>
      <c r="N4232" s="2">
        <v>1861110</v>
      </c>
      <c r="O4232" s="30"/>
      <c r="P4232" s="30"/>
      <c r="Q4232" s="30"/>
      <c r="R4232" s="30"/>
      <c r="S4232" s="30"/>
      <c r="T4232" s="30"/>
      <c r="U4232" s="30"/>
      <c r="V4232" s="30"/>
    </row>
    <row r="4233" spans="1:22" ht="14.5" x14ac:dyDescent="0.35">
      <c r="A4233" s="15">
        <v>35</v>
      </c>
      <c r="B4233" s="8">
        <v>270</v>
      </c>
      <c r="C4233" s="8">
        <v>1500000</v>
      </c>
      <c r="D4233" s="8">
        <v>6000</v>
      </c>
      <c r="E4233" s="2">
        <v>2310</v>
      </c>
      <c r="F4233" s="2">
        <v>16329.4287109375</v>
      </c>
      <c r="G4233" s="2">
        <v>429.23760986328102</v>
      </c>
      <c r="H4233" s="1">
        <v>14528.522245356189</v>
      </c>
      <c r="I4233" s="1">
        <v>406.82337723044083</v>
      </c>
      <c r="J4233" s="1">
        <f t="shared" si="358"/>
        <v>-11.028594431935383</v>
      </c>
      <c r="K4233" s="1">
        <f t="shared" si="359"/>
        <v>-5.2218706184622281</v>
      </c>
      <c r="L4233" s="30"/>
      <c r="M4233" s="30"/>
      <c r="N4233" s="2">
        <v>1861110</v>
      </c>
      <c r="O4233" s="30"/>
      <c r="P4233" s="30"/>
      <c r="Q4233" s="30"/>
      <c r="R4233" s="30"/>
      <c r="S4233" s="30"/>
      <c r="T4233" s="30"/>
      <c r="U4233" s="30"/>
      <c r="V4233" s="30"/>
    </row>
    <row r="4234" spans="1:22" ht="14.5" x14ac:dyDescent="0.35">
      <c r="A4234" s="15">
        <v>35</v>
      </c>
      <c r="B4234" s="8">
        <v>270</v>
      </c>
      <c r="C4234" s="8">
        <v>1500000</v>
      </c>
      <c r="D4234" s="8">
        <v>6000</v>
      </c>
      <c r="E4234" s="2">
        <v>2340</v>
      </c>
      <c r="F4234" s="2">
        <v>16121.9501953125</v>
      </c>
      <c r="G4234" s="2">
        <v>420.47213745117199</v>
      </c>
      <c r="H4234" s="1">
        <v>14435.889941874841</v>
      </c>
      <c r="I4234" s="1">
        <v>403.36879221418269</v>
      </c>
      <c r="J4234" s="1">
        <f t="shared" ref="J4234:J4297" si="360">(H4234-F4234)/F4234*100</f>
        <v>-10.458165625197664</v>
      </c>
      <c r="K4234" s="1">
        <f t="shared" ref="K4234:K4297" si="361">(I4234-G4234)/G4234*100</f>
        <v>-4.0676524586543987</v>
      </c>
      <c r="L4234" s="30"/>
      <c r="M4234" s="30"/>
      <c r="N4234" s="2">
        <v>1861110</v>
      </c>
      <c r="O4234" s="30"/>
      <c r="P4234" s="30"/>
      <c r="Q4234" s="30"/>
      <c r="R4234" s="30"/>
      <c r="S4234" s="30"/>
      <c r="T4234" s="30"/>
      <c r="U4234" s="30"/>
      <c r="V4234" s="30"/>
    </row>
    <row r="4235" spans="1:22" ht="14.5" x14ac:dyDescent="0.35">
      <c r="A4235" s="15">
        <v>35</v>
      </c>
      <c r="B4235" s="8">
        <v>270</v>
      </c>
      <c r="C4235" s="8">
        <v>1500000</v>
      </c>
      <c r="D4235" s="8">
        <v>6000</v>
      </c>
      <c r="E4235" s="2">
        <v>2370</v>
      </c>
      <c r="F4235" s="2">
        <v>16325.50390625</v>
      </c>
      <c r="G4235" s="2">
        <v>419.03131103515602</v>
      </c>
      <c r="H4235" s="1">
        <v>14370.10618566256</v>
      </c>
      <c r="I4235" s="1">
        <v>399.76038349350517</v>
      </c>
      <c r="J4235" s="1">
        <f t="shared" si="360"/>
        <v>-11.977564256615945</v>
      </c>
      <c r="K4235" s="1">
        <f t="shared" si="361"/>
        <v>-4.5989230480282774</v>
      </c>
      <c r="L4235" s="30"/>
      <c r="M4235" s="30"/>
      <c r="N4235" s="2">
        <v>0</v>
      </c>
      <c r="O4235" s="30"/>
      <c r="P4235" s="30"/>
      <c r="Q4235" s="30"/>
      <c r="R4235" s="30"/>
      <c r="S4235" s="30"/>
      <c r="T4235" s="30"/>
      <c r="U4235" s="30"/>
      <c r="V4235" s="30"/>
    </row>
    <row r="4236" spans="1:22" ht="14.5" x14ac:dyDescent="0.35">
      <c r="A4236" s="15">
        <v>35</v>
      </c>
      <c r="B4236" s="8">
        <v>270</v>
      </c>
      <c r="C4236" s="8">
        <v>1500000</v>
      </c>
      <c r="D4236" s="8">
        <v>6000</v>
      </c>
      <c r="E4236" s="2">
        <v>2400</v>
      </c>
      <c r="F4236" s="2">
        <v>16854.76953125</v>
      </c>
      <c r="G4236" s="2">
        <v>419.78903198242199</v>
      </c>
      <c r="H4236" s="1">
        <v>14327.504136465241</v>
      </c>
      <c r="I4236" s="1">
        <v>396.08401809995422</v>
      </c>
      <c r="J4236" s="1">
        <f t="shared" si="360"/>
        <v>-14.99436340615053</v>
      </c>
      <c r="K4236" s="1">
        <f t="shared" si="361"/>
        <v>-5.6468873830558719</v>
      </c>
      <c r="L4236" s="30"/>
      <c r="M4236" s="30"/>
      <c r="N4236" s="2">
        <v>0</v>
      </c>
      <c r="O4236" s="30"/>
      <c r="P4236" s="30"/>
      <c r="Q4236" s="30"/>
      <c r="R4236" s="30"/>
      <c r="S4236" s="30"/>
      <c r="T4236" s="30"/>
      <c r="U4236" s="30"/>
      <c r="V4236" s="30"/>
    </row>
    <row r="4237" spans="1:22" ht="14.5" x14ac:dyDescent="0.35">
      <c r="A4237" s="15">
        <v>35</v>
      </c>
      <c r="B4237" s="8">
        <v>270</v>
      </c>
      <c r="C4237" s="8">
        <v>1500000</v>
      </c>
      <c r="D4237" s="8">
        <v>6000</v>
      </c>
      <c r="E4237" s="2">
        <v>2430</v>
      </c>
      <c r="F4237" s="2">
        <v>16753.25</v>
      </c>
      <c r="G4237" s="2">
        <v>400.83395385742199</v>
      </c>
      <c r="H4237" s="1">
        <v>14304.919896125921</v>
      </c>
      <c r="I4237" s="1">
        <v>392.37760075551029</v>
      </c>
      <c r="J4237" s="1">
        <f t="shared" si="360"/>
        <v>-14.614060578538965</v>
      </c>
      <c r="K4237" s="1">
        <f t="shared" si="361"/>
        <v>-2.1096898155787613</v>
      </c>
      <c r="L4237" s="30"/>
      <c r="M4237" s="30"/>
      <c r="N4237" s="2">
        <v>0</v>
      </c>
      <c r="O4237" s="30"/>
      <c r="P4237" s="30"/>
      <c r="Q4237" s="30"/>
      <c r="R4237" s="30"/>
      <c r="S4237" s="30"/>
      <c r="T4237" s="30"/>
      <c r="U4237" s="30"/>
      <c r="V4237" s="30"/>
    </row>
    <row r="4238" spans="1:22" ht="14.5" x14ac:dyDescent="0.35">
      <c r="A4238" s="15">
        <v>35</v>
      </c>
      <c r="B4238" s="8">
        <v>270</v>
      </c>
      <c r="C4238" s="8">
        <v>1500000</v>
      </c>
      <c r="D4238" s="8">
        <v>6000</v>
      </c>
      <c r="E4238" s="2">
        <v>2460</v>
      </c>
      <c r="F4238" s="2">
        <v>22380.525390625</v>
      </c>
      <c r="G4238" s="2">
        <v>470.32131958007801</v>
      </c>
      <c r="H4238" s="1">
        <v>23519.78041229094</v>
      </c>
      <c r="I4238" s="1">
        <v>530.21191552802441</v>
      </c>
      <c r="J4238" s="1">
        <f t="shared" si="360"/>
        <v>5.0903855105348148</v>
      </c>
      <c r="K4238" s="1">
        <f t="shared" si="361"/>
        <v>12.733974296852873</v>
      </c>
      <c r="L4238" s="30"/>
      <c r="M4238" s="30"/>
      <c r="N4238" s="2">
        <v>0</v>
      </c>
      <c r="O4238" s="30"/>
      <c r="P4238" s="30"/>
      <c r="Q4238" s="30"/>
      <c r="R4238" s="30"/>
      <c r="S4238" s="30"/>
      <c r="T4238" s="30"/>
      <c r="U4238" s="30"/>
      <c r="V4238" s="30"/>
    </row>
    <row r="4239" spans="1:22" ht="14.5" x14ac:dyDescent="0.35">
      <c r="A4239" s="15">
        <v>35</v>
      </c>
      <c r="B4239" s="8">
        <v>270</v>
      </c>
      <c r="C4239" s="8">
        <v>1500000</v>
      </c>
      <c r="D4239" s="8">
        <v>6000</v>
      </c>
      <c r="E4239" s="2">
        <v>2490</v>
      </c>
      <c r="F4239" s="2">
        <v>26106.92578125</v>
      </c>
      <c r="G4239" s="2">
        <v>520.43621826171898</v>
      </c>
      <c r="H4239" s="1">
        <v>25853.034026253619</v>
      </c>
      <c r="I4239" s="1">
        <v>505.82193340115691</v>
      </c>
      <c r="J4239" s="1">
        <f t="shared" si="360"/>
        <v>-0.97250728455636815</v>
      </c>
      <c r="K4239" s="1">
        <f t="shared" si="361"/>
        <v>-2.8080837473945324</v>
      </c>
      <c r="L4239" s="30"/>
      <c r="M4239" s="30"/>
      <c r="N4239" s="2">
        <v>0</v>
      </c>
      <c r="O4239" s="30"/>
      <c r="P4239" s="30"/>
      <c r="Q4239" s="30"/>
      <c r="R4239" s="30"/>
      <c r="S4239" s="30"/>
      <c r="T4239" s="30"/>
      <c r="U4239" s="30"/>
      <c r="V4239" s="30"/>
    </row>
    <row r="4240" spans="1:22" ht="14.5" x14ac:dyDescent="0.35">
      <c r="A4240" s="15">
        <v>35</v>
      </c>
      <c r="B4240" s="8">
        <v>270</v>
      </c>
      <c r="C4240" s="8">
        <v>1500000</v>
      </c>
      <c r="D4240" s="8">
        <v>6000</v>
      </c>
      <c r="E4240" s="2">
        <v>2520</v>
      </c>
      <c r="F4240" s="2">
        <v>27407.291015625</v>
      </c>
      <c r="G4240" s="2">
        <v>523.27838134765602</v>
      </c>
      <c r="H4240" s="1">
        <v>26763.150554555021</v>
      </c>
      <c r="I4240" s="1">
        <v>488.57912067669082</v>
      </c>
      <c r="J4240" s="1">
        <f t="shared" si="360"/>
        <v>-2.3502522037028477</v>
      </c>
      <c r="K4240" s="1">
        <f t="shared" si="361"/>
        <v>-6.6311282689723212</v>
      </c>
      <c r="L4240" s="30"/>
      <c r="M4240" s="30"/>
      <c r="N4240" s="2">
        <v>0</v>
      </c>
      <c r="O4240" s="30"/>
      <c r="P4240" s="30"/>
      <c r="Q4240" s="30"/>
      <c r="R4240" s="30"/>
      <c r="S4240" s="30"/>
      <c r="T4240" s="30"/>
      <c r="U4240" s="30"/>
      <c r="V4240" s="30"/>
    </row>
    <row r="4241" spans="1:22" ht="14.5" x14ac:dyDescent="0.35">
      <c r="A4241" s="15">
        <v>35</v>
      </c>
      <c r="B4241" s="8">
        <v>270</v>
      </c>
      <c r="C4241" s="8">
        <v>1500000</v>
      </c>
      <c r="D4241" s="8">
        <v>6000</v>
      </c>
      <c r="E4241" s="2">
        <v>2550</v>
      </c>
      <c r="F4241" s="2">
        <v>27861.421875</v>
      </c>
      <c r="G4241" s="2">
        <v>521.28869628906295</v>
      </c>
      <c r="H4241" s="1">
        <v>27365.96054410977</v>
      </c>
      <c r="I4241" s="1">
        <v>476.37691110444962</v>
      </c>
      <c r="J4241" s="1">
        <f t="shared" si="360"/>
        <v>-1.7783059784712796</v>
      </c>
      <c r="K4241" s="1">
        <f t="shared" si="361"/>
        <v>-8.6155302242941847</v>
      </c>
      <c r="L4241" s="30"/>
      <c r="M4241" s="30"/>
      <c r="N4241" s="2">
        <v>1861110</v>
      </c>
      <c r="O4241" s="30"/>
      <c r="P4241" s="30"/>
      <c r="Q4241" s="30"/>
      <c r="R4241" s="30"/>
      <c r="S4241" s="30"/>
      <c r="T4241" s="30"/>
      <c r="U4241" s="30"/>
      <c r="V4241" s="30"/>
    </row>
    <row r="4242" spans="1:22" ht="14.5" x14ac:dyDescent="0.35">
      <c r="A4242" s="15">
        <v>35</v>
      </c>
      <c r="B4242" s="8">
        <v>270</v>
      </c>
      <c r="C4242" s="8">
        <v>1500000</v>
      </c>
      <c r="D4242" s="8">
        <v>6000</v>
      </c>
      <c r="E4242" s="2">
        <v>2580</v>
      </c>
      <c r="F4242" s="2">
        <v>28275.462890625</v>
      </c>
      <c r="G4242" s="2">
        <v>519.30450439453102</v>
      </c>
      <c r="H4242" s="1">
        <v>27786.88740973769</v>
      </c>
      <c r="I4242" s="1">
        <v>467.72971140949039</v>
      </c>
      <c r="J4242" s="1">
        <f t="shared" si="360"/>
        <v>-1.7279132892614881</v>
      </c>
      <c r="K4242" s="1">
        <f t="shared" si="361"/>
        <v>-9.9315127345511591</v>
      </c>
      <c r="L4242" s="30"/>
      <c r="M4242" s="30"/>
      <c r="N4242" s="2">
        <v>1861110</v>
      </c>
      <c r="O4242" s="30"/>
      <c r="P4242" s="30"/>
      <c r="Q4242" s="30"/>
      <c r="R4242" s="30"/>
      <c r="S4242" s="30"/>
      <c r="T4242" s="30"/>
      <c r="U4242" s="30"/>
      <c r="V4242" s="30"/>
    </row>
    <row r="4243" spans="1:22" ht="14.5" x14ac:dyDescent="0.35">
      <c r="A4243" s="15">
        <v>35</v>
      </c>
      <c r="B4243" s="8">
        <v>270</v>
      </c>
      <c r="C4243" s="8">
        <v>1500000</v>
      </c>
      <c r="D4243" s="8">
        <v>6000</v>
      </c>
      <c r="E4243" s="2">
        <v>2610</v>
      </c>
      <c r="F4243" s="2">
        <v>28147.712890625</v>
      </c>
      <c r="G4243" s="2">
        <v>510.69073486328102</v>
      </c>
      <c r="H4243" s="1">
        <v>28095.65105377986</v>
      </c>
      <c r="I4243" s="1">
        <v>461.58972030500342</v>
      </c>
      <c r="J4243" s="1">
        <f t="shared" si="360"/>
        <v>-0.18495938567882567</v>
      </c>
      <c r="K4243" s="1">
        <f t="shared" si="361"/>
        <v>-9.6146280334266532</v>
      </c>
      <c r="L4243" s="30"/>
      <c r="M4243" s="30"/>
      <c r="N4243" s="2">
        <v>1861110</v>
      </c>
      <c r="O4243" s="30"/>
      <c r="P4243" s="30"/>
      <c r="Q4243" s="30"/>
      <c r="R4243" s="30"/>
      <c r="S4243" s="30"/>
      <c r="T4243" s="30"/>
      <c r="U4243" s="30"/>
      <c r="V4243" s="30"/>
    </row>
    <row r="4244" spans="1:22" ht="14.5" x14ac:dyDescent="0.35">
      <c r="A4244" s="15">
        <v>35</v>
      </c>
      <c r="B4244" s="8">
        <v>270</v>
      </c>
      <c r="C4244" s="8">
        <v>1500000</v>
      </c>
      <c r="D4244" s="8">
        <v>6000</v>
      </c>
      <c r="E4244" s="2">
        <v>2640</v>
      </c>
      <c r="F4244" s="2">
        <v>27864.7265625</v>
      </c>
      <c r="G4244" s="2">
        <v>503.91720581054699</v>
      </c>
      <c r="H4244" s="1">
        <v>28344.21145870852</v>
      </c>
      <c r="I4244" s="1">
        <v>457.21796182868093</v>
      </c>
      <c r="J4244" s="1">
        <f t="shared" si="360"/>
        <v>1.7207593806206753</v>
      </c>
      <c r="K4244" s="1">
        <f t="shared" si="361"/>
        <v>-9.2672453814611622</v>
      </c>
      <c r="L4244" s="30"/>
      <c r="M4244" s="30"/>
      <c r="N4244" s="2">
        <v>1861110</v>
      </c>
      <c r="O4244" s="30"/>
      <c r="P4244" s="30"/>
      <c r="Q4244" s="30"/>
      <c r="R4244" s="30"/>
      <c r="S4244" s="30"/>
      <c r="T4244" s="30"/>
      <c r="U4244" s="30"/>
      <c r="V4244" s="30"/>
    </row>
    <row r="4245" spans="1:22" ht="14.5" x14ac:dyDescent="0.35">
      <c r="A4245" s="15">
        <v>35</v>
      </c>
      <c r="B4245" s="8">
        <v>270</v>
      </c>
      <c r="C4245" s="8">
        <v>1500000</v>
      </c>
      <c r="D4245" s="8">
        <v>6000</v>
      </c>
      <c r="E4245" s="2">
        <v>2670</v>
      </c>
      <c r="F4245" s="2">
        <v>27403.04296875</v>
      </c>
      <c r="G4245" s="2">
        <v>497.162841796875</v>
      </c>
      <c r="H4245" s="1">
        <v>28569.663279409371</v>
      </c>
      <c r="I4245" s="1">
        <v>454.09331400996439</v>
      </c>
      <c r="J4245" s="1">
        <f t="shared" si="360"/>
        <v>4.2572655598495635</v>
      </c>
      <c r="K4245" s="1">
        <f t="shared" si="361"/>
        <v>-8.663062515140151</v>
      </c>
      <c r="L4245" s="30"/>
      <c r="M4245" s="30"/>
      <c r="N4245" s="2">
        <v>1861110</v>
      </c>
      <c r="O4245" s="30"/>
      <c r="P4245" s="30"/>
      <c r="Q4245" s="30"/>
      <c r="R4245" s="30"/>
      <c r="S4245" s="30"/>
      <c r="T4245" s="30"/>
      <c r="U4245" s="30"/>
      <c r="V4245" s="30"/>
    </row>
    <row r="4246" spans="1:22" ht="14.5" x14ac:dyDescent="0.35">
      <c r="A4246" s="15">
        <v>35</v>
      </c>
      <c r="B4246" s="8">
        <v>270</v>
      </c>
      <c r="C4246" s="8">
        <v>1500000</v>
      </c>
      <c r="D4246" s="8">
        <v>6000</v>
      </c>
      <c r="E4246" s="2">
        <v>2700</v>
      </c>
      <c r="F4246" s="2">
        <v>27248.744140625</v>
      </c>
      <c r="G4246" s="2">
        <v>506.65322875976602</v>
      </c>
      <c r="H4246" s="1">
        <v>28786.240490623652</v>
      </c>
      <c r="I4246" s="1">
        <v>451.84817655305761</v>
      </c>
      <c r="J4246" s="1">
        <f t="shared" si="360"/>
        <v>5.6424484815298586</v>
      </c>
      <c r="K4246" s="1">
        <f t="shared" si="361"/>
        <v>-10.817073512166385</v>
      </c>
      <c r="L4246" s="30"/>
      <c r="M4246" s="30"/>
      <c r="N4246" s="2">
        <v>1861110</v>
      </c>
      <c r="O4246" s="30"/>
      <c r="P4246" s="30"/>
      <c r="Q4246" s="30"/>
      <c r="R4246" s="30"/>
      <c r="S4246" s="30"/>
      <c r="T4246" s="30"/>
      <c r="U4246" s="30"/>
      <c r="V4246" s="30"/>
    </row>
    <row r="4247" spans="1:22" ht="14.5" x14ac:dyDescent="0.35">
      <c r="A4247" s="15">
        <v>35</v>
      </c>
      <c r="B4247" s="8">
        <v>270</v>
      </c>
      <c r="C4247" s="8">
        <v>1500000</v>
      </c>
      <c r="D4247" s="8">
        <v>6000</v>
      </c>
      <c r="E4247" s="2">
        <v>2730</v>
      </c>
      <c r="F4247" s="2">
        <v>18017.0703125</v>
      </c>
      <c r="G4247" s="2">
        <v>339.17755126953102</v>
      </c>
      <c r="H4247" s="1">
        <v>17524.949601422391</v>
      </c>
      <c r="I4247" s="1">
        <v>377.7739231757879</v>
      </c>
      <c r="J4247" s="1">
        <f t="shared" si="360"/>
        <v>-2.731413612434991</v>
      </c>
      <c r="K4247" s="1">
        <f t="shared" si="361"/>
        <v>11.379400482665158</v>
      </c>
      <c r="L4247" s="30"/>
      <c r="M4247" s="30"/>
      <c r="N4247" s="2">
        <v>0</v>
      </c>
      <c r="O4247" s="30"/>
      <c r="P4247" s="30"/>
      <c r="Q4247" s="30"/>
      <c r="R4247" s="30"/>
      <c r="S4247" s="30"/>
      <c r="T4247" s="30"/>
      <c r="U4247" s="30"/>
      <c r="V4247" s="30"/>
    </row>
    <row r="4248" spans="1:22" ht="14.5" x14ac:dyDescent="0.35">
      <c r="A4248" s="15">
        <v>35</v>
      </c>
      <c r="B4248" s="8">
        <v>270</v>
      </c>
      <c r="C4248" s="8">
        <v>1500000</v>
      </c>
      <c r="D4248" s="8">
        <v>6000</v>
      </c>
      <c r="E4248" s="2">
        <v>2760</v>
      </c>
      <c r="F4248" s="2">
        <v>16163.970703125</v>
      </c>
      <c r="G4248" s="2">
        <v>305.37747192382801</v>
      </c>
      <c r="H4248" s="1">
        <v>17414.653686133352</v>
      </c>
      <c r="I4248" s="1">
        <v>361.43469257681159</v>
      </c>
      <c r="J4248" s="1">
        <f t="shared" si="360"/>
        <v>7.7374737060526568</v>
      </c>
      <c r="K4248" s="1">
        <f t="shared" si="361"/>
        <v>18.35669812178098</v>
      </c>
      <c r="L4248" s="30"/>
      <c r="M4248" s="30"/>
      <c r="N4248" s="2">
        <v>0</v>
      </c>
      <c r="O4248" s="30"/>
      <c r="P4248" s="30"/>
      <c r="Q4248" s="30"/>
      <c r="R4248" s="30"/>
      <c r="S4248" s="30"/>
      <c r="T4248" s="30"/>
      <c r="U4248" s="30"/>
      <c r="V4248" s="30"/>
    </row>
    <row r="4249" spans="1:22" ht="14.5" x14ac:dyDescent="0.35">
      <c r="A4249" s="15">
        <v>35</v>
      </c>
      <c r="B4249" s="8">
        <v>270</v>
      </c>
      <c r="C4249" s="8">
        <v>1500000</v>
      </c>
      <c r="D4249" s="8">
        <v>6000</v>
      </c>
      <c r="E4249" s="2">
        <v>2790</v>
      </c>
      <c r="F4249" s="2">
        <v>15813.5771484375</v>
      </c>
      <c r="G4249" s="2">
        <v>301.74075317382801</v>
      </c>
      <c r="H4249" s="1">
        <v>17366.811765016511</v>
      </c>
      <c r="I4249" s="1">
        <v>348.25061479193062</v>
      </c>
      <c r="J4249" s="1">
        <f t="shared" si="360"/>
        <v>9.8221585287076092</v>
      </c>
      <c r="K4249" s="1">
        <f t="shared" si="361"/>
        <v>15.41384818884873</v>
      </c>
      <c r="L4249" s="30"/>
      <c r="M4249" s="30"/>
      <c r="N4249" s="2">
        <v>0</v>
      </c>
      <c r="O4249" s="30"/>
      <c r="P4249" s="30"/>
      <c r="Q4249" s="30"/>
      <c r="R4249" s="30"/>
      <c r="S4249" s="30"/>
      <c r="T4249" s="30"/>
      <c r="U4249" s="30"/>
      <c r="V4249" s="30"/>
    </row>
    <row r="4250" spans="1:22" ht="14.5" x14ac:dyDescent="0.35">
      <c r="A4250" s="15">
        <v>35</v>
      </c>
      <c r="B4250" s="8">
        <v>270</v>
      </c>
      <c r="C4250" s="8">
        <v>1500000</v>
      </c>
      <c r="D4250" s="8">
        <v>6000</v>
      </c>
      <c r="E4250" s="2">
        <v>2820</v>
      </c>
      <c r="F4250" s="2">
        <v>16808.197265625</v>
      </c>
      <c r="G4250" s="2">
        <v>349.84417724609398</v>
      </c>
      <c r="H4250" s="1">
        <v>17361.752024840989</v>
      </c>
      <c r="I4250" s="1">
        <v>340.58036022619859</v>
      </c>
      <c r="J4250" s="1">
        <f t="shared" si="360"/>
        <v>3.2933618666415962</v>
      </c>
      <c r="K4250" s="1">
        <f t="shared" si="361"/>
        <v>-2.6479837660350296</v>
      </c>
      <c r="L4250" s="30"/>
      <c r="M4250" s="30"/>
      <c r="N4250" s="2">
        <v>0</v>
      </c>
      <c r="O4250" s="30"/>
      <c r="P4250" s="30"/>
      <c r="Q4250" s="30"/>
      <c r="R4250" s="30"/>
      <c r="S4250" s="30"/>
      <c r="T4250" s="30"/>
      <c r="U4250" s="30"/>
      <c r="V4250" s="30"/>
    </row>
    <row r="4251" spans="1:22" ht="14.5" x14ac:dyDescent="0.35">
      <c r="A4251" s="15">
        <v>35</v>
      </c>
      <c r="B4251" s="8">
        <v>270</v>
      </c>
      <c r="C4251" s="8">
        <v>1500000</v>
      </c>
      <c r="D4251" s="8">
        <v>6000</v>
      </c>
      <c r="E4251" s="2">
        <v>2850</v>
      </c>
      <c r="F4251" s="2">
        <v>16581.18359375</v>
      </c>
      <c r="G4251" s="2">
        <v>342.32437133789102</v>
      </c>
      <c r="H4251" s="1">
        <v>17395.18340643782</v>
      </c>
      <c r="I4251" s="1">
        <v>335.96184351993162</v>
      </c>
      <c r="J4251" s="1">
        <f t="shared" si="360"/>
        <v>4.9091779732457912</v>
      </c>
      <c r="K4251" s="1">
        <f t="shared" si="361"/>
        <v>-1.8586254297621347</v>
      </c>
      <c r="L4251" s="30"/>
      <c r="M4251" s="30"/>
      <c r="N4251" s="2">
        <v>0</v>
      </c>
      <c r="O4251" s="30"/>
      <c r="P4251" s="30"/>
      <c r="Q4251" s="30"/>
      <c r="R4251" s="30"/>
      <c r="S4251" s="30"/>
      <c r="T4251" s="30"/>
      <c r="U4251" s="30"/>
      <c r="V4251" s="30"/>
    </row>
    <row r="4252" spans="1:22" ht="14.5" x14ac:dyDescent="0.35">
      <c r="A4252" s="15">
        <v>35</v>
      </c>
      <c r="B4252" s="8">
        <v>270</v>
      </c>
      <c r="C4252" s="8">
        <v>1500000</v>
      </c>
      <c r="D4252" s="8">
        <v>6000</v>
      </c>
      <c r="E4252" s="2">
        <v>2880</v>
      </c>
      <c r="F4252" s="2">
        <v>16698.958984375</v>
      </c>
      <c r="G4252" s="2">
        <v>340.86291503906199</v>
      </c>
      <c r="H4252" s="1">
        <v>17463.24466994801</v>
      </c>
      <c r="I4252" s="1">
        <v>332.50496307827859</v>
      </c>
      <c r="J4252" s="1">
        <f t="shared" si="360"/>
        <v>4.5768462949585178</v>
      </c>
      <c r="K4252" s="1">
        <f t="shared" si="361"/>
        <v>-2.4519980297139679</v>
      </c>
      <c r="L4252" s="30"/>
      <c r="M4252" s="30"/>
      <c r="N4252" s="2">
        <v>0</v>
      </c>
      <c r="O4252" s="30"/>
      <c r="P4252" s="30"/>
      <c r="Q4252" s="30"/>
      <c r="R4252" s="30"/>
      <c r="S4252" s="30"/>
      <c r="T4252" s="30"/>
      <c r="U4252" s="30"/>
      <c r="V4252" s="30"/>
    </row>
    <row r="4253" spans="1:22" ht="14.5" x14ac:dyDescent="0.35">
      <c r="A4253" s="15">
        <v>35</v>
      </c>
      <c r="B4253" s="8">
        <v>270</v>
      </c>
      <c r="C4253" s="8">
        <v>1500000</v>
      </c>
      <c r="D4253" s="8">
        <v>6000</v>
      </c>
      <c r="E4253" s="2">
        <v>2910</v>
      </c>
      <c r="F4253" s="2">
        <v>17054.298828125</v>
      </c>
      <c r="G4253" s="2">
        <v>346.62405395507801</v>
      </c>
      <c r="H4253" s="1">
        <v>17562.461591239738</v>
      </c>
      <c r="I4253" s="1">
        <v>329.49022385182258</v>
      </c>
      <c r="J4253" s="1">
        <f t="shared" si="360"/>
        <v>2.9796754955220131</v>
      </c>
      <c r="K4253" s="1">
        <f t="shared" si="361"/>
        <v>-4.9430585984306656</v>
      </c>
      <c r="L4253" s="30"/>
      <c r="M4253" s="30"/>
      <c r="N4253" s="2">
        <v>1861110</v>
      </c>
      <c r="O4253" s="30"/>
      <c r="P4253" s="30"/>
      <c r="Q4253" s="30"/>
      <c r="R4253" s="30"/>
      <c r="S4253" s="30"/>
      <c r="T4253" s="30"/>
      <c r="U4253" s="30"/>
      <c r="V4253" s="30"/>
    </row>
    <row r="4254" spans="1:22" ht="14.5" x14ac:dyDescent="0.35">
      <c r="A4254" s="15">
        <v>35</v>
      </c>
      <c r="B4254" s="8">
        <v>270</v>
      </c>
      <c r="C4254" s="8">
        <v>1500000</v>
      </c>
      <c r="D4254" s="8">
        <v>6000</v>
      </c>
      <c r="E4254" s="2">
        <v>2940</v>
      </c>
      <c r="F4254" s="2">
        <v>17630.548828125</v>
      </c>
      <c r="G4254" s="2">
        <v>350.02551269531301</v>
      </c>
      <c r="H4254" s="1">
        <v>17689.71129225615</v>
      </c>
      <c r="I4254" s="1">
        <v>326.64377555036668</v>
      </c>
      <c r="J4254" s="1">
        <f t="shared" si="360"/>
        <v>0.33556790947296872</v>
      </c>
      <c r="K4254" s="1">
        <f t="shared" si="361"/>
        <v>-6.6800093984290365</v>
      </c>
      <c r="L4254" s="30"/>
      <c r="M4254" s="30"/>
      <c r="N4254" s="2">
        <v>1861110</v>
      </c>
      <c r="O4254" s="30"/>
      <c r="P4254" s="30"/>
      <c r="Q4254" s="30"/>
      <c r="R4254" s="30"/>
      <c r="S4254" s="30"/>
      <c r="T4254" s="30"/>
      <c r="U4254" s="30"/>
      <c r="V4254" s="30"/>
    </row>
    <row r="4255" spans="1:22" ht="14.5" x14ac:dyDescent="0.35">
      <c r="A4255" s="15">
        <v>35</v>
      </c>
      <c r="B4255" s="8">
        <v>270</v>
      </c>
      <c r="C4255" s="8">
        <v>1500000</v>
      </c>
      <c r="D4255" s="8">
        <v>6000</v>
      </c>
      <c r="E4255" s="2">
        <v>2970</v>
      </c>
      <c r="F4255" s="2">
        <v>18402.220703125</v>
      </c>
      <c r="G4255" s="2">
        <v>354.33801269531301</v>
      </c>
      <c r="H4255" s="1">
        <v>17842.179437432558</v>
      </c>
      <c r="I4255" s="1">
        <v>323.86138773920612</v>
      </c>
      <c r="J4255" s="1">
        <f t="shared" si="360"/>
        <v>-3.0433352296298541</v>
      </c>
      <c r="K4255" s="1">
        <f t="shared" si="361"/>
        <v>-8.6010035232412463</v>
      </c>
      <c r="L4255" s="30"/>
      <c r="M4255" s="30"/>
      <c r="N4255" s="2">
        <v>1861110</v>
      </c>
      <c r="O4255" s="30"/>
      <c r="P4255" s="30"/>
      <c r="Q4255" s="30"/>
      <c r="R4255" s="30"/>
      <c r="S4255" s="30"/>
      <c r="T4255" s="30"/>
      <c r="U4255" s="30"/>
      <c r="V4255" s="30"/>
    </row>
    <row r="4256" spans="1:22" ht="14.5" x14ac:dyDescent="0.35">
      <c r="A4256" s="15">
        <v>35</v>
      </c>
      <c r="B4256" s="8">
        <v>270</v>
      </c>
      <c r="C4256" s="8">
        <v>1500000</v>
      </c>
      <c r="D4256" s="8">
        <v>6000</v>
      </c>
      <c r="E4256" s="2">
        <v>3000</v>
      </c>
      <c r="F4256" s="2">
        <v>27598.63671875</v>
      </c>
      <c r="G4256" s="2">
        <v>483.21829223632801</v>
      </c>
      <c r="H4256" s="1">
        <v>26606.83008693267</v>
      </c>
      <c r="I4256" s="1">
        <v>483.47959153834341</v>
      </c>
      <c r="J4256" s="1">
        <f t="shared" si="360"/>
        <v>-3.5936797963049916</v>
      </c>
      <c r="K4256" s="1">
        <f t="shared" si="361"/>
        <v>5.4074795224765278E-2</v>
      </c>
      <c r="L4256" s="30"/>
      <c r="M4256" s="30"/>
      <c r="N4256" s="2">
        <v>1861110</v>
      </c>
      <c r="O4256" s="30"/>
      <c r="P4256" s="30"/>
      <c r="Q4256" s="30"/>
      <c r="R4256" s="30"/>
      <c r="S4256" s="30"/>
      <c r="T4256" s="30"/>
      <c r="U4256" s="30"/>
      <c r="V4256" s="30"/>
    </row>
    <row r="4257" spans="1:22" ht="14.5" x14ac:dyDescent="0.35">
      <c r="A4257" s="15">
        <v>35</v>
      </c>
      <c r="B4257" s="8">
        <v>270</v>
      </c>
      <c r="C4257" s="8">
        <v>1500000</v>
      </c>
      <c r="D4257" s="8">
        <v>6000</v>
      </c>
      <c r="E4257" s="2">
        <v>3030</v>
      </c>
      <c r="F4257" s="2">
        <v>30387.232421875</v>
      </c>
      <c r="G4257" s="2">
        <v>500.92776489257801</v>
      </c>
      <c r="H4257" s="1">
        <v>29389.571257101648</v>
      </c>
      <c r="I4257" s="1">
        <v>460.93534284968172</v>
      </c>
      <c r="J4257" s="1">
        <f t="shared" si="360"/>
        <v>-3.2831590285108048</v>
      </c>
      <c r="K4257" s="1">
        <f t="shared" si="361"/>
        <v>-7.9836704702268824</v>
      </c>
      <c r="L4257" s="30"/>
      <c r="M4257" s="30"/>
      <c r="N4257" s="2">
        <v>1861110</v>
      </c>
      <c r="O4257" s="30"/>
      <c r="P4257" s="30"/>
      <c r="Q4257" s="30"/>
      <c r="R4257" s="30"/>
      <c r="S4257" s="30"/>
      <c r="T4257" s="30"/>
      <c r="U4257" s="30"/>
      <c r="V4257" s="30"/>
    </row>
    <row r="4258" spans="1:22" ht="14.5" x14ac:dyDescent="0.35">
      <c r="A4258" s="15">
        <v>35</v>
      </c>
      <c r="B4258" s="8">
        <v>270</v>
      </c>
      <c r="C4258" s="8">
        <v>1500000</v>
      </c>
      <c r="D4258" s="8">
        <v>6000</v>
      </c>
      <c r="E4258" s="2">
        <v>3060</v>
      </c>
      <c r="F4258" s="2">
        <v>32020.771484375</v>
      </c>
      <c r="G4258" s="2">
        <v>503.66616821289102</v>
      </c>
      <c r="H4258" s="1">
        <v>30661.40481173338</v>
      </c>
      <c r="I4258" s="1">
        <v>446.46621948224839</v>
      </c>
      <c r="J4258" s="1">
        <f t="shared" si="360"/>
        <v>-4.2452652126290653</v>
      </c>
      <c r="K4258" s="1">
        <f t="shared" si="361"/>
        <v>-11.356718465645523</v>
      </c>
      <c r="L4258" s="30"/>
      <c r="M4258" s="30"/>
      <c r="N4258" s="2">
        <v>1861110</v>
      </c>
      <c r="O4258" s="30"/>
      <c r="P4258" s="30"/>
      <c r="Q4258" s="30"/>
      <c r="R4258" s="30"/>
      <c r="S4258" s="30"/>
      <c r="T4258" s="30"/>
      <c r="U4258" s="30"/>
      <c r="V4258" s="30"/>
    </row>
    <row r="4259" spans="1:22" ht="14.5" x14ac:dyDescent="0.35">
      <c r="A4259" s="15">
        <v>35</v>
      </c>
      <c r="B4259" s="8">
        <v>270</v>
      </c>
      <c r="C4259" s="8">
        <v>1500000</v>
      </c>
      <c r="D4259" s="8">
        <v>6000</v>
      </c>
      <c r="E4259" s="2">
        <v>3090</v>
      </c>
      <c r="F4259" s="2">
        <v>32721.564453125</v>
      </c>
      <c r="G4259" s="2">
        <v>491.91455078125</v>
      </c>
      <c r="H4259" s="1">
        <v>31268.284708612959</v>
      </c>
      <c r="I4259" s="1">
        <v>436.91576989442251</v>
      </c>
      <c r="J4259" s="1">
        <f t="shared" si="360"/>
        <v>-4.4413516554012107</v>
      </c>
      <c r="K4259" s="1">
        <f t="shared" si="361"/>
        <v>-11.180555809841241</v>
      </c>
      <c r="L4259" s="30"/>
      <c r="M4259" s="30"/>
      <c r="N4259" s="2">
        <v>0</v>
      </c>
      <c r="O4259" s="30"/>
      <c r="P4259" s="30"/>
      <c r="Q4259" s="30"/>
      <c r="R4259" s="30"/>
      <c r="S4259" s="30"/>
      <c r="T4259" s="30"/>
      <c r="U4259" s="30"/>
      <c r="V4259" s="30"/>
    </row>
    <row r="4260" spans="1:22" ht="14.5" x14ac:dyDescent="0.35">
      <c r="A4260" s="15">
        <v>35</v>
      </c>
      <c r="B4260" s="8">
        <v>270</v>
      </c>
      <c r="C4260" s="8">
        <v>1500000</v>
      </c>
      <c r="D4260" s="8">
        <v>6000</v>
      </c>
      <c r="E4260" s="2">
        <v>3120</v>
      </c>
      <c r="F4260" s="2">
        <v>33195.44140625</v>
      </c>
      <c r="G4260" s="2">
        <v>464.00671386718801</v>
      </c>
      <c r="H4260" s="1">
        <v>31615.778461097751</v>
      </c>
      <c r="I4260" s="1">
        <v>430.36124308540798</v>
      </c>
      <c r="J4260" s="1">
        <f t="shared" si="360"/>
        <v>-4.7586743186214493</v>
      </c>
      <c r="K4260" s="1">
        <f t="shared" si="361"/>
        <v>-7.2510741280804671</v>
      </c>
      <c r="L4260" s="30"/>
      <c r="M4260" s="30"/>
      <c r="N4260" s="2">
        <v>0</v>
      </c>
      <c r="O4260" s="30"/>
      <c r="P4260" s="30"/>
      <c r="Q4260" s="30"/>
      <c r="R4260" s="30"/>
      <c r="S4260" s="30"/>
      <c r="T4260" s="30"/>
      <c r="U4260" s="30"/>
      <c r="V4260" s="30"/>
    </row>
    <row r="4261" spans="1:22" ht="14.5" x14ac:dyDescent="0.35">
      <c r="A4261" s="15">
        <v>35</v>
      </c>
      <c r="B4261" s="8">
        <v>270</v>
      </c>
      <c r="C4261" s="8">
        <v>1500000</v>
      </c>
      <c r="D4261" s="8">
        <v>6000</v>
      </c>
      <c r="E4261" s="2">
        <v>3150</v>
      </c>
      <c r="F4261" s="2">
        <v>32435.634765625</v>
      </c>
      <c r="G4261" s="2">
        <v>433.72021484375</v>
      </c>
      <c r="H4261" s="1">
        <v>32011.66523082706</v>
      </c>
      <c r="I4261" s="1">
        <v>425.63151905935439</v>
      </c>
      <c r="J4261" s="1">
        <f t="shared" si="360"/>
        <v>-1.3071103367067716</v>
      </c>
      <c r="K4261" s="1">
        <f t="shared" si="361"/>
        <v>-1.8649570639241719</v>
      </c>
      <c r="L4261" s="30"/>
      <c r="M4261" s="30"/>
      <c r="N4261" s="2">
        <v>0</v>
      </c>
      <c r="O4261" s="30"/>
      <c r="P4261" s="30"/>
      <c r="Q4261" s="30"/>
      <c r="R4261" s="30"/>
      <c r="S4261" s="30"/>
      <c r="T4261" s="30"/>
      <c r="U4261" s="30"/>
      <c r="V4261" s="30"/>
    </row>
    <row r="4262" spans="1:22" ht="14.5" x14ac:dyDescent="0.35">
      <c r="A4262" s="15">
        <v>35</v>
      </c>
      <c r="B4262" s="8">
        <v>270</v>
      </c>
      <c r="C4262" s="8">
        <v>1500000</v>
      </c>
      <c r="D4262" s="8">
        <v>6000</v>
      </c>
      <c r="E4262" s="2">
        <v>3180</v>
      </c>
      <c r="F4262" s="2">
        <v>29398.5078125</v>
      </c>
      <c r="G4262" s="2">
        <v>430.065185546875</v>
      </c>
      <c r="H4262" s="1">
        <v>32469.146356108689</v>
      </c>
      <c r="I4262" s="1">
        <v>422.0133849837145</v>
      </c>
      <c r="J4262" s="1">
        <f t="shared" si="360"/>
        <v>10.444878914238904</v>
      </c>
      <c r="K4262" s="1">
        <f t="shared" si="361"/>
        <v>-1.8722279397998123</v>
      </c>
      <c r="L4262" s="30"/>
      <c r="M4262" s="30"/>
      <c r="N4262" s="2">
        <v>0</v>
      </c>
      <c r="O4262" s="30"/>
      <c r="P4262" s="30"/>
      <c r="Q4262" s="30"/>
      <c r="R4262" s="30"/>
      <c r="S4262" s="30"/>
      <c r="T4262" s="30"/>
      <c r="U4262" s="30"/>
      <c r="V4262" s="30"/>
    </row>
    <row r="4263" spans="1:22" ht="14.5" x14ac:dyDescent="0.35">
      <c r="A4263" s="15">
        <v>35</v>
      </c>
      <c r="B4263" s="8">
        <v>270</v>
      </c>
      <c r="C4263" s="8">
        <v>1500000</v>
      </c>
      <c r="D4263" s="8">
        <v>6000</v>
      </c>
      <c r="E4263" s="2">
        <v>3210</v>
      </c>
      <c r="F4263" s="2">
        <v>29813.908203125</v>
      </c>
      <c r="G4263" s="2">
        <v>423.65368652343801</v>
      </c>
      <c r="H4263" s="1">
        <v>32866.516983372727</v>
      </c>
      <c r="I4263" s="1">
        <v>420.40927527128059</v>
      </c>
      <c r="J4263" s="1">
        <f t="shared" si="360"/>
        <v>10.2388749554403</v>
      </c>
      <c r="K4263" s="1">
        <f t="shared" si="361"/>
        <v>-0.76581683468436601</v>
      </c>
      <c r="L4263" s="30"/>
      <c r="M4263" s="30"/>
      <c r="N4263" s="2">
        <v>0</v>
      </c>
      <c r="O4263" s="30"/>
      <c r="P4263" s="30"/>
      <c r="Q4263" s="30"/>
      <c r="R4263" s="30"/>
      <c r="S4263" s="30"/>
      <c r="T4263" s="30"/>
      <c r="U4263" s="30"/>
      <c r="V4263" s="30"/>
    </row>
    <row r="4264" spans="1:22" ht="14.5" x14ac:dyDescent="0.35">
      <c r="A4264" s="15">
        <v>35</v>
      </c>
      <c r="B4264" s="8">
        <v>270</v>
      </c>
      <c r="C4264" s="8">
        <v>1500000</v>
      </c>
      <c r="D4264" s="8">
        <v>6000</v>
      </c>
      <c r="E4264" s="2">
        <v>3240</v>
      </c>
      <c r="F4264" s="2">
        <v>28564.216796875</v>
      </c>
      <c r="G4264" s="2">
        <v>416.44219970703102</v>
      </c>
      <c r="H4264" s="1">
        <v>33200.663151975372</v>
      </c>
      <c r="I4264" s="1">
        <v>419.945085891107</v>
      </c>
      <c r="J4264" s="1">
        <f t="shared" si="360"/>
        <v>16.23165931021645</v>
      </c>
      <c r="K4264" s="1">
        <f t="shared" si="361"/>
        <v>0.84114582684950578</v>
      </c>
      <c r="L4264" s="30"/>
      <c r="M4264" s="30"/>
      <c r="N4264" s="2">
        <v>0</v>
      </c>
      <c r="O4264" s="30"/>
      <c r="P4264" s="30"/>
      <c r="Q4264" s="30"/>
      <c r="R4264" s="30"/>
      <c r="S4264" s="30"/>
      <c r="T4264" s="30"/>
      <c r="U4264" s="30"/>
      <c r="V4264" s="30"/>
    </row>
    <row r="4265" spans="1:22" ht="14.5" x14ac:dyDescent="0.35">
      <c r="A4265" s="15">
        <v>35</v>
      </c>
      <c r="B4265" s="8">
        <v>270</v>
      </c>
      <c r="C4265" s="8">
        <v>1500000</v>
      </c>
      <c r="D4265" s="8">
        <v>6000</v>
      </c>
      <c r="E4265" s="2">
        <v>3270</v>
      </c>
      <c r="F4265" s="2">
        <v>18832.140625</v>
      </c>
      <c r="G4265" s="2">
        <v>280.28997802734398</v>
      </c>
      <c r="H4265" s="1">
        <v>18809.381677238442</v>
      </c>
      <c r="I4265" s="1">
        <v>332.01839330050552</v>
      </c>
      <c r="J4265" s="1">
        <f t="shared" si="360"/>
        <v>-0.12085162390591683</v>
      </c>
      <c r="K4265" s="1">
        <f t="shared" si="361"/>
        <v>18.455321034744639</v>
      </c>
      <c r="L4265" s="30"/>
      <c r="M4265" s="30"/>
      <c r="N4265" s="2">
        <v>1861110</v>
      </c>
      <c r="O4265" s="30"/>
      <c r="P4265" s="30"/>
      <c r="Q4265" s="30"/>
      <c r="R4265" s="30"/>
      <c r="S4265" s="30"/>
      <c r="T4265" s="30"/>
      <c r="U4265" s="30"/>
      <c r="V4265" s="30"/>
    </row>
    <row r="4266" spans="1:22" ht="14.5" x14ac:dyDescent="0.35">
      <c r="A4266" s="15">
        <v>35</v>
      </c>
      <c r="B4266" s="8">
        <v>270</v>
      </c>
      <c r="C4266" s="8">
        <v>1500000</v>
      </c>
      <c r="D4266" s="8">
        <v>6000</v>
      </c>
      <c r="E4266" s="2">
        <v>3300</v>
      </c>
      <c r="F4266" s="2">
        <v>17138.65625</v>
      </c>
      <c r="G4266" s="2">
        <v>256.20300292968801</v>
      </c>
      <c r="H4266" s="1">
        <v>18956.881039852629</v>
      </c>
      <c r="I4266" s="1">
        <v>305.77183487073808</v>
      </c>
      <c r="J4266" s="1">
        <f t="shared" si="360"/>
        <v>10.608911009885208</v>
      </c>
      <c r="K4266" s="1">
        <f t="shared" si="361"/>
        <v>19.347482806301713</v>
      </c>
      <c r="L4266" s="30"/>
      <c r="M4266" s="30"/>
      <c r="N4266" s="2">
        <v>1861110</v>
      </c>
      <c r="O4266" s="30"/>
      <c r="P4266" s="30"/>
      <c r="Q4266" s="30"/>
      <c r="R4266" s="30"/>
      <c r="S4266" s="30"/>
      <c r="T4266" s="30"/>
      <c r="U4266" s="30"/>
      <c r="V4266" s="30"/>
    </row>
    <row r="4267" spans="1:22" ht="14.5" x14ac:dyDescent="0.35">
      <c r="A4267" s="15">
        <v>35</v>
      </c>
      <c r="B4267" s="8">
        <v>270</v>
      </c>
      <c r="C4267" s="8">
        <v>1500000</v>
      </c>
      <c r="D4267" s="8">
        <v>6000</v>
      </c>
      <c r="E4267" s="2">
        <v>3330</v>
      </c>
      <c r="F4267" s="2">
        <v>16834.021484375</v>
      </c>
      <c r="G4267" s="2">
        <v>254.11640930175801</v>
      </c>
      <c r="H4267" s="1">
        <v>19039.310039300079</v>
      </c>
      <c r="I4267" s="1">
        <v>294.93588665587413</v>
      </c>
      <c r="J4267" s="1">
        <f t="shared" si="360"/>
        <v>13.100188549551175</v>
      </c>
      <c r="K4267" s="1">
        <f t="shared" si="361"/>
        <v>16.063298496258785</v>
      </c>
      <c r="L4267" s="30"/>
      <c r="M4267" s="30"/>
      <c r="N4267" s="2">
        <v>1861110</v>
      </c>
      <c r="O4267" s="30"/>
      <c r="P4267" s="30"/>
      <c r="Q4267" s="30"/>
      <c r="R4267" s="30"/>
      <c r="S4267" s="30"/>
      <c r="T4267" s="30"/>
      <c r="U4267" s="30"/>
      <c r="V4267" s="30"/>
    </row>
    <row r="4268" spans="1:22" ht="14.5" x14ac:dyDescent="0.35">
      <c r="A4268" s="15">
        <v>35</v>
      </c>
      <c r="B4268" s="8">
        <v>270</v>
      </c>
      <c r="C4268" s="8">
        <v>1500000</v>
      </c>
      <c r="D4268" s="8">
        <v>6000</v>
      </c>
      <c r="E4268" s="2">
        <v>3360</v>
      </c>
      <c r="F4268" s="2">
        <v>18730.095703125</v>
      </c>
      <c r="G4268" s="2">
        <v>327.73965454101602</v>
      </c>
      <c r="H4268" s="1">
        <v>19075.864298953791</v>
      </c>
      <c r="I4268" s="1">
        <v>289.86680210697392</v>
      </c>
      <c r="J4268" s="1">
        <f t="shared" si="360"/>
        <v>1.8460588846382766</v>
      </c>
      <c r="K4268" s="1">
        <f t="shared" si="361"/>
        <v>-11.555773587142285</v>
      </c>
      <c r="L4268" s="30"/>
      <c r="M4268" s="30"/>
      <c r="N4268" s="2">
        <v>1861110</v>
      </c>
      <c r="O4268" s="30"/>
      <c r="P4268" s="30"/>
      <c r="Q4268" s="30"/>
      <c r="R4268" s="30"/>
      <c r="S4268" s="30"/>
      <c r="T4268" s="30"/>
      <c r="U4268" s="30"/>
      <c r="V4268" s="30"/>
    </row>
    <row r="4269" spans="1:22" ht="14.5" x14ac:dyDescent="0.35">
      <c r="A4269" s="15">
        <v>35</v>
      </c>
      <c r="B4269" s="8">
        <v>270</v>
      </c>
      <c r="C4269" s="8">
        <v>1500000</v>
      </c>
      <c r="D4269" s="8">
        <v>6000</v>
      </c>
      <c r="E4269" s="2">
        <v>3390</v>
      </c>
      <c r="F4269" s="2">
        <v>18065.275390625</v>
      </c>
      <c r="G4269" s="2">
        <v>297.36437988281301</v>
      </c>
      <c r="H4269" s="1">
        <v>19080.071534439889</v>
      </c>
      <c r="I4269" s="1">
        <v>286.59328387021623</v>
      </c>
      <c r="J4269" s="1">
        <f t="shared" si="360"/>
        <v>5.6173854085917698</v>
      </c>
      <c r="K4269" s="1">
        <f t="shared" si="361"/>
        <v>-3.6221877068267285</v>
      </c>
      <c r="L4269" s="30"/>
      <c r="M4269" s="30"/>
      <c r="N4269" s="2">
        <v>1861110</v>
      </c>
      <c r="O4269" s="30"/>
      <c r="P4269" s="30"/>
      <c r="Q4269" s="30"/>
      <c r="R4269" s="30"/>
      <c r="S4269" s="30"/>
      <c r="T4269" s="30"/>
      <c r="U4269" s="30"/>
      <c r="V4269" s="30"/>
    </row>
    <row r="4270" spans="1:22" ht="14.5" x14ac:dyDescent="0.35">
      <c r="A4270" s="15">
        <v>35</v>
      </c>
      <c r="B4270" s="8">
        <v>270</v>
      </c>
      <c r="C4270" s="8">
        <v>1500000</v>
      </c>
      <c r="D4270" s="8">
        <v>6000</v>
      </c>
      <c r="E4270" s="2">
        <v>3420</v>
      </c>
      <c r="F4270" s="2">
        <v>17987.181640625</v>
      </c>
      <c r="G4270" s="2">
        <v>290.64898681640602</v>
      </c>
      <c r="H4270" s="1">
        <v>19061.478728190381</v>
      </c>
      <c r="I4270" s="1">
        <v>283.87885273192887</v>
      </c>
      <c r="J4270" s="1">
        <f t="shared" si="360"/>
        <v>5.9725704061331335</v>
      </c>
      <c r="K4270" s="1">
        <f t="shared" si="361"/>
        <v>-2.329316251411409</v>
      </c>
      <c r="L4270" s="30"/>
      <c r="M4270" s="30"/>
      <c r="N4270" s="2">
        <v>1861110</v>
      </c>
      <c r="O4270" s="30"/>
      <c r="P4270" s="30"/>
      <c r="Q4270" s="30"/>
      <c r="R4270" s="30"/>
      <c r="S4270" s="30"/>
      <c r="T4270" s="30"/>
      <c r="U4270" s="30"/>
      <c r="V4270" s="30"/>
    </row>
    <row r="4271" spans="1:22" ht="14.5" x14ac:dyDescent="0.35">
      <c r="A4271" s="15">
        <v>35</v>
      </c>
      <c r="B4271" s="8">
        <v>270</v>
      </c>
      <c r="C4271" s="8">
        <v>1500000</v>
      </c>
      <c r="D4271" s="8">
        <v>6000</v>
      </c>
      <c r="E4271" s="2">
        <v>3450</v>
      </c>
      <c r="F4271" s="2">
        <v>18244.96875</v>
      </c>
      <c r="G4271" s="2">
        <v>289.94696044921898</v>
      </c>
      <c r="H4271" s="1">
        <v>19026.806042694301</v>
      </c>
      <c r="I4271" s="1">
        <v>281.33854169102602</v>
      </c>
      <c r="J4271" s="1">
        <f t="shared" si="360"/>
        <v>4.2852213309178797</v>
      </c>
      <c r="K4271" s="1">
        <f t="shared" si="361"/>
        <v>-2.9689632699911073</v>
      </c>
      <c r="L4271" s="30"/>
      <c r="M4271" s="30"/>
      <c r="N4271" s="2">
        <v>0</v>
      </c>
      <c r="O4271" s="30"/>
      <c r="P4271" s="30"/>
      <c r="Q4271" s="30"/>
      <c r="R4271" s="30"/>
      <c r="S4271" s="30"/>
      <c r="T4271" s="30"/>
      <c r="U4271" s="30"/>
      <c r="V4271" s="30"/>
    </row>
    <row r="4272" spans="1:22" ht="14.5" x14ac:dyDescent="0.35">
      <c r="A4272" s="15">
        <v>35</v>
      </c>
      <c r="B4272" s="8">
        <v>270</v>
      </c>
      <c r="C4272" s="8">
        <v>1500000</v>
      </c>
      <c r="D4272" s="8">
        <v>6000</v>
      </c>
      <c r="E4272" s="2">
        <v>3480</v>
      </c>
      <c r="F4272" s="2">
        <v>18778.15234375</v>
      </c>
      <c r="G4272" s="2">
        <v>294.62268066406301</v>
      </c>
      <c r="H4272" s="1">
        <v>18980.79932518713</v>
      </c>
      <c r="I4272" s="1">
        <v>279.37184537510552</v>
      </c>
      <c r="J4272" s="1">
        <f t="shared" si="360"/>
        <v>1.0791635818450374</v>
      </c>
      <c r="K4272" s="1">
        <f t="shared" si="361"/>
        <v>-5.1763955356671669</v>
      </c>
      <c r="L4272" s="30"/>
      <c r="M4272" s="30"/>
      <c r="N4272" s="2">
        <v>0</v>
      </c>
      <c r="O4272" s="30"/>
      <c r="P4272" s="30"/>
      <c r="Q4272" s="30"/>
      <c r="R4272" s="30"/>
      <c r="S4272" s="30"/>
      <c r="T4272" s="30"/>
      <c r="U4272" s="30"/>
      <c r="V4272" s="30"/>
    </row>
    <row r="4273" spans="1:22" ht="14.5" x14ac:dyDescent="0.35">
      <c r="A4273" s="15">
        <v>35</v>
      </c>
      <c r="B4273" s="8">
        <v>270</v>
      </c>
      <c r="C4273" s="8">
        <v>1500000</v>
      </c>
      <c r="D4273" s="8">
        <v>6000</v>
      </c>
      <c r="E4273" s="2">
        <v>3510</v>
      </c>
      <c r="F4273" s="2">
        <v>19075.859375</v>
      </c>
      <c r="G4273" s="2">
        <v>289.19940185546898</v>
      </c>
      <c r="H4273" s="1">
        <v>18926.80082208724</v>
      </c>
      <c r="I4273" s="1">
        <v>277.69506732714569</v>
      </c>
      <c r="J4273" s="1">
        <f t="shared" si="360"/>
        <v>-0.78139888737128094</v>
      </c>
      <c r="K4273" s="1">
        <f t="shared" si="361"/>
        <v>-3.9779938874398915</v>
      </c>
      <c r="L4273" s="30"/>
      <c r="M4273" s="30"/>
      <c r="N4273" s="2">
        <v>0</v>
      </c>
      <c r="O4273" s="30"/>
      <c r="P4273" s="30"/>
      <c r="Q4273" s="30"/>
      <c r="R4273" s="30"/>
      <c r="S4273" s="30"/>
      <c r="T4273" s="30"/>
      <c r="U4273" s="30"/>
      <c r="V4273" s="30"/>
    </row>
    <row r="4274" spans="1:22" ht="14.5" x14ac:dyDescent="0.35">
      <c r="A4274" s="15">
        <v>35</v>
      </c>
      <c r="B4274" s="8">
        <v>270</v>
      </c>
      <c r="C4274" s="8">
        <v>1500000</v>
      </c>
      <c r="D4274" s="8">
        <v>6000</v>
      </c>
      <c r="E4274" s="2">
        <v>3540</v>
      </c>
      <c r="F4274" s="2">
        <v>29296.84765625</v>
      </c>
      <c r="G4274" s="2">
        <v>387.93194580078102</v>
      </c>
      <c r="H4274" s="1">
        <v>29110.934201372831</v>
      </c>
      <c r="I4274" s="1">
        <v>426.43096135903647</v>
      </c>
      <c r="J4274" s="1">
        <f t="shared" si="360"/>
        <v>-0.63458518492690941</v>
      </c>
      <c r="K4274" s="1">
        <f t="shared" si="361"/>
        <v>9.9241673636298771</v>
      </c>
      <c r="L4274" s="30"/>
      <c r="M4274" s="30"/>
      <c r="N4274" s="2">
        <v>0</v>
      </c>
      <c r="O4274" s="30"/>
      <c r="P4274" s="30"/>
      <c r="Q4274" s="30"/>
      <c r="R4274" s="30"/>
      <c r="S4274" s="30"/>
      <c r="T4274" s="30"/>
      <c r="U4274" s="30"/>
      <c r="V4274" s="30"/>
    </row>
    <row r="4275" spans="1:22" ht="14.5" x14ac:dyDescent="0.35">
      <c r="A4275" s="15">
        <v>35</v>
      </c>
      <c r="B4275" s="8">
        <v>270</v>
      </c>
      <c r="C4275" s="8">
        <v>1500000</v>
      </c>
      <c r="D4275" s="8">
        <v>6000</v>
      </c>
      <c r="E4275" s="2">
        <v>3570</v>
      </c>
      <c r="F4275" s="2">
        <v>34923.9609375</v>
      </c>
      <c r="G4275" s="2">
        <v>404.66012573242199</v>
      </c>
      <c r="H4275" s="1">
        <v>32516.51922129808</v>
      </c>
      <c r="I4275" s="1">
        <v>421.66831610034649</v>
      </c>
      <c r="J4275" s="1">
        <f t="shared" si="360"/>
        <v>-6.8933810815740033</v>
      </c>
      <c r="K4275" s="1">
        <f t="shared" si="361"/>
        <v>4.2030803843448163</v>
      </c>
      <c r="L4275" s="30"/>
      <c r="M4275" s="30"/>
      <c r="N4275" s="2">
        <v>0</v>
      </c>
      <c r="O4275" s="30"/>
      <c r="P4275" s="30"/>
      <c r="Q4275" s="30"/>
      <c r="R4275" s="30"/>
      <c r="S4275" s="30"/>
      <c r="T4275" s="30"/>
      <c r="U4275" s="30"/>
      <c r="V4275" s="30"/>
    </row>
    <row r="4276" spans="1:22" ht="14.5" x14ac:dyDescent="0.35">
      <c r="A4276" s="15">
        <v>35</v>
      </c>
      <c r="B4276" s="8">
        <v>270</v>
      </c>
      <c r="C4276" s="8">
        <v>1500000</v>
      </c>
      <c r="D4276" s="8">
        <v>6000</v>
      </c>
      <c r="E4276" s="2">
        <v>3600</v>
      </c>
      <c r="F4276" s="2">
        <v>32871.45703125</v>
      </c>
      <c r="G4276" s="2">
        <v>431.29602050781301</v>
      </c>
      <c r="H4276" s="1">
        <v>33509.715720200977</v>
      </c>
      <c r="I4276" s="1">
        <v>420.29269182359559</v>
      </c>
      <c r="J4276" s="1">
        <f t="shared" si="360"/>
        <v>1.9416805538744495</v>
      </c>
      <c r="K4276" s="1">
        <f t="shared" si="361"/>
        <v>-2.551224254576236</v>
      </c>
      <c r="L4276" s="30"/>
      <c r="M4276" s="30"/>
      <c r="N4276" s="2">
        <v>0</v>
      </c>
      <c r="O4276" s="30"/>
      <c r="P4276" s="30"/>
      <c r="Q4276" s="30"/>
      <c r="R4276" s="30"/>
      <c r="S4276" s="30"/>
      <c r="T4276" s="30"/>
      <c r="U4276" s="30"/>
      <c r="V4276" s="30"/>
    </row>
    <row r="4277" spans="1:22" ht="14.5" x14ac:dyDescent="0.35">
      <c r="A4277" s="15">
        <v>35</v>
      </c>
      <c r="B4277" s="8">
        <v>270</v>
      </c>
      <c r="C4277" s="8">
        <v>1500000</v>
      </c>
      <c r="D4277" s="8">
        <v>6000</v>
      </c>
      <c r="E4277" s="2">
        <v>3630</v>
      </c>
      <c r="F4277" s="2">
        <v>33544.7109375</v>
      </c>
      <c r="G4277" s="2">
        <v>434.64315795898398</v>
      </c>
      <c r="H4277" s="1">
        <v>33840.01670028815</v>
      </c>
      <c r="I4277" s="1">
        <v>419.89443551759211</v>
      </c>
      <c r="J4277" s="1">
        <f t="shared" si="360"/>
        <v>0.88033479655961011</v>
      </c>
      <c r="K4277" s="1">
        <f t="shared" si="361"/>
        <v>-3.3932945155859686</v>
      </c>
      <c r="L4277" s="30"/>
      <c r="M4277" s="30"/>
      <c r="N4277" s="2">
        <v>1861110</v>
      </c>
      <c r="O4277" s="30"/>
      <c r="P4277" s="30"/>
      <c r="Q4277" s="30"/>
      <c r="R4277" s="30"/>
      <c r="S4277" s="30"/>
      <c r="T4277" s="30"/>
      <c r="U4277" s="30"/>
      <c r="V4277" s="30"/>
    </row>
    <row r="4278" spans="1:22" ht="14.5" x14ac:dyDescent="0.35">
      <c r="A4278" s="17">
        <v>35</v>
      </c>
      <c r="B4278" s="18">
        <v>270</v>
      </c>
      <c r="C4278" s="18">
        <v>1500000</v>
      </c>
      <c r="D4278" s="18">
        <v>6000</v>
      </c>
      <c r="E4278" s="2">
        <v>3660</v>
      </c>
      <c r="F4278" s="2">
        <v>33666.2578125</v>
      </c>
      <c r="G4278" s="2">
        <v>431.90573120117199</v>
      </c>
      <c r="H4278" s="1">
        <v>33988.163467091174</v>
      </c>
      <c r="I4278" s="1">
        <v>419.77821450549578</v>
      </c>
      <c r="J4278" s="1">
        <f t="shared" si="360"/>
        <v>0.95616702154420219</v>
      </c>
      <c r="K4278" s="1">
        <f t="shared" si="361"/>
        <v>-2.8079082585795745</v>
      </c>
      <c r="L4278" s="30"/>
      <c r="M4278" s="30"/>
      <c r="N4278" s="16">
        <v>1861110</v>
      </c>
      <c r="O4278" s="30"/>
      <c r="P4278" s="30"/>
      <c r="Q4278" s="30"/>
      <c r="R4278" s="30"/>
      <c r="S4278" s="30"/>
      <c r="T4278" s="30"/>
      <c r="U4278" s="30"/>
      <c r="V4278" s="30"/>
    </row>
    <row r="4279" spans="1:22" ht="14.5" x14ac:dyDescent="0.35">
      <c r="A4279" s="15">
        <v>36</v>
      </c>
      <c r="B4279" s="8">
        <v>270</v>
      </c>
      <c r="C4279" s="8">
        <v>1366666.6668</v>
      </c>
      <c r="D4279" s="8">
        <v>8000.0000010000003</v>
      </c>
      <c r="E4279" s="2">
        <v>30</v>
      </c>
      <c r="F4279" s="2">
        <v>186.64356994628901</v>
      </c>
      <c r="G4279" s="2">
        <v>630.66857910156205</v>
      </c>
      <c r="H4279" s="1">
        <v>194.85821074491511</v>
      </c>
      <c r="I4279" s="1">
        <v>628.36895666780833</v>
      </c>
      <c r="J4279" s="1">
        <f t="shared" si="360"/>
        <v>4.4012450045774729</v>
      </c>
      <c r="K4279" s="1">
        <f t="shared" si="361"/>
        <v>-0.36463247257849885</v>
      </c>
      <c r="L4279" s="30">
        <f t="shared" ref="L4279:M4279" si="362">AVERAGE(J4279:J4400)</f>
        <v>2.9366594963042849</v>
      </c>
      <c r="M4279" s="30">
        <f t="shared" si="362"/>
        <v>-2.3065097668086096</v>
      </c>
      <c r="N4279" s="2">
        <v>1583334</v>
      </c>
      <c r="O4279" s="30">
        <f t="shared" ref="O4279:P4279" si="363">ABS(L4279)</f>
        <v>2.9366594963042849</v>
      </c>
      <c r="P4279" s="30">
        <f t="shared" si="363"/>
        <v>2.3065097668086096</v>
      </c>
      <c r="Q4279" s="30">
        <f t="shared" ref="Q4279" si="364">SUM(G4279:G4400)*30</f>
        <v>2657166.7163085938</v>
      </c>
      <c r="R4279" s="30">
        <f t="shared" ref="R4279" si="365">SUM(I4279:I4400)*30</f>
        <v>2595387.2291051145</v>
      </c>
      <c r="S4279" s="30">
        <f t="shared" ref="S4279" si="366">SUM(F4279:F4400)*30</f>
        <v>55768678.181304932</v>
      </c>
      <c r="T4279" s="30">
        <f t="shared" ref="T4279" si="367">SUM(H4279:H4400)*30</f>
        <v>57086412.809136972</v>
      </c>
      <c r="U4279" s="30">
        <f t="shared" ref="U4279" si="368">(R4279-Q4279)/Q4279*100</f>
        <v>-2.3250135877550422</v>
      </c>
      <c r="V4279" s="30">
        <f t="shared" ref="V4279" si="369">(T4279-S4279)/S4279*100</f>
        <v>2.3628579173923798</v>
      </c>
    </row>
    <row r="4280" spans="1:22" ht="14.5" x14ac:dyDescent="0.35">
      <c r="A4280" s="15">
        <v>36</v>
      </c>
      <c r="B4280" s="8">
        <v>270</v>
      </c>
      <c r="C4280" s="8">
        <v>1366666.6668</v>
      </c>
      <c r="D4280" s="8">
        <v>8000.0000010000003</v>
      </c>
      <c r="E4280" s="2">
        <v>60</v>
      </c>
      <c r="F4280" s="2">
        <v>177.04057312011699</v>
      </c>
      <c r="G4280" s="2">
        <v>598.22003173828102</v>
      </c>
      <c r="H4280" s="1">
        <v>194.85821074491511</v>
      </c>
      <c r="I4280" s="1">
        <v>596.17718605949187</v>
      </c>
      <c r="J4280" s="1">
        <f t="shared" si="360"/>
        <v>10.064154962212738</v>
      </c>
      <c r="K4280" s="1">
        <f t="shared" si="361"/>
        <v>-0.34148734084566501</v>
      </c>
      <c r="L4280" s="30"/>
      <c r="M4280" s="30"/>
      <c r="N4280" s="2">
        <v>1583334</v>
      </c>
      <c r="O4280" s="30"/>
      <c r="P4280" s="30"/>
      <c r="Q4280" s="30"/>
      <c r="R4280" s="30"/>
      <c r="S4280" s="30"/>
      <c r="T4280" s="30"/>
      <c r="U4280" s="30"/>
      <c r="V4280" s="30"/>
    </row>
    <row r="4281" spans="1:22" ht="14.5" x14ac:dyDescent="0.35">
      <c r="A4281" s="15">
        <v>36</v>
      </c>
      <c r="B4281" s="8">
        <v>270</v>
      </c>
      <c r="C4281" s="8">
        <v>1366666.6668</v>
      </c>
      <c r="D4281" s="8">
        <v>8000.0000010000003</v>
      </c>
      <c r="E4281" s="2">
        <v>90</v>
      </c>
      <c r="F4281" s="2">
        <v>177.15988159179699</v>
      </c>
      <c r="G4281" s="2">
        <v>598.62316894531295</v>
      </c>
      <c r="H4281" s="1">
        <v>194.85821074491511</v>
      </c>
      <c r="I4281" s="1">
        <v>597.04950811545984</v>
      </c>
      <c r="J4281" s="1">
        <f t="shared" si="360"/>
        <v>9.9900321642219971</v>
      </c>
      <c r="K4281" s="1">
        <f t="shared" si="361"/>
        <v>-0.26288004064822162</v>
      </c>
      <c r="L4281" s="30"/>
      <c r="M4281" s="30"/>
      <c r="N4281" s="2">
        <v>1583334</v>
      </c>
      <c r="O4281" s="30"/>
      <c r="P4281" s="30"/>
      <c r="Q4281" s="30"/>
      <c r="R4281" s="30"/>
      <c r="S4281" s="30"/>
      <c r="T4281" s="30"/>
      <c r="U4281" s="30"/>
      <c r="V4281" s="30"/>
    </row>
    <row r="4282" spans="1:22" ht="14.5" x14ac:dyDescent="0.35">
      <c r="A4282" s="15">
        <v>36</v>
      </c>
      <c r="B4282" s="8">
        <v>270</v>
      </c>
      <c r="C4282" s="8">
        <v>1366666.6668</v>
      </c>
      <c r="D4282" s="8">
        <v>8000.0000010000003</v>
      </c>
      <c r="E4282" s="2">
        <v>120</v>
      </c>
      <c r="F4282" s="2">
        <v>178.06896972656301</v>
      </c>
      <c r="G4282" s="2">
        <v>601.69500732421898</v>
      </c>
      <c r="H4282" s="1">
        <v>194.85821074491511</v>
      </c>
      <c r="I4282" s="1">
        <v>601.16260839334359</v>
      </c>
      <c r="J4282" s="1">
        <f t="shared" si="360"/>
        <v>9.4285046092719682</v>
      </c>
      <c r="K4282" s="1">
        <f t="shared" si="361"/>
        <v>-8.8483189056695749E-2</v>
      </c>
      <c r="L4282" s="30"/>
      <c r="M4282" s="30"/>
      <c r="N4282" s="2">
        <v>1583334</v>
      </c>
      <c r="O4282" s="30"/>
      <c r="P4282" s="30"/>
      <c r="Q4282" s="30"/>
      <c r="R4282" s="30"/>
      <c r="S4282" s="30"/>
      <c r="T4282" s="30"/>
      <c r="U4282" s="30"/>
      <c r="V4282" s="30"/>
    </row>
    <row r="4283" spans="1:22" ht="14.5" x14ac:dyDescent="0.35">
      <c r="A4283" s="15">
        <v>36</v>
      </c>
      <c r="B4283" s="8">
        <v>270</v>
      </c>
      <c r="C4283" s="8">
        <v>1366666.6668</v>
      </c>
      <c r="D4283" s="8">
        <v>8000.0000010000003</v>
      </c>
      <c r="E4283" s="2">
        <v>150</v>
      </c>
      <c r="F4283" s="2">
        <v>178.97785949707</v>
      </c>
      <c r="G4283" s="2">
        <v>604.76617431640602</v>
      </c>
      <c r="H4283" s="1">
        <v>194.85821074491511</v>
      </c>
      <c r="I4283" s="1">
        <v>605.44943613005717</v>
      </c>
      <c r="J4283" s="1">
        <f t="shared" si="360"/>
        <v>8.8728020842740527</v>
      </c>
      <c r="K4283" s="1">
        <f t="shared" si="361"/>
        <v>0.11297950227184314</v>
      </c>
      <c r="L4283" s="30"/>
      <c r="M4283" s="30"/>
      <c r="N4283" s="2">
        <v>1583334</v>
      </c>
      <c r="O4283" s="30"/>
      <c r="P4283" s="30"/>
      <c r="Q4283" s="30"/>
      <c r="R4283" s="30"/>
      <c r="S4283" s="30"/>
      <c r="T4283" s="30"/>
      <c r="U4283" s="30"/>
      <c r="V4283" s="30"/>
    </row>
    <row r="4284" spans="1:22" ht="14.5" x14ac:dyDescent="0.35">
      <c r="A4284" s="15">
        <v>36</v>
      </c>
      <c r="B4284" s="8">
        <v>270</v>
      </c>
      <c r="C4284" s="8">
        <v>1366666.6668</v>
      </c>
      <c r="D4284" s="8">
        <v>8000.0000010000003</v>
      </c>
      <c r="E4284" s="2">
        <v>180</v>
      </c>
      <c r="F4284" s="2">
        <v>180.21414184570301</v>
      </c>
      <c r="G4284" s="2">
        <v>608.94354248046898</v>
      </c>
      <c r="H4284" s="1">
        <v>194.85821074491511</v>
      </c>
      <c r="I4284" s="1">
        <v>609.6413057425425</v>
      </c>
      <c r="J4284" s="1">
        <f t="shared" si="360"/>
        <v>8.125926605554719</v>
      </c>
      <c r="K4284" s="1">
        <f t="shared" si="361"/>
        <v>0.11458587100394482</v>
      </c>
      <c r="L4284" s="30"/>
      <c r="M4284" s="30"/>
      <c r="N4284" s="2">
        <v>1583334</v>
      </c>
      <c r="O4284" s="30"/>
      <c r="P4284" s="30"/>
      <c r="Q4284" s="30"/>
      <c r="R4284" s="30"/>
      <c r="S4284" s="30"/>
      <c r="T4284" s="30"/>
      <c r="U4284" s="30"/>
      <c r="V4284" s="30"/>
    </row>
    <row r="4285" spans="1:22" ht="14.5" x14ac:dyDescent="0.35">
      <c r="A4285" s="15">
        <v>36</v>
      </c>
      <c r="B4285" s="8">
        <v>270</v>
      </c>
      <c r="C4285" s="8">
        <v>1366666.6668</v>
      </c>
      <c r="D4285" s="8">
        <v>8000.0000010000003</v>
      </c>
      <c r="E4285" s="2">
        <v>210</v>
      </c>
      <c r="F4285" s="2">
        <v>181.867919921875</v>
      </c>
      <c r="G4285" s="2">
        <v>614.53161621093795</v>
      </c>
      <c r="H4285" s="1">
        <v>194.85821074491511</v>
      </c>
      <c r="I4285" s="1">
        <v>613.82163782212228</v>
      </c>
      <c r="J4285" s="1">
        <f t="shared" si="360"/>
        <v>7.1427059970886306</v>
      </c>
      <c r="K4285" s="1">
        <f t="shared" si="361"/>
        <v>-0.11553162930708689</v>
      </c>
      <c r="L4285" s="30"/>
      <c r="M4285" s="30"/>
      <c r="N4285" s="2">
        <v>0</v>
      </c>
      <c r="O4285" s="30"/>
      <c r="P4285" s="30"/>
      <c r="Q4285" s="30"/>
      <c r="R4285" s="30"/>
      <c r="S4285" s="30"/>
      <c r="T4285" s="30"/>
      <c r="U4285" s="30"/>
      <c r="V4285" s="30"/>
    </row>
    <row r="4286" spans="1:22" ht="14.5" x14ac:dyDescent="0.35">
      <c r="A4286" s="15">
        <v>36</v>
      </c>
      <c r="B4286" s="8">
        <v>270</v>
      </c>
      <c r="C4286" s="8">
        <v>1366666.6668</v>
      </c>
      <c r="D4286" s="8">
        <v>8000.0000010000003</v>
      </c>
      <c r="E4286" s="2">
        <v>240</v>
      </c>
      <c r="F4286" s="2">
        <v>183.33283996582</v>
      </c>
      <c r="G4286" s="2">
        <v>619.48138427734398</v>
      </c>
      <c r="H4286" s="1">
        <v>194.85821074491511</v>
      </c>
      <c r="I4286" s="1">
        <v>618.13498376273935</v>
      </c>
      <c r="J4286" s="1">
        <f t="shared" si="360"/>
        <v>6.2865827973012722</v>
      </c>
      <c r="K4286" s="1">
        <f t="shared" si="361"/>
        <v>-0.21734317588498134</v>
      </c>
      <c r="L4286" s="30"/>
      <c r="M4286" s="30"/>
      <c r="N4286" s="2">
        <v>0</v>
      </c>
      <c r="O4286" s="30"/>
      <c r="P4286" s="30"/>
      <c r="Q4286" s="30"/>
      <c r="R4286" s="30"/>
      <c r="S4286" s="30"/>
      <c r="T4286" s="30"/>
      <c r="U4286" s="30"/>
      <c r="V4286" s="30"/>
    </row>
    <row r="4287" spans="1:22" ht="14.5" x14ac:dyDescent="0.35">
      <c r="A4287" s="15">
        <v>36</v>
      </c>
      <c r="B4287" s="8">
        <v>270</v>
      </c>
      <c r="C4287" s="8">
        <v>1366666.6668</v>
      </c>
      <c r="D4287" s="8">
        <v>8000.0000010000003</v>
      </c>
      <c r="E4287" s="2">
        <v>270</v>
      </c>
      <c r="F4287" s="2">
        <v>185.065994262695</v>
      </c>
      <c r="G4287" s="2">
        <v>625.30035400390602</v>
      </c>
      <c r="H4287" s="1">
        <v>194.85821074491511</v>
      </c>
      <c r="I4287" s="1">
        <v>622.50758792210206</v>
      </c>
      <c r="J4287" s="1">
        <f t="shared" si="360"/>
        <v>5.2912024822455432</v>
      </c>
      <c r="K4287" s="1">
        <f t="shared" si="361"/>
        <v>-0.44662793870519957</v>
      </c>
      <c r="L4287" s="30"/>
      <c r="M4287" s="30"/>
      <c r="N4287" s="2">
        <v>0</v>
      </c>
      <c r="O4287" s="30"/>
      <c r="P4287" s="30"/>
      <c r="Q4287" s="30"/>
      <c r="R4287" s="30"/>
      <c r="S4287" s="30"/>
      <c r="T4287" s="30"/>
      <c r="U4287" s="30"/>
      <c r="V4287" s="30"/>
    </row>
    <row r="4288" spans="1:22" ht="14.5" x14ac:dyDescent="0.35">
      <c r="A4288" s="15">
        <v>36</v>
      </c>
      <c r="B4288" s="8">
        <v>270</v>
      </c>
      <c r="C4288" s="8">
        <v>1366666.6668</v>
      </c>
      <c r="D4288" s="8">
        <v>8000.0000010000003</v>
      </c>
      <c r="E4288" s="2">
        <v>300</v>
      </c>
      <c r="F4288" s="2">
        <v>401.39562988281301</v>
      </c>
      <c r="G4288" s="2">
        <v>1295.96203613281</v>
      </c>
      <c r="H4288" s="1">
        <v>194.85821074491511</v>
      </c>
      <c r="I4288" s="1">
        <v>1312.730466615506</v>
      </c>
      <c r="J4288" s="1">
        <f t="shared" si="360"/>
        <v>-51.454825055817444</v>
      </c>
      <c r="K4288" s="1">
        <f t="shared" si="361"/>
        <v>1.2938982790524851</v>
      </c>
      <c r="L4288" s="30"/>
      <c r="M4288" s="30"/>
      <c r="N4288" s="2">
        <v>0</v>
      </c>
      <c r="O4288" s="30"/>
      <c r="P4288" s="30"/>
      <c r="Q4288" s="30"/>
      <c r="R4288" s="30"/>
      <c r="S4288" s="30"/>
      <c r="T4288" s="30"/>
      <c r="U4288" s="30"/>
      <c r="V4288" s="30"/>
    </row>
    <row r="4289" spans="1:22" ht="14.5" x14ac:dyDescent="0.35">
      <c r="A4289" s="15">
        <v>36</v>
      </c>
      <c r="B4289" s="8">
        <v>270</v>
      </c>
      <c r="C4289" s="8">
        <v>1366666.6668</v>
      </c>
      <c r="D4289" s="8">
        <v>8000.0000010000003</v>
      </c>
      <c r="E4289" s="2">
        <v>330</v>
      </c>
      <c r="F4289" s="2">
        <v>1182.32263183594</v>
      </c>
      <c r="G4289" s="2">
        <v>1474.50891113281</v>
      </c>
      <c r="H4289" s="1">
        <v>270.28169048512052</v>
      </c>
      <c r="I4289" s="1">
        <v>1501.2805745267081</v>
      </c>
      <c r="J4289" s="1">
        <f t="shared" si="360"/>
        <v>-77.13976851940825</v>
      </c>
      <c r="K4289" s="1">
        <f t="shared" si="361"/>
        <v>1.8156325263121256</v>
      </c>
      <c r="L4289" s="30"/>
      <c r="M4289" s="30"/>
      <c r="N4289" s="2">
        <v>0</v>
      </c>
      <c r="O4289" s="30"/>
      <c r="P4289" s="30"/>
      <c r="Q4289" s="30"/>
      <c r="R4289" s="30"/>
      <c r="S4289" s="30"/>
      <c r="T4289" s="30"/>
      <c r="U4289" s="30"/>
      <c r="V4289" s="30"/>
    </row>
    <row r="4290" spans="1:22" ht="14.5" x14ac:dyDescent="0.35">
      <c r="A4290" s="15">
        <v>36</v>
      </c>
      <c r="B4290" s="8">
        <v>270</v>
      </c>
      <c r="C4290" s="8">
        <v>1366666.6668</v>
      </c>
      <c r="D4290" s="8">
        <v>8000.0000010000003</v>
      </c>
      <c r="E4290" s="2">
        <v>360</v>
      </c>
      <c r="F4290" s="2">
        <v>5181.17236328125</v>
      </c>
      <c r="G4290" s="2">
        <v>1579.57727050781</v>
      </c>
      <c r="H4290" s="1">
        <v>1825.2944687932679</v>
      </c>
      <c r="I4290" s="1">
        <v>1537.9168927587359</v>
      </c>
      <c r="J4290" s="1">
        <f t="shared" si="360"/>
        <v>-64.770628328656798</v>
      </c>
      <c r="K4290" s="1">
        <f t="shared" si="361"/>
        <v>-2.6374384163986426</v>
      </c>
      <c r="L4290" s="30"/>
      <c r="M4290" s="30"/>
      <c r="N4290" s="2">
        <v>0</v>
      </c>
      <c r="O4290" s="30"/>
      <c r="P4290" s="30"/>
      <c r="Q4290" s="30"/>
      <c r="R4290" s="30"/>
      <c r="S4290" s="30"/>
      <c r="T4290" s="30"/>
      <c r="U4290" s="30"/>
      <c r="V4290" s="30"/>
    </row>
    <row r="4291" spans="1:22" ht="14.5" x14ac:dyDescent="0.35">
      <c r="A4291" s="15">
        <v>36</v>
      </c>
      <c r="B4291" s="8">
        <v>270</v>
      </c>
      <c r="C4291" s="8">
        <v>1366666.6668</v>
      </c>
      <c r="D4291" s="8">
        <v>8000.0000010000003</v>
      </c>
      <c r="E4291" s="2">
        <v>390</v>
      </c>
      <c r="F4291" s="2">
        <v>6710.52978515625</v>
      </c>
      <c r="G4291" s="2">
        <v>1554.52355957031</v>
      </c>
      <c r="H4291" s="1">
        <v>3270.8816991948552</v>
      </c>
      <c r="I4291" s="1">
        <v>1546.804175828215</v>
      </c>
      <c r="J4291" s="1">
        <f t="shared" si="360"/>
        <v>-51.257474388533765</v>
      </c>
      <c r="K4291" s="1">
        <f t="shared" si="361"/>
        <v>-0.49657553882481964</v>
      </c>
      <c r="L4291" s="30"/>
      <c r="M4291" s="30"/>
      <c r="N4291" s="2">
        <v>1583334</v>
      </c>
      <c r="O4291" s="30"/>
      <c r="P4291" s="30"/>
      <c r="Q4291" s="30"/>
      <c r="R4291" s="30"/>
      <c r="S4291" s="30"/>
      <c r="T4291" s="30"/>
      <c r="U4291" s="30"/>
      <c r="V4291" s="30"/>
    </row>
    <row r="4292" spans="1:22" ht="14.5" x14ac:dyDescent="0.35">
      <c r="A4292" s="15">
        <v>36</v>
      </c>
      <c r="B4292" s="8">
        <v>270</v>
      </c>
      <c r="C4292" s="8">
        <v>1366666.6668</v>
      </c>
      <c r="D4292" s="8">
        <v>8000.0000010000003</v>
      </c>
      <c r="E4292" s="2">
        <v>420</v>
      </c>
      <c r="F4292" s="2">
        <v>4938.4921875</v>
      </c>
      <c r="G4292" s="2">
        <v>1534.84423828125</v>
      </c>
      <c r="H4292" s="1">
        <v>3612.009533424789</v>
      </c>
      <c r="I4292" s="1">
        <v>1552.700036360776</v>
      </c>
      <c r="J4292" s="1">
        <f t="shared" si="360"/>
        <v>-26.860073960078751</v>
      </c>
      <c r="K4292" s="1">
        <f t="shared" si="361"/>
        <v>1.1633622249200564</v>
      </c>
      <c r="L4292" s="30"/>
      <c r="M4292" s="30"/>
      <c r="N4292" s="2">
        <v>1583334</v>
      </c>
      <c r="O4292" s="30"/>
      <c r="P4292" s="30"/>
      <c r="Q4292" s="30"/>
      <c r="R4292" s="30"/>
      <c r="S4292" s="30"/>
      <c r="T4292" s="30"/>
      <c r="U4292" s="30"/>
      <c r="V4292" s="30"/>
    </row>
    <row r="4293" spans="1:22" ht="14.5" x14ac:dyDescent="0.35">
      <c r="A4293" s="15">
        <v>36</v>
      </c>
      <c r="B4293" s="8">
        <v>270</v>
      </c>
      <c r="C4293" s="8">
        <v>1366666.6668</v>
      </c>
      <c r="D4293" s="8">
        <v>8000.0000010000003</v>
      </c>
      <c r="E4293" s="2">
        <v>450</v>
      </c>
      <c r="F4293" s="2">
        <v>3236.5654296875</v>
      </c>
      <c r="G4293" s="2">
        <v>1534.46423339844</v>
      </c>
      <c r="H4293" s="1">
        <v>3430.154053478474</v>
      </c>
      <c r="I4293" s="1">
        <v>1557.634717712215</v>
      </c>
      <c r="J4293" s="1">
        <f t="shared" si="360"/>
        <v>5.9812980147188171</v>
      </c>
      <c r="K4293" s="1">
        <f t="shared" si="361"/>
        <v>1.5100048479108807</v>
      </c>
      <c r="L4293" s="30"/>
      <c r="M4293" s="30"/>
      <c r="N4293" s="2">
        <v>1583334</v>
      </c>
      <c r="O4293" s="30"/>
      <c r="P4293" s="30"/>
      <c r="Q4293" s="30"/>
      <c r="R4293" s="30"/>
      <c r="S4293" s="30"/>
      <c r="T4293" s="30"/>
      <c r="U4293" s="30"/>
      <c r="V4293" s="30"/>
    </row>
    <row r="4294" spans="1:22" ht="14.5" x14ac:dyDescent="0.35">
      <c r="A4294" s="15">
        <v>36</v>
      </c>
      <c r="B4294" s="8">
        <v>270</v>
      </c>
      <c r="C4294" s="8">
        <v>1366666.6668</v>
      </c>
      <c r="D4294" s="8">
        <v>8000.0000010000003</v>
      </c>
      <c r="E4294" s="2">
        <v>480</v>
      </c>
      <c r="F4294" s="2">
        <v>2711.50537109375</v>
      </c>
      <c r="G4294" s="2">
        <v>1549.89794921875</v>
      </c>
      <c r="H4294" s="1">
        <v>2988.552611520015</v>
      </c>
      <c r="I4294" s="1">
        <v>1561.975246321982</v>
      </c>
      <c r="J4294" s="1">
        <f t="shared" si="360"/>
        <v>10.217469726586286</v>
      </c>
      <c r="K4294" s="1">
        <f t="shared" si="361"/>
        <v>0.77923176227955915</v>
      </c>
      <c r="L4294" s="30"/>
      <c r="M4294" s="30"/>
      <c r="N4294" s="2">
        <v>1583334</v>
      </c>
      <c r="O4294" s="30"/>
      <c r="P4294" s="30"/>
      <c r="Q4294" s="30"/>
      <c r="R4294" s="30"/>
      <c r="S4294" s="30"/>
      <c r="T4294" s="30"/>
      <c r="U4294" s="30"/>
      <c r="V4294" s="30"/>
    </row>
    <row r="4295" spans="1:22" ht="14.5" x14ac:dyDescent="0.35">
      <c r="A4295" s="15">
        <v>36</v>
      </c>
      <c r="B4295" s="8">
        <v>270</v>
      </c>
      <c r="C4295" s="8">
        <v>1366666.6668</v>
      </c>
      <c r="D4295" s="8">
        <v>8000.0000010000003</v>
      </c>
      <c r="E4295" s="2">
        <v>510</v>
      </c>
      <c r="F4295" s="2">
        <v>2708.02465820313</v>
      </c>
      <c r="G4295" s="2">
        <v>1561.74279785156</v>
      </c>
      <c r="H4295" s="1">
        <v>2614.8111224717022</v>
      </c>
      <c r="I4295" s="1">
        <v>1566.154007847344</v>
      </c>
      <c r="J4295" s="1">
        <f t="shared" si="360"/>
        <v>-3.4421228569343327</v>
      </c>
      <c r="K4295" s="1">
        <f t="shared" si="361"/>
        <v>0.28245431974153373</v>
      </c>
      <c r="L4295" s="30"/>
      <c r="M4295" s="30"/>
      <c r="N4295" s="2">
        <v>1583334</v>
      </c>
      <c r="O4295" s="30"/>
      <c r="P4295" s="30"/>
      <c r="Q4295" s="30"/>
      <c r="R4295" s="30"/>
      <c r="S4295" s="30"/>
      <c r="T4295" s="30"/>
      <c r="U4295" s="30"/>
      <c r="V4295" s="30"/>
    </row>
    <row r="4296" spans="1:22" ht="14.5" x14ac:dyDescent="0.35">
      <c r="A4296" s="15">
        <v>36</v>
      </c>
      <c r="B4296" s="8">
        <v>270</v>
      </c>
      <c r="C4296" s="8">
        <v>1366666.6668</v>
      </c>
      <c r="D4296" s="8">
        <v>8000.0000010000003</v>
      </c>
      <c r="E4296" s="2">
        <v>540</v>
      </c>
      <c r="F4296" s="2">
        <v>2843.69311523438</v>
      </c>
      <c r="G4296" s="2">
        <v>1563.0654296875</v>
      </c>
      <c r="H4296" s="1">
        <v>2174.3977028694012</v>
      </c>
      <c r="I4296" s="1">
        <v>1570.615952379311</v>
      </c>
      <c r="J4296" s="1">
        <f t="shared" si="360"/>
        <v>-23.53613365589257</v>
      </c>
      <c r="K4296" s="1">
        <f t="shared" si="361"/>
        <v>0.48305864542859028</v>
      </c>
      <c r="L4296" s="30"/>
      <c r="M4296" s="30"/>
      <c r="N4296" s="2">
        <v>1583334</v>
      </c>
      <c r="O4296" s="30"/>
      <c r="P4296" s="30"/>
      <c r="Q4296" s="30"/>
      <c r="R4296" s="30"/>
      <c r="S4296" s="30"/>
      <c r="T4296" s="30"/>
      <c r="U4296" s="30"/>
      <c r="V4296" s="30"/>
    </row>
    <row r="4297" spans="1:22" ht="14.5" x14ac:dyDescent="0.35">
      <c r="A4297" s="15">
        <v>36</v>
      </c>
      <c r="B4297" s="8">
        <v>270</v>
      </c>
      <c r="C4297" s="8">
        <v>1366666.6668</v>
      </c>
      <c r="D4297" s="8">
        <v>8000.0000010000003</v>
      </c>
      <c r="E4297" s="2">
        <v>570</v>
      </c>
      <c r="F4297" s="2">
        <v>1514.3349609375</v>
      </c>
      <c r="G4297" s="2">
        <v>824.92956542968705</v>
      </c>
      <c r="H4297" s="1">
        <v>1525.5339564535359</v>
      </c>
      <c r="I4297" s="1">
        <v>827.47512191053352</v>
      </c>
      <c r="J4297" s="1">
        <f t="shared" si="360"/>
        <v>0.73953225705776338</v>
      </c>
      <c r="K4297" s="1">
        <f t="shared" si="361"/>
        <v>0.30857864568359228</v>
      </c>
      <c r="L4297" s="30"/>
      <c r="M4297" s="30"/>
      <c r="N4297" s="2">
        <v>0</v>
      </c>
      <c r="O4297" s="30"/>
      <c r="P4297" s="30"/>
      <c r="Q4297" s="30"/>
      <c r="R4297" s="30"/>
      <c r="S4297" s="30"/>
      <c r="T4297" s="30"/>
      <c r="U4297" s="30"/>
      <c r="V4297" s="30"/>
    </row>
    <row r="4298" spans="1:22" ht="14.5" x14ac:dyDescent="0.35">
      <c r="A4298" s="15">
        <v>36</v>
      </c>
      <c r="B4298" s="8">
        <v>270</v>
      </c>
      <c r="C4298" s="8">
        <v>1366666.6668</v>
      </c>
      <c r="D4298" s="8">
        <v>8000.0000010000003</v>
      </c>
      <c r="E4298" s="2">
        <v>600</v>
      </c>
      <c r="F4298" s="2">
        <v>1327.43200683594</v>
      </c>
      <c r="G4298" s="2">
        <v>718.06640625</v>
      </c>
      <c r="H4298" s="1">
        <v>1439.9738303421209</v>
      </c>
      <c r="I4298" s="1">
        <v>719.99943894483602</v>
      </c>
      <c r="J4298" s="1">
        <f t="shared" ref="J4298:J4361" si="370">(H4298-F4298)/F4298*100</f>
        <v>8.4781610603495228</v>
      </c>
      <c r="K4298" s="1">
        <f t="shared" ref="K4298:K4361" si="371">(I4298-G4298)/G4298*100</f>
        <v>0.26919971161594991</v>
      </c>
      <c r="L4298" s="30"/>
      <c r="M4298" s="30"/>
      <c r="N4298" s="2">
        <v>0</v>
      </c>
      <c r="O4298" s="30"/>
      <c r="P4298" s="30"/>
      <c r="Q4298" s="30"/>
      <c r="R4298" s="30"/>
      <c r="S4298" s="30"/>
      <c r="T4298" s="30"/>
      <c r="U4298" s="30"/>
      <c r="V4298" s="30"/>
    </row>
    <row r="4299" spans="1:22" ht="14.5" x14ac:dyDescent="0.35">
      <c r="A4299" s="15">
        <v>36</v>
      </c>
      <c r="B4299" s="8">
        <v>270</v>
      </c>
      <c r="C4299" s="8">
        <v>1366666.6668</v>
      </c>
      <c r="D4299" s="8">
        <v>8000.0000010000003</v>
      </c>
      <c r="E4299" s="2">
        <v>630</v>
      </c>
      <c r="F4299" s="2">
        <v>1311.95251464844</v>
      </c>
      <c r="G4299" s="2">
        <v>703.00311279296898</v>
      </c>
      <c r="H4299" s="1">
        <v>1522.1839072987229</v>
      </c>
      <c r="I4299" s="1">
        <v>705.48618904448369</v>
      </c>
      <c r="J4299" s="1">
        <f t="shared" si="370"/>
        <v>16.02431416556399</v>
      </c>
      <c r="K4299" s="1">
        <f t="shared" si="371"/>
        <v>0.35320985161070989</v>
      </c>
      <c r="L4299" s="30"/>
      <c r="M4299" s="30"/>
      <c r="N4299" s="2">
        <v>0</v>
      </c>
      <c r="O4299" s="30"/>
      <c r="P4299" s="30"/>
      <c r="Q4299" s="30"/>
      <c r="R4299" s="30"/>
      <c r="S4299" s="30"/>
      <c r="T4299" s="30"/>
      <c r="U4299" s="30"/>
      <c r="V4299" s="30"/>
    </row>
    <row r="4300" spans="1:22" ht="14.5" x14ac:dyDescent="0.35">
      <c r="A4300" s="15">
        <v>36</v>
      </c>
      <c r="B4300" s="8">
        <v>270</v>
      </c>
      <c r="C4300" s="8">
        <v>1366666.6668</v>
      </c>
      <c r="D4300" s="8">
        <v>8000.0000010000003</v>
      </c>
      <c r="E4300" s="2">
        <v>660</v>
      </c>
      <c r="F4300" s="2">
        <v>1341.43701171875</v>
      </c>
      <c r="G4300" s="2">
        <v>703.62322998046898</v>
      </c>
      <c r="H4300" s="1">
        <v>1660.5513930592911</v>
      </c>
      <c r="I4300" s="1">
        <v>708.37190120137757</v>
      </c>
      <c r="J4300" s="1">
        <f t="shared" si="370"/>
        <v>23.788994828140883</v>
      </c>
      <c r="K4300" s="1">
        <f t="shared" si="371"/>
        <v>0.67488835197217745</v>
      </c>
      <c r="L4300" s="30"/>
      <c r="M4300" s="30"/>
      <c r="N4300" s="2">
        <v>0</v>
      </c>
      <c r="O4300" s="30"/>
      <c r="P4300" s="30"/>
      <c r="Q4300" s="30"/>
      <c r="R4300" s="30"/>
      <c r="S4300" s="30"/>
      <c r="T4300" s="30"/>
      <c r="U4300" s="30"/>
      <c r="V4300" s="30"/>
    </row>
    <row r="4301" spans="1:22" ht="14.5" x14ac:dyDescent="0.35">
      <c r="A4301" s="15">
        <v>36</v>
      </c>
      <c r="B4301" s="8">
        <v>270</v>
      </c>
      <c r="C4301" s="8">
        <v>1366666.6668</v>
      </c>
      <c r="D4301" s="8">
        <v>8000.0000010000003</v>
      </c>
      <c r="E4301" s="2">
        <v>690</v>
      </c>
      <c r="F4301" s="2">
        <v>1419.38403320313</v>
      </c>
      <c r="G4301" s="2">
        <v>708.09997558593795</v>
      </c>
      <c r="H4301" s="1">
        <v>1817.715002087346</v>
      </c>
      <c r="I4301" s="1">
        <v>715.85994127491176</v>
      </c>
      <c r="J4301" s="1">
        <f t="shared" si="370"/>
        <v>28.063650116262107</v>
      </c>
      <c r="K4301" s="1">
        <f t="shared" si="371"/>
        <v>1.0958856032373956</v>
      </c>
      <c r="L4301" s="30"/>
      <c r="M4301" s="30"/>
      <c r="N4301" s="2">
        <v>0</v>
      </c>
      <c r="O4301" s="30"/>
      <c r="P4301" s="30"/>
      <c r="Q4301" s="30"/>
      <c r="R4301" s="30"/>
      <c r="S4301" s="30"/>
      <c r="T4301" s="30"/>
      <c r="U4301" s="30"/>
      <c r="V4301" s="30"/>
    </row>
    <row r="4302" spans="1:22" ht="14.5" x14ac:dyDescent="0.35">
      <c r="A4302" s="15">
        <v>36</v>
      </c>
      <c r="B4302" s="8">
        <v>270</v>
      </c>
      <c r="C4302" s="8">
        <v>1366666.6668</v>
      </c>
      <c r="D4302" s="8">
        <v>8000.0000010000003</v>
      </c>
      <c r="E4302" s="2">
        <v>720</v>
      </c>
      <c r="F4302" s="2">
        <v>1614.7978515625</v>
      </c>
      <c r="G4302" s="2">
        <v>716.94622802734398</v>
      </c>
      <c r="H4302" s="1">
        <v>1990.105316866571</v>
      </c>
      <c r="I4302" s="1">
        <v>725.11002236863749</v>
      </c>
      <c r="J4302" s="1">
        <f t="shared" si="370"/>
        <v>23.241761496085623</v>
      </c>
      <c r="K4302" s="1">
        <f t="shared" si="371"/>
        <v>1.1386899075759065</v>
      </c>
      <c r="L4302" s="30"/>
      <c r="M4302" s="30"/>
      <c r="N4302" s="2">
        <v>0</v>
      </c>
      <c r="O4302" s="30"/>
      <c r="P4302" s="30"/>
      <c r="Q4302" s="30"/>
      <c r="R4302" s="30"/>
      <c r="S4302" s="30"/>
      <c r="T4302" s="30"/>
      <c r="U4302" s="30"/>
      <c r="V4302" s="30"/>
    </row>
    <row r="4303" spans="1:22" ht="14.5" x14ac:dyDescent="0.35">
      <c r="A4303" s="15">
        <v>36</v>
      </c>
      <c r="B4303" s="8">
        <v>270</v>
      </c>
      <c r="C4303" s="8">
        <v>1366666.6668</v>
      </c>
      <c r="D4303" s="8">
        <v>8000.0000010000003</v>
      </c>
      <c r="E4303" s="2">
        <v>750</v>
      </c>
      <c r="F4303" s="2">
        <v>2055.07153320313</v>
      </c>
      <c r="G4303" s="2">
        <v>731.554931640625</v>
      </c>
      <c r="H4303" s="1">
        <v>2516.6397678623462</v>
      </c>
      <c r="I4303" s="1">
        <v>735.00741342370623</v>
      </c>
      <c r="J4303" s="1">
        <f t="shared" si="370"/>
        <v>22.459959529476546</v>
      </c>
      <c r="K4303" s="1">
        <f t="shared" si="371"/>
        <v>0.47193746276011034</v>
      </c>
      <c r="L4303" s="30"/>
      <c r="M4303" s="30"/>
      <c r="N4303" s="2">
        <v>1583334</v>
      </c>
      <c r="O4303" s="30"/>
      <c r="P4303" s="30"/>
      <c r="Q4303" s="30"/>
      <c r="R4303" s="30"/>
      <c r="S4303" s="30"/>
      <c r="T4303" s="30"/>
      <c r="U4303" s="30"/>
      <c r="V4303" s="30"/>
    </row>
    <row r="4304" spans="1:22" ht="14.5" x14ac:dyDescent="0.35">
      <c r="A4304" s="15">
        <v>36</v>
      </c>
      <c r="B4304" s="8">
        <v>270</v>
      </c>
      <c r="C4304" s="8">
        <v>1366666.6668</v>
      </c>
      <c r="D4304" s="8">
        <v>8000.0000010000003</v>
      </c>
      <c r="E4304" s="2">
        <v>780</v>
      </c>
      <c r="F4304" s="2">
        <v>2857.650390625</v>
      </c>
      <c r="G4304" s="2">
        <v>745.75640869140602</v>
      </c>
      <c r="H4304" s="1">
        <v>3398.073882896967</v>
      </c>
      <c r="I4304" s="1">
        <v>736.51955510551829</v>
      </c>
      <c r="J4304" s="1">
        <f t="shared" si="370"/>
        <v>18.911462859309754</v>
      </c>
      <c r="K4304" s="1">
        <f t="shared" si="371"/>
        <v>-1.2385885629995221</v>
      </c>
      <c r="L4304" s="30"/>
      <c r="M4304" s="30"/>
      <c r="N4304" s="2">
        <v>1583334</v>
      </c>
      <c r="O4304" s="30"/>
      <c r="P4304" s="30"/>
      <c r="Q4304" s="30"/>
      <c r="R4304" s="30"/>
      <c r="S4304" s="30"/>
      <c r="T4304" s="30"/>
      <c r="U4304" s="30"/>
      <c r="V4304" s="30"/>
    </row>
    <row r="4305" spans="1:22" ht="14.5" x14ac:dyDescent="0.35">
      <c r="A4305" s="15">
        <v>36</v>
      </c>
      <c r="B4305" s="8">
        <v>270</v>
      </c>
      <c r="C4305" s="8">
        <v>1366666.6668</v>
      </c>
      <c r="D4305" s="8">
        <v>8000.0000010000003</v>
      </c>
      <c r="E4305" s="2">
        <v>810</v>
      </c>
      <c r="F4305" s="2">
        <v>4124.40869140625</v>
      </c>
      <c r="G4305" s="2">
        <v>755.37982177734398</v>
      </c>
      <c r="H4305" s="1">
        <v>4636.0506953284539</v>
      </c>
      <c r="I4305" s="1">
        <v>735.97620375218867</v>
      </c>
      <c r="J4305" s="1">
        <f t="shared" si="370"/>
        <v>12.405220777181407</v>
      </c>
      <c r="K4305" s="1">
        <f t="shared" si="371"/>
        <v>-2.5687233714424962</v>
      </c>
      <c r="L4305" s="30"/>
      <c r="M4305" s="30"/>
      <c r="N4305" s="2">
        <v>1583334</v>
      </c>
      <c r="O4305" s="30"/>
      <c r="P4305" s="30"/>
      <c r="Q4305" s="30"/>
      <c r="R4305" s="30"/>
      <c r="S4305" s="30"/>
      <c r="T4305" s="30"/>
      <c r="U4305" s="30"/>
      <c r="V4305" s="30"/>
    </row>
    <row r="4306" spans="1:22" ht="14.5" x14ac:dyDescent="0.35">
      <c r="A4306" s="15">
        <v>36</v>
      </c>
      <c r="B4306" s="8">
        <v>270</v>
      </c>
      <c r="C4306" s="8">
        <v>1366666.6668</v>
      </c>
      <c r="D4306" s="8">
        <v>8000.0000010000003</v>
      </c>
      <c r="E4306" s="2">
        <v>840</v>
      </c>
      <c r="F4306" s="2">
        <v>13379.9375</v>
      </c>
      <c r="G4306" s="2">
        <v>1544.57434082031</v>
      </c>
      <c r="H4306" s="1">
        <v>15836.997450289709</v>
      </c>
      <c r="I4306" s="1">
        <v>1554.5733451066851</v>
      </c>
      <c r="J4306" s="1">
        <f t="shared" si="370"/>
        <v>18.363762538425231</v>
      </c>
      <c r="K4306" s="1">
        <f t="shared" si="371"/>
        <v>0.64736309688174198</v>
      </c>
      <c r="L4306" s="30"/>
      <c r="M4306" s="30"/>
      <c r="N4306" s="2">
        <v>1583334</v>
      </c>
      <c r="O4306" s="30"/>
      <c r="P4306" s="30"/>
      <c r="Q4306" s="30"/>
      <c r="R4306" s="30"/>
      <c r="S4306" s="30"/>
      <c r="T4306" s="30"/>
      <c r="U4306" s="30"/>
      <c r="V4306" s="30"/>
    </row>
    <row r="4307" spans="1:22" ht="14.5" x14ac:dyDescent="0.35">
      <c r="A4307" s="15">
        <v>36</v>
      </c>
      <c r="B4307" s="8">
        <v>270</v>
      </c>
      <c r="C4307" s="8">
        <v>1366666.6668</v>
      </c>
      <c r="D4307" s="8">
        <v>8000.0000010000003</v>
      </c>
      <c r="E4307" s="2">
        <v>870</v>
      </c>
      <c r="F4307" s="2">
        <v>19619.314453125</v>
      </c>
      <c r="G4307" s="2">
        <v>1580.76696777344</v>
      </c>
      <c r="H4307" s="1">
        <v>22023.076452290479</v>
      </c>
      <c r="I4307" s="1">
        <v>1538.3591849887621</v>
      </c>
      <c r="J4307" s="1">
        <f t="shared" si="370"/>
        <v>12.252018310367637</v>
      </c>
      <c r="K4307" s="1">
        <f t="shared" si="371"/>
        <v>-2.6827346249783179</v>
      </c>
      <c r="L4307" s="30"/>
      <c r="M4307" s="30"/>
      <c r="N4307" s="2">
        <v>1583334</v>
      </c>
      <c r="O4307" s="30"/>
      <c r="P4307" s="30"/>
      <c r="Q4307" s="30"/>
      <c r="R4307" s="30"/>
      <c r="S4307" s="30"/>
      <c r="T4307" s="30"/>
      <c r="U4307" s="30"/>
      <c r="V4307" s="30"/>
    </row>
    <row r="4308" spans="1:22" ht="14.5" x14ac:dyDescent="0.35">
      <c r="A4308" s="15">
        <v>36</v>
      </c>
      <c r="B4308" s="8">
        <v>270</v>
      </c>
      <c r="C4308" s="8">
        <v>1366666.6668</v>
      </c>
      <c r="D4308" s="8">
        <v>8000.0000010000003</v>
      </c>
      <c r="E4308" s="2">
        <v>900</v>
      </c>
      <c r="F4308" s="2">
        <v>20712.462890625</v>
      </c>
      <c r="G4308" s="2">
        <v>1517.12194824219</v>
      </c>
      <c r="H4308" s="1">
        <v>23191.70165154065</v>
      </c>
      <c r="I4308" s="1">
        <v>1527.9702104636101</v>
      </c>
      <c r="J4308" s="1">
        <f t="shared" si="370"/>
        <v>11.969792168162765</v>
      </c>
      <c r="K4308" s="1">
        <f t="shared" si="371"/>
        <v>0.71505538720795747</v>
      </c>
      <c r="L4308" s="30"/>
      <c r="M4308" s="30"/>
      <c r="N4308" s="2">
        <v>1583334</v>
      </c>
      <c r="O4308" s="30"/>
      <c r="P4308" s="30"/>
      <c r="Q4308" s="30"/>
      <c r="R4308" s="30"/>
      <c r="S4308" s="30"/>
      <c r="T4308" s="30"/>
      <c r="U4308" s="30"/>
      <c r="V4308" s="30"/>
    </row>
    <row r="4309" spans="1:22" ht="14.5" x14ac:dyDescent="0.35">
      <c r="A4309" s="15">
        <v>36</v>
      </c>
      <c r="B4309" s="8">
        <v>270</v>
      </c>
      <c r="C4309" s="8">
        <v>1366666.6668</v>
      </c>
      <c r="D4309" s="8">
        <v>8000.0000010000003</v>
      </c>
      <c r="E4309" s="2">
        <v>930</v>
      </c>
      <c r="F4309" s="2">
        <v>19959.349609375</v>
      </c>
      <c r="G4309" s="2">
        <v>1506.31530761719</v>
      </c>
      <c r="H4309" s="1">
        <v>22688.18527303002</v>
      </c>
      <c r="I4309" s="1">
        <v>1518.981566241169</v>
      </c>
      <c r="J4309" s="1">
        <f t="shared" si="370"/>
        <v>13.671966857944472</v>
      </c>
      <c r="K4309" s="1">
        <f t="shared" si="371"/>
        <v>0.84087697707962272</v>
      </c>
      <c r="L4309" s="30"/>
      <c r="M4309" s="30"/>
      <c r="N4309" s="2">
        <v>0</v>
      </c>
      <c r="O4309" s="30"/>
      <c r="P4309" s="30"/>
      <c r="Q4309" s="30"/>
      <c r="R4309" s="30"/>
      <c r="S4309" s="30"/>
      <c r="T4309" s="30"/>
      <c r="U4309" s="30"/>
      <c r="V4309" s="30"/>
    </row>
    <row r="4310" spans="1:22" ht="14.5" x14ac:dyDescent="0.35">
      <c r="A4310" s="15">
        <v>36</v>
      </c>
      <c r="B4310" s="8">
        <v>270</v>
      </c>
      <c r="C4310" s="8">
        <v>1366666.6668</v>
      </c>
      <c r="D4310" s="8">
        <v>8000.0000010000003</v>
      </c>
      <c r="E4310" s="2">
        <v>960</v>
      </c>
      <c r="F4310" s="2">
        <v>19215.412109375</v>
      </c>
      <c r="G4310" s="2">
        <v>1504.54614257813</v>
      </c>
      <c r="H4310" s="1">
        <v>21986.281422483891</v>
      </c>
      <c r="I4310" s="1">
        <v>1509.9545038463309</v>
      </c>
      <c r="J4310" s="1">
        <f t="shared" si="370"/>
        <v>14.420035840693798</v>
      </c>
      <c r="K4310" s="1">
        <f t="shared" si="371"/>
        <v>0.35946795615941396</v>
      </c>
      <c r="L4310" s="30"/>
      <c r="M4310" s="30"/>
      <c r="N4310" s="2">
        <v>0</v>
      </c>
      <c r="O4310" s="30"/>
      <c r="P4310" s="30"/>
      <c r="Q4310" s="30"/>
      <c r="R4310" s="30"/>
      <c r="S4310" s="30"/>
      <c r="T4310" s="30"/>
      <c r="U4310" s="30"/>
      <c r="V4310" s="30"/>
    </row>
    <row r="4311" spans="1:22" ht="14.5" x14ac:dyDescent="0.35">
      <c r="A4311" s="15">
        <v>36</v>
      </c>
      <c r="B4311" s="8">
        <v>270</v>
      </c>
      <c r="C4311" s="8">
        <v>1366666.6668</v>
      </c>
      <c r="D4311" s="8">
        <v>8000.0000010000003</v>
      </c>
      <c r="E4311" s="2">
        <v>990</v>
      </c>
      <c r="F4311" s="2">
        <v>17745.37109375</v>
      </c>
      <c r="G4311" s="2">
        <v>1509.45617675781</v>
      </c>
      <c r="H4311" s="1">
        <v>21120.769794355179</v>
      </c>
      <c r="I4311" s="1">
        <v>1494.7773927594201</v>
      </c>
      <c r="J4311" s="1">
        <f t="shared" si="370"/>
        <v>19.021291145576608</v>
      </c>
      <c r="K4311" s="1">
        <f t="shared" si="371"/>
        <v>-0.97245512817197255</v>
      </c>
      <c r="L4311" s="30"/>
      <c r="M4311" s="30"/>
      <c r="N4311" s="2">
        <v>0</v>
      </c>
      <c r="O4311" s="30"/>
      <c r="P4311" s="30"/>
      <c r="Q4311" s="30"/>
      <c r="R4311" s="30"/>
      <c r="S4311" s="30"/>
      <c r="T4311" s="30"/>
      <c r="U4311" s="30"/>
      <c r="V4311" s="30"/>
    </row>
    <row r="4312" spans="1:22" ht="14.5" x14ac:dyDescent="0.35">
      <c r="A4312" s="15">
        <v>36</v>
      </c>
      <c r="B4312" s="8">
        <v>270</v>
      </c>
      <c r="C4312" s="8">
        <v>1366666.6668</v>
      </c>
      <c r="D4312" s="8">
        <v>8000.0000010000003</v>
      </c>
      <c r="E4312" s="2">
        <v>1020</v>
      </c>
      <c r="F4312" s="2">
        <v>16485.56640625</v>
      </c>
      <c r="G4312" s="2">
        <v>1510.63635253906</v>
      </c>
      <c r="H4312" s="1">
        <v>20277.936931144319</v>
      </c>
      <c r="I4312" s="1">
        <v>1476.4598981086519</v>
      </c>
      <c r="J4312" s="1">
        <f t="shared" si="370"/>
        <v>23.004187004800496</v>
      </c>
      <c r="K4312" s="1">
        <f t="shared" si="371"/>
        <v>-2.2623879249936407</v>
      </c>
      <c r="L4312" s="30"/>
      <c r="M4312" s="30"/>
      <c r="N4312" s="2">
        <v>0</v>
      </c>
      <c r="O4312" s="30"/>
      <c r="P4312" s="30"/>
      <c r="Q4312" s="30"/>
      <c r="R4312" s="30"/>
      <c r="S4312" s="30"/>
      <c r="T4312" s="30"/>
      <c r="U4312" s="30"/>
      <c r="V4312" s="30"/>
    </row>
    <row r="4313" spans="1:22" ht="14.5" x14ac:dyDescent="0.35">
      <c r="A4313" s="15">
        <v>36</v>
      </c>
      <c r="B4313" s="8">
        <v>270</v>
      </c>
      <c r="C4313" s="8">
        <v>1366666.6668</v>
      </c>
      <c r="D4313" s="8">
        <v>8000.0000010000003</v>
      </c>
      <c r="E4313" s="2">
        <v>1050</v>
      </c>
      <c r="F4313" s="2">
        <v>14970.71484375</v>
      </c>
      <c r="G4313" s="2">
        <v>1505.89245605469</v>
      </c>
      <c r="H4313" s="1">
        <v>19594.049821963421</v>
      </c>
      <c r="I4313" s="1">
        <v>1456.5394716611131</v>
      </c>
      <c r="J4313" s="1">
        <f t="shared" si="370"/>
        <v>30.882526495677521</v>
      </c>
      <c r="K4313" s="1">
        <f t="shared" si="371"/>
        <v>-3.277324631991152</v>
      </c>
      <c r="L4313" s="30"/>
      <c r="M4313" s="30"/>
      <c r="N4313" s="2">
        <v>0</v>
      </c>
      <c r="O4313" s="30"/>
      <c r="P4313" s="30"/>
      <c r="Q4313" s="30"/>
      <c r="R4313" s="30"/>
      <c r="S4313" s="30"/>
      <c r="T4313" s="30"/>
      <c r="U4313" s="30"/>
      <c r="V4313" s="30"/>
    </row>
    <row r="4314" spans="1:22" ht="14.5" x14ac:dyDescent="0.35">
      <c r="A4314" s="15">
        <v>36</v>
      </c>
      <c r="B4314" s="8">
        <v>270</v>
      </c>
      <c r="C4314" s="8">
        <v>1366666.6668</v>
      </c>
      <c r="D4314" s="8">
        <v>8000.0000010000003</v>
      </c>
      <c r="E4314" s="2">
        <v>1080</v>
      </c>
      <c r="F4314" s="2">
        <v>13018.3740234375</v>
      </c>
      <c r="G4314" s="2">
        <v>1488.18688964844</v>
      </c>
      <c r="H4314" s="1">
        <v>19119.079866170268</v>
      </c>
      <c r="I4314" s="1">
        <v>1435.800182406934</v>
      </c>
      <c r="J4314" s="1">
        <f t="shared" si="370"/>
        <v>46.862271983808604</v>
      </c>
      <c r="K4314" s="1">
        <f t="shared" si="371"/>
        <v>-3.520169919913855</v>
      </c>
      <c r="L4314" s="30"/>
      <c r="M4314" s="30"/>
      <c r="N4314" s="2">
        <v>0</v>
      </c>
      <c r="O4314" s="30"/>
      <c r="P4314" s="30"/>
      <c r="Q4314" s="30"/>
      <c r="R4314" s="30"/>
      <c r="S4314" s="30"/>
      <c r="T4314" s="30"/>
      <c r="U4314" s="30"/>
      <c r="V4314" s="30"/>
    </row>
    <row r="4315" spans="1:22" ht="14.5" x14ac:dyDescent="0.35">
      <c r="A4315" s="15">
        <v>36</v>
      </c>
      <c r="B4315" s="8">
        <v>270</v>
      </c>
      <c r="C4315" s="8">
        <v>1366666.6668</v>
      </c>
      <c r="D4315" s="8">
        <v>8000.0000010000003</v>
      </c>
      <c r="E4315" s="2">
        <v>1110</v>
      </c>
      <c r="F4315" s="2">
        <v>5730.4931640625</v>
      </c>
      <c r="G4315" s="2">
        <v>765.23352050781205</v>
      </c>
      <c r="H4315" s="1">
        <v>8230.4458856527672</v>
      </c>
      <c r="I4315" s="1">
        <v>752.38668314730205</v>
      </c>
      <c r="J4315" s="1">
        <f t="shared" si="370"/>
        <v>43.625437637168105</v>
      </c>
      <c r="K4315" s="1">
        <f t="shared" si="371"/>
        <v>-1.6788126782507882</v>
      </c>
      <c r="L4315" s="30"/>
      <c r="M4315" s="30"/>
      <c r="N4315" s="2">
        <v>1583334</v>
      </c>
      <c r="O4315" s="30"/>
      <c r="P4315" s="30"/>
      <c r="Q4315" s="30"/>
      <c r="R4315" s="30"/>
      <c r="S4315" s="30"/>
      <c r="T4315" s="30"/>
      <c r="U4315" s="30"/>
      <c r="V4315" s="30"/>
    </row>
    <row r="4316" spans="1:22" ht="14.5" x14ac:dyDescent="0.35">
      <c r="A4316" s="15">
        <v>36</v>
      </c>
      <c r="B4316" s="8">
        <v>270</v>
      </c>
      <c r="C4316" s="8">
        <v>1366666.6668</v>
      </c>
      <c r="D4316" s="8">
        <v>8000.0000010000003</v>
      </c>
      <c r="E4316" s="2">
        <v>1140</v>
      </c>
      <c r="F4316" s="2">
        <v>4850.90234375</v>
      </c>
      <c r="G4316" s="2">
        <v>675.30114746093795</v>
      </c>
      <c r="H4316" s="1">
        <v>5114.4502881880653</v>
      </c>
      <c r="I4316" s="1">
        <v>679.38092008836145</v>
      </c>
      <c r="J4316" s="1">
        <f t="shared" si="370"/>
        <v>5.4329674308456397</v>
      </c>
      <c r="K4316" s="1">
        <f t="shared" si="371"/>
        <v>0.60414122540188409</v>
      </c>
      <c r="L4316" s="30"/>
      <c r="M4316" s="30"/>
      <c r="N4316" s="2">
        <v>1583334</v>
      </c>
      <c r="O4316" s="30"/>
      <c r="P4316" s="30"/>
      <c r="Q4316" s="30"/>
      <c r="R4316" s="30"/>
      <c r="S4316" s="30"/>
      <c r="T4316" s="30"/>
      <c r="U4316" s="30"/>
      <c r="V4316" s="30"/>
    </row>
    <row r="4317" spans="1:22" ht="14.5" x14ac:dyDescent="0.35">
      <c r="A4317" s="15">
        <v>36</v>
      </c>
      <c r="B4317" s="8">
        <v>270</v>
      </c>
      <c r="C4317" s="8">
        <v>1366666.6668</v>
      </c>
      <c r="D4317" s="8">
        <v>8000.0000010000003</v>
      </c>
      <c r="E4317" s="2">
        <v>1170</v>
      </c>
      <c r="F4317" s="2">
        <v>4574.63720703125</v>
      </c>
      <c r="G4317" s="2">
        <v>660.69769287109398</v>
      </c>
      <c r="H4317" s="1">
        <v>5090.2970290191925</v>
      </c>
      <c r="I4317" s="1">
        <v>679.92626483742856</v>
      </c>
      <c r="J4317" s="1">
        <f t="shared" si="370"/>
        <v>11.272146809704815</v>
      </c>
      <c r="K4317" s="1">
        <f t="shared" si="371"/>
        <v>2.9103434405493211</v>
      </c>
      <c r="L4317" s="30"/>
      <c r="M4317" s="30"/>
      <c r="N4317" s="2">
        <v>1583334</v>
      </c>
      <c r="O4317" s="30"/>
      <c r="P4317" s="30"/>
      <c r="Q4317" s="30"/>
      <c r="R4317" s="30"/>
      <c r="S4317" s="30"/>
      <c r="T4317" s="30"/>
      <c r="U4317" s="30"/>
      <c r="V4317" s="30"/>
    </row>
    <row r="4318" spans="1:22" ht="14.5" x14ac:dyDescent="0.35">
      <c r="A4318" s="15">
        <v>36</v>
      </c>
      <c r="B4318" s="8">
        <v>270</v>
      </c>
      <c r="C4318" s="8">
        <v>1366666.6668</v>
      </c>
      <c r="D4318" s="8">
        <v>8000.0000010000003</v>
      </c>
      <c r="E4318" s="2">
        <v>1200</v>
      </c>
      <c r="F4318" s="2">
        <v>4464.89404296875</v>
      </c>
      <c r="G4318" s="2">
        <v>660.25323486328102</v>
      </c>
      <c r="H4318" s="1">
        <v>4845.4756953904944</v>
      </c>
      <c r="I4318" s="1">
        <v>676.64187353301111</v>
      </c>
      <c r="J4318" s="1">
        <f t="shared" si="370"/>
        <v>8.5238675041142091</v>
      </c>
      <c r="K4318" s="1">
        <f t="shared" si="371"/>
        <v>2.4821746875838766</v>
      </c>
      <c r="L4318" s="30"/>
      <c r="M4318" s="30"/>
      <c r="N4318" s="2">
        <v>1583334</v>
      </c>
      <c r="O4318" s="30"/>
      <c r="P4318" s="30"/>
      <c r="Q4318" s="30"/>
      <c r="R4318" s="30"/>
      <c r="S4318" s="30"/>
      <c r="T4318" s="30"/>
      <c r="U4318" s="30"/>
      <c r="V4318" s="30"/>
    </row>
    <row r="4319" spans="1:22" ht="14.5" x14ac:dyDescent="0.35">
      <c r="A4319" s="15">
        <v>36</v>
      </c>
      <c r="B4319" s="8">
        <v>270</v>
      </c>
      <c r="C4319" s="8">
        <v>1366666.6668</v>
      </c>
      <c r="D4319" s="8">
        <v>8000.0000010000003</v>
      </c>
      <c r="E4319" s="2">
        <v>1230</v>
      </c>
      <c r="F4319" s="2">
        <v>4583.54541015625</v>
      </c>
      <c r="G4319" s="2">
        <v>665.5087890625</v>
      </c>
      <c r="H4319" s="1">
        <v>4594.7117976924101</v>
      </c>
      <c r="I4319" s="1">
        <v>672.43296944785891</v>
      </c>
      <c r="J4319" s="1">
        <f t="shared" si="370"/>
        <v>0.24361900094668024</v>
      </c>
      <c r="K4319" s="1">
        <f t="shared" si="371"/>
        <v>1.0404341008197622</v>
      </c>
      <c r="L4319" s="30"/>
      <c r="M4319" s="30"/>
      <c r="N4319" s="2">
        <v>1583334</v>
      </c>
      <c r="O4319" s="30"/>
      <c r="P4319" s="30"/>
      <c r="Q4319" s="30"/>
      <c r="R4319" s="30"/>
      <c r="S4319" s="30"/>
      <c r="T4319" s="30"/>
      <c r="U4319" s="30"/>
      <c r="V4319" s="30"/>
    </row>
    <row r="4320" spans="1:22" ht="14.5" x14ac:dyDescent="0.35">
      <c r="A4320" s="15">
        <v>36</v>
      </c>
      <c r="B4320" s="8">
        <v>270</v>
      </c>
      <c r="C4320" s="8">
        <v>1366666.6668</v>
      </c>
      <c r="D4320" s="8">
        <v>8000.0000010000003</v>
      </c>
      <c r="E4320" s="2">
        <v>1260</v>
      </c>
      <c r="F4320" s="2">
        <v>4927.54833984375</v>
      </c>
      <c r="G4320" s="2">
        <v>670.94146728515602</v>
      </c>
      <c r="H4320" s="1">
        <v>4979.6506593965278</v>
      </c>
      <c r="I4320" s="1">
        <v>668.00104666381912</v>
      </c>
      <c r="J4320" s="1">
        <f t="shared" si="370"/>
        <v>1.0573680045202745</v>
      </c>
      <c r="K4320" s="1">
        <f t="shared" si="371"/>
        <v>-0.4382529273730511</v>
      </c>
      <c r="L4320" s="30"/>
      <c r="M4320" s="30"/>
      <c r="N4320" s="2">
        <v>1583334</v>
      </c>
      <c r="O4320" s="30"/>
      <c r="P4320" s="30"/>
      <c r="Q4320" s="30"/>
      <c r="R4320" s="30"/>
      <c r="S4320" s="30"/>
      <c r="T4320" s="30"/>
      <c r="U4320" s="30"/>
      <c r="V4320" s="30"/>
    </row>
    <row r="4321" spans="1:22" ht="14.5" x14ac:dyDescent="0.35">
      <c r="A4321" s="15">
        <v>36</v>
      </c>
      <c r="B4321" s="8">
        <v>270</v>
      </c>
      <c r="C4321" s="8">
        <v>1366666.6668</v>
      </c>
      <c r="D4321" s="8">
        <v>8000.0000010000003</v>
      </c>
      <c r="E4321" s="2">
        <v>1290</v>
      </c>
      <c r="F4321" s="2">
        <v>5739.8349609375</v>
      </c>
      <c r="G4321" s="2">
        <v>680.00335693359398</v>
      </c>
      <c r="H4321" s="1">
        <v>5756.0590502660689</v>
      </c>
      <c r="I4321" s="1">
        <v>663.51530219486381</v>
      </c>
      <c r="J4321" s="1">
        <f t="shared" si="370"/>
        <v>0.28265776697382539</v>
      </c>
      <c r="K4321" s="1">
        <f t="shared" si="371"/>
        <v>-2.4247019622199186</v>
      </c>
      <c r="L4321" s="30"/>
      <c r="M4321" s="30"/>
      <c r="N4321" s="2">
        <v>0</v>
      </c>
      <c r="O4321" s="30"/>
      <c r="P4321" s="30"/>
      <c r="Q4321" s="30"/>
      <c r="R4321" s="30"/>
      <c r="S4321" s="30"/>
      <c r="T4321" s="30"/>
      <c r="U4321" s="30"/>
      <c r="V4321" s="30"/>
    </row>
    <row r="4322" spans="1:22" ht="14.5" x14ac:dyDescent="0.35">
      <c r="A4322" s="15">
        <v>36</v>
      </c>
      <c r="B4322" s="8">
        <v>270</v>
      </c>
      <c r="C4322" s="8">
        <v>1366666.6668</v>
      </c>
      <c r="D4322" s="8">
        <v>8000.0000010000003</v>
      </c>
      <c r="E4322" s="2">
        <v>1320</v>
      </c>
      <c r="F4322" s="2">
        <v>7093.4912109375</v>
      </c>
      <c r="G4322" s="2">
        <v>687.59069824218795</v>
      </c>
      <c r="H4322" s="1">
        <v>6828.5563201117184</v>
      </c>
      <c r="I4322" s="1">
        <v>658.98147460447979</v>
      </c>
      <c r="J4322" s="1">
        <f t="shared" si="370"/>
        <v>-3.7349012347724746</v>
      </c>
      <c r="K4322" s="1">
        <f t="shared" si="371"/>
        <v>-4.1607927086342329</v>
      </c>
      <c r="L4322" s="30"/>
      <c r="M4322" s="30"/>
      <c r="N4322" s="2">
        <v>0</v>
      </c>
      <c r="O4322" s="30"/>
      <c r="P4322" s="30"/>
      <c r="Q4322" s="30"/>
      <c r="R4322" s="30"/>
      <c r="S4322" s="30"/>
      <c r="T4322" s="30"/>
      <c r="U4322" s="30"/>
      <c r="V4322" s="30"/>
    </row>
    <row r="4323" spans="1:22" ht="14.5" x14ac:dyDescent="0.35">
      <c r="A4323" s="15">
        <v>36</v>
      </c>
      <c r="B4323" s="8">
        <v>270</v>
      </c>
      <c r="C4323" s="8">
        <v>1366666.6668</v>
      </c>
      <c r="D4323" s="8">
        <v>8000.0000010000003</v>
      </c>
      <c r="E4323" s="2">
        <v>1350</v>
      </c>
      <c r="F4323" s="2">
        <v>8537.6376953125</v>
      </c>
      <c r="G4323" s="2">
        <v>686.40185546875</v>
      </c>
      <c r="H4323" s="1">
        <v>8143.7882489278472</v>
      </c>
      <c r="I4323" s="1">
        <v>654.39038219108784</v>
      </c>
      <c r="J4323" s="1">
        <f t="shared" si="370"/>
        <v>-4.6130962737021699</v>
      </c>
      <c r="K4323" s="1">
        <f t="shared" si="371"/>
        <v>-4.6636635700527407</v>
      </c>
      <c r="L4323" s="30"/>
      <c r="M4323" s="30"/>
      <c r="N4323" s="2">
        <v>0</v>
      </c>
      <c r="O4323" s="30"/>
      <c r="P4323" s="30"/>
      <c r="Q4323" s="30"/>
      <c r="R4323" s="30"/>
      <c r="S4323" s="30"/>
      <c r="T4323" s="30"/>
      <c r="U4323" s="30"/>
      <c r="V4323" s="30"/>
    </row>
    <row r="4324" spans="1:22" ht="14.5" x14ac:dyDescent="0.35">
      <c r="A4324" s="15">
        <v>36</v>
      </c>
      <c r="B4324" s="8">
        <v>270</v>
      </c>
      <c r="C4324" s="8">
        <v>1366666.6668</v>
      </c>
      <c r="D4324" s="8">
        <v>8000.0000010000003</v>
      </c>
      <c r="E4324" s="2">
        <v>1380</v>
      </c>
      <c r="F4324" s="2">
        <v>23539.388671875</v>
      </c>
      <c r="G4324" s="2">
        <v>1396.47314453125</v>
      </c>
      <c r="H4324" s="1">
        <v>24279.670633061549</v>
      </c>
      <c r="I4324" s="1">
        <v>1383.651741792213</v>
      </c>
      <c r="J4324" s="1">
        <f t="shared" si="370"/>
        <v>3.1448648539927548</v>
      </c>
      <c r="K4324" s="1">
        <f t="shared" si="371"/>
        <v>-0.9181274118479904</v>
      </c>
      <c r="L4324" s="30"/>
      <c r="M4324" s="30"/>
      <c r="N4324" s="2">
        <v>0</v>
      </c>
      <c r="O4324" s="30"/>
      <c r="P4324" s="30"/>
      <c r="Q4324" s="30"/>
      <c r="R4324" s="30"/>
      <c r="S4324" s="30"/>
      <c r="T4324" s="30"/>
      <c r="U4324" s="30"/>
      <c r="V4324" s="30"/>
    </row>
    <row r="4325" spans="1:22" ht="14.5" x14ac:dyDescent="0.35">
      <c r="A4325" s="15">
        <v>36</v>
      </c>
      <c r="B4325" s="8">
        <v>270</v>
      </c>
      <c r="C4325" s="8">
        <v>1366666.6668</v>
      </c>
      <c r="D4325" s="8">
        <v>8000.0000010000003</v>
      </c>
      <c r="E4325" s="2">
        <v>1410</v>
      </c>
      <c r="F4325" s="2">
        <v>24627.111328125</v>
      </c>
      <c r="G4325" s="2">
        <v>1283.10375976562</v>
      </c>
      <c r="H4325" s="1">
        <v>25290.744761685801</v>
      </c>
      <c r="I4325" s="1">
        <v>1300.7878515336411</v>
      </c>
      <c r="J4325" s="1">
        <f t="shared" si="370"/>
        <v>2.6947270620525794</v>
      </c>
      <c r="K4325" s="1">
        <f t="shared" si="371"/>
        <v>1.3782277258116173</v>
      </c>
      <c r="L4325" s="30"/>
      <c r="M4325" s="30"/>
      <c r="N4325" s="2">
        <v>0</v>
      </c>
      <c r="O4325" s="30"/>
      <c r="P4325" s="30"/>
      <c r="Q4325" s="30"/>
      <c r="R4325" s="30"/>
      <c r="S4325" s="30"/>
      <c r="T4325" s="30"/>
      <c r="U4325" s="30"/>
      <c r="V4325" s="30"/>
    </row>
    <row r="4326" spans="1:22" ht="14.5" x14ac:dyDescent="0.35">
      <c r="A4326" s="15">
        <v>36</v>
      </c>
      <c r="B4326" s="8">
        <v>270</v>
      </c>
      <c r="C4326" s="8">
        <v>1366666.6668</v>
      </c>
      <c r="D4326" s="8">
        <v>8000.0000010000003</v>
      </c>
      <c r="E4326" s="2">
        <v>1440</v>
      </c>
      <c r="F4326" s="2">
        <v>26906.537109375</v>
      </c>
      <c r="G4326" s="2">
        <v>1262.89819335938</v>
      </c>
      <c r="H4326" s="1">
        <v>25761.93373433757</v>
      </c>
      <c r="I4326" s="1">
        <v>1240.112388824567</v>
      </c>
      <c r="J4326" s="1">
        <f t="shared" si="370"/>
        <v>-4.2539973478735682</v>
      </c>
      <c r="K4326" s="1">
        <f t="shared" si="371"/>
        <v>-1.804247140001165</v>
      </c>
      <c r="L4326" s="30"/>
      <c r="M4326" s="30"/>
      <c r="N4326" s="2">
        <v>0</v>
      </c>
      <c r="O4326" s="30"/>
      <c r="P4326" s="30"/>
      <c r="Q4326" s="30"/>
      <c r="R4326" s="30"/>
      <c r="S4326" s="30"/>
      <c r="T4326" s="30"/>
      <c r="U4326" s="30"/>
      <c r="V4326" s="30"/>
    </row>
    <row r="4327" spans="1:22" ht="14.5" x14ac:dyDescent="0.35">
      <c r="A4327" s="15">
        <v>36</v>
      </c>
      <c r="B4327" s="8">
        <v>270</v>
      </c>
      <c r="C4327" s="8">
        <v>1366666.6668</v>
      </c>
      <c r="D4327" s="8">
        <v>8000.0000010000003</v>
      </c>
      <c r="E4327" s="2">
        <v>1470</v>
      </c>
      <c r="F4327" s="2">
        <v>23738.474609375</v>
      </c>
      <c r="G4327" s="2">
        <v>1055.92321777344</v>
      </c>
      <c r="H4327" s="1">
        <v>25501.50960306151</v>
      </c>
      <c r="I4327" s="1">
        <v>1130.65164613979</v>
      </c>
      <c r="J4327" s="1">
        <f t="shared" si="370"/>
        <v>7.4269093642193713</v>
      </c>
      <c r="K4327" s="1">
        <f t="shared" si="371"/>
        <v>7.0770702934182337</v>
      </c>
      <c r="L4327" s="30"/>
      <c r="M4327" s="30"/>
      <c r="N4327" s="2">
        <v>1583334</v>
      </c>
      <c r="O4327" s="30"/>
      <c r="P4327" s="30"/>
      <c r="Q4327" s="30"/>
      <c r="R4327" s="30"/>
      <c r="S4327" s="30"/>
      <c r="T4327" s="30"/>
      <c r="U4327" s="30"/>
      <c r="V4327" s="30"/>
    </row>
    <row r="4328" spans="1:22" ht="14.5" x14ac:dyDescent="0.35">
      <c r="A4328" s="15">
        <v>36</v>
      </c>
      <c r="B4328" s="8">
        <v>270</v>
      </c>
      <c r="C4328" s="8">
        <v>1366666.6668</v>
      </c>
      <c r="D4328" s="8">
        <v>8000.0000010000003</v>
      </c>
      <c r="E4328" s="2">
        <v>1500</v>
      </c>
      <c r="F4328" s="2">
        <v>24409.314453125</v>
      </c>
      <c r="G4328" s="2">
        <v>1052.17224121094</v>
      </c>
      <c r="H4328" s="1">
        <v>24971.80634933156</v>
      </c>
      <c r="I4328" s="1">
        <v>1073.6852284331769</v>
      </c>
      <c r="J4328" s="1">
        <f t="shared" si="370"/>
        <v>2.3044149694853364</v>
      </c>
      <c r="K4328" s="1">
        <f t="shared" si="371"/>
        <v>2.0446260012978219</v>
      </c>
      <c r="L4328" s="30"/>
      <c r="M4328" s="30"/>
      <c r="N4328" s="2">
        <v>1583334</v>
      </c>
      <c r="O4328" s="30"/>
      <c r="P4328" s="30"/>
      <c r="Q4328" s="30"/>
      <c r="R4328" s="30"/>
      <c r="S4328" s="30"/>
      <c r="T4328" s="30"/>
      <c r="U4328" s="30"/>
      <c r="V4328" s="30"/>
    </row>
    <row r="4329" spans="1:22" ht="14.5" x14ac:dyDescent="0.35">
      <c r="A4329" s="15">
        <v>36</v>
      </c>
      <c r="B4329" s="8">
        <v>270</v>
      </c>
      <c r="C4329" s="8">
        <v>1366666.6668</v>
      </c>
      <c r="D4329" s="8">
        <v>8000.0000010000003</v>
      </c>
      <c r="E4329" s="2">
        <v>1530</v>
      </c>
      <c r="F4329" s="2">
        <v>25309.6484375</v>
      </c>
      <c r="G4329" s="2">
        <v>1056.19519042969</v>
      </c>
      <c r="H4329" s="1">
        <v>24182.40484174938</v>
      </c>
      <c r="I4329" s="1">
        <v>1029.1415321515381</v>
      </c>
      <c r="J4329" s="1">
        <f t="shared" si="370"/>
        <v>-4.453809773510887</v>
      </c>
      <c r="K4329" s="1">
        <f t="shared" si="371"/>
        <v>-2.561426005655806</v>
      </c>
      <c r="L4329" s="30"/>
      <c r="M4329" s="30"/>
      <c r="N4329" s="2">
        <v>1583334</v>
      </c>
      <c r="O4329" s="30"/>
      <c r="P4329" s="30"/>
      <c r="Q4329" s="30"/>
      <c r="R4329" s="30"/>
      <c r="S4329" s="30"/>
      <c r="T4329" s="30"/>
      <c r="U4329" s="30"/>
      <c r="V4329" s="30"/>
    </row>
    <row r="4330" spans="1:22" ht="14.5" x14ac:dyDescent="0.35">
      <c r="A4330" s="15">
        <v>36</v>
      </c>
      <c r="B4330" s="8">
        <v>270</v>
      </c>
      <c r="C4330" s="8">
        <v>1366666.6668</v>
      </c>
      <c r="D4330" s="8">
        <v>8000.0000010000003</v>
      </c>
      <c r="E4330" s="2">
        <v>1560</v>
      </c>
      <c r="F4330" s="2">
        <v>24885.9609375</v>
      </c>
      <c r="G4330" s="2">
        <v>1048.78759765625</v>
      </c>
      <c r="H4330" s="1">
        <v>23061.50563724614</v>
      </c>
      <c r="I4330" s="1">
        <v>989.34912481347737</v>
      </c>
      <c r="J4330" s="1">
        <f t="shared" si="370"/>
        <v>-7.3312632163809104</v>
      </c>
      <c r="K4330" s="1">
        <f t="shared" si="371"/>
        <v>-5.6673508511734081</v>
      </c>
      <c r="L4330" s="30"/>
      <c r="M4330" s="30"/>
      <c r="N4330" s="2">
        <v>1583334</v>
      </c>
      <c r="O4330" s="30"/>
      <c r="P4330" s="30"/>
      <c r="Q4330" s="30"/>
      <c r="R4330" s="30"/>
      <c r="S4330" s="30"/>
      <c r="T4330" s="30"/>
      <c r="U4330" s="30"/>
      <c r="V4330" s="30"/>
    </row>
    <row r="4331" spans="1:22" ht="14.5" x14ac:dyDescent="0.35">
      <c r="A4331" s="15">
        <v>36</v>
      </c>
      <c r="B4331" s="8">
        <v>270</v>
      </c>
      <c r="C4331" s="8">
        <v>1366666.6668</v>
      </c>
      <c r="D4331" s="8">
        <v>8000.0000010000003</v>
      </c>
      <c r="E4331" s="2">
        <v>1590</v>
      </c>
      <c r="F4331" s="2">
        <v>22893.322265625</v>
      </c>
      <c r="G4331" s="2">
        <v>1048.73022460937</v>
      </c>
      <c r="H4331" s="1">
        <v>21683.560217537492</v>
      </c>
      <c r="I4331" s="1">
        <v>953.28992485045569</v>
      </c>
      <c r="J4331" s="1">
        <f t="shared" si="370"/>
        <v>-5.2843446401136891</v>
      </c>
      <c r="K4331" s="1">
        <f t="shared" si="371"/>
        <v>-9.1005577525396308</v>
      </c>
      <c r="L4331" s="30"/>
      <c r="M4331" s="30"/>
      <c r="N4331" s="2">
        <v>1583334</v>
      </c>
      <c r="O4331" s="30"/>
      <c r="P4331" s="30"/>
      <c r="Q4331" s="30"/>
      <c r="R4331" s="30"/>
      <c r="S4331" s="30"/>
      <c r="T4331" s="30"/>
      <c r="U4331" s="30"/>
      <c r="V4331" s="30"/>
    </row>
    <row r="4332" spans="1:22" ht="14.5" x14ac:dyDescent="0.35">
      <c r="A4332" s="15">
        <v>36</v>
      </c>
      <c r="B4332" s="8">
        <v>270</v>
      </c>
      <c r="C4332" s="8">
        <v>1366666.6668</v>
      </c>
      <c r="D4332" s="8">
        <v>8000.0000010000003</v>
      </c>
      <c r="E4332" s="2">
        <v>1620</v>
      </c>
      <c r="F4332" s="2">
        <v>20401.59765625</v>
      </c>
      <c r="G4332" s="2">
        <v>1046.52307128906</v>
      </c>
      <c r="H4332" s="1">
        <v>20594.587135304992</v>
      </c>
      <c r="I4332" s="1">
        <v>921.12316229775649</v>
      </c>
      <c r="J4332" s="1">
        <f t="shared" si="370"/>
        <v>0.94595277441847547</v>
      </c>
      <c r="K4332" s="1">
        <f t="shared" si="371"/>
        <v>-11.982526943896376</v>
      </c>
      <c r="L4332" s="30"/>
      <c r="M4332" s="30"/>
      <c r="N4332" s="2">
        <v>1583334</v>
      </c>
      <c r="O4332" s="30"/>
      <c r="P4332" s="30"/>
      <c r="Q4332" s="30"/>
      <c r="R4332" s="30"/>
      <c r="S4332" s="30"/>
      <c r="T4332" s="30"/>
      <c r="U4332" s="30"/>
      <c r="V4332" s="30"/>
    </row>
    <row r="4333" spans="1:22" ht="14.5" x14ac:dyDescent="0.35">
      <c r="A4333" s="15">
        <v>36</v>
      </c>
      <c r="B4333" s="8">
        <v>270</v>
      </c>
      <c r="C4333" s="8">
        <v>1366666.6668</v>
      </c>
      <c r="D4333" s="8">
        <v>8000.0000010000003</v>
      </c>
      <c r="E4333" s="2">
        <v>1650</v>
      </c>
      <c r="F4333" s="2">
        <v>9345.935546875</v>
      </c>
      <c r="G4333" s="2">
        <v>535.92321777343795</v>
      </c>
      <c r="H4333" s="1">
        <v>10214.127989885519</v>
      </c>
      <c r="I4333" s="1">
        <v>571.18495679613784</v>
      </c>
      <c r="J4333" s="1">
        <f t="shared" si="370"/>
        <v>9.2895188358196705</v>
      </c>
      <c r="K4333" s="1">
        <f t="shared" si="371"/>
        <v>6.5796251875780492</v>
      </c>
      <c r="L4333" s="30"/>
      <c r="M4333" s="30"/>
      <c r="N4333" s="2">
        <v>0</v>
      </c>
      <c r="O4333" s="30"/>
      <c r="P4333" s="30"/>
      <c r="Q4333" s="30"/>
      <c r="R4333" s="30"/>
      <c r="S4333" s="30"/>
      <c r="T4333" s="30"/>
      <c r="U4333" s="30"/>
      <c r="V4333" s="30"/>
    </row>
    <row r="4334" spans="1:22" ht="14.5" x14ac:dyDescent="0.35">
      <c r="A4334" s="15">
        <v>36</v>
      </c>
      <c r="B4334" s="8">
        <v>270</v>
      </c>
      <c r="C4334" s="8">
        <v>1366666.6668</v>
      </c>
      <c r="D4334" s="8">
        <v>8000.0000010000003</v>
      </c>
      <c r="E4334" s="2">
        <v>1680</v>
      </c>
      <c r="F4334" s="2">
        <v>7818.03466796875</v>
      </c>
      <c r="G4334" s="2">
        <v>473.21951293945301</v>
      </c>
      <c r="H4334" s="1">
        <v>8329.972241178004</v>
      </c>
      <c r="I4334" s="1">
        <v>540.60723267597757</v>
      </c>
      <c r="J4334" s="1">
        <f t="shared" si="370"/>
        <v>6.5481619735802923</v>
      </c>
      <c r="K4334" s="1">
        <f t="shared" si="371"/>
        <v>14.240266492380801</v>
      </c>
      <c r="L4334" s="30"/>
      <c r="M4334" s="30"/>
      <c r="N4334" s="2">
        <v>0</v>
      </c>
      <c r="O4334" s="30"/>
      <c r="P4334" s="30"/>
      <c r="Q4334" s="30"/>
      <c r="R4334" s="30"/>
      <c r="S4334" s="30"/>
      <c r="T4334" s="30"/>
      <c r="U4334" s="30"/>
      <c r="V4334" s="30"/>
    </row>
    <row r="4335" spans="1:22" ht="14.5" x14ac:dyDescent="0.35">
      <c r="A4335" s="15">
        <v>36</v>
      </c>
      <c r="B4335" s="8">
        <v>270</v>
      </c>
      <c r="C4335" s="8">
        <v>1366666.6668</v>
      </c>
      <c r="D4335" s="8">
        <v>8000.0000010000003</v>
      </c>
      <c r="E4335" s="2">
        <v>1710</v>
      </c>
      <c r="F4335" s="2">
        <v>7433.74462890625</v>
      </c>
      <c r="G4335" s="2">
        <v>465.73156738281301</v>
      </c>
      <c r="H4335" s="1">
        <v>7900.4017270620016</v>
      </c>
      <c r="I4335" s="1">
        <v>516.43054389303518</v>
      </c>
      <c r="J4335" s="1">
        <f t="shared" si="370"/>
        <v>6.2775508367767578</v>
      </c>
      <c r="K4335" s="1">
        <f t="shared" si="371"/>
        <v>10.885879347866839</v>
      </c>
      <c r="L4335" s="30"/>
      <c r="M4335" s="30"/>
      <c r="N4335" s="2">
        <v>0</v>
      </c>
      <c r="O4335" s="30"/>
      <c r="P4335" s="30"/>
      <c r="Q4335" s="30"/>
      <c r="R4335" s="30"/>
      <c r="S4335" s="30"/>
      <c r="T4335" s="30"/>
      <c r="U4335" s="30"/>
      <c r="V4335" s="30"/>
    </row>
    <row r="4336" spans="1:22" ht="14.5" x14ac:dyDescent="0.35">
      <c r="A4336" s="15">
        <v>36</v>
      </c>
      <c r="B4336" s="8">
        <v>270</v>
      </c>
      <c r="C4336" s="8">
        <v>1366666.6668</v>
      </c>
      <c r="D4336" s="8">
        <v>8000.0000010000003</v>
      </c>
      <c r="E4336" s="2">
        <v>1740</v>
      </c>
      <c r="F4336" s="2">
        <v>7301.11474609375</v>
      </c>
      <c r="G4336" s="2">
        <v>465.98794555664102</v>
      </c>
      <c r="H4336" s="1">
        <v>8008.9426954590026</v>
      </c>
      <c r="I4336" s="1">
        <v>498.86534471245801</v>
      </c>
      <c r="J4336" s="1">
        <f t="shared" si="370"/>
        <v>9.6947928361755373</v>
      </c>
      <c r="K4336" s="1">
        <f t="shared" si="371"/>
        <v>7.0554183792337453</v>
      </c>
      <c r="L4336" s="30"/>
      <c r="M4336" s="30"/>
      <c r="N4336" s="2">
        <v>0</v>
      </c>
      <c r="O4336" s="30"/>
      <c r="P4336" s="30"/>
      <c r="Q4336" s="30"/>
      <c r="R4336" s="30"/>
      <c r="S4336" s="30"/>
      <c r="T4336" s="30"/>
      <c r="U4336" s="30"/>
      <c r="V4336" s="30"/>
    </row>
    <row r="4337" spans="1:22" ht="14.5" x14ac:dyDescent="0.35">
      <c r="A4337" s="15">
        <v>36</v>
      </c>
      <c r="B4337" s="8">
        <v>270</v>
      </c>
      <c r="C4337" s="8">
        <v>1366666.6668</v>
      </c>
      <c r="D4337" s="8">
        <v>8000.0000010000003</v>
      </c>
      <c r="E4337" s="2">
        <v>1770</v>
      </c>
      <c r="F4337" s="2">
        <v>7797.4912109375</v>
      </c>
      <c r="G4337" s="2">
        <v>469.82415771484398</v>
      </c>
      <c r="H4337" s="1">
        <v>7989.6115274073572</v>
      </c>
      <c r="I4337" s="1">
        <v>483.30785747525101</v>
      </c>
      <c r="J4337" s="1">
        <f t="shared" si="370"/>
        <v>2.4638734597144665</v>
      </c>
      <c r="K4337" s="1">
        <f t="shared" si="371"/>
        <v>2.8699460295932377</v>
      </c>
      <c r="L4337" s="30"/>
      <c r="M4337" s="30"/>
      <c r="N4337" s="2">
        <v>0</v>
      </c>
      <c r="O4337" s="30"/>
      <c r="P4337" s="30"/>
      <c r="Q4337" s="30"/>
      <c r="R4337" s="30"/>
      <c r="S4337" s="30"/>
      <c r="T4337" s="30"/>
      <c r="U4337" s="30"/>
      <c r="V4337" s="30"/>
    </row>
    <row r="4338" spans="1:22" ht="14.5" x14ac:dyDescent="0.35">
      <c r="A4338" s="15">
        <v>36</v>
      </c>
      <c r="B4338" s="8">
        <v>270</v>
      </c>
      <c r="C4338" s="8">
        <v>1366666.6668</v>
      </c>
      <c r="D4338" s="8">
        <v>8000.0000010000003</v>
      </c>
      <c r="E4338" s="2">
        <v>1800</v>
      </c>
      <c r="F4338" s="2">
        <v>8017.18115234375</v>
      </c>
      <c r="G4338" s="2">
        <v>466.82958984375</v>
      </c>
      <c r="H4338" s="1">
        <v>8028.5556537636376</v>
      </c>
      <c r="I4338" s="1">
        <v>468.36028892782372</v>
      </c>
      <c r="J4338" s="1">
        <f t="shared" si="370"/>
        <v>0.14187656738381588</v>
      </c>
      <c r="K4338" s="1">
        <f t="shared" si="371"/>
        <v>0.3278924724086254</v>
      </c>
      <c r="L4338" s="30"/>
      <c r="M4338" s="30"/>
      <c r="N4338" s="2">
        <v>0</v>
      </c>
      <c r="O4338" s="30"/>
      <c r="P4338" s="30"/>
      <c r="Q4338" s="30"/>
      <c r="R4338" s="30"/>
      <c r="S4338" s="30"/>
      <c r="T4338" s="30"/>
      <c r="U4338" s="30"/>
      <c r="V4338" s="30"/>
    </row>
    <row r="4339" spans="1:22" ht="14.5" x14ac:dyDescent="0.35">
      <c r="A4339" s="15">
        <v>36</v>
      </c>
      <c r="B4339" s="8">
        <v>270</v>
      </c>
      <c r="C4339" s="8">
        <v>1366666.6668</v>
      </c>
      <c r="D4339" s="8">
        <v>8000.0000010000003</v>
      </c>
      <c r="E4339" s="2">
        <v>1830</v>
      </c>
      <c r="F4339" s="2">
        <v>8675.9775390625</v>
      </c>
      <c r="G4339" s="2">
        <v>469.51345825195301</v>
      </c>
      <c r="H4339" s="1">
        <v>9273.3801476910467</v>
      </c>
      <c r="I4339" s="1">
        <v>453.5978645602691</v>
      </c>
      <c r="J4339" s="1">
        <f t="shared" si="370"/>
        <v>6.8857094885137302</v>
      </c>
      <c r="K4339" s="1">
        <f t="shared" si="371"/>
        <v>-3.3898056407028894</v>
      </c>
      <c r="L4339" s="30"/>
      <c r="M4339" s="30"/>
      <c r="N4339" s="2">
        <v>1583334</v>
      </c>
      <c r="O4339" s="30"/>
      <c r="P4339" s="30"/>
      <c r="Q4339" s="30"/>
      <c r="R4339" s="30"/>
      <c r="S4339" s="30"/>
      <c r="T4339" s="30"/>
      <c r="U4339" s="30"/>
      <c r="V4339" s="30"/>
    </row>
    <row r="4340" spans="1:22" ht="14.5" x14ac:dyDescent="0.35">
      <c r="A4340" s="15">
        <v>36</v>
      </c>
      <c r="B4340" s="8">
        <v>270</v>
      </c>
      <c r="C4340" s="8">
        <v>1366666.6668</v>
      </c>
      <c r="D4340" s="8">
        <v>8000.0000010000003</v>
      </c>
      <c r="E4340" s="2">
        <v>1860</v>
      </c>
      <c r="F4340" s="2">
        <v>9565.3359375</v>
      </c>
      <c r="G4340" s="2">
        <v>470.591552734375</v>
      </c>
      <c r="H4340" s="1">
        <v>10179.054912542621</v>
      </c>
      <c r="I4340" s="1">
        <v>441.33165490366412</v>
      </c>
      <c r="J4340" s="1">
        <f t="shared" si="370"/>
        <v>6.4160734035131268</v>
      </c>
      <c r="K4340" s="1">
        <f t="shared" si="371"/>
        <v>-6.2176844570830214</v>
      </c>
      <c r="L4340" s="30"/>
      <c r="M4340" s="30"/>
      <c r="N4340" s="2">
        <v>1583334</v>
      </c>
      <c r="O4340" s="30"/>
      <c r="P4340" s="30"/>
      <c r="Q4340" s="30"/>
      <c r="R4340" s="30"/>
      <c r="S4340" s="30"/>
      <c r="T4340" s="30"/>
      <c r="U4340" s="30"/>
      <c r="V4340" s="30"/>
    </row>
    <row r="4341" spans="1:22" ht="14.5" x14ac:dyDescent="0.35">
      <c r="A4341" s="15">
        <v>36</v>
      </c>
      <c r="B4341" s="8">
        <v>270</v>
      </c>
      <c r="C4341" s="8">
        <v>1366666.6668</v>
      </c>
      <c r="D4341" s="8">
        <v>8000.0000010000003</v>
      </c>
      <c r="E4341" s="2">
        <v>1890</v>
      </c>
      <c r="F4341" s="2">
        <v>10598.59375</v>
      </c>
      <c r="G4341" s="2">
        <v>469.82205200195301</v>
      </c>
      <c r="H4341" s="1">
        <v>10859.3884326154</v>
      </c>
      <c r="I4341" s="1">
        <v>432.90575233854622</v>
      </c>
      <c r="J4341" s="1">
        <f t="shared" si="370"/>
        <v>2.4606536373318417</v>
      </c>
      <c r="K4341" s="1">
        <f t="shared" si="371"/>
        <v>-7.8575067956268114</v>
      </c>
      <c r="L4341" s="30"/>
      <c r="M4341" s="30"/>
      <c r="N4341" s="2">
        <v>1583334</v>
      </c>
      <c r="O4341" s="30"/>
      <c r="P4341" s="30"/>
      <c r="Q4341" s="30"/>
      <c r="R4341" s="30"/>
      <c r="S4341" s="30"/>
      <c r="T4341" s="30"/>
      <c r="U4341" s="30"/>
      <c r="V4341" s="30"/>
    </row>
    <row r="4342" spans="1:22" ht="14.5" x14ac:dyDescent="0.35">
      <c r="A4342" s="15">
        <v>36</v>
      </c>
      <c r="B4342" s="8">
        <v>270</v>
      </c>
      <c r="C4342" s="8">
        <v>1366666.6668</v>
      </c>
      <c r="D4342" s="8">
        <v>8000.0000010000003</v>
      </c>
      <c r="E4342" s="2">
        <v>1920</v>
      </c>
      <c r="F4342" s="2">
        <v>26286.34765625</v>
      </c>
      <c r="G4342" s="2">
        <v>969.83508300781295</v>
      </c>
      <c r="H4342" s="1">
        <v>25065.572947755329</v>
      </c>
      <c r="I4342" s="1">
        <v>901.29998939984091</v>
      </c>
      <c r="J4342" s="1">
        <f t="shared" si="370"/>
        <v>-4.6441397049864124</v>
      </c>
      <c r="K4342" s="1">
        <f t="shared" si="371"/>
        <v>-7.0666750263786788</v>
      </c>
      <c r="L4342" s="30"/>
      <c r="M4342" s="30"/>
      <c r="N4342" s="2">
        <v>1583334</v>
      </c>
      <c r="O4342" s="30"/>
      <c r="P4342" s="30"/>
      <c r="Q4342" s="30"/>
      <c r="R4342" s="30"/>
      <c r="S4342" s="30"/>
      <c r="T4342" s="30"/>
      <c r="U4342" s="30"/>
      <c r="V4342" s="30"/>
    </row>
    <row r="4343" spans="1:22" ht="14.5" x14ac:dyDescent="0.35">
      <c r="A4343" s="15">
        <v>36</v>
      </c>
      <c r="B4343" s="8">
        <v>270</v>
      </c>
      <c r="C4343" s="8">
        <v>1366666.6668</v>
      </c>
      <c r="D4343" s="8">
        <v>8000.0000010000003</v>
      </c>
      <c r="E4343" s="2">
        <v>1950</v>
      </c>
      <c r="F4343" s="2">
        <v>28007.798828125</v>
      </c>
      <c r="G4343" s="2">
        <v>947.49676513671898</v>
      </c>
      <c r="H4343" s="1">
        <v>29273.682340335541</v>
      </c>
      <c r="I4343" s="1">
        <v>836.20414143963217</v>
      </c>
      <c r="J4343" s="1">
        <f t="shared" si="370"/>
        <v>4.5197536585394227</v>
      </c>
      <c r="K4343" s="1">
        <f t="shared" si="371"/>
        <v>-11.745963447276555</v>
      </c>
      <c r="L4343" s="30"/>
      <c r="M4343" s="30"/>
      <c r="N4343" s="2">
        <v>1583334</v>
      </c>
      <c r="O4343" s="30"/>
      <c r="P4343" s="30"/>
      <c r="Q4343" s="30"/>
      <c r="R4343" s="30"/>
      <c r="S4343" s="30"/>
      <c r="T4343" s="30"/>
      <c r="U4343" s="30"/>
      <c r="V4343" s="30"/>
    </row>
    <row r="4344" spans="1:22" ht="14.5" x14ac:dyDescent="0.35">
      <c r="A4344" s="15">
        <v>36</v>
      </c>
      <c r="B4344" s="8">
        <v>270</v>
      </c>
      <c r="C4344" s="8">
        <v>1366666.6668</v>
      </c>
      <c r="D4344" s="8">
        <v>8000.0000010000003</v>
      </c>
      <c r="E4344" s="2">
        <v>1980</v>
      </c>
      <c r="F4344" s="2">
        <v>30724.056640625</v>
      </c>
      <c r="G4344" s="2">
        <v>924.89892578125</v>
      </c>
      <c r="H4344" s="1">
        <v>29712.037398066121</v>
      </c>
      <c r="I4344" s="1">
        <v>786.26450411405494</v>
      </c>
      <c r="J4344" s="1">
        <f t="shared" si="370"/>
        <v>-3.2938985056443784</v>
      </c>
      <c r="K4344" s="1">
        <f t="shared" si="371"/>
        <v>-14.989142900138235</v>
      </c>
      <c r="L4344" s="30"/>
      <c r="M4344" s="30"/>
      <c r="N4344" s="2">
        <v>1583334</v>
      </c>
      <c r="O4344" s="30"/>
      <c r="P4344" s="30"/>
      <c r="Q4344" s="30"/>
      <c r="R4344" s="30"/>
      <c r="S4344" s="30"/>
      <c r="T4344" s="30"/>
      <c r="U4344" s="30"/>
      <c r="V4344" s="30"/>
    </row>
    <row r="4345" spans="1:22" ht="14.5" x14ac:dyDescent="0.35">
      <c r="A4345" s="15">
        <v>36</v>
      </c>
      <c r="B4345" s="8">
        <v>270</v>
      </c>
      <c r="C4345" s="8">
        <v>1366666.6668</v>
      </c>
      <c r="D4345" s="8">
        <v>8000.0000010000003</v>
      </c>
      <c r="E4345" s="2">
        <v>2010</v>
      </c>
      <c r="F4345" s="2">
        <v>27523.705078125</v>
      </c>
      <c r="G4345" s="2">
        <v>772.91778564453102</v>
      </c>
      <c r="H4345" s="1">
        <v>28771.29312283688</v>
      </c>
      <c r="I4345" s="1">
        <v>747.13281685411778</v>
      </c>
      <c r="J4345" s="1">
        <f t="shared" si="370"/>
        <v>4.5327765327038927</v>
      </c>
      <c r="K4345" s="1">
        <f t="shared" si="371"/>
        <v>-3.3360558224069496</v>
      </c>
      <c r="L4345" s="30"/>
      <c r="M4345" s="30"/>
      <c r="N4345" s="2">
        <v>0</v>
      </c>
      <c r="O4345" s="30"/>
      <c r="P4345" s="30"/>
      <c r="Q4345" s="30"/>
      <c r="R4345" s="30"/>
      <c r="S4345" s="30"/>
      <c r="T4345" s="30"/>
      <c r="U4345" s="30"/>
      <c r="V4345" s="30"/>
    </row>
    <row r="4346" spans="1:22" ht="14.5" x14ac:dyDescent="0.35">
      <c r="A4346" s="15">
        <v>36</v>
      </c>
      <c r="B4346" s="8">
        <v>270</v>
      </c>
      <c r="C4346" s="8">
        <v>1366666.6668</v>
      </c>
      <c r="D4346" s="8">
        <v>8000.0000010000003</v>
      </c>
      <c r="E4346" s="2">
        <v>2040</v>
      </c>
      <c r="F4346" s="2">
        <v>28813.046875</v>
      </c>
      <c r="G4346" s="2">
        <v>775.94512939453102</v>
      </c>
      <c r="H4346" s="1">
        <v>28220.694586802922</v>
      </c>
      <c r="I4346" s="1">
        <v>715.70838279292127</v>
      </c>
      <c r="J4346" s="1">
        <f t="shared" si="370"/>
        <v>-2.0558474456619868</v>
      </c>
      <c r="K4346" s="1">
        <f t="shared" si="371"/>
        <v>-7.7630162649016707</v>
      </c>
      <c r="L4346" s="30"/>
      <c r="M4346" s="30"/>
      <c r="N4346" s="2">
        <v>0</v>
      </c>
      <c r="O4346" s="30"/>
      <c r="P4346" s="30"/>
      <c r="Q4346" s="30"/>
      <c r="R4346" s="30"/>
      <c r="S4346" s="30"/>
      <c r="T4346" s="30"/>
      <c r="U4346" s="30"/>
      <c r="V4346" s="30"/>
    </row>
    <row r="4347" spans="1:22" ht="14.5" x14ac:dyDescent="0.35">
      <c r="A4347" s="15">
        <v>36</v>
      </c>
      <c r="B4347" s="8">
        <v>270</v>
      </c>
      <c r="C4347" s="8">
        <v>1366666.6668</v>
      </c>
      <c r="D4347" s="8">
        <v>8000.0000010000003</v>
      </c>
      <c r="E4347" s="2">
        <v>2070</v>
      </c>
      <c r="F4347" s="2">
        <v>28505.267578125</v>
      </c>
      <c r="G4347" s="2">
        <v>739.67822265625</v>
      </c>
      <c r="H4347" s="1">
        <v>27303.947070143189</v>
      </c>
      <c r="I4347" s="1">
        <v>691.33452904974899</v>
      </c>
      <c r="J4347" s="1">
        <f t="shared" si="370"/>
        <v>-4.2143807445038917</v>
      </c>
      <c r="K4347" s="1">
        <f t="shared" si="371"/>
        <v>-6.535773546623358</v>
      </c>
      <c r="L4347" s="30"/>
      <c r="M4347" s="30"/>
      <c r="N4347" s="2">
        <v>0</v>
      </c>
      <c r="O4347" s="30"/>
      <c r="P4347" s="30"/>
      <c r="Q4347" s="30"/>
      <c r="R4347" s="30"/>
      <c r="S4347" s="30"/>
      <c r="T4347" s="30"/>
      <c r="U4347" s="30"/>
      <c r="V4347" s="30"/>
    </row>
    <row r="4348" spans="1:22" ht="14.5" x14ac:dyDescent="0.35">
      <c r="A4348" s="15">
        <v>36</v>
      </c>
      <c r="B4348" s="8">
        <v>270</v>
      </c>
      <c r="C4348" s="8">
        <v>1366666.6668</v>
      </c>
      <c r="D4348" s="8">
        <v>8000.0000010000003</v>
      </c>
      <c r="E4348" s="2">
        <v>2100</v>
      </c>
      <c r="F4348" s="2">
        <v>25169.337890625</v>
      </c>
      <c r="G4348" s="2">
        <v>663.24310302734398</v>
      </c>
      <c r="H4348" s="1">
        <v>26495.46051511008</v>
      </c>
      <c r="I4348" s="1">
        <v>682.07997791709647</v>
      </c>
      <c r="J4348" s="1">
        <f t="shared" si="370"/>
        <v>5.2688021840218164</v>
      </c>
      <c r="K4348" s="1">
        <f t="shared" si="371"/>
        <v>2.8401162113518263</v>
      </c>
      <c r="L4348" s="30"/>
      <c r="M4348" s="30"/>
      <c r="N4348" s="2">
        <v>0</v>
      </c>
      <c r="O4348" s="30"/>
      <c r="P4348" s="30"/>
      <c r="Q4348" s="30"/>
      <c r="R4348" s="30"/>
      <c r="S4348" s="30"/>
      <c r="T4348" s="30"/>
      <c r="U4348" s="30"/>
      <c r="V4348" s="30"/>
    </row>
    <row r="4349" spans="1:22" ht="14.5" x14ac:dyDescent="0.35">
      <c r="A4349" s="15">
        <v>36</v>
      </c>
      <c r="B4349" s="8">
        <v>270</v>
      </c>
      <c r="C4349" s="8">
        <v>1366666.6668</v>
      </c>
      <c r="D4349" s="8">
        <v>8000.0000010000003</v>
      </c>
      <c r="E4349" s="2">
        <v>2130</v>
      </c>
      <c r="F4349" s="2">
        <v>25477.701171875</v>
      </c>
      <c r="G4349" s="2">
        <v>719.73620605468795</v>
      </c>
      <c r="H4349" s="1">
        <v>25396.911914723751</v>
      </c>
      <c r="I4349" s="1">
        <v>674.53406896123988</v>
      </c>
      <c r="J4349" s="1">
        <f t="shared" si="370"/>
        <v>-0.31709790693531298</v>
      </c>
      <c r="K4349" s="1">
        <f t="shared" si="371"/>
        <v>-6.2803756033378528</v>
      </c>
      <c r="L4349" s="30"/>
      <c r="M4349" s="30"/>
      <c r="N4349" s="2">
        <v>0</v>
      </c>
      <c r="O4349" s="30"/>
      <c r="P4349" s="30"/>
      <c r="Q4349" s="30"/>
      <c r="R4349" s="30"/>
      <c r="S4349" s="30"/>
      <c r="T4349" s="30"/>
      <c r="U4349" s="30"/>
      <c r="V4349" s="30"/>
    </row>
    <row r="4350" spans="1:22" ht="14.5" x14ac:dyDescent="0.35">
      <c r="A4350" s="15">
        <v>36</v>
      </c>
      <c r="B4350" s="8">
        <v>270</v>
      </c>
      <c r="C4350" s="8">
        <v>1366666.6668</v>
      </c>
      <c r="D4350" s="8">
        <v>8000.0000010000003</v>
      </c>
      <c r="E4350" s="2">
        <v>2160</v>
      </c>
      <c r="F4350" s="2">
        <v>23411.91015625</v>
      </c>
      <c r="G4350" s="2">
        <v>731.650390625</v>
      </c>
      <c r="H4350" s="1">
        <v>24393.868808309711</v>
      </c>
      <c r="I4350" s="1">
        <v>667.07671510087869</v>
      </c>
      <c r="J4350" s="1">
        <f t="shared" si="370"/>
        <v>4.1942696922470866</v>
      </c>
      <c r="K4350" s="1">
        <f t="shared" si="371"/>
        <v>-8.8257556274876503</v>
      </c>
      <c r="L4350" s="30"/>
      <c r="M4350" s="30"/>
      <c r="N4350" s="2">
        <v>0</v>
      </c>
      <c r="O4350" s="30"/>
      <c r="P4350" s="30"/>
      <c r="Q4350" s="30"/>
      <c r="R4350" s="30"/>
      <c r="S4350" s="30"/>
      <c r="T4350" s="30"/>
      <c r="U4350" s="30"/>
      <c r="V4350" s="30"/>
    </row>
    <row r="4351" spans="1:22" ht="14.5" x14ac:dyDescent="0.35">
      <c r="A4351" s="15">
        <v>36</v>
      </c>
      <c r="B4351" s="8">
        <v>270</v>
      </c>
      <c r="C4351" s="8">
        <v>1366666.6668</v>
      </c>
      <c r="D4351" s="8">
        <v>8000.0000010000003</v>
      </c>
      <c r="E4351" s="2">
        <v>2190</v>
      </c>
      <c r="F4351" s="2">
        <v>11243.3720703125</v>
      </c>
      <c r="G4351" s="2">
        <v>374.26437377929699</v>
      </c>
      <c r="H4351" s="1">
        <v>11816.72266311878</v>
      </c>
      <c r="I4351" s="1">
        <v>386.37059330909511</v>
      </c>
      <c r="J4351" s="1">
        <f t="shared" si="370"/>
        <v>5.0994540536480235</v>
      </c>
      <c r="K4351" s="1">
        <f t="shared" si="371"/>
        <v>3.2346705638985398</v>
      </c>
      <c r="L4351" s="30"/>
      <c r="M4351" s="30"/>
      <c r="N4351" s="2">
        <v>1583334</v>
      </c>
      <c r="O4351" s="30"/>
      <c r="P4351" s="30"/>
      <c r="Q4351" s="30"/>
      <c r="R4351" s="30"/>
      <c r="S4351" s="30"/>
      <c r="T4351" s="30"/>
      <c r="U4351" s="30"/>
      <c r="V4351" s="30"/>
    </row>
    <row r="4352" spans="1:22" ht="14.5" x14ac:dyDescent="0.35">
      <c r="A4352" s="15">
        <v>36</v>
      </c>
      <c r="B4352" s="8">
        <v>270</v>
      </c>
      <c r="C4352" s="8">
        <v>1366666.6668</v>
      </c>
      <c r="D4352" s="8">
        <v>8000.0000010000003</v>
      </c>
      <c r="E4352" s="2">
        <v>2220</v>
      </c>
      <c r="F4352" s="2">
        <v>9295.2919921875</v>
      </c>
      <c r="G4352" s="2">
        <v>319.21441650390602</v>
      </c>
      <c r="H4352" s="1">
        <v>11178.344679795789</v>
      </c>
      <c r="I4352" s="1">
        <v>370.56338795130267</v>
      </c>
      <c r="J4352" s="1">
        <f t="shared" si="370"/>
        <v>20.258133786339968</v>
      </c>
      <c r="K4352" s="1">
        <f t="shared" si="371"/>
        <v>16.086043985663263</v>
      </c>
      <c r="L4352" s="30"/>
      <c r="M4352" s="30"/>
      <c r="N4352" s="2">
        <v>1583334</v>
      </c>
      <c r="O4352" s="30"/>
      <c r="P4352" s="30"/>
      <c r="Q4352" s="30"/>
      <c r="R4352" s="30"/>
      <c r="S4352" s="30"/>
      <c r="T4352" s="30"/>
      <c r="U4352" s="30"/>
      <c r="V4352" s="30"/>
    </row>
    <row r="4353" spans="1:22" ht="14.5" x14ac:dyDescent="0.35">
      <c r="A4353" s="15">
        <v>36</v>
      </c>
      <c r="B4353" s="8">
        <v>270</v>
      </c>
      <c r="C4353" s="8">
        <v>1366666.6668</v>
      </c>
      <c r="D4353" s="8">
        <v>8000.0000010000003</v>
      </c>
      <c r="E4353" s="2">
        <v>2250</v>
      </c>
      <c r="F4353" s="2">
        <v>12140.05078125</v>
      </c>
      <c r="G4353" s="2">
        <v>427.74923706054699</v>
      </c>
      <c r="H4353" s="1">
        <v>11033.61328219831</v>
      </c>
      <c r="I4353" s="1">
        <v>364.19137766414332</v>
      </c>
      <c r="J4353" s="1">
        <f t="shared" si="370"/>
        <v>-9.1139445706483748</v>
      </c>
      <c r="K4353" s="1">
        <f t="shared" si="371"/>
        <v>-14.858672766588054</v>
      </c>
      <c r="L4353" s="30"/>
      <c r="M4353" s="30"/>
      <c r="N4353" s="2">
        <v>1583334</v>
      </c>
      <c r="O4353" s="30"/>
      <c r="P4353" s="30"/>
      <c r="Q4353" s="30"/>
      <c r="R4353" s="30"/>
      <c r="S4353" s="30"/>
      <c r="T4353" s="30"/>
      <c r="U4353" s="30"/>
      <c r="V4353" s="30"/>
    </row>
    <row r="4354" spans="1:22" ht="14.5" x14ac:dyDescent="0.35">
      <c r="A4354" s="15">
        <v>36</v>
      </c>
      <c r="B4354" s="8">
        <v>270</v>
      </c>
      <c r="C4354" s="8">
        <v>1366666.6668</v>
      </c>
      <c r="D4354" s="8">
        <v>8000.0000010000003</v>
      </c>
      <c r="E4354" s="2">
        <v>2280</v>
      </c>
      <c r="F4354" s="2">
        <v>11066.333984375</v>
      </c>
      <c r="G4354" s="2">
        <v>397.62176513671898</v>
      </c>
      <c r="H4354" s="1">
        <v>10970.91851787323</v>
      </c>
      <c r="I4354" s="1">
        <v>359.88216952982998</v>
      </c>
      <c r="J4354" s="1">
        <f t="shared" si="370"/>
        <v>-0.86221386989125159</v>
      </c>
      <c r="K4354" s="1">
        <f t="shared" si="371"/>
        <v>-9.4913304340652846</v>
      </c>
      <c r="L4354" s="30"/>
      <c r="M4354" s="30"/>
      <c r="N4354" s="2">
        <v>1583334</v>
      </c>
      <c r="O4354" s="30"/>
      <c r="P4354" s="30"/>
      <c r="Q4354" s="30"/>
      <c r="R4354" s="30"/>
      <c r="S4354" s="30"/>
      <c r="T4354" s="30"/>
      <c r="U4354" s="30"/>
      <c r="V4354" s="30"/>
    </row>
    <row r="4355" spans="1:22" ht="14.5" x14ac:dyDescent="0.35">
      <c r="A4355" s="15">
        <v>36</v>
      </c>
      <c r="B4355" s="8">
        <v>270</v>
      </c>
      <c r="C4355" s="8">
        <v>1366666.6668</v>
      </c>
      <c r="D4355" s="8">
        <v>8000.0000010000003</v>
      </c>
      <c r="E4355" s="2">
        <v>2310</v>
      </c>
      <c r="F4355" s="2">
        <v>10829.6357421875</v>
      </c>
      <c r="G4355" s="2">
        <v>389.14212036132801</v>
      </c>
      <c r="H4355" s="1">
        <v>10930.087466911489</v>
      </c>
      <c r="I4355" s="1">
        <v>355.98949049578169</v>
      </c>
      <c r="J4355" s="1">
        <f t="shared" si="370"/>
        <v>0.92756328204718297</v>
      </c>
      <c r="K4355" s="1">
        <f t="shared" si="371"/>
        <v>-8.5194144069429658</v>
      </c>
      <c r="L4355" s="30"/>
      <c r="M4355" s="30"/>
      <c r="N4355" s="2">
        <v>1583334</v>
      </c>
      <c r="O4355" s="30"/>
      <c r="P4355" s="30"/>
      <c r="Q4355" s="30"/>
      <c r="R4355" s="30"/>
      <c r="S4355" s="30"/>
      <c r="T4355" s="30"/>
      <c r="U4355" s="30"/>
      <c r="V4355" s="30"/>
    </row>
    <row r="4356" spans="1:22" ht="14.5" x14ac:dyDescent="0.35">
      <c r="A4356" s="15">
        <v>36</v>
      </c>
      <c r="B4356" s="8">
        <v>270</v>
      </c>
      <c r="C4356" s="8">
        <v>1366666.6668</v>
      </c>
      <c r="D4356" s="8">
        <v>8000.0000010000003</v>
      </c>
      <c r="E4356" s="2">
        <v>2340</v>
      </c>
      <c r="F4356" s="2">
        <v>10967.2275390625</v>
      </c>
      <c r="G4356" s="2">
        <v>385.29885864257801</v>
      </c>
      <c r="H4356" s="1">
        <v>10946.052311529471</v>
      </c>
      <c r="I4356" s="1">
        <v>352.18950436353271</v>
      </c>
      <c r="J4356" s="1">
        <f t="shared" si="370"/>
        <v>-0.19307730652626909</v>
      </c>
      <c r="K4356" s="1">
        <f t="shared" si="371"/>
        <v>-8.5931617850337716</v>
      </c>
      <c r="L4356" s="30"/>
      <c r="M4356" s="30"/>
      <c r="N4356" s="2">
        <v>1583334</v>
      </c>
      <c r="O4356" s="30"/>
      <c r="P4356" s="30"/>
      <c r="Q4356" s="30"/>
      <c r="R4356" s="30"/>
      <c r="S4356" s="30"/>
      <c r="T4356" s="30"/>
      <c r="U4356" s="30"/>
      <c r="V4356" s="30"/>
    </row>
    <row r="4357" spans="1:22" ht="14.5" x14ac:dyDescent="0.35">
      <c r="A4357" s="15">
        <v>36</v>
      </c>
      <c r="B4357" s="8">
        <v>270</v>
      </c>
      <c r="C4357" s="8">
        <v>1366666.6668</v>
      </c>
      <c r="D4357" s="8">
        <v>8000.0000010000003</v>
      </c>
      <c r="E4357" s="2">
        <v>2370</v>
      </c>
      <c r="F4357" s="2">
        <v>11416.244140625</v>
      </c>
      <c r="G4357" s="2">
        <v>384.05184936523398</v>
      </c>
      <c r="H4357" s="1">
        <v>10965.193538682741</v>
      </c>
      <c r="I4357" s="1">
        <v>348.50090676886452</v>
      </c>
      <c r="J4357" s="1">
        <f t="shared" si="370"/>
        <v>-3.9509544153596359</v>
      </c>
      <c r="K4357" s="1">
        <f t="shared" si="371"/>
        <v>-9.2568080729538273</v>
      </c>
      <c r="L4357" s="30"/>
      <c r="M4357" s="30"/>
      <c r="N4357" s="2">
        <v>0</v>
      </c>
      <c r="O4357" s="30"/>
      <c r="P4357" s="30"/>
      <c r="Q4357" s="30"/>
      <c r="R4357" s="30"/>
      <c r="S4357" s="30"/>
      <c r="T4357" s="30"/>
      <c r="U4357" s="30"/>
      <c r="V4357" s="30"/>
    </row>
    <row r="4358" spans="1:22" ht="14.5" x14ac:dyDescent="0.35">
      <c r="A4358" s="15">
        <v>36</v>
      </c>
      <c r="B4358" s="8">
        <v>270</v>
      </c>
      <c r="C4358" s="8">
        <v>1366666.6668</v>
      </c>
      <c r="D4358" s="8">
        <v>8000.0000010000003</v>
      </c>
      <c r="E4358" s="2">
        <v>2400</v>
      </c>
      <c r="F4358" s="2">
        <v>12327.0302734375</v>
      </c>
      <c r="G4358" s="2">
        <v>380.12005615234398</v>
      </c>
      <c r="H4358" s="1">
        <v>10984.59604603894</v>
      </c>
      <c r="I4358" s="1">
        <v>345.21995860253929</v>
      </c>
      <c r="J4358" s="1">
        <f t="shared" si="370"/>
        <v>-10.89016736083841</v>
      </c>
      <c r="K4358" s="1">
        <f t="shared" si="371"/>
        <v>-9.1813354715010025</v>
      </c>
      <c r="L4358" s="30"/>
      <c r="M4358" s="30"/>
      <c r="N4358" s="2">
        <v>0</v>
      </c>
      <c r="O4358" s="30"/>
      <c r="P4358" s="30"/>
      <c r="Q4358" s="30"/>
      <c r="R4358" s="30"/>
      <c r="S4358" s="30"/>
      <c r="T4358" s="30"/>
      <c r="U4358" s="30"/>
      <c r="V4358" s="30"/>
    </row>
    <row r="4359" spans="1:22" ht="14.5" x14ac:dyDescent="0.35">
      <c r="A4359" s="15">
        <v>36</v>
      </c>
      <c r="B4359" s="8">
        <v>270</v>
      </c>
      <c r="C4359" s="8">
        <v>1366666.6668</v>
      </c>
      <c r="D4359" s="8">
        <v>8000.0000010000003</v>
      </c>
      <c r="E4359" s="2">
        <v>2430</v>
      </c>
      <c r="F4359" s="2">
        <v>12997.6025390625</v>
      </c>
      <c r="G4359" s="2">
        <v>377.43829345703102</v>
      </c>
      <c r="H4359" s="1">
        <v>11009.082370585949</v>
      </c>
      <c r="I4359" s="1">
        <v>342.03022339269302</v>
      </c>
      <c r="J4359" s="1">
        <f t="shared" si="370"/>
        <v>-15.299130455022977</v>
      </c>
      <c r="K4359" s="1">
        <f t="shared" si="371"/>
        <v>-9.3811546624028459</v>
      </c>
      <c r="L4359" s="30"/>
      <c r="M4359" s="30"/>
      <c r="N4359" s="2">
        <v>0</v>
      </c>
      <c r="O4359" s="30"/>
      <c r="P4359" s="30"/>
      <c r="Q4359" s="30"/>
      <c r="R4359" s="30"/>
      <c r="S4359" s="30"/>
      <c r="T4359" s="30"/>
      <c r="U4359" s="30"/>
      <c r="V4359" s="30"/>
    </row>
    <row r="4360" spans="1:22" ht="14.5" x14ac:dyDescent="0.35">
      <c r="A4360" s="15">
        <v>36</v>
      </c>
      <c r="B4360" s="8">
        <v>270</v>
      </c>
      <c r="C4360" s="8">
        <v>1366666.6668</v>
      </c>
      <c r="D4360" s="8">
        <v>8000.0000010000003</v>
      </c>
      <c r="E4360" s="2">
        <v>2460</v>
      </c>
      <c r="F4360" s="2">
        <v>26133.734375</v>
      </c>
      <c r="G4360" s="2">
        <v>684.24920654296898</v>
      </c>
      <c r="H4360" s="1">
        <v>27188.329242734391</v>
      </c>
      <c r="I4360" s="1">
        <v>664.36605933330668</v>
      </c>
      <c r="J4360" s="1">
        <f t="shared" si="370"/>
        <v>4.0353776180691403</v>
      </c>
      <c r="K4360" s="1">
        <f t="shared" si="371"/>
        <v>-2.9058341638593759</v>
      </c>
      <c r="L4360" s="30"/>
      <c r="M4360" s="30"/>
      <c r="N4360" s="2">
        <v>0</v>
      </c>
      <c r="O4360" s="30"/>
      <c r="P4360" s="30"/>
      <c r="Q4360" s="30"/>
      <c r="R4360" s="30"/>
      <c r="S4360" s="30"/>
      <c r="T4360" s="30"/>
      <c r="U4360" s="30"/>
      <c r="V4360" s="30"/>
    </row>
    <row r="4361" spans="1:22" ht="14.5" x14ac:dyDescent="0.35">
      <c r="A4361" s="15">
        <v>36</v>
      </c>
      <c r="B4361" s="8">
        <v>270</v>
      </c>
      <c r="C4361" s="8">
        <v>1366666.6668</v>
      </c>
      <c r="D4361" s="8">
        <v>8000.0000010000003</v>
      </c>
      <c r="E4361" s="2">
        <v>2490</v>
      </c>
      <c r="F4361" s="2">
        <v>28561.572265625</v>
      </c>
      <c r="G4361" s="2">
        <v>662.12091064453102</v>
      </c>
      <c r="H4361" s="1">
        <v>29738.80033816972</v>
      </c>
      <c r="I4361" s="1">
        <v>617.1169021941995</v>
      </c>
      <c r="J4361" s="1">
        <f t="shared" si="370"/>
        <v>4.1217201265966761</v>
      </c>
      <c r="K4361" s="1">
        <f t="shared" si="371"/>
        <v>-6.7969471627958553</v>
      </c>
      <c r="L4361" s="30"/>
      <c r="M4361" s="30"/>
      <c r="N4361" s="2">
        <v>0</v>
      </c>
      <c r="O4361" s="30"/>
      <c r="P4361" s="30"/>
      <c r="Q4361" s="30"/>
      <c r="R4361" s="30"/>
      <c r="S4361" s="30"/>
      <c r="T4361" s="30"/>
      <c r="U4361" s="30"/>
      <c r="V4361" s="30"/>
    </row>
    <row r="4362" spans="1:22" ht="14.5" x14ac:dyDescent="0.35">
      <c r="A4362" s="15">
        <v>36</v>
      </c>
      <c r="B4362" s="8">
        <v>270</v>
      </c>
      <c r="C4362" s="8">
        <v>1366666.6668</v>
      </c>
      <c r="D4362" s="8">
        <v>8000.0000010000003</v>
      </c>
      <c r="E4362" s="2">
        <v>2520</v>
      </c>
      <c r="F4362" s="2">
        <v>28593.1875</v>
      </c>
      <c r="G4362" s="2">
        <v>640.31658935546898</v>
      </c>
      <c r="H4362" s="1">
        <v>30003.26405756619</v>
      </c>
      <c r="I4362" s="1">
        <v>577.11343653167728</v>
      </c>
      <c r="J4362" s="1">
        <f t="shared" ref="J4362:J4425" si="372">(H4362-F4362)/F4362*100</f>
        <v>4.9315122966482487</v>
      </c>
      <c r="K4362" s="1">
        <f t="shared" ref="K4362:K4425" si="373">(I4362-G4362)/G4362*100</f>
        <v>-9.8706099255386839</v>
      </c>
      <c r="L4362" s="30"/>
      <c r="M4362" s="30"/>
      <c r="N4362" s="2">
        <v>0</v>
      </c>
      <c r="O4362" s="30"/>
      <c r="P4362" s="30"/>
      <c r="Q4362" s="30"/>
      <c r="R4362" s="30"/>
      <c r="S4362" s="30"/>
      <c r="T4362" s="30"/>
      <c r="U4362" s="30"/>
      <c r="V4362" s="30"/>
    </row>
    <row r="4363" spans="1:22" ht="14.5" x14ac:dyDescent="0.35">
      <c r="A4363" s="15">
        <v>36</v>
      </c>
      <c r="B4363" s="8">
        <v>270</v>
      </c>
      <c r="C4363" s="8">
        <v>1366666.6668</v>
      </c>
      <c r="D4363" s="8">
        <v>8000.0000010000003</v>
      </c>
      <c r="E4363" s="2">
        <v>2550</v>
      </c>
      <c r="F4363" s="2">
        <v>30803.3515625</v>
      </c>
      <c r="G4363" s="2">
        <v>666.60931396484398</v>
      </c>
      <c r="H4363" s="1">
        <v>30155.409392389491</v>
      </c>
      <c r="I4363" s="1">
        <v>545.5863727929592</v>
      </c>
      <c r="J4363" s="1">
        <f t="shared" si="372"/>
        <v>-2.1034794502664251</v>
      </c>
      <c r="K4363" s="1">
        <f t="shared" si="373"/>
        <v>-18.155003033496072</v>
      </c>
      <c r="L4363" s="30"/>
      <c r="M4363" s="30"/>
      <c r="N4363" s="2">
        <v>1583334</v>
      </c>
      <c r="O4363" s="30"/>
      <c r="P4363" s="30"/>
      <c r="Q4363" s="30"/>
      <c r="R4363" s="30"/>
      <c r="S4363" s="30"/>
      <c r="T4363" s="30"/>
      <c r="U4363" s="30"/>
      <c r="V4363" s="30"/>
    </row>
    <row r="4364" spans="1:22" ht="14.5" x14ac:dyDescent="0.35">
      <c r="A4364" s="15">
        <v>36</v>
      </c>
      <c r="B4364" s="8">
        <v>270</v>
      </c>
      <c r="C4364" s="8">
        <v>1366666.6668</v>
      </c>
      <c r="D4364" s="8">
        <v>8000.0000010000003</v>
      </c>
      <c r="E4364" s="2">
        <v>2580</v>
      </c>
      <c r="F4364" s="2">
        <v>32004.396484375</v>
      </c>
      <c r="G4364" s="2">
        <v>662.851318359375</v>
      </c>
      <c r="H4364" s="1">
        <v>30249.94110485461</v>
      </c>
      <c r="I4364" s="1">
        <v>522.08961317433898</v>
      </c>
      <c r="J4364" s="1">
        <f t="shared" si="372"/>
        <v>-5.4819198992767761</v>
      </c>
      <c r="K4364" s="1">
        <f t="shared" si="373"/>
        <v>-21.23578867330847</v>
      </c>
      <c r="L4364" s="30"/>
      <c r="M4364" s="30"/>
      <c r="N4364" s="2">
        <v>1583334</v>
      </c>
      <c r="O4364" s="30"/>
      <c r="P4364" s="30"/>
      <c r="Q4364" s="30"/>
      <c r="R4364" s="30"/>
      <c r="S4364" s="30"/>
      <c r="T4364" s="30"/>
      <c r="U4364" s="30"/>
      <c r="V4364" s="30"/>
    </row>
    <row r="4365" spans="1:22" ht="14.5" x14ac:dyDescent="0.35">
      <c r="A4365" s="15">
        <v>36</v>
      </c>
      <c r="B4365" s="8">
        <v>270</v>
      </c>
      <c r="C4365" s="8">
        <v>1366666.6668</v>
      </c>
      <c r="D4365" s="8">
        <v>8000.0000010000003</v>
      </c>
      <c r="E4365" s="2">
        <v>2610</v>
      </c>
      <c r="F4365" s="2">
        <v>32856.18359375</v>
      </c>
      <c r="G4365" s="2">
        <v>631.106201171875</v>
      </c>
      <c r="H4365" s="1">
        <v>30314.924077373271</v>
      </c>
      <c r="I4365" s="1">
        <v>507.29426757414802</v>
      </c>
      <c r="J4365" s="1">
        <f t="shared" si="372"/>
        <v>-7.7344939016597625</v>
      </c>
      <c r="K4365" s="1">
        <f t="shared" si="373"/>
        <v>-19.618240696704568</v>
      </c>
      <c r="L4365" s="30"/>
      <c r="M4365" s="30"/>
      <c r="N4365" s="2">
        <v>1583334</v>
      </c>
      <c r="O4365" s="30"/>
      <c r="P4365" s="30"/>
      <c r="Q4365" s="30"/>
      <c r="R4365" s="30"/>
      <c r="S4365" s="30"/>
      <c r="T4365" s="30"/>
      <c r="U4365" s="30"/>
      <c r="V4365" s="30"/>
    </row>
    <row r="4366" spans="1:22" ht="14.5" x14ac:dyDescent="0.35">
      <c r="A4366" s="15">
        <v>36</v>
      </c>
      <c r="B4366" s="8">
        <v>270</v>
      </c>
      <c r="C4366" s="8">
        <v>1366666.6668</v>
      </c>
      <c r="D4366" s="8">
        <v>8000.0000010000003</v>
      </c>
      <c r="E4366" s="2">
        <v>2640</v>
      </c>
      <c r="F4366" s="2">
        <v>31093.92578125</v>
      </c>
      <c r="G4366" s="2">
        <v>588.25573730468795</v>
      </c>
      <c r="H4366" s="1">
        <v>30364.75458160456</v>
      </c>
      <c r="I4366" s="1">
        <v>500.69350002461402</v>
      </c>
      <c r="J4366" s="1">
        <f t="shared" si="372"/>
        <v>-2.3450599476414085</v>
      </c>
      <c r="K4366" s="1">
        <f t="shared" si="373"/>
        <v>-14.885063030795557</v>
      </c>
      <c r="L4366" s="30"/>
      <c r="M4366" s="30"/>
      <c r="N4366" s="2">
        <v>1583334</v>
      </c>
      <c r="O4366" s="30"/>
      <c r="P4366" s="30"/>
      <c r="Q4366" s="30"/>
      <c r="R4366" s="30"/>
      <c r="S4366" s="30"/>
      <c r="T4366" s="30"/>
      <c r="U4366" s="30"/>
      <c r="V4366" s="30"/>
    </row>
    <row r="4367" spans="1:22" ht="14.5" x14ac:dyDescent="0.35">
      <c r="A4367" s="15">
        <v>36</v>
      </c>
      <c r="B4367" s="8">
        <v>270</v>
      </c>
      <c r="C4367" s="8">
        <v>1366666.6668</v>
      </c>
      <c r="D4367" s="8">
        <v>8000.0000010000003</v>
      </c>
      <c r="E4367" s="2">
        <v>2670</v>
      </c>
      <c r="F4367" s="2">
        <v>29947.59765625</v>
      </c>
      <c r="G4367" s="2">
        <v>608.84265136718795</v>
      </c>
      <c r="H4367" s="1">
        <v>30406.812668604642</v>
      </c>
      <c r="I4367" s="1">
        <v>496.25161026188613</v>
      </c>
      <c r="J4367" s="1">
        <f t="shared" si="372"/>
        <v>1.5333951578543545</v>
      </c>
      <c r="K4367" s="1">
        <f t="shared" si="373"/>
        <v>-18.492633663635878</v>
      </c>
      <c r="L4367" s="30"/>
      <c r="M4367" s="30"/>
      <c r="N4367" s="2">
        <v>1583334</v>
      </c>
      <c r="O4367" s="30"/>
      <c r="P4367" s="30"/>
      <c r="Q4367" s="30"/>
      <c r="R4367" s="30"/>
      <c r="S4367" s="30"/>
      <c r="T4367" s="30"/>
      <c r="U4367" s="30"/>
      <c r="V4367" s="30"/>
    </row>
    <row r="4368" spans="1:22" ht="14.5" x14ac:dyDescent="0.35">
      <c r="A4368" s="15">
        <v>36</v>
      </c>
      <c r="B4368" s="8">
        <v>270</v>
      </c>
      <c r="C4368" s="8">
        <v>1366666.6668</v>
      </c>
      <c r="D4368" s="8">
        <v>8000.0000010000003</v>
      </c>
      <c r="E4368" s="2">
        <v>2700</v>
      </c>
      <c r="F4368" s="2">
        <v>29097.26953125</v>
      </c>
      <c r="G4368" s="2">
        <v>616.36560058593795</v>
      </c>
      <c r="H4368" s="1">
        <v>30444.879321514902</v>
      </c>
      <c r="I4368" s="1">
        <v>492.37853295259112</v>
      </c>
      <c r="J4368" s="1">
        <f t="shared" si="372"/>
        <v>4.6313960449711287</v>
      </c>
      <c r="K4368" s="1">
        <f t="shared" si="373"/>
        <v>-20.11583182375534</v>
      </c>
      <c r="L4368" s="30"/>
      <c r="M4368" s="30"/>
      <c r="N4368" s="2">
        <v>1583334</v>
      </c>
      <c r="O4368" s="30"/>
      <c r="P4368" s="30"/>
      <c r="Q4368" s="30"/>
      <c r="R4368" s="30"/>
      <c r="S4368" s="30"/>
      <c r="T4368" s="30"/>
      <c r="U4368" s="30"/>
      <c r="V4368" s="30"/>
    </row>
    <row r="4369" spans="1:22" ht="14.5" x14ac:dyDescent="0.35">
      <c r="A4369" s="15">
        <v>36</v>
      </c>
      <c r="B4369" s="8">
        <v>270</v>
      </c>
      <c r="C4369" s="8">
        <v>1366666.6668</v>
      </c>
      <c r="D4369" s="8">
        <v>8000.0000010000003</v>
      </c>
      <c r="E4369" s="2">
        <v>2730</v>
      </c>
      <c r="F4369" s="2">
        <v>14253.166015625</v>
      </c>
      <c r="G4369" s="2">
        <v>329.32101440429699</v>
      </c>
      <c r="H4369" s="1">
        <v>13569.76747095087</v>
      </c>
      <c r="I4369" s="1">
        <v>310.92198417963482</v>
      </c>
      <c r="J4369" s="1">
        <f t="shared" si="372"/>
        <v>-4.7947139879305123</v>
      </c>
      <c r="K4369" s="1">
        <f t="shared" si="373"/>
        <v>-5.5869590520798837</v>
      </c>
      <c r="L4369" s="30"/>
      <c r="M4369" s="30"/>
      <c r="N4369" s="2">
        <v>0</v>
      </c>
      <c r="O4369" s="30"/>
      <c r="P4369" s="30"/>
      <c r="Q4369" s="30"/>
      <c r="R4369" s="30"/>
      <c r="S4369" s="30"/>
      <c r="T4369" s="30"/>
      <c r="U4369" s="30"/>
      <c r="V4369" s="30"/>
    </row>
    <row r="4370" spans="1:22" ht="14.5" x14ac:dyDescent="0.35">
      <c r="A4370" s="15">
        <v>36</v>
      </c>
      <c r="B4370" s="8">
        <v>270</v>
      </c>
      <c r="C4370" s="8">
        <v>1366666.6668</v>
      </c>
      <c r="D4370" s="8">
        <v>8000.0000010000003</v>
      </c>
      <c r="E4370" s="2">
        <v>2760</v>
      </c>
      <c r="F4370" s="2">
        <v>11175.87890625</v>
      </c>
      <c r="G4370" s="2">
        <v>280.61947631835898</v>
      </c>
      <c r="H4370" s="1">
        <v>11745.02844552416</v>
      </c>
      <c r="I4370" s="1">
        <v>307.09810750150012</v>
      </c>
      <c r="J4370" s="1">
        <f t="shared" si="372"/>
        <v>5.0926602198227888</v>
      </c>
      <c r="K4370" s="1">
        <f t="shared" si="373"/>
        <v>9.4357781329124499</v>
      </c>
      <c r="L4370" s="30"/>
      <c r="M4370" s="30"/>
      <c r="N4370" s="2">
        <v>0</v>
      </c>
      <c r="O4370" s="30"/>
      <c r="P4370" s="30"/>
      <c r="Q4370" s="30"/>
      <c r="R4370" s="30"/>
      <c r="S4370" s="30"/>
      <c r="T4370" s="30"/>
      <c r="U4370" s="30"/>
      <c r="V4370" s="30"/>
    </row>
    <row r="4371" spans="1:22" ht="14.5" x14ac:dyDescent="0.35">
      <c r="A4371" s="15">
        <v>36</v>
      </c>
      <c r="B4371" s="8">
        <v>270</v>
      </c>
      <c r="C4371" s="8">
        <v>1366666.6668</v>
      </c>
      <c r="D4371" s="8">
        <v>8000.0000010000003</v>
      </c>
      <c r="E4371" s="2">
        <v>2790</v>
      </c>
      <c r="F4371" s="2">
        <v>10598.1728515625</v>
      </c>
      <c r="G4371" s="2">
        <v>271.07647705078102</v>
      </c>
      <c r="H4371" s="1">
        <v>12092.172635416629</v>
      </c>
      <c r="I4371" s="1">
        <v>303.73588315441827</v>
      </c>
      <c r="J4371" s="1">
        <f t="shared" si="372"/>
        <v>14.096767478498592</v>
      </c>
      <c r="K4371" s="1">
        <f t="shared" si="373"/>
        <v>12.048041371556977</v>
      </c>
      <c r="L4371" s="30"/>
      <c r="M4371" s="30"/>
      <c r="N4371" s="2">
        <v>0</v>
      </c>
      <c r="O4371" s="30"/>
      <c r="P4371" s="30"/>
      <c r="Q4371" s="30"/>
      <c r="R4371" s="30"/>
      <c r="S4371" s="30"/>
      <c r="T4371" s="30"/>
      <c r="U4371" s="30"/>
      <c r="V4371" s="30"/>
    </row>
    <row r="4372" spans="1:22" ht="14.5" x14ac:dyDescent="0.35">
      <c r="A4372" s="15">
        <v>36</v>
      </c>
      <c r="B4372" s="8">
        <v>270</v>
      </c>
      <c r="C4372" s="8">
        <v>1366666.6668</v>
      </c>
      <c r="D4372" s="8">
        <v>8000.0000010000003</v>
      </c>
      <c r="E4372" s="2">
        <v>2820</v>
      </c>
      <c r="F4372" s="2">
        <v>10815.36328125</v>
      </c>
      <c r="G4372" s="2">
        <v>277.78329467773398</v>
      </c>
      <c r="H4372" s="1">
        <v>12198.152522780119</v>
      </c>
      <c r="I4372" s="1">
        <v>300.490514081713</v>
      </c>
      <c r="J4372" s="1">
        <f t="shared" si="372"/>
        <v>12.78541650031659</v>
      </c>
      <c r="K4372" s="1">
        <f t="shared" si="373"/>
        <v>8.174436634255656</v>
      </c>
      <c r="L4372" s="30"/>
      <c r="M4372" s="30"/>
      <c r="N4372" s="2">
        <v>0</v>
      </c>
      <c r="O4372" s="30"/>
      <c r="P4372" s="30"/>
      <c r="Q4372" s="30"/>
      <c r="R4372" s="30"/>
      <c r="S4372" s="30"/>
      <c r="T4372" s="30"/>
      <c r="U4372" s="30"/>
      <c r="V4372" s="30"/>
    </row>
    <row r="4373" spans="1:22" ht="14.5" x14ac:dyDescent="0.35">
      <c r="A4373" s="15">
        <v>36</v>
      </c>
      <c r="B4373" s="8">
        <v>270</v>
      </c>
      <c r="C4373" s="8">
        <v>1366666.6668</v>
      </c>
      <c r="D4373" s="8">
        <v>8000.0000010000003</v>
      </c>
      <c r="E4373" s="2">
        <v>2850</v>
      </c>
      <c r="F4373" s="2">
        <v>13869.5830078125</v>
      </c>
      <c r="G4373" s="2">
        <v>324.85128784179699</v>
      </c>
      <c r="H4373" s="1">
        <v>12299.0093563353</v>
      </c>
      <c r="I4373" s="1">
        <v>297.27465330651762</v>
      </c>
      <c r="J4373" s="1">
        <f t="shared" si="372"/>
        <v>-11.323870736362602</v>
      </c>
      <c r="K4373" s="1">
        <f t="shared" si="373"/>
        <v>-8.4890026813466797</v>
      </c>
      <c r="L4373" s="30"/>
      <c r="M4373" s="30"/>
      <c r="N4373" s="2">
        <v>0</v>
      </c>
      <c r="O4373" s="30"/>
      <c r="P4373" s="30"/>
      <c r="Q4373" s="30"/>
      <c r="R4373" s="30"/>
      <c r="S4373" s="30"/>
      <c r="T4373" s="30"/>
      <c r="U4373" s="30"/>
      <c r="V4373" s="30"/>
    </row>
    <row r="4374" spans="1:22" ht="14.5" x14ac:dyDescent="0.35">
      <c r="A4374" s="15">
        <v>36</v>
      </c>
      <c r="B4374" s="8">
        <v>270</v>
      </c>
      <c r="C4374" s="8">
        <v>1366666.6668</v>
      </c>
      <c r="D4374" s="8">
        <v>8000.0000010000003</v>
      </c>
      <c r="E4374" s="2">
        <v>2880</v>
      </c>
      <c r="F4374" s="2">
        <v>12116.5673828125</v>
      </c>
      <c r="G4374" s="2">
        <v>313.80862426757801</v>
      </c>
      <c r="H4374" s="1">
        <v>12397.69212458418</v>
      </c>
      <c r="I4374" s="1">
        <v>294.06625266385532</v>
      </c>
      <c r="J4374" s="1">
        <f t="shared" si="372"/>
        <v>2.3201681869937794</v>
      </c>
      <c r="K4374" s="1">
        <f t="shared" si="373"/>
        <v>-6.2912138408563241</v>
      </c>
      <c r="L4374" s="30"/>
      <c r="M4374" s="30"/>
      <c r="N4374" s="2">
        <v>0</v>
      </c>
      <c r="O4374" s="30"/>
      <c r="P4374" s="30"/>
      <c r="Q4374" s="30"/>
      <c r="R4374" s="30"/>
      <c r="S4374" s="30"/>
      <c r="T4374" s="30"/>
      <c r="U4374" s="30"/>
      <c r="V4374" s="30"/>
    </row>
    <row r="4375" spans="1:22" ht="14.5" x14ac:dyDescent="0.35">
      <c r="A4375" s="15">
        <v>36</v>
      </c>
      <c r="B4375" s="8">
        <v>270</v>
      </c>
      <c r="C4375" s="8">
        <v>1366666.6668</v>
      </c>
      <c r="D4375" s="8">
        <v>8000.0000010000003</v>
      </c>
      <c r="E4375" s="2">
        <v>2910</v>
      </c>
      <c r="F4375" s="2">
        <v>14060.3486328125</v>
      </c>
      <c r="G4375" s="2">
        <v>357.86410522460898</v>
      </c>
      <c r="H4375" s="1">
        <v>12488.762097295799</v>
      </c>
      <c r="I4375" s="1">
        <v>290.85978501099919</v>
      </c>
      <c r="J4375" s="1">
        <f t="shared" si="372"/>
        <v>-11.177436467322755</v>
      </c>
      <c r="K4375" s="1">
        <f t="shared" si="373"/>
        <v>-18.723397858400844</v>
      </c>
      <c r="L4375" s="30"/>
      <c r="M4375" s="30"/>
      <c r="N4375" s="2">
        <v>1583334</v>
      </c>
      <c r="O4375" s="30"/>
      <c r="P4375" s="30"/>
      <c r="Q4375" s="30"/>
      <c r="R4375" s="30"/>
      <c r="S4375" s="30"/>
      <c r="T4375" s="30"/>
      <c r="U4375" s="30"/>
      <c r="V4375" s="30"/>
    </row>
    <row r="4376" spans="1:22" ht="14.5" x14ac:dyDescent="0.35">
      <c r="A4376" s="15">
        <v>36</v>
      </c>
      <c r="B4376" s="8">
        <v>270</v>
      </c>
      <c r="C4376" s="8">
        <v>1366666.6668</v>
      </c>
      <c r="D4376" s="8">
        <v>8000.0000010000003</v>
      </c>
      <c r="E4376" s="2">
        <v>2940</v>
      </c>
      <c r="F4376" s="2">
        <v>12710.041015625</v>
      </c>
      <c r="G4376" s="2">
        <v>296.93783569335898</v>
      </c>
      <c r="H4376" s="1">
        <v>12579.623402541591</v>
      </c>
      <c r="I4376" s="1">
        <v>287.65377040262899</v>
      </c>
      <c r="J4376" s="1">
        <f t="shared" si="372"/>
        <v>-1.0260990733474533</v>
      </c>
      <c r="K4376" s="1">
        <f t="shared" si="373"/>
        <v>-3.126602330434384</v>
      </c>
      <c r="L4376" s="30"/>
      <c r="M4376" s="30"/>
      <c r="N4376" s="2">
        <v>1583334</v>
      </c>
      <c r="O4376" s="30"/>
      <c r="P4376" s="30"/>
      <c r="Q4376" s="30"/>
      <c r="R4376" s="30"/>
      <c r="S4376" s="30"/>
      <c r="T4376" s="30"/>
      <c r="U4376" s="30"/>
      <c r="V4376" s="30"/>
    </row>
    <row r="4377" spans="1:22" ht="14.5" x14ac:dyDescent="0.35">
      <c r="A4377" s="15">
        <v>36</v>
      </c>
      <c r="B4377" s="8">
        <v>270</v>
      </c>
      <c r="C4377" s="8">
        <v>1366666.6668</v>
      </c>
      <c r="D4377" s="8">
        <v>8000.0000010000003</v>
      </c>
      <c r="E4377" s="2">
        <v>2970</v>
      </c>
      <c r="F4377" s="2">
        <v>12819.8642578125</v>
      </c>
      <c r="G4377" s="2">
        <v>288.89797973632801</v>
      </c>
      <c r="H4377" s="1">
        <v>12670.4740068917</v>
      </c>
      <c r="I4377" s="1">
        <v>284.44796721501888</v>
      </c>
      <c r="J4377" s="1">
        <f t="shared" si="372"/>
        <v>-1.1653029073982653</v>
      </c>
      <c r="K4377" s="1">
        <f t="shared" si="373"/>
        <v>-1.5403404777598584</v>
      </c>
      <c r="L4377" s="30"/>
      <c r="M4377" s="30"/>
      <c r="N4377" s="2">
        <v>1583334</v>
      </c>
      <c r="O4377" s="30"/>
      <c r="P4377" s="30"/>
      <c r="Q4377" s="30"/>
      <c r="R4377" s="30"/>
      <c r="S4377" s="30"/>
      <c r="T4377" s="30"/>
      <c r="U4377" s="30"/>
      <c r="V4377" s="30"/>
    </row>
    <row r="4378" spans="1:22" ht="14.5" x14ac:dyDescent="0.35">
      <c r="A4378" s="15">
        <v>36</v>
      </c>
      <c r="B4378" s="8">
        <v>270</v>
      </c>
      <c r="C4378" s="8">
        <v>1366666.6668</v>
      </c>
      <c r="D4378" s="8">
        <v>8000.0000010000003</v>
      </c>
      <c r="E4378" s="2">
        <v>3000</v>
      </c>
      <c r="F4378" s="2">
        <v>30909.431640625</v>
      </c>
      <c r="G4378" s="2">
        <v>625.566162109375</v>
      </c>
      <c r="H4378" s="1">
        <v>31494.155647728079</v>
      </c>
      <c r="I4378" s="1">
        <v>569.84189131643473</v>
      </c>
      <c r="J4378" s="1">
        <f t="shared" si="372"/>
        <v>1.8917332867892742</v>
      </c>
      <c r="K4378" s="1">
        <f t="shared" si="373"/>
        <v>-8.9078140999572391</v>
      </c>
      <c r="L4378" s="30"/>
      <c r="M4378" s="30"/>
      <c r="N4378" s="2">
        <v>1583334</v>
      </c>
      <c r="O4378" s="30"/>
      <c r="P4378" s="30"/>
      <c r="Q4378" s="30"/>
      <c r="R4378" s="30"/>
      <c r="S4378" s="30"/>
      <c r="T4378" s="30"/>
      <c r="U4378" s="30"/>
      <c r="V4378" s="30"/>
    </row>
    <row r="4379" spans="1:22" ht="14.5" x14ac:dyDescent="0.35">
      <c r="A4379" s="15">
        <v>36</v>
      </c>
      <c r="B4379" s="8">
        <v>270</v>
      </c>
      <c r="C4379" s="8">
        <v>1366666.6668</v>
      </c>
      <c r="D4379" s="8">
        <v>8000.0000010000003</v>
      </c>
      <c r="E4379" s="2">
        <v>3030</v>
      </c>
      <c r="F4379" s="2">
        <v>30770.744140625</v>
      </c>
      <c r="G4379" s="2">
        <v>510.03256225585898</v>
      </c>
      <c r="H4379" s="1">
        <v>32051.90773252623</v>
      </c>
      <c r="I4379" s="1">
        <v>541.2393203425969</v>
      </c>
      <c r="J4379" s="1">
        <f t="shared" si="372"/>
        <v>4.1635768899387022</v>
      </c>
      <c r="K4379" s="1">
        <f t="shared" si="373"/>
        <v>6.118581517366529</v>
      </c>
      <c r="L4379" s="30"/>
      <c r="M4379" s="30"/>
      <c r="N4379" s="2">
        <v>1583334</v>
      </c>
      <c r="O4379" s="30"/>
      <c r="P4379" s="30"/>
      <c r="Q4379" s="30"/>
      <c r="R4379" s="30"/>
      <c r="S4379" s="30"/>
      <c r="T4379" s="30"/>
      <c r="U4379" s="30"/>
      <c r="V4379" s="30"/>
    </row>
    <row r="4380" spans="1:22" ht="14.5" x14ac:dyDescent="0.35">
      <c r="A4380" s="15">
        <v>36</v>
      </c>
      <c r="B4380" s="8">
        <v>270</v>
      </c>
      <c r="C4380" s="8">
        <v>1366666.6668</v>
      </c>
      <c r="D4380" s="8">
        <v>8000.0000010000003</v>
      </c>
      <c r="E4380" s="2">
        <v>3060</v>
      </c>
      <c r="F4380" s="2">
        <v>33110.95703125</v>
      </c>
      <c r="G4380" s="2">
        <v>526.67004394531205</v>
      </c>
      <c r="H4380" s="1">
        <v>32470.790727078671</v>
      </c>
      <c r="I4380" s="1">
        <v>524.03540903798012</v>
      </c>
      <c r="J4380" s="1">
        <f t="shared" si="372"/>
        <v>-1.93339716386676</v>
      </c>
      <c r="K4380" s="1">
        <f t="shared" si="373"/>
        <v>-0.50024392646214411</v>
      </c>
      <c r="L4380" s="30"/>
      <c r="M4380" s="30"/>
      <c r="N4380" s="2">
        <v>1583334</v>
      </c>
      <c r="O4380" s="30"/>
      <c r="P4380" s="30"/>
      <c r="Q4380" s="30"/>
      <c r="R4380" s="30"/>
      <c r="S4380" s="30"/>
      <c r="T4380" s="30"/>
      <c r="U4380" s="30"/>
      <c r="V4380" s="30"/>
    </row>
    <row r="4381" spans="1:22" ht="14.5" x14ac:dyDescent="0.35">
      <c r="A4381" s="15">
        <v>36</v>
      </c>
      <c r="B4381" s="8">
        <v>270</v>
      </c>
      <c r="C4381" s="8">
        <v>1366666.6668</v>
      </c>
      <c r="D4381" s="8">
        <v>8000.0000010000003</v>
      </c>
      <c r="E4381" s="2">
        <v>3090</v>
      </c>
      <c r="F4381" s="2">
        <v>36078.6875</v>
      </c>
      <c r="G4381" s="2">
        <v>522.705078125</v>
      </c>
      <c r="H4381" s="1">
        <v>32927.419347670868</v>
      </c>
      <c r="I4381" s="1">
        <v>512.70005478491134</v>
      </c>
      <c r="J4381" s="1">
        <f t="shared" si="372"/>
        <v>-8.7344312409622216</v>
      </c>
      <c r="K4381" s="1">
        <f t="shared" si="373"/>
        <v>-1.9140857356844059</v>
      </c>
      <c r="L4381" s="30"/>
      <c r="M4381" s="30"/>
      <c r="N4381" s="2">
        <v>0</v>
      </c>
      <c r="O4381" s="30"/>
      <c r="P4381" s="30"/>
      <c r="Q4381" s="30"/>
      <c r="R4381" s="30"/>
      <c r="S4381" s="30"/>
      <c r="T4381" s="30"/>
      <c r="U4381" s="30"/>
      <c r="V4381" s="30"/>
    </row>
    <row r="4382" spans="1:22" ht="14.5" x14ac:dyDescent="0.35">
      <c r="A4382" s="15">
        <v>36</v>
      </c>
      <c r="B4382" s="8">
        <v>270</v>
      </c>
      <c r="C4382" s="8">
        <v>1366666.6668</v>
      </c>
      <c r="D4382" s="8">
        <v>8000.0000010000003</v>
      </c>
      <c r="E4382" s="2">
        <v>3120</v>
      </c>
      <c r="F4382" s="2">
        <v>35697.6953125</v>
      </c>
      <c r="G4382" s="2">
        <v>503.92333984375</v>
      </c>
      <c r="H4382" s="1">
        <v>33467.436481356781</v>
      </c>
      <c r="I4382" s="1">
        <v>505.12303677436171</v>
      </c>
      <c r="J4382" s="1">
        <f t="shared" si="372"/>
        <v>-6.2476269451553801</v>
      </c>
      <c r="K4382" s="1">
        <f t="shared" si="373"/>
        <v>0.23807131675696835</v>
      </c>
      <c r="L4382" s="30"/>
      <c r="M4382" s="30"/>
      <c r="N4382" s="2">
        <v>0</v>
      </c>
      <c r="O4382" s="30"/>
      <c r="P4382" s="30"/>
      <c r="Q4382" s="30"/>
      <c r="R4382" s="30"/>
      <c r="S4382" s="30"/>
      <c r="T4382" s="30"/>
      <c r="U4382" s="30"/>
      <c r="V4382" s="30"/>
    </row>
    <row r="4383" spans="1:22" ht="14.5" x14ac:dyDescent="0.35">
      <c r="A4383" s="15">
        <v>36</v>
      </c>
      <c r="B4383" s="8">
        <v>270</v>
      </c>
      <c r="C4383" s="8">
        <v>1366666.6668</v>
      </c>
      <c r="D4383" s="8">
        <v>8000.0000010000003</v>
      </c>
      <c r="E4383" s="2">
        <v>3150</v>
      </c>
      <c r="F4383" s="2">
        <v>34585.859375</v>
      </c>
      <c r="G4383" s="2">
        <v>501.05398559570301</v>
      </c>
      <c r="H4383" s="1">
        <v>34089.793440359463</v>
      </c>
      <c r="I4383" s="1">
        <v>500.19524169910659</v>
      </c>
      <c r="J4383" s="1">
        <f t="shared" si="372"/>
        <v>-1.4343027572682292</v>
      </c>
      <c r="K4383" s="1">
        <f t="shared" si="373"/>
        <v>-0.17138749940796538</v>
      </c>
      <c r="L4383" s="30"/>
      <c r="M4383" s="30"/>
      <c r="N4383" s="2">
        <v>0</v>
      </c>
      <c r="O4383" s="30"/>
      <c r="P4383" s="30"/>
      <c r="Q4383" s="30"/>
      <c r="R4383" s="30"/>
      <c r="S4383" s="30"/>
      <c r="T4383" s="30"/>
      <c r="U4383" s="30"/>
      <c r="V4383" s="30"/>
    </row>
    <row r="4384" spans="1:22" ht="14.5" x14ac:dyDescent="0.35">
      <c r="A4384" s="15">
        <v>36</v>
      </c>
      <c r="B4384" s="8">
        <v>270</v>
      </c>
      <c r="C4384" s="8">
        <v>1366666.6668</v>
      </c>
      <c r="D4384" s="8">
        <v>8000.0000010000003</v>
      </c>
      <c r="E4384" s="2">
        <v>3180</v>
      </c>
      <c r="F4384" s="2">
        <v>32967.17578125</v>
      </c>
      <c r="G4384" s="2">
        <v>488.61181640625</v>
      </c>
      <c r="H4384" s="1">
        <v>34802.45882499763</v>
      </c>
      <c r="I4384" s="1">
        <v>496.35982748806617</v>
      </c>
      <c r="J4384" s="1">
        <f t="shared" si="372"/>
        <v>5.5670011162783384</v>
      </c>
      <c r="K4384" s="1">
        <f t="shared" si="373"/>
        <v>1.5857191376997297</v>
      </c>
      <c r="L4384" s="30"/>
      <c r="M4384" s="30"/>
      <c r="N4384" s="2">
        <v>0</v>
      </c>
      <c r="O4384" s="30"/>
      <c r="P4384" s="30"/>
      <c r="Q4384" s="30"/>
      <c r="R4384" s="30"/>
      <c r="S4384" s="30"/>
      <c r="T4384" s="30"/>
      <c r="U4384" s="30"/>
      <c r="V4384" s="30"/>
    </row>
    <row r="4385" spans="1:22" ht="14.5" x14ac:dyDescent="0.35">
      <c r="A4385" s="15">
        <v>36</v>
      </c>
      <c r="B4385" s="8">
        <v>270</v>
      </c>
      <c r="C4385" s="8">
        <v>1366666.6668</v>
      </c>
      <c r="D4385" s="8">
        <v>8000.0000010000003</v>
      </c>
      <c r="E4385" s="2">
        <v>3210</v>
      </c>
      <c r="F4385" s="2">
        <v>33001.5234375</v>
      </c>
      <c r="G4385" s="2">
        <v>556.544677734375</v>
      </c>
      <c r="H4385" s="1">
        <v>35614.171700079212</v>
      </c>
      <c r="I4385" s="1">
        <v>492.88630521230078</v>
      </c>
      <c r="J4385" s="1">
        <f t="shared" si="372"/>
        <v>7.9167504722234456</v>
      </c>
      <c r="K4385" s="1">
        <f t="shared" si="373"/>
        <v>-11.438142357450912</v>
      </c>
      <c r="L4385" s="30"/>
      <c r="M4385" s="30"/>
      <c r="N4385" s="2">
        <v>0</v>
      </c>
      <c r="O4385" s="30"/>
      <c r="P4385" s="30"/>
      <c r="Q4385" s="30"/>
      <c r="R4385" s="30"/>
      <c r="S4385" s="30"/>
      <c r="T4385" s="30"/>
      <c r="U4385" s="30"/>
      <c r="V4385" s="30"/>
    </row>
    <row r="4386" spans="1:22" ht="14.5" x14ac:dyDescent="0.35">
      <c r="A4386" s="15">
        <v>36</v>
      </c>
      <c r="B4386" s="8">
        <v>270</v>
      </c>
      <c r="C4386" s="8">
        <v>1366666.6668</v>
      </c>
      <c r="D4386" s="8">
        <v>8000.0000010000003</v>
      </c>
      <c r="E4386" s="2">
        <v>3240</v>
      </c>
      <c r="F4386" s="2">
        <v>30301.49609375</v>
      </c>
      <c r="G4386" s="2">
        <v>510.45709228515602</v>
      </c>
      <c r="H4386" s="1">
        <v>36441.17972205727</v>
      </c>
      <c r="I4386" s="1">
        <v>489.53259810155248</v>
      </c>
      <c r="J4386" s="1">
        <f t="shared" si="372"/>
        <v>20.26198181539176</v>
      </c>
      <c r="K4386" s="1">
        <f t="shared" si="373"/>
        <v>-4.0991680789331681</v>
      </c>
      <c r="L4386" s="30"/>
      <c r="M4386" s="30"/>
      <c r="N4386" s="2">
        <v>0</v>
      </c>
      <c r="O4386" s="30"/>
      <c r="P4386" s="30"/>
      <c r="Q4386" s="30"/>
      <c r="R4386" s="30"/>
      <c r="S4386" s="30"/>
      <c r="T4386" s="30"/>
      <c r="U4386" s="30"/>
      <c r="V4386" s="30"/>
    </row>
    <row r="4387" spans="1:22" ht="14.5" x14ac:dyDescent="0.35">
      <c r="A4387" s="15">
        <v>36</v>
      </c>
      <c r="B4387" s="8">
        <v>270</v>
      </c>
      <c r="C4387" s="8">
        <v>1366666.6668</v>
      </c>
      <c r="D4387" s="8">
        <v>8000.0000010000003</v>
      </c>
      <c r="E4387" s="2">
        <v>3270</v>
      </c>
      <c r="F4387" s="2">
        <v>14293.318359375</v>
      </c>
      <c r="G4387" s="2">
        <v>258.70956420898398</v>
      </c>
      <c r="H4387" s="1">
        <v>15297.658039997061</v>
      </c>
      <c r="I4387" s="1">
        <v>260.61003489560869</v>
      </c>
      <c r="J4387" s="1">
        <f t="shared" si="372"/>
        <v>7.026637589467204</v>
      </c>
      <c r="K4387" s="1">
        <f t="shared" si="373"/>
        <v>0.73459622277030567</v>
      </c>
      <c r="L4387" s="30"/>
      <c r="M4387" s="30"/>
      <c r="N4387" s="2">
        <v>1583334</v>
      </c>
      <c r="O4387" s="30"/>
      <c r="P4387" s="30"/>
      <c r="Q4387" s="30"/>
      <c r="R4387" s="30"/>
      <c r="S4387" s="30"/>
      <c r="T4387" s="30"/>
      <c r="U4387" s="30"/>
      <c r="V4387" s="30"/>
    </row>
    <row r="4388" spans="1:22" ht="14.5" x14ac:dyDescent="0.35">
      <c r="A4388" s="15">
        <v>36</v>
      </c>
      <c r="B4388" s="8">
        <v>270</v>
      </c>
      <c r="C4388" s="8">
        <v>1366666.6668</v>
      </c>
      <c r="D4388" s="8">
        <v>8000.0000010000003</v>
      </c>
      <c r="E4388" s="2">
        <v>3300</v>
      </c>
      <c r="F4388" s="2">
        <v>11720.1162109375</v>
      </c>
      <c r="G4388" s="2">
        <v>216.51828002929699</v>
      </c>
      <c r="H4388" s="1">
        <v>12955.53873396087</v>
      </c>
      <c r="I4388" s="1">
        <v>251.74727663429519</v>
      </c>
      <c r="J4388" s="1">
        <f t="shared" si="372"/>
        <v>10.541043286502937</v>
      </c>
      <c r="K4388" s="1">
        <f t="shared" si="373"/>
        <v>16.270680055389033</v>
      </c>
      <c r="L4388" s="30"/>
      <c r="M4388" s="30"/>
      <c r="N4388" s="2">
        <v>1583334</v>
      </c>
      <c r="O4388" s="30"/>
      <c r="P4388" s="30"/>
      <c r="Q4388" s="30"/>
      <c r="R4388" s="30"/>
      <c r="S4388" s="30"/>
      <c r="T4388" s="30"/>
      <c r="U4388" s="30"/>
      <c r="V4388" s="30"/>
    </row>
    <row r="4389" spans="1:22" ht="14.5" x14ac:dyDescent="0.35">
      <c r="A4389" s="15">
        <v>36</v>
      </c>
      <c r="B4389" s="8">
        <v>270</v>
      </c>
      <c r="C4389" s="8">
        <v>1366666.6668</v>
      </c>
      <c r="D4389" s="8">
        <v>8000.0000010000003</v>
      </c>
      <c r="E4389" s="2">
        <v>3330</v>
      </c>
      <c r="F4389" s="2">
        <v>10578.7607421875</v>
      </c>
      <c r="G4389" s="2">
        <v>218.53193664550801</v>
      </c>
      <c r="H4389" s="1">
        <v>13204.618132330161</v>
      </c>
      <c r="I4389" s="1">
        <v>245.68750460676449</v>
      </c>
      <c r="J4389" s="1">
        <f t="shared" si="372"/>
        <v>24.821975410322779</v>
      </c>
      <c r="K4389" s="1">
        <f t="shared" si="373"/>
        <v>12.42636128068866</v>
      </c>
      <c r="L4389" s="30"/>
      <c r="M4389" s="30"/>
      <c r="N4389" s="2">
        <v>1583334</v>
      </c>
      <c r="O4389" s="30"/>
      <c r="P4389" s="30"/>
      <c r="Q4389" s="30"/>
      <c r="R4389" s="30"/>
      <c r="S4389" s="30"/>
      <c r="T4389" s="30"/>
      <c r="U4389" s="30"/>
      <c r="V4389" s="30"/>
    </row>
    <row r="4390" spans="1:22" ht="14.5" x14ac:dyDescent="0.35">
      <c r="A4390" s="15">
        <v>36</v>
      </c>
      <c r="B4390" s="8">
        <v>270</v>
      </c>
      <c r="C4390" s="8">
        <v>1366666.6668</v>
      </c>
      <c r="D4390" s="8">
        <v>8000.0000010000003</v>
      </c>
      <c r="E4390" s="2">
        <v>3360</v>
      </c>
      <c r="F4390" s="2">
        <v>10817.3623046875</v>
      </c>
      <c r="G4390" s="2">
        <v>217.98109436035199</v>
      </c>
      <c r="H4390" s="1">
        <v>13414.38511518341</v>
      </c>
      <c r="I4390" s="1">
        <v>240.90764365761319</v>
      </c>
      <c r="J4390" s="1">
        <f t="shared" si="372"/>
        <v>24.007911885973705</v>
      </c>
      <c r="K4390" s="1">
        <f t="shared" si="373"/>
        <v>10.517677858502969</v>
      </c>
      <c r="L4390" s="30"/>
      <c r="M4390" s="30"/>
      <c r="N4390" s="2">
        <v>1583334</v>
      </c>
      <c r="O4390" s="30"/>
      <c r="P4390" s="30"/>
      <c r="Q4390" s="30"/>
      <c r="R4390" s="30"/>
      <c r="S4390" s="30"/>
      <c r="T4390" s="30"/>
      <c r="U4390" s="30"/>
      <c r="V4390" s="30"/>
    </row>
    <row r="4391" spans="1:22" ht="14.5" x14ac:dyDescent="0.35">
      <c r="A4391" s="15">
        <v>36</v>
      </c>
      <c r="B4391" s="8">
        <v>270</v>
      </c>
      <c r="C4391" s="8">
        <v>1366666.6668</v>
      </c>
      <c r="D4391" s="8">
        <v>8000.0000010000003</v>
      </c>
      <c r="E4391" s="2">
        <v>3390</v>
      </c>
      <c r="F4391" s="2">
        <v>11118.5947265625</v>
      </c>
      <c r="G4391" s="2">
        <v>218.84152221679699</v>
      </c>
      <c r="H4391" s="1">
        <v>13486.92202831308</v>
      </c>
      <c r="I4391" s="1">
        <v>236.71211948627561</v>
      </c>
      <c r="J4391" s="1">
        <f t="shared" si="372"/>
        <v>21.300599221344115</v>
      </c>
      <c r="K4391" s="1">
        <f t="shared" si="373"/>
        <v>8.1659993443908601</v>
      </c>
      <c r="L4391" s="30"/>
      <c r="M4391" s="30"/>
      <c r="N4391" s="2">
        <v>1583334</v>
      </c>
      <c r="O4391" s="30"/>
      <c r="P4391" s="30"/>
      <c r="Q4391" s="30"/>
      <c r="R4391" s="30"/>
      <c r="S4391" s="30"/>
      <c r="T4391" s="30"/>
      <c r="U4391" s="30"/>
      <c r="V4391" s="30"/>
    </row>
    <row r="4392" spans="1:22" ht="14.5" x14ac:dyDescent="0.35">
      <c r="A4392" s="15">
        <v>36</v>
      </c>
      <c r="B4392" s="8">
        <v>270</v>
      </c>
      <c r="C4392" s="8">
        <v>1366666.6668</v>
      </c>
      <c r="D4392" s="8">
        <v>8000.0000010000003</v>
      </c>
      <c r="E4392" s="2">
        <v>3420</v>
      </c>
      <c r="F4392" s="2">
        <v>12112.42578125</v>
      </c>
      <c r="G4392" s="2">
        <v>243.93905639648401</v>
      </c>
      <c r="H4392" s="1">
        <v>13496.567102288849</v>
      </c>
      <c r="I4392" s="1">
        <v>232.78343851708729</v>
      </c>
      <c r="J4392" s="1">
        <f t="shared" si="372"/>
        <v>11.427449348597833</v>
      </c>
      <c r="K4392" s="1">
        <f t="shared" si="373"/>
        <v>-4.5731167629282945</v>
      </c>
      <c r="L4392" s="30"/>
      <c r="M4392" s="30"/>
      <c r="N4392" s="2">
        <v>1583334</v>
      </c>
      <c r="O4392" s="30"/>
      <c r="P4392" s="30"/>
      <c r="Q4392" s="30"/>
      <c r="R4392" s="30"/>
      <c r="S4392" s="30"/>
      <c r="T4392" s="30"/>
      <c r="U4392" s="30"/>
      <c r="V4392" s="30"/>
    </row>
    <row r="4393" spans="1:22" ht="14.5" x14ac:dyDescent="0.35">
      <c r="A4393" s="15">
        <v>36</v>
      </c>
      <c r="B4393" s="8">
        <v>270</v>
      </c>
      <c r="C4393" s="8">
        <v>1366666.6668</v>
      </c>
      <c r="D4393" s="8">
        <v>8000.0000010000003</v>
      </c>
      <c r="E4393" s="2">
        <v>3450</v>
      </c>
      <c r="F4393" s="2">
        <v>14047.03515625</v>
      </c>
      <c r="G4393" s="2">
        <v>294.40811157226602</v>
      </c>
      <c r="H4393" s="1">
        <v>13449.89068706017</v>
      </c>
      <c r="I4393" s="1">
        <v>228.9765963116196</v>
      </c>
      <c r="J4393" s="1">
        <f t="shared" si="372"/>
        <v>-4.251035628142076</v>
      </c>
      <c r="K4393" s="1">
        <f t="shared" si="373"/>
        <v>-22.224766468292593</v>
      </c>
      <c r="L4393" s="30"/>
      <c r="M4393" s="30"/>
      <c r="N4393" s="2">
        <v>0</v>
      </c>
      <c r="O4393" s="30"/>
      <c r="P4393" s="30"/>
      <c r="Q4393" s="30"/>
      <c r="R4393" s="30"/>
      <c r="S4393" s="30"/>
      <c r="T4393" s="30"/>
      <c r="U4393" s="30"/>
      <c r="V4393" s="30"/>
    </row>
    <row r="4394" spans="1:22" ht="14.5" x14ac:dyDescent="0.35">
      <c r="A4394" s="15">
        <v>36</v>
      </c>
      <c r="B4394" s="8">
        <v>270</v>
      </c>
      <c r="C4394" s="8">
        <v>1366666.6668</v>
      </c>
      <c r="D4394" s="8">
        <v>8000.0000010000003</v>
      </c>
      <c r="E4394" s="2">
        <v>3480</v>
      </c>
      <c r="F4394" s="2">
        <v>12230.3046875</v>
      </c>
      <c r="G4394" s="2">
        <v>219.88526916503901</v>
      </c>
      <c r="H4394" s="1">
        <v>13387.191464028559</v>
      </c>
      <c r="I4394" s="1">
        <v>225.22534266456219</v>
      </c>
      <c r="J4394" s="1">
        <f t="shared" si="372"/>
        <v>9.4591819753350634</v>
      </c>
      <c r="K4394" s="1">
        <f t="shared" si="373"/>
        <v>2.4285726459988974</v>
      </c>
      <c r="L4394" s="30"/>
      <c r="M4394" s="30"/>
      <c r="N4394" s="2">
        <v>0</v>
      </c>
      <c r="O4394" s="30"/>
      <c r="P4394" s="30"/>
      <c r="Q4394" s="30"/>
      <c r="R4394" s="30"/>
      <c r="S4394" s="30"/>
      <c r="T4394" s="30"/>
      <c r="U4394" s="30"/>
      <c r="V4394" s="30"/>
    </row>
    <row r="4395" spans="1:22" ht="14.5" x14ac:dyDescent="0.35">
      <c r="A4395" s="15">
        <v>36</v>
      </c>
      <c r="B4395" s="8">
        <v>270</v>
      </c>
      <c r="C4395" s="8">
        <v>1366666.6668</v>
      </c>
      <c r="D4395" s="8">
        <v>8000.0000010000003</v>
      </c>
      <c r="E4395" s="2">
        <v>3510</v>
      </c>
      <c r="F4395" s="2">
        <v>13128.576171875</v>
      </c>
      <c r="G4395" s="2">
        <v>233.24449157714801</v>
      </c>
      <c r="H4395" s="1">
        <v>13292.54114996962</v>
      </c>
      <c r="I4395" s="1">
        <v>221.71127290731559</v>
      </c>
      <c r="J4395" s="1">
        <f t="shared" si="372"/>
        <v>1.2489166833329419</v>
      </c>
      <c r="K4395" s="1">
        <f t="shared" si="373"/>
        <v>-4.9446906942356197</v>
      </c>
      <c r="L4395" s="30"/>
      <c r="M4395" s="30"/>
      <c r="N4395" s="2">
        <v>0</v>
      </c>
      <c r="O4395" s="30"/>
      <c r="P4395" s="30"/>
      <c r="Q4395" s="30"/>
      <c r="R4395" s="30"/>
      <c r="S4395" s="30"/>
      <c r="T4395" s="30"/>
      <c r="U4395" s="30"/>
      <c r="V4395" s="30"/>
    </row>
    <row r="4396" spans="1:22" ht="14.5" x14ac:dyDescent="0.35">
      <c r="A4396" s="15">
        <v>36</v>
      </c>
      <c r="B4396" s="8">
        <v>270</v>
      </c>
      <c r="C4396" s="8">
        <v>1366666.6668</v>
      </c>
      <c r="D4396" s="8">
        <v>8000.0000010000003</v>
      </c>
      <c r="E4396" s="2">
        <v>3540</v>
      </c>
      <c r="F4396" s="2">
        <v>30772.447265625</v>
      </c>
      <c r="G4396" s="2">
        <v>508.96112060546898</v>
      </c>
      <c r="H4396" s="1">
        <v>31541.129012811962</v>
      </c>
      <c r="I4396" s="1">
        <v>499.46052435496563</v>
      </c>
      <c r="J4396" s="1">
        <f t="shared" si="372"/>
        <v>2.4979545518488337</v>
      </c>
      <c r="K4396" s="1">
        <f t="shared" si="373"/>
        <v>-1.8666644397515622</v>
      </c>
      <c r="L4396" s="30"/>
      <c r="M4396" s="30"/>
      <c r="N4396" s="2">
        <v>0</v>
      </c>
      <c r="O4396" s="30"/>
      <c r="P4396" s="30"/>
      <c r="Q4396" s="30"/>
      <c r="R4396" s="30"/>
      <c r="S4396" s="30"/>
      <c r="T4396" s="30"/>
      <c r="U4396" s="30"/>
      <c r="V4396" s="30"/>
    </row>
    <row r="4397" spans="1:22" ht="14.5" x14ac:dyDescent="0.35">
      <c r="A4397" s="15">
        <v>36</v>
      </c>
      <c r="B4397" s="8">
        <v>270</v>
      </c>
      <c r="C4397" s="8">
        <v>1366666.6668</v>
      </c>
      <c r="D4397" s="8">
        <v>8000.0000010000003</v>
      </c>
      <c r="E4397" s="2">
        <v>3570</v>
      </c>
      <c r="F4397" s="2">
        <v>34328.1640625</v>
      </c>
      <c r="G4397" s="2">
        <v>501.66644287109398</v>
      </c>
      <c r="H4397" s="1">
        <v>33972.754177307397</v>
      </c>
      <c r="I4397" s="1">
        <v>478.28392636010437</v>
      </c>
      <c r="J4397" s="1">
        <f t="shared" si="372"/>
        <v>-1.0353303035534362</v>
      </c>
      <c r="K4397" s="1">
        <f t="shared" si="373"/>
        <v>-4.6609688256541153</v>
      </c>
      <c r="L4397" s="30"/>
      <c r="M4397" s="30"/>
      <c r="N4397" s="2">
        <v>0</v>
      </c>
      <c r="O4397" s="30"/>
      <c r="P4397" s="30"/>
      <c r="Q4397" s="30"/>
      <c r="R4397" s="30"/>
      <c r="S4397" s="30"/>
      <c r="T4397" s="30"/>
      <c r="U4397" s="30"/>
      <c r="V4397" s="30"/>
    </row>
    <row r="4398" spans="1:22" ht="14.5" x14ac:dyDescent="0.35">
      <c r="A4398" s="15">
        <v>36</v>
      </c>
      <c r="B4398" s="8">
        <v>270</v>
      </c>
      <c r="C4398" s="8">
        <v>1366666.6668</v>
      </c>
      <c r="D4398" s="8">
        <v>8000.0000010000003</v>
      </c>
      <c r="E4398" s="2">
        <v>3600</v>
      </c>
      <c r="F4398" s="2">
        <v>36926.44140625</v>
      </c>
      <c r="G4398" s="2">
        <v>478.68118286132801</v>
      </c>
      <c r="H4398" s="1">
        <v>35168.593537762492</v>
      </c>
      <c r="I4398" s="1">
        <v>465.66799656341033</v>
      </c>
      <c r="J4398" s="1">
        <f t="shared" si="372"/>
        <v>-4.7604042023664448</v>
      </c>
      <c r="K4398" s="1">
        <f t="shared" si="373"/>
        <v>-2.7185497913519514</v>
      </c>
      <c r="L4398" s="30"/>
      <c r="M4398" s="30"/>
      <c r="N4398" s="2">
        <v>0</v>
      </c>
      <c r="O4398" s="30"/>
      <c r="P4398" s="30"/>
      <c r="Q4398" s="30"/>
      <c r="R4398" s="30"/>
      <c r="S4398" s="30"/>
      <c r="T4398" s="30"/>
      <c r="U4398" s="30"/>
      <c r="V4398" s="30"/>
    </row>
    <row r="4399" spans="1:22" ht="14.5" x14ac:dyDescent="0.35">
      <c r="A4399" s="15">
        <v>36</v>
      </c>
      <c r="B4399" s="8">
        <v>270</v>
      </c>
      <c r="C4399" s="8">
        <v>1366666.6668</v>
      </c>
      <c r="D4399" s="8">
        <v>8000.0000010000003</v>
      </c>
      <c r="E4399" s="2">
        <v>3630</v>
      </c>
      <c r="F4399" s="2">
        <v>37304.12109375</v>
      </c>
      <c r="G4399" s="2">
        <v>466.00845336914102</v>
      </c>
      <c r="H4399" s="1">
        <v>36098.044801080767</v>
      </c>
      <c r="I4399" s="1">
        <v>457.66692891413078</v>
      </c>
      <c r="J4399" s="1">
        <f t="shared" si="372"/>
        <v>-3.2330912974419368</v>
      </c>
      <c r="K4399" s="1">
        <f t="shared" si="373"/>
        <v>-1.7899942360922456</v>
      </c>
      <c r="L4399" s="30"/>
      <c r="M4399" s="30"/>
      <c r="N4399" s="2">
        <v>1583334</v>
      </c>
      <c r="O4399" s="30"/>
      <c r="P4399" s="30"/>
      <c r="Q4399" s="30"/>
      <c r="R4399" s="30"/>
      <c r="S4399" s="30"/>
      <c r="T4399" s="30"/>
      <c r="U4399" s="30"/>
      <c r="V4399" s="30"/>
    </row>
    <row r="4400" spans="1:22" ht="14.5" x14ac:dyDescent="0.35">
      <c r="A4400" s="17">
        <v>36</v>
      </c>
      <c r="B4400" s="18">
        <v>270</v>
      </c>
      <c r="C4400" s="18">
        <v>1366666.6668</v>
      </c>
      <c r="D4400" s="18">
        <v>8000.0000010000003</v>
      </c>
      <c r="E4400" s="2">
        <v>3660</v>
      </c>
      <c r="F4400" s="2">
        <v>36459.7421875</v>
      </c>
      <c r="G4400" s="2">
        <v>451.24838256835898</v>
      </c>
      <c r="H4400" s="1">
        <v>37204.93831661735</v>
      </c>
      <c r="I4400" s="1">
        <v>452.15355873946748</v>
      </c>
      <c r="J4400" s="1">
        <f t="shared" si="372"/>
        <v>2.043887543924642</v>
      </c>
      <c r="K4400" s="1">
        <f t="shared" si="373"/>
        <v>0.20059377630486774</v>
      </c>
      <c r="L4400" s="30"/>
      <c r="M4400" s="30"/>
      <c r="N4400" s="16">
        <v>1583334</v>
      </c>
      <c r="O4400" s="30"/>
      <c r="P4400" s="30"/>
      <c r="Q4400" s="30"/>
      <c r="R4400" s="30"/>
      <c r="S4400" s="30"/>
      <c r="T4400" s="30"/>
      <c r="U4400" s="30"/>
      <c r="V4400" s="30"/>
    </row>
    <row r="4401" spans="1:22" ht="14.5" x14ac:dyDescent="0.35">
      <c r="A4401" s="15">
        <v>37</v>
      </c>
      <c r="B4401" s="8">
        <v>270</v>
      </c>
      <c r="C4401" s="8">
        <v>1766666.6666999999</v>
      </c>
      <c r="D4401" s="8">
        <v>7200</v>
      </c>
      <c r="E4401" s="2">
        <v>30</v>
      </c>
      <c r="F4401" s="2">
        <v>225.23796081543</v>
      </c>
      <c r="G4401" s="2">
        <v>761.07897949218705</v>
      </c>
      <c r="H4401" s="1">
        <v>194.85821074491511</v>
      </c>
      <c r="I4401" s="1">
        <v>765.0685460181661</v>
      </c>
      <c r="J4401" s="1">
        <f t="shared" si="372"/>
        <v>-13.487846347272434</v>
      </c>
      <c r="K4401" s="1">
        <f t="shared" si="373"/>
        <v>0.52419875380620906</v>
      </c>
      <c r="L4401" s="30">
        <f t="shared" ref="L4401:M4401" si="374">AVERAGE(J4401:J4522)</f>
        <v>1.7976606978673624</v>
      </c>
      <c r="M4401" s="30">
        <f t="shared" si="374"/>
        <v>-0.93068369077903146</v>
      </c>
      <c r="N4401" s="2">
        <v>1638888</v>
      </c>
      <c r="O4401" s="30">
        <f t="shared" ref="O4401:P4401" si="375">ABS(L4401)</f>
        <v>1.7976606978673624</v>
      </c>
      <c r="P4401" s="30">
        <f t="shared" si="375"/>
        <v>0.93068369077903146</v>
      </c>
      <c r="Q4401" s="30">
        <f t="shared" ref="Q4401" si="376">SUM(G4401:G4522)*30</f>
        <v>2646066.1322021484</v>
      </c>
      <c r="R4401" s="30">
        <f t="shared" ref="R4401" si="377">SUM(I4401:I4522)*30</f>
        <v>2631271.720767993</v>
      </c>
      <c r="S4401" s="30">
        <f t="shared" ref="S4401" si="378">SUM(F4401:F4522)*30</f>
        <v>75684271.791229248</v>
      </c>
      <c r="T4401" s="30">
        <f t="shared" ref="T4401" si="379">SUM(H4401:H4522)*30</f>
        <v>78210216.784778595</v>
      </c>
      <c r="U4401" s="30">
        <f t="shared" ref="U4401" si="380">(R4401-Q4401)/Q4401*100</f>
        <v>-0.55910966298650289</v>
      </c>
      <c r="V4401" s="30">
        <f t="shared" ref="V4401" si="381">(T4401-S4401)/S4401*100</f>
        <v>3.3374767752499785</v>
      </c>
    </row>
    <row r="4402" spans="1:22" ht="14.5" x14ac:dyDescent="0.35">
      <c r="A4402" s="15">
        <v>37</v>
      </c>
      <c r="B4402" s="8">
        <v>270</v>
      </c>
      <c r="C4402" s="8">
        <v>1766666.6666999999</v>
      </c>
      <c r="D4402" s="8">
        <v>7200</v>
      </c>
      <c r="E4402" s="2">
        <v>60</v>
      </c>
      <c r="F4402" s="2">
        <v>219.07946777343699</v>
      </c>
      <c r="G4402" s="2">
        <v>740.26947021484398</v>
      </c>
      <c r="H4402" s="1">
        <v>194.85821074491511</v>
      </c>
      <c r="I4402" s="1">
        <v>743.60674141799689</v>
      </c>
      <c r="J4402" s="1">
        <f t="shared" si="372"/>
        <v>-11.055922891674408</v>
      </c>
      <c r="K4402" s="1">
        <f t="shared" si="373"/>
        <v>0.45081842996771876</v>
      </c>
      <c r="L4402" s="30"/>
      <c r="M4402" s="30"/>
      <c r="N4402" s="2">
        <v>1638888</v>
      </c>
      <c r="O4402" s="30"/>
      <c r="P4402" s="30"/>
      <c r="Q4402" s="30"/>
      <c r="R4402" s="30"/>
      <c r="S4402" s="30"/>
      <c r="T4402" s="30"/>
      <c r="U4402" s="30"/>
      <c r="V4402" s="30"/>
    </row>
    <row r="4403" spans="1:22" ht="14.5" x14ac:dyDescent="0.35">
      <c r="A4403" s="15">
        <v>37</v>
      </c>
      <c r="B4403" s="8">
        <v>270</v>
      </c>
      <c r="C4403" s="8">
        <v>1766666.6666999999</v>
      </c>
      <c r="D4403" s="8">
        <v>7200</v>
      </c>
      <c r="E4403" s="2">
        <v>90</v>
      </c>
      <c r="F4403" s="2">
        <v>219.16003417968801</v>
      </c>
      <c r="G4403" s="2">
        <v>740.54168701171898</v>
      </c>
      <c r="H4403" s="1">
        <v>194.85821074491511</v>
      </c>
      <c r="I4403" s="1">
        <v>744.47906347396486</v>
      </c>
      <c r="J4403" s="1">
        <f t="shared" si="372"/>
        <v>-11.088620024054194</v>
      </c>
      <c r="K4403" s="1">
        <f t="shared" si="373"/>
        <v>0.53168869913782058</v>
      </c>
      <c r="L4403" s="30"/>
      <c r="M4403" s="30"/>
      <c r="N4403" s="2">
        <v>1638888</v>
      </c>
      <c r="O4403" s="30"/>
      <c r="P4403" s="30"/>
      <c r="Q4403" s="30"/>
      <c r="R4403" s="30"/>
      <c r="S4403" s="30"/>
      <c r="T4403" s="30"/>
      <c r="U4403" s="30"/>
      <c r="V4403" s="30"/>
    </row>
    <row r="4404" spans="1:22" ht="14.5" x14ac:dyDescent="0.35">
      <c r="A4404" s="15">
        <v>37</v>
      </c>
      <c r="B4404" s="8">
        <v>270</v>
      </c>
      <c r="C4404" s="8">
        <v>1766666.6666999999</v>
      </c>
      <c r="D4404" s="8">
        <v>7200</v>
      </c>
      <c r="E4404" s="2">
        <v>120</v>
      </c>
      <c r="F4404" s="2">
        <v>219.31497192382801</v>
      </c>
      <c r="G4404" s="2">
        <v>741.065185546875</v>
      </c>
      <c r="H4404" s="1">
        <v>194.85821074491511</v>
      </c>
      <c r="I4404" s="1">
        <v>748.37923284351211</v>
      </c>
      <c r="J4404" s="1">
        <f t="shared" si="372"/>
        <v>-11.151432555825313</v>
      </c>
      <c r="K4404" s="1">
        <f t="shared" si="373"/>
        <v>0.9869640942907949</v>
      </c>
      <c r="L4404" s="30"/>
      <c r="M4404" s="30"/>
      <c r="N4404" s="2">
        <v>1638888</v>
      </c>
      <c r="O4404" s="30"/>
      <c r="P4404" s="30"/>
      <c r="Q4404" s="30"/>
      <c r="R4404" s="30"/>
      <c r="S4404" s="30"/>
      <c r="T4404" s="30"/>
      <c r="U4404" s="30"/>
      <c r="V4404" s="30"/>
    </row>
    <row r="4405" spans="1:22" ht="14.5" x14ac:dyDescent="0.35">
      <c r="A4405" s="15">
        <v>37</v>
      </c>
      <c r="B4405" s="8">
        <v>270</v>
      </c>
      <c r="C4405" s="8">
        <v>1766666.6666999999</v>
      </c>
      <c r="D4405" s="8">
        <v>7200</v>
      </c>
      <c r="E4405" s="2">
        <v>150</v>
      </c>
      <c r="F4405" s="2">
        <v>219.587966918945</v>
      </c>
      <c r="G4405" s="2">
        <v>741.98767089843795</v>
      </c>
      <c r="H4405" s="1">
        <v>194.85821074491511</v>
      </c>
      <c r="I4405" s="1">
        <v>752.68980011128281</v>
      </c>
      <c r="J4405" s="1">
        <f t="shared" si="372"/>
        <v>-11.261890403656869</v>
      </c>
      <c r="K4405" s="1">
        <f t="shared" si="373"/>
        <v>1.442359439731141</v>
      </c>
      <c r="L4405" s="30"/>
      <c r="M4405" s="30"/>
      <c r="N4405" s="2">
        <v>1638888</v>
      </c>
      <c r="O4405" s="30"/>
      <c r="P4405" s="30"/>
      <c r="Q4405" s="30"/>
      <c r="R4405" s="30"/>
      <c r="S4405" s="30"/>
      <c r="T4405" s="30"/>
      <c r="U4405" s="30"/>
      <c r="V4405" s="30"/>
    </row>
    <row r="4406" spans="1:22" ht="14.5" x14ac:dyDescent="0.35">
      <c r="A4406" s="15">
        <v>37</v>
      </c>
      <c r="B4406" s="8">
        <v>270</v>
      </c>
      <c r="C4406" s="8">
        <v>1766666.6666999999</v>
      </c>
      <c r="D4406" s="8">
        <v>7200</v>
      </c>
      <c r="E4406" s="2">
        <v>180</v>
      </c>
      <c r="F4406" s="2">
        <v>220.76145935058599</v>
      </c>
      <c r="G4406" s="2">
        <v>745.952880859375</v>
      </c>
      <c r="H4406" s="1">
        <v>194.85821074491511</v>
      </c>
      <c r="I4406" s="1">
        <v>757.05594083598112</v>
      </c>
      <c r="J4406" s="1">
        <f t="shared" si="372"/>
        <v>-11.73359185152629</v>
      </c>
      <c r="K4406" s="1">
        <f t="shared" si="373"/>
        <v>1.4884398547820927</v>
      </c>
      <c r="L4406" s="30"/>
      <c r="M4406" s="30"/>
      <c r="N4406" s="2">
        <v>1638888</v>
      </c>
      <c r="O4406" s="30"/>
      <c r="P4406" s="30"/>
      <c r="Q4406" s="30"/>
      <c r="R4406" s="30"/>
      <c r="S4406" s="30"/>
      <c r="T4406" s="30"/>
      <c r="U4406" s="30"/>
      <c r="V4406" s="30"/>
    </row>
    <row r="4407" spans="1:22" ht="14.5" x14ac:dyDescent="0.35">
      <c r="A4407" s="15">
        <v>37</v>
      </c>
      <c r="B4407" s="8">
        <v>270</v>
      </c>
      <c r="C4407" s="8">
        <v>1766666.6666999999</v>
      </c>
      <c r="D4407" s="8">
        <v>7200</v>
      </c>
      <c r="E4407" s="2">
        <v>210</v>
      </c>
      <c r="F4407" s="2">
        <v>222.49446105957</v>
      </c>
      <c r="G4407" s="2">
        <v>751.808349609375</v>
      </c>
      <c r="H4407" s="1">
        <v>194.85821074491511</v>
      </c>
      <c r="I4407" s="1">
        <v>761.42969270804133</v>
      </c>
      <c r="J4407" s="1">
        <f t="shared" si="372"/>
        <v>-12.421095870452092</v>
      </c>
      <c r="K4407" s="1">
        <f t="shared" si="373"/>
        <v>1.2797600749799325</v>
      </c>
      <c r="L4407" s="30"/>
      <c r="M4407" s="30"/>
      <c r="N4407" s="2">
        <v>1638888</v>
      </c>
      <c r="O4407" s="30"/>
      <c r="P4407" s="30"/>
      <c r="Q4407" s="30"/>
      <c r="R4407" s="30"/>
      <c r="S4407" s="30"/>
      <c r="T4407" s="30"/>
      <c r="U4407" s="30"/>
      <c r="V4407" s="30"/>
    </row>
    <row r="4408" spans="1:22" ht="14.5" x14ac:dyDescent="0.35">
      <c r="A4408" s="15">
        <v>37</v>
      </c>
      <c r="B4408" s="8">
        <v>270</v>
      </c>
      <c r="C4408" s="8">
        <v>1766666.6666999999</v>
      </c>
      <c r="D4408" s="8">
        <v>7200</v>
      </c>
      <c r="E4408" s="2">
        <v>240</v>
      </c>
      <c r="F4408" s="2">
        <v>225.93850708007801</v>
      </c>
      <c r="G4408" s="2">
        <v>763.07354736328102</v>
      </c>
      <c r="H4408" s="1">
        <v>194.85821074491511</v>
      </c>
      <c r="I4408" s="1">
        <v>765.80441107500451</v>
      </c>
      <c r="J4408" s="1">
        <f t="shared" si="372"/>
        <v>-13.756086439991966</v>
      </c>
      <c r="K4408" s="1">
        <f t="shared" si="373"/>
        <v>0.35787686798470397</v>
      </c>
      <c r="L4408" s="30"/>
      <c r="M4408" s="30"/>
      <c r="N4408" s="2">
        <v>1638888</v>
      </c>
      <c r="O4408" s="30"/>
      <c r="P4408" s="30"/>
      <c r="Q4408" s="30"/>
      <c r="R4408" s="30"/>
      <c r="S4408" s="30"/>
      <c r="T4408" s="30"/>
      <c r="U4408" s="30"/>
      <c r="V4408" s="30"/>
    </row>
    <row r="4409" spans="1:22" ht="14.5" x14ac:dyDescent="0.35">
      <c r="A4409" s="15">
        <v>37</v>
      </c>
      <c r="B4409" s="8">
        <v>270</v>
      </c>
      <c r="C4409" s="8">
        <v>1766666.6666999999</v>
      </c>
      <c r="D4409" s="8">
        <v>7200</v>
      </c>
      <c r="E4409" s="2">
        <v>270</v>
      </c>
      <c r="F4409" s="2">
        <v>242.16291809082</v>
      </c>
      <c r="G4409" s="2">
        <v>782.94110107421898</v>
      </c>
      <c r="H4409" s="1">
        <v>194.85821074491511</v>
      </c>
      <c r="I4409" s="1">
        <v>771.53016850462132</v>
      </c>
      <c r="J4409" s="1">
        <f t="shared" si="372"/>
        <v>-19.534248975379413</v>
      </c>
      <c r="K4409" s="1">
        <f t="shared" si="373"/>
        <v>-1.4574445707271615</v>
      </c>
      <c r="L4409" s="30"/>
      <c r="M4409" s="30"/>
      <c r="N4409" s="2">
        <v>1638888</v>
      </c>
      <c r="O4409" s="30"/>
      <c r="P4409" s="30"/>
      <c r="Q4409" s="30"/>
      <c r="R4409" s="30"/>
      <c r="S4409" s="30"/>
      <c r="T4409" s="30"/>
      <c r="U4409" s="30"/>
      <c r="V4409" s="30"/>
    </row>
    <row r="4410" spans="1:22" ht="14.5" x14ac:dyDescent="0.35">
      <c r="A4410" s="15">
        <v>37</v>
      </c>
      <c r="B4410" s="8">
        <v>270</v>
      </c>
      <c r="C4410" s="8">
        <v>1766666.6666999999</v>
      </c>
      <c r="D4410" s="8">
        <v>7200</v>
      </c>
      <c r="E4410" s="2">
        <v>300</v>
      </c>
      <c r="F4410" s="2">
        <v>761.46405029296898</v>
      </c>
      <c r="G4410" s="2">
        <v>1252.96826171875</v>
      </c>
      <c r="H4410" s="1">
        <v>194.85821074491511</v>
      </c>
      <c r="I4410" s="1">
        <v>1261.442689711984</v>
      </c>
      <c r="J4410" s="1">
        <f t="shared" si="372"/>
        <v>-74.410057747316557</v>
      </c>
      <c r="K4410" s="1">
        <f t="shared" si="373"/>
        <v>0.67634817673747749</v>
      </c>
      <c r="L4410" s="30"/>
      <c r="M4410" s="30"/>
      <c r="N4410" s="2">
        <v>0</v>
      </c>
      <c r="O4410" s="30"/>
      <c r="P4410" s="30"/>
      <c r="Q4410" s="30"/>
      <c r="R4410" s="30"/>
      <c r="S4410" s="30"/>
      <c r="T4410" s="30"/>
      <c r="U4410" s="30"/>
      <c r="V4410" s="30"/>
    </row>
    <row r="4411" spans="1:22" ht="14.5" x14ac:dyDescent="0.35">
      <c r="A4411" s="15">
        <v>37</v>
      </c>
      <c r="B4411" s="8">
        <v>270</v>
      </c>
      <c r="C4411" s="8">
        <v>1766666.6666999999</v>
      </c>
      <c r="D4411" s="8">
        <v>7200</v>
      </c>
      <c r="E4411" s="2">
        <v>330</v>
      </c>
      <c r="F4411" s="2">
        <v>4905.970703125</v>
      </c>
      <c r="G4411" s="2">
        <v>1451.24011230469</v>
      </c>
      <c r="H4411" s="1">
        <v>802.85721509778159</v>
      </c>
      <c r="I4411" s="1">
        <v>1433.0600485448169</v>
      </c>
      <c r="J4411" s="1">
        <f t="shared" si="372"/>
        <v>-83.635099684016083</v>
      </c>
      <c r="K4411" s="1">
        <f t="shared" si="373"/>
        <v>-1.2527261068467581</v>
      </c>
      <c r="L4411" s="30"/>
      <c r="M4411" s="30"/>
      <c r="N4411" s="2">
        <v>0</v>
      </c>
      <c r="O4411" s="30"/>
      <c r="P4411" s="30"/>
      <c r="Q4411" s="30"/>
      <c r="R4411" s="30"/>
      <c r="S4411" s="30"/>
      <c r="T4411" s="30"/>
      <c r="U4411" s="30"/>
      <c r="V4411" s="30"/>
    </row>
    <row r="4412" spans="1:22" ht="14.5" x14ac:dyDescent="0.35">
      <c r="A4412" s="15">
        <v>37</v>
      </c>
      <c r="B4412" s="8">
        <v>270</v>
      </c>
      <c r="C4412" s="8">
        <v>1766666.6666999999</v>
      </c>
      <c r="D4412" s="8">
        <v>7200</v>
      </c>
      <c r="E4412" s="2">
        <v>360</v>
      </c>
      <c r="F4412" s="2">
        <v>9905.2509765625</v>
      </c>
      <c r="G4412" s="2">
        <v>1437.40966796875</v>
      </c>
      <c r="H4412" s="1">
        <v>5812.7715680335987</v>
      </c>
      <c r="I4412" s="1">
        <v>1440.705868911281</v>
      </c>
      <c r="J4412" s="1">
        <f t="shared" si="372"/>
        <v>-41.316261629436752</v>
      </c>
      <c r="K4412" s="1">
        <f t="shared" si="373"/>
        <v>0.22931534523410621</v>
      </c>
      <c r="L4412" s="30"/>
      <c r="M4412" s="30"/>
      <c r="N4412" s="2">
        <v>0</v>
      </c>
      <c r="O4412" s="30"/>
      <c r="P4412" s="30"/>
      <c r="Q4412" s="30"/>
      <c r="R4412" s="30"/>
      <c r="S4412" s="30"/>
      <c r="T4412" s="30"/>
      <c r="U4412" s="30"/>
      <c r="V4412" s="30"/>
    </row>
    <row r="4413" spans="1:22" ht="14.5" x14ac:dyDescent="0.35">
      <c r="A4413" s="15">
        <v>37</v>
      </c>
      <c r="B4413" s="8">
        <v>270</v>
      </c>
      <c r="C4413" s="8">
        <v>1766666.6666999999</v>
      </c>
      <c r="D4413" s="8">
        <v>7200</v>
      </c>
      <c r="E4413" s="2">
        <v>390</v>
      </c>
      <c r="F4413" s="2">
        <v>8838.9462890625</v>
      </c>
      <c r="G4413" s="2">
        <v>1401.04772949219</v>
      </c>
      <c r="H4413" s="1">
        <v>5789.0084456865079</v>
      </c>
      <c r="I4413" s="1">
        <v>1454.5194973136599</v>
      </c>
      <c r="J4413" s="1">
        <f t="shared" si="372"/>
        <v>-34.50567232374803</v>
      </c>
      <c r="K4413" s="1">
        <f t="shared" si="373"/>
        <v>3.8165557600846896</v>
      </c>
      <c r="L4413" s="30"/>
      <c r="M4413" s="30"/>
      <c r="N4413" s="2">
        <v>0</v>
      </c>
      <c r="O4413" s="30"/>
      <c r="P4413" s="30"/>
      <c r="Q4413" s="30"/>
      <c r="R4413" s="30"/>
      <c r="S4413" s="30"/>
      <c r="T4413" s="30"/>
      <c r="U4413" s="30"/>
      <c r="V4413" s="30"/>
    </row>
    <row r="4414" spans="1:22" ht="14.5" x14ac:dyDescent="0.35">
      <c r="A4414" s="15">
        <v>37</v>
      </c>
      <c r="B4414" s="8">
        <v>270</v>
      </c>
      <c r="C4414" s="8">
        <v>1766666.6666999999</v>
      </c>
      <c r="D4414" s="8">
        <v>7200</v>
      </c>
      <c r="E4414" s="2">
        <v>420</v>
      </c>
      <c r="F4414" s="2">
        <v>6741.4697265625</v>
      </c>
      <c r="G4414" s="2">
        <v>1412.08703613281</v>
      </c>
      <c r="H4414" s="1">
        <v>5435.2702746999385</v>
      </c>
      <c r="I4414" s="1">
        <v>1471.1138523640859</v>
      </c>
      <c r="J4414" s="1">
        <f t="shared" si="372"/>
        <v>-19.375588778748359</v>
      </c>
      <c r="K4414" s="1">
        <f t="shared" si="373"/>
        <v>4.1801117580491907</v>
      </c>
      <c r="L4414" s="30"/>
      <c r="M4414" s="30"/>
      <c r="N4414" s="2">
        <v>0</v>
      </c>
      <c r="O4414" s="30"/>
      <c r="P4414" s="30"/>
      <c r="Q4414" s="30"/>
      <c r="R4414" s="30"/>
      <c r="S4414" s="30"/>
      <c r="T4414" s="30"/>
      <c r="U4414" s="30"/>
      <c r="V4414" s="30"/>
    </row>
    <row r="4415" spans="1:22" ht="14.5" x14ac:dyDescent="0.35">
      <c r="A4415" s="15">
        <v>37</v>
      </c>
      <c r="B4415" s="8">
        <v>270</v>
      </c>
      <c r="C4415" s="8">
        <v>1766666.6666999999</v>
      </c>
      <c r="D4415" s="8">
        <v>7200</v>
      </c>
      <c r="E4415" s="2">
        <v>450</v>
      </c>
      <c r="F4415" s="2">
        <v>4981.20068359375</v>
      </c>
      <c r="G4415" s="2">
        <v>1437.75830078125</v>
      </c>
      <c r="H4415" s="1">
        <v>4923.9917339831354</v>
      </c>
      <c r="I4415" s="1">
        <v>1481.6139738030929</v>
      </c>
      <c r="J4415" s="1">
        <f t="shared" si="372"/>
        <v>-1.1484971846053083</v>
      </c>
      <c r="K4415" s="1">
        <f t="shared" si="373"/>
        <v>3.0502813301799461</v>
      </c>
      <c r="L4415" s="30"/>
      <c r="M4415" s="30"/>
      <c r="N4415" s="2">
        <v>0</v>
      </c>
      <c r="O4415" s="30"/>
      <c r="P4415" s="30"/>
      <c r="Q4415" s="30"/>
      <c r="R4415" s="30"/>
      <c r="S4415" s="30"/>
      <c r="T4415" s="30"/>
      <c r="U4415" s="30"/>
      <c r="V4415" s="30"/>
    </row>
    <row r="4416" spans="1:22" ht="14.5" x14ac:dyDescent="0.35">
      <c r="A4416" s="15">
        <v>37</v>
      </c>
      <c r="B4416" s="8">
        <v>270</v>
      </c>
      <c r="C4416" s="8">
        <v>1766666.6666999999</v>
      </c>
      <c r="D4416" s="8">
        <v>7200</v>
      </c>
      <c r="E4416" s="2">
        <v>480</v>
      </c>
      <c r="F4416" s="2">
        <v>4121.31689453125</v>
      </c>
      <c r="G4416" s="2">
        <v>1468.17895507813</v>
      </c>
      <c r="H4416" s="1">
        <v>4337.4983809919486</v>
      </c>
      <c r="I4416" s="1">
        <v>1491.0609782333231</v>
      </c>
      <c r="J4416" s="1">
        <f t="shared" si="372"/>
        <v>5.2454468315105531</v>
      </c>
      <c r="K4416" s="1">
        <f t="shared" si="373"/>
        <v>1.5585309322170082</v>
      </c>
      <c r="L4416" s="30"/>
      <c r="M4416" s="30"/>
      <c r="N4416" s="2">
        <v>0</v>
      </c>
      <c r="O4416" s="30"/>
      <c r="P4416" s="30"/>
      <c r="Q4416" s="30"/>
      <c r="R4416" s="30"/>
      <c r="S4416" s="30"/>
      <c r="T4416" s="30"/>
      <c r="U4416" s="30"/>
      <c r="V4416" s="30"/>
    </row>
    <row r="4417" spans="1:22" ht="14.5" x14ac:dyDescent="0.35">
      <c r="A4417" s="15">
        <v>37</v>
      </c>
      <c r="B4417" s="8">
        <v>270</v>
      </c>
      <c r="C4417" s="8">
        <v>1766666.6666999999</v>
      </c>
      <c r="D4417" s="8">
        <v>7200</v>
      </c>
      <c r="E4417" s="2">
        <v>510</v>
      </c>
      <c r="F4417" s="2">
        <v>4087.22094726562</v>
      </c>
      <c r="G4417" s="2">
        <v>1485.49975585937</v>
      </c>
      <c r="H4417" s="1">
        <v>4026.5847486587709</v>
      </c>
      <c r="I4417" s="1">
        <v>1500.325798374321</v>
      </c>
      <c r="J4417" s="1">
        <f t="shared" si="372"/>
        <v>-1.4835556821907359</v>
      </c>
      <c r="K4417" s="1">
        <f t="shared" si="373"/>
        <v>0.99805082137991286</v>
      </c>
      <c r="L4417" s="30"/>
      <c r="M4417" s="30"/>
      <c r="N4417" s="2">
        <v>0</v>
      </c>
      <c r="O4417" s="30"/>
      <c r="P4417" s="30"/>
      <c r="Q4417" s="30"/>
      <c r="R4417" s="30"/>
      <c r="S4417" s="30"/>
      <c r="T4417" s="30"/>
      <c r="U4417" s="30"/>
      <c r="V4417" s="30"/>
    </row>
    <row r="4418" spans="1:22" ht="14.5" x14ac:dyDescent="0.35">
      <c r="A4418" s="15">
        <v>37</v>
      </c>
      <c r="B4418" s="8">
        <v>270</v>
      </c>
      <c r="C4418" s="8">
        <v>1766666.6666999999</v>
      </c>
      <c r="D4418" s="8">
        <v>7200</v>
      </c>
      <c r="E4418" s="2">
        <v>540</v>
      </c>
      <c r="F4418" s="2">
        <v>5172.32470703125</v>
      </c>
      <c r="G4418" s="2">
        <v>1532.65966796875</v>
      </c>
      <c r="H4418" s="1">
        <v>3880.2245855641818</v>
      </c>
      <c r="I4418" s="1">
        <v>1509.5592074309679</v>
      </c>
      <c r="J4418" s="1">
        <f t="shared" si="372"/>
        <v>-24.98103260436433</v>
      </c>
      <c r="K4418" s="1">
        <f t="shared" si="373"/>
        <v>-1.5072139641018505</v>
      </c>
      <c r="L4418" s="30"/>
      <c r="M4418" s="30"/>
      <c r="N4418" s="2">
        <v>0</v>
      </c>
      <c r="O4418" s="30"/>
      <c r="P4418" s="30"/>
      <c r="Q4418" s="30"/>
      <c r="R4418" s="30"/>
      <c r="S4418" s="30"/>
      <c r="T4418" s="30"/>
      <c r="U4418" s="30"/>
      <c r="V4418" s="30"/>
    </row>
    <row r="4419" spans="1:22" ht="14.5" x14ac:dyDescent="0.35">
      <c r="A4419" s="15">
        <v>37</v>
      </c>
      <c r="B4419" s="8">
        <v>270</v>
      </c>
      <c r="C4419" s="8">
        <v>1766666.6666999999</v>
      </c>
      <c r="D4419" s="8">
        <v>7200</v>
      </c>
      <c r="E4419" s="2">
        <v>570</v>
      </c>
      <c r="F4419" s="2">
        <v>3008.85961914063</v>
      </c>
      <c r="G4419" s="2">
        <v>1017.18548583984</v>
      </c>
      <c r="H4419" s="1">
        <v>3243.656614158931</v>
      </c>
      <c r="I4419" s="1">
        <v>1041.5553134986581</v>
      </c>
      <c r="J4419" s="1">
        <f t="shared" si="372"/>
        <v>7.8035210923320548</v>
      </c>
      <c r="K4419" s="1">
        <f t="shared" si="373"/>
        <v>2.3958096136907701</v>
      </c>
      <c r="L4419" s="30"/>
      <c r="M4419" s="30"/>
      <c r="N4419" s="2">
        <v>1638888</v>
      </c>
      <c r="O4419" s="30"/>
      <c r="P4419" s="30"/>
      <c r="Q4419" s="30"/>
      <c r="R4419" s="30"/>
      <c r="S4419" s="30"/>
      <c r="T4419" s="30"/>
      <c r="U4419" s="30"/>
      <c r="V4419" s="30"/>
    </row>
    <row r="4420" spans="1:22" ht="14.5" x14ac:dyDescent="0.35">
      <c r="A4420" s="15">
        <v>37</v>
      </c>
      <c r="B4420" s="8">
        <v>270</v>
      </c>
      <c r="C4420" s="8">
        <v>1766666.6666999999</v>
      </c>
      <c r="D4420" s="8">
        <v>7200</v>
      </c>
      <c r="E4420" s="2">
        <v>600</v>
      </c>
      <c r="F4420" s="2">
        <v>2860.20703125</v>
      </c>
      <c r="G4420" s="2">
        <v>961.98309326171898</v>
      </c>
      <c r="H4420" s="1">
        <v>3121.118428337692</v>
      </c>
      <c r="I4420" s="1">
        <v>971.03175097457222</v>
      </c>
      <c r="J4420" s="1">
        <f t="shared" si="372"/>
        <v>9.122115785222217</v>
      </c>
      <c r="K4420" s="1">
        <f t="shared" si="373"/>
        <v>0.94062544094955791</v>
      </c>
      <c r="L4420" s="30"/>
      <c r="M4420" s="30"/>
      <c r="N4420" s="2">
        <v>1638888</v>
      </c>
      <c r="O4420" s="30"/>
      <c r="P4420" s="30"/>
      <c r="Q4420" s="30"/>
      <c r="R4420" s="30"/>
      <c r="S4420" s="30"/>
      <c r="T4420" s="30"/>
      <c r="U4420" s="30"/>
      <c r="V4420" s="30"/>
    </row>
    <row r="4421" spans="1:22" ht="14.5" x14ac:dyDescent="0.35">
      <c r="A4421" s="15">
        <v>37</v>
      </c>
      <c r="B4421" s="8">
        <v>270</v>
      </c>
      <c r="C4421" s="8">
        <v>1766666.6666999999</v>
      </c>
      <c r="D4421" s="8">
        <v>7200</v>
      </c>
      <c r="E4421" s="2">
        <v>630</v>
      </c>
      <c r="F4421" s="2">
        <v>2921.14794921875</v>
      </c>
      <c r="G4421" s="2">
        <v>956.83245849609398</v>
      </c>
      <c r="H4421" s="1">
        <v>3280.9030880021428</v>
      </c>
      <c r="I4421" s="1">
        <v>968.93071186712257</v>
      </c>
      <c r="J4421" s="1">
        <f t="shared" si="372"/>
        <v>12.315539816448117</v>
      </c>
      <c r="K4421" s="1">
        <f t="shared" si="373"/>
        <v>1.2644066642601233</v>
      </c>
      <c r="L4421" s="30"/>
      <c r="M4421" s="30"/>
      <c r="N4421" s="2">
        <v>1638888</v>
      </c>
      <c r="O4421" s="30"/>
      <c r="P4421" s="30"/>
      <c r="Q4421" s="30"/>
      <c r="R4421" s="30"/>
      <c r="S4421" s="30"/>
      <c r="T4421" s="30"/>
      <c r="U4421" s="30"/>
      <c r="V4421" s="30"/>
    </row>
    <row r="4422" spans="1:22" ht="14.5" x14ac:dyDescent="0.35">
      <c r="A4422" s="15">
        <v>37</v>
      </c>
      <c r="B4422" s="8">
        <v>270</v>
      </c>
      <c r="C4422" s="8">
        <v>1766666.6666999999</v>
      </c>
      <c r="D4422" s="8">
        <v>7200</v>
      </c>
      <c r="E4422" s="2">
        <v>660</v>
      </c>
      <c r="F4422" s="2">
        <v>3040.48071289063</v>
      </c>
      <c r="G4422" s="2">
        <v>959.74444580078102</v>
      </c>
      <c r="H4422" s="1">
        <v>3635.0164591436042</v>
      </c>
      <c r="I4422" s="1">
        <v>979.38842834225636</v>
      </c>
      <c r="J4422" s="1">
        <f t="shared" si="372"/>
        <v>19.554004856282749</v>
      </c>
      <c r="K4422" s="1">
        <f t="shared" si="373"/>
        <v>2.0467930424004703</v>
      </c>
      <c r="L4422" s="30"/>
      <c r="M4422" s="30"/>
      <c r="N4422" s="2">
        <v>1638888</v>
      </c>
      <c r="O4422" s="30"/>
      <c r="P4422" s="30"/>
      <c r="Q4422" s="30"/>
      <c r="R4422" s="30"/>
      <c r="S4422" s="30"/>
      <c r="T4422" s="30"/>
      <c r="U4422" s="30"/>
      <c r="V4422" s="30"/>
    </row>
    <row r="4423" spans="1:22" ht="14.5" x14ac:dyDescent="0.35">
      <c r="A4423" s="15">
        <v>37</v>
      </c>
      <c r="B4423" s="8">
        <v>270</v>
      </c>
      <c r="C4423" s="8">
        <v>1766666.6666999999</v>
      </c>
      <c r="D4423" s="8">
        <v>7200</v>
      </c>
      <c r="E4423" s="2">
        <v>690</v>
      </c>
      <c r="F4423" s="2">
        <v>3393.87719726563</v>
      </c>
      <c r="G4423" s="2">
        <v>967.384765625</v>
      </c>
      <c r="H4423" s="1">
        <v>4457.9512297669316</v>
      </c>
      <c r="I4423" s="1">
        <v>977.92032258446625</v>
      </c>
      <c r="J4423" s="1">
        <f t="shared" si="372"/>
        <v>31.352755879281723</v>
      </c>
      <c r="K4423" s="1">
        <f t="shared" si="373"/>
        <v>1.0890761704997001</v>
      </c>
      <c r="L4423" s="30"/>
      <c r="M4423" s="30"/>
      <c r="N4423" s="2">
        <v>1638888</v>
      </c>
      <c r="O4423" s="30"/>
      <c r="P4423" s="30"/>
      <c r="Q4423" s="30"/>
      <c r="R4423" s="30"/>
      <c r="S4423" s="30"/>
      <c r="T4423" s="30"/>
      <c r="U4423" s="30"/>
      <c r="V4423" s="30"/>
    </row>
    <row r="4424" spans="1:22" ht="14.5" x14ac:dyDescent="0.35">
      <c r="A4424" s="15">
        <v>37</v>
      </c>
      <c r="B4424" s="8">
        <v>270</v>
      </c>
      <c r="C4424" s="8">
        <v>1766666.6666999999</v>
      </c>
      <c r="D4424" s="8">
        <v>7200</v>
      </c>
      <c r="E4424" s="2">
        <v>720</v>
      </c>
      <c r="F4424" s="2">
        <v>4560.43701171875</v>
      </c>
      <c r="G4424" s="2">
        <v>984.58624267578102</v>
      </c>
      <c r="H4424" s="1">
        <v>5798.0368805485286</v>
      </c>
      <c r="I4424" s="1">
        <v>979.45765353969</v>
      </c>
      <c r="J4424" s="1">
        <f t="shared" si="372"/>
        <v>27.137747230135489</v>
      </c>
      <c r="K4424" s="1">
        <f t="shared" si="373"/>
        <v>-0.52088775099611462</v>
      </c>
      <c r="L4424" s="30"/>
      <c r="M4424" s="30"/>
      <c r="N4424" s="2">
        <v>1638888</v>
      </c>
      <c r="O4424" s="30"/>
      <c r="P4424" s="30"/>
      <c r="Q4424" s="30"/>
      <c r="R4424" s="30"/>
      <c r="S4424" s="30"/>
      <c r="T4424" s="30"/>
      <c r="U4424" s="30"/>
      <c r="V4424" s="30"/>
    </row>
    <row r="4425" spans="1:22" ht="14.5" x14ac:dyDescent="0.35">
      <c r="A4425" s="15">
        <v>37</v>
      </c>
      <c r="B4425" s="8">
        <v>270</v>
      </c>
      <c r="C4425" s="8">
        <v>1766666.6666999999</v>
      </c>
      <c r="D4425" s="8">
        <v>7200</v>
      </c>
      <c r="E4425" s="2">
        <v>750</v>
      </c>
      <c r="F4425" s="2">
        <v>6532.4453125</v>
      </c>
      <c r="G4425" s="2">
        <v>987.32757568359398</v>
      </c>
      <c r="H4425" s="1">
        <v>7680.9085217740594</v>
      </c>
      <c r="I4425" s="1">
        <v>973.85621151698285</v>
      </c>
      <c r="J4425" s="1">
        <f t="shared" si="372"/>
        <v>17.580908133688407</v>
      </c>
      <c r="K4425" s="1">
        <f t="shared" si="373"/>
        <v>-1.3644270147406734</v>
      </c>
      <c r="L4425" s="30"/>
      <c r="M4425" s="30"/>
      <c r="N4425" s="2">
        <v>1638888</v>
      </c>
      <c r="O4425" s="30"/>
      <c r="P4425" s="30"/>
      <c r="Q4425" s="30"/>
      <c r="R4425" s="30"/>
      <c r="S4425" s="30"/>
      <c r="T4425" s="30"/>
      <c r="U4425" s="30"/>
      <c r="V4425" s="30"/>
    </row>
    <row r="4426" spans="1:22" ht="14.5" x14ac:dyDescent="0.35">
      <c r="A4426" s="15">
        <v>37</v>
      </c>
      <c r="B4426" s="8">
        <v>270</v>
      </c>
      <c r="C4426" s="8">
        <v>1766666.6666999999</v>
      </c>
      <c r="D4426" s="8">
        <v>7200</v>
      </c>
      <c r="E4426" s="2">
        <v>780</v>
      </c>
      <c r="F4426" s="2">
        <v>8577.95703125</v>
      </c>
      <c r="G4426" s="2">
        <v>976.85388183593705</v>
      </c>
      <c r="H4426" s="1">
        <v>10246.63731097098</v>
      </c>
      <c r="I4426" s="1">
        <v>965.91585182880362</v>
      </c>
      <c r="J4426" s="1">
        <f t="shared" ref="J4426:J4489" si="382">(H4426-F4426)/F4426*100</f>
        <v>19.453120056930576</v>
      </c>
      <c r="K4426" s="1">
        <f t="shared" ref="K4426:K4489" si="383">(I4426-G4426)/G4426*100</f>
        <v>-1.1197201762228821</v>
      </c>
      <c r="L4426" s="30"/>
      <c r="M4426" s="30"/>
      <c r="N4426" s="2">
        <v>1638888</v>
      </c>
      <c r="O4426" s="30"/>
      <c r="P4426" s="30"/>
      <c r="Q4426" s="30"/>
      <c r="R4426" s="30"/>
      <c r="S4426" s="30"/>
      <c r="T4426" s="30"/>
      <c r="U4426" s="30"/>
      <c r="V4426" s="30"/>
    </row>
    <row r="4427" spans="1:22" ht="14.5" x14ac:dyDescent="0.35">
      <c r="A4427" s="15">
        <v>37</v>
      </c>
      <c r="B4427" s="8">
        <v>270</v>
      </c>
      <c r="C4427" s="8">
        <v>1766666.6666999999</v>
      </c>
      <c r="D4427" s="8">
        <v>7200</v>
      </c>
      <c r="E4427" s="2">
        <v>810</v>
      </c>
      <c r="F4427" s="2">
        <v>10697.6357421875</v>
      </c>
      <c r="G4427" s="2">
        <v>964.99432373046898</v>
      </c>
      <c r="H4427" s="1">
        <v>11990.829802849181</v>
      </c>
      <c r="I4427" s="1">
        <v>957.55530848150715</v>
      </c>
      <c r="J4427" s="1">
        <f t="shared" si="382"/>
        <v>12.088596880914574</v>
      </c>
      <c r="K4427" s="1">
        <f t="shared" si="383"/>
        <v>-0.77088694368730837</v>
      </c>
      <c r="L4427" s="30"/>
      <c r="M4427" s="30"/>
      <c r="N4427" s="2">
        <v>1638888</v>
      </c>
      <c r="O4427" s="30"/>
      <c r="P4427" s="30"/>
      <c r="Q4427" s="30"/>
      <c r="R4427" s="30"/>
      <c r="S4427" s="30"/>
      <c r="T4427" s="30"/>
      <c r="U4427" s="30"/>
      <c r="V4427" s="30"/>
    </row>
    <row r="4428" spans="1:22" ht="14.5" x14ac:dyDescent="0.35">
      <c r="A4428" s="15">
        <v>37</v>
      </c>
      <c r="B4428" s="8">
        <v>270</v>
      </c>
      <c r="C4428" s="8">
        <v>1766666.6666999999</v>
      </c>
      <c r="D4428" s="8">
        <v>7200</v>
      </c>
      <c r="E4428" s="2">
        <v>840</v>
      </c>
      <c r="F4428" s="2">
        <v>21961.97265625</v>
      </c>
      <c r="G4428" s="2">
        <v>1420.39831542969</v>
      </c>
      <c r="H4428" s="1">
        <v>22057.306834098319</v>
      </c>
      <c r="I4428" s="1">
        <v>1460.874201301461</v>
      </c>
      <c r="J4428" s="1">
        <f t="shared" si="382"/>
        <v>0.43408749906256083</v>
      </c>
      <c r="K4428" s="1">
        <f t="shared" si="383"/>
        <v>2.8496151700606922</v>
      </c>
      <c r="L4428" s="30"/>
      <c r="M4428" s="30"/>
      <c r="N4428" s="2">
        <v>0</v>
      </c>
      <c r="O4428" s="30"/>
      <c r="P4428" s="30"/>
      <c r="Q4428" s="30"/>
      <c r="R4428" s="30"/>
      <c r="S4428" s="30"/>
      <c r="T4428" s="30"/>
      <c r="U4428" s="30"/>
      <c r="V4428" s="30"/>
    </row>
    <row r="4429" spans="1:22" ht="14.5" x14ac:dyDescent="0.35">
      <c r="A4429" s="15">
        <v>37</v>
      </c>
      <c r="B4429" s="8">
        <v>270</v>
      </c>
      <c r="C4429" s="8">
        <v>1766666.6666999999</v>
      </c>
      <c r="D4429" s="8">
        <v>7200</v>
      </c>
      <c r="E4429" s="2">
        <v>870</v>
      </c>
      <c r="F4429" s="2">
        <v>25180.111328125</v>
      </c>
      <c r="G4429" s="2">
        <v>1427.87756347656</v>
      </c>
      <c r="H4429" s="1">
        <v>24592.90725149928</v>
      </c>
      <c r="I4429" s="1">
        <v>1456.718031594459</v>
      </c>
      <c r="J4429" s="1">
        <f t="shared" si="382"/>
        <v>-2.3320154107890709</v>
      </c>
      <c r="K4429" s="1">
        <f t="shared" si="383"/>
        <v>2.0198138030601864</v>
      </c>
      <c r="L4429" s="30"/>
      <c r="M4429" s="30"/>
      <c r="N4429" s="2">
        <v>0</v>
      </c>
      <c r="O4429" s="30"/>
      <c r="P4429" s="30"/>
      <c r="Q4429" s="30"/>
      <c r="R4429" s="30"/>
      <c r="S4429" s="30"/>
      <c r="T4429" s="30"/>
      <c r="U4429" s="30"/>
      <c r="V4429" s="30"/>
    </row>
    <row r="4430" spans="1:22" ht="14.5" x14ac:dyDescent="0.35">
      <c r="A4430" s="15">
        <v>37</v>
      </c>
      <c r="B4430" s="8">
        <v>270</v>
      </c>
      <c r="C4430" s="8">
        <v>1766666.6666999999</v>
      </c>
      <c r="D4430" s="8">
        <v>7200</v>
      </c>
      <c r="E4430" s="2">
        <v>900</v>
      </c>
      <c r="F4430" s="2">
        <v>27378.720703125</v>
      </c>
      <c r="G4430" s="2">
        <v>1415.19152832031</v>
      </c>
      <c r="H4430" s="1">
        <v>25335.840119577289</v>
      </c>
      <c r="I4430" s="1">
        <v>1439.6715985531141</v>
      </c>
      <c r="J4430" s="1">
        <f t="shared" si="382"/>
        <v>-7.4615633275901621</v>
      </c>
      <c r="K4430" s="1">
        <f t="shared" si="383"/>
        <v>1.7298061600085672</v>
      </c>
      <c r="L4430" s="30"/>
      <c r="M4430" s="30"/>
      <c r="N4430" s="2">
        <v>0</v>
      </c>
      <c r="O4430" s="30"/>
      <c r="P4430" s="30"/>
      <c r="Q4430" s="30"/>
      <c r="R4430" s="30"/>
      <c r="S4430" s="30"/>
      <c r="T4430" s="30"/>
      <c r="U4430" s="30"/>
      <c r="V4430" s="30"/>
    </row>
    <row r="4431" spans="1:22" ht="14.5" x14ac:dyDescent="0.35">
      <c r="A4431" s="15">
        <v>37</v>
      </c>
      <c r="B4431" s="8">
        <v>270</v>
      </c>
      <c r="C4431" s="8">
        <v>1766666.6666999999</v>
      </c>
      <c r="D4431" s="8">
        <v>7200</v>
      </c>
      <c r="E4431" s="2">
        <v>930</v>
      </c>
      <c r="F4431" s="2">
        <v>28829.103515625</v>
      </c>
      <c r="G4431" s="2">
        <v>1373.82373046875</v>
      </c>
      <c r="H4431" s="1">
        <v>25460.300453785621</v>
      </c>
      <c r="I4431" s="1">
        <v>1401.5786516902699</v>
      </c>
      <c r="J4431" s="1">
        <f t="shared" si="382"/>
        <v>-11.685424279716264</v>
      </c>
      <c r="K4431" s="1">
        <f t="shared" si="383"/>
        <v>2.0202680013432217</v>
      </c>
      <c r="L4431" s="30"/>
      <c r="M4431" s="30"/>
      <c r="N4431" s="2">
        <v>0</v>
      </c>
      <c r="O4431" s="30"/>
      <c r="P4431" s="30"/>
      <c r="Q4431" s="30"/>
      <c r="R4431" s="30"/>
      <c r="S4431" s="30"/>
      <c r="T4431" s="30"/>
      <c r="U4431" s="30"/>
      <c r="V4431" s="30"/>
    </row>
    <row r="4432" spans="1:22" ht="14.5" x14ac:dyDescent="0.35">
      <c r="A4432" s="15">
        <v>37</v>
      </c>
      <c r="B4432" s="8">
        <v>270</v>
      </c>
      <c r="C4432" s="8">
        <v>1766666.6666999999</v>
      </c>
      <c r="D4432" s="8">
        <v>7200</v>
      </c>
      <c r="E4432" s="2">
        <v>960</v>
      </c>
      <c r="F4432" s="2">
        <v>23110.94140625</v>
      </c>
      <c r="G4432" s="2">
        <v>1255.09143066406</v>
      </c>
      <c r="H4432" s="1">
        <v>25266.808641525171</v>
      </c>
      <c r="I4432" s="1">
        <v>1345.1393361414291</v>
      </c>
      <c r="J4432" s="1">
        <f t="shared" si="382"/>
        <v>9.3283401890852868</v>
      </c>
      <c r="K4432" s="1">
        <f t="shared" si="383"/>
        <v>7.1746092178898397</v>
      </c>
      <c r="L4432" s="30"/>
      <c r="M4432" s="30"/>
      <c r="N4432" s="2">
        <v>0</v>
      </c>
      <c r="O4432" s="30"/>
      <c r="P4432" s="30"/>
      <c r="Q4432" s="30"/>
      <c r="R4432" s="30"/>
      <c r="S4432" s="30"/>
      <c r="T4432" s="30"/>
      <c r="U4432" s="30"/>
      <c r="V4432" s="30"/>
    </row>
    <row r="4433" spans="1:22" ht="14.5" x14ac:dyDescent="0.35">
      <c r="A4433" s="15">
        <v>37</v>
      </c>
      <c r="B4433" s="8">
        <v>270</v>
      </c>
      <c r="C4433" s="8">
        <v>1766666.6666999999</v>
      </c>
      <c r="D4433" s="8">
        <v>7200</v>
      </c>
      <c r="E4433" s="2">
        <v>990</v>
      </c>
      <c r="F4433" s="2">
        <v>21926.58203125</v>
      </c>
      <c r="G4433" s="2">
        <v>1269.86315917969</v>
      </c>
      <c r="H4433" s="1">
        <v>24933.90199333915</v>
      </c>
      <c r="I4433" s="1">
        <v>1273.052468111599</v>
      </c>
      <c r="J4433" s="1">
        <f t="shared" si="382"/>
        <v>13.715406978630254</v>
      </c>
      <c r="K4433" s="1">
        <f t="shared" si="383"/>
        <v>0.25115374903617121</v>
      </c>
      <c r="L4433" s="30"/>
      <c r="M4433" s="30"/>
      <c r="N4433" s="2">
        <v>0</v>
      </c>
      <c r="O4433" s="30"/>
      <c r="P4433" s="30"/>
      <c r="Q4433" s="30"/>
      <c r="R4433" s="30"/>
      <c r="S4433" s="30"/>
      <c r="T4433" s="30"/>
      <c r="U4433" s="30"/>
      <c r="V4433" s="30"/>
    </row>
    <row r="4434" spans="1:22" ht="14.5" x14ac:dyDescent="0.35">
      <c r="A4434" s="15">
        <v>37</v>
      </c>
      <c r="B4434" s="8">
        <v>270</v>
      </c>
      <c r="C4434" s="8">
        <v>1766666.6666999999</v>
      </c>
      <c r="D4434" s="8">
        <v>7200</v>
      </c>
      <c r="E4434" s="2">
        <v>1020</v>
      </c>
      <c r="F4434" s="2">
        <v>20370.2109375</v>
      </c>
      <c r="G4434" s="2">
        <v>1280.04699707031</v>
      </c>
      <c r="H4434" s="1">
        <v>24560.61016484486</v>
      </c>
      <c r="I4434" s="1">
        <v>1191.863271896352</v>
      </c>
      <c r="J4434" s="1">
        <f t="shared" si="382"/>
        <v>20.571211757216791</v>
      </c>
      <c r="K4434" s="1">
        <f t="shared" si="383"/>
        <v>-6.8891005858212475</v>
      </c>
      <c r="L4434" s="30"/>
      <c r="M4434" s="30"/>
      <c r="N4434" s="2">
        <v>0</v>
      </c>
      <c r="O4434" s="30"/>
      <c r="P4434" s="30"/>
      <c r="Q4434" s="30"/>
      <c r="R4434" s="30"/>
      <c r="S4434" s="30"/>
      <c r="T4434" s="30"/>
      <c r="U4434" s="30"/>
      <c r="V4434" s="30"/>
    </row>
    <row r="4435" spans="1:22" ht="14.5" x14ac:dyDescent="0.35">
      <c r="A4435" s="15">
        <v>37</v>
      </c>
      <c r="B4435" s="8">
        <v>270</v>
      </c>
      <c r="C4435" s="8">
        <v>1766666.6666999999</v>
      </c>
      <c r="D4435" s="8">
        <v>7200</v>
      </c>
      <c r="E4435" s="2">
        <v>1050</v>
      </c>
      <c r="F4435" s="2">
        <v>18533.203125</v>
      </c>
      <c r="G4435" s="2">
        <v>1284.66223144531</v>
      </c>
      <c r="H4435" s="1">
        <v>24154.962394769889</v>
      </c>
      <c r="I4435" s="1">
        <v>1162.748217000152</v>
      </c>
      <c r="J4435" s="1">
        <f t="shared" si="382"/>
        <v>30.333446581538446</v>
      </c>
      <c r="K4435" s="1">
        <f t="shared" si="383"/>
        <v>-9.4899664254936962</v>
      </c>
      <c r="L4435" s="30"/>
      <c r="M4435" s="30"/>
      <c r="N4435" s="2">
        <v>0</v>
      </c>
      <c r="O4435" s="30"/>
      <c r="P4435" s="30"/>
      <c r="Q4435" s="30"/>
      <c r="R4435" s="30"/>
      <c r="S4435" s="30"/>
      <c r="T4435" s="30"/>
      <c r="U4435" s="30"/>
      <c r="V4435" s="30"/>
    </row>
    <row r="4436" spans="1:22" ht="14.5" x14ac:dyDescent="0.35">
      <c r="A4436" s="15">
        <v>37</v>
      </c>
      <c r="B4436" s="8">
        <v>270</v>
      </c>
      <c r="C4436" s="8">
        <v>1766666.6666999999</v>
      </c>
      <c r="D4436" s="8">
        <v>7200</v>
      </c>
      <c r="E4436" s="2">
        <v>1080</v>
      </c>
      <c r="F4436" s="2">
        <v>17245.18359375</v>
      </c>
      <c r="G4436" s="2">
        <v>1286.23352050781</v>
      </c>
      <c r="H4436" s="1">
        <v>23829.557074457782</v>
      </c>
      <c r="I4436" s="1">
        <v>1151.9831551458369</v>
      </c>
      <c r="J4436" s="1">
        <f t="shared" si="382"/>
        <v>38.180941622993743</v>
      </c>
      <c r="K4436" s="1">
        <f t="shared" si="383"/>
        <v>-10.437479914920154</v>
      </c>
      <c r="L4436" s="30"/>
      <c r="M4436" s="30"/>
      <c r="N4436" s="2">
        <v>0</v>
      </c>
      <c r="O4436" s="30"/>
      <c r="P4436" s="30"/>
      <c r="Q4436" s="30"/>
      <c r="R4436" s="30"/>
      <c r="S4436" s="30"/>
      <c r="T4436" s="30"/>
      <c r="U4436" s="30"/>
      <c r="V4436" s="30"/>
    </row>
    <row r="4437" spans="1:22" ht="14.5" x14ac:dyDescent="0.35">
      <c r="A4437" s="15">
        <v>37</v>
      </c>
      <c r="B4437" s="8">
        <v>270</v>
      </c>
      <c r="C4437" s="8">
        <v>1766666.6666999999</v>
      </c>
      <c r="D4437" s="8">
        <v>7200</v>
      </c>
      <c r="E4437" s="2">
        <v>1110</v>
      </c>
      <c r="F4437" s="2">
        <v>10387.4501953125</v>
      </c>
      <c r="G4437" s="2">
        <v>864.51983642578102</v>
      </c>
      <c r="H4437" s="1">
        <v>13466.820395772251</v>
      </c>
      <c r="I4437" s="1">
        <v>893.04346506648915</v>
      </c>
      <c r="J4437" s="1">
        <f t="shared" si="382"/>
        <v>29.645101950518761</v>
      </c>
      <c r="K4437" s="1">
        <f t="shared" si="383"/>
        <v>3.2993608057201445</v>
      </c>
      <c r="L4437" s="30"/>
      <c r="M4437" s="30"/>
      <c r="N4437" s="2">
        <v>1638888</v>
      </c>
      <c r="O4437" s="30"/>
      <c r="P4437" s="30"/>
      <c r="Q4437" s="30"/>
      <c r="R4437" s="30"/>
      <c r="S4437" s="30"/>
      <c r="T4437" s="30"/>
      <c r="U4437" s="30"/>
      <c r="V4437" s="30"/>
    </row>
    <row r="4438" spans="1:22" ht="14.5" x14ac:dyDescent="0.35">
      <c r="A4438" s="15">
        <v>37</v>
      </c>
      <c r="B4438" s="8">
        <v>270</v>
      </c>
      <c r="C4438" s="8">
        <v>1766666.6666999999</v>
      </c>
      <c r="D4438" s="8">
        <v>7200</v>
      </c>
      <c r="E4438" s="2">
        <v>1140</v>
      </c>
      <c r="F4438" s="2">
        <v>9132.6357421875</v>
      </c>
      <c r="G4438" s="2">
        <v>805.177978515625</v>
      </c>
      <c r="H4438" s="1">
        <v>10873.741900691761</v>
      </c>
      <c r="I4438" s="1">
        <v>877.19935168458517</v>
      </c>
      <c r="J4438" s="1">
        <f t="shared" si="382"/>
        <v>19.064662247081163</v>
      </c>
      <c r="K4438" s="1">
        <f t="shared" si="383"/>
        <v>8.9447768183792356</v>
      </c>
      <c r="L4438" s="30"/>
      <c r="M4438" s="30"/>
      <c r="N4438" s="2">
        <v>1638888</v>
      </c>
      <c r="O4438" s="30"/>
      <c r="P4438" s="30"/>
      <c r="Q4438" s="30"/>
      <c r="R4438" s="30"/>
      <c r="S4438" s="30"/>
      <c r="T4438" s="30"/>
      <c r="U4438" s="30"/>
      <c r="V4438" s="30"/>
    </row>
    <row r="4439" spans="1:22" ht="14.5" x14ac:dyDescent="0.35">
      <c r="A4439" s="15">
        <v>37</v>
      </c>
      <c r="B4439" s="8">
        <v>270</v>
      </c>
      <c r="C4439" s="8">
        <v>1766666.6666999999</v>
      </c>
      <c r="D4439" s="8">
        <v>7200</v>
      </c>
      <c r="E4439" s="2">
        <v>1170</v>
      </c>
      <c r="F4439" s="2">
        <v>8844.416015625</v>
      </c>
      <c r="G4439" s="2">
        <v>799.215087890625</v>
      </c>
      <c r="H4439" s="1">
        <v>9918.5193136031885</v>
      </c>
      <c r="I4439" s="1">
        <v>874.09098326439255</v>
      </c>
      <c r="J4439" s="1">
        <f t="shared" si="382"/>
        <v>12.144423058352553</v>
      </c>
      <c r="K4439" s="1">
        <f t="shared" si="383"/>
        <v>9.3686789086262259</v>
      </c>
      <c r="L4439" s="30"/>
      <c r="M4439" s="30"/>
      <c r="N4439" s="2">
        <v>1638888</v>
      </c>
      <c r="O4439" s="30"/>
      <c r="P4439" s="30"/>
      <c r="Q4439" s="30"/>
      <c r="R4439" s="30"/>
      <c r="S4439" s="30"/>
      <c r="T4439" s="30"/>
      <c r="U4439" s="30"/>
      <c r="V4439" s="30"/>
    </row>
    <row r="4440" spans="1:22" ht="14.5" x14ac:dyDescent="0.35">
      <c r="A4440" s="15">
        <v>37</v>
      </c>
      <c r="B4440" s="8">
        <v>270</v>
      </c>
      <c r="C4440" s="8">
        <v>1766666.6666999999</v>
      </c>
      <c r="D4440" s="8">
        <v>7200</v>
      </c>
      <c r="E4440" s="2">
        <v>1200</v>
      </c>
      <c r="F4440" s="2">
        <v>8899.9580078125</v>
      </c>
      <c r="G4440" s="2">
        <v>801.12213134765602</v>
      </c>
      <c r="H4440" s="1">
        <v>9480.3229858252453</v>
      </c>
      <c r="I4440" s="1">
        <v>867.03412072949834</v>
      </c>
      <c r="J4440" s="1">
        <f t="shared" si="382"/>
        <v>6.520985576598151</v>
      </c>
      <c r="K4440" s="1">
        <f t="shared" si="383"/>
        <v>8.2274583116265294</v>
      </c>
      <c r="L4440" s="30"/>
      <c r="M4440" s="30"/>
      <c r="N4440" s="2">
        <v>1638888</v>
      </c>
      <c r="O4440" s="30"/>
      <c r="P4440" s="30"/>
      <c r="Q4440" s="30"/>
      <c r="R4440" s="30"/>
      <c r="S4440" s="30"/>
      <c r="T4440" s="30"/>
      <c r="U4440" s="30"/>
      <c r="V4440" s="30"/>
    </row>
    <row r="4441" spans="1:22" ht="14.5" x14ac:dyDescent="0.35">
      <c r="A4441" s="15">
        <v>37</v>
      </c>
      <c r="B4441" s="8">
        <v>270</v>
      </c>
      <c r="C4441" s="8">
        <v>1766666.6666999999</v>
      </c>
      <c r="D4441" s="8">
        <v>7200</v>
      </c>
      <c r="E4441" s="2">
        <v>1230</v>
      </c>
      <c r="F4441" s="2">
        <v>9317.8037109375</v>
      </c>
      <c r="G4441" s="2">
        <v>807.184814453125</v>
      </c>
      <c r="H4441" s="1">
        <v>9570.9488713660066</v>
      </c>
      <c r="I4441" s="1">
        <v>852.50564853442233</v>
      </c>
      <c r="J4441" s="1">
        <f t="shared" si="382"/>
        <v>2.716790010626192</v>
      </c>
      <c r="K4441" s="1">
        <f t="shared" si="383"/>
        <v>5.6146787290594169</v>
      </c>
      <c r="L4441" s="30"/>
      <c r="M4441" s="30"/>
      <c r="N4441" s="2">
        <v>1638888</v>
      </c>
      <c r="O4441" s="30"/>
      <c r="P4441" s="30"/>
      <c r="Q4441" s="30"/>
      <c r="R4441" s="30"/>
      <c r="S4441" s="30"/>
      <c r="T4441" s="30"/>
      <c r="U4441" s="30"/>
      <c r="V4441" s="30"/>
    </row>
    <row r="4442" spans="1:22" ht="14.5" x14ac:dyDescent="0.35">
      <c r="A4442" s="15">
        <v>37</v>
      </c>
      <c r="B4442" s="8">
        <v>270</v>
      </c>
      <c r="C4442" s="8">
        <v>1766666.6666999999</v>
      </c>
      <c r="D4442" s="8">
        <v>7200</v>
      </c>
      <c r="E4442" s="2">
        <v>1260</v>
      </c>
      <c r="F4442" s="2">
        <v>10433.68359375</v>
      </c>
      <c r="G4442" s="2">
        <v>816.40557861328102</v>
      </c>
      <c r="H4442" s="1">
        <v>10190.91239670088</v>
      </c>
      <c r="I4442" s="1">
        <v>836.72967304318615</v>
      </c>
      <c r="J4442" s="1">
        <f t="shared" si="382"/>
        <v>-2.3268023691512476</v>
      </c>
      <c r="K4442" s="1">
        <f t="shared" si="383"/>
        <v>2.4894605037396915</v>
      </c>
      <c r="L4442" s="30"/>
      <c r="M4442" s="30"/>
      <c r="N4442" s="2">
        <v>1638888</v>
      </c>
      <c r="O4442" s="30"/>
      <c r="P4442" s="30"/>
      <c r="Q4442" s="30"/>
      <c r="R4442" s="30"/>
      <c r="S4442" s="30"/>
      <c r="T4442" s="30"/>
      <c r="U4442" s="30"/>
      <c r="V4442" s="30"/>
    </row>
    <row r="4443" spans="1:22" ht="14.5" x14ac:dyDescent="0.35">
      <c r="A4443" s="15">
        <v>37</v>
      </c>
      <c r="B4443" s="8">
        <v>270</v>
      </c>
      <c r="C4443" s="8">
        <v>1766666.6666999999</v>
      </c>
      <c r="D4443" s="8">
        <v>7200</v>
      </c>
      <c r="E4443" s="2">
        <v>1290</v>
      </c>
      <c r="F4443" s="2">
        <v>12855.8818359375</v>
      </c>
      <c r="G4443" s="2">
        <v>814.27917480468705</v>
      </c>
      <c r="H4443" s="1">
        <v>11232.268276625889</v>
      </c>
      <c r="I4443" s="1">
        <v>830.17852896633246</v>
      </c>
      <c r="J4443" s="1">
        <f t="shared" si="382"/>
        <v>-12.629344140150231</v>
      </c>
      <c r="K4443" s="1">
        <f t="shared" si="383"/>
        <v>1.9525679464243988</v>
      </c>
      <c r="L4443" s="30"/>
      <c r="M4443" s="30"/>
      <c r="N4443" s="2">
        <v>1638888</v>
      </c>
      <c r="O4443" s="30"/>
      <c r="P4443" s="30"/>
      <c r="Q4443" s="30"/>
      <c r="R4443" s="30"/>
      <c r="S4443" s="30"/>
      <c r="T4443" s="30"/>
      <c r="U4443" s="30"/>
      <c r="V4443" s="30"/>
    </row>
    <row r="4444" spans="1:22" ht="14.5" x14ac:dyDescent="0.35">
      <c r="A4444" s="15">
        <v>37</v>
      </c>
      <c r="B4444" s="8">
        <v>270</v>
      </c>
      <c r="C4444" s="8">
        <v>1766666.6666999999</v>
      </c>
      <c r="D4444" s="8">
        <v>7200</v>
      </c>
      <c r="E4444" s="2">
        <v>1320</v>
      </c>
      <c r="F4444" s="2">
        <v>14731.009765625</v>
      </c>
      <c r="G4444" s="2">
        <v>807.48791503906205</v>
      </c>
      <c r="H4444" s="1">
        <v>12702.77287702873</v>
      </c>
      <c r="I4444" s="1">
        <v>820.72608800227272</v>
      </c>
      <c r="J4444" s="1">
        <f t="shared" si="382"/>
        <v>-13.768485126723535</v>
      </c>
      <c r="K4444" s="1">
        <f t="shared" si="383"/>
        <v>1.6394267600364369</v>
      </c>
      <c r="L4444" s="30"/>
      <c r="M4444" s="30"/>
      <c r="N4444" s="2">
        <v>1638888</v>
      </c>
      <c r="O4444" s="30"/>
      <c r="P4444" s="30"/>
      <c r="Q4444" s="30"/>
      <c r="R4444" s="30"/>
      <c r="S4444" s="30"/>
      <c r="T4444" s="30"/>
      <c r="U4444" s="30"/>
      <c r="V4444" s="30"/>
    </row>
    <row r="4445" spans="1:22" ht="14.5" x14ac:dyDescent="0.35">
      <c r="A4445" s="15">
        <v>37</v>
      </c>
      <c r="B4445" s="8">
        <v>270</v>
      </c>
      <c r="C4445" s="8">
        <v>1766666.6666999999</v>
      </c>
      <c r="D4445" s="8">
        <v>7200</v>
      </c>
      <c r="E4445" s="2">
        <v>1350</v>
      </c>
      <c r="F4445" s="2">
        <v>16649.283203125</v>
      </c>
      <c r="G4445" s="2">
        <v>803.56823730468795</v>
      </c>
      <c r="H4445" s="1">
        <v>14852.56676843393</v>
      </c>
      <c r="I4445" s="1">
        <v>811.37694118098045</v>
      </c>
      <c r="J4445" s="1">
        <f t="shared" si="382"/>
        <v>-10.791554283573207</v>
      </c>
      <c r="K4445" s="1">
        <f t="shared" si="383"/>
        <v>0.97175367489440501</v>
      </c>
      <c r="L4445" s="30"/>
      <c r="M4445" s="30"/>
      <c r="N4445" s="2">
        <v>1638888</v>
      </c>
      <c r="O4445" s="30"/>
      <c r="P4445" s="30"/>
      <c r="Q4445" s="30"/>
      <c r="R4445" s="30"/>
      <c r="S4445" s="30"/>
      <c r="T4445" s="30"/>
      <c r="U4445" s="30"/>
      <c r="V4445" s="30"/>
    </row>
    <row r="4446" spans="1:22" ht="14.5" x14ac:dyDescent="0.35">
      <c r="A4446" s="15">
        <v>37</v>
      </c>
      <c r="B4446" s="8">
        <v>270</v>
      </c>
      <c r="C4446" s="8">
        <v>1766666.6666999999</v>
      </c>
      <c r="D4446" s="8">
        <v>7200</v>
      </c>
      <c r="E4446" s="2">
        <v>1380</v>
      </c>
      <c r="F4446" s="2">
        <v>24194.642578125</v>
      </c>
      <c r="G4446" s="2">
        <v>1061.60729980469</v>
      </c>
      <c r="H4446" s="1">
        <v>28156.6818288262</v>
      </c>
      <c r="I4446" s="1">
        <v>1065.25727206639</v>
      </c>
      <c r="J4446" s="1">
        <f t="shared" si="382"/>
        <v>16.375688286808511</v>
      </c>
      <c r="K4446" s="1">
        <f t="shared" si="383"/>
        <v>0.34381567104629862</v>
      </c>
      <c r="L4446" s="30"/>
      <c r="M4446" s="30"/>
      <c r="N4446" s="2">
        <v>0</v>
      </c>
      <c r="O4446" s="30"/>
      <c r="P4446" s="30"/>
      <c r="Q4446" s="30"/>
      <c r="R4446" s="30"/>
      <c r="S4446" s="30"/>
      <c r="T4446" s="30"/>
      <c r="U4446" s="30"/>
      <c r="V4446" s="30"/>
    </row>
    <row r="4447" spans="1:22" ht="14.5" x14ac:dyDescent="0.35">
      <c r="A4447" s="15">
        <v>37</v>
      </c>
      <c r="B4447" s="8">
        <v>270</v>
      </c>
      <c r="C4447" s="8">
        <v>1766666.6666999999</v>
      </c>
      <c r="D4447" s="8">
        <v>7200</v>
      </c>
      <c r="E4447" s="2">
        <v>1410</v>
      </c>
      <c r="F4447" s="2">
        <v>29730.51953125</v>
      </c>
      <c r="G4447" s="2">
        <v>1092.33471679687</v>
      </c>
      <c r="H4447" s="1">
        <v>28526.101716565801</v>
      </c>
      <c r="I4447" s="1">
        <v>987.35005091830351</v>
      </c>
      <c r="J4447" s="1">
        <f t="shared" si="382"/>
        <v>-4.0511159363300902</v>
      </c>
      <c r="K4447" s="1">
        <f t="shared" si="383"/>
        <v>-9.6110344443157878</v>
      </c>
      <c r="L4447" s="30"/>
      <c r="M4447" s="30"/>
      <c r="N4447" s="2">
        <v>0</v>
      </c>
      <c r="O4447" s="30"/>
      <c r="P4447" s="30"/>
      <c r="Q4447" s="30"/>
      <c r="R4447" s="30"/>
      <c r="S4447" s="30"/>
      <c r="T4447" s="30"/>
      <c r="U4447" s="30"/>
      <c r="V4447" s="30"/>
    </row>
    <row r="4448" spans="1:22" ht="14.5" x14ac:dyDescent="0.35">
      <c r="A4448" s="15">
        <v>37</v>
      </c>
      <c r="B4448" s="8">
        <v>270</v>
      </c>
      <c r="C4448" s="8">
        <v>1766666.6666999999</v>
      </c>
      <c r="D4448" s="8">
        <v>7200</v>
      </c>
      <c r="E4448" s="2">
        <v>1440</v>
      </c>
      <c r="F4448" s="2">
        <v>25799.35546875</v>
      </c>
      <c r="G4448" s="2">
        <v>889.13342285156205</v>
      </c>
      <c r="H4448" s="1">
        <v>28563.130382594802</v>
      </c>
      <c r="I4448" s="1">
        <v>934.7013283793716</v>
      </c>
      <c r="J4448" s="1">
        <f t="shared" si="382"/>
        <v>10.71257348732018</v>
      </c>
      <c r="K4448" s="1">
        <f t="shared" si="383"/>
        <v>5.1249794863933458</v>
      </c>
      <c r="L4448" s="30"/>
      <c r="M4448" s="30"/>
      <c r="N4448" s="2">
        <v>0</v>
      </c>
      <c r="O4448" s="30"/>
      <c r="P4448" s="30"/>
      <c r="Q4448" s="30"/>
      <c r="R4448" s="30"/>
      <c r="S4448" s="30"/>
      <c r="T4448" s="30"/>
      <c r="U4448" s="30"/>
      <c r="V4448" s="30"/>
    </row>
    <row r="4449" spans="1:22" ht="14.5" x14ac:dyDescent="0.35">
      <c r="A4449" s="15">
        <v>37</v>
      </c>
      <c r="B4449" s="8">
        <v>270</v>
      </c>
      <c r="C4449" s="8">
        <v>1766666.6666999999</v>
      </c>
      <c r="D4449" s="8">
        <v>7200</v>
      </c>
      <c r="E4449" s="2">
        <v>1470</v>
      </c>
      <c r="F4449" s="2">
        <v>27623.708984375</v>
      </c>
      <c r="G4449" s="2">
        <v>882.33062744140602</v>
      </c>
      <c r="H4449" s="1">
        <v>28780.321111828249</v>
      </c>
      <c r="I4449" s="1">
        <v>897.52304813043736</v>
      </c>
      <c r="J4449" s="1">
        <f t="shared" si="382"/>
        <v>4.1870269054292155</v>
      </c>
      <c r="K4449" s="1">
        <f t="shared" si="383"/>
        <v>1.7218512218131334</v>
      </c>
      <c r="L4449" s="30"/>
      <c r="M4449" s="30"/>
      <c r="N4449" s="2">
        <v>0</v>
      </c>
      <c r="O4449" s="30"/>
      <c r="P4449" s="30"/>
      <c r="Q4449" s="30"/>
      <c r="R4449" s="30"/>
      <c r="S4449" s="30"/>
      <c r="T4449" s="30"/>
      <c r="U4449" s="30"/>
      <c r="V4449" s="30"/>
    </row>
    <row r="4450" spans="1:22" ht="14.5" x14ac:dyDescent="0.35">
      <c r="A4450" s="15">
        <v>37</v>
      </c>
      <c r="B4450" s="8">
        <v>270</v>
      </c>
      <c r="C4450" s="8">
        <v>1766666.6666999999</v>
      </c>
      <c r="D4450" s="8">
        <v>7200</v>
      </c>
      <c r="E4450" s="2">
        <v>1500</v>
      </c>
      <c r="F4450" s="2">
        <v>29228.619140625</v>
      </c>
      <c r="G4450" s="2">
        <v>886.52136230468705</v>
      </c>
      <c r="H4450" s="1">
        <v>28567.25736136327</v>
      </c>
      <c r="I4450" s="1">
        <v>869.31486748299073</v>
      </c>
      <c r="J4450" s="1">
        <f t="shared" si="382"/>
        <v>-2.2627198913495699</v>
      </c>
      <c r="K4450" s="1">
        <f t="shared" si="383"/>
        <v>-1.940900191842488</v>
      </c>
      <c r="L4450" s="30"/>
      <c r="M4450" s="30"/>
      <c r="N4450" s="2">
        <v>0</v>
      </c>
      <c r="O4450" s="30"/>
      <c r="P4450" s="30"/>
      <c r="Q4450" s="30"/>
      <c r="R4450" s="30"/>
      <c r="S4450" s="30"/>
      <c r="T4450" s="30"/>
      <c r="U4450" s="30"/>
      <c r="V4450" s="30"/>
    </row>
    <row r="4451" spans="1:22" ht="14.5" x14ac:dyDescent="0.35">
      <c r="A4451" s="15">
        <v>37</v>
      </c>
      <c r="B4451" s="8">
        <v>270</v>
      </c>
      <c r="C4451" s="8">
        <v>1766666.6666999999</v>
      </c>
      <c r="D4451" s="8">
        <v>7200</v>
      </c>
      <c r="E4451" s="2">
        <v>1530</v>
      </c>
      <c r="F4451" s="2">
        <v>30061.453125</v>
      </c>
      <c r="G4451" s="2">
        <v>869.74426269531205</v>
      </c>
      <c r="H4451" s="1">
        <v>28137.487988935831</v>
      </c>
      <c r="I4451" s="1">
        <v>848.60499591742359</v>
      </c>
      <c r="J4451" s="1">
        <f t="shared" si="382"/>
        <v>-6.4001069012334018</v>
      </c>
      <c r="K4451" s="1">
        <f t="shared" si="383"/>
        <v>-2.4305152312679228</v>
      </c>
      <c r="L4451" s="30"/>
      <c r="M4451" s="30"/>
      <c r="N4451" s="2">
        <v>0</v>
      </c>
      <c r="O4451" s="30"/>
      <c r="P4451" s="30"/>
      <c r="Q4451" s="30"/>
      <c r="R4451" s="30"/>
      <c r="S4451" s="30"/>
      <c r="T4451" s="30"/>
      <c r="U4451" s="30"/>
      <c r="V4451" s="30"/>
    </row>
    <row r="4452" spans="1:22" ht="14.5" x14ac:dyDescent="0.35">
      <c r="A4452" s="15">
        <v>37</v>
      </c>
      <c r="B4452" s="8">
        <v>270</v>
      </c>
      <c r="C4452" s="8">
        <v>1766666.6666999999</v>
      </c>
      <c r="D4452" s="8">
        <v>7200</v>
      </c>
      <c r="E4452" s="2">
        <v>1560</v>
      </c>
      <c r="F4452" s="2">
        <v>26299.328125</v>
      </c>
      <c r="G4452" s="2">
        <v>765.64544677734398</v>
      </c>
      <c r="H4452" s="1">
        <v>27683.96084460913</v>
      </c>
      <c r="I4452" s="1">
        <v>830.81508667187859</v>
      </c>
      <c r="J4452" s="1">
        <f t="shared" si="382"/>
        <v>5.2648976925494351</v>
      </c>
      <c r="K4452" s="1">
        <f t="shared" si="383"/>
        <v>8.5117256517149347</v>
      </c>
      <c r="L4452" s="30"/>
      <c r="M4452" s="30"/>
      <c r="N4452" s="2">
        <v>0</v>
      </c>
      <c r="O4452" s="30"/>
      <c r="P4452" s="30"/>
      <c r="Q4452" s="30"/>
      <c r="R4452" s="30"/>
      <c r="S4452" s="30"/>
      <c r="T4452" s="30"/>
      <c r="U4452" s="30"/>
      <c r="V4452" s="30"/>
    </row>
    <row r="4453" spans="1:22" ht="14.5" x14ac:dyDescent="0.35">
      <c r="A4453" s="15">
        <v>37</v>
      </c>
      <c r="B4453" s="8">
        <v>270</v>
      </c>
      <c r="C4453" s="8">
        <v>1766666.6666999999</v>
      </c>
      <c r="D4453" s="8">
        <v>7200</v>
      </c>
      <c r="E4453" s="2">
        <v>1590</v>
      </c>
      <c r="F4453" s="2">
        <v>25943.73046875</v>
      </c>
      <c r="G4453" s="2">
        <v>769.48773193359398</v>
      </c>
      <c r="H4453" s="1">
        <v>26867.18466238679</v>
      </c>
      <c r="I4453" s="1">
        <v>813.85648385485172</v>
      </c>
      <c r="J4453" s="1">
        <f t="shared" si="382"/>
        <v>3.5594503063047074</v>
      </c>
      <c r="K4453" s="1">
        <f t="shared" si="383"/>
        <v>5.7660116048590515</v>
      </c>
      <c r="L4453" s="30"/>
      <c r="M4453" s="30"/>
      <c r="N4453" s="2">
        <v>0</v>
      </c>
      <c r="O4453" s="30"/>
      <c r="P4453" s="30"/>
      <c r="Q4453" s="30"/>
      <c r="R4453" s="30"/>
      <c r="S4453" s="30"/>
      <c r="T4453" s="30"/>
      <c r="U4453" s="30"/>
      <c r="V4453" s="30"/>
    </row>
    <row r="4454" spans="1:22" ht="14.5" x14ac:dyDescent="0.35">
      <c r="A4454" s="15">
        <v>37</v>
      </c>
      <c r="B4454" s="8">
        <v>270</v>
      </c>
      <c r="C4454" s="8">
        <v>1766666.6666999999</v>
      </c>
      <c r="D4454" s="8">
        <v>7200</v>
      </c>
      <c r="E4454" s="2">
        <v>1620</v>
      </c>
      <c r="F4454" s="2">
        <v>24786.90625</v>
      </c>
      <c r="G4454" s="2">
        <v>767.76940917968795</v>
      </c>
      <c r="H4454" s="1">
        <v>25856.34416998495</v>
      </c>
      <c r="I4454" s="1">
        <v>797.24267809450134</v>
      </c>
      <c r="J4454" s="1">
        <f t="shared" si="382"/>
        <v>4.3145276348675017</v>
      </c>
      <c r="K4454" s="1">
        <f t="shared" si="383"/>
        <v>3.838817822437556</v>
      </c>
      <c r="L4454" s="30"/>
      <c r="M4454" s="30"/>
      <c r="N4454" s="2">
        <v>0</v>
      </c>
      <c r="O4454" s="30"/>
      <c r="P4454" s="30"/>
      <c r="Q4454" s="30"/>
      <c r="R4454" s="30"/>
      <c r="S4454" s="30"/>
      <c r="T4454" s="30"/>
      <c r="U4454" s="30"/>
      <c r="V4454" s="30"/>
    </row>
    <row r="4455" spans="1:22" ht="14.5" x14ac:dyDescent="0.35">
      <c r="A4455" s="15">
        <v>37</v>
      </c>
      <c r="B4455" s="8">
        <v>270</v>
      </c>
      <c r="C4455" s="8">
        <v>1766666.6666999999</v>
      </c>
      <c r="D4455" s="8">
        <v>7200</v>
      </c>
      <c r="E4455" s="2">
        <v>1650</v>
      </c>
      <c r="F4455" s="2">
        <v>15990.2041015625</v>
      </c>
      <c r="G4455" s="2">
        <v>526.00500488281295</v>
      </c>
      <c r="H4455" s="1">
        <v>18147.691792669659</v>
      </c>
      <c r="I4455" s="1">
        <v>645.6318845674449</v>
      </c>
      <c r="J4455" s="1">
        <f t="shared" si="382"/>
        <v>13.492558802900692</v>
      </c>
      <c r="K4455" s="1">
        <f t="shared" si="383"/>
        <v>22.742536396832051</v>
      </c>
      <c r="L4455" s="30"/>
      <c r="M4455" s="30"/>
      <c r="N4455" s="2">
        <v>1638888</v>
      </c>
      <c r="O4455" s="30"/>
      <c r="P4455" s="30"/>
      <c r="Q4455" s="30"/>
      <c r="R4455" s="30"/>
      <c r="S4455" s="30"/>
      <c r="T4455" s="30"/>
      <c r="U4455" s="30"/>
      <c r="V4455" s="30"/>
    </row>
    <row r="4456" spans="1:22" ht="14.5" x14ac:dyDescent="0.35">
      <c r="A4456" s="15">
        <v>37</v>
      </c>
      <c r="B4456" s="8">
        <v>270</v>
      </c>
      <c r="C4456" s="8">
        <v>1766666.6666999999</v>
      </c>
      <c r="D4456" s="8">
        <v>7200</v>
      </c>
      <c r="E4456" s="2">
        <v>1680</v>
      </c>
      <c r="F4456" s="2">
        <v>14200.5732421875</v>
      </c>
      <c r="G4456" s="2">
        <v>480.30181884765602</v>
      </c>
      <c r="H4456" s="1">
        <v>15258.33403184403</v>
      </c>
      <c r="I4456" s="1">
        <v>601.86525018788825</v>
      </c>
      <c r="J4456" s="1">
        <f t="shared" si="382"/>
        <v>7.4487189468809705</v>
      </c>
      <c r="K4456" s="1">
        <f t="shared" si="383"/>
        <v>25.309800331776422</v>
      </c>
      <c r="L4456" s="30"/>
      <c r="M4456" s="30"/>
      <c r="N4456" s="2">
        <v>1638888</v>
      </c>
      <c r="O4456" s="30"/>
      <c r="P4456" s="30"/>
      <c r="Q4456" s="30"/>
      <c r="R4456" s="30"/>
      <c r="S4456" s="30"/>
      <c r="T4456" s="30"/>
      <c r="U4456" s="30"/>
      <c r="V4456" s="30"/>
    </row>
    <row r="4457" spans="1:22" ht="14.5" x14ac:dyDescent="0.35">
      <c r="A4457" s="15">
        <v>37</v>
      </c>
      <c r="B4457" s="8">
        <v>270</v>
      </c>
      <c r="C4457" s="8">
        <v>1766666.6666999999</v>
      </c>
      <c r="D4457" s="8">
        <v>7200</v>
      </c>
      <c r="E4457" s="2">
        <v>1710</v>
      </c>
      <c r="F4457" s="2">
        <v>14145.5986328125</v>
      </c>
      <c r="G4457" s="2">
        <v>500.254150390625</v>
      </c>
      <c r="H4457" s="1">
        <v>14402.31944863412</v>
      </c>
      <c r="I4457" s="1">
        <v>572.91727809805946</v>
      </c>
      <c r="J4457" s="1">
        <f t="shared" si="382"/>
        <v>1.8148458929558737</v>
      </c>
      <c r="K4457" s="1">
        <f t="shared" si="383"/>
        <v>14.525242349452819</v>
      </c>
      <c r="L4457" s="30"/>
      <c r="M4457" s="30"/>
      <c r="N4457" s="2">
        <v>1638888</v>
      </c>
      <c r="O4457" s="30"/>
      <c r="P4457" s="30"/>
      <c r="Q4457" s="30"/>
      <c r="R4457" s="30"/>
      <c r="S4457" s="30"/>
      <c r="T4457" s="30"/>
      <c r="U4457" s="30"/>
      <c r="V4457" s="30"/>
    </row>
    <row r="4458" spans="1:22" ht="14.5" x14ac:dyDescent="0.35">
      <c r="A4458" s="15">
        <v>37</v>
      </c>
      <c r="B4458" s="8">
        <v>270</v>
      </c>
      <c r="C4458" s="8">
        <v>1766666.6666999999</v>
      </c>
      <c r="D4458" s="8">
        <v>7200</v>
      </c>
      <c r="E4458" s="2">
        <v>1740</v>
      </c>
      <c r="F4458" s="2">
        <v>15969.947265625</v>
      </c>
      <c r="G4458" s="2">
        <v>575.62268066406295</v>
      </c>
      <c r="H4458" s="1">
        <v>14547.760672311921</v>
      </c>
      <c r="I4458" s="1">
        <v>552.98766994894129</v>
      </c>
      <c r="J4458" s="1">
        <f t="shared" si="382"/>
        <v>-8.9053931716750778</v>
      </c>
      <c r="K4458" s="1">
        <f t="shared" si="383"/>
        <v>-3.9322652625516681</v>
      </c>
      <c r="L4458" s="30"/>
      <c r="M4458" s="30"/>
      <c r="N4458" s="2">
        <v>1638888</v>
      </c>
      <c r="O4458" s="30"/>
      <c r="P4458" s="30"/>
      <c r="Q4458" s="30"/>
      <c r="R4458" s="30"/>
      <c r="S4458" s="30"/>
      <c r="T4458" s="30"/>
      <c r="U4458" s="30"/>
      <c r="V4458" s="30"/>
    </row>
    <row r="4459" spans="1:22" ht="14.5" x14ac:dyDescent="0.35">
      <c r="A4459" s="15">
        <v>37</v>
      </c>
      <c r="B4459" s="8">
        <v>270</v>
      </c>
      <c r="C4459" s="8">
        <v>1766666.6666999999</v>
      </c>
      <c r="D4459" s="8">
        <v>7200</v>
      </c>
      <c r="E4459" s="2">
        <v>1770</v>
      </c>
      <c r="F4459" s="2">
        <v>13672.7705078125</v>
      </c>
      <c r="G4459" s="2">
        <v>489.79400634765602</v>
      </c>
      <c r="H4459" s="1">
        <v>14302.924179080999</v>
      </c>
      <c r="I4459" s="1">
        <v>540.44649249240786</v>
      </c>
      <c r="J4459" s="1">
        <f t="shared" si="382"/>
        <v>4.6088221177151691</v>
      </c>
      <c r="K4459" s="1">
        <f t="shared" si="383"/>
        <v>10.341589625087956</v>
      </c>
      <c r="L4459" s="30"/>
      <c r="M4459" s="30"/>
      <c r="N4459" s="2">
        <v>1638888</v>
      </c>
      <c r="O4459" s="30"/>
      <c r="P4459" s="30"/>
      <c r="Q4459" s="30"/>
      <c r="R4459" s="30"/>
      <c r="S4459" s="30"/>
      <c r="T4459" s="30"/>
      <c r="U4459" s="30"/>
      <c r="V4459" s="30"/>
    </row>
    <row r="4460" spans="1:22" ht="14.5" x14ac:dyDescent="0.35">
      <c r="A4460" s="15">
        <v>37</v>
      </c>
      <c r="B4460" s="8">
        <v>270</v>
      </c>
      <c r="C4460" s="8">
        <v>1766666.6666999999</v>
      </c>
      <c r="D4460" s="8">
        <v>7200</v>
      </c>
      <c r="E4460" s="2">
        <v>1800</v>
      </c>
      <c r="F4460" s="2">
        <v>14858.7578125</v>
      </c>
      <c r="G4460" s="2">
        <v>508.31756591796898</v>
      </c>
      <c r="H4460" s="1">
        <v>14149.67486851972</v>
      </c>
      <c r="I4460" s="1">
        <v>529.12762905862303</v>
      </c>
      <c r="J4460" s="1">
        <f t="shared" si="382"/>
        <v>-4.7721549333266662</v>
      </c>
      <c r="K4460" s="1">
        <f t="shared" si="383"/>
        <v>4.09390989726535</v>
      </c>
      <c r="L4460" s="30"/>
      <c r="M4460" s="30"/>
      <c r="N4460" s="2">
        <v>1638888</v>
      </c>
      <c r="O4460" s="30"/>
      <c r="P4460" s="30"/>
      <c r="Q4460" s="30"/>
      <c r="R4460" s="30"/>
      <c r="S4460" s="30"/>
      <c r="T4460" s="30"/>
      <c r="U4460" s="30"/>
      <c r="V4460" s="30"/>
    </row>
    <row r="4461" spans="1:22" ht="14.5" x14ac:dyDescent="0.35">
      <c r="A4461" s="15">
        <v>37</v>
      </c>
      <c r="B4461" s="8">
        <v>270</v>
      </c>
      <c r="C4461" s="8">
        <v>1766666.6666999999</v>
      </c>
      <c r="D4461" s="8">
        <v>7200</v>
      </c>
      <c r="E4461" s="2">
        <v>1830</v>
      </c>
      <c r="F4461" s="2">
        <v>15764.2451171875</v>
      </c>
      <c r="G4461" s="2">
        <v>515.87762451171898</v>
      </c>
      <c r="H4461" s="1">
        <v>16066.961482003629</v>
      </c>
      <c r="I4461" s="1">
        <v>518.28627451289492</v>
      </c>
      <c r="J4461" s="1">
        <f t="shared" si="382"/>
        <v>1.920271871985058</v>
      </c>
      <c r="K4461" s="1">
        <f t="shared" si="383"/>
        <v>0.46690336752941031</v>
      </c>
      <c r="L4461" s="30"/>
      <c r="M4461" s="30"/>
      <c r="N4461" s="2">
        <v>1638888</v>
      </c>
      <c r="O4461" s="30"/>
      <c r="P4461" s="30"/>
      <c r="Q4461" s="30"/>
      <c r="R4461" s="30"/>
      <c r="S4461" s="30"/>
      <c r="T4461" s="30"/>
      <c r="U4461" s="30"/>
      <c r="V4461" s="30"/>
    </row>
    <row r="4462" spans="1:22" ht="14.5" x14ac:dyDescent="0.35">
      <c r="A4462" s="15">
        <v>37</v>
      </c>
      <c r="B4462" s="8">
        <v>270</v>
      </c>
      <c r="C4462" s="8">
        <v>1766666.6666999999</v>
      </c>
      <c r="D4462" s="8">
        <v>7200</v>
      </c>
      <c r="E4462" s="2">
        <v>1860</v>
      </c>
      <c r="F4462" s="2">
        <v>16558.564453125</v>
      </c>
      <c r="G4462" s="2">
        <v>512.48663330078102</v>
      </c>
      <c r="H4462" s="1">
        <v>17616.5207327485</v>
      </c>
      <c r="I4462" s="1">
        <v>507.63145348346268</v>
      </c>
      <c r="J4462" s="1">
        <f t="shared" si="382"/>
        <v>6.3891787396089068</v>
      </c>
      <c r="K4462" s="1">
        <f t="shared" si="383"/>
        <v>-0.94737686835801127</v>
      </c>
      <c r="L4462" s="30"/>
      <c r="M4462" s="30"/>
      <c r="N4462" s="2">
        <v>1638888</v>
      </c>
      <c r="O4462" s="30"/>
      <c r="P4462" s="30"/>
      <c r="Q4462" s="30"/>
      <c r="R4462" s="30"/>
      <c r="S4462" s="30"/>
      <c r="T4462" s="30"/>
      <c r="U4462" s="30"/>
      <c r="V4462" s="30"/>
    </row>
    <row r="4463" spans="1:22" ht="14.5" x14ac:dyDescent="0.35">
      <c r="A4463" s="15">
        <v>37</v>
      </c>
      <c r="B4463" s="8">
        <v>270</v>
      </c>
      <c r="C4463" s="8">
        <v>1766666.6666999999</v>
      </c>
      <c r="D4463" s="8">
        <v>7200</v>
      </c>
      <c r="E4463" s="2">
        <v>1890</v>
      </c>
      <c r="F4463" s="2">
        <v>18514.296875</v>
      </c>
      <c r="G4463" s="2">
        <v>517.19580078125</v>
      </c>
      <c r="H4463" s="1">
        <v>17819.723607841432</v>
      </c>
      <c r="I4463" s="1">
        <v>497.04951221031638</v>
      </c>
      <c r="J4463" s="1">
        <f t="shared" si="382"/>
        <v>-3.751550879020721</v>
      </c>
      <c r="K4463" s="1">
        <f t="shared" si="383"/>
        <v>-3.895292370994051</v>
      </c>
      <c r="L4463" s="30"/>
      <c r="M4463" s="30"/>
      <c r="N4463" s="2">
        <v>1638888</v>
      </c>
      <c r="O4463" s="30"/>
      <c r="P4463" s="30"/>
      <c r="Q4463" s="30"/>
      <c r="R4463" s="30"/>
      <c r="S4463" s="30"/>
      <c r="T4463" s="30"/>
      <c r="U4463" s="30"/>
      <c r="V4463" s="30"/>
    </row>
    <row r="4464" spans="1:22" ht="14.5" x14ac:dyDescent="0.35">
      <c r="A4464" s="15">
        <v>37</v>
      </c>
      <c r="B4464" s="8">
        <v>270</v>
      </c>
      <c r="C4464" s="8">
        <v>1766666.6666999999</v>
      </c>
      <c r="D4464" s="8">
        <v>7200</v>
      </c>
      <c r="E4464" s="2">
        <v>1920</v>
      </c>
      <c r="F4464" s="2">
        <v>28911.513671875</v>
      </c>
      <c r="G4464" s="2">
        <v>716.35028076171898</v>
      </c>
      <c r="H4464" s="1">
        <v>28865.24520345249</v>
      </c>
      <c r="I4464" s="1">
        <v>702.65629196824318</v>
      </c>
      <c r="J4464" s="1">
        <f t="shared" si="382"/>
        <v>-0.16003474929615805</v>
      </c>
      <c r="K4464" s="1">
        <f t="shared" si="383"/>
        <v>-1.9116330601440574</v>
      </c>
      <c r="L4464" s="30"/>
      <c r="M4464" s="30"/>
      <c r="N4464" s="2">
        <v>0</v>
      </c>
      <c r="O4464" s="30"/>
      <c r="P4464" s="30"/>
      <c r="Q4464" s="30"/>
      <c r="R4464" s="30"/>
      <c r="S4464" s="30"/>
      <c r="T4464" s="30"/>
      <c r="U4464" s="30"/>
      <c r="V4464" s="30"/>
    </row>
    <row r="4465" spans="1:22" ht="14.5" x14ac:dyDescent="0.35">
      <c r="A4465" s="15">
        <v>37</v>
      </c>
      <c r="B4465" s="8">
        <v>270</v>
      </c>
      <c r="C4465" s="8">
        <v>1766666.6666999999</v>
      </c>
      <c r="D4465" s="8">
        <v>7200</v>
      </c>
      <c r="E4465" s="2">
        <v>1950</v>
      </c>
      <c r="F4465" s="2">
        <v>32018.673828125</v>
      </c>
      <c r="G4465" s="2">
        <v>748.33197021484398</v>
      </c>
      <c r="H4465" s="1">
        <v>33120.064005689739</v>
      </c>
      <c r="I4465" s="1">
        <v>665.64835644597815</v>
      </c>
      <c r="J4465" s="1">
        <f t="shared" si="382"/>
        <v>3.4398369635074797</v>
      </c>
      <c r="K4465" s="1">
        <f t="shared" si="383"/>
        <v>-11.049055373797218</v>
      </c>
      <c r="L4465" s="30"/>
      <c r="M4465" s="30"/>
      <c r="N4465" s="2">
        <v>0</v>
      </c>
      <c r="O4465" s="30"/>
      <c r="P4465" s="30"/>
      <c r="Q4465" s="30"/>
      <c r="R4465" s="30"/>
      <c r="S4465" s="30"/>
      <c r="T4465" s="30"/>
      <c r="U4465" s="30"/>
      <c r="V4465" s="30"/>
    </row>
    <row r="4466" spans="1:22" ht="14.5" x14ac:dyDescent="0.35">
      <c r="A4466" s="15">
        <v>37</v>
      </c>
      <c r="B4466" s="8">
        <v>270</v>
      </c>
      <c r="C4466" s="8">
        <v>1766666.6666999999</v>
      </c>
      <c r="D4466" s="8">
        <v>7200</v>
      </c>
      <c r="E4466" s="2">
        <v>1980</v>
      </c>
      <c r="F4466" s="2">
        <v>30943.61328125</v>
      </c>
      <c r="G4466" s="2">
        <v>638.15075683593705</v>
      </c>
      <c r="H4466" s="1">
        <v>34859.651545458939</v>
      </c>
      <c r="I4466" s="1">
        <v>652.27569134313205</v>
      </c>
      <c r="J4466" s="1">
        <f t="shared" si="382"/>
        <v>12.65540074009982</v>
      </c>
      <c r="K4466" s="1">
        <f t="shared" si="383"/>
        <v>2.2134165564934691</v>
      </c>
      <c r="L4466" s="30"/>
      <c r="M4466" s="30"/>
      <c r="N4466" s="2">
        <v>0</v>
      </c>
      <c r="O4466" s="30"/>
      <c r="P4466" s="30"/>
      <c r="Q4466" s="30"/>
      <c r="R4466" s="30"/>
      <c r="S4466" s="30"/>
      <c r="T4466" s="30"/>
      <c r="U4466" s="30"/>
      <c r="V4466" s="30"/>
    </row>
    <row r="4467" spans="1:22" ht="14.5" x14ac:dyDescent="0.35">
      <c r="A4467" s="15">
        <v>37</v>
      </c>
      <c r="B4467" s="8">
        <v>270</v>
      </c>
      <c r="C4467" s="8">
        <v>1766666.6666999999</v>
      </c>
      <c r="D4467" s="8">
        <v>7200</v>
      </c>
      <c r="E4467" s="2">
        <v>2010</v>
      </c>
      <c r="F4467" s="2">
        <v>32446.9765625</v>
      </c>
      <c r="G4467" s="2">
        <v>640.33770751953102</v>
      </c>
      <c r="H4467" s="1">
        <v>35739.307974198193</v>
      </c>
      <c r="I4467" s="1">
        <v>637.49448073089877</v>
      </c>
      <c r="J4467" s="1">
        <f t="shared" si="382"/>
        <v>10.146804912181693</v>
      </c>
      <c r="K4467" s="1">
        <f t="shared" si="383"/>
        <v>-0.44401989063646219</v>
      </c>
      <c r="L4467" s="30"/>
      <c r="M4467" s="30"/>
      <c r="N4467" s="2">
        <v>0</v>
      </c>
      <c r="O4467" s="30"/>
      <c r="P4467" s="30"/>
      <c r="Q4467" s="30"/>
      <c r="R4467" s="30"/>
      <c r="S4467" s="30"/>
      <c r="T4467" s="30"/>
      <c r="U4467" s="30"/>
      <c r="V4467" s="30"/>
    </row>
    <row r="4468" spans="1:22" ht="14.5" x14ac:dyDescent="0.35">
      <c r="A4468" s="15">
        <v>37</v>
      </c>
      <c r="B4468" s="8">
        <v>270</v>
      </c>
      <c r="C4468" s="8">
        <v>1766666.6666999999</v>
      </c>
      <c r="D4468" s="8">
        <v>7200</v>
      </c>
      <c r="E4468" s="2">
        <v>2040</v>
      </c>
      <c r="F4468" s="2">
        <v>32917.54296875</v>
      </c>
      <c r="G4468" s="2">
        <v>651.99688720703102</v>
      </c>
      <c r="H4468" s="1">
        <v>36155.761865430548</v>
      </c>
      <c r="I4468" s="1">
        <v>621.76616551957102</v>
      </c>
      <c r="J4468" s="1">
        <f t="shared" si="382"/>
        <v>9.8373651391743433</v>
      </c>
      <c r="K4468" s="1">
        <f t="shared" si="383"/>
        <v>-4.6366358920760815</v>
      </c>
      <c r="L4468" s="30"/>
      <c r="M4468" s="30"/>
      <c r="N4468" s="2">
        <v>0</v>
      </c>
      <c r="O4468" s="30"/>
      <c r="P4468" s="30"/>
      <c r="Q4468" s="30"/>
      <c r="R4468" s="30"/>
      <c r="S4468" s="30"/>
      <c r="T4468" s="30"/>
      <c r="U4468" s="30"/>
      <c r="V4468" s="30"/>
    </row>
    <row r="4469" spans="1:22" ht="14.5" x14ac:dyDescent="0.35">
      <c r="A4469" s="15">
        <v>37</v>
      </c>
      <c r="B4469" s="8">
        <v>270</v>
      </c>
      <c r="C4469" s="8">
        <v>1766666.6666999999</v>
      </c>
      <c r="D4469" s="8">
        <v>7200</v>
      </c>
      <c r="E4469" s="2">
        <v>2070</v>
      </c>
      <c r="F4469" s="2">
        <v>32901.72265625</v>
      </c>
      <c r="G4469" s="2">
        <v>644.95373535156295</v>
      </c>
      <c r="H4469" s="1">
        <v>36295.333647826134</v>
      </c>
      <c r="I4469" s="1">
        <v>607.9680614415721</v>
      </c>
      <c r="J4469" s="1">
        <f t="shared" si="382"/>
        <v>10.314386960925539</v>
      </c>
      <c r="K4469" s="1">
        <f t="shared" si="383"/>
        <v>-5.734624343222082</v>
      </c>
      <c r="L4469" s="30"/>
      <c r="M4469" s="30"/>
      <c r="N4469" s="2">
        <v>0</v>
      </c>
      <c r="O4469" s="30"/>
      <c r="P4469" s="30"/>
      <c r="Q4469" s="30"/>
      <c r="R4469" s="30"/>
      <c r="S4469" s="30"/>
      <c r="T4469" s="30"/>
      <c r="U4469" s="30"/>
      <c r="V4469" s="30"/>
    </row>
    <row r="4470" spans="1:22" ht="14.5" x14ac:dyDescent="0.35">
      <c r="A4470" s="15">
        <v>37</v>
      </c>
      <c r="B4470" s="8">
        <v>270</v>
      </c>
      <c r="C4470" s="8">
        <v>1766666.6666999999</v>
      </c>
      <c r="D4470" s="8">
        <v>7200</v>
      </c>
      <c r="E4470" s="2">
        <v>2100</v>
      </c>
      <c r="F4470" s="2">
        <v>32324.23828125</v>
      </c>
      <c r="G4470" s="2">
        <v>633.45886230468795</v>
      </c>
      <c r="H4470" s="1">
        <v>36269.394676690128</v>
      </c>
      <c r="I4470" s="1">
        <v>597.79654826961519</v>
      </c>
      <c r="J4470" s="1">
        <f t="shared" si="382"/>
        <v>12.204947758130331</v>
      </c>
      <c r="K4470" s="1">
        <f t="shared" si="383"/>
        <v>-5.6297758476886726</v>
      </c>
      <c r="L4470" s="30"/>
      <c r="M4470" s="30"/>
      <c r="N4470" s="2">
        <v>0</v>
      </c>
      <c r="O4470" s="30"/>
      <c r="P4470" s="30"/>
      <c r="Q4470" s="30"/>
      <c r="R4470" s="30"/>
      <c r="S4470" s="30"/>
      <c r="T4470" s="30"/>
      <c r="U4470" s="30"/>
      <c r="V4470" s="30"/>
    </row>
    <row r="4471" spans="1:22" ht="14.5" x14ac:dyDescent="0.35">
      <c r="A4471" s="15">
        <v>37</v>
      </c>
      <c r="B4471" s="8">
        <v>270</v>
      </c>
      <c r="C4471" s="8">
        <v>1766666.6666999999</v>
      </c>
      <c r="D4471" s="8">
        <v>7200</v>
      </c>
      <c r="E4471" s="2">
        <v>2130</v>
      </c>
      <c r="F4471" s="2">
        <v>31421.14453125</v>
      </c>
      <c r="G4471" s="2">
        <v>623.781494140625</v>
      </c>
      <c r="H4471" s="1">
        <v>36144.52949192845</v>
      </c>
      <c r="I4471" s="1">
        <v>589.94945533958389</v>
      </c>
      <c r="J4471" s="1">
        <f t="shared" si="382"/>
        <v>15.032504484299711</v>
      </c>
      <c r="K4471" s="1">
        <f t="shared" si="383"/>
        <v>-5.423700305128647</v>
      </c>
      <c r="L4471" s="30"/>
      <c r="M4471" s="30"/>
      <c r="N4471" s="2">
        <v>0</v>
      </c>
      <c r="O4471" s="30"/>
      <c r="P4471" s="30"/>
      <c r="Q4471" s="30"/>
      <c r="R4471" s="30"/>
      <c r="S4471" s="30"/>
      <c r="T4471" s="30"/>
      <c r="U4471" s="30"/>
      <c r="V4471" s="30"/>
    </row>
    <row r="4472" spans="1:22" ht="14.5" x14ac:dyDescent="0.35">
      <c r="A4472" s="15">
        <v>37</v>
      </c>
      <c r="B4472" s="8">
        <v>270</v>
      </c>
      <c r="C4472" s="8">
        <v>1766666.6666999999</v>
      </c>
      <c r="D4472" s="8">
        <v>7200</v>
      </c>
      <c r="E4472" s="2">
        <v>2160</v>
      </c>
      <c r="F4472" s="2">
        <v>30640.501953125</v>
      </c>
      <c r="G4472" s="2">
        <v>648.83306884765602</v>
      </c>
      <c r="H4472" s="1">
        <v>35606.745278475093</v>
      </c>
      <c r="I4472" s="1">
        <v>584.18793759855282</v>
      </c>
      <c r="J4472" s="1">
        <f t="shared" si="382"/>
        <v>16.208100418679955</v>
      </c>
      <c r="K4472" s="1">
        <f t="shared" si="383"/>
        <v>-9.9632916928717261</v>
      </c>
      <c r="L4472" s="30"/>
      <c r="M4472" s="30"/>
      <c r="N4472" s="2">
        <v>0</v>
      </c>
      <c r="O4472" s="30"/>
      <c r="P4472" s="30"/>
      <c r="Q4472" s="30"/>
      <c r="R4472" s="30"/>
      <c r="S4472" s="30"/>
      <c r="T4472" s="30"/>
      <c r="U4472" s="30"/>
      <c r="V4472" s="30"/>
    </row>
    <row r="4473" spans="1:22" ht="14.5" x14ac:dyDescent="0.35">
      <c r="A4473" s="15">
        <v>37</v>
      </c>
      <c r="B4473" s="8">
        <v>270</v>
      </c>
      <c r="C4473" s="8">
        <v>1766666.6666999999</v>
      </c>
      <c r="D4473" s="8">
        <v>7200</v>
      </c>
      <c r="E4473" s="2">
        <v>2190</v>
      </c>
      <c r="F4473" s="2">
        <v>18315.607421875</v>
      </c>
      <c r="G4473" s="2">
        <v>444.09591674804699</v>
      </c>
      <c r="H4473" s="1">
        <v>21036.034751888001</v>
      </c>
      <c r="I4473" s="1">
        <v>452.711890763795</v>
      </c>
      <c r="J4473" s="1">
        <f t="shared" si="382"/>
        <v>14.85305546986061</v>
      </c>
      <c r="K4473" s="1">
        <f t="shared" si="383"/>
        <v>1.9401155675646955</v>
      </c>
      <c r="L4473" s="30"/>
      <c r="M4473" s="30"/>
      <c r="N4473" s="2">
        <v>1638888</v>
      </c>
      <c r="O4473" s="30"/>
      <c r="P4473" s="30"/>
      <c r="Q4473" s="30"/>
      <c r="R4473" s="30"/>
      <c r="S4473" s="30"/>
      <c r="T4473" s="30"/>
      <c r="U4473" s="30"/>
      <c r="V4473" s="30"/>
    </row>
    <row r="4474" spans="1:22" ht="14.5" x14ac:dyDescent="0.35">
      <c r="A4474" s="15">
        <v>37</v>
      </c>
      <c r="B4474" s="8">
        <v>270</v>
      </c>
      <c r="C4474" s="8">
        <v>1766666.6666999999</v>
      </c>
      <c r="D4474" s="8">
        <v>7200</v>
      </c>
      <c r="E4474" s="2">
        <v>2220</v>
      </c>
      <c r="F4474" s="2">
        <v>17208.673828125</v>
      </c>
      <c r="G4474" s="2">
        <v>437.11389160156301</v>
      </c>
      <c r="H4474" s="1">
        <v>18433.26837924901</v>
      </c>
      <c r="I4474" s="1">
        <v>426.17269579915211</v>
      </c>
      <c r="J4474" s="1">
        <f t="shared" si="382"/>
        <v>7.1161471439047981</v>
      </c>
      <c r="K4474" s="1">
        <f t="shared" si="383"/>
        <v>-2.5030537836084132</v>
      </c>
      <c r="L4474" s="30"/>
      <c r="M4474" s="30"/>
      <c r="N4474" s="2">
        <v>1638888</v>
      </c>
      <c r="O4474" s="30"/>
      <c r="P4474" s="30"/>
      <c r="Q4474" s="30"/>
      <c r="R4474" s="30"/>
      <c r="S4474" s="30"/>
      <c r="T4474" s="30"/>
      <c r="U4474" s="30"/>
      <c r="V4474" s="30"/>
    </row>
    <row r="4475" spans="1:22" ht="14.5" x14ac:dyDescent="0.35">
      <c r="A4475" s="15">
        <v>37</v>
      </c>
      <c r="B4475" s="8">
        <v>270</v>
      </c>
      <c r="C4475" s="8">
        <v>1766666.6666999999</v>
      </c>
      <c r="D4475" s="8">
        <v>7200</v>
      </c>
      <c r="E4475" s="2">
        <v>2250</v>
      </c>
      <c r="F4475" s="2">
        <v>16368.94140625</v>
      </c>
      <c r="G4475" s="2">
        <v>415.17181396484398</v>
      </c>
      <c r="H4475" s="1">
        <v>18237.86289014389</v>
      </c>
      <c r="I4475" s="1">
        <v>413.63317950573332</v>
      </c>
      <c r="J4475" s="1">
        <f t="shared" si="382"/>
        <v>11.417485330971353</v>
      </c>
      <c r="K4475" s="1">
        <f t="shared" si="383"/>
        <v>-0.37060185864181583</v>
      </c>
      <c r="L4475" s="30"/>
      <c r="M4475" s="30"/>
      <c r="N4475" s="2">
        <v>1638888</v>
      </c>
      <c r="O4475" s="30"/>
      <c r="P4475" s="30"/>
      <c r="Q4475" s="30"/>
      <c r="R4475" s="30"/>
      <c r="S4475" s="30"/>
      <c r="T4475" s="30"/>
      <c r="U4475" s="30"/>
      <c r="V4475" s="30"/>
    </row>
    <row r="4476" spans="1:22" ht="14.5" x14ac:dyDescent="0.35">
      <c r="A4476" s="15">
        <v>37</v>
      </c>
      <c r="B4476" s="8">
        <v>270</v>
      </c>
      <c r="C4476" s="8">
        <v>1766666.6666999999</v>
      </c>
      <c r="D4476" s="8">
        <v>7200</v>
      </c>
      <c r="E4476" s="2">
        <v>2280</v>
      </c>
      <c r="F4476" s="2">
        <v>16239.408203125</v>
      </c>
      <c r="G4476" s="2">
        <v>410.20504760742199</v>
      </c>
      <c r="H4476" s="1">
        <v>18307.035263322501</v>
      </c>
      <c r="I4476" s="1">
        <v>402.81532286733648</v>
      </c>
      <c r="J4476" s="1">
        <f t="shared" si="382"/>
        <v>12.732157689093752</v>
      </c>
      <c r="K4476" s="1">
        <f t="shared" si="383"/>
        <v>-1.8014709431751534</v>
      </c>
      <c r="L4476" s="30"/>
      <c r="M4476" s="30"/>
      <c r="N4476" s="2">
        <v>1638888</v>
      </c>
      <c r="O4476" s="30"/>
      <c r="P4476" s="30"/>
      <c r="Q4476" s="30"/>
      <c r="R4476" s="30"/>
      <c r="S4476" s="30"/>
      <c r="T4476" s="30"/>
      <c r="U4476" s="30"/>
      <c r="V4476" s="30"/>
    </row>
    <row r="4477" spans="1:22" ht="14.5" x14ac:dyDescent="0.35">
      <c r="A4477" s="15">
        <v>37</v>
      </c>
      <c r="B4477" s="8">
        <v>270</v>
      </c>
      <c r="C4477" s="8">
        <v>1766666.6666999999</v>
      </c>
      <c r="D4477" s="8">
        <v>7200</v>
      </c>
      <c r="E4477" s="2">
        <v>2310</v>
      </c>
      <c r="F4477" s="2">
        <v>16889.40625</v>
      </c>
      <c r="G4477" s="2">
        <v>415.94958496093801</v>
      </c>
      <c r="H4477" s="1">
        <v>18447.357891898519</v>
      </c>
      <c r="I4477" s="1">
        <v>395.17448599021731</v>
      </c>
      <c r="J4477" s="1">
        <f t="shared" si="382"/>
        <v>9.2244310950748698</v>
      </c>
      <c r="K4477" s="1">
        <f t="shared" si="383"/>
        <v>-4.9946194735767566</v>
      </c>
      <c r="L4477" s="30"/>
      <c r="M4477" s="30"/>
      <c r="N4477" s="2">
        <v>1638888</v>
      </c>
      <c r="O4477" s="30"/>
      <c r="P4477" s="30"/>
      <c r="Q4477" s="30"/>
      <c r="R4477" s="30"/>
      <c r="S4477" s="30"/>
      <c r="T4477" s="30"/>
      <c r="U4477" s="30"/>
      <c r="V4477" s="30"/>
    </row>
    <row r="4478" spans="1:22" ht="14.5" x14ac:dyDescent="0.35">
      <c r="A4478" s="15">
        <v>37</v>
      </c>
      <c r="B4478" s="8">
        <v>270</v>
      </c>
      <c r="C4478" s="8">
        <v>1766666.6666999999</v>
      </c>
      <c r="D4478" s="8">
        <v>7200</v>
      </c>
      <c r="E4478" s="2">
        <v>2340</v>
      </c>
      <c r="F4478" s="2">
        <v>17911.744140625</v>
      </c>
      <c r="G4478" s="2">
        <v>415.44815063476602</v>
      </c>
      <c r="H4478" s="1">
        <v>18606.81907240388</v>
      </c>
      <c r="I4478" s="1">
        <v>389.01335280972518</v>
      </c>
      <c r="J4478" s="1">
        <f t="shared" si="382"/>
        <v>3.8805541566574995</v>
      </c>
      <c r="K4478" s="1">
        <f t="shared" si="383"/>
        <v>-6.3629595617770693</v>
      </c>
      <c r="L4478" s="30"/>
      <c r="M4478" s="30"/>
      <c r="N4478" s="2">
        <v>1638888</v>
      </c>
      <c r="O4478" s="30"/>
      <c r="P4478" s="30"/>
      <c r="Q4478" s="30"/>
      <c r="R4478" s="30"/>
      <c r="S4478" s="30"/>
      <c r="T4478" s="30"/>
      <c r="U4478" s="30"/>
      <c r="V4478" s="30"/>
    </row>
    <row r="4479" spans="1:22" ht="14.5" x14ac:dyDescent="0.35">
      <c r="A4479" s="15">
        <v>37</v>
      </c>
      <c r="B4479" s="8">
        <v>270</v>
      </c>
      <c r="C4479" s="8">
        <v>1766666.6666999999</v>
      </c>
      <c r="D4479" s="8">
        <v>7200</v>
      </c>
      <c r="E4479" s="2">
        <v>2370</v>
      </c>
      <c r="F4479" s="2">
        <v>18605.3984375</v>
      </c>
      <c r="G4479" s="2">
        <v>418.39544677734398</v>
      </c>
      <c r="H4479" s="1">
        <v>18771.429167215461</v>
      </c>
      <c r="I4479" s="1">
        <v>384.18172397732741</v>
      </c>
      <c r="J4479" s="1">
        <f t="shared" si="382"/>
        <v>0.89237932889853677</v>
      </c>
      <c r="K4479" s="1">
        <f t="shared" si="383"/>
        <v>-8.1773649937027066</v>
      </c>
      <c r="L4479" s="30"/>
      <c r="M4479" s="30"/>
      <c r="N4479" s="2">
        <v>1638888</v>
      </c>
      <c r="O4479" s="30"/>
      <c r="P4479" s="30"/>
      <c r="Q4479" s="30"/>
      <c r="R4479" s="30"/>
      <c r="S4479" s="30"/>
      <c r="T4479" s="30"/>
      <c r="U4479" s="30"/>
      <c r="V4479" s="30"/>
    </row>
    <row r="4480" spans="1:22" ht="14.5" x14ac:dyDescent="0.35">
      <c r="A4480" s="15">
        <v>37</v>
      </c>
      <c r="B4480" s="8">
        <v>270</v>
      </c>
      <c r="C4480" s="8">
        <v>1766666.6666999999</v>
      </c>
      <c r="D4480" s="8">
        <v>7200</v>
      </c>
      <c r="E4480" s="2">
        <v>2400</v>
      </c>
      <c r="F4480" s="2">
        <v>19651.841796875</v>
      </c>
      <c r="G4480" s="2">
        <v>424.24554443359398</v>
      </c>
      <c r="H4480" s="1">
        <v>18937.423244535399</v>
      </c>
      <c r="I4480" s="1">
        <v>380.28152440481438</v>
      </c>
      <c r="J4480" s="1">
        <f t="shared" si="382"/>
        <v>-3.6353770792781694</v>
      </c>
      <c r="K4480" s="1">
        <f t="shared" si="383"/>
        <v>-10.362871362025858</v>
      </c>
      <c r="L4480" s="30"/>
      <c r="M4480" s="30"/>
      <c r="N4480" s="2">
        <v>1638888</v>
      </c>
      <c r="O4480" s="30"/>
      <c r="P4480" s="30"/>
      <c r="Q4480" s="30"/>
      <c r="R4480" s="30"/>
      <c r="S4480" s="30"/>
      <c r="T4480" s="30"/>
      <c r="U4480" s="30"/>
      <c r="V4480" s="30"/>
    </row>
    <row r="4481" spans="1:22" ht="14.5" x14ac:dyDescent="0.35">
      <c r="A4481" s="15">
        <v>37</v>
      </c>
      <c r="B4481" s="8">
        <v>270</v>
      </c>
      <c r="C4481" s="8">
        <v>1766666.6666999999</v>
      </c>
      <c r="D4481" s="8">
        <v>7200</v>
      </c>
      <c r="E4481" s="2">
        <v>2430</v>
      </c>
      <c r="F4481" s="2">
        <v>19384.59375</v>
      </c>
      <c r="G4481" s="2">
        <v>383.27160644531301</v>
      </c>
      <c r="H4481" s="1">
        <v>19103.786502756411</v>
      </c>
      <c r="I4481" s="1">
        <v>376.8177274840113</v>
      </c>
      <c r="J4481" s="1">
        <f t="shared" si="382"/>
        <v>-1.4486104318982118</v>
      </c>
      <c r="K4481" s="1">
        <f t="shared" si="383"/>
        <v>-1.6838917500721726</v>
      </c>
      <c r="L4481" s="30"/>
      <c r="M4481" s="30"/>
      <c r="N4481" s="2">
        <v>1638888</v>
      </c>
      <c r="O4481" s="30"/>
      <c r="P4481" s="30"/>
      <c r="Q4481" s="30"/>
      <c r="R4481" s="30"/>
      <c r="S4481" s="30"/>
      <c r="T4481" s="30"/>
      <c r="U4481" s="30"/>
      <c r="V4481" s="30"/>
    </row>
    <row r="4482" spans="1:22" ht="14.5" x14ac:dyDescent="0.35">
      <c r="A4482" s="15">
        <v>37</v>
      </c>
      <c r="B4482" s="8">
        <v>270</v>
      </c>
      <c r="C4482" s="8">
        <v>1766666.6666999999</v>
      </c>
      <c r="D4482" s="8">
        <v>7200</v>
      </c>
      <c r="E4482" s="2">
        <v>2460</v>
      </c>
      <c r="F4482" s="2">
        <v>31986.68359375</v>
      </c>
      <c r="G4482" s="2">
        <v>593.13714599609398</v>
      </c>
      <c r="H4482" s="1">
        <v>29965.261610030029</v>
      </c>
      <c r="I4482" s="1">
        <v>543.321875235025</v>
      </c>
      <c r="J4482" s="1">
        <f t="shared" si="382"/>
        <v>-6.3195735118815</v>
      </c>
      <c r="K4482" s="1">
        <f t="shared" si="383"/>
        <v>-8.3986091745124032</v>
      </c>
      <c r="L4482" s="30"/>
      <c r="M4482" s="30"/>
      <c r="N4482" s="2">
        <v>0</v>
      </c>
      <c r="O4482" s="30"/>
      <c r="P4482" s="30"/>
      <c r="Q4482" s="30"/>
      <c r="R4482" s="30"/>
      <c r="S4482" s="30"/>
      <c r="T4482" s="30"/>
      <c r="U4482" s="30"/>
      <c r="V4482" s="30"/>
    </row>
    <row r="4483" spans="1:22" ht="14.5" x14ac:dyDescent="0.35">
      <c r="A4483" s="15">
        <v>37</v>
      </c>
      <c r="B4483" s="8">
        <v>270</v>
      </c>
      <c r="C4483" s="8">
        <v>1766666.6666999999</v>
      </c>
      <c r="D4483" s="8">
        <v>7200</v>
      </c>
      <c r="E4483" s="2">
        <v>2490</v>
      </c>
      <c r="F4483" s="2">
        <v>36288.5390625</v>
      </c>
      <c r="G4483" s="2">
        <v>619.05847167968795</v>
      </c>
      <c r="H4483" s="1">
        <v>36304.77897174914</v>
      </c>
      <c r="I4483" s="1">
        <v>542.33538596862968</v>
      </c>
      <c r="J4483" s="1">
        <f t="shared" si="382"/>
        <v>4.4752171535948286E-2</v>
      </c>
      <c r="K4483" s="1">
        <f t="shared" si="383"/>
        <v>-12.393511957422366</v>
      </c>
      <c r="L4483" s="30"/>
      <c r="M4483" s="30"/>
      <c r="N4483" s="2">
        <v>0</v>
      </c>
      <c r="O4483" s="30"/>
      <c r="P4483" s="30"/>
      <c r="Q4483" s="30"/>
      <c r="R4483" s="30"/>
      <c r="S4483" s="30"/>
      <c r="T4483" s="30"/>
      <c r="U4483" s="30"/>
      <c r="V4483" s="30"/>
    </row>
    <row r="4484" spans="1:22" ht="14.5" x14ac:dyDescent="0.35">
      <c r="A4484" s="15">
        <v>37</v>
      </c>
      <c r="B4484" s="8">
        <v>270</v>
      </c>
      <c r="C4484" s="8">
        <v>1766666.6666999999</v>
      </c>
      <c r="D4484" s="8">
        <v>7200</v>
      </c>
      <c r="E4484" s="2">
        <v>2520</v>
      </c>
      <c r="F4484" s="2">
        <v>40092.15234375</v>
      </c>
      <c r="G4484" s="2">
        <v>603.95642089843705</v>
      </c>
      <c r="H4484" s="1">
        <v>37258.285848563173</v>
      </c>
      <c r="I4484" s="1">
        <v>540.74254196240986</v>
      </c>
      <c r="J4484" s="1">
        <f t="shared" si="382"/>
        <v>-7.0683820386824427</v>
      </c>
      <c r="K4484" s="1">
        <f t="shared" si="383"/>
        <v>-10.466629172017264</v>
      </c>
      <c r="L4484" s="30"/>
      <c r="M4484" s="30"/>
      <c r="N4484" s="2">
        <v>0</v>
      </c>
      <c r="O4484" s="30"/>
      <c r="P4484" s="30"/>
      <c r="Q4484" s="30"/>
      <c r="R4484" s="30"/>
      <c r="S4484" s="30"/>
      <c r="T4484" s="30"/>
      <c r="U4484" s="30"/>
      <c r="V4484" s="30"/>
    </row>
    <row r="4485" spans="1:22" ht="14.5" x14ac:dyDescent="0.35">
      <c r="A4485" s="15">
        <v>37</v>
      </c>
      <c r="B4485" s="8">
        <v>270</v>
      </c>
      <c r="C4485" s="8">
        <v>1766666.6666999999</v>
      </c>
      <c r="D4485" s="8">
        <v>7200</v>
      </c>
      <c r="E4485" s="2">
        <v>2550</v>
      </c>
      <c r="F4485" s="2">
        <v>41970.72265625</v>
      </c>
      <c r="G4485" s="2">
        <v>576.40704345703102</v>
      </c>
      <c r="H4485" s="1">
        <v>37891.657596189063</v>
      </c>
      <c r="I4485" s="1">
        <v>538.77880553713021</v>
      </c>
      <c r="J4485" s="1">
        <f t="shared" si="382"/>
        <v>-9.7188344681825711</v>
      </c>
      <c r="K4485" s="1">
        <f t="shared" si="383"/>
        <v>-6.528066987909015</v>
      </c>
      <c r="L4485" s="30"/>
      <c r="M4485" s="30"/>
      <c r="N4485" s="2">
        <v>0</v>
      </c>
      <c r="O4485" s="30"/>
      <c r="P4485" s="30"/>
      <c r="Q4485" s="30"/>
      <c r="R4485" s="30"/>
      <c r="S4485" s="30"/>
      <c r="T4485" s="30"/>
      <c r="U4485" s="30"/>
      <c r="V4485" s="30"/>
    </row>
    <row r="4486" spans="1:22" ht="14.5" x14ac:dyDescent="0.35">
      <c r="A4486" s="15">
        <v>37</v>
      </c>
      <c r="B4486" s="8">
        <v>270</v>
      </c>
      <c r="C4486" s="8">
        <v>1766666.6666999999</v>
      </c>
      <c r="D4486" s="8">
        <v>7200</v>
      </c>
      <c r="E4486" s="2">
        <v>2580</v>
      </c>
      <c r="F4486" s="2">
        <v>40658.98828125</v>
      </c>
      <c r="G4486" s="2">
        <v>564.80670166015602</v>
      </c>
      <c r="H4486" s="1">
        <v>38323.663455814291</v>
      </c>
      <c r="I4486" s="1">
        <v>537.37406560142381</v>
      </c>
      <c r="J4486" s="1">
        <f t="shared" si="382"/>
        <v>-5.7436865110405382</v>
      </c>
      <c r="K4486" s="1">
        <f t="shared" si="383"/>
        <v>-4.8569954956445294</v>
      </c>
      <c r="L4486" s="30"/>
      <c r="M4486" s="30"/>
      <c r="N4486" s="2">
        <v>0</v>
      </c>
      <c r="O4486" s="30"/>
      <c r="P4486" s="30"/>
      <c r="Q4486" s="30"/>
      <c r="R4486" s="30"/>
      <c r="S4486" s="30"/>
      <c r="T4486" s="30"/>
      <c r="U4486" s="30"/>
      <c r="V4486" s="30"/>
    </row>
    <row r="4487" spans="1:22" ht="14.5" x14ac:dyDescent="0.35">
      <c r="A4487" s="15">
        <v>37</v>
      </c>
      <c r="B4487" s="8">
        <v>270</v>
      </c>
      <c r="C4487" s="8">
        <v>1766666.6666999999</v>
      </c>
      <c r="D4487" s="8">
        <v>7200</v>
      </c>
      <c r="E4487" s="2">
        <v>2610</v>
      </c>
      <c r="F4487" s="2">
        <v>38687.05859375</v>
      </c>
      <c r="G4487" s="2">
        <v>587.93475341796898</v>
      </c>
      <c r="H4487" s="1">
        <v>38609.659160807903</v>
      </c>
      <c r="I4487" s="1">
        <v>536.58057328598886</v>
      </c>
      <c r="J4487" s="1">
        <f t="shared" si="382"/>
        <v>-0.20006543726899079</v>
      </c>
      <c r="K4487" s="1">
        <f t="shared" si="383"/>
        <v>-8.7346733346568968</v>
      </c>
      <c r="L4487" s="30"/>
      <c r="M4487" s="30"/>
      <c r="N4487" s="2">
        <v>0</v>
      </c>
      <c r="O4487" s="30"/>
      <c r="P4487" s="30"/>
      <c r="Q4487" s="30"/>
      <c r="R4487" s="30"/>
      <c r="S4487" s="30"/>
      <c r="T4487" s="30"/>
      <c r="U4487" s="30"/>
      <c r="V4487" s="30"/>
    </row>
    <row r="4488" spans="1:22" ht="14.5" x14ac:dyDescent="0.35">
      <c r="A4488" s="15">
        <v>37</v>
      </c>
      <c r="B4488" s="8">
        <v>270</v>
      </c>
      <c r="C4488" s="8">
        <v>1766666.6666999999</v>
      </c>
      <c r="D4488" s="8">
        <v>7200</v>
      </c>
      <c r="E4488" s="2">
        <v>2640</v>
      </c>
      <c r="F4488" s="2">
        <v>39543.27734375</v>
      </c>
      <c r="G4488" s="2">
        <v>617.134521484375</v>
      </c>
      <c r="H4488" s="1">
        <v>38857.959177274934</v>
      </c>
      <c r="I4488" s="1">
        <v>536.16340992344362</v>
      </c>
      <c r="J4488" s="1">
        <f t="shared" si="382"/>
        <v>-1.7330838830519546</v>
      </c>
      <c r="K4488" s="1">
        <f t="shared" si="383"/>
        <v>-13.120496219555831</v>
      </c>
      <c r="L4488" s="30"/>
      <c r="M4488" s="30"/>
      <c r="N4488" s="2">
        <v>0</v>
      </c>
      <c r="O4488" s="30"/>
      <c r="P4488" s="30"/>
      <c r="Q4488" s="30"/>
      <c r="R4488" s="30"/>
      <c r="S4488" s="30"/>
      <c r="T4488" s="30"/>
      <c r="U4488" s="30"/>
      <c r="V4488" s="30"/>
    </row>
    <row r="4489" spans="1:22" ht="14.5" x14ac:dyDescent="0.35">
      <c r="A4489" s="15">
        <v>37</v>
      </c>
      <c r="B4489" s="8">
        <v>270</v>
      </c>
      <c r="C4489" s="8">
        <v>1766666.6666999999</v>
      </c>
      <c r="D4489" s="8">
        <v>7200</v>
      </c>
      <c r="E4489" s="2">
        <v>2670</v>
      </c>
      <c r="F4489" s="2">
        <v>37466.90234375</v>
      </c>
      <c r="G4489" s="2">
        <v>572.42340087890602</v>
      </c>
      <c r="H4489" s="1">
        <v>39088.328059542197</v>
      </c>
      <c r="I4489" s="1">
        <v>535.97784290205084</v>
      </c>
      <c r="J4489" s="1">
        <f t="shared" si="382"/>
        <v>4.3276214855340793</v>
      </c>
      <c r="K4489" s="1">
        <f t="shared" si="383"/>
        <v>-6.36688820214132</v>
      </c>
      <c r="L4489" s="30"/>
      <c r="M4489" s="30"/>
      <c r="N4489" s="2">
        <v>0</v>
      </c>
      <c r="O4489" s="30"/>
      <c r="P4489" s="30"/>
      <c r="Q4489" s="30"/>
      <c r="R4489" s="30"/>
      <c r="S4489" s="30"/>
      <c r="T4489" s="30"/>
      <c r="U4489" s="30"/>
      <c r="V4489" s="30"/>
    </row>
    <row r="4490" spans="1:22" ht="14.5" x14ac:dyDescent="0.35">
      <c r="A4490" s="15">
        <v>37</v>
      </c>
      <c r="B4490" s="8">
        <v>270</v>
      </c>
      <c r="C4490" s="8">
        <v>1766666.6666999999</v>
      </c>
      <c r="D4490" s="8">
        <v>7200</v>
      </c>
      <c r="E4490" s="2">
        <v>2700</v>
      </c>
      <c r="F4490" s="2">
        <v>34489.8515625</v>
      </c>
      <c r="G4490" s="2">
        <v>526.03790283203102</v>
      </c>
      <c r="H4490" s="1">
        <v>39305.188844492077</v>
      </c>
      <c r="I4490" s="1">
        <v>536.26754974925132</v>
      </c>
      <c r="J4490" s="1">
        <f t="shared" ref="J4490:J4553" si="384">(H4490-F4490)/F4490*100</f>
        <v>13.961606280810091</v>
      </c>
      <c r="K4490" s="1">
        <f t="shared" ref="K4490:K4553" si="385">(I4490-G4490)/G4490*100</f>
        <v>1.9446596646642624</v>
      </c>
      <c r="L4490" s="30"/>
      <c r="M4490" s="30"/>
      <c r="N4490" s="2">
        <v>0</v>
      </c>
      <c r="O4490" s="30"/>
      <c r="P4490" s="30"/>
      <c r="Q4490" s="30"/>
      <c r="R4490" s="30"/>
      <c r="S4490" s="30"/>
      <c r="T4490" s="30"/>
      <c r="U4490" s="30"/>
      <c r="V4490" s="30"/>
    </row>
    <row r="4491" spans="1:22" ht="14.5" x14ac:dyDescent="0.35">
      <c r="A4491" s="15">
        <v>37</v>
      </c>
      <c r="B4491" s="8">
        <v>270</v>
      </c>
      <c r="C4491" s="8">
        <v>1766666.6666999999</v>
      </c>
      <c r="D4491" s="8">
        <v>7200</v>
      </c>
      <c r="E4491" s="2">
        <v>2730</v>
      </c>
      <c r="F4491" s="2">
        <v>21202.83984375</v>
      </c>
      <c r="G4491" s="2">
        <v>337.32925415039102</v>
      </c>
      <c r="H4491" s="1">
        <v>22695.574241499249</v>
      </c>
      <c r="I4491" s="1">
        <v>390.51018158791652</v>
      </c>
      <c r="J4491" s="1">
        <f t="shared" si="384"/>
        <v>7.0402569125157317</v>
      </c>
      <c r="K4491" s="1">
        <f t="shared" si="385"/>
        <v>15.765287707248751</v>
      </c>
      <c r="L4491" s="30"/>
      <c r="M4491" s="30"/>
      <c r="N4491" s="2">
        <v>1638888</v>
      </c>
      <c r="O4491" s="30"/>
      <c r="P4491" s="30"/>
      <c r="Q4491" s="30"/>
      <c r="R4491" s="30"/>
      <c r="S4491" s="30"/>
      <c r="T4491" s="30"/>
      <c r="U4491" s="30"/>
      <c r="V4491" s="30"/>
    </row>
    <row r="4492" spans="1:22" ht="14.5" x14ac:dyDescent="0.35">
      <c r="A4492" s="15">
        <v>37</v>
      </c>
      <c r="B4492" s="8">
        <v>270</v>
      </c>
      <c r="C4492" s="8">
        <v>1766666.6666999999</v>
      </c>
      <c r="D4492" s="8">
        <v>7200</v>
      </c>
      <c r="E4492" s="2">
        <v>2760</v>
      </c>
      <c r="F4492" s="2">
        <v>19706.458984375</v>
      </c>
      <c r="G4492" s="2">
        <v>346.25347900390602</v>
      </c>
      <c r="H4492" s="1">
        <v>21006.823090155562</v>
      </c>
      <c r="I4492" s="1">
        <v>361.89432130916123</v>
      </c>
      <c r="J4492" s="1">
        <f t="shared" si="384"/>
        <v>6.5986695367828574</v>
      </c>
      <c r="K4492" s="1">
        <f t="shared" si="385"/>
        <v>4.5171653871176742</v>
      </c>
      <c r="L4492" s="30"/>
      <c r="M4492" s="30"/>
      <c r="N4492" s="2">
        <v>1638888</v>
      </c>
      <c r="O4492" s="30"/>
      <c r="P4492" s="30"/>
      <c r="Q4492" s="30"/>
      <c r="R4492" s="30"/>
      <c r="S4492" s="30"/>
      <c r="T4492" s="30"/>
      <c r="U4492" s="30"/>
      <c r="V4492" s="30"/>
    </row>
    <row r="4493" spans="1:22" ht="14.5" x14ac:dyDescent="0.35">
      <c r="A4493" s="15">
        <v>37</v>
      </c>
      <c r="B4493" s="8">
        <v>270</v>
      </c>
      <c r="C4493" s="8">
        <v>1766666.6666999999</v>
      </c>
      <c r="D4493" s="8">
        <v>7200</v>
      </c>
      <c r="E4493" s="2">
        <v>2790</v>
      </c>
      <c r="F4493" s="2">
        <v>18888.810546875</v>
      </c>
      <c r="G4493" s="2">
        <v>326.38705444335898</v>
      </c>
      <c r="H4493" s="1">
        <v>21120.999863612371</v>
      </c>
      <c r="I4493" s="1">
        <v>344.40940161147171</v>
      </c>
      <c r="J4493" s="1">
        <f t="shared" si="384"/>
        <v>11.81752186670467</v>
      </c>
      <c r="K4493" s="1">
        <f t="shared" si="385"/>
        <v>5.5217714436772551</v>
      </c>
      <c r="L4493" s="30"/>
      <c r="M4493" s="30"/>
      <c r="N4493" s="2">
        <v>1638888</v>
      </c>
      <c r="O4493" s="30"/>
      <c r="P4493" s="30"/>
      <c r="Q4493" s="30"/>
      <c r="R4493" s="30"/>
      <c r="S4493" s="30"/>
      <c r="T4493" s="30"/>
      <c r="U4493" s="30"/>
      <c r="V4493" s="30"/>
    </row>
    <row r="4494" spans="1:22" ht="14.5" x14ac:dyDescent="0.35">
      <c r="A4494" s="15">
        <v>37</v>
      </c>
      <c r="B4494" s="8">
        <v>270</v>
      </c>
      <c r="C4494" s="8">
        <v>1766666.6666999999</v>
      </c>
      <c r="D4494" s="8">
        <v>7200</v>
      </c>
      <c r="E4494" s="2">
        <v>2820</v>
      </c>
      <c r="F4494" s="2">
        <v>19225.115234375</v>
      </c>
      <c r="G4494" s="2">
        <v>325.52023315429699</v>
      </c>
      <c r="H4494" s="1">
        <v>21272.610153651509</v>
      </c>
      <c r="I4494" s="1">
        <v>337.50418816746509</v>
      </c>
      <c r="J4494" s="1">
        <f t="shared" si="384"/>
        <v>10.6501047942513</v>
      </c>
      <c r="K4494" s="1">
        <f t="shared" si="385"/>
        <v>3.6814777677698731</v>
      </c>
      <c r="L4494" s="30"/>
      <c r="M4494" s="30"/>
      <c r="N4494" s="2">
        <v>1638888</v>
      </c>
      <c r="O4494" s="30"/>
      <c r="P4494" s="30"/>
      <c r="Q4494" s="30"/>
      <c r="R4494" s="30"/>
      <c r="S4494" s="30"/>
      <c r="T4494" s="30"/>
      <c r="U4494" s="30"/>
      <c r="V4494" s="30"/>
    </row>
    <row r="4495" spans="1:22" ht="14.5" x14ac:dyDescent="0.35">
      <c r="A4495" s="15">
        <v>37</v>
      </c>
      <c r="B4495" s="8">
        <v>270</v>
      </c>
      <c r="C4495" s="8">
        <v>1766666.6666999999</v>
      </c>
      <c r="D4495" s="8">
        <v>7200</v>
      </c>
      <c r="E4495" s="2">
        <v>2850</v>
      </c>
      <c r="F4495" s="2">
        <v>19250.16796875</v>
      </c>
      <c r="G4495" s="2">
        <v>324.951416015625</v>
      </c>
      <c r="H4495" s="1">
        <v>21425.185307784752</v>
      </c>
      <c r="I4495" s="1">
        <v>334.56003327190012</v>
      </c>
      <c r="J4495" s="1">
        <f t="shared" si="384"/>
        <v>11.298692783177753</v>
      </c>
      <c r="K4495" s="1">
        <f t="shared" si="385"/>
        <v>2.9569396478066436</v>
      </c>
      <c r="L4495" s="30"/>
      <c r="M4495" s="30"/>
      <c r="N4495" s="2">
        <v>1638888</v>
      </c>
      <c r="O4495" s="30"/>
      <c r="P4495" s="30"/>
      <c r="Q4495" s="30"/>
      <c r="R4495" s="30"/>
      <c r="S4495" s="30"/>
      <c r="T4495" s="30"/>
      <c r="U4495" s="30"/>
      <c r="V4495" s="30"/>
    </row>
    <row r="4496" spans="1:22" ht="14.5" x14ac:dyDescent="0.35">
      <c r="A4496" s="15">
        <v>37</v>
      </c>
      <c r="B4496" s="8">
        <v>270</v>
      </c>
      <c r="C4496" s="8">
        <v>1766666.6666999999</v>
      </c>
      <c r="D4496" s="8">
        <v>7200</v>
      </c>
      <c r="E4496" s="2">
        <v>2880</v>
      </c>
      <c r="F4496" s="2">
        <v>18643.529296875</v>
      </c>
      <c r="G4496" s="2">
        <v>340.64300537109398</v>
      </c>
      <c r="H4496" s="1">
        <v>21577.287839025321</v>
      </c>
      <c r="I4496" s="1">
        <v>332.57367482529497</v>
      </c>
      <c r="J4496" s="1">
        <f t="shared" si="384"/>
        <v>15.736068506310513</v>
      </c>
      <c r="K4496" s="1">
        <f t="shared" si="385"/>
        <v>-2.3688525578290784</v>
      </c>
      <c r="L4496" s="30"/>
      <c r="M4496" s="30"/>
      <c r="N4496" s="2">
        <v>1638888</v>
      </c>
      <c r="O4496" s="30"/>
      <c r="P4496" s="30"/>
      <c r="Q4496" s="30"/>
      <c r="R4496" s="30"/>
      <c r="S4496" s="30"/>
      <c r="T4496" s="30"/>
      <c r="U4496" s="30"/>
      <c r="V4496" s="30"/>
    </row>
    <row r="4497" spans="1:22" ht="14.5" x14ac:dyDescent="0.35">
      <c r="A4497" s="15">
        <v>37</v>
      </c>
      <c r="B4497" s="8">
        <v>270</v>
      </c>
      <c r="C4497" s="8">
        <v>1766666.6666999999</v>
      </c>
      <c r="D4497" s="8">
        <v>7200</v>
      </c>
      <c r="E4497" s="2">
        <v>2910</v>
      </c>
      <c r="F4497" s="2">
        <v>20058.6796875</v>
      </c>
      <c r="G4497" s="2">
        <v>354.39611816406199</v>
      </c>
      <c r="H4497" s="1">
        <v>21712.787930613449</v>
      </c>
      <c r="I4497" s="1">
        <v>330.81888251687661</v>
      </c>
      <c r="J4497" s="1">
        <f t="shared" si="384"/>
        <v>8.2463465635988129</v>
      </c>
      <c r="K4497" s="1">
        <f t="shared" si="385"/>
        <v>-6.6527917318413383</v>
      </c>
      <c r="L4497" s="30"/>
      <c r="M4497" s="30"/>
      <c r="N4497" s="2">
        <v>1638888</v>
      </c>
      <c r="O4497" s="30"/>
      <c r="P4497" s="30"/>
      <c r="Q4497" s="30"/>
      <c r="R4497" s="30"/>
      <c r="S4497" s="30"/>
      <c r="T4497" s="30"/>
      <c r="U4497" s="30"/>
      <c r="V4497" s="30"/>
    </row>
    <row r="4498" spans="1:22" ht="14.5" x14ac:dyDescent="0.35">
      <c r="A4498" s="15">
        <v>37</v>
      </c>
      <c r="B4498" s="8">
        <v>270</v>
      </c>
      <c r="C4498" s="8">
        <v>1766666.6666999999</v>
      </c>
      <c r="D4498" s="8">
        <v>7200</v>
      </c>
      <c r="E4498" s="2">
        <v>2940</v>
      </c>
      <c r="F4498" s="2">
        <v>22147.95703125</v>
      </c>
      <c r="G4498" s="2">
        <v>360.66714477539102</v>
      </c>
      <c r="H4498" s="1">
        <v>21841.00606268919</v>
      </c>
      <c r="I4498" s="1">
        <v>329.12014691283719</v>
      </c>
      <c r="J4498" s="1">
        <f t="shared" si="384"/>
        <v>-1.3859109809889592</v>
      </c>
      <c r="K4498" s="1">
        <f t="shared" si="385"/>
        <v>-8.7468454833056786</v>
      </c>
      <c r="L4498" s="30"/>
      <c r="M4498" s="30"/>
      <c r="N4498" s="2">
        <v>1638888</v>
      </c>
      <c r="O4498" s="30"/>
      <c r="P4498" s="30"/>
      <c r="Q4498" s="30"/>
      <c r="R4498" s="30"/>
      <c r="S4498" s="30"/>
      <c r="T4498" s="30"/>
      <c r="U4498" s="30"/>
      <c r="V4498" s="30"/>
    </row>
    <row r="4499" spans="1:22" ht="14.5" x14ac:dyDescent="0.35">
      <c r="A4499" s="15">
        <v>37</v>
      </c>
      <c r="B4499" s="8">
        <v>270</v>
      </c>
      <c r="C4499" s="8">
        <v>1766666.6666999999</v>
      </c>
      <c r="D4499" s="8">
        <v>7200</v>
      </c>
      <c r="E4499" s="2">
        <v>2970</v>
      </c>
      <c r="F4499" s="2">
        <v>21683.23828125</v>
      </c>
      <c r="G4499" s="2">
        <v>311.98837280273398</v>
      </c>
      <c r="H4499" s="1">
        <v>21966.02641043827</v>
      </c>
      <c r="I4499" s="1">
        <v>327.43491203447542</v>
      </c>
      <c r="J4499" s="1">
        <f t="shared" si="384"/>
        <v>1.3041784881034257</v>
      </c>
      <c r="K4499" s="1">
        <f t="shared" si="385"/>
        <v>4.9509983634896795</v>
      </c>
      <c r="L4499" s="30"/>
      <c r="M4499" s="30"/>
      <c r="N4499" s="2">
        <v>1638888</v>
      </c>
      <c r="O4499" s="30"/>
      <c r="P4499" s="30"/>
      <c r="Q4499" s="30"/>
      <c r="R4499" s="30"/>
      <c r="S4499" s="30"/>
      <c r="T4499" s="30"/>
      <c r="U4499" s="30"/>
      <c r="V4499" s="30"/>
    </row>
    <row r="4500" spans="1:22" ht="14.5" x14ac:dyDescent="0.35">
      <c r="A4500" s="15">
        <v>37</v>
      </c>
      <c r="B4500" s="8">
        <v>270</v>
      </c>
      <c r="C4500" s="8">
        <v>1766666.6666999999</v>
      </c>
      <c r="D4500" s="8">
        <v>7200</v>
      </c>
      <c r="E4500" s="2">
        <v>3000</v>
      </c>
      <c r="F4500" s="2">
        <v>34863.1328125</v>
      </c>
      <c r="G4500" s="2">
        <v>491.50329589843801</v>
      </c>
      <c r="H4500" s="1">
        <v>35590.044747278887</v>
      </c>
      <c r="I4500" s="1">
        <v>480.12053850266233</v>
      </c>
      <c r="J4500" s="1">
        <f t="shared" si="384"/>
        <v>2.0850447912651635</v>
      </c>
      <c r="K4500" s="1">
        <f t="shared" si="385"/>
        <v>-2.3159066258078083</v>
      </c>
      <c r="L4500" s="30"/>
      <c r="M4500" s="30"/>
      <c r="N4500" s="2">
        <v>0</v>
      </c>
      <c r="O4500" s="30"/>
      <c r="P4500" s="30"/>
      <c r="Q4500" s="30"/>
      <c r="R4500" s="30"/>
      <c r="S4500" s="30"/>
      <c r="T4500" s="30"/>
      <c r="U4500" s="30"/>
      <c r="V4500" s="30"/>
    </row>
    <row r="4501" spans="1:22" ht="14.5" x14ac:dyDescent="0.35">
      <c r="A4501" s="15">
        <v>37</v>
      </c>
      <c r="B4501" s="8">
        <v>270</v>
      </c>
      <c r="C4501" s="8">
        <v>1766666.6666999999</v>
      </c>
      <c r="D4501" s="8">
        <v>7200</v>
      </c>
      <c r="E4501" s="2">
        <v>3030</v>
      </c>
      <c r="F4501" s="2">
        <v>39572.6328125</v>
      </c>
      <c r="G4501" s="2">
        <v>535.28363037109398</v>
      </c>
      <c r="H4501" s="1">
        <v>38551.64603834421</v>
      </c>
      <c r="I4501" s="1">
        <v>485.99537777108043</v>
      </c>
      <c r="J4501" s="1">
        <f t="shared" si="384"/>
        <v>-2.5800324658542455</v>
      </c>
      <c r="K4501" s="1">
        <f t="shared" si="385"/>
        <v>-9.2078759378170556</v>
      </c>
      <c r="L4501" s="30"/>
      <c r="M4501" s="30"/>
      <c r="N4501" s="2">
        <v>0</v>
      </c>
      <c r="O4501" s="30"/>
      <c r="P4501" s="30"/>
      <c r="Q4501" s="30"/>
      <c r="R4501" s="30"/>
      <c r="S4501" s="30"/>
      <c r="T4501" s="30"/>
      <c r="U4501" s="30"/>
      <c r="V4501" s="30"/>
    </row>
    <row r="4502" spans="1:22" ht="14.5" x14ac:dyDescent="0.35">
      <c r="A4502" s="15">
        <v>37</v>
      </c>
      <c r="B4502" s="8">
        <v>270</v>
      </c>
      <c r="C4502" s="8">
        <v>1766666.6666999999</v>
      </c>
      <c r="D4502" s="8">
        <v>7200</v>
      </c>
      <c r="E4502" s="2">
        <v>3060</v>
      </c>
      <c r="F4502" s="2">
        <v>41760.15234375</v>
      </c>
      <c r="G4502" s="2">
        <v>501.66656494140602</v>
      </c>
      <c r="H4502" s="1">
        <v>39517.148619219079</v>
      </c>
      <c r="I4502" s="1">
        <v>486.43419666004792</v>
      </c>
      <c r="J4502" s="1">
        <f t="shared" si="384"/>
        <v>-5.3711579068667321</v>
      </c>
      <c r="K4502" s="1">
        <f t="shared" si="385"/>
        <v>-3.0363530970291444</v>
      </c>
      <c r="L4502" s="30"/>
      <c r="M4502" s="30"/>
      <c r="N4502" s="2">
        <v>0</v>
      </c>
      <c r="O4502" s="30"/>
      <c r="P4502" s="30"/>
      <c r="Q4502" s="30"/>
      <c r="R4502" s="30"/>
      <c r="S4502" s="30"/>
      <c r="T4502" s="30"/>
      <c r="U4502" s="30"/>
      <c r="V4502" s="30"/>
    </row>
    <row r="4503" spans="1:22" ht="14.5" x14ac:dyDescent="0.35">
      <c r="A4503" s="15">
        <v>37</v>
      </c>
      <c r="B4503" s="8">
        <v>270</v>
      </c>
      <c r="C4503" s="8">
        <v>1766666.6666999999</v>
      </c>
      <c r="D4503" s="8">
        <v>7200</v>
      </c>
      <c r="E4503" s="2">
        <v>3090</v>
      </c>
      <c r="F4503" s="2">
        <v>41112.40234375</v>
      </c>
      <c r="G4503" s="2">
        <v>486.71063232421898</v>
      </c>
      <c r="H4503" s="1">
        <v>40166.489670169482</v>
      </c>
      <c r="I4503" s="1">
        <v>485.48721287281637</v>
      </c>
      <c r="J4503" s="1">
        <f t="shared" si="384"/>
        <v>-2.3007964012210493</v>
      </c>
      <c r="K4503" s="1">
        <f t="shared" si="385"/>
        <v>-0.25136485010823295</v>
      </c>
      <c r="L4503" s="30"/>
      <c r="M4503" s="30"/>
      <c r="N4503" s="2">
        <v>0</v>
      </c>
      <c r="O4503" s="30"/>
      <c r="P4503" s="30"/>
      <c r="Q4503" s="30"/>
      <c r="R4503" s="30"/>
      <c r="S4503" s="30"/>
      <c r="T4503" s="30"/>
      <c r="U4503" s="30"/>
      <c r="V4503" s="30"/>
    </row>
    <row r="4504" spans="1:22" ht="14.5" x14ac:dyDescent="0.35">
      <c r="A4504" s="15">
        <v>37</v>
      </c>
      <c r="B4504" s="8">
        <v>270</v>
      </c>
      <c r="C4504" s="8">
        <v>1766666.6666999999</v>
      </c>
      <c r="D4504" s="8">
        <v>7200</v>
      </c>
      <c r="E4504" s="2">
        <v>3120</v>
      </c>
      <c r="F4504" s="2">
        <v>39631.609375</v>
      </c>
      <c r="G4504" s="2">
        <v>503.56076049804699</v>
      </c>
      <c r="H4504" s="1">
        <v>40817.81752075172</v>
      </c>
      <c r="I4504" s="1">
        <v>483.7783592752603</v>
      </c>
      <c r="J4504" s="1">
        <f t="shared" si="384"/>
        <v>2.9930859847947309</v>
      </c>
      <c r="K4504" s="1">
        <f t="shared" si="385"/>
        <v>-3.9285033256405635</v>
      </c>
      <c r="L4504" s="30"/>
      <c r="M4504" s="30"/>
      <c r="N4504" s="2">
        <v>0</v>
      </c>
      <c r="O4504" s="30"/>
      <c r="P4504" s="30"/>
      <c r="Q4504" s="30"/>
      <c r="R4504" s="30"/>
      <c r="S4504" s="30"/>
      <c r="T4504" s="30"/>
      <c r="U4504" s="30"/>
      <c r="V4504" s="30"/>
    </row>
    <row r="4505" spans="1:22" ht="14.5" x14ac:dyDescent="0.35">
      <c r="A4505" s="15">
        <v>37</v>
      </c>
      <c r="B4505" s="8">
        <v>270</v>
      </c>
      <c r="C4505" s="8">
        <v>1766666.6666999999</v>
      </c>
      <c r="D4505" s="8">
        <v>7200</v>
      </c>
      <c r="E4505" s="2">
        <v>3150</v>
      </c>
      <c r="F4505" s="2">
        <v>41017.765625</v>
      </c>
      <c r="G4505" s="2">
        <v>547.08355712890602</v>
      </c>
      <c r="H4505" s="1">
        <v>41359.097360128253</v>
      </c>
      <c r="I4505" s="1">
        <v>481.65086236983871</v>
      </c>
      <c r="J4505" s="1">
        <f t="shared" si="384"/>
        <v>0.83215584741703741</v>
      </c>
      <c r="K4505" s="1">
        <f t="shared" si="385"/>
        <v>-11.960274423610542</v>
      </c>
      <c r="L4505" s="30"/>
      <c r="M4505" s="30"/>
      <c r="N4505" s="2">
        <v>0</v>
      </c>
      <c r="O4505" s="30"/>
      <c r="P4505" s="30"/>
      <c r="Q4505" s="30"/>
      <c r="R4505" s="30"/>
      <c r="S4505" s="30"/>
      <c r="T4505" s="30"/>
      <c r="U4505" s="30"/>
      <c r="V4505" s="30"/>
    </row>
    <row r="4506" spans="1:22" ht="14.5" x14ac:dyDescent="0.35">
      <c r="A4506" s="15">
        <v>37</v>
      </c>
      <c r="B4506" s="8">
        <v>270</v>
      </c>
      <c r="C4506" s="8">
        <v>1766666.6666999999</v>
      </c>
      <c r="D4506" s="8">
        <v>7200</v>
      </c>
      <c r="E4506" s="2">
        <v>3180</v>
      </c>
      <c r="F4506" s="2">
        <v>38924.47265625</v>
      </c>
      <c r="G4506" s="2">
        <v>511.88192749023398</v>
      </c>
      <c r="H4506" s="1">
        <v>41817.352516864303</v>
      </c>
      <c r="I4506" s="1">
        <v>479.29309805375652</v>
      </c>
      <c r="J4506" s="1">
        <f t="shared" si="384"/>
        <v>7.4320335336638159</v>
      </c>
      <c r="K4506" s="1">
        <f t="shared" si="385"/>
        <v>-6.3664739242233175</v>
      </c>
      <c r="L4506" s="30"/>
      <c r="M4506" s="30"/>
      <c r="N4506" s="2">
        <v>0</v>
      </c>
      <c r="O4506" s="30"/>
      <c r="P4506" s="30"/>
      <c r="Q4506" s="30"/>
      <c r="R4506" s="30"/>
      <c r="S4506" s="30"/>
      <c r="T4506" s="30"/>
      <c r="U4506" s="30"/>
      <c r="V4506" s="30"/>
    </row>
    <row r="4507" spans="1:22" ht="14.5" x14ac:dyDescent="0.35">
      <c r="A4507" s="15">
        <v>37</v>
      </c>
      <c r="B4507" s="8">
        <v>270</v>
      </c>
      <c r="C4507" s="8">
        <v>1766666.6666999999</v>
      </c>
      <c r="D4507" s="8">
        <v>7200</v>
      </c>
      <c r="E4507" s="2">
        <v>3210</v>
      </c>
      <c r="F4507" s="2">
        <v>38985.53125</v>
      </c>
      <c r="G4507" s="2">
        <v>528.55853271484398</v>
      </c>
      <c r="H4507" s="1">
        <v>42212.986032062428</v>
      </c>
      <c r="I4507" s="1">
        <v>476.77102960414931</v>
      </c>
      <c r="J4507" s="1">
        <f t="shared" si="384"/>
        <v>8.2785963884035265</v>
      </c>
      <c r="K4507" s="1">
        <f t="shared" si="385"/>
        <v>-9.7978747679462597</v>
      </c>
      <c r="L4507" s="30"/>
      <c r="M4507" s="30"/>
      <c r="N4507" s="2">
        <v>0</v>
      </c>
      <c r="O4507" s="30"/>
      <c r="P4507" s="30"/>
      <c r="Q4507" s="30"/>
      <c r="R4507" s="30"/>
      <c r="S4507" s="30"/>
      <c r="T4507" s="30"/>
      <c r="U4507" s="30"/>
      <c r="V4507" s="30"/>
    </row>
    <row r="4508" spans="1:22" ht="14.5" x14ac:dyDescent="0.35">
      <c r="A4508" s="15">
        <v>37</v>
      </c>
      <c r="B4508" s="8">
        <v>270</v>
      </c>
      <c r="C4508" s="8">
        <v>1766666.6666999999</v>
      </c>
      <c r="D4508" s="8">
        <v>7200</v>
      </c>
      <c r="E4508" s="2">
        <v>3240</v>
      </c>
      <c r="F4508" s="2">
        <v>34433.63671875</v>
      </c>
      <c r="G4508" s="2">
        <v>516.35821533203102</v>
      </c>
      <c r="H4508" s="1">
        <v>42561.385793715061</v>
      </c>
      <c r="I4508" s="1">
        <v>473.99145066880078</v>
      </c>
      <c r="J4508" s="1">
        <f t="shared" si="384"/>
        <v>23.604097183668351</v>
      </c>
      <c r="K4508" s="1">
        <f t="shared" si="385"/>
        <v>-8.2049173239138593</v>
      </c>
      <c r="L4508" s="30"/>
      <c r="M4508" s="30"/>
      <c r="N4508" s="2">
        <v>0</v>
      </c>
      <c r="O4508" s="30"/>
      <c r="P4508" s="30"/>
      <c r="Q4508" s="30"/>
      <c r="R4508" s="30"/>
      <c r="S4508" s="30"/>
      <c r="T4508" s="30"/>
      <c r="U4508" s="30"/>
      <c r="V4508" s="30"/>
    </row>
    <row r="4509" spans="1:22" ht="14.5" x14ac:dyDescent="0.35">
      <c r="A4509" s="15">
        <v>37</v>
      </c>
      <c r="B4509" s="8">
        <v>270</v>
      </c>
      <c r="C4509" s="8">
        <v>1766666.6666999999</v>
      </c>
      <c r="D4509" s="8">
        <v>7200</v>
      </c>
      <c r="E4509" s="2">
        <v>3270</v>
      </c>
      <c r="F4509" s="2">
        <v>24716.638671875</v>
      </c>
      <c r="G4509" s="2">
        <v>389.52398681640602</v>
      </c>
      <c r="H4509" s="1">
        <v>24892.191685448779</v>
      </c>
      <c r="I4509" s="1">
        <v>349.35625475809712</v>
      </c>
      <c r="J4509" s="1">
        <f t="shared" si="384"/>
        <v>0.71026249120816076</v>
      </c>
      <c r="K4509" s="1">
        <f t="shared" si="385"/>
        <v>-10.312004759091028</v>
      </c>
      <c r="L4509" s="30"/>
      <c r="M4509" s="30"/>
      <c r="N4509" s="2">
        <v>1638888</v>
      </c>
      <c r="O4509" s="30"/>
      <c r="P4509" s="30"/>
      <c r="Q4509" s="30"/>
      <c r="R4509" s="30"/>
      <c r="S4509" s="30"/>
      <c r="T4509" s="30"/>
      <c r="U4509" s="30"/>
      <c r="V4509" s="30"/>
    </row>
    <row r="4510" spans="1:22" ht="14.5" x14ac:dyDescent="0.35">
      <c r="A4510" s="15">
        <v>37</v>
      </c>
      <c r="B4510" s="8">
        <v>270</v>
      </c>
      <c r="C4510" s="8">
        <v>1766666.6666999999</v>
      </c>
      <c r="D4510" s="8">
        <v>7200</v>
      </c>
      <c r="E4510" s="2">
        <v>3300</v>
      </c>
      <c r="F4510" s="2">
        <v>20692.5625</v>
      </c>
      <c r="G4510" s="2">
        <v>326.00802612304699</v>
      </c>
      <c r="H4510" s="1">
        <v>23489.063491232399</v>
      </c>
      <c r="I4510" s="1">
        <v>318.99115951661611</v>
      </c>
      <c r="J4510" s="1">
        <f t="shared" si="384"/>
        <v>13.514522385675523</v>
      </c>
      <c r="K4510" s="1">
        <f t="shared" si="385"/>
        <v>-2.1523600783320798</v>
      </c>
      <c r="L4510" s="30"/>
      <c r="M4510" s="30"/>
      <c r="N4510" s="2">
        <v>1638888</v>
      </c>
      <c r="O4510" s="30"/>
      <c r="P4510" s="30"/>
      <c r="Q4510" s="30"/>
      <c r="R4510" s="30"/>
      <c r="S4510" s="30"/>
      <c r="T4510" s="30"/>
      <c r="U4510" s="30"/>
      <c r="V4510" s="30"/>
    </row>
    <row r="4511" spans="1:22" ht="14.5" x14ac:dyDescent="0.35">
      <c r="A4511" s="15">
        <v>37</v>
      </c>
      <c r="B4511" s="8">
        <v>270</v>
      </c>
      <c r="C4511" s="8">
        <v>1766666.6666999999</v>
      </c>
      <c r="D4511" s="8">
        <v>7200</v>
      </c>
      <c r="E4511" s="2">
        <v>3330</v>
      </c>
      <c r="F4511" s="2">
        <v>20161.017578125</v>
      </c>
      <c r="G4511" s="2">
        <v>314.16979980468699</v>
      </c>
      <c r="H4511" s="1">
        <v>23733.154488730721</v>
      </c>
      <c r="I4511" s="1">
        <v>310.02833882986738</v>
      </c>
      <c r="J4511" s="1">
        <f t="shared" si="384"/>
        <v>17.718038768447592</v>
      </c>
      <c r="K4511" s="1">
        <f t="shared" si="385"/>
        <v>-1.3182237686099272</v>
      </c>
      <c r="L4511" s="30"/>
      <c r="M4511" s="30"/>
      <c r="N4511" s="2">
        <v>1638888</v>
      </c>
      <c r="O4511" s="30"/>
      <c r="P4511" s="30"/>
      <c r="Q4511" s="30"/>
      <c r="R4511" s="30"/>
      <c r="S4511" s="30"/>
      <c r="T4511" s="30"/>
      <c r="U4511" s="30"/>
      <c r="V4511" s="30"/>
    </row>
    <row r="4512" spans="1:22" ht="14.5" x14ac:dyDescent="0.35">
      <c r="A4512" s="15">
        <v>37</v>
      </c>
      <c r="B4512" s="8">
        <v>270</v>
      </c>
      <c r="C4512" s="8">
        <v>1766666.6666999999</v>
      </c>
      <c r="D4512" s="8">
        <v>7200</v>
      </c>
      <c r="E4512" s="2">
        <v>3360</v>
      </c>
      <c r="F4512" s="2">
        <v>20467.7109375</v>
      </c>
      <c r="G4512" s="2">
        <v>310.186767578125</v>
      </c>
      <c r="H4512" s="1">
        <v>23871.16394035656</v>
      </c>
      <c r="I4512" s="1">
        <v>306.54167826401311</v>
      </c>
      <c r="J4512" s="1">
        <f t="shared" si="384"/>
        <v>16.628400768651222</v>
      </c>
      <c r="K4512" s="1">
        <f t="shared" si="385"/>
        <v>-1.1751272765669534</v>
      </c>
      <c r="L4512" s="30"/>
      <c r="M4512" s="30"/>
      <c r="N4512" s="2">
        <v>1638888</v>
      </c>
      <c r="O4512" s="30"/>
      <c r="P4512" s="30"/>
      <c r="Q4512" s="30"/>
      <c r="R4512" s="30"/>
      <c r="S4512" s="30"/>
      <c r="T4512" s="30"/>
      <c r="U4512" s="30"/>
      <c r="V4512" s="30"/>
    </row>
    <row r="4513" spans="1:22" ht="14.5" x14ac:dyDescent="0.35">
      <c r="A4513" s="15">
        <v>37</v>
      </c>
      <c r="B4513" s="8">
        <v>270</v>
      </c>
      <c r="C4513" s="8">
        <v>1766666.6666999999</v>
      </c>
      <c r="D4513" s="8">
        <v>7200</v>
      </c>
      <c r="E4513" s="2">
        <v>3390</v>
      </c>
      <c r="F4513" s="2">
        <v>21258.62890625</v>
      </c>
      <c r="G4513" s="2">
        <v>311.325927734375</v>
      </c>
      <c r="H4513" s="1">
        <v>24012.046582473318</v>
      </c>
      <c r="I4513" s="1">
        <v>304.45622388687582</v>
      </c>
      <c r="J4513" s="1">
        <f t="shared" si="384"/>
        <v>12.952000283582816</v>
      </c>
      <c r="K4513" s="1">
        <f t="shared" si="385"/>
        <v>-2.2065954793718467</v>
      </c>
      <c r="L4513" s="30"/>
      <c r="M4513" s="30"/>
      <c r="N4513" s="2">
        <v>1638888</v>
      </c>
      <c r="O4513" s="30"/>
      <c r="P4513" s="30"/>
      <c r="Q4513" s="30"/>
      <c r="R4513" s="30"/>
      <c r="S4513" s="30"/>
      <c r="T4513" s="30"/>
      <c r="U4513" s="30"/>
      <c r="V4513" s="30"/>
    </row>
    <row r="4514" spans="1:22" ht="14.5" x14ac:dyDescent="0.35">
      <c r="A4514" s="15">
        <v>37</v>
      </c>
      <c r="B4514" s="8">
        <v>270</v>
      </c>
      <c r="C4514" s="8">
        <v>1766666.6666999999</v>
      </c>
      <c r="D4514" s="8">
        <v>7200</v>
      </c>
      <c r="E4514" s="2">
        <v>3420</v>
      </c>
      <c r="F4514" s="2">
        <v>22998.54296875</v>
      </c>
      <c r="G4514" s="2">
        <v>308.52670288085898</v>
      </c>
      <c r="H4514" s="1">
        <v>24152.854318320311</v>
      </c>
      <c r="I4514" s="1">
        <v>302.72924850988682</v>
      </c>
      <c r="J4514" s="1">
        <f t="shared" si="384"/>
        <v>5.0190629516781486</v>
      </c>
      <c r="K4514" s="1">
        <f t="shared" si="385"/>
        <v>-1.8790770188896462</v>
      </c>
      <c r="L4514" s="30"/>
      <c r="M4514" s="30"/>
      <c r="N4514" s="2">
        <v>1638888</v>
      </c>
      <c r="O4514" s="30"/>
      <c r="P4514" s="30"/>
      <c r="Q4514" s="30"/>
      <c r="R4514" s="30"/>
      <c r="S4514" s="30"/>
      <c r="T4514" s="30"/>
      <c r="U4514" s="30"/>
      <c r="V4514" s="30"/>
    </row>
    <row r="4515" spans="1:22" ht="14.5" x14ac:dyDescent="0.35">
      <c r="A4515" s="15">
        <v>37</v>
      </c>
      <c r="B4515" s="8">
        <v>270</v>
      </c>
      <c r="C4515" s="8">
        <v>1766666.6666999999</v>
      </c>
      <c r="D4515" s="8">
        <v>7200</v>
      </c>
      <c r="E4515" s="2">
        <v>3450</v>
      </c>
      <c r="F4515" s="2">
        <v>24514.400390625</v>
      </c>
      <c r="G4515" s="2">
        <v>303.62493896484398</v>
      </c>
      <c r="H4515" s="1">
        <v>24293.667404615131</v>
      </c>
      <c r="I4515" s="1">
        <v>301.09405994572552</v>
      </c>
      <c r="J4515" s="1">
        <f t="shared" si="384"/>
        <v>-0.90042172148858035</v>
      </c>
      <c r="K4515" s="1">
        <f t="shared" si="385"/>
        <v>-0.83355439370265405</v>
      </c>
      <c r="L4515" s="30"/>
      <c r="M4515" s="30"/>
      <c r="N4515" s="2">
        <v>1638888</v>
      </c>
      <c r="O4515" s="30"/>
      <c r="P4515" s="30"/>
      <c r="Q4515" s="30"/>
      <c r="R4515" s="30"/>
      <c r="S4515" s="30"/>
      <c r="T4515" s="30"/>
      <c r="U4515" s="30"/>
      <c r="V4515" s="30"/>
    </row>
    <row r="4516" spans="1:22" ht="14.5" x14ac:dyDescent="0.35">
      <c r="A4516" s="15">
        <v>37</v>
      </c>
      <c r="B4516" s="8">
        <v>270</v>
      </c>
      <c r="C4516" s="8">
        <v>1766666.6666999999</v>
      </c>
      <c r="D4516" s="8">
        <v>7200</v>
      </c>
      <c r="E4516" s="2">
        <v>3480</v>
      </c>
      <c r="F4516" s="2">
        <v>25323.181640625</v>
      </c>
      <c r="G4516" s="2">
        <v>307.35287475585898</v>
      </c>
      <c r="H4516" s="1">
        <v>24417.942256631621</v>
      </c>
      <c r="I4516" s="1">
        <v>299.48224847703261</v>
      </c>
      <c r="J4516" s="1">
        <f t="shared" si="384"/>
        <v>-3.574745846869174</v>
      </c>
      <c r="K4516" s="1">
        <f t="shared" si="385"/>
        <v>-2.5607784814371022</v>
      </c>
      <c r="L4516" s="30"/>
      <c r="M4516" s="30"/>
      <c r="N4516" s="2">
        <v>1638888</v>
      </c>
      <c r="O4516" s="30"/>
      <c r="P4516" s="30"/>
      <c r="Q4516" s="30"/>
      <c r="R4516" s="30"/>
      <c r="S4516" s="30"/>
      <c r="T4516" s="30"/>
      <c r="U4516" s="30"/>
      <c r="V4516" s="30"/>
    </row>
    <row r="4517" spans="1:22" ht="14.5" x14ac:dyDescent="0.35">
      <c r="A4517" s="15">
        <v>37</v>
      </c>
      <c r="B4517" s="8">
        <v>270</v>
      </c>
      <c r="C4517" s="8">
        <v>1766666.6666999999</v>
      </c>
      <c r="D4517" s="8">
        <v>7200</v>
      </c>
      <c r="E4517" s="2">
        <v>3510</v>
      </c>
      <c r="F4517" s="2">
        <v>25917.822265625</v>
      </c>
      <c r="G4517" s="2">
        <v>301.62860107421898</v>
      </c>
      <c r="H4517" s="1">
        <v>24511.85331714711</v>
      </c>
      <c r="I4517" s="1">
        <v>297.87647760148388</v>
      </c>
      <c r="J4517" s="1">
        <f t="shared" si="384"/>
        <v>-5.4247186899751112</v>
      </c>
      <c r="K4517" s="1">
        <f t="shared" si="385"/>
        <v>-1.2439548038124681</v>
      </c>
      <c r="L4517" s="30"/>
      <c r="M4517" s="30"/>
      <c r="N4517" s="2">
        <v>1638888</v>
      </c>
      <c r="O4517" s="30"/>
      <c r="P4517" s="30"/>
      <c r="Q4517" s="30"/>
      <c r="R4517" s="30"/>
      <c r="S4517" s="30"/>
      <c r="T4517" s="30"/>
      <c r="U4517" s="30"/>
      <c r="V4517" s="30"/>
    </row>
    <row r="4518" spans="1:22" ht="14.5" x14ac:dyDescent="0.35">
      <c r="A4518" s="15">
        <v>37</v>
      </c>
      <c r="B4518" s="8">
        <v>270</v>
      </c>
      <c r="C4518" s="8">
        <v>1766666.6666999999</v>
      </c>
      <c r="D4518" s="8">
        <v>7200</v>
      </c>
      <c r="E4518" s="2">
        <v>3540</v>
      </c>
      <c r="F4518" s="2">
        <v>40603.69921875</v>
      </c>
      <c r="G4518" s="2">
        <v>421.64239501953102</v>
      </c>
      <c r="H4518" s="1">
        <v>38006.563814034933</v>
      </c>
      <c r="I4518" s="1">
        <v>408.03421412621532</v>
      </c>
      <c r="J4518" s="1">
        <f t="shared" si="384"/>
        <v>-6.3963024421079355</v>
      </c>
      <c r="K4518" s="1">
        <f t="shared" si="385"/>
        <v>-3.2274223498529735</v>
      </c>
      <c r="L4518" s="30"/>
      <c r="M4518" s="30"/>
      <c r="N4518" s="2">
        <v>0</v>
      </c>
      <c r="O4518" s="30"/>
      <c r="P4518" s="30"/>
      <c r="Q4518" s="30"/>
      <c r="R4518" s="30"/>
      <c r="S4518" s="30"/>
      <c r="T4518" s="30"/>
      <c r="U4518" s="30"/>
      <c r="V4518" s="30"/>
    </row>
    <row r="4519" spans="1:22" ht="14.5" x14ac:dyDescent="0.35">
      <c r="A4519" s="15">
        <v>37</v>
      </c>
      <c r="B4519" s="8">
        <v>270</v>
      </c>
      <c r="C4519" s="8">
        <v>1766666.6666999999</v>
      </c>
      <c r="D4519" s="8">
        <v>7200</v>
      </c>
      <c r="E4519" s="2">
        <v>3570</v>
      </c>
      <c r="F4519" s="2">
        <v>44422.6328125</v>
      </c>
      <c r="G4519" s="2">
        <v>465.11907958984398</v>
      </c>
      <c r="H4519" s="1">
        <v>41022.689735571228</v>
      </c>
      <c r="I4519" s="1">
        <v>429.61474658463572</v>
      </c>
      <c r="J4519" s="1">
        <f t="shared" si="384"/>
        <v>-7.6536280307367743</v>
      </c>
      <c r="K4519" s="1">
        <f t="shared" si="385"/>
        <v>-7.6333856346028721</v>
      </c>
      <c r="L4519" s="30"/>
      <c r="M4519" s="30"/>
      <c r="N4519" s="2">
        <v>0</v>
      </c>
      <c r="O4519" s="30"/>
      <c r="P4519" s="30"/>
      <c r="Q4519" s="30"/>
      <c r="R4519" s="30"/>
      <c r="S4519" s="30"/>
      <c r="T4519" s="30"/>
      <c r="U4519" s="30"/>
      <c r="V4519" s="30"/>
    </row>
    <row r="4520" spans="1:22" ht="14.5" x14ac:dyDescent="0.35">
      <c r="A4520" s="15">
        <v>37</v>
      </c>
      <c r="B4520" s="8">
        <v>270</v>
      </c>
      <c r="C4520" s="8">
        <v>1766666.6666999999</v>
      </c>
      <c r="D4520" s="8">
        <v>7200</v>
      </c>
      <c r="E4520" s="2">
        <v>3600</v>
      </c>
      <c r="F4520" s="2">
        <v>43749.67578125</v>
      </c>
      <c r="G4520" s="2">
        <v>486.11022949218699</v>
      </c>
      <c r="H4520" s="1">
        <v>42015.989676465739</v>
      </c>
      <c r="I4520" s="1">
        <v>434.66513549775442</v>
      </c>
      <c r="J4520" s="1">
        <f t="shared" si="384"/>
        <v>-3.9627404633871022</v>
      </c>
      <c r="K4520" s="1">
        <f t="shared" si="385"/>
        <v>-10.583009958085942</v>
      </c>
      <c r="L4520" s="30"/>
      <c r="M4520" s="30"/>
      <c r="N4520" s="2">
        <v>0</v>
      </c>
      <c r="O4520" s="30"/>
      <c r="P4520" s="30"/>
      <c r="Q4520" s="30"/>
      <c r="R4520" s="30"/>
      <c r="S4520" s="30"/>
      <c r="T4520" s="30"/>
      <c r="U4520" s="30"/>
      <c r="V4520" s="30"/>
    </row>
    <row r="4521" spans="1:22" ht="14.5" x14ac:dyDescent="0.35">
      <c r="A4521" s="15">
        <v>37</v>
      </c>
      <c r="B4521" s="8">
        <v>270</v>
      </c>
      <c r="C4521" s="8">
        <v>1766666.6666999999</v>
      </c>
      <c r="D4521" s="8">
        <v>7200</v>
      </c>
      <c r="E4521" s="2">
        <v>3630</v>
      </c>
      <c r="F4521" s="2">
        <v>43065.6953125</v>
      </c>
      <c r="G4521" s="2">
        <v>470.88632202148398</v>
      </c>
      <c r="H4521" s="1">
        <v>42980.297323989318</v>
      </c>
      <c r="I4521" s="1">
        <v>435.16372605588469</v>
      </c>
      <c r="J4521" s="1">
        <f t="shared" si="384"/>
        <v>-0.19829701550388013</v>
      </c>
      <c r="K4521" s="1">
        <f t="shared" si="385"/>
        <v>-7.5862462541372047</v>
      </c>
      <c r="L4521" s="30"/>
      <c r="M4521" s="30"/>
      <c r="N4521" s="2">
        <v>0</v>
      </c>
      <c r="O4521" s="30"/>
      <c r="P4521" s="30"/>
      <c r="Q4521" s="30"/>
      <c r="R4521" s="30"/>
      <c r="S4521" s="30"/>
      <c r="T4521" s="30"/>
      <c r="U4521" s="30"/>
      <c r="V4521" s="30"/>
    </row>
    <row r="4522" spans="1:22" ht="14.5" x14ac:dyDescent="0.35">
      <c r="A4522" s="17">
        <v>37</v>
      </c>
      <c r="B4522" s="18">
        <v>270</v>
      </c>
      <c r="C4522" s="18">
        <v>1766666.6666999999</v>
      </c>
      <c r="D4522" s="18">
        <v>7200</v>
      </c>
      <c r="E4522" s="2">
        <v>3660</v>
      </c>
      <c r="F4522" s="2">
        <v>41269.67578125</v>
      </c>
      <c r="G4522" s="2">
        <v>497.32800292968801</v>
      </c>
      <c r="H4522" s="1">
        <v>43510.348356828967</v>
      </c>
      <c r="I4522" s="1">
        <v>434.40898414547041</v>
      </c>
      <c r="J4522" s="1">
        <f t="shared" si="384"/>
        <v>5.4293437812684937</v>
      </c>
      <c r="K4522" s="1">
        <f t="shared" si="385"/>
        <v>-12.651412832893117</v>
      </c>
      <c r="L4522" s="30"/>
      <c r="M4522" s="30"/>
      <c r="N4522" s="16">
        <v>0</v>
      </c>
      <c r="O4522" s="30"/>
      <c r="P4522" s="30"/>
      <c r="Q4522" s="30"/>
      <c r="R4522" s="30"/>
      <c r="S4522" s="30"/>
      <c r="T4522" s="30"/>
      <c r="U4522" s="30"/>
      <c r="V4522" s="30"/>
    </row>
    <row r="4523" spans="1:22" ht="14.5" x14ac:dyDescent="0.35">
      <c r="A4523" s="15">
        <v>38</v>
      </c>
      <c r="B4523" s="8">
        <v>270</v>
      </c>
      <c r="C4523" s="8">
        <v>1833333.3333000001</v>
      </c>
      <c r="D4523" s="8">
        <v>7599.9999989999997</v>
      </c>
      <c r="E4523" s="2">
        <v>30</v>
      </c>
      <c r="F4523" s="2">
        <v>231.60981750488301</v>
      </c>
      <c r="G4523" s="2">
        <v>782.60949707031295</v>
      </c>
      <c r="H4523" s="1">
        <v>194.85821074491511</v>
      </c>
      <c r="I4523" s="1">
        <v>787.32124547871831</v>
      </c>
      <c r="J4523" s="1">
        <f t="shared" si="384"/>
        <v>-15.867896773932335</v>
      </c>
      <c r="K4523" s="1">
        <f t="shared" si="385"/>
        <v>0.60205612454790236</v>
      </c>
      <c r="L4523" s="30">
        <f t="shared" ref="L4523:M4523" si="386">AVERAGE(J4523:J4644)</f>
        <v>1.9378946521482212</v>
      </c>
      <c r="M4523" s="30">
        <f t="shared" si="386"/>
        <v>-0.70276491488479498</v>
      </c>
      <c r="N4523" s="2">
        <v>1972221</v>
      </c>
      <c r="O4523" s="30">
        <f t="shared" ref="O4523:P4523" si="387">ABS(L4523)</f>
        <v>1.9378946521482212</v>
      </c>
      <c r="P4523" s="30">
        <f t="shared" si="387"/>
        <v>0.70276491488479498</v>
      </c>
      <c r="Q4523" s="30">
        <f t="shared" ref="Q4523" si="388">SUM(G4523:G4644)*30</f>
        <v>2705256.8115234375</v>
      </c>
      <c r="R4523" s="30">
        <f t="shared" ref="R4523" si="389">SUM(I4523:I4644)*30</f>
        <v>2695010.3863823218</v>
      </c>
      <c r="S4523" s="30">
        <f t="shared" ref="S4523" si="390">SUM(F4523:F4644)*30</f>
        <v>80342036.336517334</v>
      </c>
      <c r="T4523" s="30">
        <f t="shared" ref="T4523" si="391">SUM(H4523:H4644)*30</f>
        <v>83198945.285964221</v>
      </c>
      <c r="U4523" s="30">
        <f t="shared" ref="U4523" si="392">(R4523-Q4523)/Q4523*100</f>
        <v>-0.37875979454037501</v>
      </c>
      <c r="V4523" s="30">
        <f t="shared" ref="V4523" si="393">(T4523-S4523)/S4523*100</f>
        <v>3.555932958284199</v>
      </c>
    </row>
    <row r="4524" spans="1:22" ht="14.5" x14ac:dyDescent="0.35">
      <c r="A4524" s="15">
        <v>38</v>
      </c>
      <c r="B4524" s="8">
        <v>270</v>
      </c>
      <c r="C4524" s="8">
        <v>1833333.3333000001</v>
      </c>
      <c r="D4524" s="8">
        <v>7599.9999989999997</v>
      </c>
      <c r="E4524" s="2">
        <v>60</v>
      </c>
      <c r="F4524" s="2">
        <v>225.88665771484401</v>
      </c>
      <c r="G4524" s="2">
        <v>763.27093505859398</v>
      </c>
      <c r="H4524" s="1">
        <v>194.85821074491511</v>
      </c>
      <c r="I4524" s="1">
        <v>767.39103327028567</v>
      </c>
      <c r="J4524" s="1">
        <f t="shared" si="384"/>
        <v>-13.736290263366838</v>
      </c>
      <c r="K4524" s="1">
        <f t="shared" si="385"/>
        <v>0.53979498267877968</v>
      </c>
      <c r="L4524" s="30"/>
      <c r="M4524" s="30"/>
      <c r="N4524" s="2">
        <v>1972221</v>
      </c>
      <c r="O4524" s="30"/>
      <c r="P4524" s="30"/>
      <c r="Q4524" s="30"/>
      <c r="R4524" s="30"/>
      <c r="S4524" s="30"/>
      <c r="T4524" s="30"/>
      <c r="U4524" s="30"/>
      <c r="V4524" s="30"/>
    </row>
    <row r="4525" spans="1:22" ht="14.5" x14ac:dyDescent="0.35">
      <c r="A4525" s="15">
        <v>38</v>
      </c>
      <c r="B4525" s="8">
        <v>270</v>
      </c>
      <c r="C4525" s="8">
        <v>1833333.3333000001</v>
      </c>
      <c r="D4525" s="8">
        <v>7599.9999989999997</v>
      </c>
      <c r="E4525" s="2">
        <v>90</v>
      </c>
      <c r="F4525" s="2">
        <v>225.87594604492199</v>
      </c>
      <c r="G4525" s="2">
        <v>763.23474121093795</v>
      </c>
      <c r="H4525" s="1">
        <v>194.85821074491511</v>
      </c>
      <c r="I4525" s="1">
        <v>768.11928717976218</v>
      </c>
      <c r="J4525" s="1">
        <f t="shared" si="384"/>
        <v>-13.732199396671524</v>
      </c>
      <c r="K4525" s="1">
        <f t="shared" si="385"/>
        <v>0.63997951155557631</v>
      </c>
      <c r="L4525" s="30"/>
      <c r="M4525" s="30"/>
      <c r="N4525" s="2">
        <v>1972221</v>
      </c>
      <c r="O4525" s="30"/>
      <c r="P4525" s="30"/>
      <c r="Q4525" s="30"/>
      <c r="R4525" s="30"/>
      <c r="S4525" s="30"/>
      <c r="T4525" s="30"/>
      <c r="U4525" s="30"/>
      <c r="V4525" s="30"/>
    </row>
    <row r="4526" spans="1:22" ht="14.5" x14ac:dyDescent="0.35">
      <c r="A4526" s="15">
        <v>38</v>
      </c>
      <c r="B4526" s="8">
        <v>270</v>
      </c>
      <c r="C4526" s="8">
        <v>1833333.3333000001</v>
      </c>
      <c r="D4526" s="8">
        <v>7599.9999989999997</v>
      </c>
      <c r="E4526" s="2">
        <v>120</v>
      </c>
      <c r="F4526" s="2">
        <v>225.92092895507801</v>
      </c>
      <c r="G4526" s="2">
        <v>763.38677978515602</v>
      </c>
      <c r="H4526" s="1">
        <v>194.85821074491511</v>
      </c>
      <c r="I4526" s="1">
        <v>771.96207091443853</v>
      </c>
      <c r="J4526" s="1">
        <f t="shared" si="384"/>
        <v>-13.749376099785509</v>
      </c>
      <c r="K4526" s="1">
        <f t="shared" si="385"/>
        <v>1.1233219327816881</v>
      </c>
      <c r="L4526" s="30"/>
      <c r="M4526" s="30"/>
      <c r="N4526" s="2">
        <v>1972221</v>
      </c>
      <c r="O4526" s="30"/>
      <c r="P4526" s="30"/>
      <c r="Q4526" s="30"/>
      <c r="R4526" s="30"/>
      <c r="S4526" s="30"/>
      <c r="T4526" s="30"/>
      <c r="U4526" s="30"/>
      <c r="V4526" s="30"/>
    </row>
    <row r="4527" spans="1:22" ht="14.5" x14ac:dyDescent="0.35">
      <c r="A4527" s="15">
        <v>38</v>
      </c>
      <c r="B4527" s="8">
        <v>270</v>
      </c>
      <c r="C4527" s="8">
        <v>1833333.3333000001</v>
      </c>
      <c r="D4527" s="8">
        <v>7599.9999989999997</v>
      </c>
      <c r="E4527" s="2">
        <v>150</v>
      </c>
      <c r="F4527" s="2">
        <v>226.12480163574199</v>
      </c>
      <c r="G4527" s="2">
        <v>764.07562255859398</v>
      </c>
      <c r="H4527" s="1">
        <v>194.85821074491511</v>
      </c>
      <c r="I4527" s="1">
        <v>776.27445036015263</v>
      </c>
      <c r="J4527" s="1">
        <f t="shared" si="384"/>
        <v>-13.827139112848549</v>
      </c>
      <c r="K4527" s="1">
        <f t="shared" si="385"/>
        <v>1.5965471795461146</v>
      </c>
      <c r="L4527" s="30"/>
      <c r="M4527" s="30"/>
      <c r="N4527" s="2">
        <v>1972221</v>
      </c>
      <c r="O4527" s="30"/>
      <c r="P4527" s="30"/>
      <c r="Q4527" s="30"/>
      <c r="R4527" s="30"/>
      <c r="S4527" s="30"/>
      <c r="T4527" s="30"/>
      <c r="U4527" s="30"/>
      <c r="V4527" s="30"/>
    </row>
    <row r="4528" spans="1:22" ht="14.5" x14ac:dyDescent="0.35">
      <c r="A4528" s="15">
        <v>38</v>
      </c>
      <c r="B4528" s="8">
        <v>270</v>
      </c>
      <c r="C4528" s="8">
        <v>1833333.3333000001</v>
      </c>
      <c r="D4528" s="8">
        <v>7599.9999989999997</v>
      </c>
      <c r="E4528" s="2">
        <v>180</v>
      </c>
      <c r="F4528" s="2">
        <v>227.25137329101599</v>
      </c>
      <c r="G4528" s="2">
        <v>767.88232421875</v>
      </c>
      <c r="H4528" s="1">
        <v>194.85821074491511</v>
      </c>
      <c r="I4528" s="1">
        <v>780.6576255575178</v>
      </c>
      <c r="J4528" s="1">
        <f t="shared" si="384"/>
        <v>-14.254330821850964</v>
      </c>
      <c r="K4528" s="1">
        <f t="shared" si="385"/>
        <v>1.6637056142378981</v>
      </c>
      <c r="L4528" s="30"/>
      <c r="M4528" s="30"/>
      <c r="N4528" s="2">
        <v>1972221</v>
      </c>
      <c r="O4528" s="30"/>
      <c r="P4528" s="30"/>
      <c r="Q4528" s="30"/>
      <c r="R4528" s="30"/>
      <c r="S4528" s="30"/>
      <c r="T4528" s="30"/>
      <c r="U4528" s="30"/>
      <c r="V4528" s="30"/>
    </row>
    <row r="4529" spans="1:22" ht="14.5" x14ac:dyDescent="0.35">
      <c r="A4529" s="15">
        <v>38</v>
      </c>
      <c r="B4529" s="8">
        <v>270</v>
      </c>
      <c r="C4529" s="8">
        <v>1833333.3333000001</v>
      </c>
      <c r="D4529" s="8">
        <v>7599.9999989999997</v>
      </c>
      <c r="E4529" s="2">
        <v>210</v>
      </c>
      <c r="F4529" s="2">
        <v>229.02362060546901</v>
      </c>
      <c r="G4529" s="2">
        <v>773.86956787109398</v>
      </c>
      <c r="H4529" s="1">
        <v>194.85821074491511</v>
      </c>
      <c r="I4529" s="1">
        <v>785.05155301067998</v>
      </c>
      <c r="J4529" s="1">
        <f t="shared" si="384"/>
        <v>-14.91785422404506</v>
      </c>
      <c r="K4529" s="1">
        <f t="shared" si="385"/>
        <v>1.4449444200716552</v>
      </c>
      <c r="L4529" s="30"/>
      <c r="M4529" s="30"/>
      <c r="N4529" s="2">
        <v>1972221</v>
      </c>
      <c r="O4529" s="30"/>
      <c r="P4529" s="30"/>
      <c r="Q4529" s="30"/>
      <c r="R4529" s="30"/>
      <c r="S4529" s="30"/>
      <c r="T4529" s="30"/>
      <c r="U4529" s="30"/>
      <c r="V4529" s="30"/>
    </row>
    <row r="4530" spans="1:22" ht="14.5" x14ac:dyDescent="0.35">
      <c r="A4530" s="15">
        <v>38</v>
      </c>
      <c r="B4530" s="8">
        <v>270</v>
      </c>
      <c r="C4530" s="8">
        <v>1833333.3333000001</v>
      </c>
      <c r="D4530" s="8">
        <v>7599.9999989999997</v>
      </c>
      <c r="E4530" s="2">
        <v>240</v>
      </c>
      <c r="F4530" s="2">
        <v>233.47715759277301</v>
      </c>
      <c r="G4530" s="2">
        <v>787.287353515625</v>
      </c>
      <c r="H4530" s="1">
        <v>194.85821074491511</v>
      </c>
      <c r="I4530" s="1">
        <v>789.44705101805948</v>
      </c>
      <c r="J4530" s="1">
        <f t="shared" si="384"/>
        <v>-16.540781653345473</v>
      </c>
      <c r="K4530" s="1">
        <f t="shared" si="385"/>
        <v>0.27432137615196939</v>
      </c>
      <c r="L4530" s="30"/>
      <c r="M4530" s="30"/>
      <c r="N4530" s="2">
        <v>1972221</v>
      </c>
      <c r="O4530" s="30"/>
      <c r="P4530" s="30"/>
      <c r="Q4530" s="30"/>
      <c r="R4530" s="30"/>
      <c r="S4530" s="30"/>
      <c r="T4530" s="30"/>
      <c r="U4530" s="30"/>
      <c r="V4530" s="30"/>
    </row>
    <row r="4531" spans="1:22" ht="14.5" x14ac:dyDescent="0.35">
      <c r="A4531" s="15">
        <v>38</v>
      </c>
      <c r="B4531" s="8">
        <v>270</v>
      </c>
      <c r="C4531" s="8">
        <v>1833333.3333000001</v>
      </c>
      <c r="D4531" s="8">
        <v>7599.9999989999997</v>
      </c>
      <c r="E4531" s="2">
        <v>270</v>
      </c>
      <c r="F4531" s="2">
        <v>264.31353759765602</v>
      </c>
      <c r="G4531" s="2">
        <v>811.29675292968705</v>
      </c>
      <c r="H4531" s="1">
        <v>194.85821074491511</v>
      </c>
      <c r="I4531" s="1">
        <v>797.17502345128526</v>
      </c>
      <c r="J4531" s="1">
        <f t="shared" si="384"/>
        <v>-26.277627504069567</v>
      </c>
      <c r="K4531" s="1">
        <f t="shared" si="385"/>
        <v>-1.7406367555899342</v>
      </c>
      <c r="L4531" s="30"/>
      <c r="M4531" s="30"/>
      <c r="N4531" s="2">
        <v>1972221</v>
      </c>
      <c r="O4531" s="30"/>
      <c r="P4531" s="30"/>
      <c r="Q4531" s="30"/>
      <c r="R4531" s="30"/>
      <c r="S4531" s="30"/>
      <c r="T4531" s="30"/>
      <c r="U4531" s="30"/>
      <c r="V4531" s="30"/>
    </row>
    <row r="4532" spans="1:22" ht="14.5" x14ac:dyDescent="0.35">
      <c r="A4532" s="15">
        <v>38</v>
      </c>
      <c r="B4532" s="8">
        <v>270</v>
      </c>
      <c r="C4532" s="8">
        <v>1833333.3333000001</v>
      </c>
      <c r="D4532" s="8">
        <v>7599.9999989999997</v>
      </c>
      <c r="E4532" s="2">
        <v>300</v>
      </c>
      <c r="F4532" s="2">
        <v>1094.23803710937</v>
      </c>
      <c r="G4532" s="2">
        <v>1342.74731445313</v>
      </c>
      <c r="H4532" s="1">
        <v>194.85821074491511</v>
      </c>
      <c r="I4532" s="1">
        <v>1340.1629746972931</v>
      </c>
      <c r="J4532" s="1">
        <f t="shared" si="384"/>
        <v>-82.192338034631945</v>
      </c>
      <c r="K4532" s="1">
        <f t="shared" si="385"/>
        <v>-0.19246657416622559</v>
      </c>
      <c r="L4532" s="30"/>
      <c r="M4532" s="30"/>
      <c r="N4532" s="2">
        <v>0</v>
      </c>
      <c r="O4532" s="30"/>
      <c r="P4532" s="30"/>
      <c r="Q4532" s="30"/>
      <c r="R4532" s="30"/>
      <c r="S4532" s="30"/>
      <c r="T4532" s="30"/>
      <c r="U4532" s="30"/>
      <c r="V4532" s="30"/>
    </row>
    <row r="4533" spans="1:22" ht="14.5" x14ac:dyDescent="0.35">
      <c r="A4533" s="15">
        <v>38</v>
      </c>
      <c r="B4533" s="8">
        <v>270</v>
      </c>
      <c r="C4533" s="8">
        <v>1833333.3333000001</v>
      </c>
      <c r="D4533" s="8">
        <v>7599.9999989999997</v>
      </c>
      <c r="E4533" s="2">
        <v>330</v>
      </c>
      <c r="F4533" s="2">
        <v>7221.00634765625</v>
      </c>
      <c r="G4533" s="2">
        <v>1539.66174316406</v>
      </c>
      <c r="H4533" s="1">
        <v>1365.197308920094</v>
      </c>
      <c r="I4533" s="1">
        <v>1514.175307899977</v>
      </c>
      <c r="J4533" s="1">
        <f t="shared" si="384"/>
        <v>-81.094085184356587</v>
      </c>
      <c r="K4533" s="1">
        <f t="shared" si="385"/>
        <v>-1.6553269169179603</v>
      </c>
      <c r="L4533" s="30"/>
      <c r="M4533" s="30"/>
      <c r="N4533" s="2">
        <v>0</v>
      </c>
      <c r="O4533" s="30"/>
      <c r="P4533" s="30"/>
      <c r="Q4533" s="30"/>
      <c r="R4533" s="30"/>
      <c r="S4533" s="30"/>
      <c r="T4533" s="30"/>
      <c r="U4533" s="30"/>
      <c r="V4533" s="30"/>
    </row>
    <row r="4534" spans="1:22" ht="14.5" x14ac:dyDescent="0.35">
      <c r="A4534" s="15">
        <v>38</v>
      </c>
      <c r="B4534" s="8">
        <v>270</v>
      </c>
      <c r="C4534" s="8">
        <v>1833333.3333000001</v>
      </c>
      <c r="D4534" s="8">
        <v>7599.9999989999997</v>
      </c>
      <c r="E4534" s="2">
        <v>360</v>
      </c>
      <c r="F4534" s="2">
        <v>11002.7890625</v>
      </c>
      <c r="G4534" s="2">
        <v>1499.15185546875</v>
      </c>
      <c r="H4534" s="1">
        <v>8791.904939063832</v>
      </c>
      <c r="I4534" s="1">
        <v>1518.687993414356</v>
      </c>
      <c r="J4534" s="1">
        <f t="shared" si="384"/>
        <v>-20.093851757745337</v>
      </c>
      <c r="K4534" s="1">
        <f t="shared" si="385"/>
        <v>1.3031460338284089</v>
      </c>
      <c r="L4534" s="30"/>
      <c r="M4534" s="30"/>
      <c r="N4534" s="2">
        <v>0</v>
      </c>
      <c r="O4534" s="30"/>
      <c r="P4534" s="30"/>
      <c r="Q4534" s="30"/>
      <c r="R4534" s="30"/>
      <c r="S4534" s="30"/>
      <c r="T4534" s="30"/>
      <c r="U4534" s="30"/>
      <c r="V4534" s="30"/>
    </row>
    <row r="4535" spans="1:22" ht="14.5" x14ac:dyDescent="0.35">
      <c r="A4535" s="15">
        <v>38</v>
      </c>
      <c r="B4535" s="8">
        <v>270</v>
      </c>
      <c r="C4535" s="8">
        <v>1833333.3333000001</v>
      </c>
      <c r="D4535" s="8">
        <v>7599.9999989999997</v>
      </c>
      <c r="E4535" s="2">
        <v>390</v>
      </c>
      <c r="F4535" s="2">
        <v>9083.6953125</v>
      </c>
      <c r="G4535" s="2">
        <v>1472.39318847656</v>
      </c>
      <c r="H4535" s="1">
        <v>7162.6315952804644</v>
      </c>
      <c r="I4535" s="1">
        <v>1534.4476593041029</v>
      </c>
      <c r="J4535" s="1">
        <f t="shared" si="384"/>
        <v>-21.148482540756021</v>
      </c>
      <c r="K4535" s="1">
        <f t="shared" si="385"/>
        <v>4.2145312348088728</v>
      </c>
      <c r="L4535" s="30"/>
      <c r="M4535" s="30"/>
      <c r="N4535" s="2">
        <v>0</v>
      </c>
      <c r="O4535" s="30"/>
      <c r="P4535" s="30"/>
      <c r="Q4535" s="30"/>
      <c r="R4535" s="30"/>
      <c r="S4535" s="30"/>
      <c r="T4535" s="30"/>
      <c r="U4535" s="30"/>
      <c r="V4535" s="30"/>
    </row>
    <row r="4536" spans="1:22" ht="14.5" x14ac:dyDescent="0.35">
      <c r="A4536" s="15">
        <v>38</v>
      </c>
      <c r="B4536" s="8">
        <v>270</v>
      </c>
      <c r="C4536" s="8">
        <v>1833333.3333000001</v>
      </c>
      <c r="D4536" s="8">
        <v>7599.9999989999997</v>
      </c>
      <c r="E4536" s="2">
        <v>420</v>
      </c>
      <c r="F4536" s="2">
        <v>6538.21435546875</v>
      </c>
      <c r="G4536" s="2">
        <v>1496.48522949219</v>
      </c>
      <c r="H4536" s="1">
        <v>6053.2724150302174</v>
      </c>
      <c r="I4536" s="1">
        <v>1551.395509865333</v>
      </c>
      <c r="J4536" s="1">
        <f t="shared" si="384"/>
        <v>-7.4170394862155788</v>
      </c>
      <c r="K4536" s="1">
        <f t="shared" si="385"/>
        <v>3.6692831503439551</v>
      </c>
      <c r="L4536" s="30"/>
      <c r="M4536" s="30"/>
      <c r="N4536" s="2">
        <v>0</v>
      </c>
      <c r="O4536" s="30"/>
      <c r="P4536" s="30"/>
      <c r="Q4536" s="30"/>
      <c r="R4536" s="30"/>
      <c r="S4536" s="30"/>
      <c r="T4536" s="30"/>
      <c r="U4536" s="30"/>
      <c r="V4536" s="30"/>
    </row>
    <row r="4537" spans="1:22" ht="14.5" x14ac:dyDescent="0.35">
      <c r="A4537" s="15">
        <v>38</v>
      </c>
      <c r="B4537" s="8">
        <v>270</v>
      </c>
      <c r="C4537" s="8">
        <v>1833333.3333000001</v>
      </c>
      <c r="D4537" s="8">
        <v>7599.9999989999997</v>
      </c>
      <c r="E4537" s="2">
        <v>450</v>
      </c>
      <c r="F4537" s="2">
        <v>5526.04296875</v>
      </c>
      <c r="G4537" s="2">
        <v>1547.77575683594</v>
      </c>
      <c r="H4537" s="1">
        <v>5181.2345781467257</v>
      </c>
      <c r="I4537" s="1">
        <v>1568.469004763964</v>
      </c>
      <c r="J4537" s="1">
        <f t="shared" si="384"/>
        <v>-6.2396979638627492</v>
      </c>
      <c r="K4537" s="1">
        <f t="shared" si="385"/>
        <v>1.3369667948751456</v>
      </c>
      <c r="L4537" s="30"/>
      <c r="M4537" s="30"/>
      <c r="N4537" s="2">
        <v>0</v>
      </c>
      <c r="O4537" s="30"/>
      <c r="P4537" s="30"/>
      <c r="Q4537" s="30"/>
      <c r="R4537" s="30"/>
      <c r="S4537" s="30"/>
      <c r="T4537" s="30"/>
      <c r="U4537" s="30"/>
      <c r="V4537" s="30"/>
    </row>
    <row r="4538" spans="1:22" ht="14.5" x14ac:dyDescent="0.35">
      <c r="A4538" s="15">
        <v>38</v>
      </c>
      <c r="B4538" s="8">
        <v>270</v>
      </c>
      <c r="C4538" s="8">
        <v>1833333.3333000001</v>
      </c>
      <c r="D4538" s="8">
        <v>7599.9999989999997</v>
      </c>
      <c r="E4538" s="2">
        <v>480</v>
      </c>
      <c r="F4538" s="2">
        <v>4713.84326171875</v>
      </c>
      <c r="G4538" s="2">
        <v>1567.44836425781</v>
      </c>
      <c r="H4538" s="1">
        <v>4716.4723850940063</v>
      </c>
      <c r="I4538" s="1">
        <v>1584.665043102455</v>
      </c>
      <c r="J4538" s="1">
        <f t="shared" si="384"/>
        <v>5.5774518355489154E-2</v>
      </c>
      <c r="K4538" s="1">
        <f t="shared" si="385"/>
        <v>1.0983888998982838</v>
      </c>
      <c r="L4538" s="30"/>
      <c r="M4538" s="30"/>
      <c r="N4538" s="2">
        <v>0</v>
      </c>
      <c r="O4538" s="30"/>
      <c r="P4538" s="30"/>
      <c r="Q4538" s="30"/>
      <c r="R4538" s="30"/>
      <c r="S4538" s="30"/>
      <c r="T4538" s="30"/>
      <c r="U4538" s="30"/>
      <c r="V4538" s="30"/>
    </row>
    <row r="4539" spans="1:22" ht="14.5" x14ac:dyDescent="0.35">
      <c r="A4539" s="15">
        <v>38</v>
      </c>
      <c r="B4539" s="8">
        <v>270</v>
      </c>
      <c r="C4539" s="8">
        <v>1833333.3333000001</v>
      </c>
      <c r="D4539" s="8">
        <v>7599.9999989999997</v>
      </c>
      <c r="E4539" s="2">
        <v>510</v>
      </c>
      <c r="F4539" s="2">
        <v>4681.3671875</v>
      </c>
      <c r="G4539" s="2">
        <v>1584.7314453125</v>
      </c>
      <c r="H4539" s="1">
        <v>4485.7735585431719</v>
      </c>
      <c r="I4539" s="1">
        <v>1589.217596531586</v>
      </c>
      <c r="J4539" s="1">
        <f t="shared" si="384"/>
        <v>-4.1781304717795775</v>
      </c>
      <c r="K4539" s="1">
        <f t="shared" si="385"/>
        <v>0.28308589650035781</v>
      </c>
      <c r="L4539" s="30"/>
      <c r="M4539" s="30"/>
      <c r="N4539" s="2">
        <v>0</v>
      </c>
      <c r="O4539" s="30"/>
      <c r="P4539" s="30"/>
      <c r="Q4539" s="30"/>
      <c r="R4539" s="30"/>
      <c r="S4539" s="30"/>
      <c r="T4539" s="30"/>
      <c r="U4539" s="30"/>
      <c r="V4539" s="30"/>
    </row>
    <row r="4540" spans="1:22" ht="14.5" x14ac:dyDescent="0.35">
      <c r="A4540" s="15">
        <v>38</v>
      </c>
      <c r="B4540" s="8">
        <v>270</v>
      </c>
      <c r="C4540" s="8">
        <v>1833333.3333000001</v>
      </c>
      <c r="D4540" s="8">
        <v>7599.9999989999997</v>
      </c>
      <c r="E4540" s="2">
        <v>540</v>
      </c>
      <c r="F4540" s="2">
        <v>5031.525390625</v>
      </c>
      <c r="G4540" s="2">
        <v>1601.67041015625</v>
      </c>
      <c r="H4540" s="1">
        <v>4331.8951244898499</v>
      </c>
      <c r="I4540" s="1">
        <v>1588.5627962347451</v>
      </c>
      <c r="J4540" s="1">
        <f t="shared" si="384"/>
        <v>-13.904933629843896</v>
      </c>
      <c r="K4540" s="1">
        <f t="shared" si="385"/>
        <v>-0.81837148506890556</v>
      </c>
      <c r="L4540" s="30"/>
      <c r="M4540" s="30"/>
      <c r="N4540" s="2">
        <v>0</v>
      </c>
      <c r="O4540" s="30"/>
      <c r="P4540" s="30"/>
      <c r="Q4540" s="30"/>
      <c r="R4540" s="30"/>
      <c r="S4540" s="30"/>
      <c r="T4540" s="30"/>
      <c r="U4540" s="30"/>
      <c r="V4540" s="30"/>
    </row>
    <row r="4541" spans="1:22" ht="14.5" x14ac:dyDescent="0.35">
      <c r="A4541" s="15">
        <v>38</v>
      </c>
      <c r="B4541" s="8">
        <v>270</v>
      </c>
      <c r="C4541" s="8">
        <v>1833333.3333000001</v>
      </c>
      <c r="D4541" s="8">
        <v>7599.9999989999997</v>
      </c>
      <c r="E4541" s="2">
        <v>570</v>
      </c>
      <c r="F4541" s="2">
        <v>3762.80810546875</v>
      </c>
      <c r="G4541" s="2">
        <v>1086.97204589844</v>
      </c>
      <c r="H4541" s="1">
        <v>3546.1992479086248</v>
      </c>
      <c r="I4541" s="1">
        <v>1086.7782140734421</v>
      </c>
      <c r="J4541" s="1">
        <f t="shared" si="384"/>
        <v>-5.7565746508654678</v>
      </c>
      <c r="K4541" s="1">
        <f t="shared" si="385"/>
        <v>-1.7832273215241931E-2</v>
      </c>
      <c r="L4541" s="30"/>
      <c r="M4541" s="30"/>
      <c r="N4541" s="2">
        <v>1972221</v>
      </c>
      <c r="O4541" s="30"/>
      <c r="P4541" s="30"/>
      <c r="Q4541" s="30"/>
      <c r="R4541" s="30"/>
      <c r="S4541" s="30"/>
      <c r="T4541" s="30"/>
      <c r="U4541" s="30"/>
      <c r="V4541" s="30"/>
    </row>
    <row r="4542" spans="1:22" ht="14.5" x14ac:dyDescent="0.35">
      <c r="A4542" s="15">
        <v>38</v>
      </c>
      <c r="B4542" s="8">
        <v>270</v>
      </c>
      <c r="C4542" s="8">
        <v>1833333.3333000001</v>
      </c>
      <c r="D4542" s="8">
        <v>7599.9999989999997</v>
      </c>
      <c r="E4542" s="2">
        <v>600</v>
      </c>
      <c r="F4542" s="2">
        <v>3209.23120117188</v>
      </c>
      <c r="G4542" s="2">
        <v>1001.55364990234</v>
      </c>
      <c r="H4542" s="1">
        <v>3400.2628848701552</v>
      </c>
      <c r="I4542" s="1">
        <v>1009.6165229312249</v>
      </c>
      <c r="J4542" s="1">
        <f t="shared" si="384"/>
        <v>5.9525684415793476</v>
      </c>
      <c r="K4542" s="1">
        <f t="shared" si="385"/>
        <v>0.80503655791890427</v>
      </c>
      <c r="L4542" s="30"/>
      <c r="M4542" s="30"/>
      <c r="N4542" s="2">
        <v>1972221</v>
      </c>
      <c r="O4542" s="30"/>
      <c r="P4542" s="30"/>
      <c r="Q4542" s="30"/>
      <c r="R4542" s="30"/>
      <c r="S4542" s="30"/>
      <c r="T4542" s="30"/>
      <c r="U4542" s="30"/>
      <c r="V4542" s="30"/>
    </row>
    <row r="4543" spans="1:22" ht="14.5" x14ac:dyDescent="0.35">
      <c r="A4543" s="15">
        <v>38</v>
      </c>
      <c r="B4543" s="8">
        <v>270</v>
      </c>
      <c r="C4543" s="8">
        <v>1833333.3333000001</v>
      </c>
      <c r="D4543" s="8">
        <v>7599.9999989999997</v>
      </c>
      <c r="E4543" s="2">
        <v>630</v>
      </c>
      <c r="F4543" s="2">
        <v>3115.56079101562</v>
      </c>
      <c r="G4543" s="2">
        <v>989.5029296875</v>
      </c>
      <c r="H4543" s="1">
        <v>3485.997792277728</v>
      </c>
      <c r="I4543" s="1">
        <v>1005.718407363347</v>
      </c>
      <c r="J4543" s="1">
        <f t="shared" si="384"/>
        <v>11.889898034740378</v>
      </c>
      <c r="K4543" s="1">
        <f t="shared" si="385"/>
        <v>1.6387498398784981</v>
      </c>
      <c r="L4543" s="30"/>
      <c r="M4543" s="30"/>
      <c r="N4543" s="2">
        <v>1972221</v>
      </c>
      <c r="O4543" s="30"/>
      <c r="P4543" s="30"/>
      <c r="Q4543" s="30"/>
      <c r="R4543" s="30"/>
      <c r="S4543" s="30"/>
      <c r="T4543" s="30"/>
      <c r="U4543" s="30"/>
      <c r="V4543" s="30"/>
    </row>
    <row r="4544" spans="1:22" ht="14.5" x14ac:dyDescent="0.35">
      <c r="A4544" s="15">
        <v>38</v>
      </c>
      <c r="B4544" s="8">
        <v>270</v>
      </c>
      <c r="C4544" s="8">
        <v>1833333.3333000001</v>
      </c>
      <c r="D4544" s="8">
        <v>7599.9999989999997</v>
      </c>
      <c r="E4544" s="2">
        <v>660</v>
      </c>
      <c r="F4544" s="2">
        <v>3197.71948242187</v>
      </c>
      <c r="G4544" s="2">
        <v>990.14892578125</v>
      </c>
      <c r="H4544" s="1">
        <v>3961.1318284713579</v>
      </c>
      <c r="I4544" s="1">
        <v>1013.91223033986</v>
      </c>
      <c r="J4544" s="1">
        <f t="shared" si="384"/>
        <v>23.873649650822379</v>
      </c>
      <c r="K4544" s="1">
        <f t="shared" si="385"/>
        <v>2.3999727656988785</v>
      </c>
      <c r="L4544" s="30"/>
      <c r="M4544" s="30"/>
      <c r="N4544" s="2">
        <v>1972221</v>
      </c>
      <c r="O4544" s="30"/>
      <c r="P4544" s="30"/>
      <c r="Q4544" s="30"/>
      <c r="R4544" s="30"/>
      <c r="S4544" s="30"/>
      <c r="T4544" s="30"/>
      <c r="U4544" s="30"/>
      <c r="V4544" s="30"/>
    </row>
    <row r="4545" spans="1:22" ht="14.5" x14ac:dyDescent="0.35">
      <c r="A4545" s="15">
        <v>38</v>
      </c>
      <c r="B4545" s="8">
        <v>270</v>
      </c>
      <c r="C4545" s="8">
        <v>1833333.3333000001</v>
      </c>
      <c r="D4545" s="8">
        <v>7599.9999989999997</v>
      </c>
      <c r="E4545" s="2">
        <v>690</v>
      </c>
      <c r="F4545" s="2">
        <v>3643.01171875</v>
      </c>
      <c r="G4545" s="2">
        <v>994.65588378906205</v>
      </c>
      <c r="H4545" s="1">
        <v>4872.8583957024184</v>
      </c>
      <c r="I4545" s="1">
        <v>1014.009967136935</v>
      </c>
      <c r="J4545" s="1">
        <f t="shared" si="384"/>
        <v>33.759064529564753</v>
      </c>
      <c r="K4545" s="1">
        <f t="shared" si="385"/>
        <v>1.9458069532696156</v>
      </c>
      <c r="L4545" s="30"/>
      <c r="M4545" s="30"/>
      <c r="N4545" s="2">
        <v>1972221</v>
      </c>
      <c r="O4545" s="30"/>
      <c r="P4545" s="30"/>
      <c r="Q4545" s="30"/>
      <c r="R4545" s="30"/>
      <c r="S4545" s="30"/>
      <c r="T4545" s="30"/>
      <c r="U4545" s="30"/>
      <c r="V4545" s="30"/>
    </row>
    <row r="4546" spans="1:22" ht="14.5" x14ac:dyDescent="0.35">
      <c r="A4546" s="15">
        <v>38</v>
      </c>
      <c r="B4546" s="8">
        <v>270</v>
      </c>
      <c r="C4546" s="8">
        <v>1833333.3333000001</v>
      </c>
      <c r="D4546" s="8">
        <v>7599.9999989999997</v>
      </c>
      <c r="E4546" s="2">
        <v>720</v>
      </c>
      <c r="F4546" s="2">
        <v>4855.79150390625</v>
      </c>
      <c r="G4546" s="2">
        <v>1007.54949951172</v>
      </c>
      <c r="H4546" s="1">
        <v>6339.3907344535319</v>
      </c>
      <c r="I4546" s="1">
        <v>1011.206890294255</v>
      </c>
      <c r="J4546" s="1">
        <f t="shared" si="384"/>
        <v>30.553190542752873</v>
      </c>
      <c r="K4546" s="1">
        <f t="shared" si="385"/>
        <v>0.36299862034643987</v>
      </c>
      <c r="L4546" s="30"/>
      <c r="M4546" s="30"/>
      <c r="N4546" s="2">
        <v>1972221</v>
      </c>
      <c r="O4546" s="30"/>
      <c r="P4546" s="30"/>
      <c r="Q4546" s="30"/>
      <c r="R4546" s="30"/>
      <c r="S4546" s="30"/>
      <c r="T4546" s="30"/>
      <c r="U4546" s="30"/>
      <c r="V4546" s="30"/>
    </row>
    <row r="4547" spans="1:22" ht="14.5" x14ac:dyDescent="0.35">
      <c r="A4547" s="15">
        <v>38</v>
      </c>
      <c r="B4547" s="8">
        <v>270</v>
      </c>
      <c r="C4547" s="8">
        <v>1833333.3333000001</v>
      </c>
      <c r="D4547" s="8">
        <v>7599.9999989999997</v>
      </c>
      <c r="E4547" s="2">
        <v>750</v>
      </c>
      <c r="F4547" s="2">
        <v>6808.79833984375</v>
      </c>
      <c r="G4547" s="2">
        <v>1009.44525146484</v>
      </c>
      <c r="H4547" s="1">
        <v>8284.2633652673467</v>
      </c>
      <c r="I4547" s="1">
        <v>1003.769712014996</v>
      </c>
      <c r="J4547" s="1">
        <f t="shared" si="384"/>
        <v>21.66997687080061</v>
      </c>
      <c r="K4547" s="1">
        <f t="shared" si="385"/>
        <v>-0.56224341454952897</v>
      </c>
      <c r="L4547" s="30"/>
      <c r="M4547" s="30"/>
      <c r="N4547" s="2">
        <v>1972221</v>
      </c>
      <c r="O4547" s="30"/>
      <c r="P4547" s="30"/>
      <c r="Q4547" s="30"/>
      <c r="R4547" s="30"/>
      <c r="S4547" s="30"/>
      <c r="T4547" s="30"/>
      <c r="U4547" s="30"/>
      <c r="V4547" s="30"/>
    </row>
    <row r="4548" spans="1:22" ht="14.5" x14ac:dyDescent="0.35">
      <c r="A4548" s="15">
        <v>38</v>
      </c>
      <c r="B4548" s="8">
        <v>270</v>
      </c>
      <c r="C4548" s="8">
        <v>1833333.3333000001</v>
      </c>
      <c r="D4548" s="8">
        <v>7599.9999989999997</v>
      </c>
      <c r="E4548" s="2">
        <v>780</v>
      </c>
      <c r="F4548" s="2">
        <v>8765.4609375</v>
      </c>
      <c r="G4548" s="2">
        <v>1005.14569091797</v>
      </c>
      <c r="H4548" s="1">
        <v>10845.287327328901</v>
      </c>
      <c r="I4548" s="1">
        <v>996.62695224558991</v>
      </c>
      <c r="J4548" s="1">
        <f t="shared" si="384"/>
        <v>23.727518776920004</v>
      </c>
      <c r="K4548" s="1">
        <f t="shared" si="385"/>
        <v>-0.84751282817520524</v>
      </c>
      <c r="L4548" s="30"/>
      <c r="M4548" s="30"/>
      <c r="N4548" s="2">
        <v>1972221</v>
      </c>
      <c r="O4548" s="30"/>
      <c r="P4548" s="30"/>
      <c r="Q4548" s="30"/>
      <c r="R4548" s="30"/>
      <c r="S4548" s="30"/>
      <c r="T4548" s="30"/>
      <c r="U4548" s="30"/>
      <c r="V4548" s="30"/>
    </row>
    <row r="4549" spans="1:22" ht="14.5" x14ac:dyDescent="0.35">
      <c r="A4549" s="15">
        <v>38</v>
      </c>
      <c r="B4549" s="8">
        <v>270</v>
      </c>
      <c r="C4549" s="8">
        <v>1833333.3333000001</v>
      </c>
      <c r="D4549" s="8">
        <v>7599.9999989999997</v>
      </c>
      <c r="E4549" s="2">
        <v>810</v>
      </c>
      <c r="F4549" s="2">
        <v>11061.4736328125</v>
      </c>
      <c r="G4549" s="2">
        <v>1000.79797363281</v>
      </c>
      <c r="H4549" s="1">
        <v>12289.857415302269</v>
      </c>
      <c r="I4549" s="1">
        <v>989.42475303964397</v>
      </c>
      <c r="J4549" s="1">
        <f t="shared" si="384"/>
        <v>11.105064508276003</v>
      </c>
      <c r="K4549" s="1">
        <f t="shared" si="385"/>
        <v>-1.1364152299271968</v>
      </c>
      <c r="L4549" s="30"/>
      <c r="M4549" s="30"/>
      <c r="N4549" s="2">
        <v>1972221</v>
      </c>
      <c r="O4549" s="30"/>
      <c r="P4549" s="30"/>
      <c r="Q4549" s="30"/>
      <c r="R4549" s="30"/>
      <c r="S4549" s="30"/>
      <c r="T4549" s="30"/>
      <c r="U4549" s="30"/>
      <c r="V4549" s="30"/>
    </row>
    <row r="4550" spans="1:22" ht="14.5" x14ac:dyDescent="0.35">
      <c r="A4550" s="15">
        <v>38</v>
      </c>
      <c r="B4550" s="8">
        <v>270</v>
      </c>
      <c r="C4550" s="8">
        <v>1833333.3333000001</v>
      </c>
      <c r="D4550" s="8">
        <v>7599.9999989999997</v>
      </c>
      <c r="E4550" s="2">
        <v>840</v>
      </c>
      <c r="F4550" s="2">
        <v>23321.984375</v>
      </c>
      <c r="G4550" s="2">
        <v>1499.72058105469</v>
      </c>
      <c r="H4550" s="1">
        <v>24083.250342349129</v>
      </c>
      <c r="I4550" s="1">
        <v>1519.8433172591349</v>
      </c>
      <c r="J4550" s="1">
        <f t="shared" si="384"/>
        <v>3.2641560645464112</v>
      </c>
      <c r="K4550" s="1">
        <f t="shared" si="385"/>
        <v>1.3417656901323194</v>
      </c>
      <c r="L4550" s="30"/>
      <c r="M4550" s="30"/>
      <c r="N4550" s="2">
        <v>0</v>
      </c>
      <c r="O4550" s="30"/>
      <c r="P4550" s="30"/>
      <c r="Q4550" s="30"/>
      <c r="R4550" s="30"/>
      <c r="S4550" s="30"/>
      <c r="T4550" s="30"/>
      <c r="U4550" s="30"/>
      <c r="V4550" s="30"/>
    </row>
    <row r="4551" spans="1:22" ht="14.5" x14ac:dyDescent="0.35">
      <c r="A4551" s="15">
        <v>38</v>
      </c>
      <c r="B4551" s="8">
        <v>270</v>
      </c>
      <c r="C4551" s="8">
        <v>1833333.3333000001</v>
      </c>
      <c r="D4551" s="8">
        <v>7599.9999989999997</v>
      </c>
      <c r="E4551" s="2">
        <v>870</v>
      </c>
      <c r="F4551" s="2">
        <v>26748.2421875</v>
      </c>
      <c r="G4551" s="2">
        <v>1511.5322265625</v>
      </c>
      <c r="H4551" s="1">
        <v>26201.428437458409</v>
      </c>
      <c r="I4551" s="1">
        <v>1499.869733591926</v>
      </c>
      <c r="J4551" s="1">
        <f t="shared" si="384"/>
        <v>-2.0442978877211146</v>
      </c>
      <c r="K4551" s="1">
        <f t="shared" si="385"/>
        <v>-0.77156760310011108</v>
      </c>
      <c r="L4551" s="30"/>
      <c r="M4551" s="30"/>
      <c r="N4551" s="2">
        <v>0</v>
      </c>
      <c r="O4551" s="30"/>
      <c r="P4551" s="30"/>
      <c r="Q4551" s="30"/>
      <c r="R4551" s="30"/>
      <c r="S4551" s="30"/>
      <c r="T4551" s="30"/>
      <c r="U4551" s="30"/>
      <c r="V4551" s="30"/>
    </row>
    <row r="4552" spans="1:22" ht="14.5" x14ac:dyDescent="0.35">
      <c r="A4552" s="15">
        <v>38</v>
      </c>
      <c r="B4552" s="8">
        <v>270</v>
      </c>
      <c r="C4552" s="8">
        <v>1833333.3333000001</v>
      </c>
      <c r="D4552" s="8">
        <v>7599.9999989999997</v>
      </c>
      <c r="E4552" s="2">
        <v>900</v>
      </c>
      <c r="F4552" s="2">
        <v>28843.005859375</v>
      </c>
      <c r="G4552" s="2">
        <v>1447.95983886719</v>
      </c>
      <c r="H4552" s="1">
        <v>27569.896430557001</v>
      </c>
      <c r="I4552" s="1">
        <v>1455.6877480277669</v>
      </c>
      <c r="J4552" s="1">
        <f t="shared" si="384"/>
        <v>-4.4139277127532583</v>
      </c>
      <c r="K4552" s="1">
        <f t="shared" si="385"/>
        <v>0.53371018678410653</v>
      </c>
      <c r="L4552" s="30"/>
      <c r="M4552" s="30"/>
      <c r="N4552" s="2">
        <v>0</v>
      </c>
      <c r="O4552" s="30"/>
      <c r="P4552" s="30"/>
      <c r="Q4552" s="30"/>
      <c r="R4552" s="30"/>
      <c r="S4552" s="30"/>
      <c r="T4552" s="30"/>
      <c r="U4552" s="30"/>
      <c r="V4552" s="30"/>
    </row>
    <row r="4553" spans="1:22" ht="14.5" x14ac:dyDescent="0.35">
      <c r="A4553" s="15">
        <v>38</v>
      </c>
      <c r="B4553" s="8">
        <v>270</v>
      </c>
      <c r="C4553" s="8">
        <v>1833333.3333000001</v>
      </c>
      <c r="D4553" s="8">
        <v>7599.9999989999997</v>
      </c>
      <c r="E4553" s="2">
        <v>930</v>
      </c>
      <c r="F4553" s="2">
        <v>27156.861328125</v>
      </c>
      <c r="G4553" s="2">
        <v>1296.95642089844</v>
      </c>
      <c r="H4553" s="1">
        <v>28047.340076735582</v>
      </c>
      <c r="I4553" s="1">
        <v>1382.8895397492649</v>
      </c>
      <c r="J4553" s="1">
        <f t="shared" si="384"/>
        <v>3.2790193898009758</v>
      </c>
      <c r="K4553" s="1">
        <f t="shared" si="385"/>
        <v>6.6257522200550518</v>
      </c>
      <c r="L4553" s="30"/>
      <c r="M4553" s="30"/>
      <c r="N4553" s="2">
        <v>0</v>
      </c>
      <c r="O4553" s="30"/>
      <c r="P4553" s="30"/>
      <c r="Q4553" s="30"/>
      <c r="R4553" s="30"/>
      <c r="S4553" s="30"/>
      <c r="T4553" s="30"/>
      <c r="U4553" s="30"/>
      <c r="V4553" s="30"/>
    </row>
    <row r="4554" spans="1:22" ht="14.5" x14ac:dyDescent="0.35">
      <c r="A4554" s="15">
        <v>38</v>
      </c>
      <c r="B4554" s="8">
        <v>270</v>
      </c>
      <c r="C4554" s="8">
        <v>1833333.3333000001</v>
      </c>
      <c r="D4554" s="8">
        <v>7599.9999989999997</v>
      </c>
      <c r="E4554" s="2">
        <v>960</v>
      </c>
      <c r="F4554" s="2">
        <v>22884.40625</v>
      </c>
      <c r="G4554" s="2">
        <v>1170.97668457031</v>
      </c>
      <c r="H4554" s="1">
        <v>27063.105577967319</v>
      </c>
      <c r="I4554" s="1">
        <v>1292.9316977138931</v>
      </c>
      <c r="J4554" s="1">
        <f t="shared" ref="J4554:J4617" si="394">(H4554-F4554)/F4554*100</f>
        <v>18.260029481723254</v>
      </c>
      <c r="K4554" s="1">
        <f t="shared" ref="K4554:K4617" si="395">(I4554-G4554)/G4554*100</f>
        <v>10.414811392110208</v>
      </c>
      <c r="L4554" s="30"/>
      <c r="M4554" s="30"/>
      <c r="N4554" s="2">
        <v>0</v>
      </c>
      <c r="O4554" s="30"/>
      <c r="P4554" s="30"/>
      <c r="Q4554" s="30"/>
      <c r="R4554" s="30"/>
      <c r="S4554" s="30"/>
      <c r="T4554" s="30"/>
      <c r="U4554" s="30"/>
      <c r="V4554" s="30"/>
    </row>
    <row r="4555" spans="1:22" ht="14.5" x14ac:dyDescent="0.35">
      <c r="A4555" s="15">
        <v>38</v>
      </c>
      <c r="B4555" s="8">
        <v>270</v>
      </c>
      <c r="C4555" s="8">
        <v>1833333.3333000001</v>
      </c>
      <c r="D4555" s="8">
        <v>7599.9999989999997</v>
      </c>
      <c r="E4555" s="2">
        <v>990</v>
      </c>
      <c r="F4555" s="2">
        <v>22551.62109375</v>
      </c>
      <c r="G4555" s="2">
        <v>1184.80944824219</v>
      </c>
      <c r="H4555" s="1">
        <v>26555.118008543752</v>
      </c>
      <c r="I4555" s="1">
        <v>1228.0723993812151</v>
      </c>
      <c r="J4555" s="1">
        <f t="shared" si="394"/>
        <v>17.752590371001261</v>
      </c>
      <c r="K4555" s="1">
        <f t="shared" si="395"/>
        <v>3.6514691204742626</v>
      </c>
      <c r="L4555" s="30"/>
      <c r="M4555" s="30"/>
      <c r="N4555" s="2">
        <v>0</v>
      </c>
      <c r="O4555" s="30"/>
      <c r="P4555" s="30"/>
      <c r="Q4555" s="30"/>
      <c r="R4555" s="30"/>
      <c r="S4555" s="30"/>
      <c r="T4555" s="30"/>
      <c r="U4555" s="30"/>
      <c r="V4555" s="30"/>
    </row>
    <row r="4556" spans="1:22" ht="14.5" x14ac:dyDescent="0.35">
      <c r="A4556" s="15">
        <v>38</v>
      </c>
      <c r="B4556" s="8">
        <v>270</v>
      </c>
      <c r="C4556" s="8">
        <v>1833333.3333000001</v>
      </c>
      <c r="D4556" s="8">
        <v>7599.9999989999997</v>
      </c>
      <c r="E4556" s="2">
        <v>1020</v>
      </c>
      <c r="F4556" s="2">
        <v>21374.751953125</v>
      </c>
      <c r="G4556" s="2">
        <v>1209.03479003906</v>
      </c>
      <c r="H4556" s="1">
        <v>26131.112851924299</v>
      </c>
      <c r="I4556" s="1">
        <v>1205.6974383154229</v>
      </c>
      <c r="J4556" s="1">
        <f t="shared" si="394"/>
        <v>22.25223903991979</v>
      </c>
      <c r="K4556" s="1">
        <f t="shared" si="395"/>
        <v>-0.27603438305768402</v>
      </c>
      <c r="L4556" s="30"/>
      <c r="M4556" s="30"/>
      <c r="N4556" s="2">
        <v>0</v>
      </c>
      <c r="O4556" s="30"/>
      <c r="P4556" s="30"/>
      <c r="Q4556" s="30"/>
      <c r="R4556" s="30"/>
      <c r="S4556" s="30"/>
      <c r="T4556" s="30"/>
      <c r="U4556" s="30"/>
      <c r="V4556" s="30"/>
    </row>
    <row r="4557" spans="1:22" ht="14.5" x14ac:dyDescent="0.35">
      <c r="A4557" s="15">
        <v>38</v>
      </c>
      <c r="B4557" s="8">
        <v>270</v>
      </c>
      <c r="C4557" s="8">
        <v>1833333.3333000001</v>
      </c>
      <c r="D4557" s="8">
        <v>7599.9999989999997</v>
      </c>
      <c r="E4557" s="2">
        <v>1050</v>
      </c>
      <c r="F4557" s="2">
        <v>20276.302734375</v>
      </c>
      <c r="G4557" s="2">
        <v>1239.19689941406</v>
      </c>
      <c r="H4557" s="1">
        <v>25736.23553335444</v>
      </c>
      <c r="I4557" s="1">
        <v>1197.0544368326989</v>
      </c>
      <c r="J4557" s="1">
        <f t="shared" si="394"/>
        <v>26.92765476283336</v>
      </c>
      <c r="K4557" s="1">
        <f t="shared" si="395"/>
        <v>-3.4007882525599982</v>
      </c>
      <c r="L4557" s="30"/>
      <c r="M4557" s="30"/>
      <c r="N4557" s="2">
        <v>0</v>
      </c>
      <c r="O4557" s="30"/>
      <c r="P4557" s="30"/>
      <c r="Q4557" s="30"/>
      <c r="R4557" s="30"/>
      <c r="S4557" s="30"/>
      <c r="T4557" s="30"/>
      <c r="U4557" s="30"/>
      <c r="V4557" s="30"/>
    </row>
    <row r="4558" spans="1:22" ht="14.5" x14ac:dyDescent="0.35">
      <c r="A4558" s="15">
        <v>38</v>
      </c>
      <c r="B4558" s="8">
        <v>270</v>
      </c>
      <c r="C4558" s="8">
        <v>1833333.3333000001</v>
      </c>
      <c r="D4558" s="8">
        <v>7599.9999989999997</v>
      </c>
      <c r="E4558" s="2">
        <v>1080</v>
      </c>
      <c r="F4558" s="2">
        <v>18334.107421875</v>
      </c>
      <c r="G4558" s="2">
        <v>1238.07946777344</v>
      </c>
      <c r="H4558" s="1">
        <v>25595.2137795938</v>
      </c>
      <c r="I4558" s="1">
        <v>1192.7344462396229</v>
      </c>
      <c r="J4558" s="1">
        <f t="shared" si="394"/>
        <v>39.604362463019854</v>
      </c>
      <c r="K4558" s="1">
        <f t="shared" si="395"/>
        <v>-3.6625291602133987</v>
      </c>
      <c r="L4558" s="30"/>
      <c r="M4558" s="30"/>
      <c r="N4558" s="2">
        <v>0</v>
      </c>
      <c r="O4558" s="30"/>
      <c r="P4558" s="30"/>
      <c r="Q4558" s="30"/>
      <c r="R4558" s="30"/>
      <c r="S4558" s="30"/>
      <c r="T4558" s="30"/>
      <c r="U4558" s="30"/>
      <c r="V4558" s="30"/>
    </row>
    <row r="4559" spans="1:22" ht="14.5" x14ac:dyDescent="0.35">
      <c r="A4559" s="15">
        <v>38</v>
      </c>
      <c r="B4559" s="8">
        <v>270</v>
      </c>
      <c r="C4559" s="8">
        <v>1833333.3333000001</v>
      </c>
      <c r="D4559" s="8">
        <v>7599.9999989999997</v>
      </c>
      <c r="E4559" s="2">
        <v>1110</v>
      </c>
      <c r="F4559" s="2">
        <v>13001.1904296875</v>
      </c>
      <c r="G4559" s="2">
        <v>946.36730957031205</v>
      </c>
      <c r="H4559" s="1">
        <v>14275.640462054151</v>
      </c>
      <c r="I4559" s="1">
        <v>921.13765972130284</v>
      </c>
      <c r="J4559" s="1">
        <f t="shared" si="394"/>
        <v>9.8025641517911648</v>
      </c>
      <c r="K4559" s="1">
        <f t="shared" si="395"/>
        <v>-2.6659468891063511</v>
      </c>
      <c r="L4559" s="30"/>
      <c r="M4559" s="30"/>
      <c r="N4559" s="2">
        <v>1972221</v>
      </c>
      <c r="O4559" s="30"/>
      <c r="P4559" s="30"/>
      <c r="Q4559" s="30"/>
      <c r="R4559" s="30"/>
      <c r="S4559" s="30"/>
      <c r="T4559" s="30"/>
      <c r="U4559" s="30"/>
      <c r="V4559" s="30"/>
    </row>
    <row r="4560" spans="1:22" ht="14.5" x14ac:dyDescent="0.35">
      <c r="A4560" s="15">
        <v>38</v>
      </c>
      <c r="B4560" s="8">
        <v>270</v>
      </c>
      <c r="C4560" s="8">
        <v>1833333.3333000001</v>
      </c>
      <c r="D4560" s="8">
        <v>7599.9999989999997</v>
      </c>
      <c r="E4560" s="2">
        <v>1140</v>
      </c>
      <c r="F4560" s="2">
        <v>10251.0146484375</v>
      </c>
      <c r="G4560" s="2">
        <v>852.69915771484398</v>
      </c>
      <c r="H4560" s="1">
        <v>11497.377616728571</v>
      </c>
      <c r="I4560" s="1">
        <v>891.04680740857304</v>
      </c>
      <c r="J4560" s="1">
        <f t="shared" si="394"/>
        <v>12.158435150427241</v>
      </c>
      <c r="K4560" s="1">
        <f t="shared" si="395"/>
        <v>4.4972074085891292</v>
      </c>
      <c r="L4560" s="30"/>
      <c r="M4560" s="30"/>
      <c r="N4560" s="2">
        <v>1972221</v>
      </c>
      <c r="O4560" s="30"/>
      <c r="P4560" s="30"/>
      <c r="Q4560" s="30"/>
      <c r="R4560" s="30"/>
      <c r="S4560" s="30"/>
      <c r="T4560" s="30"/>
      <c r="U4560" s="30"/>
      <c r="V4560" s="30"/>
    </row>
    <row r="4561" spans="1:22" ht="14.5" x14ac:dyDescent="0.35">
      <c r="A4561" s="15">
        <v>38</v>
      </c>
      <c r="B4561" s="8">
        <v>270</v>
      </c>
      <c r="C4561" s="8">
        <v>1833333.3333000001</v>
      </c>
      <c r="D4561" s="8">
        <v>7599.9999989999997</v>
      </c>
      <c r="E4561" s="2">
        <v>1170</v>
      </c>
      <c r="F4561" s="2">
        <v>9569.3681640625</v>
      </c>
      <c r="G4561" s="2">
        <v>842.83331298828102</v>
      </c>
      <c r="H4561" s="1">
        <v>10614.24785559882</v>
      </c>
      <c r="I4561" s="1">
        <v>893.41641128721812</v>
      </c>
      <c r="J4561" s="1">
        <f t="shared" si="394"/>
        <v>10.919003988793504</v>
      </c>
      <c r="K4561" s="1">
        <f t="shared" si="395"/>
        <v>6.0015542242384559</v>
      </c>
      <c r="L4561" s="30"/>
      <c r="M4561" s="30"/>
      <c r="N4561" s="2">
        <v>1972221</v>
      </c>
      <c r="O4561" s="30"/>
      <c r="P4561" s="30"/>
      <c r="Q4561" s="30"/>
      <c r="R4561" s="30"/>
      <c r="S4561" s="30"/>
      <c r="T4561" s="30"/>
      <c r="U4561" s="30"/>
      <c r="V4561" s="30"/>
    </row>
    <row r="4562" spans="1:22" ht="14.5" x14ac:dyDescent="0.35">
      <c r="A4562" s="15">
        <v>38</v>
      </c>
      <c r="B4562" s="8">
        <v>270</v>
      </c>
      <c r="C4562" s="8">
        <v>1833333.3333000001</v>
      </c>
      <c r="D4562" s="8">
        <v>7599.9999989999997</v>
      </c>
      <c r="E4562" s="2">
        <v>1200</v>
      </c>
      <c r="F4562" s="2">
        <v>9495.486328125</v>
      </c>
      <c r="G4562" s="2">
        <v>840.8037109375</v>
      </c>
      <c r="H4562" s="1">
        <v>10208.88544274207</v>
      </c>
      <c r="I4562" s="1">
        <v>874.43602194479479</v>
      </c>
      <c r="J4562" s="1">
        <f t="shared" si="394"/>
        <v>7.5130339823040906</v>
      </c>
      <c r="K4562" s="1">
        <f t="shared" si="395"/>
        <v>4.0000193350472504</v>
      </c>
      <c r="L4562" s="30"/>
      <c r="M4562" s="30"/>
      <c r="N4562" s="2">
        <v>1972221</v>
      </c>
      <c r="O4562" s="30"/>
      <c r="P4562" s="30"/>
      <c r="Q4562" s="30"/>
      <c r="R4562" s="30"/>
      <c r="S4562" s="30"/>
      <c r="T4562" s="30"/>
      <c r="U4562" s="30"/>
      <c r="V4562" s="30"/>
    </row>
    <row r="4563" spans="1:22" ht="14.5" x14ac:dyDescent="0.35">
      <c r="A4563" s="15">
        <v>38</v>
      </c>
      <c r="B4563" s="8">
        <v>270</v>
      </c>
      <c r="C4563" s="8">
        <v>1833333.3333000001</v>
      </c>
      <c r="D4563" s="8">
        <v>7599.9999989999997</v>
      </c>
      <c r="E4563" s="2">
        <v>1230</v>
      </c>
      <c r="F4563" s="2">
        <v>9958.49609375</v>
      </c>
      <c r="G4563" s="2">
        <v>842.13720703125</v>
      </c>
      <c r="H4563" s="1">
        <v>10312.89190659333</v>
      </c>
      <c r="I4563" s="1">
        <v>862.11925252357196</v>
      </c>
      <c r="J4563" s="1">
        <f t="shared" si="394"/>
        <v>3.5587282407606722</v>
      </c>
      <c r="K4563" s="1">
        <f t="shared" si="395"/>
        <v>2.3727778947998037</v>
      </c>
      <c r="L4563" s="30"/>
      <c r="M4563" s="30"/>
      <c r="N4563" s="2">
        <v>1972221</v>
      </c>
      <c r="O4563" s="30"/>
      <c r="P4563" s="30"/>
      <c r="Q4563" s="30"/>
      <c r="R4563" s="30"/>
      <c r="S4563" s="30"/>
      <c r="T4563" s="30"/>
      <c r="U4563" s="30"/>
      <c r="V4563" s="30"/>
    </row>
    <row r="4564" spans="1:22" ht="14.5" x14ac:dyDescent="0.35">
      <c r="A4564" s="15">
        <v>38</v>
      </c>
      <c r="B4564" s="8">
        <v>270</v>
      </c>
      <c r="C4564" s="8">
        <v>1833333.3333000001</v>
      </c>
      <c r="D4564" s="8">
        <v>7599.9999989999997</v>
      </c>
      <c r="E4564" s="2">
        <v>1260</v>
      </c>
      <c r="F4564" s="2">
        <v>11046.8154296875</v>
      </c>
      <c r="G4564" s="2">
        <v>846.62634277343705</v>
      </c>
      <c r="H4564" s="1">
        <v>10909.19218460748</v>
      </c>
      <c r="I4564" s="1">
        <v>855.8096113606274</v>
      </c>
      <c r="J4564" s="1">
        <f t="shared" si="394"/>
        <v>-1.245818271844821</v>
      </c>
      <c r="K4564" s="1">
        <f t="shared" si="395"/>
        <v>1.0846896822401213</v>
      </c>
      <c r="L4564" s="30"/>
      <c r="M4564" s="30"/>
      <c r="N4564" s="2">
        <v>1972221</v>
      </c>
      <c r="O4564" s="30"/>
      <c r="P4564" s="30"/>
      <c r="Q4564" s="30"/>
      <c r="R4564" s="30"/>
      <c r="S4564" s="30"/>
      <c r="T4564" s="30"/>
      <c r="U4564" s="30"/>
      <c r="V4564" s="30"/>
    </row>
    <row r="4565" spans="1:22" ht="14.5" x14ac:dyDescent="0.35">
      <c r="A4565" s="15">
        <v>38</v>
      </c>
      <c r="B4565" s="8">
        <v>270</v>
      </c>
      <c r="C4565" s="8">
        <v>1833333.3333000001</v>
      </c>
      <c r="D4565" s="8">
        <v>7599.9999989999997</v>
      </c>
      <c r="E4565" s="2">
        <v>1290</v>
      </c>
      <c r="F4565" s="2">
        <v>12797.1884765625</v>
      </c>
      <c r="G4565" s="2">
        <v>850.60015869140602</v>
      </c>
      <c r="H4565" s="1">
        <v>11964.62152583848</v>
      </c>
      <c r="I4565" s="1">
        <v>848.42957709251323</v>
      </c>
      <c r="J4565" s="1">
        <f t="shared" si="394"/>
        <v>-6.505858316057707</v>
      </c>
      <c r="K4565" s="1">
        <f t="shared" si="395"/>
        <v>-0.25518236467673555</v>
      </c>
      <c r="L4565" s="30"/>
      <c r="M4565" s="30"/>
      <c r="N4565" s="2">
        <v>1972221</v>
      </c>
      <c r="O4565" s="30"/>
      <c r="P4565" s="30"/>
      <c r="Q4565" s="30"/>
      <c r="R4565" s="30"/>
      <c r="S4565" s="30"/>
      <c r="T4565" s="30"/>
      <c r="U4565" s="30"/>
      <c r="V4565" s="30"/>
    </row>
    <row r="4566" spans="1:22" ht="14.5" x14ac:dyDescent="0.35">
      <c r="A4566" s="15">
        <v>38</v>
      </c>
      <c r="B4566" s="8">
        <v>270</v>
      </c>
      <c r="C4566" s="8">
        <v>1833333.3333000001</v>
      </c>
      <c r="D4566" s="8">
        <v>7599.9999989999997</v>
      </c>
      <c r="E4566" s="2">
        <v>1320</v>
      </c>
      <c r="F4566" s="2">
        <v>14974.7587890625</v>
      </c>
      <c r="G4566" s="2">
        <v>847.65130615234398</v>
      </c>
      <c r="H4566" s="1">
        <v>13473.08577019475</v>
      </c>
      <c r="I4566" s="1">
        <v>835.57302026791604</v>
      </c>
      <c r="J4566" s="1">
        <f t="shared" si="394"/>
        <v>-10.028028097284384</v>
      </c>
      <c r="K4566" s="1">
        <f t="shared" si="395"/>
        <v>-1.424912083159956</v>
      </c>
      <c r="L4566" s="30"/>
      <c r="M4566" s="30"/>
      <c r="N4566" s="2">
        <v>1972221</v>
      </c>
      <c r="O4566" s="30"/>
      <c r="P4566" s="30"/>
      <c r="Q4566" s="30"/>
      <c r="R4566" s="30"/>
      <c r="S4566" s="30"/>
      <c r="T4566" s="30"/>
      <c r="U4566" s="30"/>
      <c r="V4566" s="30"/>
    </row>
    <row r="4567" spans="1:22" ht="14.5" x14ac:dyDescent="0.35">
      <c r="A4567" s="15">
        <v>38</v>
      </c>
      <c r="B4567" s="8">
        <v>270</v>
      </c>
      <c r="C4567" s="8">
        <v>1833333.3333000001</v>
      </c>
      <c r="D4567" s="8">
        <v>7599.9999989999997</v>
      </c>
      <c r="E4567" s="2">
        <v>1350</v>
      </c>
      <c r="F4567" s="2">
        <v>17350.67578125</v>
      </c>
      <c r="G4567" s="2">
        <v>843.679931640625</v>
      </c>
      <c r="H4567" s="1">
        <v>15679.747788225541</v>
      </c>
      <c r="I4567" s="1">
        <v>817.73212841623308</v>
      </c>
      <c r="J4567" s="1">
        <f t="shared" si="394"/>
        <v>-9.6303337927053345</v>
      </c>
      <c r="K4567" s="1">
        <f t="shared" si="395"/>
        <v>-3.0755506029322834</v>
      </c>
      <c r="L4567" s="30"/>
      <c r="M4567" s="30"/>
      <c r="N4567" s="2">
        <v>1972221</v>
      </c>
      <c r="O4567" s="30"/>
      <c r="P4567" s="30"/>
      <c r="Q4567" s="30"/>
      <c r="R4567" s="30"/>
      <c r="S4567" s="30"/>
      <c r="T4567" s="30"/>
      <c r="U4567" s="30"/>
      <c r="V4567" s="30"/>
    </row>
    <row r="4568" spans="1:22" ht="14.5" x14ac:dyDescent="0.35">
      <c r="A4568" s="15">
        <v>38</v>
      </c>
      <c r="B4568" s="8">
        <v>270</v>
      </c>
      <c r="C4568" s="8">
        <v>1833333.3333000001</v>
      </c>
      <c r="D4568" s="8">
        <v>7599.9999989999997</v>
      </c>
      <c r="E4568" s="2">
        <v>1380</v>
      </c>
      <c r="F4568" s="2">
        <v>27394.486328125</v>
      </c>
      <c r="G4568" s="2">
        <v>1154.37451171875</v>
      </c>
      <c r="H4568" s="1">
        <v>29945.579095903449</v>
      </c>
      <c r="I4568" s="1">
        <v>1084.1800341502169</v>
      </c>
      <c r="J4568" s="1">
        <f t="shared" si="394"/>
        <v>9.312431476984214</v>
      </c>
      <c r="K4568" s="1">
        <f t="shared" si="395"/>
        <v>-6.0807369580622872</v>
      </c>
      <c r="L4568" s="30"/>
      <c r="M4568" s="30"/>
      <c r="N4568" s="2">
        <v>0</v>
      </c>
      <c r="O4568" s="30"/>
      <c r="P4568" s="30"/>
      <c r="Q4568" s="30"/>
      <c r="R4568" s="30"/>
      <c r="S4568" s="30"/>
      <c r="T4568" s="30"/>
      <c r="U4568" s="30"/>
      <c r="V4568" s="30"/>
    </row>
    <row r="4569" spans="1:22" ht="14.5" x14ac:dyDescent="0.35">
      <c r="A4569" s="15">
        <v>38</v>
      </c>
      <c r="B4569" s="8">
        <v>270</v>
      </c>
      <c r="C4569" s="8">
        <v>1833333.3333000001</v>
      </c>
      <c r="D4569" s="8">
        <v>7599.9999989999997</v>
      </c>
      <c r="E4569" s="2">
        <v>1410</v>
      </c>
      <c r="F4569" s="2">
        <v>33059.14453125</v>
      </c>
      <c r="G4569" s="2">
        <v>1126.79846191406</v>
      </c>
      <c r="H4569" s="1">
        <v>30843.926422435969</v>
      </c>
      <c r="I4569" s="1">
        <v>997.88146262979762</v>
      </c>
      <c r="J4569" s="1">
        <f t="shared" si="394"/>
        <v>-6.7007726310644253</v>
      </c>
      <c r="K4569" s="1">
        <f t="shared" si="395"/>
        <v>-11.440998869067924</v>
      </c>
      <c r="L4569" s="30"/>
      <c r="M4569" s="30"/>
      <c r="N4569" s="2">
        <v>0</v>
      </c>
      <c r="O4569" s="30"/>
      <c r="P4569" s="30"/>
      <c r="Q4569" s="30"/>
      <c r="R4569" s="30"/>
      <c r="S4569" s="30"/>
      <c r="T4569" s="30"/>
      <c r="U4569" s="30"/>
      <c r="V4569" s="30"/>
    </row>
    <row r="4570" spans="1:22" ht="14.5" x14ac:dyDescent="0.35">
      <c r="A4570" s="15">
        <v>38</v>
      </c>
      <c r="B4570" s="8">
        <v>270</v>
      </c>
      <c r="C4570" s="8">
        <v>1833333.3333000001</v>
      </c>
      <c r="D4570" s="8">
        <v>7599.9999989999997</v>
      </c>
      <c r="E4570" s="2">
        <v>1440</v>
      </c>
      <c r="F4570" s="2">
        <v>28707.181640625</v>
      </c>
      <c r="G4570" s="2">
        <v>906.02099609375</v>
      </c>
      <c r="H4570" s="1">
        <v>31100.19503922174</v>
      </c>
      <c r="I4570" s="1">
        <v>952.55744252577813</v>
      </c>
      <c r="J4570" s="1">
        <f t="shared" si="394"/>
        <v>8.3359398653410999</v>
      </c>
      <c r="K4570" s="1">
        <f t="shared" si="395"/>
        <v>5.1363540836986079</v>
      </c>
      <c r="L4570" s="30"/>
      <c r="M4570" s="30"/>
      <c r="N4570" s="2">
        <v>0</v>
      </c>
      <c r="O4570" s="30"/>
      <c r="P4570" s="30"/>
      <c r="Q4570" s="30"/>
      <c r="R4570" s="30"/>
      <c r="S4570" s="30"/>
      <c r="T4570" s="30"/>
      <c r="U4570" s="30"/>
      <c r="V4570" s="30"/>
    </row>
    <row r="4571" spans="1:22" ht="14.5" x14ac:dyDescent="0.35">
      <c r="A4571" s="15">
        <v>38</v>
      </c>
      <c r="B4571" s="8">
        <v>270</v>
      </c>
      <c r="C4571" s="8">
        <v>1833333.3333000001</v>
      </c>
      <c r="D4571" s="8">
        <v>7599.9999989999997</v>
      </c>
      <c r="E4571" s="2">
        <v>1470</v>
      </c>
      <c r="F4571" s="2">
        <v>31706.5234375</v>
      </c>
      <c r="G4571" s="2">
        <v>929.87756347656295</v>
      </c>
      <c r="H4571" s="1">
        <v>31330.717300993801</v>
      </c>
      <c r="I4571" s="1">
        <v>923.61442372232773</v>
      </c>
      <c r="J4571" s="1">
        <f t="shared" si="394"/>
        <v>-1.1852644054369088</v>
      </c>
      <c r="K4571" s="1">
        <f t="shared" si="395"/>
        <v>-0.67354456115910843</v>
      </c>
      <c r="L4571" s="30"/>
      <c r="M4571" s="30"/>
      <c r="N4571" s="2">
        <v>0</v>
      </c>
      <c r="O4571" s="30"/>
      <c r="P4571" s="30"/>
      <c r="Q4571" s="30"/>
      <c r="R4571" s="30"/>
      <c r="S4571" s="30"/>
      <c r="T4571" s="30"/>
      <c r="U4571" s="30"/>
      <c r="V4571" s="30"/>
    </row>
    <row r="4572" spans="1:22" ht="14.5" x14ac:dyDescent="0.35">
      <c r="A4572" s="15">
        <v>38</v>
      </c>
      <c r="B4572" s="8">
        <v>270</v>
      </c>
      <c r="C4572" s="8">
        <v>1833333.3333000001</v>
      </c>
      <c r="D4572" s="8">
        <v>7599.9999989999997</v>
      </c>
      <c r="E4572" s="2">
        <v>1500</v>
      </c>
      <c r="F4572" s="2">
        <v>31436.005859375</v>
      </c>
      <c r="G4572" s="2">
        <v>871.24932861328102</v>
      </c>
      <c r="H4572" s="1">
        <v>31118.41509760495</v>
      </c>
      <c r="I4572" s="1">
        <v>895.67462662828234</v>
      </c>
      <c r="J4572" s="1">
        <f t="shared" si="394"/>
        <v>-1.0102770790626283</v>
      </c>
      <c r="K4572" s="1">
        <f t="shared" si="395"/>
        <v>2.8034796943692002</v>
      </c>
      <c r="L4572" s="30"/>
      <c r="M4572" s="30"/>
      <c r="N4572" s="2">
        <v>0</v>
      </c>
      <c r="O4572" s="30"/>
      <c r="P4572" s="30"/>
      <c r="Q4572" s="30"/>
      <c r="R4572" s="30"/>
      <c r="S4572" s="30"/>
      <c r="T4572" s="30"/>
      <c r="U4572" s="30"/>
      <c r="V4572" s="30"/>
    </row>
    <row r="4573" spans="1:22" ht="14.5" x14ac:dyDescent="0.35">
      <c r="A4573" s="15">
        <v>38</v>
      </c>
      <c r="B4573" s="8">
        <v>270</v>
      </c>
      <c r="C4573" s="8">
        <v>1833333.3333000001</v>
      </c>
      <c r="D4573" s="8">
        <v>7599.9999989999997</v>
      </c>
      <c r="E4573" s="2">
        <v>1530</v>
      </c>
      <c r="F4573" s="2">
        <v>29688.013671875</v>
      </c>
      <c r="G4573" s="2">
        <v>828.10015869140602</v>
      </c>
      <c r="H4573" s="1">
        <v>30547.92181301337</v>
      </c>
      <c r="I4573" s="1">
        <v>867.74413204767905</v>
      </c>
      <c r="J4573" s="1">
        <f t="shared" si="394"/>
        <v>2.896482569169005</v>
      </c>
      <c r="K4573" s="1">
        <f t="shared" si="395"/>
        <v>4.787340388742332</v>
      </c>
      <c r="L4573" s="30"/>
      <c r="M4573" s="30"/>
      <c r="N4573" s="2">
        <v>0</v>
      </c>
      <c r="O4573" s="30"/>
      <c r="P4573" s="30"/>
      <c r="Q4573" s="30"/>
      <c r="R4573" s="30"/>
      <c r="S4573" s="30"/>
      <c r="T4573" s="30"/>
      <c r="U4573" s="30"/>
      <c r="V4573" s="30"/>
    </row>
    <row r="4574" spans="1:22" ht="14.5" x14ac:dyDescent="0.35">
      <c r="A4574" s="15">
        <v>38</v>
      </c>
      <c r="B4574" s="8">
        <v>270</v>
      </c>
      <c r="C4574" s="8">
        <v>1833333.3333000001</v>
      </c>
      <c r="D4574" s="8">
        <v>7599.9999989999997</v>
      </c>
      <c r="E4574" s="2">
        <v>1560</v>
      </c>
      <c r="F4574" s="2">
        <v>29543.3046875</v>
      </c>
      <c r="G4574" s="2">
        <v>824.87640380859398</v>
      </c>
      <c r="H4574" s="1">
        <v>29830.337583326171</v>
      </c>
      <c r="I4574" s="1">
        <v>839.81762425855106</v>
      </c>
      <c r="J4574" s="1">
        <f t="shared" si="394"/>
        <v>0.97156665059077341</v>
      </c>
      <c r="K4574" s="1">
        <f t="shared" si="395"/>
        <v>1.8113283858007021</v>
      </c>
      <c r="L4574" s="30"/>
      <c r="M4574" s="30"/>
      <c r="N4574" s="2">
        <v>0</v>
      </c>
      <c r="O4574" s="30"/>
      <c r="P4574" s="30"/>
      <c r="Q4574" s="30"/>
      <c r="R4574" s="30"/>
      <c r="S4574" s="30"/>
      <c r="T4574" s="30"/>
      <c r="U4574" s="30"/>
      <c r="V4574" s="30"/>
    </row>
    <row r="4575" spans="1:22" ht="14.5" x14ac:dyDescent="0.35">
      <c r="A4575" s="15">
        <v>38</v>
      </c>
      <c r="B4575" s="8">
        <v>270</v>
      </c>
      <c r="C4575" s="8">
        <v>1833333.3333000001</v>
      </c>
      <c r="D4575" s="8">
        <v>7599.9999989999997</v>
      </c>
      <c r="E4575" s="2">
        <v>1590</v>
      </c>
      <c r="F4575" s="2">
        <v>28514.03125</v>
      </c>
      <c r="G4575" s="2">
        <v>812.9794921875</v>
      </c>
      <c r="H4575" s="1">
        <v>28925.53940017931</v>
      </c>
      <c r="I4575" s="1">
        <v>818.29257464816101</v>
      </c>
      <c r="J4575" s="1">
        <f t="shared" si="394"/>
        <v>1.4431777343980787</v>
      </c>
      <c r="K4575" s="1">
        <f t="shared" si="395"/>
        <v>0.65353216307646234</v>
      </c>
      <c r="L4575" s="30"/>
      <c r="M4575" s="30"/>
      <c r="N4575" s="2">
        <v>0</v>
      </c>
      <c r="O4575" s="30"/>
      <c r="P4575" s="30"/>
      <c r="Q4575" s="30"/>
      <c r="R4575" s="30"/>
      <c r="S4575" s="30"/>
      <c r="T4575" s="30"/>
      <c r="U4575" s="30"/>
      <c r="V4575" s="30"/>
    </row>
    <row r="4576" spans="1:22" ht="14.5" x14ac:dyDescent="0.35">
      <c r="A4576" s="15">
        <v>38</v>
      </c>
      <c r="B4576" s="8">
        <v>270</v>
      </c>
      <c r="C4576" s="8">
        <v>1833333.3333000001</v>
      </c>
      <c r="D4576" s="8">
        <v>7599.9999989999997</v>
      </c>
      <c r="E4576" s="2">
        <v>1620</v>
      </c>
      <c r="F4576" s="2">
        <v>27551.7578125</v>
      </c>
      <c r="G4576" s="2">
        <v>825.90997314453102</v>
      </c>
      <c r="H4576" s="1">
        <v>27876.5288128756</v>
      </c>
      <c r="I4576" s="1">
        <v>799.78419725403307</v>
      </c>
      <c r="J4576" s="1">
        <f t="shared" si="394"/>
        <v>1.1787668960571882</v>
      </c>
      <c r="K4576" s="1">
        <f t="shared" si="395"/>
        <v>-3.1632716325034664</v>
      </c>
      <c r="L4576" s="30"/>
      <c r="M4576" s="30"/>
      <c r="N4576" s="2">
        <v>0</v>
      </c>
      <c r="O4576" s="30"/>
      <c r="P4576" s="30"/>
      <c r="Q4576" s="30"/>
      <c r="R4576" s="30"/>
      <c r="S4576" s="30"/>
      <c r="T4576" s="30"/>
      <c r="U4576" s="30"/>
      <c r="V4576" s="30"/>
    </row>
    <row r="4577" spans="1:22" ht="14.5" x14ac:dyDescent="0.35">
      <c r="A4577" s="15">
        <v>38</v>
      </c>
      <c r="B4577" s="8">
        <v>270</v>
      </c>
      <c r="C4577" s="8">
        <v>1833333.3333000001</v>
      </c>
      <c r="D4577" s="8">
        <v>7599.9999989999997</v>
      </c>
      <c r="E4577" s="2">
        <v>1650</v>
      </c>
      <c r="F4577" s="2">
        <v>19132.330078125</v>
      </c>
      <c r="G4577" s="2">
        <v>625.66442871093795</v>
      </c>
      <c r="H4577" s="1">
        <v>18994.867436045271</v>
      </c>
      <c r="I4577" s="1">
        <v>641.10337269902789</v>
      </c>
      <c r="J4577" s="1">
        <f t="shared" si="394"/>
        <v>-0.71848353817027655</v>
      </c>
      <c r="K4577" s="1">
        <f t="shared" si="395"/>
        <v>2.4676077589865431</v>
      </c>
      <c r="L4577" s="30"/>
      <c r="M4577" s="30"/>
      <c r="N4577" s="2">
        <v>1972221</v>
      </c>
      <c r="O4577" s="30"/>
      <c r="P4577" s="30"/>
      <c r="Q4577" s="30"/>
      <c r="R4577" s="30"/>
      <c r="S4577" s="30"/>
      <c r="T4577" s="30"/>
      <c r="U4577" s="30"/>
      <c r="V4577" s="30"/>
    </row>
    <row r="4578" spans="1:22" ht="14.5" x14ac:dyDescent="0.35">
      <c r="A4578" s="15">
        <v>38</v>
      </c>
      <c r="B4578" s="8">
        <v>270</v>
      </c>
      <c r="C4578" s="8">
        <v>1833333.3333000001</v>
      </c>
      <c r="D4578" s="8">
        <v>7599.9999989999997</v>
      </c>
      <c r="E4578" s="2">
        <v>1680</v>
      </c>
      <c r="F4578" s="2">
        <v>15044.24609375</v>
      </c>
      <c r="G4578" s="2">
        <v>511.48791503906301</v>
      </c>
      <c r="H4578" s="1">
        <v>15740.305940379199</v>
      </c>
      <c r="I4578" s="1">
        <v>595.4145007690928</v>
      </c>
      <c r="J4578" s="1">
        <f t="shared" si="394"/>
        <v>4.62675126617592</v>
      </c>
      <c r="K4578" s="1">
        <f t="shared" si="395"/>
        <v>16.408322320502958</v>
      </c>
      <c r="L4578" s="30"/>
      <c r="M4578" s="30"/>
      <c r="N4578" s="2">
        <v>1972221</v>
      </c>
      <c r="O4578" s="30"/>
      <c r="P4578" s="30"/>
      <c r="Q4578" s="30"/>
      <c r="R4578" s="30"/>
      <c r="S4578" s="30"/>
      <c r="T4578" s="30"/>
      <c r="U4578" s="30"/>
      <c r="V4578" s="30"/>
    </row>
    <row r="4579" spans="1:22" ht="14.5" x14ac:dyDescent="0.35">
      <c r="A4579" s="15">
        <v>38</v>
      </c>
      <c r="B4579" s="8">
        <v>270</v>
      </c>
      <c r="C4579" s="8">
        <v>1833333.3333000001</v>
      </c>
      <c r="D4579" s="8">
        <v>7599.9999989999997</v>
      </c>
      <c r="E4579" s="2">
        <v>1710</v>
      </c>
      <c r="F4579" s="2">
        <v>14275.5302734375</v>
      </c>
      <c r="G4579" s="2">
        <v>499.57531738281199</v>
      </c>
      <c r="H4579" s="1">
        <v>15113.946846391031</v>
      </c>
      <c r="I4579" s="1">
        <v>567.55842629602728</v>
      </c>
      <c r="J4579" s="1">
        <f t="shared" si="394"/>
        <v>5.8731028332696935</v>
      </c>
      <c r="K4579" s="1">
        <f t="shared" si="395"/>
        <v>13.60818009772119</v>
      </c>
      <c r="L4579" s="30"/>
      <c r="M4579" s="30"/>
      <c r="N4579" s="2">
        <v>1972221</v>
      </c>
      <c r="O4579" s="30"/>
      <c r="P4579" s="30"/>
      <c r="Q4579" s="30"/>
      <c r="R4579" s="30"/>
      <c r="S4579" s="30"/>
      <c r="T4579" s="30"/>
      <c r="U4579" s="30"/>
      <c r="V4579" s="30"/>
    </row>
    <row r="4580" spans="1:22" ht="14.5" x14ac:dyDescent="0.35">
      <c r="A4580" s="15">
        <v>38</v>
      </c>
      <c r="B4580" s="8">
        <v>270</v>
      </c>
      <c r="C4580" s="8">
        <v>1833333.3333000001</v>
      </c>
      <c r="D4580" s="8">
        <v>7599.9999989999997</v>
      </c>
      <c r="E4580" s="2">
        <v>1740</v>
      </c>
      <c r="F4580" s="2">
        <v>14152.0263671875</v>
      </c>
      <c r="G4580" s="2">
        <v>502.14483642578102</v>
      </c>
      <c r="H4580" s="1">
        <v>15091.91013521415</v>
      </c>
      <c r="I4580" s="1">
        <v>553.86029403456655</v>
      </c>
      <c r="J4580" s="1">
        <f t="shared" si="394"/>
        <v>6.6413370328777681</v>
      </c>
      <c r="K4580" s="1">
        <f t="shared" si="395"/>
        <v>10.298912556164316</v>
      </c>
      <c r="L4580" s="30"/>
      <c r="M4580" s="30"/>
      <c r="N4580" s="2">
        <v>1972221</v>
      </c>
      <c r="O4580" s="30"/>
      <c r="P4580" s="30"/>
      <c r="Q4580" s="30"/>
      <c r="R4580" s="30"/>
      <c r="S4580" s="30"/>
      <c r="T4580" s="30"/>
      <c r="U4580" s="30"/>
      <c r="V4580" s="30"/>
    </row>
    <row r="4581" spans="1:22" ht="14.5" x14ac:dyDescent="0.35">
      <c r="A4581" s="15">
        <v>38</v>
      </c>
      <c r="B4581" s="8">
        <v>270</v>
      </c>
      <c r="C4581" s="8">
        <v>1833333.3333000001</v>
      </c>
      <c r="D4581" s="8">
        <v>7599.9999989999997</v>
      </c>
      <c r="E4581" s="2">
        <v>1770</v>
      </c>
      <c r="F4581" s="2">
        <v>14471.7412109375</v>
      </c>
      <c r="G4581" s="2">
        <v>506.68624877929699</v>
      </c>
      <c r="H4581" s="1">
        <v>14988.782036550219</v>
      </c>
      <c r="I4581" s="1">
        <v>543.69808337605184</v>
      </c>
      <c r="J4581" s="1">
        <f t="shared" si="394"/>
        <v>3.5727616882890953</v>
      </c>
      <c r="K4581" s="1">
        <f t="shared" si="395"/>
        <v>7.3046850365336269</v>
      </c>
      <c r="L4581" s="30"/>
      <c r="M4581" s="30"/>
      <c r="N4581" s="2">
        <v>1972221</v>
      </c>
      <c r="O4581" s="30"/>
      <c r="P4581" s="30"/>
      <c r="Q4581" s="30"/>
      <c r="R4581" s="30"/>
      <c r="S4581" s="30"/>
      <c r="T4581" s="30"/>
      <c r="U4581" s="30"/>
      <c r="V4581" s="30"/>
    </row>
    <row r="4582" spans="1:22" ht="14.5" x14ac:dyDescent="0.35">
      <c r="A4582" s="15">
        <v>38</v>
      </c>
      <c r="B4582" s="8">
        <v>270</v>
      </c>
      <c r="C4582" s="8">
        <v>1833333.3333000001</v>
      </c>
      <c r="D4582" s="8">
        <v>7599.9999989999997</v>
      </c>
      <c r="E4582" s="2">
        <v>1800</v>
      </c>
      <c r="F4582" s="2">
        <v>15253.005859375</v>
      </c>
      <c r="G4582" s="2">
        <v>519.19976806640602</v>
      </c>
      <c r="H4582" s="1">
        <v>14945.30608087212</v>
      </c>
      <c r="I4582" s="1">
        <v>533.30850479158573</v>
      </c>
      <c r="J4582" s="1">
        <f t="shared" si="394"/>
        <v>-2.017305843449587</v>
      </c>
      <c r="K4582" s="1">
        <f t="shared" si="395"/>
        <v>2.7174004290724554</v>
      </c>
      <c r="L4582" s="30"/>
      <c r="M4582" s="30"/>
      <c r="N4582" s="2">
        <v>1972221</v>
      </c>
      <c r="O4582" s="30"/>
      <c r="P4582" s="30"/>
      <c r="Q4582" s="30"/>
      <c r="R4582" s="30"/>
      <c r="S4582" s="30"/>
      <c r="T4582" s="30"/>
      <c r="U4582" s="30"/>
      <c r="V4582" s="30"/>
    </row>
    <row r="4583" spans="1:22" ht="14.5" x14ac:dyDescent="0.35">
      <c r="A4583" s="15">
        <v>38</v>
      </c>
      <c r="B4583" s="8">
        <v>270</v>
      </c>
      <c r="C4583" s="8">
        <v>1833333.3333000001</v>
      </c>
      <c r="D4583" s="8">
        <v>7599.9999989999997</v>
      </c>
      <c r="E4583" s="2">
        <v>1830</v>
      </c>
      <c r="F4583" s="2">
        <v>16265.7470703125</v>
      </c>
      <c r="G4583" s="2">
        <v>526.19256591796898</v>
      </c>
      <c r="H4583" s="1">
        <v>16853.40954237726</v>
      </c>
      <c r="I4583" s="1">
        <v>522.83025029976136</v>
      </c>
      <c r="J4583" s="1">
        <f t="shared" si="394"/>
        <v>3.6128833771019004</v>
      </c>
      <c r="K4583" s="1">
        <f t="shared" si="395"/>
        <v>-0.63898957073669238</v>
      </c>
      <c r="L4583" s="30"/>
      <c r="M4583" s="30"/>
      <c r="N4583" s="2">
        <v>1972221</v>
      </c>
      <c r="O4583" s="30"/>
      <c r="P4583" s="30"/>
      <c r="Q4583" s="30"/>
      <c r="R4583" s="30"/>
      <c r="S4583" s="30"/>
      <c r="T4583" s="30"/>
      <c r="U4583" s="30"/>
      <c r="V4583" s="30"/>
    </row>
    <row r="4584" spans="1:22" ht="14.5" x14ac:dyDescent="0.35">
      <c r="A4584" s="15">
        <v>38</v>
      </c>
      <c r="B4584" s="8">
        <v>270</v>
      </c>
      <c r="C4584" s="8">
        <v>1833333.3333000001</v>
      </c>
      <c r="D4584" s="8">
        <v>7599.9999989999997</v>
      </c>
      <c r="E4584" s="2">
        <v>1860</v>
      </c>
      <c r="F4584" s="2">
        <v>17788.6640625</v>
      </c>
      <c r="G4584" s="2">
        <v>534.09979248046898</v>
      </c>
      <c r="H4584" s="1">
        <v>18376.402036106039</v>
      </c>
      <c r="I4584" s="1">
        <v>512.31726239735724</v>
      </c>
      <c r="J4584" s="1">
        <f t="shared" si="394"/>
        <v>3.30400288375247</v>
      </c>
      <c r="K4584" s="1">
        <f t="shared" si="395"/>
        <v>-4.0783633301838966</v>
      </c>
      <c r="L4584" s="30"/>
      <c r="M4584" s="30"/>
      <c r="N4584" s="2">
        <v>1972221</v>
      </c>
      <c r="O4584" s="30"/>
      <c r="P4584" s="30"/>
      <c r="Q4584" s="30"/>
      <c r="R4584" s="30"/>
      <c r="S4584" s="30"/>
      <c r="T4584" s="30"/>
      <c r="U4584" s="30"/>
      <c r="V4584" s="30"/>
    </row>
    <row r="4585" spans="1:22" ht="14.5" x14ac:dyDescent="0.35">
      <c r="A4585" s="15">
        <v>38</v>
      </c>
      <c r="B4585" s="8">
        <v>270</v>
      </c>
      <c r="C4585" s="8">
        <v>1833333.3333000001</v>
      </c>
      <c r="D4585" s="8">
        <v>7599.9999989999997</v>
      </c>
      <c r="E4585" s="2">
        <v>1890</v>
      </c>
      <c r="F4585" s="2">
        <v>19975.00390625</v>
      </c>
      <c r="G4585" s="2">
        <v>524.0712890625</v>
      </c>
      <c r="H4585" s="1">
        <v>18570.642911064311</v>
      </c>
      <c r="I4585" s="1">
        <v>502.67128082895408</v>
      </c>
      <c r="J4585" s="1">
        <f t="shared" si="394"/>
        <v>-7.0305918425691862</v>
      </c>
      <c r="K4585" s="1">
        <f t="shared" si="395"/>
        <v>-4.0834154971221448</v>
      </c>
      <c r="L4585" s="30"/>
      <c r="M4585" s="30"/>
      <c r="N4585" s="2">
        <v>1972221</v>
      </c>
      <c r="O4585" s="30"/>
      <c r="P4585" s="30"/>
      <c r="Q4585" s="30"/>
      <c r="R4585" s="30"/>
      <c r="S4585" s="30"/>
      <c r="T4585" s="30"/>
      <c r="U4585" s="30"/>
      <c r="V4585" s="30"/>
    </row>
    <row r="4586" spans="1:22" ht="14.5" x14ac:dyDescent="0.35">
      <c r="A4586" s="15">
        <v>38</v>
      </c>
      <c r="B4586" s="8">
        <v>270</v>
      </c>
      <c r="C4586" s="8">
        <v>1833333.3333000001</v>
      </c>
      <c r="D4586" s="8">
        <v>7599.9999989999997</v>
      </c>
      <c r="E4586" s="2">
        <v>1920</v>
      </c>
      <c r="F4586" s="2">
        <v>31082.98046875</v>
      </c>
      <c r="G4586" s="2">
        <v>719.20739746093705</v>
      </c>
      <c r="H4586" s="1">
        <v>30999.82420467884</v>
      </c>
      <c r="I4586" s="1">
        <v>707.74657899907982</v>
      </c>
      <c r="J4586" s="1">
        <f t="shared" si="394"/>
        <v>-0.26752989197661742</v>
      </c>
      <c r="K4586" s="1">
        <f t="shared" si="395"/>
        <v>-1.5935345635095071</v>
      </c>
      <c r="L4586" s="30"/>
      <c r="M4586" s="30"/>
      <c r="N4586" s="2">
        <v>0</v>
      </c>
      <c r="O4586" s="30"/>
      <c r="P4586" s="30"/>
      <c r="Q4586" s="30"/>
      <c r="R4586" s="30"/>
      <c r="S4586" s="30"/>
      <c r="T4586" s="30"/>
      <c r="U4586" s="30"/>
      <c r="V4586" s="30"/>
    </row>
    <row r="4587" spans="1:22" ht="14.5" x14ac:dyDescent="0.35">
      <c r="A4587" s="15">
        <v>38</v>
      </c>
      <c r="B4587" s="8">
        <v>270</v>
      </c>
      <c r="C4587" s="8">
        <v>1833333.3333000001</v>
      </c>
      <c r="D4587" s="8">
        <v>7599.9999989999997</v>
      </c>
      <c r="E4587" s="2">
        <v>1950</v>
      </c>
      <c r="F4587" s="2">
        <v>35410.3359375</v>
      </c>
      <c r="G4587" s="2">
        <v>775.00671386718795</v>
      </c>
      <c r="H4587" s="1">
        <v>35642.243716421392</v>
      </c>
      <c r="I4587" s="1">
        <v>691.26349167437206</v>
      </c>
      <c r="J4587" s="1">
        <f t="shared" si="394"/>
        <v>0.65491550074733484</v>
      </c>
      <c r="K4587" s="1">
        <f t="shared" si="395"/>
        <v>-10.805483448646211</v>
      </c>
      <c r="L4587" s="30"/>
      <c r="M4587" s="30"/>
      <c r="N4587" s="2">
        <v>0</v>
      </c>
      <c r="O4587" s="30"/>
      <c r="P4587" s="30"/>
      <c r="Q4587" s="30"/>
      <c r="R4587" s="30"/>
      <c r="S4587" s="30"/>
      <c r="T4587" s="30"/>
      <c r="U4587" s="30"/>
      <c r="V4587" s="30"/>
    </row>
    <row r="4588" spans="1:22" ht="14.5" x14ac:dyDescent="0.35">
      <c r="A4588" s="15">
        <v>38</v>
      </c>
      <c r="B4588" s="8">
        <v>270</v>
      </c>
      <c r="C4588" s="8">
        <v>1833333.3333000001</v>
      </c>
      <c r="D4588" s="8">
        <v>7599.9999989999997</v>
      </c>
      <c r="E4588" s="2">
        <v>1980</v>
      </c>
      <c r="F4588" s="2">
        <v>33921.53515625</v>
      </c>
      <c r="G4588" s="2">
        <v>648.55487060546898</v>
      </c>
      <c r="H4588" s="1">
        <v>37799.141219077603</v>
      </c>
      <c r="I4588" s="1">
        <v>674.13804767469981</v>
      </c>
      <c r="J4588" s="1">
        <f t="shared" si="394"/>
        <v>11.431104296920827</v>
      </c>
      <c r="K4588" s="1">
        <f t="shared" si="395"/>
        <v>3.9446434262913228</v>
      </c>
      <c r="L4588" s="30"/>
      <c r="M4588" s="30"/>
      <c r="N4588" s="2">
        <v>0</v>
      </c>
      <c r="O4588" s="30"/>
      <c r="P4588" s="30"/>
      <c r="Q4588" s="30"/>
      <c r="R4588" s="30"/>
      <c r="S4588" s="30"/>
      <c r="T4588" s="30"/>
      <c r="U4588" s="30"/>
      <c r="V4588" s="30"/>
    </row>
    <row r="4589" spans="1:22" ht="14.5" x14ac:dyDescent="0.35">
      <c r="A4589" s="15">
        <v>38</v>
      </c>
      <c r="B4589" s="8">
        <v>270</v>
      </c>
      <c r="C4589" s="8">
        <v>1833333.3333000001</v>
      </c>
      <c r="D4589" s="8">
        <v>7599.9999989999997</v>
      </c>
      <c r="E4589" s="2">
        <v>2010</v>
      </c>
      <c r="F4589" s="2">
        <v>36177.359375</v>
      </c>
      <c r="G4589" s="2">
        <v>666.46405029296898</v>
      </c>
      <c r="H4589" s="1">
        <v>38772.562462758018</v>
      </c>
      <c r="I4589" s="1">
        <v>655.71145991174569</v>
      </c>
      <c r="J4589" s="1">
        <f t="shared" si="394"/>
        <v>7.1735558719396391</v>
      </c>
      <c r="K4589" s="1">
        <f t="shared" si="395"/>
        <v>-1.6133789026574781</v>
      </c>
      <c r="L4589" s="30"/>
      <c r="M4589" s="30"/>
      <c r="N4589" s="2">
        <v>0</v>
      </c>
      <c r="O4589" s="30"/>
      <c r="P4589" s="30"/>
      <c r="Q4589" s="30"/>
      <c r="R4589" s="30"/>
      <c r="S4589" s="30"/>
      <c r="T4589" s="30"/>
      <c r="U4589" s="30"/>
      <c r="V4589" s="30"/>
    </row>
    <row r="4590" spans="1:22" ht="14.5" x14ac:dyDescent="0.35">
      <c r="A4590" s="15">
        <v>38</v>
      </c>
      <c r="B4590" s="8">
        <v>270</v>
      </c>
      <c r="C4590" s="8">
        <v>1833333.3333000001</v>
      </c>
      <c r="D4590" s="8">
        <v>7599.9999989999997</v>
      </c>
      <c r="E4590" s="2">
        <v>2040</v>
      </c>
      <c r="F4590" s="2">
        <v>36550.2734375</v>
      </c>
      <c r="G4590" s="2">
        <v>665.60052490234398</v>
      </c>
      <c r="H4590" s="1">
        <v>39245.064078613577</v>
      </c>
      <c r="I4590" s="1">
        <v>636.7188685711709</v>
      </c>
      <c r="J4590" s="1">
        <f t="shared" si="394"/>
        <v>7.3728330534150395</v>
      </c>
      <c r="K4590" s="1">
        <f t="shared" si="395"/>
        <v>-4.3391877335749633</v>
      </c>
      <c r="L4590" s="30"/>
      <c r="M4590" s="30"/>
      <c r="N4590" s="2">
        <v>0</v>
      </c>
      <c r="O4590" s="30"/>
      <c r="P4590" s="30"/>
      <c r="Q4590" s="30"/>
      <c r="R4590" s="30"/>
      <c r="S4590" s="30"/>
      <c r="T4590" s="30"/>
      <c r="U4590" s="30"/>
      <c r="V4590" s="30"/>
    </row>
    <row r="4591" spans="1:22" ht="14.5" x14ac:dyDescent="0.35">
      <c r="A4591" s="15">
        <v>38</v>
      </c>
      <c r="B4591" s="8">
        <v>270</v>
      </c>
      <c r="C4591" s="8">
        <v>1833333.3333000001</v>
      </c>
      <c r="D4591" s="8">
        <v>7599.9999989999997</v>
      </c>
      <c r="E4591" s="2">
        <v>2070</v>
      </c>
      <c r="F4591" s="2">
        <v>35818.61328125</v>
      </c>
      <c r="G4591" s="2">
        <v>657.2421875</v>
      </c>
      <c r="H4591" s="1">
        <v>39330.250342182073</v>
      </c>
      <c r="I4591" s="1">
        <v>622.44524900085298</v>
      </c>
      <c r="J4591" s="1">
        <f t="shared" si="394"/>
        <v>9.8039447629043543</v>
      </c>
      <c r="K4591" s="1">
        <f t="shared" si="395"/>
        <v>-5.2943860210049305</v>
      </c>
      <c r="L4591" s="30"/>
      <c r="M4591" s="30"/>
      <c r="N4591" s="2">
        <v>0</v>
      </c>
      <c r="O4591" s="30"/>
      <c r="P4591" s="30"/>
      <c r="Q4591" s="30"/>
      <c r="R4591" s="30"/>
      <c r="S4591" s="30"/>
      <c r="T4591" s="30"/>
      <c r="U4591" s="30"/>
      <c r="V4591" s="30"/>
    </row>
    <row r="4592" spans="1:22" ht="14.5" x14ac:dyDescent="0.35">
      <c r="A4592" s="15">
        <v>38</v>
      </c>
      <c r="B4592" s="8">
        <v>270</v>
      </c>
      <c r="C4592" s="8">
        <v>1833333.3333000001</v>
      </c>
      <c r="D4592" s="8">
        <v>7599.9999989999997</v>
      </c>
      <c r="E4592" s="2">
        <v>2100</v>
      </c>
      <c r="F4592" s="2">
        <v>35381.97265625</v>
      </c>
      <c r="G4592" s="2">
        <v>645.710693359375</v>
      </c>
      <c r="H4592" s="1">
        <v>39048.752580340617</v>
      </c>
      <c r="I4592" s="1">
        <v>611.65970953577812</v>
      </c>
      <c r="J4592" s="1">
        <f t="shared" si="394"/>
        <v>10.363412915709503</v>
      </c>
      <c r="K4592" s="1">
        <f t="shared" si="395"/>
        <v>-5.2734117885586196</v>
      </c>
      <c r="L4592" s="30"/>
      <c r="M4592" s="30"/>
      <c r="N4592" s="2">
        <v>0</v>
      </c>
      <c r="O4592" s="30"/>
      <c r="P4592" s="30"/>
      <c r="Q4592" s="30"/>
      <c r="R4592" s="30"/>
      <c r="S4592" s="30"/>
      <c r="T4592" s="30"/>
      <c r="U4592" s="30"/>
      <c r="V4592" s="30"/>
    </row>
    <row r="4593" spans="1:22" ht="14.5" x14ac:dyDescent="0.35">
      <c r="A4593" s="15">
        <v>38</v>
      </c>
      <c r="B4593" s="8">
        <v>270</v>
      </c>
      <c r="C4593" s="8">
        <v>1833333.3333000001</v>
      </c>
      <c r="D4593" s="8">
        <v>7599.9999989999997</v>
      </c>
      <c r="E4593" s="2">
        <v>2130</v>
      </c>
      <c r="F4593" s="2">
        <v>35020.3828125</v>
      </c>
      <c r="G4593" s="2">
        <v>701.359375</v>
      </c>
      <c r="H4593" s="1">
        <v>38377.424755726533</v>
      </c>
      <c r="I4593" s="1">
        <v>603.41792424969844</v>
      </c>
      <c r="J4593" s="1">
        <f t="shared" si="394"/>
        <v>9.5859658679353092</v>
      </c>
      <c r="K4593" s="1">
        <f t="shared" si="395"/>
        <v>-13.964517227748122</v>
      </c>
      <c r="L4593" s="30"/>
      <c r="M4593" s="30"/>
      <c r="N4593" s="2">
        <v>0</v>
      </c>
      <c r="O4593" s="30"/>
      <c r="P4593" s="30"/>
      <c r="Q4593" s="30"/>
      <c r="R4593" s="30"/>
      <c r="S4593" s="30"/>
      <c r="T4593" s="30"/>
      <c r="U4593" s="30"/>
      <c r="V4593" s="30"/>
    </row>
    <row r="4594" spans="1:22" ht="14.5" x14ac:dyDescent="0.35">
      <c r="A4594" s="15">
        <v>38</v>
      </c>
      <c r="B4594" s="8">
        <v>270</v>
      </c>
      <c r="C4594" s="8">
        <v>1833333.3333000001</v>
      </c>
      <c r="D4594" s="8">
        <v>7599.9999989999997</v>
      </c>
      <c r="E4594" s="2">
        <v>2160</v>
      </c>
      <c r="F4594" s="2">
        <v>31324.033203125</v>
      </c>
      <c r="G4594" s="2">
        <v>680.29534912109398</v>
      </c>
      <c r="H4594" s="1">
        <v>37025.505697801957</v>
      </c>
      <c r="I4594" s="1">
        <v>596.80540774649876</v>
      </c>
      <c r="J4594" s="1">
        <f t="shared" si="394"/>
        <v>18.201591275634826</v>
      </c>
      <c r="K4594" s="1">
        <f t="shared" si="395"/>
        <v>-12.27260211060679</v>
      </c>
      <c r="L4594" s="30"/>
      <c r="M4594" s="30"/>
      <c r="N4594" s="2">
        <v>0</v>
      </c>
      <c r="O4594" s="30"/>
      <c r="P4594" s="30"/>
      <c r="Q4594" s="30"/>
      <c r="R4594" s="30"/>
      <c r="S4594" s="30"/>
      <c r="T4594" s="30"/>
      <c r="U4594" s="30"/>
      <c r="V4594" s="30"/>
    </row>
    <row r="4595" spans="1:22" ht="14.5" x14ac:dyDescent="0.35">
      <c r="A4595" s="15">
        <v>38</v>
      </c>
      <c r="B4595" s="8">
        <v>270</v>
      </c>
      <c r="C4595" s="8">
        <v>1833333.3333000001</v>
      </c>
      <c r="D4595" s="8">
        <v>7599.9999989999997</v>
      </c>
      <c r="E4595" s="2">
        <v>2190</v>
      </c>
      <c r="F4595" s="2">
        <v>20540.7890625</v>
      </c>
      <c r="G4595" s="2">
        <v>488.62292480468801</v>
      </c>
      <c r="H4595" s="1">
        <v>22125.997666971201</v>
      </c>
      <c r="I4595" s="1">
        <v>459.19024569325978</v>
      </c>
      <c r="J4595" s="1">
        <f t="shared" si="394"/>
        <v>7.7173695696297031</v>
      </c>
      <c r="K4595" s="1">
        <f t="shared" si="395"/>
        <v>-6.0235976695512266</v>
      </c>
      <c r="L4595" s="30"/>
      <c r="M4595" s="30"/>
      <c r="N4595" s="2">
        <v>1972221</v>
      </c>
      <c r="O4595" s="30"/>
      <c r="P4595" s="30"/>
      <c r="Q4595" s="30"/>
      <c r="R4595" s="30"/>
      <c r="S4595" s="30"/>
      <c r="T4595" s="30"/>
      <c r="U4595" s="30"/>
      <c r="V4595" s="30"/>
    </row>
    <row r="4596" spans="1:22" ht="14.5" x14ac:dyDescent="0.35">
      <c r="A4596" s="15">
        <v>38</v>
      </c>
      <c r="B4596" s="8">
        <v>270</v>
      </c>
      <c r="C4596" s="8">
        <v>1833333.3333000001</v>
      </c>
      <c r="D4596" s="8">
        <v>7599.9999989999997</v>
      </c>
      <c r="E4596" s="2">
        <v>2220</v>
      </c>
      <c r="F4596" s="2">
        <v>17594.927734375</v>
      </c>
      <c r="G4596" s="2">
        <v>422.17779541015602</v>
      </c>
      <c r="H4596" s="1">
        <v>19208.22724462414</v>
      </c>
      <c r="I4596" s="1">
        <v>429.40130222588198</v>
      </c>
      <c r="J4596" s="1">
        <f t="shared" si="394"/>
        <v>9.1691170012438086</v>
      </c>
      <c r="K4596" s="1">
        <f t="shared" si="395"/>
        <v>1.7110105965445532</v>
      </c>
      <c r="L4596" s="30"/>
      <c r="M4596" s="30"/>
      <c r="N4596" s="2">
        <v>1972221</v>
      </c>
      <c r="O4596" s="30"/>
      <c r="P4596" s="30"/>
      <c r="Q4596" s="30"/>
      <c r="R4596" s="30"/>
      <c r="S4596" s="30"/>
      <c r="T4596" s="30"/>
      <c r="U4596" s="30"/>
      <c r="V4596" s="30"/>
    </row>
    <row r="4597" spans="1:22" ht="14.5" x14ac:dyDescent="0.35">
      <c r="A4597" s="15">
        <v>38</v>
      </c>
      <c r="B4597" s="8">
        <v>270</v>
      </c>
      <c r="C4597" s="8">
        <v>1833333.3333000001</v>
      </c>
      <c r="D4597" s="8">
        <v>7599.9999989999997</v>
      </c>
      <c r="E4597" s="2">
        <v>2250</v>
      </c>
      <c r="F4597" s="2">
        <v>16805.5078125</v>
      </c>
      <c r="G4597" s="2">
        <v>408.02587890625</v>
      </c>
      <c r="H4597" s="1">
        <v>18916.085658543161</v>
      </c>
      <c r="I4597" s="1">
        <v>416.34830531223218</v>
      </c>
      <c r="J4597" s="1">
        <f t="shared" si="394"/>
        <v>12.558846002102388</v>
      </c>
      <c r="K4597" s="1">
        <f t="shared" si="395"/>
        <v>2.0396810193243615</v>
      </c>
      <c r="L4597" s="30"/>
      <c r="M4597" s="30"/>
      <c r="N4597" s="2">
        <v>1972221</v>
      </c>
      <c r="O4597" s="30"/>
      <c r="P4597" s="30"/>
      <c r="Q4597" s="30"/>
      <c r="R4597" s="30"/>
      <c r="S4597" s="30"/>
      <c r="T4597" s="30"/>
      <c r="U4597" s="30"/>
      <c r="V4597" s="30"/>
    </row>
    <row r="4598" spans="1:22" ht="14.5" x14ac:dyDescent="0.35">
      <c r="A4598" s="15">
        <v>38</v>
      </c>
      <c r="B4598" s="8">
        <v>270</v>
      </c>
      <c r="C4598" s="8">
        <v>1833333.3333000001</v>
      </c>
      <c r="D4598" s="8">
        <v>7599.9999989999997</v>
      </c>
      <c r="E4598" s="2">
        <v>2280</v>
      </c>
      <c r="F4598" s="2">
        <v>16660.8984375</v>
      </c>
      <c r="G4598" s="2">
        <v>408.10714721679699</v>
      </c>
      <c r="H4598" s="1">
        <v>18959.240587350771</v>
      </c>
      <c r="I4598" s="1">
        <v>409.43982994792759</v>
      </c>
      <c r="J4598" s="1">
        <f t="shared" si="394"/>
        <v>13.794827202581766</v>
      </c>
      <c r="K4598" s="1">
        <f t="shared" si="395"/>
        <v>0.32655216656194652</v>
      </c>
      <c r="L4598" s="30"/>
      <c r="M4598" s="30"/>
      <c r="N4598" s="2">
        <v>1972221</v>
      </c>
      <c r="O4598" s="30"/>
      <c r="P4598" s="30"/>
      <c r="Q4598" s="30"/>
      <c r="R4598" s="30"/>
      <c r="S4598" s="30"/>
      <c r="T4598" s="30"/>
      <c r="U4598" s="30"/>
      <c r="V4598" s="30"/>
    </row>
    <row r="4599" spans="1:22" ht="14.5" x14ac:dyDescent="0.35">
      <c r="A4599" s="15">
        <v>38</v>
      </c>
      <c r="B4599" s="8">
        <v>270</v>
      </c>
      <c r="C4599" s="8">
        <v>1833333.3333000001</v>
      </c>
      <c r="D4599" s="8">
        <v>7599.9999989999997</v>
      </c>
      <c r="E4599" s="2">
        <v>2310</v>
      </c>
      <c r="F4599" s="2">
        <v>17055.0546875</v>
      </c>
      <c r="G4599" s="2">
        <v>410.75592041015602</v>
      </c>
      <c r="H4599" s="1">
        <v>19092.568397115221</v>
      </c>
      <c r="I4599" s="1">
        <v>402.8372502204503</v>
      </c>
      <c r="J4599" s="1">
        <f t="shared" si="394"/>
        <v>11.946685290364719</v>
      </c>
      <c r="K4599" s="1">
        <f t="shared" si="395"/>
        <v>-1.927828619438672</v>
      </c>
      <c r="L4599" s="30"/>
      <c r="M4599" s="30"/>
      <c r="N4599" s="2">
        <v>1972221</v>
      </c>
      <c r="O4599" s="30"/>
      <c r="P4599" s="30"/>
      <c r="Q4599" s="30"/>
      <c r="R4599" s="30"/>
      <c r="S4599" s="30"/>
      <c r="T4599" s="30"/>
      <c r="U4599" s="30"/>
      <c r="V4599" s="30"/>
    </row>
    <row r="4600" spans="1:22" ht="14.5" x14ac:dyDescent="0.35">
      <c r="A4600" s="15">
        <v>38</v>
      </c>
      <c r="B4600" s="8">
        <v>270</v>
      </c>
      <c r="C4600" s="8">
        <v>1833333.3333000001</v>
      </c>
      <c r="D4600" s="8">
        <v>7599.9999989999997</v>
      </c>
      <c r="E4600" s="2">
        <v>2340</v>
      </c>
      <c r="F4600" s="2">
        <v>19343.255859375</v>
      </c>
      <c r="G4600" s="2">
        <v>412.22183227539102</v>
      </c>
      <c r="H4600" s="1">
        <v>19250.14800346296</v>
      </c>
      <c r="I4600" s="1">
        <v>396.52401490458482</v>
      </c>
      <c r="J4600" s="1">
        <f t="shared" si="394"/>
        <v>-0.48134531533332092</v>
      </c>
      <c r="K4600" s="1">
        <f t="shared" si="395"/>
        <v>-3.8080994604669653</v>
      </c>
      <c r="L4600" s="30"/>
      <c r="M4600" s="30"/>
      <c r="N4600" s="2">
        <v>1972221</v>
      </c>
      <c r="O4600" s="30"/>
      <c r="P4600" s="30"/>
      <c r="Q4600" s="30"/>
      <c r="R4600" s="30"/>
      <c r="S4600" s="30"/>
      <c r="T4600" s="30"/>
      <c r="U4600" s="30"/>
      <c r="V4600" s="30"/>
    </row>
    <row r="4601" spans="1:22" ht="14.5" x14ac:dyDescent="0.35">
      <c r="A4601" s="15">
        <v>38</v>
      </c>
      <c r="B4601" s="8">
        <v>270</v>
      </c>
      <c r="C4601" s="8">
        <v>1833333.3333000001</v>
      </c>
      <c r="D4601" s="8">
        <v>7599.9999989999997</v>
      </c>
      <c r="E4601" s="2">
        <v>2370</v>
      </c>
      <c r="F4601" s="2">
        <v>19973.330078125</v>
      </c>
      <c r="G4601" s="2">
        <v>412.24676513671898</v>
      </c>
      <c r="H4601" s="1">
        <v>19414.249805729589</v>
      </c>
      <c r="I4601" s="1">
        <v>390.98116663537729</v>
      </c>
      <c r="J4601" s="1">
        <f t="shared" si="394"/>
        <v>-2.7991339962269071</v>
      </c>
      <c r="K4601" s="1">
        <f t="shared" si="395"/>
        <v>-5.1584634009897172</v>
      </c>
      <c r="L4601" s="30"/>
      <c r="M4601" s="30"/>
      <c r="N4601" s="2">
        <v>1972221</v>
      </c>
      <c r="O4601" s="30"/>
      <c r="P4601" s="30"/>
      <c r="Q4601" s="30"/>
      <c r="R4601" s="30"/>
      <c r="S4601" s="30"/>
      <c r="T4601" s="30"/>
      <c r="U4601" s="30"/>
      <c r="V4601" s="30"/>
    </row>
    <row r="4602" spans="1:22" ht="14.5" x14ac:dyDescent="0.35">
      <c r="A4602" s="15">
        <v>38</v>
      </c>
      <c r="B4602" s="8">
        <v>270</v>
      </c>
      <c r="C4602" s="8">
        <v>1833333.3333000001</v>
      </c>
      <c r="D4602" s="8">
        <v>7599.9999989999997</v>
      </c>
      <c r="E4602" s="2">
        <v>2400</v>
      </c>
      <c r="F4602" s="2">
        <v>21091.205078125</v>
      </c>
      <c r="G4602" s="2">
        <v>418.50506591796898</v>
      </c>
      <c r="H4602" s="1">
        <v>19580.106554888251</v>
      </c>
      <c r="I4602" s="1">
        <v>385.79709939597541</v>
      </c>
      <c r="J4602" s="1">
        <f t="shared" si="394"/>
        <v>-7.1645907269850762</v>
      </c>
      <c r="K4602" s="1">
        <f t="shared" si="395"/>
        <v>-7.8154290558587043</v>
      </c>
      <c r="L4602" s="30"/>
      <c r="M4602" s="30"/>
      <c r="N4602" s="2">
        <v>1972221</v>
      </c>
      <c r="O4602" s="30"/>
      <c r="P4602" s="30"/>
      <c r="Q4602" s="30"/>
      <c r="R4602" s="30"/>
      <c r="S4602" s="30"/>
      <c r="T4602" s="30"/>
      <c r="U4602" s="30"/>
      <c r="V4602" s="30"/>
    </row>
    <row r="4603" spans="1:22" ht="14.5" x14ac:dyDescent="0.35">
      <c r="A4603" s="15">
        <v>38</v>
      </c>
      <c r="B4603" s="8">
        <v>270</v>
      </c>
      <c r="C4603" s="8">
        <v>1833333.3333000001</v>
      </c>
      <c r="D4603" s="8">
        <v>7599.9999989999997</v>
      </c>
      <c r="E4603" s="2">
        <v>2430</v>
      </c>
      <c r="F4603" s="2">
        <v>21089.072265625</v>
      </c>
      <c r="G4603" s="2">
        <v>378.13906860351602</v>
      </c>
      <c r="H4603" s="1">
        <v>19746.43414345698</v>
      </c>
      <c r="I4603" s="1">
        <v>380.7801753688762</v>
      </c>
      <c r="J4603" s="1">
        <f t="shared" si="394"/>
        <v>-6.3665110786144368</v>
      </c>
      <c r="K4603" s="1">
        <f t="shared" si="395"/>
        <v>0.69844852982631478</v>
      </c>
      <c r="L4603" s="30"/>
      <c r="M4603" s="30"/>
      <c r="N4603" s="2">
        <v>1972221</v>
      </c>
      <c r="O4603" s="30"/>
      <c r="P4603" s="30"/>
      <c r="Q4603" s="30"/>
      <c r="R4603" s="30"/>
      <c r="S4603" s="30"/>
      <c r="T4603" s="30"/>
      <c r="U4603" s="30"/>
      <c r="V4603" s="30"/>
    </row>
    <row r="4604" spans="1:22" ht="14.5" x14ac:dyDescent="0.35">
      <c r="A4604" s="15">
        <v>38</v>
      </c>
      <c r="B4604" s="8">
        <v>270</v>
      </c>
      <c r="C4604" s="8">
        <v>1833333.3333000001</v>
      </c>
      <c r="D4604" s="8">
        <v>7599.9999989999997</v>
      </c>
      <c r="E4604" s="2">
        <v>2460</v>
      </c>
      <c r="F4604" s="2">
        <v>35220.015625</v>
      </c>
      <c r="G4604" s="2">
        <v>588.48455810546898</v>
      </c>
      <c r="H4604" s="1">
        <v>32615.951943986089</v>
      </c>
      <c r="I4604" s="1">
        <v>545.21620524507671</v>
      </c>
      <c r="J4604" s="1">
        <f t="shared" si="394"/>
        <v>-7.3937039345476183</v>
      </c>
      <c r="K4604" s="1">
        <f t="shared" si="395"/>
        <v>-7.3525043715144793</v>
      </c>
      <c r="L4604" s="30"/>
      <c r="M4604" s="30"/>
      <c r="N4604" s="2">
        <v>0</v>
      </c>
      <c r="O4604" s="30"/>
      <c r="P4604" s="30"/>
      <c r="Q4604" s="30"/>
      <c r="R4604" s="30"/>
      <c r="S4604" s="30"/>
      <c r="T4604" s="30"/>
      <c r="U4604" s="30"/>
      <c r="V4604" s="30"/>
    </row>
    <row r="4605" spans="1:22" ht="14.5" x14ac:dyDescent="0.35">
      <c r="A4605" s="15">
        <v>38</v>
      </c>
      <c r="B4605" s="8">
        <v>270</v>
      </c>
      <c r="C4605" s="8">
        <v>1833333.3333000001</v>
      </c>
      <c r="D4605" s="8">
        <v>7599.9999989999997</v>
      </c>
      <c r="E4605" s="2">
        <v>2490</v>
      </c>
      <c r="F4605" s="2">
        <v>39278.74609375</v>
      </c>
      <c r="G4605" s="2">
        <v>603.68719482421898</v>
      </c>
      <c r="H4605" s="1">
        <v>38610.290513653214</v>
      </c>
      <c r="I4605" s="1">
        <v>548.54578018621351</v>
      </c>
      <c r="J4605" s="1">
        <f t="shared" si="394"/>
        <v>-1.7018251511932825</v>
      </c>
      <c r="K4605" s="1">
        <f t="shared" si="395"/>
        <v>-9.1341037396132769</v>
      </c>
      <c r="L4605" s="30"/>
      <c r="M4605" s="30"/>
      <c r="N4605" s="2">
        <v>0</v>
      </c>
      <c r="O4605" s="30"/>
      <c r="P4605" s="30"/>
      <c r="Q4605" s="30"/>
      <c r="R4605" s="30"/>
      <c r="S4605" s="30"/>
      <c r="T4605" s="30"/>
      <c r="U4605" s="30"/>
      <c r="V4605" s="30"/>
    </row>
    <row r="4606" spans="1:22" ht="14.5" x14ac:dyDescent="0.35">
      <c r="A4606" s="15">
        <v>38</v>
      </c>
      <c r="B4606" s="8">
        <v>270</v>
      </c>
      <c r="C4606" s="8">
        <v>1833333.3333000001</v>
      </c>
      <c r="D4606" s="8">
        <v>7599.9999989999997</v>
      </c>
      <c r="E4606" s="2">
        <v>2520</v>
      </c>
      <c r="F4606" s="2">
        <v>43413.05859375</v>
      </c>
      <c r="G4606" s="2">
        <v>596.58093261718795</v>
      </c>
      <c r="H4606" s="1">
        <v>39826.122714209683</v>
      </c>
      <c r="I4606" s="1">
        <v>549.59430634420073</v>
      </c>
      <c r="J4606" s="1">
        <f t="shared" si="394"/>
        <v>-8.2623431652353396</v>
      </c>
      <c r="K4606" s="1">
        <f t="shared" si="395"/>
        <v>-7.8759852526392153</v>
      </c>
      <c r="L4606" s="30"/>
      <c r="M4606" s="30"/>
      <c r="N4606" s="2">
        <v>0</v>
      </c>
      <c r="O4606" s="30"/>
      <c r="P4606" s="30"/>
      <c r="Q4606" s="30"/>
      <c r="R4606" s="30"/>
      <c r="S4606" s="30"/>
      <c r="T4606" s="30"/>
      <c r="U4606" s="30"/>
      <c r="V4606" s="30"/>
    </row>
    <row r="4607" spans="1:22" ht="14.5" x14ac:dyDescent="0.35">
      <c r="A4607" s="15">
        <v>38</v>
      </c>
      <c r="B4607" s="8">
        <v>270</v>
      </c>
      <c r="C4607" s="8">
        <v>1833333.3333000001</v>
      </c>
      <c r="D4607" s="8">
        <v>7599.9999989999997</v>
      </c>
      <c r="E4607" s="2">
        <v>2550</v>
      </c>
      <c r="F4607" s="2">
        <v>43831.890625</v>
      </c>
      <c r="G4607" s="2">
        <v>576.67919921875</v>
      </c>
      <c r="H4607" s="1">
        <v>40624.502273270038</v>
      </c>
      <c r="I4607" s="1">
        <v>549.31655987142585</v>
      </c>
      <c r="J4607" s="1">
        <f t="shared" si="394"/>
        <v>-7.3174766271674185</v>
      </c>
      <c r="K4607" s="1">
        <f t="shared" si="395"/>
        <v>-4.7448632418844641</v>
      </c>
      <c r="L4607" s="30"/>
      <c r="M4607" s="30"/>
      <c r="N4607" s="2">
        <v>0</v>
      </c>
      <c r="O4607" s="30"/>
      <c r="P4607" s="30"/>
      <c r="Q4607" s="30"/>
      <c r="R4607" s="30"/>
      <c r="S4607" s="30"/>
      <c r="T4607" s="30"/>
      <c r="U4607" s="30"/>
      <c r="V4607" s="30"/>
    </row>
    <row r="4608" spans="1:22" ht="14.5" x14ac:dyDescent="0.35">
      <c r="A4608" s="15">
        <v>38</v>
      </c>
      <c r="B4608" s="8">
        <v>270</v>
      </c>
      <c r="C4608" s="8">
        <v>1833333.3333000001</v>
      </c>
      <c r="D4608" s="8">
        <v>7599.9999989999997</v>
      </c>
      <c r="E4608" s="2">
        <v>2580</v>
      </c>
      <c r="F4608" s="2">
        <v>43096.921875</v>
      </c>
      <c r="G4608" s="2">
        <v>568.08013916015602</v>
      </c>
      <c r="H4608" s="1">
        <v>41132.580800306918</v>
      </c>
      <c r="I4608" s="1">
        <v>549.21676927268209</v>
      </c>
      <c r="J4608" s="1">
        <f t="shared" si="394"/>
        <v>-4.5579614256223078</v>
      </c>
      <c r="K4608" s="1">
        <f t="shared" si="395"/>
        <v>-3.3205473290020935</v>
      </c>
      <c r="L4608" s="30"/>
      <c r="M4608" s="30"/>
      <c r="N4608" s="2">
        <v>0</v>
      </c>
      <c r="O4608" s="30"/>
      <c r="P4608" s="30"/>
      <c r="Q4608" s="30"/>
      <c r="R4608" s="30"/>
      <c r="S4608" s="30"/>
      <c r="T4608" s="30"/>
      <c r="U4608" s="30"/>
      <c r="V4608" s="30"/>
    </row>
    <row r="4609" spans="1:22" ht="14.5" x14ac:dyDescent="0.35">
      <c r="A4609" s="15">
        <v>38</v>
      </c>
      <c r="B4609" s="8">
        <v>270</v>
      </c>
      <c r="C4609" s="8">
        <v>1833333.3333000001</v>
      </c>
      <c r="D4609" s="8">
        <v>7599.9999989999997</v>
      </c>
      <c r="E4609" s="2">
        <v>2610</v>
      </c>
      <c r="F4609" s="2">
        <v>41248.23046875</v>
      </c>
      <c r="G4609" s="2">
        <v>534.43280029296898</v>
      </c>
      <c r="H4609" s="1">
        <v>41457.481395039307</v>
      </c>
      <c r="I4609" s="1">
        <v>548.93346545421457</v>
      </c>
      <c r="J4609" s="1">
        <f t="shared" si="394"/>
        <v>0.50729673469953451</v>
      </c>
      <c r="K4609" s="1">
        <f t="shared" si="395"/>
        <v>2.7132812868702145</v>
      </c>
      <c r="L4609" s="30"/>
      <c r="M4609" s="30"/>
      <c r="N4609" s="2">
        <v>0</v>
      </c>
      <c r="O4609" s="30"/>
      <c r="P4609" s="30"/>
      <c r="Q4609" s="30"/>
      <c r="R4609" s="30"/>
      <c r="S4609" s="30"/>
      <c r="T4609" s="30"/>
      <c r="U4609" s="30"/>
      <c r="V4609" s="30"/>
    </row>
    <row r="4610" spans="1:22" ht="14.5" x14ac:dyDescent="0.35">
      <c r="A4610" s="15">
        <v>38</v>
      </c>
      <c r="B4610" s="8">
        <v>270</v>
      </c>
      <c r="C4610" s="8">
        <v>1833333.3333000001</v>
      </c>
      <c r="D4610" s="8">
        <v>7599.9999989999997</v>
      </c>
      <c r="E4610" s="2">
        <v>2640</v>
      </c>
      <c r="F4610" s="2">
        <v>40416.99609375</v>
      </c>
      <c r="G4610" s="2">
        <v>560.10491943359398</v>
      </c>
      <c r="H4610" s="1">
        <v>41724.083510089789</v>
      </c>
      <c r="I4610" s="1">
        <v>547.43370698834838</v>
      </c>
      <c r="J4610" s="1">
        <f t="shared" si="394"/>
        <v>3.234004361204653</v>
      </c>
      <c r="K4610" s="1">
        <f t="shared" si="395"/>
        <v>-2.2622926536798436</v>
      </c>
      <c r="L4610" s="30"/>
      <c r="M4610" s="30"/>
      <c r="N4610" s="2">
        <v>0</v>
      </c>
      <c r="O4610" s="30"/>
      <c r="P4610" s="30"/>
      <c r="Q4610" s="30"/>
      <c r="R4610" s="30"/>
      <c r="S4610" s="30"/>
      <c r="T4610" s="30"/>
      <c r="U4610" s="30"/>
      <c r="V4610" s="30"/>
    </row>
    <row r="4611" spans="1:22" ht="14.5" x14ac:dyDescent="0.35">
      <c r="A4611" s="15">
        <v>38</v>
      </c>
      <c r="B4611" s="8">
        <v>270</v>
      </c>
      <c r="C4611" s="8">
        <v>1833333.3333000001</v>
      </c>
      <c r="D4611" s="8">
        <v>7599.9999989999997</v>
      </c>
      <c r="E4611" s="2">
        <v>2670</v>
      </c>
      <c r="F4611" s="2">
        <v>36317.921875</v>
      </c>
      <c r="G4611" s="2">
        <v>553.20330810546898</v>
      </c>
      <c r="H4611" s="1">
        <v>41968.763056850687</v>
      </c>
      <c r="I4611" s="1">
        <v>544.61419973231602</v>
      </c>
      <c r="J4611" s="1">
        <f t="shared" si="394"/>
        <v>15.559373692415287</v>
      </c>
      <c r="K4611" s="1">
        <f t="shared" si="395"/>
        <v>-1.5526133425643629</v>
      </c>
      <c r="L4611" s="30"/>
      <c r="M4611" s="30"/>
      <c r="N4611" s="2">
        <v>0</v>
      </c>
      <c r="O4611" s="30"/>
      <c r="P4611" s="30"/>
      <c r="Q4611" s="30"/>
      <c r="R4611" s="30"/>
      <c r="S4611" s="30"/>
      <c r="T4611" s="30"/>
      <c r="U4611" s="30"/>
      <c r="V4611" s="30"/>
    </row>
    <row r="4612" spans="1:22" ht="14.5" x14ac:dyDescent="0.35">
      <c r="A4612" s="15">
        <v>38</v>
      </c>
      <c r="B4612" s="8">
        <v>270</v>
      </c>
      <c r="C4612" s="8">
        <v>1833333.3333000001</v>
      </c>
      <c r="D4612" s="8">
        <v>7599.9999989999997</v>
      </c>
      <c r="E4612" s="2">
        <v>2700</v>
      </c>
      <c r="F4612" s="2">
        <v>34834.15234375</v>
      </c>
      <c r="G4612" s="2">
        <v>543.72808837890602</v>
      </c>
      <c r="H4612" s="1">
        <v>42196.299768727142</v>
      </c>
      <c r="I4612" s="1">
        <v>541.29507501731882</v>
      </c>
      <c r="J4612" s="1">
        <f t="shared" si="394"/>
        <v>21.134854531053545</v>
      </c>
      <c r="K4612" s="1">
        <f t="shared" si="395"/>
        <v>-0.44746876491907728</v>
      </c>
      <c r="L4612" s="30"/>
      <c r="M4612" s="30"/>
      <c r="N4612" s="2">
        <v>0</v>
      </c>
      <c r="O4612" s="30"/>
      <c r="P4612" s="30"/>
      <c r="Q4612" s="30"/>
      <c r="R4612" s="30"/>
      <c r="S4612" s="30"/>
      <c r="T4612" s="30"/>
      <c r="U4612" s="30"/>
      <c r="V4612" s="30"/>
    </row>
    <row r="4613" spans="1:22" ht="14.5" x14ac:dyDescent="0.35">
      <c r="A4613" s="15">
        <v>38</v>
      </c>
      <c r="B4613" s="8">
        <v>270</v>
      </c>
      <c r="C4613" s="8">
        <v>1833333.3333000001</v>
      </c>
      <c r="D4613" s="8">
        <v>7599.9999989999997</v>
      </c>
      <c r="E4613" s="2">
        <v>2730</v>
      </c>
      <c r="F4613" s="2">
        <v>22452.5078125</v>
      </c>
      <c r="G4613" s="2">
        <v>386.42907714843699</v>
      </c>
      <c r="H4613" s="1">
        <v>24014.6040965416</v>
      </c>
      <c r="I4613" s="1">
        <v>390.90333359271312</v>
      </c>
      <c r="J4613" s="1">
        <f t="shared" si="394"/>
        <v>6.9573354437134753</v>
      </c>
      <c r="K4613" s="1">
        <f t="shared" si="395"/>
        <v>1.1578467327802724</v>
      </c>
      <c r="L4613" s="30"/>
      <c r="M4613" s="30"/>
      <c r="N4613" s="2">
        <v>1972221</v>
      </c>
      <c r="O4613" s="30"/>
      <c r="P4613" s="30"/>
      <c r="Q4613" s="30"/>
      <c r="R4613" s="30"/>
      <c r="S4613" s="30"/>
      <c r="T4613" s="30"/>
      <c r="U4613" s="30"/>
      <c r="V4613" s="30"/>
    </row>
    <row r="4614" spans="1:22" ht="14.5" x14ac:dyDescent="0.35">
      <c r="A4614" s="15">
        <v>38</v>
      </c>
      <c r="B4614" s="8">
        <v>270</v>
      </c>
      <c r="C4614" s="8">
        <v>1833333.3333000001</v>
      </c>
      <c r="D4614" s="8">
        <v>7599.9999989999997</v>
      </c>
      <c r="E4614" s="2">
        <v>2760</v>
      </c>
      <c r="F4614" s="2">
        <v>18892.216796875</v>
      </c>
      <c r="G4614" s="2">
        <v>345.74914550781301</v>
      </c>
      <c r="H4614" s="1">
        <v>21727.647907752151</v>
      </c>
      <c r="I4614" s="1">
        <v>365.17578292590372</v>
      </c>
      <c r="J4614" s="1">
        <f t="shared" si="394"/>
        <v>15.008461639854595</v>
      </c>
      <c r="K4614" s="1">
        <f t="shared" si="395"/>
        <v>5.6187087287108612</v>
      </c>
      <c r="L4614" s="30"/>
      <c r="M4614" s="30"/>
      <c r="N4614" s="2">
        <v>1972221</v>
      </c>
      <c r="O4614" s="30"/>
      <c r="P4614" s="30"/>
      <c r="Q4614" s="30"/>
      <c r="R4614" s="30"/>
      <c r="S4614" s="30"/>
      <c r="T4614" s="30"/>
      <c r="U4614" s="30"/>
      <c r="V4614" s="30"/>
    </row>
    <row r="4615" spans="1:22" ht="14.5" x14ac:dyDescent="0.35">
      <c r="A4615" s="15">
        <v>38</v>
      </c>
      <c r="B4615" s="8">
        <v>270</v>
      </c>
      <c r="C4615" s="8">
        <v>1833333.3333000001</v>
      </c>
      <c r="D4615" s="8">
        <v>7599.9999989999997</v>
      </c>
      <c r="E4615" s="2">
        <v>2790</v>
      </c>
      <c r="F4615" s="2">
        <v>19172.689453125</v>
      </c>
      <c r="G4615" s="2">
        <v>329.43963623046898</v>
      </c>
      <c r="H4615" s="1">
        <v>21784.66049646946</v>
      </c>
      <c r="I4615" s="1">
        <v>345.39767285284449</v>
      </c>
      <c r="J4615" s="1">
        <f t="shared" si="394"/>
        <v>13.623394097789074</v>
      </c>
      <c r="K4615" s="1">
        <f t="shared" si="395"/>
        <v>4.8439941243778009</v>
      </c>
      <c r="L4615" s="30"/>
      <c r="M4615" s="30"/>
      <c r="N4615" s="2">
        <v>1972221</v>
      </c>
      <c r="O4615" s="30"/>
      <c r="P4615" s="30"/>
      <c r="Q4615" s="30"/>
      <c r="R4615" s="30"/>
      <c r="S4615" s="30"/>
      <c r="T4615" s="30"/>
      <c r="U4615" s="30"/>
      <c r="V4615" s="30"/>
    </row>
    <row r="4616" spans="1:22" ht="14.5" x14ac:dyDescent="0.35">
      <c r="A4616" s="15">
        <v>38</v>
      </c>
      <c r="B4616" s="8">
        <v>270</v>
      </c>
      <c r="C4616" s="8">
        <v>1833333.3333000001</v>
      </c>
      <c r="D4616" s="8">
        <v>7599.9999989999997</v>
      </c>
      <c r="E4616" s="2">
        <v>2820</v>
      </c>
      <c r="F4616" s="2">
        <v>18512.974609375</v>
      </c>
      <c r="G4616" s="2">
        <v>333.25299072265602</v>
      </c>
      <c r="H4616" s="1">
        <v>21921.717568379489</v>
      </c>
      <c r="I4616" s="1">
        <v>339.34080031002298</v>
      </c>
      <c r="J4616" s="1">
        <f t="shared" si="394"/>
        <v>18.412724216011704</v>
      </c>
      <c r="K4616" s="1">
        <f t="shared" si="395"/>
        <v>1.8267831817999902</v>
      </c>
      <c r="L4616" s="30"/>
      <c r="M4616" s="30"/>
      <c r="N4616" s="2">
        <v>1972221</v>
      </c>
      <c r="O4616" s="30"/>
      <c r="P4616" s="30"/>
      <c r="Q4616" s="30"/>
      <c r="R4616" s="30"/>
      <c r="S4616" s="30"/>
      <c r="T4616" s="30"/>
      <c r="U4616" s="30"/>
      <c r="V4616" s="30"/>
    </row>
    <row r="4617" spans="1:22" ht="14.5" x14ac:dyDescent="0.35">
      <c r="A4617" s="15">
        <v>38</v>
      </c>
      <c r="B4617" s="8">
        <v>270</v>
      </c>
      <c r="C4617" s="8">
        <v>1833333.3333000001</v>
      </c>
      <c r="D4617" s="8">
        <v>7599.9999989999997</v>
      </c>
      <c r="E4617" s="2">
        <v>2850</v>
      </c>
      <c r="F4617" s="2">
        <v>19530.853515625</v>
      </c>
      <c r="G4617" s="2">
        <v>331.96154785156301</v>
      </c>
      <c r="H4617" s="1">
        <v>22080.299491956219</v>
      </c>
      <c r="I4617" s="1">
        <v>336.60172355170698</v>
      </c>
      <c r="J4617" s="1">
        <f t="shared" si="394"/>
        <v>13.053428383412024</v>
      </c>
      <c r="K4617" s="1">
        <f t="shared" si="395"/>
        <v>1.3978051765859432</v>
      </c>
      <c r="L4617" s="30"/>
      <c r="M4617" s="30"/>
      <c r="N4617" s="2">
        <v>1972221</v>
      </c>
      <c r="O4617" s="30"/>
      <c r="P4617" s="30"/>
      <c r="Q4617" s="30"/>
      <c r="R4617" s="30"/>
      <c r="S4617" s="30"/>
      <c r="T4617" s="30"/>
      <c r="U4617" s="30"/>
      <c r="V4617" s="30"/>
    </row>
    <row r="4618" spans="1:22" ht="14.5" x14ac:dyDescent="0.35">
      <c r="A4618" s="15">
        <v>38</v>
      </c>
      <c r="B4618" s="8">
        <v>270</v>
      </c>
      <c r="C4618" s="8">
        <v>1833333.3333000001</v>
      </c>
      <c r="D4618" s="8">
        <v>7599.9999989999997</v>
      </c>
      <c r="E4618" s="2">
        <v>2880</v>
      </c>
      <c r="F4618" s="2">
        <v>20851.185546875</v>
      </c>
      <c r="G4618" s="2">
        <v>349.48446655273398</v>
      </c>
      <c r="H4618" s="1">
        <v>22244.67238358016</v>
      </c>
      <c r="I4618" s="1">
        <v>334.66495837481659</v>
      </c>
      <c r="J4618" s="1">
        <f t="shared" ref="J4618:J4681" si="396">(H4618-F4618)/F4618*100</f>
        <v>6.6830101030586455</v>
      </c>
      <c r="K4618" s="1">
        <f t="shared" ref="K4618:K4681" si="397">(I4618-G4618)/G4618*100</f>
        <v>-4.2403910892220606</v>
      </c>
      <c r="L4618" s="30"/>
      <c r="M4618" s="30"/>
      <c r="N4618" s="2">
        <v>1972221</v>
      </c>
      <c r="O4618" s="30"/>
      <c r="P4618" s="30"/>
      <c r="Q4618" s="30"/>
      <c r="R4618" s="30"/>
      <c r="S4618" s="30"/>
      <c r="T4618" s="30"/>
      <c r="U4618" s="30"/>
      <c r="V4618" s="30"/>
    </row>
    <row r="4619" spans="1:22" ht="14.5" x14ac:dyDescent="0.35">
      <c r="A4619" s="15">
        <v>38</v>
      </c>
      <c r="B4619" s="8">
        <v>270</v>
      </c>
      <c r="C4619" s="8">
        <v>1833333.3333000001</v>
      </c>
      <c r="D4619" s="8">
        <v>7599.9999989999997</v>
      </c>
      <c r="E4619" s="2">
        <v>2910</v>
      </c>
      <c r="F4619" s="2">
        <v>22529.45703125</v>
      </c>
      <c r="G4619" s="2">
        <v>347.41168212890602</v>
      </c>
      <c r="H4619" s="1">
        <v>22410.600472043381</v>
      </c>
      <c r="I4619" s="1">
        <v>332.92221704972098</v>
      </c>
      <c r="J4619" s="1">
        <f t="shared" si="396"/>
        <v>-0.52756069106217751</v>
      </c>
      <c r="K4619" s="1">
        <f t="shared" si="397"/>
        <v>-4.1706902284905798</v>
      </c>
      <c r="L4619" s="30"/>
      <c r="M4619" s="30"/>
      <c r="N4619" s="2">
        <v>1972221</v>
      </c>
      <c r="O4619" s="30"/>
      <c r="P4619" s="30"/>
      <c r="Q4619" s="30"/>
      <c r="R4619" s="30"/>
      <c r="S4619" s="30"/>
      <c r="T4619" s="30"/>
      <c r="U4619" s="30"/>
      <c r="V4619" s="30"/>
    </row>
    <row r="4620" spans="1:22" ht="14.5" x14ac:dyDescent="0.35">
      <c r="A4620" s="15">
        <v>38</v>
      </c>
      <c r="B4620" s="8">
        <v>270</v>
      </c>
      <c r="C4620" s="8">
        <v>1833333.3333000001</v>
      </c>
      <c r="D4620" s="8">
        <v>7599.9999989999997</v>
      </c>
      <c r="E4620" s="2">
        <v>2940</v>
      </c>
      <c r="F4620" s="2">
        <v>22331.4765625</v>
      </c>
      <c r="G4620" s="2">
        <v>360.69241333007801</v>
      </c>
      <c r="H4620" s="1">
        <v>22571.550860531319</v>
      </c>
      <c r="I4620" s="1">
        <v>331.22632052445948</v>
      </c>
      <c r="J4620" s="1">
        <f t="shared" si="396"/>
        <v>1.0750489219081119</v>
      </c>
      <c r="K4620" s="1">
        <f t="shared" si="397"/>
        <v>-8.1693131645254269</v>
      </c>
      <c r="L4620" s="30"/>
      <c r="M4620" s="30"/>
      <c r="N4620" s="2">
        <v>1972221</v>
      </c>
      <c r="O4620" s="30"/>
      <c r="P4620" s="30"/>
      <c r="Q4620" s="30"/>
      <c r="R4620" s="30"/>
      <c r="S4620" s="30"/>
      <c r="T4620" s="30"/>
      <c r="U4620" s="30"/>
      <c r="V4620" s="30"/>
    </row>
    <row r="4621" spans="1:22" ht="14.5" x14ac:dyDescent="0.35">
      <c r="A4621" s="15">
        <v>38</v>
      </c>
      <c r="B4621" s="8">
        <v>270</v>
      </c>
      <c r="C4621" s="8">
        <v>1833333.3333000001</v>
      </c>
      <c r="D4621" s="8">
        <v>7599.9999989999997</v>
      </c>
      <c r="E4621" s="2">
        <v>2970</v>
      </c>
      <c r="F4621" s="2">
        <v>22268.7578125</v>
      </c>
      <c r="G4621" s="2">
        <v>319.28771972656301</v>
      </c>
      <c r="H4621" s="1">
        <v>22724.587936661552</v>
      </c>
      <c r="I4621" s="1">
        <v>329.54178031430922</v>
      </c>
      <c r="J4621" s="1">
        <f t="shared" si="396"/>
        <v>2.0469490395449141</v>
      </c>
      <c r="K4621" s="1">
        <f t="shared" si="397"/>
        <v>3.2115424284177774</v>
      </c>
      <c r="L4621" s="30"/>
      <c r="M4621" s="30"/>
      <c r="N4621" s="2">
        <v>1972221</v>
      </c>
      <c r="O4621" s="30"/>
      <c r="P4621" s="30"/>
      <c r="Q4621" s="30"/>
      <c r="R4621" s="30"/>
      <c r="S4621" s="30"/>
      <c r="T4621" s="30"/>
      <c r="U4621" s="30"/>
      <c r="V4621" s="30"/>
    </row>
    <row r="4622" spans="1:22" ht="14.5" x14ac:dyDescent="0.35">
      <c r="A4622" s="15">
        <v>38</v>
      </c>
      <c r="B4622" s="8">
        <v>270</v>
      </c>
      <c r="C4622" s="8">
        <v>1833333.3333000001</v>
      </c>
      <c r="D4622" s="8">
        <v>7599.9999989999997</v>
      </c>
      <c r="E4622" s="2">
        <v>3000</v>
      </c>
      <c r="F4622" s="2">
        <v>37250.97265625</v>
      </c>
      <c r="G4622" s="2">
        <v>517.41064453125</v>
      </c>
      <c r="H4622" s="1">
        <v>37597.882340033779</v>
      </c>
      <c r="I4622" s="1">
        <v>480.08665077512279</v>
      </c>
      <c r="J4622" s="1">
        <f t="shared" si="396"/>
        <v>0.93127684741293304</v>
      </c>
      <c r="K4622" s="1">
        <f t="shared" si="397"/>
        <v>-7.2136114999993897</v>
      </c>
      <c r="L4622" s="30"/>
      <c r="M4622" s="30"/>
      <c r="N4622" s="2">
        <v>0</v>
      </c>
      <c r="O4622" s="30"/>
      <c r="P4622" s="30"/>
      <c r="Q4622" s="30"/>
      <c r="R4622" s="30"/>
      <c r="S4622" s="30"/>
      <c r="T4622" s="30"/>
      <c r="U4622" s="30"/>
      <c r="V4622" s="30"/>
    </row>
    <row r="4623" spans="1:22" ht="14.5" x14ac:dyDescent="0.35">
      <c r="A4623" s="15">
        <v>38</v>
      </c>
      <c r="B4623" s="8">
        <v>270</v>
      </c>
      <c r="C4623" s="8">
        <v>1833333.3333000001</v>
      </c>
      <c r="D4623" s="8">
        <v>7599.9999989999997</v>
      </c>
      <c r="E4623" s="2">
        <v>3030</v>
      </c>
      <c r="F4623" s="2">
        <v>43260.3125</v>
      </c>
      <c r="G4623" s="2">
        <v>517.69073486328102</v>
      </c>
      <c r="H4623" s="1">
        <v>40874.246910654299</v>
      </c>
      <c r="I4623" s="1">
        <v>497.54052182405059</v>
      </c>
      <c r="J4623" s="1">
        <f t="shared" si="396"/>
        <v>-5.5155995217225966</v>
      </c>
      <c r="K4623" s="1">
        <f t="shared" si="397"/>
        <v>-3.8923263798707897</v>
      </c>
      <c r="L4623" s="30"/>
      <c r="M4623" s="30"/>
      <c r="N4623" s="2">
        <v>0</v>
      </c>
      <c r="O4623" s="30"/>
      <c r="P4623" s="30"/>
      <c r="Q4623" s="30"/>
      <c r="R4623" s="30"/>
      <c r="S4623" s="30"/>
      <c r="T4623" s="30"/>
      <c r="U4623" s="30"/>
      <c r="V4623" s="30"/>
    </row>
    <row r="4624" spans="1:22" ht="14.5" x14ac:dyDescent="0.35">
      <c r="A4624" s="15">
        <v>38</v>
      </c>
      <c r="B4624" s="8">
        <v>270</v>
      </c>
      <c r="C4624" s="8">
        <v>1833333.3333000001</v>
      </c>
      <c r="D4624" s="8">
        <v>7599.9999989999997</v>
      </c>
      <c r="E4624" s="2">
        <v>3060</v>
      </c>
      <c r="F4624" s="2">
        <v>44335.50390625</v>
      </c>
      <c r="G4624" s="2">
        <v>497.892578125</v>
      </c>
      <c r="H4624" s="1">
        <v>42092.187187660362</v>
      </c>
      <c r="I4624" s="1">
        <v>502.20618535980901</v>
      </c>
      <c r="J4624" s="1">
        <f t="shared" si="396"/>
        <v>-5.0598651666016066</v>
      </c>
      <c r="K4624" s="1">
        <f t="shared" si="397"/>
        <v>0.86637307409833419</v>
      </c>
      <c r="L4624" s="30"/>
      <c r="M4624" s="30"/>
      <c r="N4624" s="2">
        <v>0</v>
      </c>
      <c r="O4624" s="30"/>
      <c r="P4624" s="30"/>
      <c r="Q4624" s="30"/>
      <c r="R4624" s="30"/>
      <c r="S4624" s="30"/>
      <c r="T4624" s="30"/>
      <c r="U4624" s="30"/>
      <c r="V4624" s="30"/>
    </row>
    <row r="4625" spans="1:22" ht="14.5" x14ac:dyDescent="0.35">
      <c r="A4625" s="15">
        <v>38</v>
      </c>
      <c r="B4625" s="8">
        <v>270</v>
      </c>
      <c r="C4625" s="8">
        <v>1833333.3333000001</v>
      </c>
      <c r="D4625" s="8">
        <v>7599.9999989999997</v>
      </c>
      <c r="E4625" s="2">
        <v>3090</v>
      </c>
      <c r="F4625" s="2">
        <v>44921.76171875</v>
      </c>
      <c r="G4625" s="2">
        <v>500.87188720703102</v>
      </c>
      <c r="H4625" s="1">
        <v>42921.214111957313</v>
      </c>
      <c r="I4625" s="1">
        <v>502.17670726526478</v>
      </c>
      <c r="J4625" s="1">
        <f t="shared" si="396"/>
        <v>-4.4534041637055237</v>
      </c>
      <c r="K4625" s="1">
        <f t="shared" si="397"/>
        <v>0.2605097414250408</v>
      </c>
      <c r="L4625" s="30"/>
      <c r="M4625" s="30"/>
      <c r="N4625" s="2">
        <v>0</v>
      </c>
      <c r="O4625" s="30"/>
      <c r="P4625" s="30"/>
      <c r="Q4625" s="30"/>
      <c r="R4625" s="30"/>
      <c r="S4625" s="30"/>
      <c r="T4625" s="30"/>
      <c r="U4625" s="30"/>
      <c r="V4625" s="30"/>
    </row>
    <row r="4626" spans="1:22" ht="14.5" x14ac:dyDescent="0.35">
      <c r="A4626" s="15">
        <v>38</v>
      </c>
      <c r="B4626" s="8">
        <v>270</v>
      </c>
      <c r="C4626" s="8">
        <v>1833333.3333000001</v>
      </c>
      <c r="D4626" s="8">
        <v>7599.9999989999997</v>
      </c>
      <c r="E4626" s="2">
        <v>3120</v>
      </c>
      <c r="F4626" s="2">
        <v>44588.33203125</v>
      </c>
      <c r="G4626" s="2">
        <v>499.66641235351602</v>
      </c>
      <c r="H4626" s="1">
        <v>43596.540504591678</v>
      </c>
      <c r="I4626" s="1">
        <v>500.42333449623533</v>
      </c>
      <c r="J4626" s="1">
        <f t="shared" si="396"/>
        <v>-2.2243297326377207</v>
      </c>
      <c r="K4626" s="1">
        <f t="shared" si="397"/>
        <v>0.15148549592398433</v>
      </c>
      <c r="L4626" s="30"/>
      <c r="M4626" s="30"/>
      <c r="N4626" s="2">
        <v>0</v>
      </c>
      <c r="O4626" s="30"/>
      <c r="P4626" s="30"/>
      <c r="Q4626" s="30"/>
      <c r="R4626" s="30"/>
      <c r="S4626" s="30"/>
      <c r="T4626" s="30"/>
      <c r="U4626" s="30"/>
      <c r="V4626" s="30"/>
    </row>
    <row r="4627" spans="1:22" ht="14.5" x14ac:dyDescent="0.35">
      <c r="A4627" s="15">
        <v>38</v>
      </c>
      <c r="B4627" s="8">
        <v>270</v>
      </c>
      <c r="C4627" s="8">
        <v>1833333.3333000001</v>
      </c>
      <c r="D4627" s="8">
        <v>7599.9999989999997</v>
      </c>
      <c r="E4627" s="2">
        <v>3150</v>
      </c>
      <c r="F4627" s="2">
        <v>42632.34375</v>
      </c>
      <c r="G4627" s="2">
        <v>512.86437988281295</v>
      </c>
      <c r="H4627" s="1">
        <v>44155.91912553367</v>
      </c>
      <c r="I4627" s="1">
        <v>498.03705858051188</v>
      </c>
      <c r="J4627" s="1">
        <f t="shared" si="396"/>
        <v>3.5737546696190496</v>
      </c>
      <c r="K4627" s="1">
        <f t="shared" si="397"/>
        <v>-2.891080348705255</v>
      </c>
      <c r="L4627" s="30"/>
      <c r="M4627" s="30"/>
      <c r="N4627" s="2">
        <v>0</v>
      </c>
      <c r="O4627" s="30"/>
      <c r="P4627" s="30"/>
      <c r="Q4627" s="30"/>
      <c r="R4627" s="30"/>
      <c r="S4627" s="30"/>
      <c r="T4627" s="30"/>
      <c r="U4627" s="30"/>
      <c r="V4627" s="30"/>
    </row>
    <row r="4628" spans="1:22" ht="14.5" x14ac:dyDescent="0.35">
      <c r="A4628" s="15">
        <v>38</v>
      </c>
      <c r="B4628" s="8">
        <v>270</v>
      </c>
      <c r="C4628" s="8">
        <v>1833333.3333000001</v>
      </c>
      <c r="D4628" s="8">
        <v>7599.9999989999997</v>
      </c>
      <c r="E4628" s="2">
        <v>3180</v>
      </c>
      <c r="F4628" s="2">
        <v>43852.703125</v>
      </c>
      <c r="G4628" s="2">
        <v>534.24365234375</v>
      </c>
      <c r="H4628" s="1">
        <v>44630.204224003108</v>
      </c>
      <c r="I4628" s="1">
        <v>495.418340640596</v>
      </c>
      <c r="J4628" s="1">
        <f t="shared" si="396"/>
        <v>1.7729832908746326</v>
      </c>
      <c r="K4628" s="1">
        <f t="shared" si="397"/>
        <v>-7.267341695652477</v>
      </c>
      <c r="L4628" s="30"/>
      <c r="M4628" s="30"/>
      <c r="N4628" s="2">
        <v>0</v>
      </c>
      <c r="O4628" s="30"/>
      <c r="P4628" s="30"/>
      <c r="Q4628" s="30"/>
      <c r="R4628" s="30"/>
      <c r="S4628" s="30"/>
      <c r="T4628" s="30"/>
      <c r="U4628" s="30"/>
      <c r="V4628" s="30"/>
    </row>
    <row r="4629" spans="1:22" ht="14.5" x14ac:dyDescent="0.35">
      <c r="A4629" s="15">
        <v>38</v>
      </c>
      <c r="B4629" s="8">
        <v>270</v>
      </c>
      <c r="C4629" s="8">
        <v>1833333.3333000001</v>
      </c>
      <c r="D4629" s="8">
        <v>7599.9999989999997</v>
      </c>
      <c r="E4629" s="2">
        <v>3210</v>
      </c>
      <c r="F4629" s="2">
        <v>40148.61328125</v>
      </c>
      <c r="G4629" s="2">
        <v>517.127197265625</v>
      </c>
      <c r="H4629" s="1">
        <v>45041.26843077637</v>
      </c>
      <c r="I4629" s="1">
        <v>492.71438993141408</v>
      </c>
      <c r="J4629" s="1">
        <f t="shared" si="396"/>
        <v>12.186361494610608</v>
      </c>
      <c r="K4629" s="1">
        <f t="shared" si="397"/>
        <v>-4.7208515551486574</v>
      </c>
      <c r="L4629" s="30"/>
      <c r="M4629" s="30"/>
      <c r="N4629" s="2">
        <v>0</v>
      </c>
      <c r="O4629" s="30"/>
      <c r="P4629" s="30"/>
      <c r="Q4629" s="30"/>
      <c r="R4629" s="30"/>
      <c r="S4629" s="30"/>
      <c r="T4629" s="30"/>
      <c r="U4629" s="30"/>
      <c r="V4629" s="30"/>
    </row>
    <row r="4630" spans="1:22" ht="14.5" x14ac:dyDescent="0.35">
      <c r="A4630" s="15">
        <v>38</v>
      </c>
      <c r="B4630" s="8">
        <v>270</v>
      </c>
      <c r="C4630" s="8">
        <v>1833333.3333000001</v>
      </c>
      <c r="D4630" s="8">
        <v>7599.9999989999997</v>
      </c>
      <c r="E4630" s="2">
        <v>3240</v>
      </c>
      <c r="F4630" s="2">
        <v>39176.21484375</v>
      </c>
      <c r="G4630" s="2">
        <v>505.54995727539102</v>
      </c>
      <c r="H4630" s="1">
        <v>45404.799258924999</v>
      </c>
      <c r="I4630" s="1">
        <v>489.97911874677902</v>
      </c>
      <c r="J4630" s="1">
        <f t="shared" si="396"/>
        <v>15.898892835913369</v>
      </c>
      <c r="K4630" s="1">
        <f t="shared" si="397"/>
        <v>-3.0799801888085239</v>
      </c>
      <c r="L4630" s="30"/>
      <c r="M4630" s="30"/>
      <c r="N4630" s="2">
        <v>0</v>
      </c>
      <c r="O4630" s="30"/>
      <c r="P4630" s="30"/>
      <c r="Q4630" s="30"/>
      <c r="R4630" s="30"/>
      <c r="S4630" s="30"/>
      <c r="T4630" s="30"/>
      <c r="U4630" s="30"/>
      <c r="V4630" s="30"/>
    </row>
    <row r="4631" spans="1:22" ht="14.5" x14ac:dyDescent="0.35">
      <c r="A4631" s="15">
        <v>38</v>
      </c>
      <c r="B4631" s="8">
        <v>270</v>
      </c>
      <c r="C4631" s="8">
        <v>1833333.3333000001</v>
      </c>
      <c r="D4631" s="8">
        <v>7599.9999989999997</v>
      </c>
      <c r="E4631" s="2">
        <v>3270</v>
      </c>
      <c r="F4631" s="2">
        <v>24865.623046875</v>
      </c>
      <c r="G4631" s="2">
        <v>390.07400512695301</v>
      </c>
      <c r="H4631" s="1">
        <v>26556.13102666842</v>
      </c>
      <c r="I4631" s="1">
        <v>352.95083052047431</v>
      </c>
      <c r="J4631" s="1">
        <f t="shared" si="396"/>
        <v>6.7985747898075486</v>
      </c>
      <c r="K4631" s="1">
        <f t="shared" si="397"/>
        <v>-9.5169568129505659</v>
      </c>
      <c r="L4631" s="30"/>
      <c r="M4631" s="30"/>
      <c r="N4631" s="2">
        <v>1972221</v>
      </c>
      <c r="O4631" s="30"/>
      <c r="P4631" s="30"/>
      <c r="Q4631" s="30"/>
      <c r="R4631" s="30"/>
      <c r="S4631" s="30"/>
      <c r="T4631" s="30"/>
      <c r="U4631" s="30"/>
      <c r="V4631" s="30"/>
    </row>
    <row r="4632" spans="1:22" ht="14.5" x14ac:dyDescent="0.35">
      <c r="A4632" s="15">
        <v>38</v>
      </c>
      <c r="B4632" s="8">
        <v>270</v>
      </c>
      <c r="C4632" s="8">
        <v>1833333.3333000001</v>
      </c>
      <c r="D4632" s="8">
        <v>7599.9999989999997</v>
      </c>
      <c r="E4632" s="2">
        <v>3300</v>
      </c>
      <c r="F4632" s="2">
        <v>21088.275390625</v>
      </c>
      <c r="G4632" s="2">
        <v>321.12091064453102</v>
      </c>
      <c r="H4632" s="1">
        <v>24172.392370355159</v>
      </c>
      <c r="I4632" s="1">
        <v>321.48411230726782</v>
      </c>
      <c r="J4632" s="1">
        <f t="shared" si="396"/>
        <v>14.624794690898401</v>
      </c>
      <c r="K4632" s="1">
        <f t="shared" si="397"/>
        <v>0.11310433257298827</v>
      </c>
      <c r="L4632" s="30"/>
      <c r="M4632" s="30"/>
      <c r="N4632" s="2">
        <v>1972221</v>
      </c>
      <c r="O4632" s="30"/>
      <c r="P4632" s="30"/>
      <c r="Q4632" s="30"/>
      <c r="R4632" s="30"/>
      <c r="S4632" s="30"/>
      <c r="T4632" s="30"/>
      <c r="U4632" s="30"/>
      <c r="V4632" s="30"/>
    </row>
    <row r="4633" spans="1:22" ht="14.5" x14ac:dyDescent="0.35">
      <c r="A4633" s="15">
        <v>38</v>
      </c>
      <c r="B4633" s="8">
        <v>270</v>
      </c>
      <c r="C4633" s="8">
        <v>1833333.3333000001</v>
      </c>
      <c r="D4633" s="8">
        <v>7599.9999989999997</v>
      </c>
      <c r="E4633" s="2">
        <v>3330</v>
      </c>
      <c r="F4633" s="2">
        <v>20602.6796875</v>
      </c>
      <c r="G4633" s="2">
        <v>311.50436401367199</v>
      </c>
      <c r="H4633" s="1">
        <v>24471.198830964138</v>
      </c>
      <c r="I4633" s="1">
        <v>312.2394677473718</v>
      </c>
      <c r="J4633" s="1">
        <f t="shared" si="396"/>
        <v>18.776776623922544</v>
      </c>
      <c r="K4633" s="1">
        <f t="shared" si="397"/>
        <v>0.23598505145422366</v>
      </c>
      <c r="L4633" s="30"/>
      <c r="M4633" s="30"/>
      <c r="N4633" s="2">
        <v>1972221</v>
      </c>
      <c r="O4633" s="30"/>
      <c r="P4633" s="30"/>
      <c r="Q4633" s="30"/>
      <c r="R4633" s="30"/>
      <c r="S4633" s="30"/>
      <c r="T4633" s="30"/>
      <c r="U4633" s="30"/>
      <c r="V4633" s="30"/>
    </row>
    <row r="4634" spans="1:22" ht="14.5" x14ac:dyDescent="0.35">
      <c r="A4634" s="15">
        <v>38</v>
      </c>
      <c r="B4634" s="8">
        <v>270</v>
      </c>
      <c r="C4634" s="8">
        <v>1833333.3333000001</v>
      </c>
      <c r="D4634" s="8">
        <v>7599.9999989999997</v>
      </c>
      <c r="E4634" s="2">
        <v>3360</v>
      </c>
      <c r="F4634" s="2">
        <v>20822.7421875</v>
      </c>
      <c r="G4634" s="2">
        <v>308.32604980468801</v>
      </c>
      <c r="H4634" s="1">
        <v>24607.727992020471</v>
      </c>
      <c r="I4634" s="1">
        <v>308.68071270234032</v>
      </c>
      <c r="J4634" s="1">
        <f t="shared" si="396"/>
        <v>18.177172681860402</v>
      </c>
      <c r="K4634" s="1">
        <f t="shared" si="397"/>
        <v>0.11502852187707407</v>
      </c>
      <c r="L4634" s="30"/>
      <c r="M4634" s="30"/>
      <c r="N4634" s="2">
        <v>1972221</v>
      </c>
      <c r="O4634" s="30"/>
      <c r="P4634" s="30"/>
      <c r="Q4634" s="30"/>
      <c r="R4634" s="30"/>
      <c r="S4634" s="30"/>
      <c r="T4634" s="30"/>
      <c r="U4634" s="30"/>
      <c r="V4634" s="30"/>
    </row>
    <row r="4635" spans="1:22" ht="14.5" x14ac:dyDescent="0.35">
      <c r="A4635" s="15">
        <v>38</v>
      </c>
      <c r="B4635" s="8">
        <v>270</v>
      </c>
      <c r="C4635" s="8">
        <v>1833333.3333000001</v>
      </c>
      <c r="D4635" s="8">
        <v>7599.9999989999997</v>
      </c>
      <c r="E4635" s="2">
        <v>3390</v>
      </c>
      <c r="F4635" s="2">
        <v>21551.626953125</v>
      </c>
      <c r="G4635" s="2">
        <v>307.62359619140602</v>
      </c>
      <c r="H4635" s="1">
        <v>24748.655221202582</v>
      </c>
      <c r="I4635" s="1">
        <v>306.57680431314719</v>
      </c>
      <c r="J4635" s="1">
        <f t="shared" si="396"/>
        <v>14.834278057202594</v>
      </c>
      <c r="K4635" s="1">
        <f t="shared" si="397"/>
        <v>-0.34028334991816006</v>
      </c>
      <c r="L4635" s="30"/>
      <c r="M4635" s="30"/>
      <c r="N4635" s="2">
        <v>1972221</v>
      </c>
      <c r="O4635" s="30"/>
      <c r="P4635" s="30"/>
      <c r="Q4635" s="30"/>
      <c r="R4635" s="30"/>
      <c r="S4635" s="30"/>
      <c r="T4635" s="30"/>
      <c r="U4635" s="30"/>
      <c r="V4635" s="30"/>
    </row>
    <row r="4636" spans="1:22" ht="14.5" x14ac:dyDescent="0.35">
      <c r="A4636" s="15">
        <v>38</v>
      </c>
      <c r="B4636" s="8">
        <v>270</v>
      </c>
      <c r="C4636" s="8">
        <v>1833333.3333000001</v>
      </c>
      <c r="D4636" s="8">
        <v>7599.9999989999997</v>
      </c>
      <c r="E4636" s="2">
        <v>3420</v>
      </c>
      <c r="F4636" s="2">
        <v>23366.248046875</v>
      </c>
      <c r="G4636" s="2">
        <v>305.91882324218801</v>
      </c>
      <c r="H4636" s="1">
        <v>24889.459390084339</v>
      </c>
      <c r="I4636" s="1">
        <v>304.84508707053988</v>
      </c>
      <c r="J4636" s="1">
        <f t="shared" si="396"/>
        <v>6.5188529204758368</v>
      </c>
      <c r="K4636" s="1">
        <f t="shared" si="397"/>
        <v>-0.35098728488442399</v>
      </c>
      <c r="L4636" s="30"/>
      <c r="M4636" s="30"/>
      <c r="N4636" s="2">
        <v>1972221</v>
      </c>
      <c r="O4636" s="30"/>
      <c r="P4636" s="30"/>
      <c r="Q4636" s="30"/>
      <c r="R4636" s="30"/>
      <c r="S4636" s="30"/>
      <c r="T4636" s="30"/>
      <c r="U4636" s="30"/>
      <c r="V4636" s="30"/>
    </row>
    <row r="4637" spans="1:22" ht="14.5" x14ac:dyDescent="0.35">
      <c r="A4637" s="15">
        <v>38</v>
      </c>
      <c r="B4637" s="8">
        <v>270</v>
      </c>
      <c r="C4637" s="8">
        <v>1833333.3333000001</v>
      </c>
      <c r="D4637" s="8">
        <v>7599.9999989999997</v>
      </c>
      <c r="E4637" s="2">
        <v>3450</v>
      </c>
      <c r="F4637" s="2">
        <v>24669.076171875</v>
      </c>
      <c r="G4637" s="2">
        <v>303.43185424804699</v>
      </c>
      <c r="H4637" s="1">
        <v>25030.268909413939</v>
      </c>
      <c r="I4637" s="1">
        <v>303.20866018478398</v>
      </c>
      <c r="J4637" s="1">
        <f t="shared" si="396"/>
        <v>1.4641518596903575</v>
      </c>
      <c r="K4637" s="1">
        <f t="shared" si="397"/>
        <v>-7.3556569667386884E-2</v>
      </c>
      <c r="L4637" s="30"/>
      <c r="M4637" s="30"/>
      <c r="N4637" s="2">
        <v>1972221</v>
      </c>
      <c r="O4637" s="30"/>
      <c r="P4637" s="30"/>
      <c r="Q4637" s="30"/>
      <c r="R4637" s="30"/>
      <c r="S4637" s="30"/>
      <c r="T4637" s="30"/>
      <c r="U4637" s="30"/>
      <c r="V4637" s="30"/>
    </row>
    <row r="4638" spans="1:22" ht="14.5" x14ac:dyDescent="0.35">
      <c r="A4638" s="15">
        <v>38</v>
      </c>
      <c r="B4638" s="8">
        <v>270</v>
      </c>
      <c r="C4638" s="8">
        <v>1833333.3333000001</v>
      </c>
      <c r="D4638" s="8">
        <v>7599.9999989999997</v>
      </c>
      <c r="E4638" s="2">
        <v>3480</v>
      </c>
      <c r="F4638" s="2">
        <v>26025.1484375</v>
      </c>
      <c r="G4638" s="2">
        <v>305.58532714843699</v>
      </c>
      <c r="H4638" s="1">
        <v>25171.07486177831</v>
      </c>
      <c r="I4638" s="1">
        <v>301.59654668643378</v>
      </c>
      <c r="J4638" s="1">
        <f t="shared" si="396"/>
        <v>-3.2817241283859238</v>
      </c>
      <c r="K4638" s="1">
        <f t="shared" si="397"/>
        <v>-1.3052918800861371</v>
      </c>
      <c r="L4638" s="30"/>
      <c r="M4638" s="30"/>
      <c r="N4638" s="2">
        <v>1972221</v>
      </c>
      <c r="O4638" s="30"/>
      <c r="P4638" s="30"/>
      <c r="Q4638" s="30"/>
      <c r="R4638" s="30"/>
      <c r="S4638" s="30"/>
      <c r="T4638" s="30"/>
      <c r="U4638" s="30"/>
      <c r="V4638" s="30"/>
    </row>
    <row r="4639" spans="1:22" ht="14.5" x14ac:dyDescent="0.35">
      <c r="A4639" s="15">
        <v>38</v>
      </c>
      <c r="B4639" s="8">
        <v>270</v>
      </c>
      <c r="C4639" s="8">
        <v>1833333.3333000001</v>
      </c>
      <c r="D4639" s="8">
        <v>7599.9999989999997</v>
      </c>
      <c r="E4639" s="2">
        <v>3510</v>
      </c>
      <c r="F4639" s="2">
        <v>25834.857421875</v>
      </c>
      <c r="G4639" s="2">
        <v>294.34976196289102</v>
      </c>
      <c r="H4639" s="1">
        <v>25311.88794807313</v>
      </c>
      <c r="I4639" s="1">
        <v>299.99068520198807</v>
      </c>
      <c r="J4639" s="1">
        <f t="shared" si="396"/>
        <v>-2.024278536792151</v>
      </c>
      <c r="K4639" s="1">
        <f t="shared" si="397"/>
        <v>1.9164014951057462</v>
      </c>
      <c r="L4639" s="30"/>
      <c r="M4639" s="30"/>
      <c r="N4639" s="2">
        <v>1972221</v>
      </c>
      <c r="O4639" s="30"/>
      <c r="P4639" s="30"/>
      <c r="Q4639" s="30"/>
      <c r="R4639" s="30"/>
      <c r="S4639" s="30"/>
      <c r="T4639" s="30"/>
      <c r="U4639" s="30"/>
      <c r="V4639" s="30"/>
    </row>
    <row r="4640" spans="1:22" ht="14.5" x14ac:dyDescent="0.35">
      <c r="A4640" s="15">
        <v>38</v>
      </c>
      <c r="B4640" s="8">
        <v>270</v>
      </c>
      <c r="C4640" s="8">
        <v>1833333.3333000001</v>
      </c>
      <c r="D4640" s="8">
        <v>7599.9999989999997</v>
      </c>
      <c r="E4640" s="2">
        <v>3540</v>
      </c>
      <c r="F4640" s="2">
        <v>41057.2578125</v>
      </c>
      <c r="G4640" s="2">
        <v>434.52215576171898</v>
      </c>
      <c r="H4640" s="1">
        <v>40209.37886006762</v>
      </c>
      <c r="I4640" s="1">
        <v>414.80420889268692</v>
      </c>
      <c r="J4640" s="1">
        <f t="shared" si="396"/>
        <v>-2.0651134479181925</v>
      </c>
      <c r="K4640" s="1">
        <f t="shared" si="397"/>
        <v>-4.5378461391609424</v>
      </c>
      <c r="L4640" s="30"/>
      <c r="M4640" s="30"/>
      <c r="N4640" s="2">
        <v>0</v>
      </c>
      <c r="O4640" s="30"/>
      <c r="P4640" s="30"/>
      <c r="Q4640" s="30"/>
      <c r="R4640" s="30"/>
      <c r="S4640" s="30"/>
      <c r="T4640" s="30"/>
      <c r="U4640" s="30"/>
      <c r="V4640" s="30"/>
    </row>
    <row r="4641" spans="1:22" ht="14.5" x14ac:dyDescent="0.35">
      <c r="A4641" s="15">
        <v>38</v>
      </c>
      <c r="B4641" s="8">
        <v>270</v>
      </c>
      <c r="C4641" s="8">
        <v>1833333.3333000001</v>
      </c>
      <c r="D4641" s="8">
        <v>7599.9999989999997</v>
      </c>
      <c r="E4641" s="2">
        <v>3570</v>
      </c>
      <c r="F4641" s="2">
        <v>46444.12109375</v>
      </c>
      <c r="G4641" s="2">
        <v>465.78753662109398</v>
      </c>
      <c r="H4641" s="1">
        <v>43454.282797379623</v>
      </c>
      <c r="I4641" s="1">
        <v>439.00282502874302</v>
      </c>
      <c r="J4641" s="1">
        <f t="shared" si="396"/>
        <v>-6.4374956958173994</v>
      </c>
      <c r="K4641" s="1">
        <f t="shared" si="397"/>
        <v>-5.7504139734291826</v>
      </c>
      <c r="L4641" s="30"/>
      <c r="M4641" s="30"/>
      <c r="N4641" s="2">
        <v>0</v>
      </c>
      <c r="O4641" s="30"/>
      <c r="P4641" s="30"/>
      <c r="Q4641" s="30"/>
      <c r="R4641" s="30"/>
      <c r="S4641" s="30"/>
      <c r="T4641" s="30"/>
      <c r="U4641" s="30"/>
      <c r="V4641" s="30"/>
    </row>
    <row r="4642" spans="1:22" ht="14.5" x14ac:dyDescent="0.35">
      <c r="A4642" s="15">
        <v>38</v>
      </c>
      <c r="B4642" s="8">
        <v>270</v>
      </c>
      <c r="C4642" s="8">
        <v>1833333.3333000001</v>
      </c>
      <c r="D4642" s="8">
        <v>7599.9999989999997</v>
      </c>
      <c r="E4642" s="2">
        <v>3600</v>
      </c>
      <c r="F4642" s="2">
        <v>45529.13671875</v>
      </c>
      <c r="G4642" s="2">
        <v>465.99725341796898</v>
      </c>
      <c r="H4642" s="1">
        <v>44670.460993563189</v>
      </c>
      <c r="I4642" s="1">
        <v>445.49537535209703</v>
      </c>
      <c r="J4642" s="1">
        <f t="shared" si="396"/>
        <v>-1.8859916683489142</v>
      </c>
      <c r="K4642" s="1">
        <f t="shared" si="397"/>
        <v>-4.399570580190332</v>
      </c>
      <c r="L4642" s="30"/>
      <c r="M4642" s="30"/>
      <c r="N4642" s="2">
        <v>0</v>
      </c>
      <c r="O4642" s="30"/>
      <c r="P4642" s="30"/>
      <c r="Q4642" s="30"/>
      <c r="R4642" s="30"/>
      <c r="S4642" s="30"/>
      <c r="T4642" s="30"/>
      <c r="U4642" s="30"/>
      <c r="V4642" s="30"/>
    </row>
    <row r="4643" spans="1:22" ht="14.5" x14ac:dyDescent="0.35">
      <c r="A4643" s="15">
        <v>38</v>
      </c>
      <c r="B4643" s="8">
        <v>270</v>
      </c>
      <c r="C4643" s="8">
        <v>1833333.3333000001</v>
      </c>
      <c r="D4643" s="8">
        <v>7599.9999989999997</v>
      </c>
      <c r="E4643" s="2">
        <v>3630</v>
      </c>
      <c r="F4643" s="2">
        <v>45841.65234375</v>
      </c>
      <c r="G4643" s="2">
        <v>479.04306030273398</v>
      </c>
      <c r="H4643" s="1">
        <v>45833.940845472367</v>
      </c>
      <c r="I4643" s="1">
        <v>446.71916932016592</v>
      </c>
      <c r="J4643" s="1">
        <f t="shared" si="396"/>
        <v>-1.6822033856474426E-2</v>
      </c>
      <c r="K4643" s="1">
        <f t="shared" si="397"/>
        <v>-6.7475961267742388</v>
      </c>
      <c r="L4643" s="30"/>
      <c r="M4643" s="30"/>
      <c r="N4643" s="2">
        <v>0</v>
      </c>
      <c r="O4643" s="30"/>
      <c r="P4643" s="30"/>
      <c r="Q4643" s="30"/>
      <c r="R4643" s="30"/>
      <c r="S4643" s="30"/>
      <c r="T4643" s="30"/>
      <c r="U4643" s="30"/>
      <c r="V4643" s="30"/>
    </row>
    <row r="4644" spans="1:22" ht="14.5" x14ac:dyDescent="0.35">
      <c r="A4644" s="17">
        <v>38</v>
      </c>
      <c r="B4644" s="18">
        <v>270</v>
      </c>
      <c r="C4644" s="18">
        <v>1833333.3333000001</v>
      </c>
      <c r="D4644" s="18">
        <v>7599.9999989999997</v>
      </c>
      <c r="E4644" s="2">
        <v>3660</v>
      </c>
      <c r="F4644" s="2">
        <v>45864.01171875</v>
      </c>
      <c r="G4644" s="2">
        <v>475.96694946289102</v>
      </c>
      <c r="H4644" s="1">
        <v>46511.471622617457</v>
      </c>
      <c r="I4644" s="1">
        <v>445.31935246787208</v>
      </c>
      <c r="J4644" s="1">
        <f t="shared" si="396"/>
        <v>1.411694877102877</v>
      </c>
      <c r="K4644" s="1">
        <f t="shared" si="397"/>
        <v>-6.4390178834062919</v>
      </c>
      <c r="L4644" s="30"/>
      <c r="M4644" s="30"/>
      <c r="N4644" s="16">
        <v>0</v>
      </c>
      <c r="O4644" s="30"/>
      <c r="P4644" s="30"/>
      <c r="Q4644" s="30"/>
      <c r="R4644" s="30"/>
      <c r="S4644" s="30"/>
      <c r="T4644" s="30"/>
      <c r="U4644" s="30"/>
      <c r="V4644" s="30"/>
    </row>
    <row r="4645" spans="1:22" ht="14.5" x14ac:dyDescent="0.35">
      <c r="A4645" s="15">
        <v>39</v>
      </c>
      <c r="B4645" s="8">
        <v>270</v>
      </c>
      <c r="C4645" s="8">
        <v>1899999.9999000002</v>
      </c>
      <c r="D4645" s="8">
        <v>8799.9999989999997</v>
      </c>
      <c r="E4645" s="2">
        <v>30</v>
      </c>
      <c r="F4645" s="2">
        <v>237.93008422851599</v>
      </c>
      <c r="G4645" s="2">
        <v>803.96569824218795</v>
      </c>
      <c r="H4645" s="1">
        <v>194.85821074491511</v>
      </c>
      <c r="I4645" s="1">
        <v>808.34504666999453</v>
      </c>
      <c r="J4645" s="1">
        <f t="shared" si="396"/>
        <v>-18.102743763261657</v>
      </c>
      <c r="K4645" s="1">
        <f t="shared" si="397"/>
        <v>0.54471831788118585</v>
      </c>
      <c r="L4645" s="30">
        <f t="shared" ref="L4645:M4645" si="398">AVERAGE(J4645:J4766)</f>
        <v>3.6690718338645754</v>
      </c>
      <c r="M4645" s="30">
        <f t="shared" si="398"/>
        <v>-1.271713766037385</v>
      </c>
      <c r="N4645" s="2">
        <v>1194444</v>
      </c>
      <c r="O4645" s="30">
        <f t="shared" ref="O4645:P4645" si="399">ABS(L4645)</f>
        <v>3.6690718338645754</v>
      </c>
      <c r="P4645" s="30">
        <f t="shared" si="399"/>
        <v>1.271713766037385</v>
      </c>
      <c r="Q4645" s="30">
        <f t="shared" ref="Q4645" si="400">SUM(G4645:G4766)*30</f>
        <v>2852570.7403564462</v>
      </c>
      <c r="R4645" s="30">
        <f t="shared" ref="R4645" si="401">SUM(I4645:I4766)*30</f>
        <v>2833067.2305656793</v>
      </c>
      <c r="S4645" s="30">
        <f t="shared" ref="S4645" si="402">SUM(F4645:F4766)*30</f>
        <v>85880122.166748047</v>
      </c>
      <c r="T4645" s="30">
        <f t="shared" ref="T4645" si="403">SUM(H4645:H4766)*30</f>
        <v>89024995.876628309</v>
      </c>
      <c r="U4645" s="30">
        <f t="shared" ref="U4645" si="404">(R4645-Q4645)/Q4645*100</f>
        <v>-0.68371695449452374</v>
      </c>
      <c r="V4645" s="30">
        <f t="shared" ref="V4645" si="405">(T4645-S4645)/S4645*100</f>
        <v>3.6619343691361528</v>
      </c>
    </row>
    <row r="4646" spans="1:22" ht="14.5" x14ac:dyDescent="0.35">
      <c r="A4646" s="15">
        <v>39</v>
      </c>
      <c r="B4646" s="8">
        <v>270</v>
      </c>
      <c r="C4646" s="8">
        <v>1899999.9999000002</v>
      </c>
      <c r="D4646" s="8">
        <v>8799.9999989999997</v>
      </c>
      <c r="E4646" s="2">
        <v>60</v>
      </c>
      <c r="F4646" s="2">
        <v>232.81977844238301</v>
      </c>
      <c r="G4646" s="2">
        <v>786.697998046875</v>
      </c>
      <c r="H4646" s="1">
        <v>194.85821074491511</v>
      </c>
      <c r="I4646" s="1">
        <v>788.32809154400979</v>
      </c>
      <c r="J4646" s="1">
        <f t="shared" si="396"/>
        <v>-16.305130067316178</v>
      </c>
      <c r="K4646" s="1">
        <f t="shared" si="397"/>
        <v>0.20720702241289624</v>
      </c>
      <c r="L4646" s="30"/>
      <c r="M4646" s="30"/>
      <c r="N4646" s="2">
        <v>1194444</v>
      </c>
      <c r="O4646" s="30"/>
      <c r="P4646" s="30"/>
      <c r="Q4646" s="30"/>
      <c r="R4646" s="30"/>
      <c r="S4646" s="30"/>
      <c r="T4646" s="30"/>
      <c r="U4646" s="30"/>
      <c r="V4646" s="30"/>
    </row>
    <row r="4647" spans="1:22" ht="14.5" x14ac:dyDescent="0.35">
      <c r="A4647" s="15">
        <v>39</v>
      </c>
      <c r="B4647" s="8">
        <v>270</v>
      </c>
      <c r="C4647" s="8">
        <v>1899999.9999000002</v>
      </c>
      <c r="D4647" s="8">
        <v>8799.9999989999997</v>
      </c>
      <c r="E4647" s="2">
        <v>90</v>
      </c>
      <c r="F4647" s="2">
        <v>232.51950073242199</v>
      </c>
      <c r="G4647" s="2">
        <v>785.68328857421898</v>
      </c>
      <c r="H4647" s="1">
        <v>194.85821074491511</v>
      </c>
      <c r="I4647" s="1">
        <v>789.04317696043177</v>
      </c>
      <c r="J4647" s="1">
        <f t="shared" si="396"/>
        <v>-16.197045782773554</v>
      </c>
      <c r="K4647" s="1">
        <f t="shared" si="397"/>
        <v>0.42763902899220169</v>
      </c>
      <c r="L4647" s="30"/>
      <c r="M4647" s="30"/>
      <c r="N4647" s="2">
        <v>1194444</v>
      </c>
      <c r="O4647" s="30"/>
      <c r="P4647" s="30"/>
      <c r="Q4647" s="30"/>
      <c r="R4647" s="30"/>
      <c r="S4647" s="30"/>
      <c r="T4647" s="30"/>
      <c r="U4647" s="30"/>
      <c r="V4647" s="30"/>
    </row>
    <row r="4648" spans="1:22" ht="14.5" x14ac:dyDescent="0.35">
      <c r="A4648" s="15">
        <v>39</v>
      </c>
      <c r="B4648" s="8">
        <v>270</v>
      </c>
      <c r="C4648" s="8">
        <v>1899999.9999000002</v>
      </c>
      <c r="D4648" s="8">
        <v>8799.9999989999997</v>
      </c>
      <c r="E4648" s="2">
        <v>120</v>
      </c>
      <c r="F4648" s="2">
        <v>232.40007019043</v>
      </c>
      <c r="G4648" s="2">
        <v>785.27978515625</v>
      </c>
      <c r="H4648" s="1">
        <v>194.85821074491511</v>
      </c>
      <c r="I4648" s="1">
        <v>792.88396729937051</v>
      </c>
      <c r="J4648" s="1">
        <f t="shared" si="396"/>
        <v>-16.153979391982485</v>
      </c>
      <c r="K4648" s="1">
        <f t="shared" si="397"/>
        <v>0.96834049301389813</v>
      </c>
      <c r="L4648" s="30"/>
      <c r="M4648" s="30"/>
      <c r="N4648" s="2">
        <v>1194444</v>
      </c>
      <c r="O4648" s="30"/>
      <c r="P4648" s="30"/>
      <c r="Q4648" s="30"/>
      <c r="R4648" s="30"/>
      <c r="S4648" s="30"/>
      <c r="T4648" s="30"/>
      <c r="U4648" s="30"/>
      <c r="V4648" s="30"/>
    </row>
    <row r="4649" spans="1:22" ht="14.5" x14ac:dyDescent="0.35">
      <c r="A4649" s="15">
        <v>39</v>
      </c>
      <c r="B4649" s="8">
        <v>270</v>
      </c>
      <c r="C4649" s="8">
        <v>1899999.9999000002</v>
      </c>
      <c r="D4649" s="8">
        <v>8799.9999989999997</v>
      </c>
      <c r="E4649" s="2">
        <v>150</v>
      </c>
      <c r="F4649" s="2">
        <v>232.75503540039099</v>
      </c>
      <c r="G4649" s="2">
        <v>786.47918701171898</v>
      </c>
      <c r="H4649" s="1">
        <v>194.85821074491511</v>
      </c>
      <c r="I4649" s="1">
        <v>797.19610512135887</v>
      </c>
      <c r="J4649" s="1">
        <f t="shared" si="396"/>
        <v>-16.281849537770395</v>
      </c>
      <c r="K4649" s="1">
        <f t="shared" si="397"/>
        <v>1.3626448463766154</v>
      </c>
      <c r="L4649" s="30"/>
      <c r="M4649" s="30"/>
      <c r="N4649" s="2">
        <v>1194444</v>
      </c>
      <c r="O4649" s="30"/>
      <c r="P4649" s="30"/>
      <c r="Q4649" s="30"/>
      <c r="R4649" s="30"/>
      <c r="S4649" s="30"/>
      <c r="T4649" s="30"/>
      <c r="U4649" s="30"/>
      <c r="V4649" s="30"/>
    </row>
    <row r="4650" spans="1:22" ht="14.5" x14ac:dyDescent="0.35">
      <c r="A4650" s="15">
        <v>39</v>
      </c>
      <c r="B4650" s="8">
        <v>270</v>
      </c>
      <c r="C4650" s="8">
        <v>1899999.9999000002</v>
      </c>
      <c r="D4650" s="8">
        <v>8799.9999989999997</v>
      </c>
      <c r="E4650" s="2">
        <v>180</v>
      </c>
      <c r="F4650" s="2">
        <v>233.892501831055</v>
      </c>
      <c r="G4650" s="2">
        <v>790.32269287109398</v>
      </c>
      <c r="H4650" s="1">
        <v>194.85821074491511</v>
      </c>
      <c r="I4650" s="1">
        <v>801.57928031872405</v>
      </c>
      <c r="J4650" s="1">
        <f t="shared" si="396"/>
        <v>-16.688987795912798</v>
      </c>
      <c r="K4650" s="1">
        <f t="shared" si="397"/>
        <v>1.4243026992856549</v>
      </c>
      <c r="L4650" s="30"/>
      <c r="M4650" s="30"/>
      <c r="N4650" s="2">
        <v>1194444</v>
      </c>
      <c r="O4650" s="30"/>
      <c r="P4650" s="30"/>
      <c r="Q4650" s="30"/>
      <c r="R4650" s="30"/>
      <c r="S4650" s="30"/>
      <c r="T4650" s="30"/>
      <c r="U4650" s="30"/>
      <c r="V4650" s="30"/>
    </row>
    <row r="4651" spans="1:22" ht="14.5" x14ac:dyDescent="0.35">
      <c r="A4651" s="15">
        <v>39</v>
      </c>
      <c r="B4651" s="8">
        <v>270</v>
      </c>
      <c r="C4651" s="8">
        <v>1899999.9999000002</v>
      </c>
      <c r="D4651" s="8">
        <v>8799.9999989999997</v>
      </c>
      <c r="E4651" s="2">
        <v>210</v>
      </c>
      <c r="F4651" s="2">
        <v>235.63360595703099</v>
      </c>
      <c r="G4651" s="2">
        <v>796.19757080078102</v>
      </c>
      <c r="H4651" s="1">
        <v>194.85821074491511</v>
      </c>
      <c r="I4651" s="1">
        <v>805.97314736595467</v>
      </c>
      <c r="J4651" s="1">
        <f t="shared" si="396"/>
        <v>-17.30457548553218</v>
      </c>
      <c r="K4651" s="1">
        <f t="shared" si="397"/>
        <v>1.2277827669508963</v>
      </c>
      <c r="L4651" s="30"/>
      <c r="M4651" s="30"/>
      <c r="N4651" s="2">
        <v>1194444</v>
      </c>
      <c r="O4651" s="30"/>
      <c r="P4651" s="30"/>
      <c r="Q4651" s="30"/>
      <c r="R4651" s="30"/>
      <c r="S4651" s="30"/>
      <c r="T4651" s="30"/>
      <c r="U4651" s="30"/>
      <c r="V4651" s="30"/>
    </row>
    <row r="4652" spans="1:22" ht="14.5" x14ac:dyDescent="0.35">
      <c r="A4652" s="15">
        <v>39</v>
      </c>
      <c r="B4652" s="8">
        <v>270</v>
      </c>
      <c r="C4652" s="8">
        <v>1899999.9999000002</v>
      </c>
      <c r="D4652" s="8">
        <v>8799.9999989999997</v>
      </c>
      <c r="E4652" s="2">
        <v>240</v>
      </c>
      <c r="F4652" s="2">
        <v>241.02281188964801</v>
      </c>
      <c r="G4652" s="2">
        <v>810.61383056640602</v>
      </c>
      <c r="H4652" s="1">
        <v>194.85821074491511</v>
      </c>
      <c r="I4652" s="1">
        <v>810.36852456147142</v>
      </c>
      <c r="J4652" s="1">
        <f t="shared" si="396"/>
        <v>-19.153623170685314</v>
      </c>
      <c r="K4652" s="1">
        <f t="shared" si="397"/>
        <v>-3.0261759136678008E-2</v>
      </c>
      <c r="L4652" s="30"/>
      <c r="M4652" s="30"/>
      <c r="N4652" s="2">
        <v>1194444</v>
      </c>
      <c r="O4652" s="30"/>
      <c r="P4652" s="30"/>
      <c r="Q4652" s="30"/>
      <c r="R4652" s="30"/>
      <c r="S4652" s="30"/>
      <c r="T4652" s="30"/>
      <c r="U4652" s="30"/>
      <c r="V4652" s="30"/>
    </row>
    <row r="4653" spans="1:22" ht="14.5" x14ac:dyDescent="0.35">
      <c r="A4653" s="15">
        <v>39</v>
      </c>
      <c r="B4653" s="8">
        <v>270</v>
      </c>
      <c r="C4653" s="8">
        <v>1899999.9999000002</v>
      </c>
      <c r="D4653" s="8">
        <v>8799.9999989999997</v>
      </c>
      <c r="E4653" s="2">
        <v>270</v>
      </c>
      <c r="F4653" s="2">
        <v>294.57849121093801</v>
      </c>
      <c r="G4653" s="2">
        <v>842.36328125</v>
      </c>
      <c r="H4653" s="1">
        <v>194.85821074491511</v>
      </c>
      <c r="I4653" s="1">
        <v>814.76438500443965</v>
      </c>
      <c r="J4653" s="1">
        <f t="shared" si="396"/>
        <v>-33.851853900160165</v>
      </c>
      <c r="K4653" s="1">
        <f t="shared" si="397"/>
        <v>-3.2763650624236362</v>
      </c>
      <c r="L4653" s="30"/>
      <c r="M4653" s="30"/>
      <c r="N4653" s="2">
        <v>1194444</v>
      </c>
      <c r="O4653" s="30"/>
      <c r="P4653" s="30"/>
      <c r="Q4653" s="30"/>
      <c r="R4653" s="30"/>
      <c r="S4653" s="30"/>
      <c r="T4653" s="30"/>
      <c r="U4653" s="30"/>
      <c r="V4653" s="30"/>
    </row>
    <row r="4654" spans="1:22" ht="14.5" x14ac:dyDescent="0.35">
      <c r="A4654" s="15">
        <v>39</v>
      </c>
      <c r="B4654" s="8">
        <v>270</v>
      </c>
      <c r="C4654" s="8">
        <v>1899999.9999000002</v>
      </c>
      <c r="D4654" s="8">
        <v>8799.9999989999997</v>
      </c>
      <c r="E4654" s="2">
        <v>300</v>
      </c>
      <c r="F4654" s="2">
        <v>2150.853515625</v>
      </c>
      <c r="G4654" s="2">
        <v>1583.95520019531</v>
      </c>
      <c r="H4654" s="1">
        <v>1097.676142985157</v>
      </c>
      <c r="I4654" s="1">
        <v>1585.3626107987591</v>
      </c>
      <c r="J4654" s="1">
        <f t="shared" si="396"/>
        <v>-48.965555533604451</v>
      </c>
      <c r="K4654" s="1">
        <f t="shared" si="397"/>
        <v>8.8854192547588376E-2</v>
      </c>
      <c r="L4654" s="30"/>
      <c r="M4654" s="30"/>
      <c r="N4654" s="2">
        <v>0</v>
      </c>
      <c r="O4654" s="30"/>
      <c r="P4654" s="30"/>
      <c r="Q4654" s="30"/>
      <c r="R4654" s="30"/>
      <c r="S4654" s="30"/>
      <c r="T4654" s="30"/>
      <c r="U4654" s="30"/>
      <c r="V4654" s="30"/>
    </row>
    <row r="4655" spans="1:22" ht="14.5" x14ac:dyDescent="0.35">
      <c r="A4655" s="15">
        <v>39</v>
      </c>
      <c r="B4655" s="8">
        <v>270</v>
      </c>
      <c r="C4655" s="8">
        <v>1899999.9999000002</v>
      </c>
      <c r="D4655" s="8">
        <v>8799.9999989999997</v>
      </c>
      <c r="E4655" s="2">
        <v>330</v>
      </c>
      <c r="F4655" s="2">
        <v>12728.1123046875</v>
      </c>
      <c r="G4655" s="2">
        <v>1760.9052734375</v>
      </c>
      <c r="H4655" s="1">
        <v>8446.7011782552436</v>
      </c>
      <c r="I4655" s="1">
        <v>1716.0885367768581</v>
      </c>
      <c r="J4655" s="1">
        <f t="shared" si="396"/>
        <v>-33.637439896374119</v>
      </c>
      <c r="K4655" s="1">
        <f t="shared" si="397"/>
        <v>-2.5450963965343942</v>
      </c>
      <c r="L4655" s="30"/>
      <c r="M4655" s="30"/>
      <c r="N4655" s="2">
        <v>0</v>
      </c>
      <c r="O4655" s="30"/>
      <c r="P4655" s="30"/>
      <c r="Q4655" s="30"/>
      <c r="R4655" s="30"/>
      <c r="S4655" s="30"/>
      <c r="T4655" s="30"/>
      <c r="U4655" s="30"/>
      <c r="V4655" s="30"/>
    </row>
    <row r="4656" spans="1:22" ht="14.5" x14ac:dyDescent="0.35">
      <c r="A4656" s="15">
        <v>39</v>
      </c>
      <c r="B4656" s="8">
        <v>270</v>
      </c>
      <c r="C4656" s="8">
        <v>1899999.9999000002</v>
      </c>
      <c r="D4656" s="8">
        <v>8799.9999989999997</v>
      </c>
      <c r="E4656" s="2">
        <v>360</v>
      </c>
      <c r="F4656" s="2">
        <v>12609.912109375</v>
      </c>
      <c r="G4656" s="2">
        <v>1699.0380859375</v>
      </c>
      <c r="H4656" s="1">
        <v>12188.38617198662</v>
      </c>
      <c r="I4656" s="1">
        <v>1753.3115174150601</v>
      </c>
      <c r="J4656" s="1">
        <f t="shared" si="396"/>
        <v>-3.3428142379754675</v>
      </c>
      <c r="K4656" s="1">
        <f t="shared" si="397"/>
        <v>3.1943622645523515</v>
      </c>
      <c r="L4656" s="30"/>
      <c r="M4656" s="30"/>
      <c r="N4656" s="2">
        <v>0</v>
      </c>
      <c r="O4656" s="30"/>
      <c r="P4656" s="30"/>
      <c r="Q4656" s="30"/>
      <c r="R4656" s="30"/>
      <c r="S4656" s="30"/>
      <c r="T4656" s="30"/>
      <c r="U4656" s="30"/>
      <c r="V4656" s="30"/>
    </row>
    <row r="4657" spans="1:22" ht="14.5" x14ac:dyDescent="0.35">
      <c r="A4657" s="15">
        <v>39</v>
      </c>
      <c r="B4657" s="8">
        <v>270</v>
      </c>
      <c r="C4657" s="8">
        <v>1899999.9999000002</v>
      </c>
      <c r="D4657" s="8">
        <v>8799.9999989999997</v>
      </c>
      <c r="E4657" s="2">
        <v>390</v>
      </c>
      <c r="F4657" s="2">
        <v>8626.2939453125</v>
      </c>
      <c r="G4657" s="2">
        <v>1704.3603515625</v>
      </c>
      <c r="H4657" s="1">
        <v>9295.1279346844749</v>
      </c>
      <c r="I4657" s="1">
        <v>1775.224735540902</v>
      </c>
      <c r="J4657" s="1">
        <f t="shared" si="396"/>
        <v>7.7534337875817121</v>
      </c>
      <c r="K4657" s="1">
        <f t="shared" si="397"/>
        <v>4.1578287076107996</v>
      </c>
      <c r="L4657" s="30"/>
      <c r="M4657" s="30"/>
      <c r="N4657" s="2">
        <v>0</v>
      </c>
      <c r="O4657" s="30"/>
      <c r="P4657" s="30"/>
      <c r="Q4657" s="30"/>
      <c r="R4657" s="30"/>
      <c r="S4657" s="30"/>
      <c r="T4657" s="30"/>
      <c r="U4657" s="30"/>
      <c r="V4657" s="30"/>
    </row>
    <row r="4658" spans="1:22" ht="14.5" x14ac:dyDescent="0.35">
      <c r="A4658" s="15">
        <v>39</v>
      </c>
      <c r="B4658" s="8">
        <v>270</v>
      </c>
      <c r="C4658" s="8">
        <v>1899999.9999000002</v>
      </c>
      <c r="D4658" s="8">
        <v>8799.9999989999997</v>
      </c>
      <c r="E4658" s="2">
        <v>420</v>
      </c>
      <c r="F4658" s="2">
        <v>5990.9384765625</v>
      </c>
      <c r="G4658" s="2">
        <v>1769.4677734375</v>
      </c>
      <c r="H4658" s="1">
        <v>6708.064680589885</v>
      </c>
      <c r="I4658" s="1">
        <v>1794.339105239266</v>
      </c>
      <c r="J4658" s="1">
        <f t="shared" si="396"/>
        <v>11.97018141369497</v>
      </c>
      <c r="K4658" s="1">
        <f t="shared" si="397"/>
        <v>1.4055826376226743</v>
      </c>
      <c r="L4658" s="30"/>
      <c r="M4658" s="30"/>
      <c r="N4658" s="2">
        <v>0</v>
      </c>
      <c r="O4658" s="30"/>
      <c r="P4658" s="30"/>
      <c r="Q4658" s="30"/>
      <c r="R4658" s="30"/>
      <c r="S4658" s="30"/>
      <c r="T4658" s="30"/>
      <c r="U4658" s="30"/>
      <c r="V4658" s="30"/>
    </row>
    <row r="4659" spans="1:22" ht="14.5" x14ac:dyDescent="0.35">
      <c r="A4659" s="15">
        <v>39</v>
      </c>
      <c r="B4659" s="8">
        <v>270</v>
      </c>
      <c r="C4659" s="8">
        <v>1899999.9999000002</v>
      </c>
      <c r="D4659" s="8">
        <v>8799.9999989999997</v>
      </c>
      <c r="E4659" s="2">
        <v>450</v>
      </c>
      <c r="F4659" s="2">
        <v>5629.6650390625</v>
      </c>
      <c r="G4659" s="2">
        <v>1825.36853027344</v>
      </c>
      <c r="H4659" s="1">
        <v>5725.2569679127191</v>
      </c>
      <c r="I4659" s="1">
        <v>1812.9419575101711</v>
      </c>
      <c r="J4659" s="1">
        <f t="shared" si="396"/>
        <v>1.6980038454674722</v>
      </c>
      <c r="K4659" s="1">
        <f t="shared" si="397"/>
        <v>-0.68077062561210322</v>
      </c>
      <c r="L4659" s="30"/>
      <c r="M4659" s="30"/>
      <c r="N4659" s="2">
        <v>0</v>
      </c>
      <c r="O4659" s="30"/>
      <c r="P4659" s="30"/>
      <c r="Q4659" s="30"/>
      <c r="R4659" s="30"/>
      <c r="S4659" s="30"/>
      <c r="T4659" s="30"/>
      <c r="U4659" s="30"/>
      <c r="V4659" s="30"/>
    </row>
    <row r="4660" spans="1:22" ht="14.5" x14ac:dyDescent="0.35">
      <c r="A4660" s="15">
        <v>39</v>
      </c>
      <c r="B4660" s="8">
        <v>270</v>
      </c>
      <c r="C4660" s="8">
        <v>1899999.9999000002</v>
      </c>
      <c r="D4660" s="8">
        <v>8799.9999989999997</v>
      </c>
      <c r="E4660" s="2">
        <v>480</v>
      </c>
      <c r="F4660" s="2">
        <v>5695.53515625</v>
      </c>
      <c r="G4660" s="2">
        <v>1845.24291992188</v>
      </c>
      <c r="H4660" s="1">
        <v>5455.1391627596631</v>
      </c>
      <c r="I4660" s="1">
        <v>1831.451180587339</v>
      </c>
      <c r="J4660" s="1">
        <f t="shared" si="396"/>
        <v>-4.2207797317612572</v>
      </c>
      <c r="K4660" s="1">
        <f t="shared" si="397"/>
        <v>-0.74742133871051075</v>
      </c>
      <c r="L4660" s="30"/>
      <c r="M4660" s="30"/>
      <c r="N4660" s="2">
        <v>0</v>
      </c>
      <c r="O4660" s="30"/>
      <c r="P4660" s="30"/>
      <c r="Q4660" s="30"/>
      <c r="R4660" s="30"/>
      <c r="S4660" s="30"/>
      <c r="T4660" s="30"/>
      <c r="U4660" s="30"/>
      <c r="V4660" s="30"/>
    </row>
    <row r="4661" spans="1:22" ht="14.5" x14ac:dyDescent="0.35">
      <c r="A4661" s="15">
        <v>39</v>
      </c>
      <c r="B4661" s="8">
        <v>270</v>
      </c>
      <c r="C4661" s="8">
        <v>1899999.9999000002</v>
      </c>
      <c r="D4661" s="8">
        <v>8799.9999989999997</v>
      </c>
      <c r="E4661" s="2">
        <v>510</v>
      </c>
      <c r="F4661" s="2">
        <v>7314.509765625</v>
      </c>
      <c r="G4661" s="2">
        <v>1907.32702636719</v>
      </c>
      <c r="H4661" s="1">
        <v>5324.7246718449569</v>
      </c>
      <c r="I4661" s="1">
        <v>1849.9437316274291</v>
      </c>
      <c r="J4661" s="1">
        <f t="shared" si="396"/>
        <v>-27.203259788252161</v>
      </c>
      <c r="K4661" s="1">
        <f t="shared" si="397"/>
        <v>-3.0085713643483882</v>
      </c>
      <c r="L4661" s="30"/>
      <c r="M4661" s="30"/>
      <c r="N4661" s="2">
        <v>0</v>
      </c>
      <c r="O4661" s="30"/>
      <c r="P4661" s="30"/>
      <c r="Q4661" s="30"/>
      <c r="R4661" s="30"/>
      <c r="S4661" s="30"/>
      <c r="T4661" s="30"/>
      <c r="U4661" s="30"/>
      <c r="V4661" s="30"/>
    </row>
    <row r="4662" spans="1:22" ht="14.5" x14ac:dyDescent="0.35">
      <c r="A4662" s="15">
        <v>39</v>
      </c>
      <c r="B4662" s="8">
        <v>270</v>
      </c>
      <c r="C4662" s="8">
        <v>1899999.9999000002</v>
      </c>
      <c r="D4662" s="8">
        <v>8799.9999989999997</v>
      </c>
      <c r="E4662" s="2">
        <v>540</v>
      </c>
      <c r="F4662" s="2">
        <v>6146.552734375</v>
      </c>
      <c r="G4662" s="2">
        <v>1846.33227539063</v>
      </c>
      <c r="H4662" s="1">
        <v>5209.970050021263</v>
      </c>
      <c r="I4662" s="1">
        <v>1857.818490474061</v>
      </c>
      <c r="J4662" s="1">
        <f t="shared" si="396"/>
        <v>-15.237527844117189</v>
      </c>
      <c r="K4662" s="1">
        <f t="shared" si="397"/>
        <v>0.62210985728453927</v>
      </c>
      <c r="L4662" s="30"/>
      <c r="M4662" s="30"/>
      <c r="N4662" s="2">
        <v>0</v>
      </c>
      <c r="O4662" s="30"/>
      <c r="P4662" s="30"/>
      <c r="Q4662" s="30"/>
      <c r="R4662" s="30"/>
      <c r="S4662" s="30"/>
      <c r="T4662" s="30"/>
      <c r="U4662" s="30"/>
      <c r="V4662" s="30"/>
    </row>
    <row r="4663" spans="1:22" ht="14.5" x14ac:dyDescent="0.35">
      <c r="A4663" s="15">
        <v>39</v>
      </c>
      <c r="B4663" s="8">
        <v>270</v>
      </c>
      <c r="C4663" s="8">
        <v>1899999.9999000002</v>
      </c>
      <c r="D4663" s="8">
        <v>8799.9999989999997</v>
      </c>
      <c r="E4663" s="2">
        <v>570</v>
      </c>
      <c r="F4663" s="2">
        <v>3439.44580078125</v>
      </c>
      <c r="G4663" s="2">
        <v>1122.24084472656</v>
      </c>
      <c r="H4663" s="1">
        <v>3708.8996787114129</v>
      </c>
      <c r="I4663" s="1">
        <v>1105.1796729689161</v>
      </c>
      <c r="J4663" s="1">
        <f t="shared" si="396"/>
        <v>7.8342236958337308</v>
      </c>
      <c r="K4663" s="1">
        <f t="shared" si="397"/>
        <v>-1.5202772058970087</v>
      </c>
      <c r="L4663" s="30"/>
      <c r="M4663" s="30"/>
      <c r="N4663" s="2">
        <v>1194444</v>
      </c>
      <c r="O4663" s="30"/>
      <c r="P4663" s="30"/>
      <c r="Q4663" s="30"/>
      <c r="R4663" s="30"/>
      <c r="S4663" s="30"/>
      <c r="T4663" s="30"/>
      <c r="U4663" s="30"/>
      <c r="V4663" s="30"/>
    </row>
    <row r="4664" spans="1:22" ht="14.5" x14ac:dyDescent="0.35">
      <c r="A4664" s="15">
        <v>39</v>
      </c>
      <c r="B4664" s="8">
        <v>270</v>
      </c>
      <c r="C4664" s="8">
        <v>1899999.9999000002</v>
      </c>
      <c r="D4664" s="8">
        <v>8799.9999989999997</v>
      </c>
      <c r="E4664" s="2">
        <v>600</v>
      </c>
      <c r="F4664" s="2">
        <v>2988.35571289062</v>
      </c>
      <c r="G4664" s="2">
        <v>1009.13806152344</v>
      </c>
      <c r="H4664" s="1">
        <v>3435.817502518792</v>
      </c>
      <c r="I4664" s="1">
        <v>1011.846468296373</v>
      </c>
      <c r="J4664" s="1">
        <f t="shared" si="396"/>
        <v>14.973511610347909</v>
      </c>
      <c r="K4664" s="1">
        <f t="shared" si="397"/>
        <v>0.26838813004875517</v>
      </c>
      <c r="L4664" s="30"/>
      <c r="M4664" s="30"/>
      <c r="N4664" s="2">
        <v>1194444</v>
      </c>
      <c r="O4664" s="30"/>
      <c r="P4664" s="30"/>
      <c r="Q4664" s="30"/>
      <c r="R4664" s="30"/>
      <c r="S4664" s="30"/>
      <c r="T4664" s="30"/>
      <c r="U4664" s="30"/>
      <c r="V4664" s="30"/>
    </row>
    <row r="4665" spans="1:22" ht="14.5" x14ac:dyDescent="0.35">
      <c r="A4665" s="15">
        <v>39</v>
      </c>
      <c r="B4665" s="8">
        <v>270</v>
      </c>
      <c r="C4665" s="8">
        <v>1899999.9999000002</v>
      </c>
      <c r="D4665" s="8">
        <v>8799.9999989999997</v>
      </c>
      <c r="E4665" s="2">
        <v>630</v>
      </c>
      <c r="F4665" s="2">
        <v>2940.69580078125</v>
      </c>
      <c r="G4665" s="2">
        <v>988.77679443359398</v>
      </c>
      <c r="H4665" s="1">
        <v>3435.875911574396</v>
      </c>
      <c r="I4665" s="1">
        <v>1003.643946865732</v>
      </c>
      <c r="J4665" s="1">
        <f t="shared" si="396"/>
        <v>16.838875706273061</v>
      </c>
      <c r="K4665" s="1">
        <f t="shared" si="397"/>
        <v>1.5035903467631899</v>
      </c>
      <c r="L4665" s="30"/>
      <c r="M4665" s="30"/>
      <c r="N4665" s="2">
        <v>1194444</v>
      </c>
      <c r="O4665" s="30"/>
      <c r="P4665" s="30"/>
      <c r="Q4665" s="30"/>
      <c r="R4665" s="30"/>
      <c r="S4665" s="30"/>
      <c r="T4665" s="30"/>
      <c r="U4665" s="30"/>
      <c r="V4665" s="30"/>
    </row>
    <row r="4666" spans="1:22" ht="14.5" x14ac:dyDescent="0.35">
      <c r="A4666" s="15">
        <v>39</v>
      </c>
      <c r="B4666" s="8">
        <v>270</v>
      </c>
      <c r="C4666" s="8">
        <v>1899999.9999000002</v>
      </c>
      <c r="D4666" s="8">
        <v>8799.9999989999997</v>
      </c>
      <c r="E4666" s="2">
        <v>660</v>
      </c>
      <c r="F4666" s="2">
        <v>2992.47045898438</v>
      </c>
      <c r="G4666" s="2">
        <v>983.281005859375</v>
      </c>
      <c r="H4666" s="1">
        <v>3975.395230675716</v>
      </c>
      <c r="I4666" s="1">
        <v>1005.263067452129</v>
      </c>
      <c r="J4666" s="1">
        <f t="shared" si="396"/>
        <v>32.846598994495423</v>
      </c>
      <c r="K4666" s="1">
        <f t="shared" si="397"/>
        <v>2.2355828559448239</v>
      </c>
      <c r="L4666" s="30"/>
      <c r="M4666" s="30"/>
      <c r="N4666" s="2">
        <v>1194444</v>
      </c>
      <c r="O4666" s="30"/>
      <c r="P4666" s="30"/>
      <c r="Q4666" s="30"/>
      <c r="R4666" s="30"/>
      <c r="S4666" s="30"/>
      <c r="T4666" s="30"/>
      <c r="U4666" s="30"/>
      <c r="V4666" s="30"/>
    </row>
    <row r="4667" spans="1:22" ht="14.5" x14ac:dyDescent="0.35">
      <c r="A4667" s="15">
        <v>39</v>
      </c>
      <c r="B4667" s="8">
        <v>270</v>
      </c>
      <c r="C4667" s="8">
        <v>1899999.9999000002</v>
      </c>
      <c r="D4667" s="8">
        <v>8799.9999989999997</v>
      </c>
      <c r="E4667" s="2">
        <v>690</v>
      </c>
      <c r="F4667" s="2">
        <v>3323.92529296875</v>
      </c>
      <c r="G4667" s="2">
        <v>983.72259521484398</v>
      </c>
      <c r="H4667" s="1">
        <v>4925.353868829473</v>
      </c>
      <c r="I4667" s="1">
        <v>1000.225575205374</v>
      </c>
      <c r="J4667" s="1">
        <f t="shared" si="396"/>
        <v>48.178837811075283</v>
      </c>
      <c r="K4667" s="1">
        <f t="shared" si="397"/>
        <v>1.6776050556128321</v>
      </c>
      <c r="L4667" s="30"/>
      <c r="M4667" s="30"/>
      <c r="N4667" s="2">
        <v>1194444</v>
      </c>
      <c r="O4667" s="30"/>
      <c r="P4667" s="30"/>
      <c r="Q4667" s="30"/>
      <c r="R4667" s="30"/>
      <c r="S4667" s="30"/>
      <c r="T4667" s="30"/>
      <c r="U4667" s="30"/>
      <c r="V4667" s="30"/>
    </row>
    <row r="4668" spans="1:22" ht="14.5" x14ac:dyDescent="0.35">
      <c r="A4668" s="15">
        <v>39</v>
      </c>
      <c r="B4668" s="8">
        <v>270</v>
      </c>
      <c r="C4668" s="8">
        <v>1899999.9999000002</v>
      </c>
      <c r="D4668" s="8">
        <v>8799.9999989999997</v>
      </c>
      <c r="E4668" s="2">
        <v>720</v>
      </c>
      <c r="F4668" s="2">
        <v>4455.5322265625</v>
      </c>
      <c r="G4668" s="2">
        <v>987.86120605468705</v>
      </c>
      <c r="H4668" s="1">
        <v>6405.6578144541718</v>
      </c>
      <c r="I4668" s="1">
        <v>996.64446996570837</v>
      </c>
      <c r="J4668" s="1">
        <f t="shared" si="396"/>
        <v>43.76863388543412</v>
      </c>
      <c r="K4668" s="1">
        <f t="shared" si="397"/>
        <v>0.88911922618156636</v>
      </c>
      <c r="L4668" s="30"/>
      <c r="M4668" s="30"/>
      <c r="N4668" s="2">
        <v>1194444</v>
      </c>
      <c r="O4668" s="30"/>
      <c r="P4668" s="30"/>
      <c r="Q4668" s="30"/>
      <c r="R4668" s="30"/>
      <c r="S4668" s="30"/>
      <c r="T4668" s="30"/>
      <c r="U4668" s="30"/>
      <c r="V4668" s="30"/>
    </row>
    <row r="4669" spans="1:22" ht="14.5" x14ac:dyDescent="0.35">
      <c r="A4669" s="15">
        <v>39</v>
      </c>
      <c r="B4669" s="8">
        <v>270</v>
      </c>
      <c r="C4669" s="8">
        <v>1899999.9999000002</v>
      </c>
      <c r="D4669" s="8">
        <v>8799.9999989999997</v>
      </c>
      <c r="E4669" s="2">
        <v>750</v>
      </c>
      <c r="F4669" s="2">
        <v>6251.3955078125</v>
      </c>
      <c r="G4669" s="2">
        <v>988.55822753906205</v>
      </c>
      <c r="H4669" s="1">
        <v>8369.5949826688593</v>
      </c>
      <c r="I4669" s="1">
        <v>993.56920399594651</v>
      </c>
      <c r="J4669" s="1">
        <f t="shared" si="396"/>
        <v>33.883626019329618</v>
      </c>
      <c r="K4669" s="1">
        <f t="shared" si="397"/>
        <v>0.50689745098363059</v>
      </c>
      <c r="L4669" s="30"/>
      <c r="M4669" s="30"/>
      <c r="N4669" s="2">
        <v>1194444</v>
      </c>
      <c r="O4669" s="30"/>
      <c r="P4669" s="30"/>
      <c r="Q4669" s="30"/>
      <c r="R4669" s="30"/>
      <c r="S4669" s="30"/>
      <c r="T4669" s="30"/>
      <c r="U4669" s="30"/>
      <c r="V4669" s="30"/>
    </row>
    <row r="4670" spans="1:22" ht="14.5" x14ac:dyDescent="0.35">
      <c r="A4670" s="15">
        <v>39</v>
      </c>
      <c r="B4670" s="8">
        <v>270</v>
      </c>
      <c r="C4670" s="8">
        <v>1899999.9999000002</v>
      </c>
      <c r="D4670" s="8">
        <v>8799.9999989999997</v>
      </c>
      <c r="E4670" s="2">
        <v>780</v>
      </c>
      <c r="F4670" s="2">
        <v>8221.5283203125</v>
      </c>
      <c r="G4670" s="2">
        <v>993.40832519531205</v>
      </c>
      <c r="H4670" s="1">
        <v>10427.06154611967</v>
      </c>
      <c r="I4670" s="1">
        <v>988.76850300044748</v>
      </c>
      <c r="J4670" s="1">
        <f t="shared" si="396"/>
        <v>26.826316712405827</v>
      </c>
      <c r="K4670" s="1">
        <f t="shared" si="397"/>
        <v>-0.46706093327256321</v>
      </c>
      <c r="L4670" s="30"/>
      <c r="M4670" s="30"/>
      <c r="N4670" s="2">
        <v>1194444</v>
      </c>
      <c r="O4670" s="30"/>
      <c r="P4670" s="30"/>
      <c r="Q4670" s="30"/>
      <c r="R4670" s="30"/>
      <c r="S4670" s="30"/>
      <c r="T4670" s="30"/>
      <c r="U4670" s="30"/>
      <c r="V4670" s="30"/>
    </row>
    <row r="4671" spans="1:22" ht="14.5" x14ac:dyDescent="0.35">
      <c r="A4671" s="15">
        <v>39</v>
      </c>
      <c r="B4671" s="8">
        <v>270</v>
      </c>
      <c r="C4671" s="8">
        <v>1899999.9999000002</v>
      </c>
      <c r="D4671" s="8">
        <v>8799.9999989999997</v>
      </c>
      <c r="E4671" s="2">
        <v>810</v>
      </c>
      <c r="F4671" s="2">
        <v>10931.359375</v>
      </c>
      <c r="G4671" s="2">
        <v>997.06573486328102</v>
      </c>
      <c r="H4671" s="1">
        <v>11280.1583517733</v>
      </c>
      <c r="I4671" s="1">
        <v>981.39728799832392</v>
      </c>
      <c r="J4671" s="1">
        <f t="shared" si="396"/>
        <v>3.1908106284658651</v>
      </c>
      <c r="K4671" s="1">
        <f t="shared" si="397"/>
        <v>-1.571455754329536</v>
      </c>
      <c r="L4671" s="30"/>
      <c r="M4671" s="30"/>
      <c r="N4671" s="2">
        <v>1194444</v>
      </c>
      <c r="O4671" s="30"/>
      <c r="P4671" s="30"/>
      <c r="Q4671" s="30"/>
      <c r="R4671" s="30"/>
      <c r="S4671" s="30"/>
      <c r="T4671" s="30"/>
      <c r="U4671" s="30"/>
      <c r="V4671" s="30"/>
    </row>
    <row r="4672" spans="1:22" ht="14.5" x14ac:dyDescent="0.35">
      <c r="A4672" s="15">
        <v>39</v>
      </c>
      <c r="B4672" s="8">
        <v>270</v>
      </c>
      <c r="C4672" s="8">
        <v>1899999.9999000002</v>
      </c>
      <c r="D4672" s="8">
        <v>8799.9999989999997</v>
      </c>
      <c r="E4672" s="2">
        <v>840</v>
      </c>
      <c r="F4672" s="2">
        <v>25963.26171875</v>
      </c>
      <c r="G4672" s="2">
        <v>1657.25341796875</v>
      </c>
      <c r="H4672" s="1">
        <v>27719.999677787429</v>
      </c>
      <c r="I4672" s="1">
        <v>1644.8915689290459</v>
      </c>
      <c r="J4672" s="1">
        <f t="shared" si="396"/>
        <v>6.7662452355466511</v>
      </c>
      <c r="K4672" s="1">
        <f t="shared" si="397"/>
        <v>-0.74592388259218012</v>
      </c>
      <c r="L4672" s="30"/>
      <c r="M4672" s="30"/>
      <c r="N4672" s="2">
        <v>0</v>
      </c>
      <c r="O4672" s="30"/>
      <c r="P4672" s="30"/>
      <c r="Q4672" s="30"/>
      <c r="R4672" s="30"/>
      <c r="S4672" s="30"/>
      <c r="T4672" s="30"/>
      <c r="U4672" s="30"/>
      <c r="V4672" s="30"/>
    </row>
    <row r="4673" spans="1:22" ht="14.5" x14ac:dyDescent="0.35">
      <c r="A4673" s="15">
        <v>39</v>
      </c>
      <c r="B4673" s="8">
        <v>270</v>
      </c>
      <c r="C4673" s="8">
        <v>1899999.9999000002</v>
      </c>
      <c r="D4673" s="8">
        <v>8799.9999989999997</v>
      </c>
      <c r="E4673" s="2">
        <v>870</v>
      </c>
      <c r="F4673" s="2">
        <v>27083.58984375</v>
      </c>
      <c r="G4673" s="2">
        <v>1499.54211425781</v>
      </c>
      <c r="H4673" s="1">
        <v>29968.671628787732</v>
      </c>
      <c r="I4673" s="1">
        <v>1594.570045304886</v>
      </c>
      <c r="J4673" s="1">
        <f t="shared" si="396"/>
        <v>10.652508776282156</v>
      </c>
      <c r="K4673" s="1">
        <f t="shared" si="397"/>
        <v>6.337129857410476</v>
      </c>
      <c r="L4673" s="30"/>
      <c r="M4673" s="30"/>
      <c r="N4673" s="2">
        <v>0</v>
      </c>
      <c r="O4673" s="30"/>
      <c r="P4673" s="30"/>
      <c r="Q4673" s="30"/>
      <c r="R4673" s="30"/>
      <c r="S4673" s="30"/>
      <c r="T4673" s="30"/>
      <c r="U4673" s="30"/>
      <c r="V4673" s="30"/>
    </row>
    <row r="4674" spans="1:22" ht="14.5" x14ac:dyDescent="0.35">
      <c r="A4674" s="15">
        <v>39</v>
      </c>
      <c r="B4674" s="8">
        <v>270</v>
      </c>
      <c r="C4674" s="8">
        <v>1899999.9999000002</v>
      </c>
      <c r="D4674" s="8">
        <v>8799.9999989999997</v>
      </c>
      <c r="E4674" s="2">
        <v>900</v>
      </c>
      <c r="F4674" s="2">
        <v>30064.576171875</v>
      </c>
      <c r="G4674" s="2">
        <v>1422.72131347656</v>
      </c>
      <c r="H4674" s="1">
        <v>30289.552253708469</v>
      </c>
      <c r="I4674" s="1">
        <v>1514.4621152624691</v>
      </c>
      <c r="J4674" s="1">
        <f t="shared" si="396"/>
        <v>0.74830950733285562</v>
      </c>
      <c r="K4674" s="1">
        <f t="shared" si="397"/>
        <v>6.4482622785576575</v>
      </c>
      <c r="L4674" s="30"/>
      <c r="M4674" s="30"/>
      <c r="N4674" s="2">
        <v>0</v>
      </c>
      <c r="O4674" s="30"/>
      <c r="P4674" s="30"/>
      <c r="Q4674" s="30"/>
      <c r="R4674" s="30"/>
      <c r="S4674" s="30"/>
      <c r="T4674" s="30"/>
      <c r="U4674" s="30"/>
      <c r="V4674" s="30"/>
    </row>
    <row r="4675" spans="1:22" ht="14.5" x14ac:dyDescent="0.35">
      <c r="A4675" s="15">
        <v>39</v>
      </c>
      <c r="B4675" s="8">
        <v>270</v>
      </c>
      <c r="C4675" s="8">
        <v>1899999.9999000002</v>
      </c>
      <c r="D4675" s="8">
        <v>8799.9999989999997</v>
      </c>
      <c r="E4675" s="2">
        <v>930</v>
      </c>
      <c r="F4675" s="2">
        <v>29860.58984375</v>
      </c>
      <c r="G4675" s="2">
        <v>1329.26843261719</v>
      </c>
      <c r="H4675" s="1">
        <v>30027.7762426111</v>
      </c>
      <c r="I4675" s="1">
        <v>1402.94334249343</v>
      </c>
      <c r="J4675" s="1">
        <f t="shared" si="396"/>
        <v>0.5598898070531364</v>
      </c>
      <c r="K4675" s="1">
        <f t="shared" si="397"/>
        <v>5.5425155723574839</v>
      </c>
      <c r="L4675" s="30"/>
      <c r="M4675" s="30"/>
      <c r="N4675" s="2">
        <v>0</v>
      </c>
      <c r="O4675" s="30"/>
      <c r="P4675" s="30"/>
      <c r="Q4675" s="30"/>
      <c r="R4675" s="30"/>
      <c r="S4675" s="30"/>
      <c r="T4675" s="30"/>
      <c r="U4675" s="30"/>
      <c r="V4675" s="30"/>
    </row>
    <row r="4676" spans="1:22" ht="14.5" x14ac:dyDescent="0.35">
      <c r="A4676" s="15">
        <v>39</v>
      </c>
      <c r="B4676" s="8">
        <v>270</v>
      </c>
      <c r="C4676" s="8">
        <v>1899999.9999000002</v>
      </c>
      <c r="D4676" s="8">
        <v>8799.9999989999997</v>
      </c>
      <c r="E4676" s="2">
        <v>960</v>
      </c>
      <c r="F4676" s="2">
        <v>25157.666015625</v>
      </c>
      <c r="G4676" s="2">
        <v>1268.52893066406</v>
      </c>
      <c r="H4676" s="1">
        <v>29729.517311164571</v>
      </c>
      <c r="I4676" s="1">
        <v>1340.0142552940811</v>
      </c>
      <c r="J4676" s="1">
        <f t="shared" si="396"/>
        <v>18.172795889332786</v>
      </c>
      <c r="K4676" s="1">
        <f t="shared" si="397"/>
        <v>5.6352932047516919</v>
      </c>
      <c r="L4676" s="30"/>
      <c r="M4676" s="30"/>
      <c r="N4676" s="2">
        <v>0</v>
      </c>
      <c r="O4676" s="30"/>
      <c r="P4676" s="30"/>
      <c r="Q4676" s="30"/>
      <c r="R4676" s="30"/>
      <c r="S4676" s="30"/>
      <c r="T4676" s="30"/>
      <c r="U4676" s="30"/>
      <c r="V4676" s="30"/>
    </row>
    <row r="4677" spans="1:22" ht="14.5" x14ac:dyDescent="0.35">
      <c r="A4677" s="15">
        <v>39</v>
      </c>
      <c r="B4677" s="8">
        <v>270</v>
      </c>
      <c r="C4677" s="8">
        <v>1899999.9999000002</v>
      </c>
      <c r="D4677" s="8">
        <v>8799.9999989999997</v>
      </c>
      <c r="E4677" s="2">
        <v>990</v>
      </c>
      <c r="F4677" s="2">
        <v>25397.732421875</v>
      </c>
      <c r="G4677" s="2">
        <v>1309.44506835938</v>
      </c>
      <c r="H4677" s="1">
        <v>29422.273194309411</v>
      </c>
      <c r="I4677" s="1">
        <v>1327.904557405845</v>
      </c>
      <c r="J4677" s="1">
        <f t="shared" si="396"/>
        <v>15.846063363389423</v>
      </c>
      <c r="K4677" s="1">
        <f t="shared" si="397"/>
        <v>1.4097184748340108</v>
      </c>
      <c r="L4677" s="30"/>
      <c r="M4677" s="30"/>
      <c r="N4677" s="2">
        <v>0</v>
      </c>
      <c r="O4677" s="30"/>
      <c r="P4677" s="30"/>
      <c r="Q4677" s="30"/>
      <c r="R4677" s="30"/>
      <c r="S4677" s="30"/>
      <c r="T4677" s="30"/>
      <c r="U4677" s="30"/>
      <c r="V4677" s="30"/>
    </row>
    <row r="4678" spans="1:22" ht="14.5" x14ac:dyDescent="0.35">
      <c r="A4678" s="15">
        <v>39</v>
      </c>
      <c r="B4678" s="8">
        <v>270</v>
      </c>
      <c r="C4678" s="8">
        <v>1899999.9999000002</v>
      </c>
      <c r="D4678" s="8">
        <v>8799.9999989999997</v>
      </c>
      <c r="E4678" s="2">
        <v>1020</v>
      </c>
      <c r="F4678" s="2">
        <v>23871.80859375</v>
      </c>
      <c r="G4678" s="2">
        <v>1313.08740234375</v>
      </c>
      <c r="H4678" s="1">
        <v>29112.81755901307</v>
      </c>
      <c r="I4678" s="1">
        <v>1312.6858870381011</v>
      </c>
      <c r="J4678" s="1">
        <f t="shared" si="396"/>
        <v>21.954804742508056</v>
      </c>
      <c r="K4678" s="1">
        <f t="shared" si="397"/>
        <v>-3.0577957334159855E-2</v>
      </c>
      <c r="L4678" s="30"/>
      <c r="M4678" s="30"/>
      <c r="N4678" s="2">
        <v>0</v>
      </c>
      <c r="O4678" s="30"/>
      <c r="P4678" s="30"/>
      <c r="Q4678" s="30"/>
      <c r="R4678" s="30"/>
      <c r="S4678" s="30"/>
      <c r="T4678" s="30"/>
      <c r="U4678" s="30"/>
      <c r="V4678" s="30"/>
    </row>
    <row r="4679" spans="1:22" ht="14.5" x14ac:dyDescent="0.35">
      <c r="A4679" s="15">
        <v>39</v>
      </c>
      <c r="B4679" s="8">
        <v>270</v>
      </c>
      <c r="C4679" s="8">
        <v>1899999.9999000002</v>
      </c>
      <c r="D4679" s="8">
        <v>8799.9999989999997</v>
      </c>
      <c r="E4679" s="2">
        <v>1050</v>
      </c>
      <c r="F4679" s="2">
        <v>22975.7421875</v>
      </c>
      <c r="G4679" s="2">
        <v>1356.6123046875</v>
      </c>
      <c r="H4679" s="1">
        <v>28872.450473212491</v>
      </c>
      <c r="I4679" s="1">
        <v>1304.412328232082</v>
      </c>
      <c r="J4679" s="1">
        <f t="shared" si="396"/>
        <v>25.664930593278541</v>
      </c>
      <c r="K4679" s="1">
        <f t="shared" si="397"/>
        <v>-3.847818295252925</v>
      </c>
      <c r="L4679" s="30"/>
      <c r="M4679" s="30"/>
      <c r="N4679" s="2">
        <v>0</v>
      </c>
      <c r="O4679" s="30"/>
      <c r="P4679" s="30"/>
      <c r="Q4679" s="30"/>
      <c r="R4679" s="30"/>
      <c r="S4679" s="30"/>
      <c r="T4679" s="30"/>
      <c r="U4679" s="30"/>
      <c r="V4679" s="30"/>
    </row>
    <row r="4680" spans="1:22" ht="14.5" x14ac:dyDescent="0.35">
      <c r="A4680" s="15">
        <v>39</v>
      </c>
      <c r="B4680" s="8">
        <v>270</v>
      </c>
      <c r="C4680" s="8">
        <v>1899999.9999000002</v>
      </c>
      <c r="D4680" s="8">
        <v>8799.9999989999997</v>
      </c>
      <c r="E4680" s="2">
        <v>1080</v>
      </c>
      <c r="F4680" s="2">
        <v>19207.51953125</v>
      </c>
      <c r="G4680" s="2">
        <v>1390.90087890625</v>
      </c>
      <c r="H4680" s="1">
        <v>29260.550557849681</v>
      </c>
      <c r="I4680" s="1">
        <v>1289.573852796841</v>
      </c>
      <c r="J4680" s="1">
        <f t="shared" si="396"/>
        <v>52.339038417968183</v>
      </c>
      <c r="K4680" s="1">
        <f t="shared" si="397"/>
        <v>-7.2849926005574579</v>
      </c>
      <c r="L4680" s="30"/>
      <c r="M4680" s="30"/>
      <c r="N4680" s="2">
        <v>0</v>
      </c>
      <c r="O4680" s="30"/>
      <c r="P4680" s="30"/>
      <c r="Q4680" s="30"/>
      <c r="R4680" s="30"/>
      <c r="S4680" s="30"/>
      <c r="T4680" s="30"/>
      <c r="U4680" s="30"/>
      <c r="V4680" s="30"/>
    </row>
    <row r="4681" spans="1:22" ht="14.5" x14ac:dyDescent="0.35">
      <c r="A4681" s="15">
        <v>39</v>
      </c>
      <c r="B4681" s="8">
        <v>270</v>
      </c>
      <c r="C4681" s="8">
        <v>1899999.9999000002</v>
      </c>
      <c r="D4681" s="8">
        <v>8799.9999989999997</v>
      </c>
      <c r="E4681" s="2">
        <v>1110</v>
      </c>
      <c r="F4681" s="2">
        <v>11929.7646484375</v>
      </c>
      <c r="G4681" s="2">
        <v>965.09558105468705</v>
      </c>
      <c r="H4681" s="1">
        <v>14829.97182719892</v>
      </c>
      <c r="I4681" s="1">
        <v>932.72158438225949</v>
      </c>
      <c r="J4681" s="1">
        <f t="shared" si="396"/>
        <v>24.310682265984809</v>
      </c>
      <c r="K4681" s="1">
        <f t="shared" si="397"/>
        <v>-3.3544860538111907</v>
      </c>
      <c r="L4681" s="30"/>
      <c r="M4681" s="30"/>
      <c r="N4681" s="2">
        <v>1194444</v>
      </c>
      <c r="O4681" s="30"/>
      <c r="P4681" s="30"/>
      <c r="Q4681" s="30"/>
      <c r="R4681" s="30"/>
      <c r="S4681" s="30"/>
      <c r="T4681" s="30"/>
      <c r="U4681" s="30"/>
      <c r="V4681" s="30"/>
    </row>
    <row r="4682" spans="1:22" ht="14.5" x14ac:dyDescent="0.35">
      <c r="A4682" s="15">
        <v>39</v>
      </c>
      <c r="B4682" s="8">
        <v>270</v>
      </c>
      <c r="C4682" s="8">
        <v>1899999.9999000002</v>
      </c>
      <c r="D4682" s="8">
        <v>8799.9999989999997</v>
      </c>
      <c r="E4682" s="2">
        <v>1140</v>
      </c>
      <c r="F4682" s="2">
        <v>9120.80078125</v>
      </c>
      <c r="G4682" s="2">
        <v>859.48516845703102</v>
      </c>
      <c r="H4682" s="1">
        <v>11375.109182652681</v>
      </c>
      <c r="I4682" s="1">
        <v>890.46050743798753</v>
      </c>
      <c r="J4682" s="1">
        <f t="shared" ref="J4682:J4745" si="406">(H4682-F4682)/F4682*100</f>
        <v>24.716123676738494</v>
      </c>
      <c r="K4682" s="1">
        <f t="shared" ref="K4682:K4745" si="407">(I4682-G4682)/G4682*100</f>
        <v>3.6039410705090118</v>
      </c>
      <c r="L4682" s="30"/>
      <c r="M4682" s="30"/>
      <c r="N4682" s="2">
        <v>1194444</v>
      </c>
      <c r="O4682" s="30"/>
      <c r="P4682" s="30"/>
      <c r="Q4682" s="30"/>
      <c r="R4682" s="30"/>
      <c r="S4682" s="30"/>
      <c r="T4682" s="30"/>
      <c r="U4682" s="30"/>
      <c r="V4682" s="30"/>
    </row>
    <row r="4683" spans="1:22" ht="14.5" x14ac:dyDescent="0.35">
      <c r="A4683" s="15">
        <v>39</v>
      </c>
      <c r="B4683" s="8">
        <v>270</v>
      </c>
      <c r="C4683" s="8">
        <v>1899999.9999000002</v>
      </c>
      <c r="D4683" s="8">
        <v>8799.9999989999997</v>
      </c>
      <c r="E4683" s="2">
        <v>1170</v>
      </c>
      <c r="F4683" s="2">
        <v>8414.0048828125</v>
      </c>
      <c r="G4683" s="2">
        <v>841.61474609375</v>
      </c>
      <c r="H4683" s="1">
        <v>10292.802758430789</v>
      </c>
      <c r="I4683" s="1">
        <v>875.85302428458419</v>
      </c>
      <c r="J4683" s="1">
        <f t="shared" si="406"/>
        <v>22.329412708758429</v>
      </c>
      <c r="K4683" s="1">
        <f t="shared" si="407"/>
        <v>4.0681651966944372</v>
      </c>
      <c r="L4683" s="30"/>
      <c r="M4683" s="30"/>
      <c r="N4683" s="2">
        <v>1194444</v>
      </c>
      <c r="O4683" s="30"/>
      <c r="P4683" s="30"/>
      <c r="Q4683" s="30"/>
      <c r="R4683" s="30"/>
      <c r="S4683" s="30"/>
      <c r="T4683" s="30"/>
      <c r="U4683" s="30"/>
      <c r="V4683" s="30"/>
    </row>
    <row r="4684" spans="1:22" ht="14.5" x14ac:dyDescent="0.35">
      <c r="A4684" s="15">
        <v>39</v>
      </c>
      <c r="B4684" s="8">
        <v>270</v>
      </c>
      <c r="C4684" s="8">
        <v>1899999.9999000002</v>
      </c>
      <c r="D4684" s="8">
        <v>8799.9999989999997</v>
      </c>
      <c r="E4684" s="2">
        <v>1200</v>
      </c>
      <c r="F4684" s="2">
        <v>8257.19140625</v>
      </c>
      <c r="G4684" s="2">
        <v>837.20227050781295</v>
      </c>
      <c r="H4684" s="1">
        <v>10016.548435474089</v>
      </c>
      <c r="I4684" s="1">
        <v>860.15448919745779</v>
      </c>
      <c r="J4684" s="1">
        <f t="shared" si="406"/>
        <v>21.306966771926881</v>
      </c>
      <c r="K4684" s="1">
        <f t="shared" si="407"/>
        <v>2.7415380366470998</v>
      </c>
      <c r="L4684" s="30"/>
      <c r="M4684" s="30"/>
      <c r="N4684" s="2">
        <v>1194444</v>
      </c>
      <c r="O4684" s="30"/>
      <c r="P4684" s="30"/>
      <c r="Q4684" s="30"/>
      <c r="R4684" s="30"/>
      <c r="S4684" s="30"/>
      <c r="T4684" s="30"/>
      <c r="U4684" s="30"/>
      <c r="V4684" s="30"/>
    </row>
    <row r="4685" spans="1:22" ht="14.5" x14ac:dyDescent="0.35">
      <c r="A4685" s="15">
        <v>39</v>
      </c>
      <c r="B4685" s="8">
        <v>270</v>
      </c>
      <c r="C4685" s="8">
        <v>1899999.9999000002</v>
      </c>
      <c r="D4685" s="8">
        <v>8799.9999989999997</v>
      </c>
      <c r="E4685" s="2">
        <v>1230</v>
      </c>
      <c r="F4685" s="2">
        <v>9143.4501953125</v>
      </c>
      <c r="G4685" s="2">
        <v>843.15075683593705</v>
      </c>
      <c r="H4685" s="1">
        <v>10218.40478119356</v>
      </c>
      <c r="I4685" s="1">
        <v>843.92583165598785</v>
      </c>
      <c r="J4685" s="1">
        <f t="shared" si="406"/>
        <v>11.756553192930916</v>
      </c>
      <c r="K4685" s="1">
        <f t="shared" si="407"/>
        <v>9.1926006561317802E-2</v>
      </c>
      <c r="L4685" s="30"/>
      <c r="M4685" s="30"/>
      <c r="N4685" s="2">
        <v>1194444</v>
      </c>
      <c r="O4685" s="30"/>
      <c r="P4685" s="30"/>
      <c r="Q4685" s="30"/>
      <c r="R4685" s="30"/>
      <c r="S4685" s="30"/>
      <c r="T4685" s="30"/>
      <c r="U4685" s="30"/>
      <c r="V4685" s="30"/>
    </row>
    <row r="4686" spans="1:22" ht="14.5" x14ac:dyDescent="0.35">
      <c r="A4686" s="15">
        <v>39</v>
      </c>
      <c r="B4686" s="8">
        <v>270</v>
      </c>
      <c r="C4686" s="8">
        <v>1899999.9999000002</v>
      </c>
      <c r="D4686" s="8">
        <v>8799.9999989999997</v>
      </c>
      <c r="E4686" s="2">
        <v>1260</v>
      </c>
      <c r="F4686" s="2">
        <v>10854.7216796875</v>
      </c>
      <c r="G4686" s="2">
        <v>845.96240234375</v>
      </c>
      <c r="H4686" s="1">
        <v>10898.64288494649</v>
      </c>
      <c r="I4686" s="1">
        <v>827.24086770839767</v>
      </c>
      <c r="J4686" s="1">
        <f t="shared" si="406"/>
        <v>0.40462765011451257</v>
      </c>
      <c r="K4686" s="1">
        <f t="shared" si="407"/>
        <v>-2.2130457078806418</v>
      </c>
      <c r="L4686" s="30"/>
      <c r="M4686" s="30"/>
      <c r="N4686" s="2">
        <v>1194444</v>
      </c>
      <c r="O4686" s="30"/>
      <c r="P4686" s="30"/>
      <c r="Q4686" s="30"/>
      <c r="R4686" s="30"/>
      <c r="S4686" s="30"/>
      <c r="T4686" s="30"/>
      <c r="U4686" s="30"/>
      <c r="V4686" s="30"/>
    </row>
    <row r="4687" spans="1:22" ht="14.5" x14ac:dyDescent="0.35">
      <c r="A4687" s="15">
        <v>39</v>
      </c>
      <c r="B4687" s="8">
        <v>270</v>
      </c>
      <c r="C4687" s="8">
        <v>1899999.9999000002</v>
      </c>
      <c r="D4687" s="8">
        <v>8799.9999989999997</v>
      </c>
      <c r="E4687" s="2">
        <v>1290</v>
      </c>
      <c r="F4687" s="2">
        <v>13004.83984375</v>
      </c>
      <c r="G4687" s="2">
        <v>840.40380859375</v>
      </c>
      <c r="H4687" s="1">
        <v>12057.52848564237</v>
      </c>
      <c r="I4687" s="1">
        <v>809.25403512634853</v>
      </c>
      <c r="J4687" s="1">
        <f t="shared" si="406"/>
        <v>-7.2842985341561057</v>
      </c>
      <c r="K4687" s="1">
        <f t="shared" si="407"/>
        <v>-3.7065245479461209</v>
      </c>
      <c r="L4687" s="30"/>
      <c r="M4687" s="30"/>
      <c r="N4687" s="2">
        <v>1194444</v>
      </c>
      <c r="O4687" s="30"/>
      <c r="P4687" s="30"/>
      <c r="Q4687" s="30"/>
      <c r="R4687" s="30"/>
      <c r="S4687" s="30"/>
      <c r="T4687" s="30"/>
      <c r="U4687" s="30"/>
      <c r="V4687" s="30"/>
    </row>
    <row r="4688" spans="1:22" ht="14.5" x14ac:dyDescent="0.35">
      <c r="A4688" s="15">
        <v>39</v>
      </c>
      <c r="B4688" s="8">
        <v>270</v>
      </c>
      <c r="C4688" s="8">
        <v>1899999.9999000002</v>
      </c>
      <c r="D4688" s="8">
        <v>8799.9999989999997</v>
      </c>
      <c r="E4688" s="2">
        <v>1320</v>
      </c>
      <c r="F4688" s="2">
        <v>15503.6015625</v>
      </c>
      <c r="G4688" s="2">
        <v>834.09564208984398</v>
      </c>
      <c r="H4688" s="1">
        <v>13695.332672638489</v>
      </c>
      <c r="I4688" s="1">
        <v>790.72246185454651</v>
      </c>
      <c r="J4688" s="1">
        <f t="shared" si="406"/>
        <v>-11.663540775166323</v>
      </c>
      <c r="K4688" s="1">
        <f t="shared" si="407"/>
        <v>-5.2000247989097588</v>
      </c>
      <c r="L4688" s="30"/>
      <c r="M4688" s="30"/>
      <c r="N4688" s="2">
        <v>1194444</v>
      </c>
      <c r="O4688" s="30"/>
      <c r="P4688" s="30"/>
      <c r="Q4688" s="30"/>
      <c r="R4688" s="30"/>
      <c r="S4688" s="30"/>
      <c r="T4688" s="30"/>
      <c r="U4688" s="30"/>
      <c r="V4688" s="30"/>
    </row>
    <row r="4689" spans="1:22" ht="14.5" x14ac:dyDescent="0.35">
      <c r="A4689" s="15">
        <v>39</v>
      </c>
      <c r="B4689" s="8">
        <v>270</v>
      </c>
      <c r="C4689" s="8">
        <v>1899999.9999000002</v>
      </c>
      <c r="D4689" s="8">
        <v>8799.9999989999997</v>
      </c>
      <c r="E4689" s="2">
        <v>1350</v>
      </c>
      <c r="F4689" s="2">
        <v>14509.142578125</v>
      </c>
      <c r="G4689" s="2">
        <v>708.6279296875</v>
      </c>
      <c r="H4689" s="1">
        <v>15356.545068941539</v>
      </c>
      <c r="I4689" s="1">
        <v>771.96291659747874</v>
      </c>
      <c r="J4689" s="1">
        <f t="shared" si="406"/>
        <v>5.8404725589652875</v>
      </c>
      <c r="K4689" s="1">
        <f t="shared" si="407"/>
        <v>8.9376927237272508</v>
      </c>
      <c r="L4689" s="30"/>
      <c r="M4689" s="30"/>
      <c r="N4689" s="2">
        <v>1194444</v>
      </c>
      <c r="O4689" s="30"/>
      <c r="P4689" s="30"/>
      <c r="Q4689" s="30"/>
      <c r="R4689" s="30"/>
      <c r="S4689" s="30"/>
      <c r="T4689" s="30"/>
      <c r="U4689" s="30"/>
      <c r="V4689" s="30"/>
    </row>
    <row r="4690" spans="1:22" ht="14.5" x14ac:dyDescent="0.35">
      <c r="A4690" s="15">
        <v>39</v>
      </c>
      <c r="B4690" s="8">
        <v>270</v>
      </c>
      <c r="C4690" s="8">
        <v>1899999.9999000002</v>
      </c>
      <c r="D4690" s="8">
        <v>8799.9999989999997</v>
      </c>
      <c r="E4690" s="2">
        <v>1380</v>
      </c>
      <c r="F4690" s="2">
        <v>32834.01953125</v>
      </c>
      <c r="G4690" s="2">
        <v>1178.97985839844</v>
      </c>
      <c r="H4690" s="1">
        <v>31505.99797228412</v>
      </c>
      <c r="I4690" s="1">
        <v>1151.6103297369709</v>
      </c>
      <c r="J4690" s="1">
        <f t="shared" si="406"/>
        <v>-4.0446511816865023</v>
      </c>
      <c r="K4690" s="1">
        <f t="shared" si="407"/>
        <v>-2.3214585445631468</v>
      </c>
      <c r="L4690" s="30"/>
      <c r="M4690" s="30"/>
      <c r="N4690" s="2">
        <v>0</v>
      </c>
      <c r="O4690" s="30"/>
      <c r="P4690" s="30"/>
      <c r="Q4690" s="30"/>
      <c r="R4690" s="30"/>
      <c r="S4690" s="30"/>
      <c r="T4690" s="30"/>
      <c r="U4690" s="30"/>
      <c r="V4690" s="30"/>
    </row>
    <row r="4691" spans="1:22" ht="14.5" x14ac:dyDescent="0.35">
      <c r="A4691" s="15">
        <v>39</v>
      </c>
      <c r="B4691" s="8">
        <v>270</v>
      </c>
      <c r="C4691" s="8">
        <v>1899999.9999000002</v>
      </c>
      <c r="D4691" s="8">
        <v>8799.9999989999997</v>
      </c>
      <c r="E4691" s="2">
        <v>1410</v>
      </c>
      <c r="F4691" s="2">
        <v>32441.494140625</v>
      </c>
      <c r="G4691" s="2">
        <v>1031.1357421875</v>
      </c>
      <c r="H4691" s="1">
        <v>34195.329240552099</v>
      </c>
      <c r="I4691" s="1">
        <v>1058.0553144841699</v>
      </c>
      <c r="J4691" s="1">
        <f t="shared" si="406"/>
        <v>5.4061477326682414</v>
      </c>
      <c r="K4691" s="1">
        <f t="shared" si="407"/>
        <v>2.6106720187549182</v>
      </c>
      <c r="L4691" s="30"/>
      <c r="M4691" s="30"/>
      <c r="N4691" s="2">
        <v>0</v>
      </c>
      <c r="O4691" s="30"/>
      <c r="P4691" s="30"/>
      <c r="Q4691" s="30"/>
      <c r="R4691" s="30"/>
      <c r="S4691" s="30"/>
      <c r="T4691" s="30"/>
      <c r="U4691" s="30"/>
      <c r="V4691" s="30"/>
    </row>
    <row r="4692" spans="1:22" ht="14.5" x14ac:dyDescent="0.35">
      <c r="A4692" s="15">
        <v>39</v>
      </c>
      <c r="B4692" s="8">
        <v>270</v>
      </c>
      <c r="C4692" s="8">
        <v>1899999.9999000002</v>
      </c>
      <c r="D4692" s="8">
        <v>8799.9999989999997</v>
      </c>
      <c r="E4692" s="2">
        <v>1440</v>
      </c>
      <c r="F4692" s="2">
        <v>38025.50390625</v>
      </c>
      <c r="G4692" s="2">
        <v>1052.212890625</v>
      </c>
      <c r="H4692" s="1">
        <v>35060.432451162247</v>
      </c>
      <c r="I4692" s="1">
        <v>1016.354562959963</v>
      </c>
      <c r="J4692" s="1">
        <f t="shared" si="406"/>
        <v>-7.7975862263337525</v>
      </c>
      <c r="K4692" s="1">
        <f t="shared" si="407"/>
        <v>-3.4078966323761382</v>
      </c>
      <c r="L4692" s="30"/>
      <c r="M4692" s="30"/>
      <c r="N4692" s="2">
        <v>0</v>
      </c>
      <c r="O4692" s="30"/>
      <c r="P4692" s="30"/>
      <c r="Q4692" s="30"/>
      <c r="R4692" s="30"/>
      <c r="S4692" s="30"/>
      <c r="T4692" s="30"/>
      <c r="U4692" s="30"/>
      <c r="V4692" s="30"/>
    </row>
    <row r="4693" spans="1:22" ht="14.5" x14ac:dyDescent="0.35">
      <c r="A4693" s="15">
        <v>39</v>
      </c>
      <c r="B4693" s="8">
        <v>270</v>
      </c>
      <c r="C4693" s="8">
        <v>1899999.9999000002</v>
      </c>
      <c r="D4693" s="8">
        <v>8799.9999989999997</v>
      </c>
      <c r="E4693" s="2">
        <v>1470</v>
      </c>
      <c r="F4693" s="2">
        <v>35191.94921875</v>
      </c>
      <c r="G4693" s="2">
        <v>901.50537109375</v>
      </c>
      <c r="H4693" s="1">
        <v>35003.76407458941</v>
      </c>
      <c r="I4693" s="1">
        <v>988.19210960261853</v>
      </c>
      <c r="J4693" s="1">
        <f t="shared" si="406"/>
        <v>-0.53473918989496272</v>
      </c>
      <c r="K4693" s="1">
        <f t="shared" si="407"/>
        <v>9.6157761549103125</v>
      </c>
      <c r="L4693" s="30"/>
      <c r="M4693" s="30"/>
      <c r="N4693" s="2">
        <v>0</v>
      </c>
      <c r="O4693" s="30"/>
      <c r="P4693" s="30"/>
      <c r="Q4693" s="30"/>
      <c r="R4693" s="30"/>
      <c r="S4693" s="30"/>
      <c r="T4693" s="30"/>
      <c r="U4693" s="30"/>
      <c r="V4693" s="30"/>
    </row>
    <row r="4694" spans="1:22" ht="14.5" x14ac:dyDescent="0.35">
      <c r="A4694" s="15">
        <v>39</v>
      </c>
      <c r="B4694" s="8">
        <v>270</v>
      </c>
      <c r="C4694" s="8">
        <v>1899999.9999000002</v>
      </c>
      <c r="D4694" s="8">
        <v>8799.9999989999997</v>
      </c>
      <c r="E4694" s="2">
        <v>1500</v>
      </c>
      <c r="F4694" s="2">
        <v>36823.5703125</v>
      </c>
      <c r="G4694" s="2">
        <v>901.94683837890602</v>
      </c>
      <c r="H4694" s="1">
        <v>34433.39206681557</v>
      </c>
      <c r="I4694" s="1">
        <v>963.21631075261701</v>
      </c>
      <c r="J4694" s="1">
        <f t="shared" si="406"/>
        <v>-6.4908921796566501</v>
      </c>
      <c r="K4694" s="1">
        <f t="shared" si="407"/>
        <v>6.7930247955447456</v>
      </c>
      <c r="L4694" s="30"/>
      <c r="M4694" s="30"/>
      <c r="N4694" s="2">
        <v>0</v>
      </c>
      <c r="O4694" s="30"/>
      <c r="P4694" s="30"/>
      <c r="Q4694" s="30"/>
      <c r="R4694" s="30"/>
      <c r="S4694" s="30"/>
      <c r="T4694" s="30"/>
      <c r="U4694" s="30"/>
      <c r="V4694" s="30"/>
    </row>
    <row r="4695" spans="1:22" ht="14.5" x14ac:dyDescent="0.35">
      <c r="A4695" s="15">
        <v>39</v>
      </c>
      <c r="B4695" s="8">
        <v>270</v>
      </c>
      <c r="C4695" s="8">
        <v>1899999.9999000002</v>
      </c>
      <c r="D4695" s="8">
        <v>8799.9999989999997</v>
      </c>
      <c r="E4695" s="2">
        <v>1530</v>
      </c>
      <c r="F4695" s="2">
        <v>35566.3984375</v>
      </c>
      <c r="G4695" s="2">
        <v>888.40588378906295</v>
      </c>
      <c r="H4695" s="1">
        <v>33550.824994450493</v>
      </c>
      <c r="I4695" s="1">
        <v>938.94508668696642</v>
      </c>
      <c r="J4695" s="1">
        <f t="shared" si="406"/>
        <v>-5.6670721006273013</v>
      </c>
      <c r="K4695" s="1">
        <f t="shared" si="407"/>
        <v>5.6887514839898508</v>
      </c>
      <c r="L4695" s="30"/>
      <c r="M4695" s="30"/>
      <c r="N4695" s="2">
        <v>0</v>
      </c>
      <c r="O4695" s="30"/>
      <c r="P4695" s="30"/>
      <c r="Q4695" s="30"/>
      <c r="R4695" s="30"/>
      <c r="S4695" s="30"/>
      <c r="T4695" s="30"/>
      <c r="U4695" s="30"/>
      <c r="V4695" s="30"/>
    </row>
    <row r="4696" spans="1:22" ht="14.5" x14ac:dyDescent="0.35">
      <c r="A4696" s="15">
        <v>39</v>
      </c>
      <c r="B4696" s="8">
        <v>270</v>
      </c>
      <c r="C4696" s="8">
        <v>1899999.9999000002</v>
      </c>
      <c r="D4696" s="8">
        <v>8799.9999989999997</v>
      </c>
      <c r="E4696" s="2">
        <v>1560</v>
      </c>
      <c r="F4696" s="2">
        <v>31701.408203125</v>
      </c>
      <c r="G4696" s="2">
        <v>899.81317138671898</v>
      </c>
      <c r="H4696" s="1">
        <v>32277.73230109338</v>
      </c>
      <c r="I4696" s="1">
        <v>914.82983073630157</v>
      </c>
      <c r="J4696" s="1">
        <f t="shared" si="406"/>
        <v>1.8179763317629778</v>
      </c>
      <c r="K4696" s="1">
        <f t="shared" si="407"/>
        <v>1.668864140590445</v>
      </c>
      <c r="L4696" s="30"/>
      <c r="M4696" s="30"/>
      <c r="N4696" s="2">
        <v>0</v>
      </c>
      <c r="O4696" s="30"/>
      <c r="P4696" s="30"/>
      <c r="Q4696" s="30"/>
      <c r="R4696" s="30"/>
      <c r="S4696" s="30"/>
      <c r="T4696" s="30"/>
      <c r="U4696" s="30"/>
      <c r="V4696" s="30"/>
    </row>
    <row r="4697" spans="1:22" ht="14.5" x14ac:dyDescent="0.35">
      <c r="A4697" s="15">
        <v>39</v>
      </c>
      <c r="B4697" s="8">
        <v>270</v>
      </c>
      <c r="C4697" s="8">
        <v>1899999.9999000002</v>
      </c>
      <c r="D4697" s="8">
        <v>8799.9999989999997</v>
      </c>
      <c r="E4697" s="2">
        <v>1590</v>
      </c>
      <c r="F4697" s="2">
        <v>31730.982421875</v>
      </c>
      <c r="G4697" s="2">
        <v>959</v>
      </c>
      <c r="H4697" s="1">
        <v>30802.549625794389</v>
      </c>
      <c r="I4697" s="1">
        <v>889.48905924852158</v>
      </c>
      <c r="J4697" s="1">
        <f t="shared" si="406"/>
        <v>-2.9259503652826067</v>
      </c>
      <c r="K4697" s="1">
        <f t="shared" si="407"/>
        <v>-7.2482732796119302</v>
      </c>
      <c r="L4697" s="30"/>
      <c r="M4697" s="30"/>
      <c r="N4697" s="2">
        <v>0</v>
      </c>
      <c r="O4697" s="30"/>
      <c r="P4697" s="30"/>
      <c r="Q4697" s="30"/>
      <c r="R4697" s="30"/>
      <c r="S4697" s="30"/>
      <c r="T4697" s="30"/>
      <c r="U4697" s="30"/>
      <c r="V4697" s="30"/>
    </row>
    <row r="4698" spans="1:22" ht="14.5" x14ac:dyDescent="0.35">
      <c r="A4698" s="15">
        <v>39</v>
      </c>
      <c r="B4698" s="8">
        <v>270</v>
      </c>
      <c r="C4698" s="8">
        <v>1899999.9999000002</v>
      </c>
      <c r="D4698" s="8">
        <v>8799.9999989999997</v>
      </c>
      <c r="E4698" s="2">
        <v>1620</v>
      </c>
      <c r="F4698" s="2">
        <v>28615.8515625</v>
      </c>
      <c r="G4698" s="2">
        <v>888.40557861328102</v>
      </c>
      <c r="H4698" s="1">
        <v>29436.316336410961</v>
      </c>
      <c r="I4698" s="1">
        <v>862.67516831064177</v>
      </c>
      <c r="J4698" s="1">
        <f t="shared" si="406"/>
        <v>2.8671688211653601</v>
      </c>
      <c r="K4698" s="1">
        <f t="shared" si="407"/>
        <v>-2.8962459176361826</v>
      </c>
      <c r="L4698" s="30"/>
      <c r="M4698" s="30"/>
      <c r="N4698" s="2">
        <v>0</v>
      </c>
      <c r="O4698" s="30"/>
      <c r="P4698" s="30"/>
      <c r="Q4698" s="30"/>
      <c r="R4698" s="30"/>
      <c r="S4698" s="30"/>
      <c r="T4698" s="30"/>
      <c r="U4698" s="30"/>
      <c r="V4698" s="30"/>
    </row>
    <row r="4699" spans="1:22" ht="14.5" x14ac:dyDescent="0.35">
      <c r="A4699" s="15">
        <v>39</v>
      </c>
      <c r="B4699" s="8">
        <v>270</v>
      </c>
      <c r="C4699" s="8">
        <v>1899999.9999000002</v>
      </c>
      <c r="D4699" s="8">
        <v>8799.9999989999997</v>
      </c>
      <c r="E4699" s="2">
        <v>1650</v>
      </c>
      <c r="F4699" s="2">
        <v>17306.92578125</v>
      </c>
      <c r="G4699" s="2">
        <v>600.2255859375</v>
      </c>
      <c r="H4699" s="1">
        <v>17678.29522004482</v>
      </c>
      <c r="I4699" s="1">
        <v>599.04139370479197</v>
      </c>
      <c r="J4699" s="1">
        <f t="shared" si="406"/>
        <v>2.1457851237633121</v>
      </c>
      <c r="K4699" s="1">
        <f t="shared" si="407"/>
        <v>-0.19729119525260211</v>
      </c>
      <c r="L4699" s="30"/>
      <c r="M4699" s="30"/>
      <c r="N4699" s="2">
        <v>1194444</v>
      </c>
      <c r="O4699" s="30"/>
      <c r="P4699" s="30"/>
      <c r="Q4699" s="30"/>
      <c r="R4699" s="30"/>
      <c r="S4699" s="30"/>
      <c r="T4699" s="30"/>
      <c r="U4699" s="30"/>
      <c r="V4699" s="30"/>
    </row>
    <row r="4700" spans="1:22" ht="14.5" x14ac:dyDescent="0.35">
      <c r="A4700" s="15">
        <v>39</v>
      </c>
      <c r="B4700" s="8">
        <v>270</v>
      </c>
      <c r="C4700" s="8">
        <v>1899999.9999000002</v>
      </c>
      <c r="D4700" s="8">
        <v>8799.9999989999997</v>
      </c>
      <c r="E4700" s="2">
        <v>1680</v>
      </c>
      <c r="F4700" s="2">
        <v>14117.91796875</v>
      </c>
      <c r="G4700" s="2">
        <v>514.11389160156295</v>
      </c>
      <c r="H4700" s="1">
        <v>14634.08301430543</v>
      </c>
      <c r="I4700" s="1">
        <v>584.2467729757783</v>
      </c>
      <c r="J4700" s="1">
        <f t="shared" si="406"/>
        <v>3.656098914145562</v>
      </c>
      <c r="K4700" s="1">
        <f t="shared" si="407"/>
        <v>13.64150677892364</v>
      </c>
      <c r="L4700" s="30"/>
      <c r="M4700" s="30"/>
      <c r="N4700" s="2">
        <v>1194444</v>
      </c>
      <c r="O4700" s="30"/>
      <c r="P4700" s="30"/>
      <c r="Q4700" s="30"/>
      <c r="R4700" s="30"/>
      <c r="S4700" s="30"/>
      <c r="T4700" s="30"/>
      <c r="U4700" s="30"/>
      <c r="V4700" s="30"/>
    </row>
    <row r="4701" spans="1:22" ht="14.5" x14ac:dyDescent="0.35">
      <c r="A4701" s="15">
        <v>39</v>
      </c>
      <c r="B4701" s="8">
        <v>270</v>
      </c>
      <c r="C4701" s="8">
        <v>1899999.9999000002</v>
      </c>
      <c r="D4701" s="8">
        <v>8799.9999989999997</v>
      </c>
      <c r="E4701" s="2">
        <v>1710</v>
      </c>
      <c r="F4701" s="2">
        <v>15403.130859375</v>
      </c>
      <c r="G4701" s="2">
        <v>586.47332763671898</v>
      </c>
      <c r="H4701" s="1">
        <v>15224.035877696861</v>
      </c>
      <c r="I4701" s="1">
        <v>575.78462685179466</v>
      </c>
      <c r="J4701" s="1">
        <f t="shared" si="406"/>
        <v>-1.1627180429304387</v>
      </c>
      <c r="K4701" s="1">
        <f t="shared" si="407"/>
        <v>-1.8225382606905625</v>
      </c>
      <c r="L4701" s="30"/>
      <c r="M4701" s="30"/>
      <c r="N4701" s="2">
        <v>1194444</v>
      </c>
      <c r="O4701" s="30"/>
      <c r="P4701" s="30"/>
      <c r="Q4701" s="30"/>
      <c r="R4701" s="30"/>
      <c r="S4701" s="30"/>
      <c r="T4701" s="30"/>
      <c r="U4701" s="30"/>
      <c r="V4701" s="30"/>
    </row>
    <row r="4702" spans="1:22" ht="14.5" x14ac:dyDescent="0.35">
      <c r="A4702" s="15">
        <v>39</v>
      </c>
      <c r="B4702" s="8">
        <v>270</v>
      </c>
      <c r="C4702" s="8">
        <v>1899999.9999000002</v>
      </c>
      <c r="D4702" s="8">
        <v>8799.9999989999997</v>
      </c>
      <c r="E4702" s="2">
        <v>1740</v>
      </c>
      <c r="F4702" s="2">
        <v>13713.5087890625</v>
      </c>
      <c r="G4702" s="2">
        <v>541.24273681640602</v>
      </c>
      <c r="H4702" s="1">
        <v>15108.726592780249</v>
      </c>
      <c r="I4702" s="1">
        <v>569.65354562219545</v>
      </c>
      <c r="J4702" s="1">
        <f t="shared" si="406"/>
        <v>10.174039519561431</v>
      </c>
      <c r="K4702" s="1">
        <f t="shared" si="407"/>
        <v>5.2491806121781934</v>
      </c>
      <c r="L4702" s="30"/>
      <c r="M4702" s="30"/>
      <c r="N4702" s="2">
        <v>1194444</v>
      </c>
      <c r="O4702" s="30"/>
      <c r="P4702" s="30"/>
      <c r="Q4702" s="30"/>
      <c r="R4702" s="30"/>
      <c r="S4702" s="30"/>
      <c r="T4702" s="30"/>
      <c r="U4702" s="30"/>
      <c r="V4702" s="30"/>
    </row>
    <row r="4703" spans="1:22" ht="14.5" x14ac:dyDescent="0.35">
      <c r="A4703" s="15">
        <v>39</v>
      </c>
      <c r="B4703" s="8">
        <v>270</v>
      </c>
      <c r="C4703" s="8">
        <v>1899999.9999000002</v>
      </c>
      <c r="D4703" s="8">
        <v>8799.9999989999997</v>
      </c>
      <c r="E4703" s="2">
        <v>1770</v>
      </c>
      <c r="F4703" s="2">
        <v>16780.99609375</v>
      </c>
      <c r="G4703" s="2">
        <v>626.338134765625</v>
      </c>
      <c r="H4703" s="1">
        <v>15035.609156059771</v>
      </c>
      <c r="I4703" s="1">
        <v>562.50232902238736</v>
      </c>
      <c r="J4703" s="1">
        <f t="shared" si="406"/>
        <v>-10.400973386438546</v>
      </c>
      <c r="K4703" s="1">
        <f t="shared" si="407"/>
        <v>-10.191907884887916</v>
      </c>
      <c r="L4703" s="30"/>
      <c r="M4703" s="30"/>
      <c r="N4703" s="2">
        <v>1194444</v>
      </c>
      <c r="O4703" s="30"/>
      <c r="P4703" s="30"/>
      <c r="Q4703" s="30"/>
      <c r="R4703" s="30"/>
      <c r="S4703" s="30"/>
      <c r="T4703" s="30"/>
      <c r="U4703" s="30"/>
      <c r="V4703" s="30"/>
    </row>
    <row r="4704" spans="1:22" ht="14.5" x14ac:dyDescent="0.35">
      <c r="A4704" s="15">
        <v>39</v>
      </c>
      <c r="B4704" s="8">
        <v>270</v>
      </c>
      <c r="C4704" s="8">
        <v>1899999.9999000002</v>
      </c>
      <c r="D4704" s="8">
        <v>8799.9999989999997</v>
      </c>
      <c r="E4704" s="2">
        <v>1800</v>
      </c>
      <c r="F4704" s="2">
        <v>16265.587890625</v>
      </c>
      <c r="G4704" s="2">
        <v>591.67175292968705</v>
      </c>
      <c r="H4704" s="1">
        <v>14931.24510394443</v>
      </c>
      <c r="I4704" s="1">
        <v>552.27379265114826</v>
      </c>
      <c r="J4704" s="1">
        <f t="shared" si="406"/>
        <v>-8.2034710067236247</v>
      </c>
      <c r="K4704" s="1">
        <f t="shared" si="407"/>
        <v>-6.6587529459464934</v>
      </c>
      <c r="L4704" s="30"/>
      <c r="M4704" s="30"/>
      <c r="N4704" s="2">
        <v>1194444</v>
      </c>
      <c r="O4704" s="30"/>
      <c r="P4704" s="30"/>
      <c r="Q4704" s="30"/>
      <c r="R4704" s="30"/>
      <c r="S4704" s="30"/>
      <c r="T4704" s="30"/>
      <c r="U4704" s="30"/>
      <c r="V4704" s="30"/>
    </row>
    <row r="4705" spans="1:22" ht="14.5" x14ac:dyDescent="0.35">
      <c r="A4705" s="15">
        <v>39</v>
      </c>
      <c r="B4705" s="8">
        <v>270</v>
      </c>
      <c r="C4705" s="8">
        <v>1899999.9999000002</v>
      </c>
      <c r="D4705" s="8">
        <v>8799.9999989999997</v>
      </c>
      <c r="E4705" s="2">
        <v>1830</v>
      </c>
      <c r="F4705" s="2">
        <v>17460.017578125</v>
      </c>
      <c r="G4705" s="2">
        <v>584.682373046875</v>
      </c>
      <c r="H4705" s="1">
        <v>17035.767072679369</v>
      </c>
      <c r="I4705" s="1">
        <v>539.9709165941573</v>
      </c>
      <c r="J4705" s="1">
        <f t="shared" si="406"/>
        <v>-2.4298400820464123</v>
      </c>
      <c r="K4705" s="1">
        <f t="shared" si="407"/>
        <v>-7.6471360372502808</v>
      </c>
      <c r="L4705" s="30"/>
      <c r="M4705" s="30"/>
      <c r="N4705" s="2">
        <v>1194444</v>
      </c>
      <c r="O4705" s="30"/>
      <c r="P4705" s="30"/>
      <c r="Q4705" s="30"/>
      <c r="R4705" s="30"/>
      <c r="S4705" s="30"/>
      <c r="T4705" s="30"/>
      <c r="U4705" s="30"/>
      <c r="V4705" s="30"/>
    </row>
    <row r="4706" spans="1:22" ht="14.5" x14ac:dyDescent="0.35">
      <c r="A4706" s="15">
        <v>39</v>
      </c>
      <c r="B4706" s="8">
        <v>270</v>
      </c>
      <c r="C4706" s="8">
        <v>1899999.9999000002</v>
      </c>
      <c r="D4706" s="8">
        <v>8799.9999989999997</v>
      </c>
      <c r="E4706" s="2">
        <v>1860</v>
      </c>
      <c r="F4706" s="2">
        <v>18072.83203125</v>
      </c>
      <c r="G4706" s="2">
        <v>545.18811035156295</v>
      </c>
      <c r="H4706" s="1">
        <v>18166.14192031006</v>
      </c>
      <c r="I4706" s="1">
        <v>526.76944190102063</v>
      </c>
      <c r="J4706" s="1">
        <f t="shared" si="406"/>
        <v>0.51629921032141501</v>
      </c>
      <c r="K4706" s="1">
        <f t="shared" si="407"/>
        <v>-3.3784061135641972</v>
      </c>
      <c r="L4706" s="30"/>
      <c r="M4706" s="30"/>
      <c r="N4706" s="2">
        <v>1194444</v>
      </c>
      <c r="O4706" s="30"/>
      <c r="P4706" s="30"/>
      <c r="Q4706" s="30"/>
      <c r="R4706" s="30"/>
      <c r="S4706" s="30"/>
      <c r="T4706" s="30"/>
      <c r="U4706" s="30"/>
      <c r="V4706" s="30"/>
    </row>
    <row r="4707" spans="1:22" ht="14.5" x14ac:dyDescent="0.35">
      <c r="A4707" s="15">
        <v>39</v>
      </c>
      <c r="B4707" s="8">
        <v>270</v>
      </c>
      <c r="C4707" s="8">
        <v>1899999.9999000002</v>
      </c>
      <c r="D4707" s="8">
        <v>8799.9999989999997</v>
      </c>
      <c r="E4707" s="2">
        <v>1890</v>
      </c>
      <c r="F4707" s="2">
        <v>18585.1328125</v>
      </c>
      <c r="G4707" s="2">
        <v>480.37991333007801</v>
      </c>
      <c r="H4707" s="1">
        <v>18200.069110073549</v>
      </c>
      <c r="I4707" s="1">
        <v>513.17846976193971</v>
      </c>
      <c r="J4707" s="1">
        <f t="shared" si="406"/>
        <v>-2.0718910449080261</v>
      </c>
      <c r="K4707" s="1">
        <f t="shared" si="407"/>
        <v>6.8276286167954723</v>
      </c>
      <c r="L4707" s="30"/>
      <c r="M4707" s="30"/>
      <c r="N4707" s="2">
        <v>1194444</v>
      </c>
      <c r="O4707" s="30"/>
      <c r="P4707" s="30"/>
      <c r="Q4707" s="30"/>
      <c r="R4707" s="30"/>
      <c r="S4707" s="30"/>
      <c r="T4707" s="30"/>
      <c r="U4707" s="30"/>
      <c r="V4707" s="30"/>
    </row>
    <row r="4708" spans="1:22" ht="14.5" x14ac:dyDescent="0.35">
      <c r="A4708" s="15">
        <v>39</v>
      </c>
      <c r="B4708" s="8">
        <v>270</v>
      </c>
      <c r="C4708" s="8">
        <v>1899999.9999000002</v>
      </c>
      <c r="D4708" s="8">
        <v>8799.9999989999997</v>
      </c>
      <c r="E4708" s="2">
        <v>1920</v>
      </c>
      <c r="F4708" s="2">
        <v>33701.01171875</v>
      </c>
      <c r="G4708" s="2">
        <v>747.94488525390602</v>
      </c>
      <c r="H4708" s="1">
        <v>34663.32577932506</v>
      </c>
      <c r="I4708" s="1">
        <v>749.86515835107787</v>
      </c>
      <c r="J4708" s="1">
        <f t="shared" si="406"/>
        <v>2.8554456127489596</v>
      </c>
      <c r="K4708" s="1">
        <f t="shared" si="407"/>
        <v>0.2567399196158639</v>
      </c>
      <c r="L4708" s="30"/>
      <c r="M4708" s="30"/>
      <c r="N4708" s="2">
        <v>0</v>
      </c>
      <c r="O4708" s="30"/>
      <c r="P4708" s="30"/>
      <c r="Q4708" s="30"/>
      <c r="R4708" s="30"/>
      <c r="S4708" s="30"/>
      <c r="T4708" s="30"/>
      <c r="U4708" s="30"/>
      <c r="V4708" s="30"/>
    </row>
    <row r="4709" spans="1:22" ht="14.5" x14ac:dyDescent="0.35">
      <c r="A4709" s="15">
        <v>39</v>
      </c>
      <c r="B4709" s="8">
        <v>270</v>
      </c>
      <c r="C4709" s="8">
        <v>1899999.9999000002</v>
      </c>
      <c r="D4709" s="8">
        <v>8799.9999989999997</v>
      </c>
      <c r="E4709" s="2">
        <v>1950</v>
      </c>
      <c r="F4709" s="2">
        <v>39126.7109375</v>
      </c>
      <c r="G4709" s="2">
        <v>808.011474609375</v>
      </c>
      <c r="H4709" s="1">
        <v>41628.538779499999</v>
      </c>
      <c r="I4709" s="1">
        <v>740.40842856588563</v>
      </c>
      <c r="J4709" s="1">
        <f t="shared" si="406"/>
        <v>6.3941685412718536</v>
      </c>
      <c r="K4709" s="1">
        <f t="shared" si="407"/>
        <v>-8.3665948031457571</v>
      </c>
      <c r="L4709" s="30"/>
      <c r="M4709" s="30"/>
      <c r="N4709" s="2">
        <v>0</v>
      </c>
      <c r="O4709" s="30"/>
      <c r="P4709" s="30"/>
      <c r="Q4709" s="30"/>
      <c r="R4709" s="30"/>
      <c r="S4709" s="30"/>
      <c r="T4709" s="30"/>
      <c r="U4709" s="30"/>
      <c r="V4709" s="30"/>
    </row>
    <row r="4710" spans="1:22" ht="14.5" x14ac:dyDescent="0.35">
      <c r="A4710" s="15">
        <v>39</v>
      </c>
      <c r="B4710" s="8">
        <v>270</v>
      </c>
      <c r="C4710" s="8">
        <v>1899999.9999000002</v>
      </c>
      <c r="D4710" s="8">
        <v>8799.9999989999997</v>
      </c>
      <c r="E4710" s="2">
        <v>1980</v>
      </c>
      <c r="F4710" s="2">
        <v>42745.66796875</v>
      </c>
      <c r="G4710" s="2">
        <v>835.06292724609398</v>
      </c>
      <c r="H4710" s="1">
        <v>44477.538112256552</v>
      </c>
      <c r="I4710" s="1">
        <v>727.22785432502826</v>
      </c>
      <c r="J4710" s="1">
        <f t="shared" si="406"/>
        <v>4.0515687923573154</v>
      </c>
      <c r="K4710" s="1">
        <f t="shared" si="407"/>
        <v>-12.913406810752431</v>
      </c>
      <c r="L4710" s="30"/>
      <c r="M4710" s="30"/>
      <c r="N4710" s="2">
        <v>0</v>
      </c>
      <c r="O4710" s="30"/>
      <c r="P4710" s="30"/>
      <c r="Q4710" s="30"/>
      <c r="R4710" s="30"/>
      <c r="S4710" s="30"/>
      <c r="T4710" s="30"/>
      <c r="U4710" s="30"/>
      <c r="V4710" s="30"/>
    </row>
    <row r="4711" spans="1:22" ht="14.5" x14ac:dyDescent="0.35">
      <c r="A4711" s="15">
        <v>39</v>
      </c>
      <c r="B4711" s="8">
        <v>270</v>
      </c>
      <c r="C4711" s="8">
        <v>1899999.9999000002</v>
      </c>
      <c r="D4711" s="8">
        <v>8799.9999989999997</v>
      </c>
      <c r="E4711" s="2">
        <v>2010</v>
      </c>
      <c r="F4711" s="2">
        <v>43577.19921875</v>
      </c>
      <c r="G4711" s="2">
        <v>758.91253662109398</v>
      </c>
      <c r="H4711" s="1">
        <v>43800.977549653398</v>
      </c>
      <c r="I4711" s="1">
        <v>713.04152132564536</v>
      </c>
      <c r="J4711" s="1">
        <f t="shared" si="406"/>
        <v>0.51352160055094398</v>
      </c>
      <c r="K4711" s="1">
        <f t="shared" si="407"/>
        <v>-6.044308544391706</v>
      </c>
      <c r="L4711" s="30"/>
      <c r="M4711" s="30"/>
      <c r="N4711" s="2">
        <v>0</v>
      </c>
      <c r="O4711" s="30"/>
      <c r="P4711" s="30"/>
      <c r="Q4711" s="30"/>
      <c r="R4711" s="30"/>
      <c r="S4711" s="30"/>
      <c r="T4711" s="30"/>
      <c r="U4711" s="30"/>
      <c r="V4711" s="30"/>
    </row>
    <row r="4712" spans="1:22" ht="14.5" x14ac:dyDescent="0.35">
      <c r="A4712" s="15">
        <v>39</v>
      </c>
      <c r="B4712" s="8">
        <v>270</v>
      </c>
      <c r="C4712" s="8">
        <v>1899999.9999000002</v>
      </c>
      <c r="D4712" s="8">
        <v>8799.9999989999997</v>
      </c>
      <c r="E4712" s="2">
        <v>2040</v>
      </c>
      <c r="F4712" s="2">
        <v>43377.2265625</v>
      </c>
      <c r="G4712" s="2">
        <v>671.631103515625</v>
      </c>
      <c r="H4712" s="1">
        <v>42878.474734598727</v>
      </c>
      <c r="I4712" s="1">
        <v>701.88442497626477</v>
      </c>
      <c r="J4712" s="1">
        <f t="shared" si="406"/>
        <v>-1.1498010993917447</v>
      </c>
      <c r="K4712" s="1">
        <f t="shared" si="407"/>
        <v>4.5044550948102344</v>
      </c>
      <c r="L4712" s="30"/>
      <c r="M4712" s="30"/>
      <c r="N4712" s="2">
        <v>0</v>
      </c>
      <c r="O4712" s="30"/>
      <c r="P4712" s="30"/>
      <c r="Q4712" s="30"/>
      <c r="R4712" s="30"/>
      <c r="S4712" s="30"/>
      <c r="T4712" s="30"/>
      <c r="U4712" s="30"/>
      <c r="V4712" s="30"/>
    </row>
    <row r="4713" spans="1:22" ht="14.5" x14ac:dyDescent="0.35">
      <c r="A4713" s="15">
        <v>39</v>
      </c>
      <c r="B4713" s="8">
        <v>270</v>
      </c>
      <c r="C4713" s="8">
        <v>1899999.9999000002</v>
      </c>
      <c r="D4713" s="8">
        <v>8799.9999989999997</v>
      </c>
      <c r="E4713" s="2">
        <v>2070</v>
      </c>
      <c r="F4713" s="2">
        <v>41288.890625</v>
      </c>
      <c r="G4713" s="2">
        <v>680.8642578125</v>
      </c>
      <c r="H4713" s="1">
        <v>41653.586009329068</v>
      </c>
      <c r="I4713" s="1">
        <v>692.69154829961553</v>
      </c>
      <c r="J4713" s="1">
        <f t="shared" si="406"/>
        <v>0.88327726613281576</v>
      </c>
      <c r="K4713" s="1">
        <f t="shared" si="407"/>
        <v>1.7370996276283599</v>
      </c>
      <c r="L4713" s="30"/>
      <c r="M4713" s="30"/>
      <c r="N4713" s="2">
        <v>0</v>
      </c>
      <c r="O4713" s="30"/>
      <c r="P4713" s="30"/>
      <c r="Q4713" s="30"/>
      <c r="R4713" s="30"/>
      <c r="S4713" s="30"/>
      <c r="T4713" s="30"/>
      <c r="U4713" s="30"/>
      <c r="V4713" s="30"/>
    </row>
    <row r="4714" spans="1:22" ht="14.5" x14ac:dyDescent="0.35">
      <c r="A4714" s="15">
        <v>39</v>
      </c>
      <c r="B4714" s="8">
        <v>270</v>
      </c>
      <c r="C4714" s="8">
        <v>1899999.9999000002</v>
      </c>
      <c r="D4714" s="8">
        <v>8799.9999989999997</v>
      </c>
      <c r="E4714" s="2">
        <v>2100</v>
      </c>
      <c r="F4714" s="2">
        <v>36758.4375</v>
      </c>
      <c r="G4714" s="2">
        <v>694.01873779296898</v>
      </c>
      <c r="H4714" s="1">
        <v>39921.61750728629</v>
      </c>
      <c r="I4714" s="1">
        <v>684.77214946964705</v>
      </c>
      <c r="J4714" s="1">
        <f t="shared" si="406"/>
        <v>8.6053168263375994</v>
      </c>
      <c r="K4714" s="1">
        <f t="shared" si="407"/>
        <v>-1.3323254574835786</v>
      </c>
      <c r="L4714" s="30"/>
      <c r="M4714" s="30"/>
      <c r="N4714" s="2">
        <v>0</v>
      </c>
      <c r="O4714" s="30"/>
      <c r="P4714" s="30"/>
      <c r="Q4714" s="30"/>
      <c r="R4714" s="30"/>
      <c r="S4714" s="30"/>
      <c r="T4714" s="30"/>
      <c r="U4714" s="30"/>
      <c r="V4714" s="30"/>
    </row>
    <row r="4715" spans="1:22" ht="14.5" x14ac:dyDescent="0.35">
      <c r="A4715" s="15">
        <v>39</v>
      </c>
      <c r="B4715" s="8">
        <v>270</v>
      </c>
      <c r="C4715" s="8">
        <v>1899999.9999000002</v>
      </c>
      <c r="D4715" s="8">
        <v>8799.9999989999997</v>
      </c>
      <c r="E4715" s="2">
        <v>2130</v>
      </c>
      <c r="F4715" s="2">
        <v>36344.359375</v>
      </c>
      <c r="G4715" s="2">
        <v>726.20324707031295</v>
      </c>
      <c r="H4715" s="1">
        <v>37593.937276491917</v>
      </c>
      <c r="I4715" s="1">
        <v>677.93721832687424</v>
      </c>
      <c r="J4715" s="1">
        <f t="shared" si="406"/>
        <v>3.4381618577969975</v>
      </c>
      <c r="K4715" s="1">
        <f t="shared" si="407"/>
        <v>-6.6463526482642488</v>
      </c>
      <c r="L4715" s="30"/>
      <c r="M4715" s="30"/>
      <c r="N4715" s="2">
        <v>0</v>
      </c>
      <c r="O4715" s="30"/>
      <c r="P4715" s="30"/>
      <c r="Q4715" s="30"/>
      <c r="R4715" s="30"/>
      <c r="S4715" s="30"/>
      <c r="T4715" s="30"/>
      <c r="U4715" s="30"/>
      <c r="V4715" s="30"/>
    </row>
    <row r="4716" spans="1:22" ht="14.5" x14ac:dyDescent="0.35">
      <c r="A4716" s="15">
        <v>39</v>
      </c>
      <c r="B4716" s="8">
        <v>270</v>
      </c>
      <c r="C4716" s="8">
        <v>1899999.9999000002</v>
      </c>
      <c r="D4716" s="8">
        <v>8799.9999989999997</v>
      </c>
      <c r="E4716" s="2">
        <v>2160</v>
      </c>
      <c r="F4716" s="2">
        <v>34086.96484375</v>
      </c>
      <c r="G4716" s="2">
        <v>706.776611328125</v>
      </c>
      <c r="H4716" s="1">
        <v>35401.630510020099</v>
      </c>
      <c r="I4716" s="1">
        <v>672.29071347931063</v>
      </c>
      <c r="J4716" s="1">
        <f t="shared" si="406"/>
        <v>3.8567988446502852</v>
      </c>
      <c r="K4716" s="1">
        <f t="shared" si="407"/>
        <v>-4.8793207494530551</v>
      </c>
      <c r="L4716" s="30"/>
      <c r="M4716" s="30"/>
      <c r="N4716" s="2">
        <v>0</v>
      </c>
      <c r="O4716" s="30"/>
      <c r="P4716" s="30"/>
      <c r="Q4716" s="30"/>
      <c r="R4716" s="30"/>
      <c r="S4716" s="30"/>
      <c r="T4716" s="30"/>
      <c r="U4716" s="30"/>
      <c r="V4716" s="30"/>
    </row>
    <row r="4717" spans="1:22" ht="14.5" x14ac:dyDescent="0.35">
      <c r="A4717" s="15">
        <v>39</v>
      </c>
      <c r="B4717" s="8">
        <v>270</v>
      </c>
      <c r="C4717" s="8">
        <v>1899999.9999000002</v>
      </c>
      <c r="D4717" s="8">
        <v>8799.9999989999997</v>
      </c>
      <c r="E4717" s="2">
        <v>2190</v>
      </c>
      <c r="F4717" s="2">
        <v>19668.849609375</v>
      </c>
      <c r="G4717" s="2">
        <v>468.83273315429699</v>
      </c>
      <c r="H4717" s="1">
        <v>20660.98797650167</v>
      </c>
      <c r="I4717" s="1">
        <v>452.81832601499752</v>
      </c>
      <c r="J4717" s="1">
        <f t="shared" si="406"/>
        <v>5.0442114654930075</v>
      </c>
      <c r="K4717" s="1">
        <f t="shared" si="407"/>
        <v>-3.4158039758774654</v>
      </c>
      <c r="L4717" s="30"/>
      <c r="M4717" s="30"/>
      <c r="N4717" s="2">
        <v>1194444</v>
      </c>
      <c r="O4717" s="30"/>
      <c r="P4717" s="30"/>
      <c r="Q4717" s="30"/>
      <c r="R4717" s="30"/>
      <c r="S4717" s="30"/>
      <c r="T4717" s="30"/>
      <c r="U4717" s="30"/>
      <c r="V4717" s="30"/>
    </row>
    <row r="4718" spans="1:22" ht="14.5" x14ac:dyDescent="0.35">
      <c r="A4718" s="15">
        <v>39</v>
      </c>
      <c r="B4718" s="8">
        <v>270</v>
      </c>
      <c r="C4718" s="8">
        <v>1899999.9999000002</v>
      </c>
      <c r="D4718" s="8">
        <v>8799.9999989999997</v>
      </c>
      <c r="E4718" s="2">
        <v>2220</v>
      </c>
      <c r="F4718" s="2">
        <v>16373.3857421875</v>
      </c>
      <c r="G4718" s="2">
        <v>403.63308715820301</v>
      </c>
      <c r="H4718" s="1">
        <v>18536.642598513659</v>
      </c>
      <c r="I4718" s="1">
        <v>420.42443716007278</v>
      </c>
      <c r="J4718" s="1">
        <f t="shared" si="406"/>
        <v>13.212031343965307</v>
      </c>
      <c r="K4718" s="1">
        <f t="shared" si="407"/>
        <v>4.1600529134244253</v>
      </c>
      <c r="L4718" s="30"/>
      <c r="M4718" s="30"/>
      <c r="N4718" s="2">
        <v>1194444</v>
      </c>
      <c r="O4718" s="30"/>
      <c r="P4718" s="30"/>
      <c r="Q4718" s="30"/>
      <c r="R4718" s="30"/>
      <c r="S4718" s="30"/>
      <c r="T4718" s="30"/>
      <c r="U4718" s="30"/>
      <c r="V4718" s="30"/>
    </row>
    <row r="4719" spans="1:22" ht="14.5" x14ac:dyDescent="0.35">
      <c r="A4719" s="15">
        <v>39</v>
      </c>
      <c r="B4719" s="8">
        <v>270</v>
      </c>
      <c r="C4719" s="8">
        <v>1899999.9999000002</v>
      </c>
      <c r="D4719" s="8">
        <v>8799.9999989999997</v>
      </c>
      <c r="E4719" s="2">
        <v>2250</v>
      </c>
      <c r="F4719" s="2">
        <v>15682.990234375</v>
      </c>
      <c r="G4719" s="2">
        <v>386.77279663085898</v>
      </c>
      <c r="H4719" s="1">
        <v>17950.035548505839</v>
      </c>
      <c r="I4719" s="1">
        <v>400.03230079389567</v>
      </c>
      <c r="J4719" s="1">
        <f t="shared" si="406"/>
        <v>14.455440450136742</v>
      </c>
      <c r="K4719" s="1">
        <f t="shared" si="407"/>
        <v>3.4282411479139623</v>
      </c>
      <c r="L4719" s="30"/>
      <c r="M4719" s="30"/>
      <c r="N4719" s="2">
        <v>1194444</v>
      </c>
      <c r="O4719" s="30"/>
      <c r="P4719" s="30"/>
      <c r="Q4719" s="30"/>
      <c r="R4719" s="30"/>
      <c r="S4719" s="30"/>
      <c r="T4719" s="30"/>
      <c r="U4719" s="30"/>
      <c r="V4719" s="30"/>
    </row>
    <row r="4720" spans="1:22" ht="14.5" x14ac:dyDescent="0.35">
      <c r="A4720" s="15">
        <v>39</v>
      </c>
      <c r="B4720" s="8">
        <v>270</v>
      </c>
      <c r="C4720" s="8">
        <v>1899999.9999000002</v>
      </c>
      <c r="D4720" s="8">
        <v>8799.9999989999997</v>
      </c>
      <c r="E4720" s="2">
        <v>2280</v>
      </c>
      <c r="F4720" s="2">
        <v>15527.3642578125</v>
      </c>
      <c r="G4720" s="2">
        <v>381.35174560546898</v>
      </c>
      <c r="H4720" s="1">
        <v>17901.287618221158</v>
      </c>
      <c r="I4720" s="1">
        <v>391.73047201196181</v>
      </c>
      <c r="J4720" s="1">
        <f t="shared" si="406"/>
        <v>15.288643461907794</v>
      </c>
      <c r="K4720" s="1">
        <f t="shared" si="407"/>
        <v>2.7215625799783907</v>
      </c>
      <c r="L4720" s="30"/>
      <c r="M4720" s="30"/>
      <c r="N4720" s="2">
        <v>1194444</v>
      </c>
      <c r="O4720" s="30"/>
      <c r="P4720" s="30"/>
      <c r="Q4720" s="30"/>
      <c r="R4720" s="30"/>
      <c r="S4720" s="30"/>
      <c r="T4720" s="30"/>
      <c r="U4720" s="30"/>
      <c r="V4720" s="30"/>
    </row>
    <row r="4721" spans="1:22" ht="14.5" x14ac:dyDescent="0.35">
      <c r="A4721" s="15">
        <v>39</v>
      </c>
      <c r="B4721" s="8">
        <v>270</v>
      </c>
      <c r="C4721" s="8">
        <v>1899999.9999000002</v>
      </c>
      <c r="D4721" s="8">
        <v>8799.9999989999997</v>
      </c>
      <c r="E4721" s="2">
        <v>2310</v>
      </c>
      <c r="F4721" s="2">
        <v>15980.4189453125</v>
      </c>
      <c r="G4721" s="2">
        <v>393.59646606445301</v>
      </c>
      <c r="H4721" s="1">
        <v>17911.244801654349</v>
      </c>
      <c r="I4721" s="1">
        <v>386.75607376059838</v>
      </c>
      <c r="J4721" s="1">
        <f t="shared" si="406"/>
        <v>12.082448294687632</v>
      </c>
      <c r="K4721" s="1">
        <f t="shared" si="407"/>
        <v>-1.7379201526505794</v>
      </c>
      <c r="L4721" s="30"/>
      <c r="M4721" s="30"/>
      <c r="N4721" s="2">
        <v>1194444</v>
      </c>
      <c r="O4721" s="30"/>
      <c r="P4721" s="30"/>
      <c r="Q4721" s="30"/>
      <c r="R4721" s="30"/>
      <c r="S4721" s="30"/>
      <c r="T4721" s="30"/>
      <c r="U4721" s="30"/>
      <c r="V4721" s="30"/>
    </row>
    <row r="4722" spans="1:22" ht="14.5" x14ac:dyDescent="0.35">
      <c r="A4722" s="15">
        <v>39</v>
      </c>
      <c r="B4722" s="8">
        <v>270</v>
      </c>
      <c r="C4722" s="8">
        <v>1899999.9999000002</v>
      </c>
      <c r="D4722" s="8">
        <v>8799.9999989999997</v>
      </c>
      <c r="E4722" s="2">
        <v>2340</v>
      </c>
      <c r="F4722" s="2">
        <v>18236.892578125</v>
      </c>
      <c r="G4722" s="2">
        <v>452.365478515625</v>
      </c>
      <c r="H4722" s="1">
        <v>17970.24062303828</v>
      </c>
      <c r="I4722" s="1">
        <v>382.6559909609407</v>
      </c>
      <c r="J4722" s="1">
        <f t="shared" si="406"/>
        <v>-1.4621567459719891</v>
      </c>
      <c r="K4722" s="1">
        <f t="shared" si="407"/>
        <v>-15.409992774741871</v>
      </c>
      <c r="L4722" s="30"/>
      <c r="M4722" s="30"/>
      <c r="N4722" s="2">
        <v>1194444</v>
      </c>
      <c r="O4722" s="30"/>
      <c r="P4722" s="30"/>
      <c r="Q4722" s="30"/>
      <c r="R4722" s="30"/>
      <c r="S4722" s="30"/>
      <c r="T4722" s="30"/>
      <c r="U4722" s="30"/>
      <c r="V4722" s="30"/>
    </row>
    <row r="4723" spans="1:22" ht="14.5" x14ac:dyDescent="0.35">
      <c r="A4723" s="15">
        <v>39</v>
      </c>
      <c r="B4723" s="8">
        <v>270</v>
      </c>
      <c r="C4723" s="8">
        <v>1899999.9999000002</v>
      </c>
      <c r="D4723" s="8">
        <v>8799.9999989999997</v>
      </c>
      <c r="E4723" s="2">
        <v>2370</v>
      </c>
      <c r="F4723" s="2">
        <v>18913.2421875</v>
      </c>
      <c r="G4723" s="2">
        <v>397.95071411132801</v>
      </c>
      <c r="H4723" s="1">
        <v>18070.194122649529</v>
      </c>
      <c r="I4723" s="1">
        <v>378.78563191856063</v>
      </c>
      <c r="J4723" s="1">
        <f t="shared" si="406"/>
        <v>-4.4574486832704538</v>
      </c>
      <c r="K4723" s="1">
        <f t="shared" si="407"/>
        <v>-4.815943661658034</v>
      </c>
      <c r="L4723" s="30"/>
      <c r="M4723" s="30"/>
      <c r="N4723" s="2">
        <v>1194444</v>
      </c>
      <c r="O4723" s="30"/>
      <c r="P4723" s="30"/>
      <c r="Q4723" s="30"/>
      <c r="R4723" s="30"/>
      <c r="S4723" s="30"/>
      <c r="T4723" s="30"/>
      <c r="U4723" s="30"/>
      <c r="V4723" s="30"/>
    </row>
    <row r="4724" spans="1:22" ht="14.5" x14ac:dyDescent="0.35">
      <c r="A4724" s="15">
        <v>39</v>
      </c>
      <c r="B4724" s="8">
        <v>270</v>
      </c>
      <c r="C4724" s="8">
        <v>1899999.9999000002</v>
      </c>
      <c r="D4724" s="8">
        <v>8799.9999989999997</v>
      </c>
      <c r="E4724" s="2">
        <v>2400</v>
      </c>
      <c r="F4724" s="2">
        <v>20810.076171875</v>
      </c>
      <c r="G4724" s="2">
        <v>388.42623901367199</v>
      </c>
      <c r="H4724" s="1">
        <v>18204.3601692425</v>
      </c>
      <c r="I4724" s="1">
        <v>374.97561840169197</v>
      </c>
      <c r="J4724" s="1">
        <f t="shared" si="406"/>
        <v>-12.521415016030302</v>
      </c>
      <c r="K4724" s="1">
        <f t="shared" si="407"/>
        <v>-3.4628506678990276</v>
      </c>
      <c r="L4724" s="30"/>
      <c r="M4724" s="30"/>
      <c r="N4724" s="2">
        <v>1194444</v>
      </c>
      <c r="O4724" s="30"/>
      <c r="P4724" s="30"/>
      <c r="Q4724" s="30"/>
      <c r="R4724" s="30"/>
      <c r="S4724" s="30"/>
      <c r="T4724" s="30"/>
      <c r="U4724" s="30"/>
      <c r="V4724" s="30"/>
    </row>
    <row r="4725" spans="1:22" ht="14.5" x14ac:dyDescent="0.35">
      <c r="A4725" s="15">
        <v>39</v>
      </c>
      <c r="B4725" s="8">
        <v>270</v>
      </c>
      <c r="C4725" s="8">
        <v>1899999.9999000002</v>
      </c>
      <c r="D4725" s="8">
        <v>8799.9999989999997</v>
      </c>
      <c r="E4725" s="2">
        <v>2430</v>
      </c>
      <c r="F4725" s="2">
        <v>21096.025390625</v>
      </c>
      <c r="G4725" s="2">
        <v>372.81735229492199</v>
      </c>
      <c r="H4725" s="1">
        <v>18367.101174274751</v>
      </c>
      <c r="I4725" s="1">
        <v>371.18146144182731</v>
      </c>
      <c r="J4725" s="1">
        <f t="shared" si="406"/>
        <v>-12.935726829201553</v>
      </c>
      <c r="K4725" s="1">
        <f t="shared" si="407"/>
        <v>-0.43879150018762719</v>
      </c>
      <c r="L4725" s="30"/>
      <c r="M4725" s="30"/>
      <c r="N4725" s="2">
        <v>1194444</v>
      </c>
      <c r="O4725" s="30"/>
      <c r="P4725" s="30"/>
      <c r="Q4725" s="30"/>
      <c r="R4725" s="30"/>
      <c r="S4725" s="30"/>
      <c r="T4725" s="30"/>
      <c r="U4725" s="30"/>
      <c r="V4725" s="30"/>
    </row>
    <row r="4726" spans="1:22" ht="14.5" x14ac:dyDescent="0.35">
      <c r="A4726" s="15">
        <v>39</v>
      </c>
      <c r="B4726" s="8">
        <v>270</v>
      </c>
      <c r="C4726" s="8">
        <v>1899999.9999000002</v>
      </c>
      <c r="D4726" s="8">
        <v>8799.9999989999997</v>
      </c>
      <c r="E4726" s="2">
        <v>2460</v>
      </c>
      <c r="F4726" s="2">
        <v>37662.515625</v>
      </c>
      <c r="G4726" s="2">
        <v>589.424560546875</v>
      </c>
      <c r="H4726" s="1">
        <v>37321.075137466782</v>
      </c>
      <c r="I4726" s="1">
        <v>569.08669636153456</v>
      </c>
      <c r="J4726" s="1">
        <f t="shared" si="406"/>
        <v>-0.90657907966873474</v>
      </c>
      <c r="K4726" s="1">
        <f t="shared" si="407"/>
        <v>-3.4504609320098112</v>
      </c>
      <c r="L4726" s="30"/>
      <c r="M4726" s="30"/>
      <c r="N4726" s="2">
        <v>0</v>
      </c>
      <c r="O4726" s="30"/>
      <c r="P4726" s="30"/>
      <c r="Q4726" s="30"/>
      <c r="R4726" s="30"/>
      <c r="S4726" s="30"/>
      <c r="T4726" s="30"/>
      <c r="U4726" s="30"/>
      <c r="V4726" s="30"/>
    </row>
    <row r="4727" spans="1:22" ht="14.5" x14ac:dyDescent="0.35">
      <c r="A4727" s="15">
        <v>39</v>
      </c>
      <c r="B4727" s="8">
        <v>270</v>
      </c>
      <c r="C4727" s="8">
        <v>1899999.9999000002</v>
      </c>
      <c r="D4727" s="8">
        <v>8799.9999989999997</v>
      </c>
      <c r="E4727" s="2">
        <v>2490</v>
      </c>
      <c r="F4727" s="2">
        <v>44260.70703125</v>
      </c>
      <c r="G4727" s="2">
        <v>636.08752441406205</v>
      </c>
      <c r="H4727" s="1">
        <v>43926.063886259188</v>
      </c>
      <c r="I4727" s="1">
        <v>590.87994830753155</v>
      </c>
      <c r="J4727" s="1">
        <f t="shared" si="406"/>
        <v>-0.75607275038453303</v>
      </c>
      <c r="K4727" s="1">
        <f t="shared" si="407"/>
        <v>-7.1071313885889955</v>
      </c>
      <c r="L4727" s="30"/>
      <c r="M4727" s="30"/>
      <c r="N4727" s="2">
        <v>0</v>
      </c>
      <c r="O4727" s="30"/>
      <c r="P4727" s="30"/>
      <c r="Q4727" s="30"/>
      <c r="R4727" s="30"/>
      <c r="S4727" s="30"/>
      <c r="T4727" s="30"/>
      <c r="U4727" s="30"/>
      <c r="V4727" s="30"/>
    </row>
    <row r="4728" spans="1:22" ht="14.5" x14ac:dyDescent="0.35">
      <c r="A4728" s="15">
        <v>39</v>
      </c>
      <c r="B4728" s="8">
        <v>270</v>
      </c>
      <c r="C4728" s="8">
        <v>1899999.9999000002</v>
      </c>
      <c r="D4728" s="8">
        <v>8799.9999989999997</v>
      </c>
      <c r="E4728" s="2">
        <v>2520</v>
      </c>
      <c r="F4728" s="2">
        <v>50217.55859375</v>
      </c>
      <c r="G4728" s="2">
        <v>637.90417480468705</v>
      </c>
      <c r="H4728" s="1">
        <v>45584.538636749967</v>
      </c>
      <c r="I4728" s="1">
        <v>597.03784977069131</v>
      </c>
      <c r="J4728" s="1">
        <f t="shared" si="406"/>
        <v>-9.2258964528328384</v>
      </c>
      <c r="K4728" s="1">
        <f t="shared" si="407"/>
        <v>-6.4063423078408528</v>
      </c>
      <c r="L4728" s="30"/>
      <c r="M4728" s="30"/>
      <c r="N4728" s="2">
        <v>0</v>
      </c>
      <c r="O4728" s="30"/>
      <c r="P4728" s="30"/>
      <c r="Q4728" s="30"/>
      <c r="R4728" s="30"/>
      <c r="S4728" s="30"/>
      <c r="T4728" s="30"/>
      <c r="U4728" s="30"/>
      <c r="V4728" s="30"/>
    </row>
    <row r="4729" spans="1:22" ht="14.5" x14ac:dyDescent="0.35">
      <c r="A4729" s="15">
        <v>39</v>
      </c>
      <c r="B4729" s="8">
        <v>270</v>
      </c>
      <c r="C4729" s="8">
        <v>1899999.9999000002</v>
      </c>
      <c r="D4729" s="8">
        <v>8799.9999989999997</v>
      </c>
      <c r="E4729" s="2">
        <v>2550</v>
      </c>
      <c r="F4729" s="2">
        <v>50156.7734375</v>
      </c>
      <c r="G4729" s="2">
        <v>622.69787597656295</v>
      </c>
      <c r="H4729" s="1">
        <v>46597.050252360998</v>
      </c>
      <c r="I4729" s="1">
        <v>596.39096265086857</v>
      </c>
      <c r="J4729" s="1">
        <f t="shared" si="406"/>
        <v>-7.0971933423403879</v>
      </c>
      <c r="K4729" s="1">
        <f t="shared" si="407"/>
        <v>-4.2246672649136379</v>
      </c>
      <c r="L4729" s="30"/>
      <c r="M4729" s="30"/>
      <c r="N4729" s="2">
        <v>0</v>
      </c>
      <c r="O4729" s="30"/>
      <c r="P4729" s="30"/>
      <c r="Q4729" s="30"/>
      <c r="R4729" s="30"/>
      <c r="S4729" s="30"/>
      <c r="T4729" s="30"/>
      <c r="U4729" s="30"/>
      <c r="V4729" s="30"/>
    </row>
    <row r="4730" spans="1:22" ht="14.5" x14ac:dyDescent="0.35">
      <c r="A4730" s="15">
        <v>39</v>
      </c>
      <c r="B4730" s="8">
        <v>270</v>
      </c>
      <c r="C4730" s="8">
        <v>1899999.9999000002</v>
      </c>
      <c r="D4730" s="8">
        <v>8799.9999989999997</v>
      </c>
      <c r="E4730" s="2">
        <v>2580</v>
      </c>
      <c r="F4730" s="2">
        <v>48457.8671875</v>
      </c>
      <c r="G4730" s="2">
        <v>582.36932373046898</v>
      </c>
      <c r="H4730" s="1">
        <v>47205.61018986284</v>
      </c>
      <c r="I4730" s="1">
        <v>593.08259019166815</v>
      </c>
      <c r="J4730" s="1">
        <f t="shared" si="406"/>
        <v>-2.5842181472654389</v>
      </c>
      <c r="K4730" s="1">
        <f t="shared" si="407"/>
        <v>1.8396000655689519</v>
      </c>
      <c r="L4730" s="30"/>
      <c r="M4730" s="30"/>
      <c r="N4730" s="2">
        <v>0</v>
      </c>
      <c r="O4730" s="30"/>
      <c r="P4730" s="30"/>
      <c r="Q4730" s="30"/>
      <c r="R4730" s="30"/>
      <c r="S4730" s="30"/>
      <c r="T4730" s="30"/>
      <c r="U4730" s="30"/>
      <c r="V4730" s="30"/>
    </row>
    <row r="4731" spans="1:22" ht="14.5" x14ac:dyDescent="0.35">
      <c r="A4731" s="15">
        <v>39</v>
      </c>
      <c r="B4731" s="8">
        <v>270</v>
      </c>
      <c r="C4731" s="8">
        <v>1899999.9999000002</v>
      </c>
      <c r="D4731" s="8">
        <v>8799.9999989999997</v>
      </c>
      <c r="E4731" s="2">
        <v>2610</v>
      </c>
      <c r="F4731" s="2">
        <v>40032.68359375</v>
      </c>
      <c r="G4731" s="2">
        <v>482.47607421875</v>
      </c>
      <c r="H4731" s="1">
        <v>47590.050568176383</v>
      </c>
      <c r="I4731" s="1">
        <v>588.90141242904826</v>
      </c>
      <c r="J4731" s="1">
        <f t="shared" si="406"/>
        <v>18.877992420189031</v>
      </c>
      <c r="K4731" s="1">
        <f t="shared" si="407"/>
        <v>22.058158714424884</v>
      </c>
      <c r="L4731" s="30"/>
      <c r="M4731" s="30"/>
      <c r="N4731" s="2">
        <v>0</v>
      </c>
      <c r="O4731" s="30"/>
      <c r="P4731" s="30"/>
      <c r="Q4731" s="30"/>
      <c r="R4731" s="30"/>
      <c r="S4731" s="30"/>
      <c r="T4731" s="30"/>
      <c r="U4731" s="30"/>
      <c r="V4731" s="30"/>
    </row>
    <row r="4732" spans="1:22" ht="14.5" x14ac:dyDescent="0.35">
      <c r="A4732" s="15">
        <v>39</v>
      </c>
      <c r="B4732" s="8">
        <v>270</v>
      </c>
      <c r="C4732" s="8">
        <v>1899999.9999000002</v>
      </c>
      <c r="D4732" s="8">
        <v>8799.9999989999997</v>
      </c>
      <c r="E4732" s="2">
        <v>2640</v>
      </c>
      <c r="F4732" s="2">
        <v>42311.43359375</v>
      </c>
      <c r="G4732" s="2">
        <v>551.42620849609398</v>
      </c>
      <c r="H4732" s="1">
        <v>47906.789946467739</v>
      </c>
      <c r="I4732" s="1">
        <v>585.06684390104817</v>
      </c>
      <c r="J4732" s="1">
        <f t="shared" si="406"/>
        <v>13.224218319901723</v>
      </c>
      <c r="K4732" s="1">
        <f t="shared" si="407"/>
        <v>6.100659505594118</v>
      </c>
      <c r="L4732" s="30"/>
      <c r="M4732" s="30"/>
      <c r="N4732" s="2">
        <v>0</v>
      </c>
      <c r="O4732" s="30"/>
      <c r="P4732" s="30"/>
      <c r="Q4732" s="30"/>
      <c r="R4732" s="30"/>
      <c r="S4732" s="30"/>
      <c r="T4732" s="30"/>
      <c r="U4732" s="30"/>
      <c r="V4732" s="30"/>
    </row>
    <row r="4733" spans="1:22" ht="14.5" x14ac:dyDescent="0.35">
      <c r="A4733" s="15">
        <v>39</v>
      </c>
      <c r="B4733" s="8">
        <v>270</v>
      </c>
      <c r="C4733" s="8">
        <v>1899999.9999000002</v>
      </c>
      <c r="D4733" s="8">
        <v>8799.9999989999997</v>
      </c>
      <c r="E4733" s="2">
        <v>2670</v>
      </c>
      <c r="F4733" s="2">
        <v>38210.75</v>
      </c>
      <c r="G4733" s="2">
        <v>541.02996826171898</v>
      </c>
      <c r="H4733" s="1">
        <v>48194.40148670951</v>
      </c>
      <c r="I4733" s="1">
        <v>581.36341665021075</v>
      </c>
      <c r="J4733" s="1">
        <f t="shared" si="406"/>
        <v>26.127860580358959</v>
      </c>
      <c r="K4733" s="1">
        <f t="shared" si="407"/>
        <v>7.4549379432861258</v>
      </c>
      <c r="L4733" s="30"/>
      <c r="M4733" s="30"/>
      <c r="N4733" s="2">
        <v>0</v>
      </c>
      <c r="O4733" s="30"/>
      <c r="P4733" s="30"/>
      <c r="Q4733" s="30"/>
      <c r="R4733" s="30"/>
      <c r="S4733" s="30"/>
      <c r="T4733" s="30"/>
      <c r="U4733" s="30"/>
      <c r="V4733" s="30"/>
    </row>
    <row r="4734" spans="1:22" ht="14.5" x14ac:dyDescent="0.35">
      <c r="A4734" s="15">
        <v>39</v>
      </c>
      <c r="B4734" s="8">
        <v>270</v>
      </c>
      <c r="C4734" s="8">
        <v>1899999.9999000002</v>
      </c>
      <c r="D4734" s="8">
        <v>8799.9999989999997</v>
      </c>
      <c r="E4734" s="2">
        <v>2700</v>
      </c>
      <c r="F4734" s="2">
        <v>42133.828125</v>
      </c>
      <c r="G4734" s="2">
        <v>688.35784912109398</v>
      </c>
      <c r="H4734" s="1">
        <v>48459.305726311599</v>
      </c>
      <c r="I4734" s="1">
        <v>577.70976388688234</v>
      </c>
      <c r="J4734" s="1">
        <f t="shared" si="406"/>
        <v>15.01282433332563</v>
      </c>
      <c r="K4734" s="1">
        <f t="shared" si="407"/>
        <v>-16.074209856906378</v>
      </c>
      <c r="L4734" s="30"/>
      <c r="M4734" s="30"/>
      <c r="N4734" s="2">
        <v>0</v>
      </c>
      <c r="O4734" s="30"/>
      <c r="P4734" s="30"/>
      <c r="Q4734" s="30"/>
      <c r="R4734" s="30"/>
      <c r="S4734" s="30"/>
      <c r="T4734" s="30"/>
      <c r="U4734" s="30"/>
      <c r="V4734" s="30"/>
    </row>
    <row r="4735" spans="1:22" ht="14.5" x14ac:dyDescent="0.35">
      <c r="A4735" s="15">
        <v>39</v>
      </c>
      <c r="B4735" s="8">
        <v>270</v>
      </c>
      <c r="C4735" s="8">
        <v>1899999.9999000002</v>
      </c>
      <c r="D4735" s="8">
        <v>8799.9999989999997</v>
      </c>
      <c r="E4735" s="2">
        <v>2730</v>
      </c>
      <c r="F4735" s="2">
        <v>21924.4140625</v>
      </c>
      <c r="G4735" s="2">
        <v>390.46762084960898</v>
      </c>
      <c r="H4735" s="1">
        <v>23966.692619602822</v>
      </c>
      <c r="I4735" s="1">
        <v>375.41458830548822</v>
      </c>
      <c r="J4735" s="1">
        <f t="shared" si="406"/>
        <v>9.315088427361804</v>
      </c>
      <c r="K4735" s="1">
        <f t="shared" si="407"/>
        <v>-3.8551295268394412</v>
      </c>
      <c r="L4735" s="30"/>
      <c r="M4735" s="30"/>
      <c r="N4735" s="2">
        <v>1194444</v>
      </c>
      <c r="O4735" s="30"/>
      <c r="P4735" s="30"/>
      <c r="Q4735" s="30"/>
      <c r="R4735" s="30"/>
      <c r="S4735" s="30"/>
      <c r="T4735" s="30"/>
      <c r="U4735" s="30"/>
      <c r="V4735" s="30"/>
    </row>
    <row r="4736" spans="1:22" ht="14.5" x14ac:dyDescent="0.35">
      <c r="A4736" s="15">
        <v>39</v>
      </c>
      <c r="B4736" s="8">
        <v>270</v>
      </c>
      <c r="C4736" s="8">
        <v>1899999.9999000002</v>
      </c>
      <c r="D4736" s="8">
        <v>8799.9999989999997</v>
      </c>
      <c r="E4736" s="2">
        <v>2760</v>
      </c>
      <c r="F4736" s="2">
        <v>18505.541015625</v>
      </c>
      <c r="G4736" s="2">
        <v>342.55191040039102</v>
      </c>
      <c r="H4736" s="1">
        <v>21238.28881423036</v>
      </c>
      <c r="I4736" s="1">
        <v>348.94929999796568</v>
      </c>
      <c r="J4736" s="1">
        <f t="shared" si="406"/>
        <v>14.76718673773432</v>
      </c>
      <c r="K4736" s="1">
        <f t="shared" si="407"/>
        <v>1.867567922799521</v>
      </c>
      <c r="L4736" s="30"/>
      <c r="M4736" s="30"/>
      <c r="N4736" s="2">
        <v>1194444</v>
      </c>
      <c r="O4736" s="30"/>
      <c r="P4736" s="30"/>
      <c r="Q4736" s="30"/>
      <c r="R4736" s="30"/>
      <c r="S4736" s="30"/>
      <c r="T4736" s="30"/>
      <c r="U4736" s="30"/>
      <c r="V4736" s="30"/>
    </row>
    <row r="4737" spans="1:22" ht="14.5" x14ac:dyDescent="0.35">
      <c r="A4737" s="15">
        <v>39</v>
      </c>
      <c r="B4737" s="8">
        <v>270</v>
      </c>
      <c r="C4737" s="8">
        <v>1899999.9999000002</v>
      </c>
      <c r="D4737" s="8">
        <v>8799.9999989999997</v>
      </c>
      <c r="E4737" s="2">
        <v>2790</v>
      </c>
      <c r="F4737" s="2">
        <v>17839.48828125</v>
      </c>
      <c r="G4737" s="2">
        <v>332.29623413085898</v>
      </c>
      <c r="H4737" s="1">
        <v>20867.61870517844</v>
      </c>
      <c r="I4737" s="1">
        <v>339.33524296433029</v>
      </c>
      <c r="J4737" s="1">
        <f t="shared" si="406"/>
        <v>16.974312133779776</v>
      </c>
      <c r="K4737" s="1">
        <f t="shared" si="407"/>
        <v>2.1182932908891581</v>
      </c>
      <c r="L4737" s="30"/>
      <c r="M4737" s="30"/>
      <c r="N4737" s="2">
        <v>1194444</v>
      </c>
      <c r="O4737" s="30"/>
      <c r="P4737" s="30"/>
      <c r="Q4737" s="30"/>
      <c r="R4737" s="30"/>
      <c r="S4737" s="30"/>
      <c r="T4737" s="30"/>
      <c r="U4737" s="30"/>
      <c r="V4737" s="30"/>
    </row>
    <row r="4738" spans="1:22" ht="14.5" x14ac:dyDescent="0.35">
      <c r="A4738" s="15">
        <v>39</v>
      </c>
      <c r="B4738" s="8">
        <v>270</v>
      </c>
      <c r="C4738" s="8">
        <v>1899999.9999000002</v>
      </c>
      <c r="D4738" s="8">
        <v>8799.9999989999997</v>
      </c>
      <c r="E4738" s="2">
        <v>2820</v>
      </c>
      <c r="F4738" s="2">
        <v>17521.76953125</v>
      </c>
      <c r="G4738" s="2">
        <v>329.1728515625</v>
      </c>
      <c r="H4738" s="1">
        <v>20889.653632872702</v>
      </c>
      <c r="I4738" s="1">
        <v>334.32278897615788</v>
      </c>
      <c r="J4738" s="1">
        <f t="shared" si="406"/>
        <v>19.221141424192886</v>
      </c>
      <c r="K4738" s="1">
        <f t="shared" si="407"/>
        <v>1.5645085520304711</v>
      </c>
      <c r="L4738" s="30"/>
      <c r="M4738" s="30"/>
      <c r="N4738" s="2">
        <v>1194444</v>
      </c>
      <c r="O4738" s="30"/>
      <c r="P4738" s="30"/>
      <c r="Q4738" s="30"/>
      <c r="R4738" s="30"/>
      <c r="S4738" s="30"/>
      <c r="T4738" s="30"/>
      <c r="U4738" s="30"/>
      <c r="V4738" s="30"/>
    </row>
    <row r="4739" spans="1:22" ht="14.5" x14ac:dyDescent="0.35">
      <c r="A4739" s="15">
        <v>39</v>
      </c>
      <c r="B4739" s="8">
        <v>270</v>
      </c>
      <c r="C4739" s="8">
        <v>1899999.9999000002</v>
      </c>
      <c r="D4739" s="8">
        <v>8799.9999989999997</v>
      </c>
      <c r="E4739" s="2">
        <v>2850</v>
      </c>
      <c r="F4739" s="2">
        <v>18812.595703125</v>
      </c>
      <c r="G4739" s="2">
        <v>346.08044433593801</v>
      </c>
      <c r="H4739" s="1">
        <v>21017.304617477232</v>
      </c>
      <c r="I4739" s="1">
        <v>330.88907420921328</v>
      </c>
      <c r="J4739" s="1">
        <f t="shared" si="406"/>
        <v>11.719323314783207</v>
      </c>
      <c r="K4739" s="1">
        <f t="shared" si="407"/>
        <v>-4.3895488391070634</v>
      </c>
      <c r="L4739" s="30"/>
      <c r="M4739" s="30"/>
      <c r="N4739" s="2">
        <v>1194444</v>
      </c>
      <c r="O4739" s="30"/>
      <c r="P4739" s="30"/>
      <c r="Q4739" s="30"/>
      <c r="R4739" s="30"/>
      <c r="S4739" s="30"/>
      <c r="T4739" s="30"/>
      <c r="U4739" s="30"/>
      <c r="V4739" s="30"/>
    </row>
    <row r="4740" spans="1:22" ht="14.5" x14ac:dyDescent="0.35">
      <c r="A4740" s="15">
        <v>39</v>
      </c>
      <c r="B4740" s="8">
        <v>270</v>
      </c>
      <c r="C4740" s="8">
        <v>1899999.9999000002</v>
      </c>
      <c r="D4740" s="8">
        <v>8799.9999989999997</v>
      </c>
      <c r="E4740" s="2">
        <v>2880</v>
      </c>
      <c r="F4740" s="2">
        <v>20371.263671875</v>
      </c>
      <c r="G4740" s="2">
        <v>362.85702514648398</v>
      </c>
      <c r="H4740" s="1">
        <v>21173.357562707501</v>
      </c>
      <c r="I4740" s="1">
        <v>328.17636463997218</v>
      </c>
      <c r="J4740" s="1">
        <f t="shared" si="406"/>
        <v>3.9373791619019127</v>
      </c>
      <c r="K4740" s="1">
        <f t="shared" si="407"/>
        <v>-9.5576654448157239</v>
      </c>
      <c r="L4740" s="30"/>
      <c r="M4740" s="30"/>
      <c r="N4740" s="2">
        <v>1194444</v>
      </c>
      <c r="O4740" s="30"/>
      <c r="P4740" s="30"/>
      <c r="Q4740" s="30"/>
      <c r="R4740" s="30"/>
      <c r="S4740" s="30"/>
      <c r="T4740" s="30"/>
      <c r="U4740" s="30"/>
      <c r="V4740" s="30"/>
    </row>
    <row r="4741" spans="1:22" ht="14.5" x14ac:dyDescent="0.35">
      <c r="A4741" s="15">
        <v>39</v>
      </c>
      <c r="B4741" s="8">
        <v>270</v>
      </c>
      <c r="C4741" s="8">
        <v>1899999.9999000002</v>
      </c>
      <c r="D4741" s="8">
        <v>8799.9999989999997</v>
      </c>
      <c r="E4741" s="2">
        <v>2910</v>
      </c>
      <c r="F4741" s="2">
        <v>21625.5703125</v>
      </c>
      <c r="G4741" s="2">
        <v>355.12643432617199</v>
      </c>
      <c r="H4741" s="1">
        <v>21337.04738049033</v>
      </c>
      <c r="I4741" s="1">
        <v>324.69852334010852</v>
      </c>
      <c r="J4741" s="1">
        <f t="shared" si="406"/>
        <v>-1.3341749042470235</v>
      </c>
      <c r="K4741" s="1">
        <f t="shared" si="407"/>
        <v>-8.5681909441065223</v>
      </c>
      <c r="L4741" s="30"/>
      <c r="M4741" s="30"/>
      <c r="N4741" s="2">
        <v>1194444</v>
      </c>
      <c r="O4741" s="30"/>
      <c r="P4741" s="30"/>
      <c r="Q4741" s="30"/>
      <c r="R4741" s="30"/>
      <c r="S4741" s="30"/>
      <c r="T4741" s="30"/>
      <c r="U4741" s="30"/>
      <c r="V4741" s="30"/>
    </row>
    <row r="4742" spans="1:22" ht="14.5" x14ac:dyDescent="0.35">
      <c r="A4742" s="15">
        <v>39</v>
      </c>
      <c r="B4742" s="8">
        <v>270</v>
      </c>
      <c r="C4742" s="8">
        <v>1899999.9999000002</v>
      </c>
      <c r="D4742" s="8">
        <v>8799.9999989999997</v>
      </c>
      <c r="E4742" s="2">
        <v>2940</v>
      </c>
      <c r="F4742" s="2">
        <v>23983.005859375</v>
      </c>
      <c r="G4742" s="2">
        <v>349.53378295898398</v>
      </c>
      <c r="H4742" s="1">
        <v>21502.79355372694</v>
      </c>
      <c r="I4742" s="1">
        <v>322.11650200354433</v>
      </c>
      <c r="J4742" s="1">
        <f t="shared" si="406"/>
        <v>-10.341540673387026</v>
      </c>
      <c r="K4742" s="1">
        <f t="shared" si="407"/>
        <v>-7.843957377549664</v>
      </c>
      <c r="L4742" s="30"/>
      <c r="M4742" s="30"/>
      <c r="N4742" s="2">
        <v>1194444</v>
      </c>
      <c r="O4742" s="30"/>
      <c r="P4742" s="30"/>
      <c r="Q4742" s="30"/>
      <c r="R4742" s="30"/>
      <c r="S4742" s="30"/>
      <c r="T4742" s="30"/>
      <c r="U4742" s="30"/>
      <c r="V4742" s="30"/>
    </row>
    <row r="4743" spans="1:22" ht="14.5" x14ac:dyDescent="0.35">
      <c r="A4743" s="15">
        <v>39</v>
      </c>
      <c r="B4743" s="8">
        <v>270</v>
      </c>
      <c r="C4743" s="8">
        <v>1899999.9999000002</v>
      </c>
      <c r="D4743" s="8">
        <v>8799.9999989999997</v>
      </c>
      <c r="E4743" s="2">
        <v>2970</v>
      </c>
      <c r="F4743" s="2">
        <v>24313.515625</v>
      </c>
      <c r="G4743" s="2">
        <v>308.177490234375</v>
      </c>
      <c r="H4743" s="1">
        <v>21669.090823091228</v>
      </c>
      <c r="I4743" s="1">
        <v>320.40106415946087</v>
      </c>
      <c r="J4743" s="1">
        <f t="shared" si="406"/>
        <v>-10.876357178020287</v>
      </c>
      <c r="K4743" s="1">
        <f t="shared" si="407"/>
        <v>3.9664071233072882</v>
      </c>
      <c r="L4743" s="30"/>
      <c r="M4743" s="30"/>
      <c r="N4743" s="2">
        <v>1194444</v>
      </c>
      <c r="O4743" s="30"/>
      <c r="P4743" s="30"/>
      <c r="Q4743" s="30"/>
      <c r="R4743" s="30"/>
      <c r="S4743" s="30"/>
      <c r="T4743" s="30"/>
      <c r="U4743" s="30"/>
      <c r="V4743" s="30"/>
    </row>
    <row r="4744" spans="1:22" ht="14.5" x14ac:dyDescent="0.35">
      <c r="A4744" s="15">
        <v>39</v>
      </c>
      <c r="B4744" s="8">
        <v>270</v>
      </c>
      <c r="C4744" s="8">
        <v>1899999.9999000002</v>
      </c>
      <c r="D4744" s="8">
        <v>8799.9999989999997</v>
      </c>
      <c r="E4744" s="2">
        <v>3000</v>
      </c>
      <c r="F4744" s="2">
        <v>42807.2265625</v>
      </c>
      <c r="G4744" s="2">
        <v>490.08822631835898</v>
      </c>
      <c r="H4744" s="1">
        <v>40753.922472627513</v>
      </c>
      <c r="I4744" s="1">
        <v>496.71912196828907</v>
      </c>
      <c r="J4744" s="1">
        <f t="shared" si="406"/>
        <v>-4.7966295757904174</v>
      </c>
      <c r="K4744" s="1">
        <f t="shared" si="407"/>
        <v>1.3530003974473563</v>
      </c>
      <c r="L4744" s="30"/>
      <c r="M4744" s="30"/>
      <c r="N4744" s="2">
        <v>0</v>
      </c>
      <c r="O4744" s="30"/>
      <c r="P4744" s="30"/>
      <c r="Q4744" s="30"/>
      <c r="R4744" s="30"/>
      <c r="S4744" s="30"/>
      <c r="T4744" s="30"/>
      <c r="U4744" s="30"/>
      <c r="V4744" s="30"/>
    </row>
    <row r="4745" spans="1:22" ht="14.5" x14ac:dyDescent="0.35">
      <c r="A4745" s="15">
        <v>39</v>
      </c>
      <c r="B4745" s="8">
        <v>270</v>
      </c>
      <c r="C4745" s="8">
        <v>1899999.9999000002</v>
      </c>
      <c r="D4745" s="8">
        <v>8799.9999989999997</v>
      </c>
      <c r="E4745" s="2">
        <v>3030</v>
      </c>
      <c r="F4745" s="2">
        <v>47544.8984375</v>
      </c>
      <c r="G4745" s="2">
        <v>514.0146484375</v>
      </c>
      <c r="H4745" s="1">
        <v>45498.795926605962</v>
      </c>
      <c r="I4745" s="1">
        <v>522.26158886115718</v>
      </c>
      <c r="J4745" s="1">
        <f t="shared" si="406"/>
        <v>-4.3035164195034206</v>
      </c>
      <c r="K4745" s="1">
        <f t="shared" si="407"/>
        <v>1.6044173933031289</v>
      </c>
      <c r="L4745" s="30"/>
      <c r="M4745" s="30"/>
      <c r="N4745" s="2">
        <v>0</v>
      </c>
      <c r="O4745" s="30"/>
      <c r="P4745" s="30"/>
      <c r="Q4745" s="30"/>
      <c r="R4745" s="30"/>
      <c r="S4745" s="30"/>
      <c r="T4745" s="30"/>
      <c r="U4745" s="30"/>
      <c r="V4745" s="30"/>
    </row>
    <row r="4746" spans="1:22" ht="14.5" x14ac:dyDescent="0.35">
      <c r="A4746" s="15">
        <v>39</v>
      </c>
      <c r="B4746" s="8">
        <v>270</v>
      </c>
      <c r="C4746" s="8">
        <v>1899999.9999000002</v>
      </c>
      <c r="D4746" s="8">
        <v>8799.9999989999997</v>
      </c>
      <c r="E4746" s="2">
        <v>3060</v>
      </c>
      <c r="F4746" s="2">
        <v>51252.89453125</v>
      </c>
      <c r="G4746" s="2">
        <v>542.29827880859398</v>
      </c>
      <c r="H4746" s="1">
        <v>47441.593475398549</v>
      </c>
      <c r="I4746" s="1">
        <v>529.8969590014807</v>
      </c>
      <c r="J4746" s="1">
        <f t="shared" ref="J4746:J4809" si="408">(H4746-F4746)/F4746*100</f>
        <v>-7.436264996755682</v>
      </c>
      <c r="K4746" s="1">
        <f t="shared" ref="K4746:K4809" si="409">(I4746-G4746)/G4746*100</f>
        <v>-2.2868078863090715</v>
      </c>
      <c r="L4746" s="30"/>
      <c r="M4746" s="30"/>
      <c r="N4746" s="2">
        <v>0</v>
      </c>
      <c r="O4746" s="30"/>
      <c r="P4746" s="30"/>
      <c r="Q4746" s="30"/>
      <c r="R4746" s="30"/>
      <c r="S4746" s="30"/>
      <c r="T4746" s="30"/>
      <c r="U4746" s="30"/>
      <c r="V4746" s="30"/>
    </row>
    <row r="4747" spans="1:22" ht="14.5" x14ac:dyDescent="0.35">
      <c r="A4747" s="15">
        <v>39</v>
      </c>
      <c r="B4747" s="8">
        <v>270</v>
      </c>
      <c r="C4747" s="8">
        <v>1899999.9999000002</v>
      </c>
      <c r="D4747" s="8">
        <v>8799.9999989999997</v>
      </c>
      <c r="E4747" s="2">
        <v>3090</v>
      </c>
      <c r="F4747" s="2">
        <v>52172.40234375</v>
      </c>
      <c r="G4747" s="2">
        <v>544.39208984375</v>
      </c>
      <c r="H4747" s="1">
        <v>48587.880554910109</v>
      </c>
      <c r="I4747" s="1">
        <v>530.95768715761938</v>
      </c>
      <c r="J4747" s="1">
        <f t="shared" si="408"/>
        <v>-6.8705323654111918</v>
      </c>
      <c r="K4747" s="1">
        <f t="shared" si="409"/>
        <v>-2.4677806560316724</v>
      </c>
      <c r="L4747" s="30"/>
      <c r="M4747" s="30"/>
      <c r="N4747" s="2">
        <v>0</v>
      </c>
      <c r="O4747" s="30"/>
      <c r="P4747" s="30"/>
      <c r="Q4747" s="30"/>
      <c r="R4747" s="30"/>
      <c r="S4747" s="30"/>
      <c r="T4747" s="30"/>
      <c r="U4747" s="30"/>
      <c r="V4747" s="30"/>
    </row>
    <row r="4748" spans="1:22" ht="14.5" x14ac:dyDescent="0.35">
      <c r="A4748" s="15">
        <v>39</v>
      </c>
      <c r="B4748" s="8">
        <v>270</v>
      </c>
      <c r="C4748" s="8">
        <v>1899999.9999000002</v>
      </c>
      <c r="D4748" s="8">
        <v>8799.9999989999997</v>
      </c>
      <c r="E4748" s="2">
        <v>3120</v>
      </c>
      <c r="F4748" s="2">
        <v>51726.10546875</v>
      </c>
      <c r="G4748" s="2">
        <v>543.50762939453102</v>
      </c>
      <c r="H4748" s="1">
        <v>49407.783182154541</v>
      </c>
      <c r="I4748" s="1">
        <v>529.60465469922815</v>
      </c>
      <c r="J4748" s="1">
        <f t="shared" si="408"/>
        <v>-4.4819192660774725</v>
      </c>
      <c r="K4748" s="1">
        <f t="shared" si="409"/>
        <v>-2.5580091140193972</v>
      </c>
      <c r="L4748" s="30"/>
      <c r="M4748" s="30"/>
      <c r="N4748" s="2">
        <v>0</v>
      </c>
      <c r="O4748" s="30"/>
      <c r="P4748" s="30"/>
      <c r="Q4748" s="30"/>
      <c r="R4748" s="30"/>
      <c r="S4748" s="30"/>
      <c r="T4748" s="30"/>
      <c r="U4748" s="30"/>
      <c r="V4748" s="30"/>
    </row>
    <row r="4749" spans="1:22" ht="14.5" x14ac:dyDescent="0.35">
      <c r="A4749" s="15">
        <v>39</v>
      </c>
      <c r="B4749" s="8">
        <v>270</v>
      </c>
      <c r="C4749" s="8">
        <v>1899999.9999000002</v>
      </c>
      <c r="D4749" s="8">
        <v>8799.9999989999997</v>
      </c>
      <c r="E4749" s="2">
        <v>3150</v>
      </c>
      <c r="F4749" s="2">
        <v>50787.359375</v>
      </c>
      <c r="G4749" s="2">
        <v>539.90002441406295</v>
      </c>
      <c r="H4749" s="1">
        <v>50078.715073628351</v>
      </c>
      <c r="I4749" s="1">
        <v>527.36540682063708</v>
      </c>
      <c r="J4749" s="1">
        <f t="shared" si="408"/>
        <v>-1.3953162954175522</v>
      </c>
      <c r="K4749" s="1">
        <f t="shared" si="409"/>
        <v>-2.3216553114679548</v>
      </c>
      <c r="L4749" s="30"/>
      <c r="M4749" s="30"/>
      <c r="N4749" s="2">
        <v>0</v>
      </c>
      <c r="O4749" s="30"/>
      <c r="P4749" s="30"/>
      <c r="Q4749" s="30"/>
      <c r="R4749" s="30"/>
      <c r="S4749" s="30"/>
      <c r="T4749" s="30"/>
      <c r="U4749" s="30"/>
      <c r="V4749" s="30"/>
    </row>
    <row r="4750" spans="1:22" ht="14.5" x14ac:dyDescent="0.35">
      <c r="A4750" s="15">
        <v>39</v>
      </c>
      <c r="B4750" s="8">
        <v>270</v>
      </c>
      <c r="C4750" s="8">
        <v>1899999.9999000002</v>
      </c>
      <c r="D4750" s="8">
        <v>8799.9999989999997</v>
      </c>
      <c r="E4750" s="2">
        <v>3180</v>
      </c>
      <c r="F4750" s="2">
        <v>46806.0859375</v>
      </c>
      <c r="G4750" s="2">
        <v>563.87347412109398</v>
      </c>
      <c r="H4750" s="1">
        <v>50637.622855160284</v>
      </c>
      <c r="I4750" s="1">
        <v>524.80069178343115</v>
      </c>
      <c r="J4750" s="1">
        <f t="shared" si="408"/>
        <v>8.1859801795358855</v>
      </c>
      <c r="K4750" s="1">
        <f t="shared" si="409"/>
        <v>-6.9293527947143332</v>
      </c>
      <c r="L4750" s="30"/>
      <c r="M4750" s="30"/>
      <c r="N4750" s="2">
        <v>0</v>
      </c>
      <c r="O4750" s="30"/>
      <c r="P4750" s="30"/>
      <c r="Q4750" s="30"/>
      <c r="R4750" s="30"/>
      <c r="S4750" s="30"/>
      <c r="T4750" s="30"/>
      <c r="U4750" s="30"/>
      <c r="V4750" s="30"/>
    </row>
    <row r="4751" spans="1:22" ht="14.5" x14ac:dyDescent="0.35">
      <c r="A4751" s="15">
        <v>39</v>
      </c>
      <c r="B4751" s="8">
        <v>270</v>
      </c>
      <c r="C4751" s="8">
        <v>1899999.9999000002</v>
      </c>
      <c r="D4751" s="8">
        <v>8799.9999989999997</v>
      </c>
      <c r="E4751" s="2">
        <v>3210</v>
      </c>
      <c r="F4751" s="2">
        <v>41611.734375</v>
      </c>
      <c r="G4751" s="2">
        <v>528.303466796875</v>
      </c>
      <c r="H4751" s="1">
        <v>51112.321721596127</v>
      </c>
      <c r="I4751" s="1">
        <v>522.11655421976252</v>
      </c>
      <c r="J4751" s="1">
        <f t="shared" si="408"/>
        <v>22.831510123990419</v>
      </c>
      <c r="K4751" s="1">
        <f t="shared" si="409"/>
        <v>-1.1710906639746239</v>
      </c>
      <c r="L4751" s="30"/>
      <c r="M4751" s="30"/>
      <c r="N4751" s="2">
        <v>0</v>
      </c>
      <c r="O4751" s="30"/>
      <c r="P4751" s="30"/>
      <c r="Q4751" s="30"/>
      <c r="R4751" s="30"/>
      <c r="S4751" s="30"/>
      <c r="T4751" s="30"/>
      <c r="U4751" s="30"/>
      <c r="V4751" s="30"/>
    </row>
    <row r="4752" spans="1:22" ht="14.5" x14ac:dyDescent="0.35">
      <c r="A4752" s="15">
        <v>39</v>
      </c>
      <c r="B4752" s="8">
        <v>270</v>
      </c>
      <c r="C4752" s="8">
        <v>1899999.9999000002</v>
      </c>
      <c r="D4752" s="8">
        <v>8799.9999989999997</v>
      </c>
      <c r="E4752" s="2">
        <v>3240</v>
      </c>
      <c r="F4752" s="2">
        <v>40414.5703125</v>
      </c>
      <c r="G4752" s="2">
        <v>576.3369140625</v>
      </c>
      <c r="H4752" s="1">
        <v>51523.692687378993</v>
      </c>
      <c r="I4752" s="1">
        <v>519.38856194986636</v>
      </c>
      <c r="J4752" s="1">
        <f t="shared" si="408"/>
        <v>27.487914108647605</v>
      </c>
      <c r="K4752" s="1">
        <f t="shared" si="409"/>
        <v>-9.8810870383461094</v>
      </c>
      <c r="L4752" s="30"/>
      <c r="M4752" s="30"/>
      <c r="N4752" s="2">
        <v>0</v>
      </c>
      <c r="O4752" s="30"/>
      <c r="P4752" s="30"/>
      <c r="Q4752" s="30"/>
      <c r="R4752" s="30"/>
      <c r="S4752" s="30"/>
      <c r="T4752" s="30"/>
      <c r="U4752" s="30"/>
      <c r="V4752" s="30"/>
    </row>
    <row r="4753" spans="1:22" ht="14.5" x14ac:dyDescent="0.35">
      <c r="A4753" s="15">
        <v>39</v>
      </c>
      <c r="B4753" s="8">
        <v>270</v>
      </c>
      <c r="C4753" s="8">
        <v>1899999.9999000002</v>
      </c>
      <c r="D4753" s="8">
        <v>8799.9999989999997</v>
      </c>
      <c r="E4753" s="2">
        <v>3270</v>
      </c>
      <c r="F4753" s="2">
        <v>23502.728515625</v>
      </c>
      <c r="G4753" s="2">
        <v>356.34564208984398</v>
      </c>
      <c r="H4753" s="1">
        <v>27361.80146265425</v>
      </c>
      <c r="I4753" s="1">
        <v>344.87452728358261</v>
      </c>
      <c r="J4753" s="1">
        <f t="shared" si="408"/>
        <v>16.41968056799735</v>
      </c>
      <c r="K4753" s="1">
        <f t="shared" si="409"/>
        <v>-3.219097822829331</v>
      </c>
      <c r="L4753" s="30"/>
      <c r="M4753" s="30"/>
      <c r="N4753" s="2">
        <v>1194444</v>
      </c>
      <c r="O4753" s="30"/>
      <c r="P4753" s="30"/>
      <c r="Q4753" s="30"/>
      <c r="R4753" s="30"/>
      <c r="S4753" s="30"/>
      <c r="T4753" s="30"/>
      <c r="U4753" s="30"/>
      <c r="V4753" s="30"/>
    </row>
    <row r="4754" spans="1:22" ht="14.5" x14ac:dyDescent="0.35">
      <c r="A4754" s="15">
        <v>39</v>
      </c>
      <c r="B4754" s="8">
        <v>270</v>
      </c>
      <c r="C4754" s="8">
        <v>1899999.9999000002</v>
      </c>
      <c r="D4754" s="8">
        <v>8799.9999989999997</v>
      </c>
      <c r="E4754" s="2">
        <v>3300</v>
      </c>
      <c r="F4754" s="2">
        <v>20267.26953125</v>
      </c>
      <c r="G4754" s="2">
        <v>304.51547241210898</v>
      </c>
      <c r="H4754" s="1">
        <v>23325.944387886011</v>
      </c>
      <c r="I4754" s="1">
        <v>312.5017503016972</v>
      </c>
      <c r="J4754" s="1">
        <f t="shared" si="408"/>
        <v>15.091696747407715</v>
      </c>
      <c r="K4754" s="1">
        <f t="shared" si="409"/>
        <v>2.6226180976381319</v>
      </c>
      <c r="L4754" s="30"/>
      <c r="M4754" s="30"/>
      <c r="N4754" s="2">
        <v>1194444</v>
      </c>
      <c r="O4754" s="30"/>
      <c r="P4754" s="30"/>
      <c r="Q4754" s="30"/>
      <c r="R4754" s="30"/>
      <c r="S4754" s="30"/>
      <c r="T4754" s="30"/>
      <c r="U4754" s="30"/>
      <c r="V4754" s="30"/>
    </row>
    <row r="4755" spans="1:22" ht="14.5" x14ac:dyDescent="0.35">
      <c r="A4755" s="15">
        <v>39</v>
      </c>
      <c r="B4755" s="8">
        <v>270</v>
      </c>
      <c r="C4755" s="8">
        <v>1899999.9999000002</v>
      </c>
      <c r="D4755" s="8">
        <v>8799.9999989999997</v>
      </c>
      <c r="E4755" s="2">
        <v>3330</v>
      </c>
      <c r="F4755" s="2">
        <v>19540.240234375</v>
      </c>
      <c r="G4755" s="2">
        <v>291.842529296875</v>
      </c>
      <c r="H4755" s="1">
        <v>23615.93509393467</v>
      </c>
      <c r="I4755" s="1">
        <v>302.80702114661972</v>
      </c>
      <c r="J4755" s="1">
        <f t="shared" si="408"/>
        <v>20.857956763447294</v>
      </c>
      <c r="K4755" s="1">
        <f t="shared" si="409"/>
        <v>3.7569890434273057</v>
      </c>
      <c r="L4755" s="30"/>
      <c r="M4755" s="30"/>
      <c r="N4755" s="2">
        <v>1194444</v>
      </c>
      <c r="O4755" s="30"/>
      <c r="P4755" s="30"/>
      <c r="Q4755" s="30"/>
      <c r="R4755" s="30"/>
      <c r="S4755" s="30"/>
      <c r="T4755" s="30"/>
      <c r="U4755" s="30"/>
      <c r="V4755" s="30"/>
    </row>
    <row r="4756" spans="1:22" ht="14.5" x14ac:dyDescent="0.35">
      <c r="A4756" s="15">
        <v>39</v>
      </c>
      <c r="B4756" s="8">
        <v>270</v>
      </c>
      <c r="C4756" s="8">
        <v>1899999.9999000002</v>
      </c>
      <c r="D4756" s="8">
        <v>8799.9999989999997</v>
      </c>
      <c r="E4756" s="2">
        <v>3360</v>
      </c>
      <c r="F4756" s="2">
        <v>21854.8046875</v>
      </c>
      <c r="G4756" s="2">
        <v>371.19857788085898</v>
      </c>
      <c r="H4756" s="1">
        <v>23800.973198605421</v>
      </c>
      <c r="I4756" s="1">
        <v>298.66127146279098</v>
      </c>
      <c r="J4756" s="1">
        <f t="shared" si="408"/>
        <v>8.904991551896801</v>
      </c>
      <c r="K4756" s="1">
        <f t="shared" si="409"/>
        <v>-19.541375086127026</v>
      </c>
      <c r="L4756" s="30"/>
      <c r="M4756" s="30"/>
      <c r="N4756" s="2">
        <v>1194444</v>
      </c>
      <c r="O4756" s="30"/>
      <c r="P4756" s="30"/>
      <c r="Q4756" s="30"/>
      <c r="R4756" s="30"/>
      <c r="S4756" s="30"/>
      <c r="T4756" s="30"/>
      <c r="U4756" s="30"/>
      <c r="V4756" s="30"/>
    </row>
    <row r="4757" spans="1:22" ht="14.5" x14ac:dyDescent="0.35">
      <c r="A4757" s="15">
        <v>39</v>
      </c>
      <c r="B4757" s="8">
        <v>270</v>
      </c>
      <c r="C4757" s="8">
        <v>1899999.9999000002</v>
      </c>
      <c r="D4757" s="8">
        <v>8799.9999989999997</v>
      </c>
      <c r="E4757" s="2">
        <v>3390</v>
      </c>
      <c r="F4757" s="2">
        <v>21467.755859375</v>
      </c>
      <c r="G4757" s="2">
        <v>340.8505859375</v>
      </c>
      <c r="H4757" s="1">
        <v>23961.265482008839</v>
      </c>
      <c r="I4757" s="1">
        <v>296.40716372506489</v>
      </c>
      <c r="J4757" s="1">
        <f t="shared" si="408"/>
        <v>11.615138717654643</v>
      </c>
      <c r="K4757" s="1">
        <f t="shared" si="409"/>
        <v>-13.038974860552086</v>
      </c>
      <c r="L4757" s="30"/>
      <c r="M4757" s="30"/>
      <c r="N4757" s="2">
        <v>1194444</v>
      </c>
      <c r="O4757" s="30"/>
      <c r="P4757" s="30"/>
      <c r="Q4757" s="30"/>
      <c r="R4757" s="30"/>
      <c r="S4757" s="30"/>
      <c r="T4757" s="30"/>
      <c r="U4757" s="30"/>
      <c r="V4757" s="30"/>
    </row>
    <row r="4758" spans="1:22" ht="14.5" x14ac:dyDescent="0.35">
      <c r="A4758" s="15">
        <v>39</v>
      </c>
      <c r="B4758" s="8">
        <v>270</v>
      </c>
      <c r="C4758" s="8">
        <v>1899999.9999000002</v>
      </c>
      <c r="D4758" s="8">
        <v>8799.9999989999997</v>
      </c>
      <c r="E4758" s="2">
        <v>3420</v>
      </c>
      <c r="F4758" s="2">
        <v>22124.955078125</v>
      </c>
      <c r="G4758" s="2">
        <v>340.52362060546898</v>
      </c>
      <c r="H4758" s="1">
        <v>24115.723993782321</v>
      </c>
      <c r="I4758" s="1">
        <v>294.63705851302569</v>
      </c>
      <c r="J4758" s="1">
        <f t="shared" si="408"/>
        <v>8.9978438764180808</v>
      </c>
      <c r="K4758" s="1">
        <f t="shared" si="409"/>
        <v>-13.475294903435643</v>
      </c>
      <c r="L4758" s="30"/>
      <c r="M4758" s="30"/>
      <c r="N4758" s="2">
        <v>1194444</v>
      </c>
      <c r="O4758" s="30"/>
      <c r="P4758" s="30"/>
      <c r="Q4758" s="30"/>
      <c r="R4758" s="30"/>
      <c r="S4758" s="30"/>
      <c r="T4758" s="30"/>
      <c r="U4758" s="30"/>
      <c r="V4758" s="30"/>
    </row>
    <row r="4759" spans="1:22" ht="14.5" x14ac:dyDescent="0.35">
      <c r="A4759" s="15">
        <v>39</v>
      </c>
      <c r="B4759" s="8">
        <v>270</v>
      </c>
      <c r="C4759" s="8">
        <v>1899999.9999000002</v>
      </c>
      <c r="D4759" s="8">
        <v>8799.9999989999997</v>
      </c>
      <c r="E4759" s="2">
        <v>3450</v>
      </c>
      <c r="F4759" s="2">
        <v>22166.880859375</v>
      </c>
      <c r="G4759" s="2">
        <v>306.68161010742199</v>
      </c>
      <c r="H4759" s="1">
        <v>24268.80744046051</v>
      </c>
      <c r="I4759" s="1">
        <v>292.99078546044461</v>
      </c>
      <c r="J4759" s="1">
        <f t="shared" si="408"/>
        <v>9.4822839280815927</v>
      </c>
      <c r="K4759" s="1">
        <f t="shared" si="409"/>
        <v>-4.4641818080262015</v>
      </c>
      <c r="L4759" s="30"/>
      <c r="M4759" s="30"/>
      <c r="N4759" s="2">
        <v>1194444</v>
      </c>
      <c r="O4759" s="30"/>
      <c r="P4759" s="30"/>
      <c r="Q4759" s="30"/>
      <c r="R4759" s="30"/>
      <c r="S4759" s="30"/>
      <c r="T4759" s="30"/>
      <c r="U4759" s="30"/>
      <c r="V4759" s="30"/>
    </row>
    <row r="4760" spans="1:22" ht="14.5" x14ac:dyDescent="0.35">
      <c r="A4760" s="15">
        <v>39</v>
      </c>
      <c r="B4760" s="8">
        <v>270</v>
      </c>
      <c r="C4760" s="8">
        <v>1899999.9999000002</v>
      </c>
      <c r="D4760" s="8">
        <v>8799.9999989999997</v>
      </c>
      <c r="E4760" s="2">
        <v>3480</v>
      </c>
      <c r="F4760" s="2">
        <v>23080.619140625</v>
      </c>
      <c r="G4760" s="2">
        <v>305.83020019531301</v>
      </c>
      <c r="H4760" s="1">
        <v>24421.56986026821</v>
      </c>
      <c r="I4760" s="1">
        <v>291.37613491297378</v>
      </c>
      <c r="J4760" s="1">
        <f t="shared" si="408"/>
        <v>5.8098559292239944</v>
      </c>
      <c r="K4760" s="1">
        <f t="shared" si="409"/>
        <v>-4.7261733056802102</v>
      </c>
      <c r="L4760" s="30"/>
      <c r="M4760" s="30"/>
      <c r="N4760" s="2">
        <v>1194444</v>
      </c>
      <c r="O4760" s="30"/>
      <c r="P4760" s="30"/>
      <c r="Q4760" s="30"/>
      <c r="R4760" s="30"/>
      <c r="S4760" s="30"/>
      <c r="T4760" s="30"/>
      <c r="U4760" s="30"/>
      <c r="V4760" s="30"/>
    </row>
    <row r="4761" spans="1:22" ht="14.5" x14ac:dyDescent="0.35">
      <c r="A4761" s="15">
        <v>39</v>
      </c>
      <c r="B4761" s="8">
        <v>270</v>
      </c>
      <c r="C4761" s="8">
        <v>1899999.9999000002</v>
      </c>
      <c r="D4761" s="8">
        <v>8799.9999989999997</v>
      </c>
      <c r="E4761" s="2">
        <v>3510</v>
      </c>
      <c r="F4761" s="2">
        <v>24492.8515625</v>
      </c>
      <c r="G4761" s="2">
        <v>314.07501220703102</v>
      </c>
      <c r="H4761" s="1">
        <v>24574.253806840901</v>
      </c>
      <c r="I4761" s="1">
        <v>289.76960896328222</v>
      </c>
      <c r="J4761" s="1">
        <f t="shared" si="408"/>
        <v>0.33235102957767837</v>
      </c>
      <c r="K4761" s="1">
        <f t="shared" si="409"/>
        <v>-7.7387255588888539</v>
      </c>
      <c r="L4761" s="30"/>
      <c r="M4761" s="30"/>
      <c r="N4761" s="2">
        <v>1194444</v>
      </c>
      <c r="O4761" s="30"/>
      <c r="P4761" s="30"/>
      <c r="Q4761" s="30"/>
      <c r="R4761" s="30"/>
      <c r="S4761" s="30"/>
      <c r="T4761" s="30"/>
      <c r="U4761" s="30"/>
      <c r="V4761" s="30"/>
    </row>
    <row r="4762" spans="1:22" ht="14.5" x14ac:dyDescent="0.35">
      <c r="A4762" s="15">
        <v>39</v>
      </c>
      <c r="B4762" s="8">
        <v>270</v>
      </c>
      <c r="C4762" s="8">
        <v>1899999.9999000002</v>
      </c>
      <c r="D4762" s="8">
        <v>8799.9999989999997</v>
      </c>
      <c r="E4762" s="2">
        <v>3540</v>
      </c>
      <c r="F4762" s="2">
        <v>42929.78515625</v>
      </c>
      <c r="G4762" s="2">
        <v>478.31204223632801</v>
      </c>
      <c r="H4762" s="1">
        <v>44322.703285651551</v>
      </c>
      <c r="I4762" s="1">
        <v>456.3246487115365</v>
      </c>
      <c r="J4762" s="1">
        <f t="shared" si="408"/>
        <v>3.2446426748510304</v>
      </c>
      <c r="K4762" s="1">
        <f t="shared" si="409"/>
        <v>-4.5968722472447849</v>
      </c>
      <c r="L4762" s="30"/>
      <c r="M4762" s="30"/>
      <c r="N4762" s="2">
        <v>0</v>
      </c>
      <c r="O4762" s="30"/>
      <c r="P4762" s="30"/>
      <c r="Q4762" s="30"/>
      <c r="R4762" s="30"/>
      <c r="S4762" s="30"/>
      <c r="T4762" s="30"/>
      <c r="U4762" s="30"/>
      <c r="V4762" s="30"/>
    </row>
    <row r="4763" spans="1:22" ht="14.5" x14ac:dyDescent="0.35">
      <c r="A4763" s="15">
        <v>39</v>
      </c>
      <c r="B4763" s="8">
        <v>270</v>
      </c>
      <c r="C4763" s="8">
        <v>1899999.9999000002</v>
      </c>
      <c r="D4763" s="8">
        <v>8799.9999989999997</v>
      </c>
      <c r="E4763" s="2">
        <v>3570</v>
      </c>
      <c r="F4763" s="2">
        <v>49788.72265625</v>
      </c>
      <c r="G4763" s="2">
        <v>506.04901123046898</v>
      </c>
      <c r="H4763" s="1">
        <v>48122.662682049537</v>
      </c>
      <c r="I4763" s="1">
        <v>476.06533731006681</v>
      </c>
      <c r="J4763" s="1">
        <f t="shared" si="408"/>
        <v>-3.3462597257279145</v>
      </c>
      <c r="K4763" s="1">
        <f t="shared" si="409"/>
        <v>-5.9250533555032989</v>
      </c>
      <c r="L4763" s="30"/>
      <c r="M4763" s="30"/>
      <c r="N4763" s="2">
        <v>0</v>
      </c>
      <c r="O4763" s="30"/>
      <c r="P4763" s="30"/>
      <c r="Q4763" s="30"/>
      <c r="R4763" s="30"/>
      <c r="S4763" s="30"/>
      <c r="T4763" s="30"/>
      <c r="U4763" s="30"/>
      <c r="V4763" s="30"/>
    </row>
    <row r="4764" spans="1:22" ht="14.5" x14ac:dyDescent="0.35">
      <c r="A4764" s="15">
        <v>39</v>
      </c>
      <c r="B4764" s="8">
        <v>270</v>
      </c>
      <c r="C4764" s="8">
        <v>1899999.9999000002</v>
      </c>
      <c r="D4764" s="8">
        <v>8799.9999989999997</v>
      </c>
      <c r="E4764" s="2">
        <v>3600</v>
      </c>
      <c r="F4764" s="2">
        <v>53946.1015625</v>
      </c>
      <c r="G4764" s="2">
        <v>504.93734741210898</v>
      </c>
      <c r="H4764" s="1">
        <v>50017.206325241503</v>
      </c>
      <c r="I4764" s="1">
        <v>481.57049227805379</v>
      </c>
      <c r="J4764" s="1">
        <f t="shared" si="408"/>
        <v>-7.2830012242990749</v>
      </c>
      <c r="K4764" s="1">
        <f t="shared" si="409"/>
        <v>-4.6276741567670427</v>
      </c>
      <c r="L4764" s="30"/>
      <c r="M4764" s="30"/>
      <c r="N4764" s="2">
        <v>0</v>
      </c>
      <c r="O4764" s="30"/>
      <c r="P4764" s="30"/>
      <c r="Q4764" s="30"/>
      <c r="R4764" s="30"/>
      <c r="S4764" s="30"/>
      <c r="T4764" s="30"/>
      <c r="U4764" s="30"/>
      <c r="V4764" s="30"/>
    </row>
    <row r="4765" spans="1:22" ht="14.5" x14ac:dyDescent="0.35">
      <c r="A4765" s="15">
        <v>39</v>
      </c>
      <c r="B4765" s="8">
        <v>270</v>
      </c>
      <c r="C4765" s="8">
        <v>1899999.9999000002</v>
      </c>
      <c r="D4765" s="8">
        <v>8799.9999989999997</v>
      </c>
      <c r="E4765" s="2">
        <v>3630</v>
      </c>
      <c r="F4765" s="2">
        <v>53399.5546875</v>
      </c>
      <c r="G4765" s="2">
        <v>509.96707153320301</v>
      </c>
      <c r="H4765" s="1">
        <v>51408.244290818497</v>
      </c>
      <c r="I4765" s="1">
        <v>480.99654532044838</v>
      </c>
      <c r="J4765" s="1">
        <f t="shared" si="408"/>
        <v>-3.7290767841321308</v>
      </c>
      <c r="K4765" s="1">
        <f t="shared" si="409"/>
        <v>-5.6808621242260768</v>
      </c>
      <c r="L4765" s="30"/>
      <c r="M4765" s="30"/>
      <c r="N4765" s="2">
        <v>0</v>
      </c>
      <c r="O4765" s="30"/>
      <c r="P4765" s="30"/>
      <c r="Q4765" s="30"/>
      <c r="R4765" s="30"/>
      <c r="S4765" s="30"/>
      <c r="T4765" s="30"/>
      <c r="U4765" s="30"/>
      <c r="V4765" s="30"/>
    </row>
    <row r="4766" spans="1:22" ht="14.5" x14ac:dyDescent="0.35">
      <c r="A4766" s="17">
        <v>39</v>
      </c>
      <c r="B4766" s="18">
        <v>270</v>
      </c>
      <c r="C4766" s="18">
        <v>1899999.9999000002</v>
      </c>
      <c r="D4766" s="18">
        <v>8799.9999989999997</v>
      </c>
      <c r="E4766" s="2">
        <v>3660</v>
      </c>
      <c r="F4766" s="2">
        <v>51780.33203125</v>
      </c>
      <c r="G4766" s="2">
        <v>510.26522827148398</v>
      </c>
      <c r="H4766" s="1">
        <v>52508.595992127441</v>
      </c>
      <c r="I4766" s="1">
        <v>478.13399883826293</v>
      </c>
      <c r="J4766" s="1">
        <f t="shared" si="408"/>
        <v>1.4064489977351351</v>
      </c>
      <c r="K4766" s="1">
        <f t="shared" si="409"/>
        <v>-6.2969662937968796</v>
      </c>
      <c r="L4766" s="30"/>
      <c r="M4766" s="30"/>
      <c r="N4766" s="16">
        <v>0</v>
      </c>
      <c r="O4766" s="30"/>
      <c r="P4766" s="30"/>
      <c r="Q4766" s="30"/>
      <c r="R4766" s="30"/>
      <c r="S4766" s="30"/>
      <c r="T4766" s="30"/>
      <c r="U4766" s="30"/>
      <c r="V4766" s="30"/>
    </row>
    <row r="4767" spans="1:22" ht="14.5" x14ac:dyDescent="0.35">
      <c r="A4767" s="15">
        <v>40</v>
      </c>
      <c r="B4767" s="8">
        <v>270</v>
      </c>
      <c r="C4767" s="8">
        <v>1966666.6667999998</v>
      </c>
      <c r="D4767" s="8">
        <v>5199.9999989999997</v>
      </c>
      <c r="E4767" s="2">
        <v>30</v>
      </c>
      <c r="F4767" s="2">
        <v>244.26968383789099</v>
      </c>
      <c r="G4767" s="2">
        <v>825.38714599609398</v>
      </c>
      <c r="H4767" s="1">
        <v>194.85821074491511</v>
      </c>
      <c r="I4767" s="1">
        <v>835.6839255580453</v>
      </c>
      <c r="J4767" s="1">
        <f t="shared" si="408"/>
        <v>-20.228246222223667</v>
      </c>
      <c r="K4767" s="1">
        <f t="shared" si="409"/>
        <v>1.2475090764255801</v>
      </c>
      <c r="L4767" s="30">
        <f t="shared" ref="L4767:M4767" si="410">AVERAGE(J4767:J4888)</f>
        <v>-3.7521642900533139</v>
      </c>
      <c r="M4767" s="30">
        <f t="shared" si="410"/>
        <v>1.1381597277237914</v>
      </c>
      <c r="N4767" s="2">
        <v>1305555</v>
      </c>
      <c r="O4767" s="30">
        <f t="shared" ref="O4767:P4767" si="411">ABS(L4767)</f>
        <v>3.7521642900533139</v>
      </c>
      <c r="P4767" s="30">
        <f t="shared" si="411"/>
        <v>1.1381597277237914</v>
      </c>
      <c r="Q4767" s="30">
        <f t="shared" ref="Q4767" si="412">SUM(G4767:G4888)*30</f>
        <v>2392387.2463989262</v>
      </c>
      <c r="R4767" s="30">
        <f t="shared" ref="R4767" si="413">SUM(I4767:I4888)*30</f>
        <v>2414158.6980749178</v>
      </c>
      <c r="S4767" s="30">
        <f t="shared" ref="S4767" si="414">SUM(F4767:F4888)*30</f>
        <v>80711602.964172363</v>
      </c>
      <c r="T4767" s="30">
        <f t="shared" ref="T4767" si="415">SUM(H4767:H4888)*30</f>
        <v>80901923.178986669</v>
      </c>
      <c r="U4767" s="30">
        <f t="shared" ref="U4767" si="416">(R4767-Q4767)/Q4767*100</f>
        <v>0.91003041872767032</v>
      </c>
      <c r="V4767" s="30">
        <f t="shared" ref="V4767" si="417">(T4767-S4767)/S4767*100</f>
        <v>0.23580279392888268</v>
      </c>
    </row>
    <row r="4768" spans="1:22" ht="14.5" x14ac:dyDescent="0.35">
      <c r="A4768" s="15">
        <v>40</v>
      </c>
      <c r="B4768" s="8">
        <v>270</v>
      </c>
      <c r="C4768" s="8">
        <v>1966666.6667999998</v>
      </c>
      <c r="D4768" s="8">
        <v>5199.9999989999997</v>
      </c>
      <c r="E4768" s="2">
        <v>60</v>
      </c>
      <c r="F4768" s="2">
        <v>239.72688293457</v>
      </c>
      <c r="G4768" s="2">
        <v>810.03704833984398</v>
      </c>
      <c r="H4768" s="1">
        <v>194.85821074491511</v>
      </c>
      <c r="I4768" s="1">
        <v>817.91455432919088</v>
      </c>
      <c r="J4768" s="1">
        <f t="shared" si="408"/>
        <v>-18.716579317431474</v>
      </c>
      <c r="K4768" s="1">
        <f t="shared" si="409"/>
        <v>0.97248712333487752</v>
      </c>
      <c r="L4768" s="30"/>
      <c r="M4768" s="30"/>
      <c r="N4768" s="2">
        <v>1305555</v>
      </c>
      <c r="O4768" s="30"/>
      <c r="P4768" s="30"/>
      <c r="Q4768" s="30"/>
      <c r="R4768" s="30"/>
      <c r="S4768" s="30"/>
      <c r="T4768" s="30"/>
      <c r="U4768" s="30"/>
      <c r="V4768" s="30"/>
    </row>
    <row r="4769" spans="1:22" ht="14.5" x14ac:dyDescent="0.35">
      <c r="A4769" s="15">
        <v>40</v>
      </c>
      <c r="B4769" s="8">
        <v>270</v>
      </c>
      <c r="C4769" s="8">
        <v>1966666.6667999998</v>
      </c>
      <c r="D4769" s="8">
        <v>5199.9999989999997</v>
      </c>
      <c r="E4769" s="2">
        <v>90</v>
      </c>
      <c r="F4769" s="2">
        <v>239.19261169433599</v>
      </c>
      <c r="G4769" s="2">
        <v>808.23181152343795</v>
      </c>
      <c r="H4769" s="1">
        <v>194.85821074491511</v>
      </c>
      <c r="I4769" s="1">
        <v>814.18509212190145</v>
      </c>
      <c r="J4769" s="1">
        <f t="shared" si="408"/>
        <v>-18.53502105912693</v>
      </c>
      <c r="K4769" s="1">
        <f t="shared" si="409"/>
        <v>0.73658083158619325</v>
      </c>
      <c r="L4769" s="30"/>
      <c r="M4769" s="30"/>
      <c r="N4769" s="2">
        <v>1305555</v>
      </c>
      <c r="O4769" s="30"/>
      <c r="P4769" s="30"/>
      <c r="Q4769" s="30"/>
      <c r="R4769" s="30"/>
      <c r="S4769" s="30"/>
      <c r="T4769" s="30"/>
      <c r="U4769" s="30"/>
      <c r="V4769" s="30"/>
    </row>
    <row r="4770" spans="1:22" ht="14.5" x14ac:dyDescent="0.35">
      <c r="A4770" s="15">
        <v>40</v>
      </c>
      <c r="B4770" s="8">
        <v>270</v>
      </c>
      <c r="C4770" s="8">
        <v>1966666.6667999998</v>
      </c>
      <c r="D4770" s="8">
        <v>5199.9999989999997</v>
      </c>
      <c r="E4770" s="2">
        <v>120</v>
      </c>
      <c r="F4770" s="2">
        <v>238.83882141113301</v>
      </c>
      <c r="G4770" s="2">
        <v>807.03631591796898</v>
      </c>
      <c r="H4770" s="1">
        <v>194.85821074491511</v>
      </c>
      <c r="I4770" s="1">
        <v>814.76184795531901</v>
      </c>
      <c r="J4770" s="1">
        <f t="shared" si="408"/>
        <v>-18.414347553034705</v>
      </c>
      <c r="K4770" s="1">
        <f t="shared" si="409"/>
        <v>0.95727192010716089</v>
      </c>
      <c r="L4770" s="30"/>
      <c r="M4770" s="30"/>
      <c r="N4770" s="2">
        <v>1305555</v>
      </c>
      <c r="O4770" s="30"/>
      <c r="P4770" s="30"/>
      <c r="Q4770" s="30"/>
      <c r="R4770" s="30"/>
      <c r="S4770" s="30"/>
      <c r="T4770" s="30"/>
      <c r="U4770" s="30"/>
      <c r="V4770" s="30"/>
    </row>
    <row r="4771" spans="1:22" ht="14.5" x14ac:dyDescent="0.35">
      <c r="A4771" s="15">
        <v>40</v>
      </c>
      <c r="B4771" s="8">
        <v>270</v>
      </c>
      <c r="C4771" s="8">
        <v>1966666.6667999998</v>
      </c>
      <c r="D4771" s="8">
        <v>5199.9999989999997</v>
      </c>
      <c r="E4771" s="2">
        <v>150</v>
      </c>
      <c r="F4771" s="2">
        <v>239.08360290527301</v>
      </c>
      <c r="G4771" s="2">
        <v>807.86340332031205</v>
      </c>
      <c r="H4771" s="1">
        <v>194.85821074491511</v>
      </c>
      <c r="I4771" s="1">
        <v>819.16870227780987</v>
      </c>
      <c r="J4771" s="1">
        <f t="shared" si="408"/>
        <v>-18.49787757208945</v>
      </c>
      <c r="K4771" s="1">
        <f t="shared" si="409"/>
        <v>1.3994072402627893</v>
      </c>
      <c r="L4771" s="30"/>
      <c r="M4771" s="30"/>
      <c r="N4771" s="2">
        <v>1305555</v>
      </c>
      <c r="O4771" s="30"/>
      <c r="P4771" s="30"/>
      <c r="Q4771" s="30"/>
      <c r="R4771" s="30"/>
      <c r="S4771" s="30"/>
      <c r="T4771" s="30"/>
      <c r="U4771" s="30"/>
      <c r="V4771" s="30"/>
    </row>
    <row r="4772" spans="1:22" ht="14.5" x14ac:dyDescent="0.35">
      <c r="A4772" s="15">
        <v>40</v>
      </c>
      <c r="B4772" s="8">
        <v>270</v>
      </c>
      <c r="C4772" s="8">
        <v>1966666.6667999998</v>
      </c>
      <c r="D4772" s="8">
        <v>5199.9999989999997</v>
      </c>
      <c r="E4772" s="2">
        <v>180</v>
      </c>
      <c r="F4772" s="2">
        <v>239.92276000976599</v>
      </c>
      <c r="G4772" s="2">
        <v>810.69891357421898</v>
      </c>
      <c r="H4772" s="1">
        <v>194.85821074491511</v>
      </c>
      <c r="I4772" s="1">
        <v>828.45188582196647</v>
      </c>
      <c r="J4772" s="1">
        <f t="shared" si="408"/>
        <v>-18.782940502608646</v>
      </c>
      <c r="K4772" s="1">
        <f t="shared" si="409"/>
        <v>2.1898354556166826</v>
      </c>
      <c r="L4772" s="30"/>
      <c r="M4772" s="30"/>
      <c r="N4772" s="2">
        <v>1305555</v>
      </c>
      <c r="O4772" s="30"/>
      <c r="P4772" s="30"/>
      <c r="Q4772" s="30"/>
      <c r="R4772" s="30"/>
      <c r="S4772" s="30"/>
      <c r="T4772" s="30"/>
      <c r="U4772" s="30"/>
      <c r="V4772" s="30"/>
    </row>
    <row r="4773" spans="1:22" ht="14.5" x14ac:dyDescent="0.35">
      <c r="A4773" s="15">
        <v>40</v>
      </c>
      <c r="B4773" s="8">
        <v>270</v>
      </c>
      <c r="C4773" s="8">
        <v>1966666.6667999998</v>
      </c>
      <c r="D4773" s="8">
        <v>5199.9999989999997</v>
      </c>
      <c r="E4773" s="2">
        <v>210</v>
      </c>
      <c r="F4773" s="2">
        <v>241.62776184082</v>
      </c>
      <c r="G4773" s="2">
        <v>816.44818115234398</v>
      </c>
      <c r="H4773" s="1">
        <v>194.85821074491511</v>
      </c>
      <c r="I4773" s="1">
        <v>841.74723133256543</v>
      </c>
      <c r="J4773" s="1">
        <f t="shared" si="408"/>
        <v>-19.356033735360185</v>
      </c>
      <c r="K4773" s="1">
        <f t="shared" si="409"/>
        <v>3.0986718770705202</v>
      </c>
      <c r="L4773" s="30"/>
      <c r="M4773" s="30"/>
      <c r="N4773" s="2">
        <v>1305555</v>
      </c>
      <c r="O4773" s="30"/>
      <c r="P4773" s="30"/>
      <c r="Q4773" s="30"/>
      <c r="R4773" s="30"/>
      <c r="S4773" s="30"/>
      <c r="T4773" s="30"/>
      <c r="U4773" s="30"/>
      <c r="V4773" s="30"/>
    </row>
    <row r="4774" spans="1:22" ht="14.5" x14ac:dyDescent="0.35">
      <c r="A4774" s="15">
        <v>40</v>
      </c>
      <c r="B4774" s="8">
        <v>270</v>
      </c>
      <c r="C4774" s="8">
        <v>1966666.6667999998</v>
      </c>
      <c r="D4774" s="8">
        <v>5199.9999989999997</v>
      </c>
      <c r="E4774" s="2">
        <v>240</v>
      </c>
      <c r="F4774" s="2">
        <v>250.65269470214801</v>
      </c>
      <c r="G4774" s="2">
        <v>835.11730957031205</v>
      </c>
      <c r="H4774" s="1">
        <v>194.85821074491511</v>
      </c>
      <c r="I4774" s="1">
        <v>856.05884623376107</v>
      </c>
      <c r="J4774" s="1">
        <f t="shared" si="408"/>
        <v>-22.259678486015797</v>
      </c>
      <c r="K4774" s="1">
        <f t="shared" si="409"/>
        <v>2.5076161664310312</v>
      </c>
      <c r="L4774" s="30"/>
      <c r="M4774" s="30"/>
      <c r="N4774" s="2">
        <v>1305555</v>
      </c>
      <c r="O4774" s="30"/>
      <c r="P4774" s="30"/>
      <c r="Q4774" s="30"/>
      <c r="R4774" s="30"/>
      <c r="S4774" s="30"/>
      <c r="T4774" s="30"/>
      <c r="U4774" s="30"/>
      <c r="V4774" s="30"/>
    </row>
    <row r="4775" spans="1:22" ht="14.5" x14ac:dyDescent="0.35">
      <c r="A4775" s="15">
        <v>40</v>
      </c>
      <c r="B4775" s="8">
        <v>270</v>
      </c>
      <c r="C4775" s="8">
        <v>1966666.6667999998</v>
      </c>
      <c r="D4775" s="8">
        <v>5199.9999989999997</v>
      </c>
      <c r="E4775" s="2">
        <v>270</v>
      </c>
      <c r="F4775" s="2">
        <v>337.27523803710898</v>
      </c>
      <c r="G4775" s="2">
        <v>876.629150390625</v>
      </c>
      <c r="H4775" s="1">
        <v>194.85821074491511</v>
      </c>
      <c r="I4775" s="1">
        <v>870.62779040290388</v>
      </c>
      <c r="J4775" s="1">
        <f t="shared" si="408"/>
        <v>-42.225758440210285</v>
      </c>
      <c r="K4775" s="1">
        <f t="shared" si="409"/>
        <v>-0.68459507478697423</v>
      </c>
      <c r="L4775" s="30"/>
      <c r="M4775" s="30"/>
      <c r="N4775" s="2">
        <v>1305555</v>
      </c>
      <c r="O4775" s="30"/>
      <c r="P4775" s="30"/>
      <c r="Q4775" s="30"/>
      <c r="R4775" s="30"/>
      <c r="S4775" s="30"/>
      <c r="T4775" s="30"/>
      <c r="U4775" s="30"/>
      <c r="V4775" s="30"/>
    </row>
    <row r="4776" spans="1:22" ht="14.5" x14ac:dyDescent="0.35">
      <c r="A4776" s="15">
        <v>40</v>
      </c>
      <c r="B4776" s="8">
        <v>270</v>
      </c>
      <c r="C4776" s="8">
        <v>1966666.6667999998</v>
      </c>
      <c r="D4776" s="8">
        <v>5199.9999989999997</v>
      </c>
      <c r="E4776" s="2">
        <v>300</v>
      </c>
      <c r="F4776" s="2">
        <v>985.29675292968795</v>
      </c>
      <c r="G4776" s="2">
        <v>995.02197265625</v>
      </c>
      <c r="H4776" s="1">
        <v>194.85821074491511</v>
      </c>
      <c r="I4776" s="1">
        <v>1025.911747809145</v>
      </c>
      <c r="J4776" s="1">
        <f t="shared" si="408"/>
        <v>-80.223398669941574</v>
      </c>
      <c r="K4776" s="1">
        <f t="shared" si="409"/>
        <v>3.1044314599841014</v>
      </c>
      <c r="L4776" s="30"/>
      <c r="M4776" s="30"/>
      <c r="N4776" s="2">
        <v>0</v>
      </c>
      <c r="O4776" s="30"/>
      <c r="P4776" s="30"/>
      <c r="Q4776" s="30"/>
      <c r="R4776" s="30"/>
      <c r="S4776" s="30"/>
      <c r="T4776" s="30"/>
      <c r="U4776" s="30"/>
      <c r="V4776" s="30"/>
    </row>
    <row r="4777" spans="1:22" ht="14.5" x14ac:dyDescent="0.35">
      <c r="A4777" s="15">
        <v>40</v>
      </c>
      <c r="B4777" s="8">
        <v>270</v>
      </c>
      <c r="C4777" s="8">
        <v>1966666.6667999998</v>
      </c>
      <c r="D4777" s="8">
        <v>5199.9999989999997</v>
      </c>
      <c r="E4777" s="2">
        <v>330</v>
      </c>
      <c r="F4777" s="2">
        <v>4007.72778320312</v>
      </c>
      <c r="G4777" s="2">
        <v>1084.52966308594</v>
      </c>
      <c r="H4777" s="1">
        <v>194.85821074491511</v>
      </c>
      <c r="I4777" s="1">
        <v>1061.6997251399871</v>
      </c>
      <c r="J4777" s="1">
        <f t="shared" si="408"/>
        <v>-95.137937971695834</v>
      </c>
      <c r="K4777" s="1">
        <f t="shared" si="409"/>
        <v>-2.1050542666571417</v>
      </c>
      <c r="L4777" s="30"/>
      <c r="M4777" s="30"/>
      <c r="N4777" s="2">
        <v>0</v>
      </c>
      <c r="O4777" s="30"/>
      <c r="P4777" s="30"/>
      <c r="Q4777" s="30"/>
      <c r="R4777" s="30"/>
      <c r="S4777" s="30"/>
      <c r="T4777" s="30"/>
      <c r="U4777" s="30"/>
      <c r="V4777" s="30"/>
    </row>
    <row r="4778" spans="1:22" ht="14.5" x14ac:dyDescent="0.35">
      <c r="A4778" s="15">
        <v>40</v>
      </c>
      <c r="B4778" s="8">
        <v>270</v>
      </c>
      <c r="C4778" s="8">
        <v>1966666.6667999998</v>
      </c>
      <c r="D4778" s="8">
        <v>5199.9999989999997</v>
      </c>
      <c r="E4778" s="2">
        <v>360</v>
      </c>
      <c r="F4778" s="2">
        <v>8107.6845703125</v>
      </c>
      <c r="G4778" s="2">
        <v>1072.37512207031</v>
      </c>
      <c r="H4778" s="1">
        <v>837.06162494006219</v>
      </c>
      <c r="I4778" s="1">
        <v>1071.9860095816859</v>
      </c>
      <c r="J4778" s="1">
        <f t="shared" si="408"/>
        <v>-89.67570065558435</v>
      </c>
      <c r="K4778" s="1">
        <f t="shared" si="409"/>
        <v>-3.6285109624031205E-2</v>
      </c>
      <c r="L4778" s="30"/>
      <c r="M4778" s="30"/>
      <c r="N4778" s="2">
        <v>0</v>
      </c>
      <c r="O4778" s="30"/>
      <c r="P4778" s="30"/>
      <c r="Q4778" s="30"/>
      <c r="R4778" s="30"/>
      <c r="S4778" s="30"/>
      <c r="T4778" s="30"/>
      <c r="U4778" s="30"/>
      <c r="V4778" s="30"/>
    </row>
    <row r="4779" spans="1:22" ht="14.5" x14ac:dyDescent="0.35">
      <c r="A4779" s="15">
        <v>40</v>
      </c>
      <c r="B4779" s="8">
        <v>270</v>
      </c>
      <c r="C4779" s="8">
        <v>1966666.6667999998</v>
      </c>
      <c r="D4779" s="8">
        <v>5199.9999989999997</v>
      </c>
      <c r="E4779" s="2">
        <v>390</v>
      </c>
      <c r="F4779" s="2">
        <v>8854.7724609375</v>
      </c>
      <c r="G4779" s="2">
        <v>1048.2568359375</v>
      </c>
      <c r="H4779" s="1">
        <v>2368.5621110106081</v>
      </c>
      <c r="I4779" s="1">
        <v>1079.1072648394979</v>
      </c>
      <c r="J4779" s="1">
        <f t="shared" si="408"/>
        <v>-73.251011006105102</v>
      </c>
      <c r="K4779" s="1">
        <f t="shared" si="409"/>
        <v>2.9430219622090132</v>
      </c>
      <c r="L4779" s="30"/>
      <c r="M4779" s="30"/>
      <c r="N4779" s="2">
        <v>0</v>
      </c>
      <c r="O4779" s="30"/>
      <c r="P4779" s="30"/>
      <c r="Q4779" s="30"/>
      <c r="R4779" s="30"/>
      <c r="S4779" s="30"/>
      <c r="T4779" s="30"/>
      <c r="U4779" s="30"/>
      <c r="V4779" s="30"/>
    </row>
    <row r="4780" spans="1:22" ht="14.5" x14ac:dyDescent="0.35">
      <c r="A4780" s="15">
        <v>40</v>
      </c>
      <c r="B4780" s="8">
        <v>270</v>
      </c>
      <c r="C4780" s="8">
        <v>1966666.6667999998</v>
      </c>
      <c r="D4780" s="8">
        <v>5199.9999989999997</v>
      </c>
      <c r="E4780" s="2">
        <v>420</v>
      </c>
      <c r="F4780" s="2">
        <v>8244.56640625</v>
      </c>
      <c r="G4780" s="2">
        <v>1047.35974121094</v>
      </c>
      <c r="H4780" s="1">
        <v>2668.39875576442</v>
      </c>
      <c r="I4780" s="1">
        <v>1086.349694395785</v>
      </c>
      <c r="J4780" s="1">
        <f t="shared" si="408"/>
        <v>-67.63445614627382</v>
      </c>
      <c r="K4780" s="1">
        <f t="shared" si="409"/>
        <v>3.7226896977886033</v>
      </c>
      <c r="L4780" s="30"/>
      <c r="M4780" s="30"/>
      <c r="N4780" s="2">
        <v>0</v>
      </c>
      <c r="O4780" s="30"/>
      <c r="P4780" s="30"/>
      <c r="Q4780" s="30"/>
      <c r="R4780" s="30"/>
      <c r="S4780" s="30"/>
      <c r="T4780" s="30"/>
      <c r="U4780" s="30"/>
      <c r="V4780" s="30"/>
    </row>
    <row r="4781" spans="1:22" ht="14.5" x14ac:dyDescent="0.35">
      <c r="A4781" s="15">
        <v>40</v>
      </c>
      <c r="B4781" s="8">
        <v>270</v>
      </c>
      <c r="C4781" s="8">
        <v>1966666.6667999998</v>
      </c>
      <c r="D4781" s="8">
        <v>5199.9999989999997</v>
      </c>
      <c r="E4781" s="2">
        <v>450</v>
      </c>
      <c r="F4781" s="2">
        <v>6836.60400390625</v>
      </c>
      <c r="G4781" s="2">
        <v>1053.09558105469</v>
      </c>
      <c r="H4781" s="1">
        <v>2800.331882124829</v>
      </c>
      <c r="I4781" s="1">
        <v>1093.6075878705219</v>
      </c>
      <c r="J4781" s="1">
        <f t="shared" si="408"/>
        <v>-59.039138722605621</v>
      </c>
      <c r="K4781" s="1">
        <f t="shared" si="409"/>
        <v>3.8469449064878392</v>
      </c>
      <c r="L4781" s="30"/>
      <c r="M4781" s="30"/>
      <c r="N4781" s="2">
        <v>0</v>
      </c>
      <c r="O4781" s="30"/>
      <c r="P4781" s="30"/>
      <c r="Q4781" s="30"/>
      <c r="R4781" s="30"/>
      <c r="S4781" s="30"/>
      <c r="T4781" s="30"/>
      <c r="U4781" s="30"/>
      <c r="V4781" s="30"/>
    </row>
    <row r="4782" spans="1:22" ht="14.5" x14ac:dyDescent="0.35">
      <c r="A4782" s="15">
        <v>40</v>
      </c>
      <c r="B4782" s="8">
        <v>270</v>
      </c>
      <c r="C4782" s="8">
        <v>1966666.6667999998</v>
      </c>
      <c r="D4782" s="8">
        <v>5199.9999989999997</v>
      </c>
      <c r="E4782" s="2">
        <v>480</v>
      </c>
      <c r="F4782" s="2">
        <v>5628.9453125</v>
      </c>
      <c r="G4782" s="2">
        <v>1071.30847167969</v>
      </c>
      <c r="H4782" s="1">
        <v>2848.2872773229719</v>
      </c>
      <c r="I4782" s="1">
        <v>1100.867414335064</v>
      </c>
      <c r="J4782" s="1">
        <f t="shared" si="408"/>
        <v>-49.399272524501505</v>
      </c>
      <c r="K4782" s="1">
        <f t="shared" si="409"/>
        <v>2.7591439288283581</v>
      </c>
      <c r="L4782" s="30"/>
      <c r="M4782" s="30"/>
      <c r="N4782" s="2">
        <v>0</v>
      </c>
      <c r="O4782" s="30"/>
      <c r="P4782" s="30"/>
      <c r="Q4782" s="30"/>
      <c r="R4782" s="30"/>
      <c r="S4782" s="30"/>
      <c r="T4782" s="30"/>
      <c r="U4782" s="30"/>
      <c r="V4782" s="30"/>
    </row>
    <row r="4783" spans="1:22" ht="14.5" x14ac:dyDescent="0.35">
      <c r="A4783" s="15">
        <v>40</v>
      </c>
      <c r="B4783" s="8">
        <v>270</v>
      </c>
      <c r="C4783" s="8">
        <v>1966666.6667999998</v>
      </c>
      <c r="D4783" s="8">
        <v>5199.9999989999997</v>
      </c>
      <c r="E4783" s="2">
        <v>510</v>
      </c>
      <c r="F4783" s="2">
        <v>4892.91455078125</v>
      </c>
      <c r="G4783" s="2">
        <v>1088.44958496094</v>
      </c>
      <c r="H4783" s="1">
        <v>2890.0934474038481</v>
      </c>
      <c r="I4783" s="1">
        <v>1108.12736161147</v>
      </c>
      <c r="J4783" s="1">
        <f t="shared" si="408"/>
        <v>-40.93308972783128</v>
      </c>
      <c r="K4783" s="1">
        <f t="shared" si="409"/>
        <v>1.8078721258583699</v>
      </c>
      <c r="L4783" s="30"/>
      <c r="M4783" s="30"/>
      <c r="N4783" s="2">
        <v>0</v>
      </c>
      <c r="O4783" s="30"/>
      <c r="P4783" s="30"/>
      <c r="Q4783" s="30"/>
      <c r="R4783" s="30"/>
      <c r="S4783" s="30"/>
      <c r="T4783" s="30"/>
      <c r="U4783" s="30"/>
      <c r="V4783" s="30"/>
    </row>
    <row r="4784" spans="1:22" ht="14.5" x14ac:dyDescent="0.35">
      <c r="A4784" s="15">
        <v>40</v>
      </c>
      <c r="B4784" s="8">
        <v>270</v>
      </c>
      <c r="C4784" s="8">
        <v>1966666.6667999998</v>
      </c>
      <c r="D4784" s="8">
        <v>5199.9999989999997</v>
      </c>
      <c r="E4784" s="2">
        <v>540</v>
      </c>
      <c r="F4784" s="2">
        <v>4620.12548828125</v>
      </c>
      <c r="G4784" s="2">
        <v>1104.36010742187</v>
      </c>
      <c r="H4784" s="1">
        <v>3093.0227808508771</v>
      </c>
      <c r="I4784" s="1">
        <v>1111.459231978002</v>
      </c>
      <c r="J4784" s="1">
        <f t="shared" si="408"/>
        <v>-33.053273364626207</v>
      </c>
      <c r="K4784" s="1">
        <f t="shared" si="409"/>
        <v>0.64282696454011701</v>
      </c>
      <c r="L4784" s="30"/>
      <c r="M4784" s="30"/>
      <c r="N4784" s="2">
        <v>0</v>
      </c>
      <c r="O4784" s="30"/>
      <c r="P4784" s="30"/>
      <c r="Q4784" s="30"/>
      <c r="R4784" s="30"/>
      <c r="S4784" s="30"/>
      <c r="T4784" s="30"/>
      <c r="U4784" s="30"/>
      <c r="V4784" s="30"/>
    </row>
    <row r="4785" spans="1:22" ht="14.5" x14ac:dyDescent="0.35">
      <c r="A4785" s="15">
        <v>40</v>
      </c>
      <c r="B4785" s="8">
        <v>270</v>
      </c>
      <c r="C4785" s="8">
        <v>1966666.6667999998</v>
      </c>
      <c r="D4785" s="8">
        <v>5199.9999989999997</v>
      </c>
      <c r="E4785" s="2">
        <v>570</v>
      </c>
      <c r="F4785" s="2">
        <v>4140.0380859375</v>
      </c>
      <c r="G4785" s="2">
        <v>1053.53576660156</v>
      </c>
      <c r="H4785" s="1">
        <v>3734.9884623869798</v>
      </c>
      <c r="I4785" s="1">
        <v>1076.789489250031</v>
      </c>
      <c r="J4785" s="1">
        <f t="shared" si="408"/>
        <v>-9.7837173268128979</v>
      </c>
      <c r="K4785" s="1">
        <f t="shared" si="409"/>
        <v>2.2072077081428039</v>
      </c>
      <c r="L4785" s="30"/>
      <c r="M4785" s="30"/>
      <c r="N4785" s="2">
        <v>1305555</v>
      </c>
      <c r="O4785" s="30"/>
      <c r="P4785" s="30"/>
      <c r="Q4785" s="30"/>
      <c r="R4785" s="30"/>
      <c r="S4785" s="30"/>
      <c r="T4785" s="30"/>
      <c r="U4785" s="30"/>
      <c r="V4785" s="30"/>
    </row>
    <row r="4786" spans="1:22" ht="14.5" x14ac:dyDescent="0.35">
      <c r="A4786" s="15">
        <v>40</v>
      </c>
      <c r="B4786" s="8">
        <v>270</v>
      </c>
      <c r="C4786" s="8">
        <v>1966666.6667999998</v>
      </c>
      <c r="D4786" s="8">
        <v>5199.9999989999997</v>
      </c>
      <c r="E4786" s="2">
        <v>600</v>
      </c>
      <c r="F4786" s="2">
        <v>4013.02026367187</v>
      </c>
      <c r="G4786" s="2">
        <v>1054.73645019531</v>
      </c>
      <c r="H4786" s="1">
        <v>4170.6259384846853</v>
      </c>
      <c r="I4786" s="1">
        <v>1072.114190968208</v>
      </c>
      <c r="J4786" s="1">
        <f t="shared" si="408"/>
        <v>3.9273580609485346</v>
      </c>
      <c r="K4786" s="1">
        <f t="shared" si="409"/>
        <v>1.647590805236715</v>
      </c>
      <c r="L4786" s="30"/>
      <c r="M4786" s="30"/>
      <c r="N4786" s="2">
        <v>1305555</v>
      </c>
      <c r="O4786" s="30"/>
      <c r="P4786" s="30"/>
      <c r="Q4786" s="30"/>
      <c r="R4786" s="30"/>
      <c r="S4786" s="30"/>
      <c r="T4786" s="30"/>
      <c r="U4786" s="30"/>
      <c r="V4786" s="30"/>
    </row>
    <row r="4787" spans="1:22" ht="14.5" x14ac:dyDescent="0.35">
      <c r="A4787" s="15">
        <v>40</v>
      </c>
      <c r="B4787" s="8">
        <v>270</v>
      </c>
      <c r="C4787" s="8">
        <v>1966666.6667999998</v>
      </c>
      <c r="D4787" s="8">
        <v>5199.9999989999997</v>
      </c>
      <c r="E4787" s="2">
        <v>630</v>
      </c>
      <c r="F4787" s="2">
        <v>4012.06323242187</v>
      </c>
      <c r="G4787" s="2">
        <v>1066.34606933594</v>
      </c>
      <c r="H4787" s="1">
        <v>4770.8003866068038</v>
      </c>
      <c r="I4787" s="1">
        <v>1077.6540189408429</v>
      </c>
      <c r="J4787" s="1">
        <f t="shared" si="408"/>
        <v>18.91139571414293</v>
      </c>
      <c r="K4787" s="1">
        <f t="shared" si="409"/>
        <v>1.0604390010031959</v>
      </c>
      <c r="L4787" s="30"/>
      <c r="M4787" s="30"/>
      <c r="N4787" s="2">
        <v>1305555</v>
      </c>
      <c r="O4787" s="30"/>
      <c r="P4787" s="30"/>
      <c r="Q4787" s="30"/>
      <c r="R4787" s="30"/>
      <c r="S4787" s="30"/>
      <c r="T4787" s="30"/>
      <c r="U4787" s="30"/>
      <c r="V4787" s="30"/>
    </row>
    <row r="4788" spans="1:22" ht="14.5" x14ac:dyDescent="0.35">
      <c r="A4788" s="15">
        <v>40</v>
      </c>
      <c r="B4788" s="8">
        <v>270</v>
      </c>
      <c r="C4788" s="8">
        <v>1966666.6667999998</v>
      </c>
      <c r="D4788" s="8">
        <v>5199.9999989999997</v>
      </c>
      <c r="E4788" s="2">
        <v>660</v>
      </c>
      <c r="F4788" s="2">
        <v>4370.4072265625</v>
      </c>
      <c r="G4788" s="2">
        <v>1085.50207519531</v>
      </c>
      <c r="H4788" s="1">
        <v>5623.9110142506897</v>
      </c>
      <c r="I4788" s="1">
        <v>1088.4792451028759</v>
      </c>
      <c r="J4788" s="1">
        <f t="shared" si="408"/>
        <v>28.681624450683525</v>
      </c>
      <c r="K4788" s="1">
        <f t="shared" si="409"/>
        <v>0.27426662514949357</v>
      </c>
      <c r="L4788" s="30"/>
      <c r="M4788" s="30"/>
      <c r="N4788" s="2">
        <v>1305555</v>
      </c>
      <c r="O4788" s="30"/>
      <c r="P4788" s="30"/>
      <c r="Q4788" s="30"/>
      <c r="R4788" s="30"/>
      <c r="S4788" s="30"/>
      <c r="T4788" s="30"/>
      <c r="U4788" s="30"/>
      <c r="V4788" s="30"/>
    </row>
    <row r="4789" spans="1:22" ht="14.5" x14ac:dyDescent="0.35">
      <c r="A4789" s="15">
        <v>40</v>
      </c>
      <c r="B4789" s="8">
        <v>270</v>
      </c>
      <c r="C4789" s="8">
        <v>1966666.6667999998</v>
      </c>
      <c r="D4789" s="8">
        <v>5199.9999989999997</v>
      </c>
      <c r="E4789" s="2">
        <v>690</v>
      </c>
      <c r="F4789" s="2">
        <v>5179.88671875</v>
      </c>
      <c r="G4789" s="2">
        <v>1103.26831054688</v>
      </c>
      <c r="H4789" s="1">
        <v>7285.6687103629311</v>
      </c>
      <c r="I4789" s="1">
        <v>1100.468855999404</v>
      </c>
      <c r="J4789" s="1">
        <f t="shared" si="408"/>
        <v>40.653051040488663</v>
      </c>
      <c r="K4789" s="1">
        <f t="shared" si="409"/>
        <v>-0.25374195204504013</v>
      </c>
      <c r="L4789" s="30"/>
      <c r="M4789" s="30"/>
      <c r="N4789" s="2">
        <v>1305555</v>
      </c>
      <c r="O4789" s="30"/>
      <c r="P4789" s="30"/>
      <c r="Q4789" s="30"/>
      <c r="R4789" s="30"/>
      <c r="S4789" s="30"/>
      <c r="T4789" s="30"/>
      <c r="U4789" s="30"/>
      <c r="V4789" s="30"/>
    </row>
    <row r="4790" spans="1:22" ht="14.5" x14ac:dyDescent="0.35">
      <c r="A4790" s="15">
        <v>40</v>
      </c>
      <c r="B4790" s="8">
        <v>270</v>
      </c>
      <c r="C4790" s="8">
        <v>1966666.6667999998</v>
      </c>
      <c r="D4790" s="8">
        <v>5199.9999989999997</v>
      </c>
      <c r="E4790" s="2">
        <v>720</v>
      </c>
      <c r="F4790" s="2">
        <v>6862.05810546875</v>
      </c>
      <c r="G4790" s="2">
        <v>1127.44299316406</v>
      </c>
      <c r="H4790" s="1">
        <v>9804.281901737515</v>
      </c>
      <c r="I4790" s="1">
        <v>1112.8848119600559</v>
      </c>
      <c r="J4790" s="1">
        <f t="shared" si="408"/>
        <v>42.876696044353594</v>
      </c>
      <c r="K4790" s="1">
        <f t="shared" si="409"/>
        <v>-1.2912565240347944</v>
      </c>
      <c r="L4790" s="30"/>
      <c r="M4790" s="30"/>
      <c r="N4790" s="2">
        <v>1305555</v>
      </c>
      <c r="O4790" s="30"/>
      <c r="P4790" s="30"/>
      <c r="Q4790" s="30"/>
      <c r="R4790" s="30"/>
      <c r="S4790" s="30"/>
      <c r="T4790" s="30"/>
      <c r="U4790" s="30"/>
      <c r="V4790" s="30"/>
    </row>
    <row r="4791" spans="1:22" ht="14.5" x14ac:dyDescent="0.35">
      <c r="A4791" s="15">
        <v>40</v>
      </c>
      <c r="B4791" s="8">
        <v>270</v>
      </c>
      <c r="C4791" s="8">
        <v>1966666.6667999998</v>
      </c>
      <c r="D4791" s="8">
        <v>5199.9999989999997</v>
      </c>
      <c r="E4791" s="2">
        <v>750</v>
      </c>
      <c r="F4791" s="2">
        <v>9943.078125</v>
      </c>
      <c r="G4791" s="2">
        <v>1147.35778808594</v>
      </c>
      <c r="H4791" s="1">
        <v>12727.53118267436</v>
      </c>
      <c r="I4791" s="1">
        <v>1125.432573663117</v>
      </c>
      <c r="J4791" s="1">
        <f t="shared" si="408"/>
        <v>28.003934221067585</v>
      </c>
      <c r="K4791" s="1">
        <f t="shared" si="409"/>
        <v>-1.910930892742656</v>
      </c>
      <c r="L4791" s="30"/>
      <c r="M4791" s="30"/>
      <c r="N4791" s="2">
        <v>1305555</v>
      </c>
      <c r="O4791" s="30"/>
      <c r="P4791" s="30"/>
      <c r="Q4791" s="30"/>
      <c r="R4791" s="30"/>
      <c r="S4791" s="30"/>
      <c r="T4791" s="30"/>
      <c r="U4791" s="30"/>
      <c r="V4791" s="30"/>
    </row>
    <row r="4792" spans="1:22" ht="14.5" x14ac:dyDescent="0.35">
      <c r="A4792" s="15">
        <v>40</v>
      </c>
      <c r="B4792" s="8">
        <v>270</v>
      </c>
      <c r="C4792" s="8">
        <v>1966666.6667999998</v>
      </c>
      <c r="D4792" s="8">
        <v>5199.9999989999997</v>
      </c>
      <c r="E4792" s="2">
        <v>780</v>
      </c>
      <c r="F4792" s="2">
        <v>13008.0390625</v>
      </c>
      <c r="G4792" s="2">
        <v>1134.24951171875</v>
      </c>
      <c r="H4792" s="1">
        <v>15461.984561073041</v>
      </c>
      <c r="I4792" s="1">
        <v>1124.8625832940211</v>
      </c>
      <c r="J4792" s="1">
        <f t="shared" si="408"/>
        <v>18.864838018878302</v>
      </c>
      <c r="K4792" s="1">
        <f t="shared" si="409"/>
        <v>-0.82758937321513404</v>
      </c>
      <c r="L4792" s="30"/>
      <c r="M4792" s="30"/>
      <c r="N4792" s="2">
        <v>1305555</v>
      </c>
      <c r="O4792" s="30"/>
      <c r="P4792" s="30"/>
      <c r="Q4792" s="30"/>
      <c r="R4792" s="30"/>
      <c r="S4792" s="30"/>
      <c r="T4792" s="30"/>
      <c r="U4792" s="30"/>
      <c r="V4792" s="30"/>
    </row>
    <row r="4793" spans="1:22" ht="14.5" x14ac:dyDescent="0.35">
      <c r="A4793" s="15">
        <v>40</v>
      </c>
      <c r="B4793" s="8">
        <v>270</v>
      </c>
      <c r="C4793" s="8">
        <v>1966666.6667999998</v>
      </c>
      <c r="D4793" s="8">
        <v>5199.9999989999997</v>
      </c>
      <c r="E4793" s="2">
        <v>810</v>
      </c>
      <c r="F4793" s="2">
        <v>15024.279296875</v>
      </c>
      <c r="G4793" s="2">
        <v>1110.35974121094</v>
      </c>
      <c r="H4793" s="1">
        <v>16897.288565126091</v>
      </c>
      <c r="I4793" s="1">
        <v>1118.5192356213311</v>
      </c>
      <c r="J4793" s="1">
        <f t="shared" si="408"/>
        <v>12.466549850685157</v>
      </c>
      <c r="K4793" s="1">
        <f t="shared" si="409"/>
        <v>0.73485142765464928</v>
      </c>
      <c r="L4793" s="30"/>
      <c r="M4793" s="30"/>
      <c r="N4793" s="2">
        <v>1305555</v>
      </c>
      <c r="O4793" s="30"/>
      <c r="P4793" s="30"/>
      <c r="Q4793" s="30"/>
      <c r="R4793" s="30"/>
      <c r="S4793" s="30"/>
      <c r="T4793" s="30"/>
      <c r="U4793" s="30"/>
      <c r="V4793" s="30"/>
    </row>
    <row r="4794" spans="1:22" ht="14.5" x14ac:dyDescent="0.35">
      <c r="A4794" s="15">
        <v>40</v>
      </c>
      <c r="B4794" s="8">
        <v>270</v>
      </c>
      <c r="C4794" s="8">
        <v>1966666.6667999998</v>
      </c>
      <c r="D4794" s="8">
        <v>5199.9999989999997</v>
      </c>
      <c r="E4794" s="2">
        <v>840</v>
      </c>
      <c r="F4794" s="2">
        <v>18611.923828125</v>
      </c>
      <c r="G4794" s="2">
        <v>1141.423828125</v>
      </c>
      <c r="H4794" s="1">
        <v>20071.472066350641</v>
      </c>
      <c r="I4794" s="1">
        <v>1088.608997043616</v>
      </c>
      <c r="J4794" s="1">
        <f t="shared" si="408"/>
        <v>7.8420062950186651</v>
      </c>
      <c r="K4794" s="1">
        <f t="shared" si="409"/>
        <v>-4.6271007998967519</v>
      </c>
      <c r="L4794" s="30"/>
      <c r="M4794" s="30"/>
      <c r="N4794" s="2">
        <v>0</v>
      </c>
      <c r="O4794" s="30"/>
      <c r="P4794" s="30"/>
      <c r="Q4794" s="30"/>
      <c r="R4794" s="30"/>
      <c r="S4794" s="30"/>
      <c r="T4794" s="30"/>
      <c r="U4794" s="30"/>
      <c r="V4794" s="30"/>
    </row>
    <row r="4795" spans="1:22" ht="14.5" x14ac:dyDescent="0.35">
      <c r="A4795" s="15">
        <v>40</v>
      </c>
      <c r="B4795" s="8">
        <v>270</v>
      </c>
      <c r="C4795" s="8">
        <v>1966666.6667999998</v>
      </c>
      <c r="D4795" s="8">
        <v>5199.9999989999997</v>
      </c>
      <c r="E4795" s="2">
        <v>870</v>
      </c>
      <c r="F4795" s="2">
        <v>21044.80859375</v>
      </c>
      <c r="G4795" s="2">
        <v>1120.06591796875</v>
      </c>
      <c r="H4795" s="1">
        <v>21127.771747097198</v>
      </c>
      <c r="I4795" s="1">
        <v>1047.634083191627</v>
      </c>
      <c r="J4795" s="1">
        <f t="shared" si="408"/>
        <v>0.39422146786280221</v>
      </c>
      <c r="K4795" s="1">
        <f t="shared" si="409"/>
        <v>-6.4667475025468821</v>
      </c>
      <c r="L4795" s="30"/>
      <c r="M4795" s="30"/>
      <c r="N4795" s="2">
        <v>0</v>
      </c>
      <c r="O4795" s="30"/>
      <c r="P4795" s="30"/>
      <c r="Q4795" s="30"/>
      <c r="R4795" s="30"/>
      <c r="S4795" s="30"/>
      <c r="T4795" s="30"/>
      <c r="U4795" s="30"/>
      <c r="V4795" s="30"/>
    </row>
    <row r="4796" spans="1:22" ht="14.5" x14ac:dyDescent="0.35">
      <c r="A4796" s="15">
        <v>40</v>
      </c>
      <c r="B4796" s="8">
        <v>270</v>
      </c>
      <c r="C4796" s="8">
        <v>1966666.6667999998</v>
      </c>
      <c r="D4796" s="8">
        <v>5199.9999989999997</v>
      </c>
      <c r="E4796" s="2">
        <v>900</v>
      </c>
      <c r="F4796" s="2">
        <v>18986.947265625</v>
      </c>
      <c r="G4796" s="2">
        <v>996.500244140625</v>
      </c>
      <c r="H4796" s="1">
        <v>21071.221080376879</v>
      </c>
      <c r="I4796" s="1">
        <v>1007.252959645724</v>
      </c>
      <c r="J4796" s="1">
        <f t="shared" si="408"/>
        <v>10.977403505646018</v>
      </c>
      <c r="K4796" s="1">
        <f t="shared" si="409"/>
        <v>1.0790479549126513</v>
      </c>
      <c r="L4796" s="30"/>
      <c r="M4796" s="30"/>
      <c r="N4796" s="2">
        <v>0</v>
      </c>
      <c r="O4796" s="30"/>
      <c r="P4796" s="30"/>
      <c r="Q4796" s="30"/>
      <c r="R4796" s="30"/>
      <c r="S4796" s="30"/>
      <c r="T4796" s="30"/>
      <c r="U4796" s="30"/>
      <c r="V4796" s="30"/>
    </row>
    <row r="4797" spans="1:22" ht="14.5" x14ac:dyDescent="0.35">
      <c r="A4797" s="15">
        <v>40</v>
      </c>
      <c r="B4797" s="8">
        <v>270</v>
      </c>
      <c r="C4797" s="8">
        <v>1966666.6667999998</v>
      </c>
      <c r="D4797" s="8">
        <v>5199.9999989999997</v>
      </c>
      <c r="E4797" s="2">
        <v>930</v>
      </c>
      <c r="F4797" s="2">
        <v>20191.115234375</v>
      </c>
      <c r="G4797" s="2">
        <v>990.16326904296898</v>
      </c>
      <c r="H4797" s="1">
        <v>20737.72409944567</v>
      </c>
      <c r="I4797" s="1">
        <v>980.53046288211726</v>
      </c>
      <c r="J4797" s="1">
        <f t="shared" si="408"/>
        <v>2.7071752041713788</v>
      </c>
      <c r="K4797" s="1">
        <f t="shared" si="409"/>
        <v>-0.97285028257634665</v>
      </c>
      <c r="L4797" s="30"/>
      <c r="M4797" s="30"/>
      <c r="N4797" s="2">
        <v>0</v>
      </c>
      <c r="O4797" s="30"/>
      <c r="P4797" s="30"/>
      <c r="Q4797" s="30"/>
      <c r="R4797" s="30"/>
      <c r="S4797" s="30"/>
      <c r="T4797" s="30"/>
      <c r="U4797" s="30"/>
      <c r="V4797" s="30"/>
    </row>
    <row r="4798" spans="1:22" ht="14.5" x14ac:dyDescent="0.35">
      <c r="A4798" s="15">
        <v>40</v>
      </c>
      <c r="B4798" s="8">
        <v>270</v>
      </c>
      <c r="C4798" s="8">
        <v>1966666.6667999998</v>
      </c>
      <c r="D4798" s="8">
        <v>5199.9999989999997</v>
      </c>
      <c r="E4798" s="2">
        <v>960</v>
      </c>
      <c r="F4798" s="2">
        <v>20441.03125</v>
      </c>
      <c r="G4798" s="2">
        <v>973.77447509765602</v>
      </c>
      <c r="H4798" s="1">
        <v>20312.293940217751</v>
      </c>
      <c r="I4798" s="1">
        <v>980.35286944367488</v>
      </c>
      <c r="J4798" s="1">
        <f t="shared" si="408"/>
        <v>-0.62979850775507829</v>
      </c>
      <c r="K4798" s="1">
        <f t="shared" si="409"/>
        <v>0.67555625190926605</v>
      </c>
      <c r="L4798" s="30"/>
      <c r="M4798" s="30"/>
      <c r="N4798" s="2">
        <v>0</v>
      </c>
      <c r="O4798" s="30"/>
      <c r="P4798" s="30"/>
      <c r="Q4798" s="30"/>
      <c r="R4798" s="30"/>
      <c r="S4798" s="30"/>
      <c r="T4798" s="30"/>
      <c r="U4798" s="30"/>
      <c r="V4798" s="30"/>
    </row>
    <row r="4799" spans="1:22" ht="14.5" x14ac:dyDescent="0.35">
      <c r="A4799" s="15">
        <v>40</v>
      </c>
      <c r="B4799" s="8">
        <v>270</v>
      </c>
      <c r="C4799" s="8">
        <v>1966666.6667999998</v>
      </c>
      <c r="D4799" s="8">
        <v>5199.9999989999997</v>
      </c>
      <c r="E4799" s="2">
        <v>990</v>
      </c>
      <c r="F4799" s="2">
        <v>20748.630859375</v>
      </c>
      <c r="G4799" s="2">
        <v>963.73010253906295</v>
      </c>
      <c r="H4799" s="1">
        <v>20317.501709450229</v>
      </c>
      <c r="I4799" s="1">
        <v>964.30663781516273</v>
      </c>
      <c r="J4799" s="1">
        <f t="shared" si="408"/>
        <v>-2.0778679463082295</v>
      </c>
      <c r="K4799" s="1">
        <f t="shared" si="409"/>
        <v>5.9823313039701065E-2</v>
      </c>
      <c r="L4799" s="30"/>
      <c r="M4799" s="30"/>
      <c r="N4799" s="2">
        <v>0</v>
      </c>
      <c r="O4799" s="30"/>
      <c r="P4799" s="30"/>
      <c r="Q4799" s="30"/>
      <c r="R4799" s="30"/>
      <c r="S4799" s="30"/>
      <c r="T4799" s="30"/>
      <c r="U4799" s="30"/>
      <c r="V4799" s="30"/>
    </row>
    <row r="4800" spans="1:22" ht="14.5" x14ac:dyDescent="0.35">
      <c r="A4800" s="15">
        <v>40</v>
      </c>
      <c r="B4800" s="8">
        <v>270</v>
      </c>
      <c r="C4800" s="8">
        <v>1966666.6667999998</v>
      </c>
      <c r="D4800" s="8">
        <v>5199.9999989999997</v>
      </c>
      <c r="E4800" s="2">
        <v>1020</v>
      </c>
      <c r="F4800" s="2">
        <v>20663.685546875</v>
      </c>
      <c r="G4800" s="2">
        <v>955.88952636718705</v>
      </c>
      <c r="H4800" s="1">
        <v>20483.993378419429</v>
      </c>
      <c r="I4800" s="1">
        <v>954.400789929692</v>
      </c>
      <c r="J4800" s="1">
        <f t="shared" si="408"/>
        <v>-0.86960367281985695</v>
      </c>
      <c r="K4800" s="1">
        <f t="shared" si="409"/>
        <v>-0.15574356622076629</v>
      </c>
      <c r="L4800" s="30"/>
      <c r="M4800" s="30"/>
      <c r="N4800" s="2">
        <v>0</v>
      </c>
      <c r="O4800" s="30"/>
      <c r="P4800" s="30"/>
      <c r="Q4800" s="30"/>
      <c r="R4800" s="30"/>
      <c r="S4800" s="30"/>
      <c r="T4800" s="30"/>
      <c r="U4800" s="30"/>
      <c r="V4800" s="30"/>
    </row>
    <row r="4801" spans="1:22" ht="14.5" x14ac:dyDescent="0.35">
      <c r="A4801" s="15">
        <v>40</v>
      </c>
      <c r="B4801" s="8">
        <v>270</v>
      </c>
      <c r="C4801" s="8">
        <v>1966666.6667999998</v>
      </c>
      <c r="D4801" s="8">
        <v>5199.9999989999997</v>
      </c>
      <c r="E4801" s="2">
        <v>1050</v>
      </c>
      <c r="F4801" s="2">
        <v>20251.380859375</v>
      </c>
      <c r="G4801" s="2">
        <v>962.07995605468795</v>
      </c>
      <c r="H4801" s="1">
        <v>20765.050620055259</v>
      </c>
      <c r="I4801" s="1">
        <v>948.73809629250172</v>
      </c>
      <c r="J4801" s="1">
        <f t="shared" si="408"/>
        <v>2.5364678302539811</v>
      </c>
      <c r="K4801" s="1">
        <f t="shared" si="409"/>
        <v>-1.3867724484042607</v>
      </c>
      <c r="L4801" s="30"/>
      <c r="M4801" s="30"/>
      <c r="N4801" s="2">
        <v>0</v>
      </c>
      <c r="O4801" s="30"/>
      <c r="P4801" s="30"/>
      <c r="Q4801" s="30"/>
      <c r="R4801" s="30"/>
      <c r="S4801" s="30"/>
      <c r="T4801" s="30"/>
      <c r="U4801" s="30"/>
      <c r="V4801" s="30"/>
    </row>
    <row r="4802" spans="1:22" ht="14.5" x14ac:dyDescent="0.35">
      <c r="A4802" s="15">
        <v>40</v>
      </c>
      <c r="B4802" s="8">
        <v>270</v>
      </c>
      <c r="C4802" s="8">
        <v>1966666.6667999998</v>
      </c>
      <c r="D4802" s="8">
        <v>5199.9999989999997</v>
      </c>
      <c r="E4802" s="2">
        <v>1080</v>
      </c>
      <c r="F4802" s="2">
        <v>19071.8125</v>
      </c>
      <c r="G4802" s="2">
        <v>979.52899169921898</v>
      </c>
      <c r="H4802" s="1">
        <v>21073.559226083649</v>
      </c>
      <c r="I4802" s="1">
        <v>946.00762737941625</v>
      </c>
      <c r="J4802" s="1">
        <f t="shared" si="408"/>
        <v>10.49583895648958</v>
      </c>
      <c r="K4802" s="1">
        <f t="shared" si="409"/>
        <v>-3.4221921560128798</v>
      </c>
      <c r="L4802" s="30"/>
      <c r="M4802" s="30"/>
      <c r="N4802" s="2">
        <v>0</v>
      </c>
      <c r="O4802" s="30"/>
      <c r="P4802" s="30"/>
      <c r="Q4802" s="30"/>
      <c r="R4802" s="30"/>
      <c r="S4802" s="30"/>
      <c r="T4802" s="30"/>
      <c r="U4802" s="30"/>
      <c r="V4802" s="30"/>
    </row>
    <row r="4803" spans="1:22" ht="14.5" x14ac:dyDescent="0.35">
      <c r="A4803" s="15">
        <v>40</v>
      </c>
      <c r="B4803" s="8">
        <v>270</v>
      </c>
      <c r="C4803" s="8">
        <v>1966666.6667999998</v>
      </c>
      <c r="D4803" s="8">
        <v>5199.9999989999997</v>
      </c>
      <c r="E4803" s="2">
        <v>1110</v>
      </c>
      <c r="F4803" s="2">
        <v>16617.060546875</v>
      </c>
      <c r="G4803" s="2">
        <v>926.68017578125</v>
      </c>
      <c r="H4803" s="1">
        <v>17352.839962219521</v>
      </c>
      <c r="I4803" s="1">
        <v>974.89845545809999</v>
      </c>
      <c r="J4803" s="1">
        <f t="shared" si="408"/>
        <v>4.4278554156372234</v>
      </c>
      <c r="K4803" s="1">
        <f t="shared" si="409"/>
        <v>5.2033356207495132</v>
      </c>
      <c r="L4803" s="30"/>
      <c r="M4803" s="30"/>
      <c r="N4803" s="2">
        <v>1305555</v>
      </c>
      <c r="O4803" s="30"/>
      <c r="P4803" s="30"/>
      <c r="Q4803" s="30"/>
      <c r="R4803" s="30"/>
      <c r="S4803" s="30"/>
      <c r="T4803" s="30"/>
      <c r="U4803" s="30"/>
      <c r="V4803" s="30"/>
    </row>
    <row r="4804" spans="1:22" ht="14.5" x14ac:dyDescent="0.35">
      <c r="A4804" s="15">
        <v>40</v>
      </c>
      <c r="B4804" s="8">
        <v>270</v>
      </c>
      <c r="C4804" s="8">
        <v>1966666.6667999998</v>
      </c>
      <c r="D4804" s="8">
        <v>5199.9999989999997</v>
      </c>
      <c r="E4804" s="2">
        <v>1140</v>
      </c>
      <c r="F4804" s="2">
        <v>15896.5908203125</v>
      </c>
      <c r="G4804" s="2">
        <v>927.12921142578102</v>
      </c>
      <c r="H4804" s="1">
        <v>15681.820195022839</v>
      </c>
      <c r="I4804" s="1">
        <v>973.34119054550001</v>
      </c>
      <c r="J4804" s="1">
        <f t="shared" si="408"/>
        <v>-1.3510483330503094</v>
      </c>
      <c r="K4804" s="1">
        <f t="shared" si="409"/>
        <v>4.9844162550602986</v>
      </c>
      <c r="L4804" s="30"/>
      <c r="M4804" s="30"/>
      <c r="N4804" s="2">
        <v>1305555</v>
      </c>
      <c r="O4804" s="30"/>
      <c r="P4804" s="30"/>
      <c r="Q4804" s="30"/>
      <c r="R4804" s="30"/>
      <c r="S4804" s="30"/>
      <c r="T4804" s="30"/>
      <c r="U4804" s="30"/>
      <c r="V4804" s="30"/>
    </row>
    <row r="4805" spans="1:22" ht="14.5" x14ac:dyDescent="0.35">
      <c r="A4805" s="15">
        <v>40</v>
      </c>
      <c r="B4805" s="8">
        <v>270</v>
      </c>
      <c r="C4805" s="8">
        <v>1966666.6667999998</v>
      </c>
      <c r="D4805" s="8">
        <v>5199.9999989999997</v>
      </c>
      <c r="E4805" s="2">
        <v>1170</v>
      </c>
      <c r="F4805" s="2">
        <v>15805.609375</v>
      </c>
      <c r="G4805" s="2">
        <v>933.23425292968705</v>
      </c>
      <c r="H4805" s="1">
        <v>15497.35815523637</v>
      </c>
      <c r="I4805" s="1">
        <v>964.86007695904334</v>
      </c>
      <c r="J4805" s="1">
        <f t="shared" si="408"/>
        <v>-1.9502646968562682</v>
      </c>
      <c r="K4805" s="1">
        <f t="shared" si="409"/>
        <v>3.3888408971352972</v>
      </c>
      <c r="L4805" s="30"/>
      <c r="M4805" s="30"/>
      <c r="N4805" s="2">
        <v>1305555</v>
      </c>
      <c r="O4805" s="30"/>
      <c r="P4805" s="30"/>
      <c r="Q4805" s="30"/>
      <c r="R4805" s="30"/>
      <c r="S4805" s="30"/>
      <c r="T4805" s="30"/>
      <c r="U4805" s="30"/>
      <c r="V4805" s="30"/>
    </row>
    <row r="4806" spans="1:22" ht="14.5" x14ac:dyDescent="0.35">
      <c r="A4806" s="15">
        <v>40</v>
      </c>
      <c r="B4806" s="8">
        <v>270</v>
      </c>
      <c r="C4806" s="8">
        <v>1966666.6667999998</v>
      </c>
      <c r="D4806" s="8">
        <v>5199.9999989999997</v>
      </c>
      <c r="E4806" s="2">
        <v>1200</v>
      </c>
      <c r="F4806" s="2">
        <v>16428.998046875</v>
      </c>
      <c r="G4806" s="2">
        <v>948.71734619140602</v>
      </c>
      <c r="H4806" s="1">
        <v>16051.550408737259</v>
      </c>
      <c r="I4806" s="1">
        <v>951.15070919433413</v>
      </c>
      <c r="J4806" s="1">
        <f t="shared" si="408"/>
        <v>-2.2974477022933</v>
      </c>
      <c r="K4806" s="1">
        <f t="shared" si="409"/>
        <v>0.25648977671766604</v>
      </c>
      <c r="L4806" s="30"/>
      <c r="M4806" s="30"/>
      <c r="N4806" s="2">
        <v>1305555</v>
      </c>
      <c r="O4806" s="30"/>
      <c r="P4806" s="30"/>
      <c r="Q4806" s="30"/>
      <c r="R4806" s="30"/>
      <c r="S4806" s="30"/>
      <c r="T4806" s="30"/>
      <c r="U4806" s="30"/>
      <c r="V4806" s="30"/>
    </row>
    <row r="4807" spans="1:22" ht="14.5" x14ac:dyDescent="0.35">
      <c r="A4807" s="15">
        <v>40</v>
      </c>
      <c r="B4807" s="8">
        <v>270</v>
      </c>
      <c r="C4807" s="8">
        <v>1966666.6667999998</v>
      </c>
      <c r="D4807" s="8">
        <v>5199.9999989999997</v>
      </c>
      <c r="E4807" s="2">
        <v>1230</v>
      </c>
      <c r="F4807" s="2">
        <v>17239.43359375</v>
      </c>
      <c r="G4807" s="2">
        <v>947.586181640625</v>
      </c>
      <c r="H4807" s="1">
        <v>17072.39267163763</v>
      </c>
      <c r="I4807" s="1">
        <v>938.27868845128751</v>
      </c>
      <c r="J4807" s="1">
        <f t="shared" si="408"/>
        <v>-0.96894669540030132</v>
      </c>
      <c r="K4807" s="1">
        <f t="shared" si="409"/>
        <v>-0.98223184019238763</v>
      </c>
      <c r="L4807" s="30"/>
      <c r="M4807" s="30"/>
      <c r="N4807" s="2">
        <v>1305555</v>
      </c>
      <c r="O4807" s="30"/>
      <c r="P4807" s="30"/>
      <c r="Q4807" s="30"/>
      <c r="R4807" s="30"/>
      <c r="S4807" s="30"/>
      <c r="T4807" s="30"/>
      <c r="U4807" s="30"/>
      <c r="V4807" s="30"/>
    </row>
    <row r="4808" spans="1:22" ht="14.5" x14ac:dyDescent="0.35">
      <c r="A4808" s="15">
        <v>40</v>
      </c>
      <c r="B4808" s="8">
        <v>270</v>
      </c>
      <c r="C4808" s="8">
        <v>1966666.6667999998</v>
      </c>
      <c r="D4808" s="8">
        <v>5199.9999989999997</v>
      </c>
      <c r="E4808" s="2">
        <v>1260</v>
      </c>
      <c r="F4808" s="2">
        <v>18650.732421875</v>
      </c>
      <c r="G4808" s="2">
        <v>948.16790771484398</v>
      </c>
      <c r="H4808" s="1">
        <v>18297.732618008609</v>
      </c>
      <c r="I4808" s="1">
        <v>918.31537379242411</v>
      </c>
      <c r="J4808" s="1">
        <f t="shared" si="408"/>
        <v>-1.8926860129759069</v>
      </c>
      <c r="K4808" s="1">
        <f t="shared" si="409"/>
        <v>-3.1484438230320113</v>
      </c>
      <c r="L4808" s="30"/>
      <c r="M4808" s="30"/>
      <c r="N4808" s="2">
        <v>1305555</v>
      </c>
      <c r="O4808" s="30"/>
      <c r="P4808" s="30"/>
      <c r="Q4808" s="30"/>
      <c r="R4808" s="30"/>
      <c r="S4808" s="30"/>
      <c r="T4808" s="30"/>
      <c r="U4808" s="30"/>
      <c r="V4808" s="30"/>
    </row>
    <row r="4809" spans="1:22" ht="14.5" x14ac:dyDescent="0.35">
      <c r="A4809" s="15">
        <v>40</v>
      </c>
      <c r="B4809" s="8">
        <v>270</v>
      </c>
      <c r="C4809" s="8">
        <v>1966666.6667999998</v>
      </c>
      <c r="D4809" s="8">
        <v>5199.9999989999997</v>
      </c>
      <c r="E4809" s="2">
        <v>1290</v>
      </c>
      <c r="F4809" s="2">
        <v>20382.615234375</v>
      </c>
      <c r="G4809" s="2">
        <v>942.44732666015602</v>
      </c>
      <c r="H4809" s="1">
        <v>19630.176045789809</v>
      </c>
      <c r="I4809" s="1">
        <v>891.49211993517065</v>
      </c>
      <c r="J4809" s="1">
        <f t="shared" si="408"/>
        <v>-3.6915733331226934</v>
      </c>
      <c r="K4809" s="1">
        <f t="shared" si="409"/>
        <v>-5.4066901442184987</v>
      </c>
      <c r="L4809" s="30"/>
      <c r="M4809" s="30"/>
      <c r="N4809" s="2">
        <v>1305555</v>
      </c>
      <c r="O4809" s="30"/>
      <c r="P4809" s="30"/>
      <c r="Q4809" s="30"/>
      <c r="R4809" s="30"/>
      <c r="S4809" s="30"/>
      <c r="T4809" s="30"/>
      <c r="U4809" s="30"/>
      <c r="V4809" s="30"/>
    </row>
    <row r="4810" spans="1:22" ht="14.5" x14ac:dyDescent="0.35">
      <c r="A4810" s="15">
        <v>40</v>
      </c>
      <c r="B4810" s="8">
        <v>270</v>
      </c>
      <c r="C4810" s="8">
        <v>1966666.6667999998</v>
      </c>
      <c r="D4810" s="8">
        <v>5199.9999989999997</v>
      </c>
      <c r="E4810" s="2">
        <v>1320</v>
      </c>
      <c r="F4810" s="2">
        <v>22917.01953125</v>
      </c>
      <c r="G4810" s="2">
        <v>926.66937255859398</v>
      </c>
      <c r="H4810" s="1">
        <v>20995.601417549151</v>
      </c>
      <c r="I4810" s="1">
        <v>864.72613090092511</v>
      </c>
      <c r="J4810" s="1">
        <f t="shared" ref="J4810:J4873" si="418">(H4810-F4810)/F4810*100</f>
        <v>-8.3842408524405787</v>
      </c>
      <c r="K4810" s="1">
        <f t="shared" ref="K4810:K4873" si="419">(I4810-G4810)/G4810*100</f>
        <v>-6.6845029621125356</v>
      </c>
      <c r="L4810" s="30"/>
      <c r="M4810" s="30"/>
      <c r="N4810" s="2">
        <v>1305555</v>
      </c>
      <c r="O4810" s="30"/>
      <c r="P4810" s="30"/>
      <c r="Q4810" s="30"/>
      <c r="R4810" s="30"/>
      <c r="S4810" s="30"/>
      <c r="T4810" s="30"/>
      <c r="U4810" s="30"/>
      <c r="V4810" s="30"/>
    </row>
    <row r="4811" spans="1:22" ht="14.5" x14ac:dyDescent="0.35">
      <c r="A4811" s="15">
        <v>40</v>
      </c>
      <c r="B4811" s="8">
        <v>270</v>
      </c>
      <c r="C4811" s="8">
        <v>1966666.6667999998</v>
      </c>
      <c r="D4811" s="8">
        <v>5199.9999989999997</v>
      </c>
      <c r="E4811" s="2">
        <v>1350</v>
      </c>
      <c r="F4811" s="2">
        <v>15927.6005859375</v>
      </c>
      <c r="G4811" s="2">
        <v>722.81042480468795</v>
      </c>
      <c r="H4811" s="1">
        <v>21304.60048129634</v>
      </c>
      <c r="I4811" s="1">
        <v>836.07535599379582</v>
      </c>
      <c r="J4811" s="1">
        <f t="shared" si="418"/>
        <v>33.759007619177751</v>
      </c>
      <c r="K4811" s="1">
        <f t="shared" si="419"/>
        <v>15.670074379421607</v>
      </c>
      <c r="L4811" s="30"/>
      <c r="M4811" s="30"/>
      <c r="N4811" s="2">
        <v>1305555</v>
      </c>
      <c r="O4811" s="30"/>
      <c r="P4811" s="30"/>
      <c r="Q4811" s="30"/>
      <c r="R4811" s="30"/>
      <c r="S4811" s="30"/>
      <c r="T4811" s="30"/>
      <c r="U4811" s="30"/>
      <c r="V4811" s="30"/>
    </row>
    <row r="4812" spans="1:22" ht="14.5" x14ac:dyDescent="0.35">
      <c r="A4812" s="15">
        <v>40</v>
      </c>
      <c r="B4812" s="8">
        <v>270</v>
      </c>
      <c r="C4812" s="8">
        <v>1966666.6667999998</v>
      </c>
      <c r="D4812" s="8">
        <v>5199.9999989999997</v>
      </c>
      <c r="E4812" s="2">
        <v>1380</v>
      </c>
      <c r="F4812" s="2">
        <v>20368.517578125</v>
      </c>
      <c r="G4812" s="2">
        <v>782.97943115234398</v>
      </c>
      <c r="H4812" s="1">
        <v>22354.493892493909</v>
      </c>
      <c r="I4812" s="1">
        <v>808.50488076459271</v>
      </c>
      <c r="J4812" s="1">
        <f t="shared" si="418"/>
        <v>9.7502251047556374</v>
      </c>
      <c r="K4812" s="1">
        <f t="shared" si="419"/>
        <v>3.2600408895393138</v>
      </c>
      <c r="L4812" s="30"/>
      <c r="M4812" s="30"/>
      <c r="N4812" s="2">
        <v>0</v>
      </c>
      <c r="O4812" s="30"/>
      <c r="P4812" s="30"/>
      <c r="Q4812" s="30"/>
      <c r="R4812" s="30"/>
      <c r="S4812" s="30"/>
      <c r="T4812" s="30"/>
      <c r="U4812" s="30"/>
      <c r="V4812" s="30"/>
    </row>
    <row r="4813" spans="1:22" ht="14.5" x14ac:dyDescent="0.35">
      <c r="A4813" s="15">
        <v>40</v>
      </c>
      <c r="B4813" s="8">
        <v>270</v>
      </c>
      <c r="C4813" s="8">
        <v>1966666.6667999998</v>
      </c>
      <c r="D4813" s="8">
        <v>5199.9999989999997</v>
      </c>
      <c r="E4813" s="2">
        <v>1410</v>
      </c>
      <c r="F4813" s="2">
        <v>22727.419921875</v>
      </c>
      <c r="G4813" s="2">
        <v>773.80847167968795</v>
      </c>
      <c r="H4813" s="1">
        <v>22740.223728737281</v>
      </c>
      <c r="I4813" s="1">
        <v>778.99869746229945</v>
      </c>
      <c r="J4813" s="1">
        <f t="shared" si="418"/>
        <v>5.6336385327915392E-2</v>
      </c>
      <c r="K4813" s="1">
        <f t="shared" si="419"/>
        <v>0.67073778235397064</v>
      </c>
      <c r="L4813" s="30"/>
      <c r="M4813" s="30"/>
      <c r="N4813" s="2">
        <v>0</v>
      </c>
      <c r="O4813" s="30"/>
      <c r="P4813" s="30"/>
      <c r="Q4813" s="30"/>
      <c r="R4813" s="30"/>
      <c r="S4813" s="30"/>
      <c r="T4813" s="30"/>
      <c r="U4813" s="30"/>
      <c r="V4813" s="30"/>
    </row>
    <row r="4814" spans="1:22" ht="14.5" x14ac:dyDescent="0.35">
      <c r="A4814" s="15">
        <v>40</v>
      </c>
      <c r="B4814" s="8">
        <v>270</v>
      </c>
      <c r="C4814" s="8">
        <v>1966666.6667999998</v>
      </c>
      <c r="D4814" s="8">
        <v>5199.9999989999997</v>
      </c>
      <c r="E4814" s="2">
        <v>1440</v>
      </c>
      <c r="F4814" s="2">
        <v>23015.1171875</v>
      </c>
      <c r="G4814" s="2">
        <v>732.97161865234398</v>
      </c>
      <c r="H4814" s="1">
        <v>23179.968119424051</v>
      </c>
      <c r="I4814" s="1">
        <v>748.23788296393548</v>
      </c>
      <c r="J4814" s="1">
        <f t="shared" si="418"/>
        <v>0.71627239861974357</v>
      </c>
      <c r="K4814" s="1">
        <f t="shared" si="419"/>
        <v>2.0827906460635344</v>
      </c>
      <c r="L4814" s="30"/>
      <c r="M4814" s="30"/>
      <c r="N4814" s="2">
        <v>0</v>
      </c>
      <c r="O4814" s="30"/>
      <c r="P4814" s="30"/>
      <c r="Q4814" s="30"/>
      <c r="R4814" s="30"/>
      <c r="S4814" s="30"/>
      <c r="T4814" s="30"/>
      <c r="U4814" s="30"/>
      <c r="V4814" s="30"/>
    </row>
    <row r="4815" spans="1:22" ht="14.5" x14ac:dyDescent="0.35">
      <c r="A4815" s="15">
        <v>40</v>
      </c>
      <c r="B4815" s="8">
        <v>270</v>
      </c>
      <c r="C4815" s="8">
        <v>1966666.6667999998</v>
      </c>
      <c r="D4815" s="8">
        <v>5199.9999989999997</v>
      </c>
      <c r="E4815" s="2">
        <v>1470</v>
      </c>
      <c r="F4815" s="2">
        <v>22232.1171875</v>
      </c>
      <c r="G4815" s="2">
        <v>682.50225830078102</v>
      </c>
      <c r="H4815" s="1">
        <v>23686.200741955588</v>
      </c>
      <c r="I4815" s="1">
        <v>716.66394422241774</v>
      </c>
      <c r="J4815" s="1">
        <f t="shared" si="418"/>
        <v>6.540463700295474</v>
      </c>
      <c r="K4815" s="1">
        <f t="shared" si="419"/>
        <v>5.0053586645542714</v>
      </c>
      <c r="L4815" s="30"/>
      <c r="M4815" s="30"/>
      <c r="N4815" s="2">
        <v>0</v>
      </c>
      <c r="O4815" s="30"/>
      <c r="P4815" s="30"/>
      <c r="Q4815" s="30"/>
      <c r="R4815" s="30"/>
      <c r="S4815" s="30"/>
      <c r="T4815" s="30"/>
      <c r="U4815" s="30"/>
      <c r="V4815" s="30"/>
    </row>
    <row r="4816" spans="1:22" ht="14.5" x14ac:dyDescent="0.35">
      <c r="A4816" s="15">
        <v>40</v>
      </c>
      <c r="B4816" s="8">
        <v>270</v>
      </c>
      <c r="C4816" s="8">
        <v>1966666.6667999998</v>
      </c>
      <c r="D4816" s="8">
        <v>5199.9999989999997</v>
      </c>
      <c r="E4816" s="2">
        <v>1500</v>
      </c>
      <c r="F4816" s="2">
        <v>22138.388671875</v>
      </c>
      <c r="G4816" s="2">
        <v>664.23663330078102</v>
      </c>
      <c r="H4816" s="1">
        <v>24254.557414375759</v>
      </c>
      <c r="I4816" s="1">
        <v>686.65832467895393</v>
      </c>
      <c r="J4816" s="1">
        <f t="shared" si="418"/>
        <v>9.5588200833657631</v>
      </c>
      <c r="K4816" s="1">
        <f t="shared" si="419"/>
        <v>3.3755577837905655</v>
      </c>
      <c r="L4816" s="30"/>
      <c r="M4816" s="30"/>
      <c r="N4816" s="2">
        <v>0</v>
      </c>
      <c r="O4816" s="30"/>
      <c r="P4816" s="30"/>
      <c r="Q4816" s="30"/>
      <c r="R4816" s="30"/>
      <c r="S4816" s="30"/>
      <c r="T4816" s="30"/>
      <c r="U4816" s="30"/>
      <c r="V4816" s="30"/>
    </row>
    <row r="4817" spans="1:22" ht="14.5" x14ac:dyDescent="0.35">
      <c r="A4817" s="15">
        <v>40</v>
      </c>
      <c r="B4817" s="8">
        <v>270</v>
      </c>
      <c r="C4817" s="8">
        <v>1966666.6667999998</v>
      </c>
      <c r="D4817" s="8">
        <v>5199.9999989999997</v>
      </c>
      <c r="E4817" s="2">
        <v>1530</v>
      </c>
      <c r="F4817" s="2">
        <v>23251.87109375</v>
      </c>
      <c r="G4817" s="2">
        <v>672.211669921875</v>
      </c>
      <c r="H4817" s="1">
        <v>24880.95931194667</v>
      </c>
      <c r="I4817" s="1">
        <v>667.84598463780503</v>
      </c>
      <c r="J4817" s="1">
        <f t="shared" si="418"/>
        <v>7.0062672015868941</v>
      </c>
      <c r="K4817" s="1">
        <f t="shared" si="419"/>
        <v>-0.649450980905665</v>
      </c>
      <c r="L4817" s="30"/>
      <c r="M4817" s="30"/>
      <c r="N4817" s="2">
        <v>0</v>
      </c>
      <c r="O4817" s="30"/>
      <c r="P4817" s="30"/>
      <c r="Q4817" s="30"/>
      <c r="R4817" s="30"/>
      <c r="S4817" s="30"/>
      <c r="T4817" s="30"/>
      <c r="U4817" s="30"/>
      <c r="V4817" s="30"/>
    </row>
    <row r="4818" spans="1:22" ht="14.5" x14ac:dyDescent="0.35">
      <c r="A4818" s="15">
        <v>40</v>
      </c>
      <c r="B4818" s="8">
        <v>270</v>
      </c>
      <c r="C4818" s="8">
        <v>1966666.6667999998</v>
      </c>
      <c r="D4818" s="8">
        <v>5199.9999989999997</v>
      </c>
      <c r="E4818" s="2">
        <v>1560</v>
      </c>
      <c r="F4818" s="2">
        <v>24057.943359375</v>
      </c>
      <c r="G4818" s="2">
        <v>667.01916503906295</v>
      </c>
      <c r="H4818" s="1">
        <v>24855.047093049881</v>
      </c>
      <c r="I4818" s="1">
        <v>649.09695001280841</v>
      </c>
      <c r="J4818" s="1">
        <f t="shared" si="418"/>
        <v>3.3132663161095302</v>
      </c>
      <c r="K4818" s="1">
        <f t="shared" si="419"/>
        <v>-2.6869115560127814</v>
      </c>
      <c r="L4818" s="30"/>
      <c r="M4818" s="30"/>
      <c r="N4818" s="2">
        <v>0</v>
      </c>
      <c r="O4818" s="30"/>
      <c r="P4818" s="30"/>
      <c r="Q4818" s="30"/>
      <c r="R4818" s="30"/>
      <c r="S4818" s="30"/>
      <c r="T4818" s="30"/>
      <c r="U4818" s="30"/>
      <c r="V4818" s="30"/>
    </row>
    <row r="4819" spans="1:22" ht="14.5" x14ac:dyDescent="0.35">
      <c r="A4819" s="15">
        <v>40</v>
      </c>
      <c r="B4819" s="8">
        <v>270</v>
      </c>
      <c r="C4819" s="8">
        <v>1966666.6667999998</v>
      </c>
      <c r="D4819" s="8">
        <v>5199.9999989999997</v>
      </c>
      <c r="E4819" s="2">
        <v>1590</v>
      </c>
      <c r="F4819" s="2">
        <v>24358.041015625</v>
      </c>
      <c r="G4819" s="2">
        <v>657.41906738281295</v>
      </c>
      <c r="H4819" s="1">
        <v>25433.967332991961</v>
      </c>
      <c r="I4819" s="1">
        <v>637.46222396350822</v>
      </c>
      <c r="J4819" s="1">
        <f t="shared" si="418"/>
        <v>4.4171299189322495</v>
      </c>
      <c r="K4819" s="1">
        <f t="shared" si="419"/>
        <v>-3.0356350172125337</v>
      </c>
      <c r="L4819" s="30"/>
      <c r="M4819" s="30"/>
      <c r="N4819" s="2">
        <v>0</v>
      </c>
      <c r="O4819" s="30"/>
      <c r="P4819" s="30"/>
      <c r="Q4819" s="30"/>
      <c r="R4819" s="30"/>
      <c r="S4819" s="30"/>
      <c r="T4819" s="30"/>
      <c r="U4819" s="30"/>
      <c r="V4819" s="30"/>
    </row>
    <row r="4820" spans="1:22" ht="14.5" x14ac:dyDescent="0.35">
      <c r="A4820" s="15">
        <v>40</v>
      </c>
      <c r="B4820" s="8">
        <v>270</v>
      </c>
      <c r="C4820" s="8">
        <v>1966666.6667999998</v>
      </c>
      <c r="D4820" s="8">
        <v>5199.9999989999997</v>
      </c>
      <c r="E4820" s="2">
        <v>1620</v>
      </c>
      <c r="F4820" s="2">
        <v>24249.833984375</v>
      </c>
      <c r="G4820" s="2">
        <v>646.60925292968705</v>
      </c>
      <c r="H4820" s="1">
        <v>24715.659009363531</v>
      </c>
      <c r="I4820" s="1">
        <v>628.22935856024367</v>
      </c>
      <c r="J4820" s="1">
        <f t="shared" si="418"/>
        <v>1.9209410888696328</v>
      </c>
      <c r="K4820" s="1">
        <f t="shared" si="419"/>
        <v>-2.8425040758645044</v>
      </c>
      <c r="L4820" s="30"/>
      <c r="M4820" s="30"/>
      <c r="N4820" s="2">
        <v>0</v>
      </c>
      <c r="O4820" s="30"/>
      <c r="P4820" s="30"/>
      <c r="Q4820" s="30"/>
      <c r="R4820" s="30"/>
      <c r="S4820" s="30"/>
      <c r="T4820" s="30"/>
      <c r="U4820" s="30"/>
      <c r="V4820" s="30"/>
    </row>
    <row r="4821" spans="1:22" ht="14.5" x14ac:dyDescent="0.35">
      <c r="A4821" s="15">
        <v>40</v>
      </c>
      <c r="B4821" s="8">
        <v>270</v>
      </c>
      <c r="C4821" s="8">
        <v>1966666.6667999998</v>
      </c>
      <c r="D4821" s="8">
        <v>5199.9999989999997</v>
      </c>
      <c r="E4821" s="2">
        <v>1650</v>
      </c>
      <c r="F4821" s="2">
        <v>22826.224609375</v>
      </c>
      <c r="G4821" s="2">
        <v>602.28466796875</v>
      </c>
      <c r="H4821" s="1">
        <v>21540.062989908802</v>
      </c>
      <c r="I4821" s="1">
        <v>615.92847589899031</v>
      </c>
      <c r="J4821" s="1">
        <f t="shared" si="418"/>
        <v>-5.6345788297288397</v>
      </c>
      <c r="K4821" s="1">
        <f t="shared" si="419"/>
        <v>2.265342064285826</v>
      </c>
      <c r="L4821" s="30"/>
      <c r="M4821" s="30"/>
      <c r="N4821" s="2">
        <v>1305555</v>
      </c>
      <c r="O4821" s="30"/>
      <c r="P4821" s="30"/>
      <c r="Q4821" s="30"/>
      <c r="R4821" s="30"/>
      <c r="S4821" s="30"/>
      <c r="T4821" s="30"/>
      <c r="U4821" s="30"/>
      <c r="V4821" s="30"/>
    </row>
    <row r="4822" spans="1:22" ht="14.5" x14ac:dyDescent="0.35">
      <c r="A4822" s="15">
        <v>40</v>
      </c>
      <c r="B4822" s="8">
        <v>270</v>
      </c>
      <c r="C4822" s="8">
        <v>1966666.6667999998</v>
      </c>
      <c r="D4822" s="8">
        <v>5199.9999989999997</v>
      </c>
      <c r="E4822" s="2">
        <v>1680</v>
      </c>
      <c r="F4822" s="2">
        <v>22592.08984375</v>
      </c>
      <c r="G4822" s="2">
        <v>587.078369140625</v>
      </c>
      <c r="H4822" s="1">
        <v>23079.941497025629</v>
      </c>
      <c r="I4822" s="1">
        <v>606.54719312217037</v>
      </c>
      <c r="J4822" s="1">
        <f t="shared" si="418"/>
        <v>2.1593914358949458</v>
      </c>
      <c r="K4822" s="1">
        <f t="shared" si="419"/>
        <v>3.3162223316188872</v>
      </c>
      <c r="L4822" s="30"/>
      <c r="M4822" s="30"/>
      <c r="N4822" s="2">
        <v>1305555</v>
      </c>
      <c r="O4822" s="30"/>
      <c r="P4822" s="30"/>
      <c r="Q4822" s="30"/>
      <c r="R4822" s="30"/>
      <c r="S4822" s="30"/>
      <c r="T4822" s="30"/>
      <c r="U4822" s="30"/>
      <c r="V4822" s="30"/>
    </row>
    <row r="4823" spans="1:22" ht="14.5" x14ac:dyDescent="0.35">
      <c r="A4823" s="15">
        <v>40</v>
      </c>
      <c r="B4823" s="8">
        <v>270</v>
      </c>
      <c r="C4823" s="8">
        <v>1966666.6667999998</v>
      </c>
      <c r="D4823" s="8">
        <v>5199.9999989999997</v>
      </c>
      <c r="E4823" s="2">
        <v>1710</v>
      </c>
      <c r="F4823" s="2">
        <v>22732.98046875</v>
      </c>
      <c r="G4823" s="2">
        <v>581.57012939453102</v>
      </c>
      <c r="H4823" s="1">
        <v>23202.28840433653</v>
      </c>
      <c r="I4823" s="1">
        <v>597.36518951318089</v>
      </c>
      <c r="J4823" s="1">
        <f t="shared" si="418"/>
        <v>2.0644364527197241</v>
      </c>
      <c r="K4823" s="1">
        <f t="shared" si="419"/>
        <v>2.7159338694189827</v>
      </c>
      <c r="L4823" s="30"/>
      <c r="M4823" s="30"/>
      <c r="N4823" s="2">
        <v>1305555</v>
      </c>
      <c r="O4823" s="30"/>
      <c r="P4823" s="30"/>
      <c r="Q4823" s="30"/>
      <c r="R4823" s="30"/>
      <c r="S4823" s="30"/>
      <c r="T4823" s="30"/>
      <c r="U4823" s="30"/>
      <c r="V4823" s="30"/>
    </row>
    <row r="4824" spans="1:22" ht="14.5" x14ac:dyDescent="0.35">
      <c r="A4824" s="15">
        <v>40</v>
      </c>
      <c r="B4824" s="8">
        <v>270</v>
      </c>
      <c r="C4824" s="8">
        <v>1966666.6667999998</v>
      </c>
      <c r="D4824" s="8">
        <v>5199.9999989999997</v>
      </c>
      <c r="E4824" s="2">
        <v>1740</v>
      </c>
      <c r="F4824" s="2">
        <v>23679.671875</v>
      </c>
      <c r="G4824" s="2">
        <v>591.93585205078102</v>
      </c>
      <c r="H4824" s="1">
        <v>23582.47874358124</v>
      </c>
      <c r="I4824" s="1">
        <v>586.18374957342883</v>
      </c>
      <c r="J4824" s="1">
        <f t="shared" si="418"/>
        <v>-0.41044965458906069</v>
      </c>
      <c r="K4824" s="1">
        <f t="shared" si="419"/>
        <v>-0.97174422826795326</v>
      </c>
      <c r="L4824" s="30"/>
      <c r="M4824" s="30"/>
      <c r="N4824" s="2">
        <v>1305555</v>
      </c>
      <c r="O4824" s="30"/>
      <c r="P4824" s="30"/>
      <c r="Q4824" s="30"/>
      <c r="R4824" s="30"/>
      <c r="S4824" s="30"/>
      <c r="T4824" s="30"/>
      <c r="U4824" s="30"/>
      <c r="V4824" s="30"/>
    </row>
    <row r="4825" spans="1:22" ht="14.5" x14ac:dyDescent="0.35">
      <c r="A4825" s="15">
        <v>40</v>
      </c>
      <c r="B4825" s="8">
        <v>270</v>
      </c>
      <c r="C4825" s="8">
        <v>1966666.6667999998</v>
      </c>
      <c r="D4825" s="8">
        <v>5199.9999989999997</v>
      </c>
      <c r="E4825" s="2">
        <v>1770</v>
      </c>
      <c r="F4825" s="2">
        <v>24442.529296875</v>
      </c>
      <c r="G4825" s="2">
        <v>580.67376708984398</v>
      </c>
      <c r="H4825" s="1">
        <v>23864.723784637899</v>
      </c>
      <c r="I4825" s="1">
        <v>573.00251086732555</v>
      </c>
      <c r="J4825" s="1">
        <f t="shared" si="418"/>
        <v>-2.3639350298783262</v>
      </c>
      <c r="K4825" s="1">
        <f t="shared" si="419"/>
        <v>-1.3210957093798759</v>
      </c>
      <c r="L4825" s="30"/>
      <c r="M4825" s="30"/>
      <c r="N4825" s="2">
        <v>1305555</v>
      </c>
      <c r="O4825" s="30"/>
      <c r="P4825" s="30"/>
      <c r="Q4825" s="30"/>
      <c r="R4825" s="30"/>
      <c r="S4825" s="30"/>
      <c r="T4825" s="30"/>
      <c r="U4825" s="30"/>
      <c r="V4825" s="30"/>
    </row>
    <row r="4826" spans="1:22" ht="14.5" x14ac:dyDescent="0.35">
      <c r="A4826" s="15">
        <v>40</v>
      </c>
      <c r="B4826" s="8">
        <v>270</v>
      </c>
      <c r="C4826" s="8">
        <v>1966666.6667999998</v>
      </c>
      <c r="D4826" s="8">
        <v>5199.9999989999997</v>
      </c>
      <c r="E4826" s="2">
        <v>1800</v>
      </c>
      <c r="F4826" s="2">
        <v>22835.966796875</v>
      </c>
      <c r="G4826" s="2">
        <v>497.50106811523398</v>
      </c>
      <c r="H4826" s="1">
        <v>24068.841586311741</v>
      </c>
      <c r="I4826" s="1">
        <v>560.21910562570577</v>
      </c>
      <c r="J4826" s="1">
        <f t="shared" si="418"/>
        <v>5.3988289631138109</v>
      </c>
      <c r="K4826" s="1">
        <f t="shared" si="419"/>
        <v>12.606613639660505</v>
      </c>
      <c r="L4826" s="30"/>
      <c r="M4826" s="30"/>
      <c r="N4826" s="2">
        <v>1305555</v>
      </c>
      <c r="O4826" s="30"/>
      <c r="P4826" s="30"/>
      <c r="Q4826" s="30"/>
      <c r="R4826" s="30"/>
      <c r="S4826" s="30"/>
      <c r="T4826" s="30"/>
      <c r="U4826" s="30"/>
      <c r="V4826" s="30"/>
    </row>
    <row r="4827" spans="1:22" ht="14.5" x14ac:dyDescent="0.35">
      <c r="A4827" s="15">
        <v>40</v>
      </c>
      <c r="B4827" s="8">
        <v>270</v>
      </c>
      <c r="C4827" s="8">
        <v>1966666.6667999998</v>
      </c>
      <c r="D4827" s="8">
        <v>5199.9999989999997</v>
      </c>
      <c r="E4827" s="2">
        <v>1830</v>
      </c>
      <c r="F4827" s="2">
        <v>23131.509765625</v>
      </c>
      <c r="G4827" s="2">
        <v>483.66229248046898</v>
      </c>
      <c r="H4827" s="1">
        <v>23883.535959248911</v>
      </c>
      <c r="I4827" s="1">
        <v>548.23094447153278</v>
      </c>
      <c r="J4827" s="1">
        <f t="shared" si="418"/>
        <v>3.2510899688072823</v>
      </c>
      <c r="K4827" s="1">
        <f t="shared" si="419"/>
        <v>13.349945405072317</v>
      </c>
      <c r="L4827" s="30"/>
      <c r="M4827" s="30"/>
      <c r="N4827" s="2">
        <v>1305555</v>
      </c>
      <c r="O4827" s="30"/>
      <c r="P4827" s="30"/>
      <c r="Q4827" s="30"/>
      <c r="R4827" s="30"/>
      <c r="S4827" s="30"/>
      <c r="T4827" s="30"/>
      <c r="U4827" s="30"/>
      <c r="V4827" s="30"/>
    </row>
    <row r="4828" spans="1:22" ht="14.5" x14ac:dyDescent="0.35">
      <c r="A4828" s="15">
        <v>40</v>
      </c>
      <c r="B4828" s="8">
        <v>270</v>
      </c>
      <c r="C4828" s="8">
        <v>1966666.6667999998</v>
      </c>
      <c r="D4828" s="8">
        <v>5199.9999989999997</v>
      </c>
      <c r="E4828" s="2">
        <v>1860</v>
      </c>
      <c r="F4828" s="2">
        <v>23591.134765625</v>
      </c>
      <c r="G4828" s="2">
        <v>476.90075683593801</v>
      </c>
      <c r="H4828" s="1">
        <v>23758.829504439869</v>
      </c>
      <c r="I4828" s="1">
        <v>537.18777370885357</v>
      </c>
      <c r="J4828" s="1">
        <f t="shared" si="418"/>
        <v>0.71083795027621877</v>
      </c>
      <c r="K4828" s="1">
        <f t="shared" si="419"/>
        <v>12.641417739174468</v>
      </c>
      <c r="L4828" s="30"/>
      <c r="M4828" s="30"/>
      <c r="N4828" s="2">
        <v>1305555</v>
      </c>
      <c r="O4828" s="30"/>
      <c r="P4828" s="30"/>
      <c r="Q4828" s="30"/>
      <c r="R4828" s="30"/>
      <c r="S4828" s="30"/>
      <c r="T4828" s="30"/>
      <c r="U4828" s="30"/>
      <c r="V4828" s="30"/>
    </row>
    <row r="4829" spans="1:22" ht="14.5" x14ac:dyDescent="0.35">
      <c r="A4829" s="15">
        <v>40</v>
      </c>
      <c r="B4829" s="8">
        <v>270</v>
      </c>
      <c r="C4829" s="8">
        <v>1966666.6667999998</v>
      </c>
      <c r="D4829" s="8">
        <v>5199.9999989999997</v>
      </c>
      <c r="E4829" s="2">
        <v>1890</v>
      </c>
      <c r="F4829" s="2">
        <v>24993.939453125</v>
      </c>
      <c r="G4829" s="2">
        <v>483.62689208984398</v>
      </c>
      <c r="H4829" s="1">
        <v>23683.486281417288</v>
      </c>
      <c r="I4829" s="1">
        <v>528.47240592026105</v>
      </c>
      <c r="J4829" s="1">
        <f t="shared" si="418"/>
        <v>-5.2430837250182476</v>
      </c>
      <c r="K4829" s="1">
        <f t="shared" si="419"/>
        <v>9.2727502469168037</v>
      </c>
      <c r="L4829" s="30"/>
      <c r="M4829" s="30"/>
      <c r="N4829" s="2">
        <v>1305555</v>
      </c>
      <c r="O4829" s="30"/>
      <c r="P4829" s="30"/>
      <c r="Q4829" s="30"/>
      <c r="R4829" s="30"/>
      <c r="S4829" s="30"/>
      <c r="T4829" s="30"/>
      <c r="U4829" s="30"/>
      <c r="V4829" s="30"/>
    </row>
    <row r="4830" spans="1:22" ht="14.5" x14ac:dyDescent="0.35">
      <c r="A4830" s="15">
        <v>40</v>
      </c>
      <c r="B4830" s="8">
        <v>270</v>
      </c>
      <c r="C4830" s="8">
        <v>1966666.6667999998</v>
      </c>
      <c r="D4830" s="8">
        <v>5199.9999989999997</v>
      </c>
      <c r="E4830" s="2">
        <v>1920</v>
      </c>
      <c r="F4830" s="2">
        <v>27985.666015625</v>
      </c>
      <c r="G4830" s="2">
        <v>512.09515380859398</v>
      </c>
      <c r="H4830" s="1">
        <v>27124.03469450468</v>
      </c>
      <c r="I4830" s="1">
        <v>529.65732867144652</v>
      </c>
      <c r="J4830" s="1">
        <f t="shared" si="418"/>
        <v>-3.0788308580515906</v>
      </c>
      <c r="K4830" s="1">
        <f t="shared" si="419"/>
        <v>3.4294749193070406</v>
      </c>
      <c r="L4830" s="30"/>
      <c r="M4830" s="30"/>
      <c r="N4830" s="2">
        <v>0</v>
      </c>
      <c r="O4830" s="30"/>
      <c r="P4830" s="30"/>
      <c r="Q4830" s="30"/>
      <c r="R4830" s="30"/>
      <c r="S4830" s="30"/>
      <c r="T4830" s="30"/>
      <c r="U4830" s="30"/>
      <c r="V4830" s="30"/>
    </row>
    <row r="4831" spans="1:22" ht="14.5" x14ac:dyDescent="0.35">
      <c r="A4831" s="15">
        <v>40</v>
      </c>
      <c r="B4831" s="8">
        <v>270</v>
      </c>
      <c r="C4831" s="8">
        <v>1966666.6667999998</v>
      </c>
      <c r="D4831" s="8">
        <v>5199.9999989999997</v>
      </c>
      <c r="E4831" s="2">
        <v>1950</v>
      </c>
      <c r="F4831" s="2">
        <v>29035.962890625</v>
      </c>
      <c r="G4831" s="2">
        <v>520.60076904296898</v>
      </c>
      <c r="H4831" s="1">
        <v>28700.396121970651</v>
      </c>
      <c r="I4831" s="1">
        <v>524.06035668766606</v>
      </c>
      <c r="J4831" s="1">
        <f t="shared" si="418"/>
        <v>-1.1556936131871678</v>
      </c>
      <c r="K4831" s="1">
        <f t="shared" si="419"/>
        <v>0.66453755937720016</v>
      </c>
      <c r="L4831" s="30"/>
      <c r="M4831" s="30"/>
      <c r="N4831" s="2">
        <v>0</v>
      </c>
      <c r="O4831" s="30"/>
      <c r="P4831" s="30"/>
      <c r="Q4831" s="30"/>
      <c r="R4831" s="30"/>
      <c r="S4831" s="30"/>
      <c r="T4831" s="30"/>
      <c r="U4831" s="30"/>
      <c r="V4831" s="30"/>
    </row>
    <row r="4832" spans="1:22" ht="14.5" x14ac:dyDescent="0.35">
      <c r="A4832" s="15">
        <v>40</v>
      </c>
      <c r="B4832" s="8">
        <v>270</v>
      </c>
      <c r="C4832" s="8">
        <v>1966666.6667999998</v>
      </c>
      <c r="D4832" s="8">
        <v>5199.9999989999997</v>
      </c>
      <c r="E4832" s="2">
        <v>1980</v>
      </c>
      <c r="F4832" s="2">
        <v>29696.318359375</v>
      </c>
      <c r="G4832" s="2">
        <v>523.313232421875</v>
      </c>
      <c r="H4832" s="1">
        <v>29426.58565526973</v>
      </c>
      <c r="I4832" s="1">
        <v>515.89262907353555</v>
      </c>
      <c r="J4832" s="1">
        <f t="shared" si="418"/>
        <v>-0.90830351709277435</v>
      </c>
      <c r="K4832" s="1">
        <f t="shared" si="419"/>
        <v>-1.4180041490632993</v>
      </c>
      <c r="L4832" s="30"/>
      <c r="M4832" s="30"/>
      <c r="N4832" s="2">
        <v>0</v>
      </c>
      <c r="O4832" s="30"/>
      <c r="P4832" s="30"/>
      <c r="Q4832" s="30"/>
      <c r="R4832" s="30"/>
      <c r="S4832" s="30"/>
      <c r="T4832" s="30"/>
      <c r="U4832" s="30"/>
      <c r="V4832" s="30"/>
    </row>
    <row r="4833" spans="1:22" ht="14.5" x14ac:dyDescent="0.35">
      <c r="A4833" s="15">
        <v>40</v>
      </c>
      <c r="B4833" s="8">
        <v>270</v>
      </c>
      <c r="C4833" s="8">
        <v>1966666.6667999998</v>
      </c>
      <c r="D4833" s="8">
        <v>5199.9999989999997</v>
      </c>
      <c r="E4833" s="2">
        <v>2010</v>
      </c>
      <c r="F4833" s="2">
        <v>29945.080078125</v>
      </c>
      <c r="G4833" s="2">
        <v>519.08044433593795</v>
      </c>
      <c r="H4833" s="1">
        <v>29670.842516651141</v>
      </c>
      <c r="I4833" s="1">
        <v>506.69951077316051</v>
      </c>
      <c r="J4833" s="1">
        <f t="shared" si="418"/>
        <v>-0.91580173022876976</v>
      </c>
      <c r="K4833" s="1">
        <f t="shared" si="419"/>
        <v>-2.3851666341652358</v>
      </c>
      <c r="L4833" s="30"/>
      <c r="M4833" s="30"/>
      <c r="N4833" s="2">
        <v>0</v>
      </c>
      <c r="O4833" s="30"/>
      <c r="P4833" s="30"/>
      <c r="Q4833" s="30"/>
      <c r="R4833" s="30"/>
      <c r="S4833" s="30"/>
      <c r="T4833" s="30"/>
      <c r="U4833" s="30"/>
      <c r="V4833" s="30"/>
    </row>
    <row r="4834" spans="1:22" ht="14.5" x14ac:dyDescent="0.35">
      <c r="A4834" s="15">
        <v>40</v>
      </c>
      <c r="B4834" s="8">
        <v>270</v>
      </c>
      <c r="C4834" s="8">
        <v>1966666.6667999998</v>
      </c>
      <c r="D4834" s="8">
        <v>5199.9999989999997</v>
      </c>
      <c r="E4834" s="2">
        <v>2040</v>
      </c>
      <c r="F4834" s="2">
        <v>29873.611328125</v>
      </c>
      <c r="G4834" s="2">
        <v>513.10711669921898</v>
      </c>
      <c r="H4834" s="1">
        <v>29696.299947481399</v>
      </c>
      <c r="I4834" s="1">
        <v>497.09741411395072</v>
      </c>
      <c r="J4834" s="1">
        <f t="shared" si="418"/>
        <v>-0.59353848684731525</v>
      </c>
      <c r="K4834" s="1">
        <f t="shared" si="419"/>
        <v>-3.1201482232905904</v>
      </c>
      <c r="L4834" s="30"/>
      <c r="M4834" s="30"/>
      <c r="N4834" s="2">
        <v>0</v>
      </c>
      <c r="O4834" s="30"/>
      <c r="P4834" s="30"/>
      <c r="Q4834" s="30"/>
      <c r="R4834" s="30"/>
      <c r="S4834" s="30"/>
      <c r="T4834" s="30"/>
      <c r="U4834" s="30"/>
      <c r="V4834" s="30"/>
    </row>
    <row r="4835" spans="1:22" ht="14.5" x14ac:dyDescent="0.35">
      <c r="A4835" s="15">
        <v>40</v>
      </c>
      <c r="B4835" s="8">
        <v>270</v>
      </c>
      <c r="C4835" s="8">
        <v>1966666.6667999998</v>
      </c>
      <c r="D4835" s="8">
        <v>5199.9999989999997</v>
      </c>
      <c r="E4835" s="2">
        <v>2070</v>
      </c>
      <c r="F4835" s="2">
        <v>28925.947265625</v>
      </c>
      <c r="G4835" s="2">
        <v>502.51528930664102</v>
      </c>
      <c r="H4835" s="1">
        <v>29622.42274716742</v>
      </c>
      <c r="I4835" s="1">
        <v>487.46916168642622</v>
      </c>
      <c r="J4835" s="1">
        <f t="shared" si="418"/>
        <v>2.4077879806207676</v>
      </c>
      <c r="K4835" s="1">
        <f t="shared" si="419"/>
        <v>-2.9941631509312092</v>
      </c>
      <c r="L4835" s="30"/>
      <c r="M4835" s="30"/>
      <c r="N4835" s="2">
        <v>0</v>
      </c>
      <c r="O4835" s="30"/>
      <c r="P4835" s="30"/>
      <c r="Q4835" s="30"/>
      <c r="R4835" s="30"/>
      <c r="S4835" s="30"/>
      <c r="T4835" s="30"/>
      <c r="U4835" s="30"/>
      <c r="V4835" s="30"/>
    </row>
    <row r="4836" spans="1:22" ht="14.5" x14ac:dyDescent="0.35">
      <c r="A4836" s="15">
        <v>40</v>
      </c>
      <c r="B4836" s="8">
        <v>270</v>
      </c>
      <c r="C4836" s="8">
        <v>1966666.6667999998</v>
      </c>
      <c r="D4836" s="8">
        <v>5199.9999989999997</v>
      </c>
      <c r="E4836" s="2">
        <v>2100</v>
      </c>
      <c r="F4836" s="2">
        <v>26605.1953125</v>
      </c>
      <c r="G4836" s="2">
        <v>442.08728027343699</v>
      </c>
      <c r="H4836" s="1">
        <v>29503.4448385141</v>
      </c>
      <c r="I4836" s="1">
        <v>478.42156127489721</v>
      </c>
      <c r="J4836" s="1">
        <f t="shared" si="418"/>
        <v>10.893547263877469</v>
      </c>
      <c r="K4836" s="1">
        <f t="shared" si="419"/>
        <v>8.2188026262567391</v>
      </c>
      <c r="L4836" s="30"/>
      <c r="M4836" s="30"/>
      <c r="N4836" s="2">
        <v>0</v>
      </c>
      <c r="O4836" s="30"/>
      <c r="P4836" s="30"/>
      <c r="Q4836" s="30"/>
      <c r="R4836" s="30"/>
      <c r="S4836" s="30"/>
      <c r="T4836" s="30"/>
      <c r="U4836" s="30"/>
      <c r="V4836" s="30"/>
    </row>
    <row r="4837" spans="1:22" ht="14.5" x14ac:dyDescent="0.35">
      <c r="A4837" s="15">
        <v>40</v>
      </c>
      <c r="B4837" s="8">
        <v>270</v>
      </c>
      <c r="C4837" s="8">
        <v>1966666.6667999998</v>
      </c>
      <c r="D4837" s="8">
        <v>5199.9999989999997</v>
      </c>
      <c r="E4837" s="2">
        <v>2130</v>
      </c>
      <c r="F4837" s="2">
        <v>26342.908203125</v>
      </c>
      <c r="G4837" s="2">
        <v>453.23794555664102</v>
      </c>
      <c r="H4837" s="1">
        <v>29363.997899901489</v>
      </c>
      <c r="I4837" s="1">
        <v>470.50068249960839</v>
      </c>
      <c r="J4837" s="1">
        <f t="shared" si="418"/>
        <v>11.468322606909833</v>
      </c>
      <c r="K4837" s="1">
        <f t="shared" si="419"/>
        <v>3.8087580954340123</v>
      </c>
      <c r="L4837" s="30"/>
      <c r="M4837" s="30"/>
      <c r="N4837" s="2">
        <v>0</v>
      </c>
      <c r="O4837" s="30"/>
      <c r="P4837" s="30"/>
      <c r="Q4837" s="30"/>
      <c r="R4837" s="30"/>
      <c r="S4837" s="30"/>
      <c r="T4837" s="30"/>
      <c r="U4837" s="30"/>
      <c r="V4837" s="30"/>
    </row>
    <row r="4838" spans="1:22" ht="14.5" x14ac:dyDescent="0.35">
      <c r="A4838" s="15">
        <v>40</v>
      </c>
      <c r="B4838" s="8">
        <v>270</v>
      </c>
      <c r="C4838" s="8">
        <v>1966666.6667999998</v>
      </c>
      <c r="D4838" s="8">
        <v>5199.9999989999997</v>
      </c>
      <c r="E4838" s="2">
        <v>2160</v>
      </c>
      <c r="F4838" s="2">
        <v>25922.013671875</v>
      </c>
      <c r="G4838" s="2">
        <v>460.12799072265602</v>
      </c>
      <c r="H4838" s="1">
        <v>29215.253666422821</v>
      </c>
      <c r="I4838" s="1">
        <v>463.07776002016971</v>
      </c>
      <c r="J4838" s="1">
        <f t="shared" si="418"/>
        <v>12.704414233532086</v>
      </c>
      <c r="K4838" s="1">
        <f t="shared" si="419"/>
        <v>0.64107582172536604</v>
      </c>
      <c r="L4838" s="30"/>
      <c r="M4838" s="30"/>
      <c r="N4838" s="2">
        <v>0</v>
      </c>
      <c r="O4838" s="30"/>
      <c r="P4838" s="30"/>
      <c r="Q4838" s="30"/>
      <c r="R4838" s="30"/>
      <c r="S4838" s="30"/>
      <c r="T4838" s="30"/>
      <c r="U4838" s="30"/>
      <c r="V4838" s="30"/>
    </row>
    <row r="4839" spans="1:22" ht="14.5" x14ac:dyDescent="0.35">
      <c r="A4839" s="15">
        <v>40</v>
      </c>
      <c r="B4839" s="8">
        <v>270</v>
      </c>
      <c r="C4839" s="8">
        <v>1966666.6667999998</v>
      </c>
      <c r="D4839" s="8">
        <v>5199.9999989999997</v>
      </c>
      <c r="E4839" s="2">
        <v>2190</v>
      </c>
      <c r="F4839" s="2">
        <v>25084.083984375</v>
      </c>
      <c r="G4839" s="2">
        <v>478.54449462890602</v>
      </c>
      <c r="H4839" s="1">
        <v>27404.369625681891</v>
      </c>
      <c r="I4839" s="1">
        <v>473.06113891864749</v>
      </c>
      <c r="J4839" s="1">
        <f t="shared" si="418"/>
        <v>9.2500313854482741</v>
      </c>
      <c r="K4839" s="1">
        <f t="shared" si="419"/>
        <v>-1.1458403078089281</v>
      </c>
      <c r="L4839" s="30"/>
      <c r="M4839" s="30"/>
      <c r="N4839" s="2">
        <v>1305555</v>
      </c>
      <c r="O4839" s="30"/>
      <c r="P4839" s="30"/>
      <c r="Q4839" s="30"/>
      <c r="R4839" s="30"/>
      <c r="S4839" s="30"/>
      <c r="T4839" s="30"/>
      <c r="U4839" s="30"/>
      <c r="V4839" s="30"/>
    </row>
    <row r="4840" spans="1:22" ht="14.5" x14ac:dyDescent="0.35">
      <c r="A4840" s="15">
        <v>40</v>
      </c>
      <c r="B4840" s="8">
        <v>270</v>
      </c>
      <c r="C4840" s="8">
        <v>1966666.6667999998</v>
      </c>
      <c r="D4840" s="8">
        <v>5199.9999989999997</v>
      </c>
      <c r="E4840" s="2">
        <v>2220</v>
      </c>
      <c r="F4840" s="2">
        <v>24112.30078125</v>
      </c>
      <c r="G4840" s="2">
        <v>468.35800170898398</v>
      </c>
      <c r="H4840" s="1">
        <v>26941.365054745129</v>
      </c>
      <c r="I4840" s="1">
        <v>476.9089967515651</v>
      </c>
      <c r="J4840" s="1">
        <f t="shared" si="418"/>
        <v>11.732867382340558</v>
      </c>
      <c r="K4840" s="1">
        <f t="shared" si="419"/>
        <v>1.8257390738237702</v>
      </c>
      <c r="L4840" s="30"/>
      <c r="M4840" s="30"/>
      <c r="N4840" s="2">
        <v>1305555</v>
      </c>
      <c r="O4840" s="30"/>
      <c r="P4840" s="30"/>
      <c r="Q4840" s="30"/>
      <c r="R4840" s="30"/>
      <c r="S4840" s="30"/>
      <c r="T4840" s="30"/>
      <c r="U4840" s="30"/>
      <c r="V4840" s="30"/>
    </row>
    <row r="4841" spans="1:22" ht="14.5" x14ac:dyDescent="0.35">
      <c r="A4841" s="15">
        <v>40</v>
      </c>
      <c r="B4841" s="8">
        <v>270</v>
      </c>
      <c r="C4841" s="8">
        <v>1966666.6667999998</v>
      </c>
      <c r="D4841" s="8">
        <v>5199.9999989999997</v>
      </c>
      <c r="E4841" s="2">
        <v>2250</v>
      </c>
      <c r="F4841" s="2">
        <v>24076.033203125</v>
      </c>
      <c r="G4841" s="2">
        <v>465.96389770507801</v>
      </c>
      <c r="H4841" s="1">
        <v>26590.470200915712</v>
      </c>
      <c r="I4841" s="1">
        <v>477.65325823287401</v>
      </c>
      <c r="J4841" s="1">
        <f t="shared" si="418"/>
        <v>10.44373454952847</v>
      </c>
      <c r="K4841" s="1">
        <f t="shared" si="419"/>
        <v>2.5086408164596756</v>
      </c>
      <c r="L4841" s="30"/>
      <c r="M4841" s="30"/>
      <c r="N4841" s="2">
        <v>1305555</v>
      </c>
      <c r="O4841" s="30"/>
      <c r="P4841" s="30"/>
      <c r="Q4841" s="30"/>
      <c r="R4841" s="30"/>
      <c r="S4841" s="30"/>
      <c r="T4841" s="30"/>
      <c r="U4841" s="30"/>
      <c r="V4841" s="30"/>
    </row>
    <row r="4842" spans="1:22" ht="14.5" x14ac:dyDescent="0.35">
      <c r="A4842" s="15">
        <v>40</v>
      </c>
      <c r="B4842" s="8">
        <v>270</v>
      </c>
      <c r="C4842" s="8">
        <v>1966666.6667999998</v>
      </c>
      <c r="D4842" s="8">
        <v>5199.9999989999997</v>
      </c>
      <c r="E4842" s="2">
        <v>2280</v>
      </c>
      <c r="F4842" s="2">
        <v>24575.484375</v>
      </c>
      <c r="G4842" s="2">
        <v>466.642822265625</v>
      </c>
      <c r="H4842" s="1">
        <v>26342.032856287409</v>
      </c>
      <c r="I4842" s="1">
        <v>476.8276601648771</v>
      </c>
      <c r="J4842" s="1">
        <f t="shared" si="418"/>
        <v>7.1882549874966974</v>
      </c>
      <c r="K4842" s="1">
        <f t="shared" si="419"/>
        <v>2.1825767832028569</v>
      </c>
      <c r="L4842" s="30"/>
      <c r="M4842" s="30"/>
      <c r="N4842" s="2">
        <v>1305555</v>
      </c>
      <c r="O4842" s="30"/>
      <c r="P4842" s="30"/>
      <c r="Q4842" s="30"/>
      <c r="R4842" s="30"/>
      <c r="S4842" s="30"/>
      <c r="T4842" s="30"/>
      <c r="U4842" s="30"/>
      <c r="V4842" s="30"/>
    </row>
    <row r="4843" spans="1:22" ht="14.5" x14ac:dyDescent="0.35">
      <c r="A4843" s="15">
        <v>40</v>
      </c>
      <c r="B4843" s="8">
        <v>270</v>
      </c>
      <c r="C4843" s="8">
        <v>1966666.6667999998</v>
      </c>
      <c r="D4843" s="8">
        <v>5199.9999989999997</v>
      </c>
      <c r="E4843" s="2">
        <v>2310</v>
      </c>
      <c r="F4843" s="2">
        <v>25125.63671875</v>
      </c>
      <c r="G4843" s="2">
        <v>465.71969604492199</v>
      </c>
      <c r="H4843" s="1">
        <v>26201.08065834871</v>
      </c>
      <c r="I4843" s="1">
        <v>475.20796572213089</v>
      </c>
      <c r="J4843" s="1">
        <f t="shared" si="418"/>
        <v>4.2802654182935012</v>
      </c>
      <c r="K4843" s="1">
        <f t="shared" si="419"/>
        <v>2.0373348513681271</v>
      </c>
      <c r="L4843" s="30"/>
      <c r="M4843" s="30"/>
      <c r="N4843" s="2">
        <v>1305555</v>
      </c>
      <c r="O4843" s="30"/>
      <c r="P4843" s="30"/>
      <c r="Q4843" s="30"/>
      <c r="R4843" s="30"/>
      <c r="S4843" s="30"/>
      <c r="T4843" s="30"/>
      <c r="U4843" s="30"/>
      <c r="V4843" s="30"/>
    </row>
    <row r="4844" spans="1:22" ht="14.5" x14ac:dyDescent="0.35">
      <c r="A4844" s="15">
        <v>40</v>
      </c>
      <c r="B4844" s="8">
        <v>270</v>
      </c>
      <c r="C4844" s="8">
        <v>1966666.6667999998</v>
      </c>
      <c r="D4844" s="8">
        <v>5199.9999989999997</v>
      </c>
      <c r="E4844" s="2">
        <v>2340</v>
      </c>
      <c r="F4844" s="2">
        <v>25912.568359375</v>
      </c>
      <c r="G4844" s="2">
        <v>467.16119384765602</v>
      </c>
      <c r="H4844" s="1">
        <v>26141.175260831711</v>
      </c>
      <c r="I4844" s="1">
        <v>473.18654163232321</v>
      </c>
      <c r="J4844" s="1">
        <f t="shared" si="418"/>
        <v>0.88222401687944818</v>
      </c>
      <c r="K4844" s="1">
        <f t="shared" si="419"/>
        <v>1.2897791734456632</v>
      </c>
      <c r="L4844" s="30"/>
      <c r="M4844" s="30"/>
      <c r="N4844" s="2">
        <v>1305555</v>
      </c>
      <c r="O4844" s="30"/>
      <c r="P4844" s="30"/>
      <c r="Q4844" s="30"/>
      <c r="R4844" s="30"/>
      <c r="S4844" s="30"/>
      <c r="T4844" s="30"/>
      <c r="U4844" s="30"/>
      <c r="V4844" s="30"/>
    </row>
    <row r="4845" spans="1:22" ht="14.5" x14ac:dyDescent="0.35">
      <c r="A4845" s="15">
        <v>40</v>
      </c>
      <c r="B4845" s="8">
        <v>270</v>
      </c>
      <c r="C4845" s="8">
        <v>1966666.6667999998</v>
      </c>
      <c r="D4845" s="8">
        <v>5199.9999989999997</v>
      </c>
      <c r="E4845" s="2">
        <v>2370</v>
      </c>
      <c r="F4845" s="2">
        <v>26256.37890625</v>
      </c>
      <c r="G4845" s="2">
        <v>451.41363525390602</v>
      </c>
      <c r="H4845" s="1">
        <v>26142.375544630839</v>
      </c>
      <c r="I4845" s="1">
        <v>470.96197239507268</v>
      </c>
      <c r="J4845" s="1">
        <f t="shared" si="418"/>
        <v>-0.43419300896828633</v>
      </c>
      <c r="K4845" s="1">
        <f t="shared" si="419"/>
        <v>4.330471127698952</v>
      </c>
      <c r="L4845" s="30"/>
      <c r="M4845" s="30"/>
      <c r="N4845" s="2">
        <v>1305555</v>
      </c>
      <c r="O4845" s="30"/>
      <c r="P4845" s="30"/>
      <c r="Q4845" s="30"/>
      <c r="R4845" s="30"/>
      <c r="S4845" s="30"/>
      <c r="T4845" s="30"/>
      <c r="U4845" s="30"/>
      <c r="V4845" s="30"/>
    </row>
    <row r="4846" spans="1:22" ht="14.5" x14ac:dyDescent="0.35">
      <c r="A4846" s="15">
        <v>40</v>
      </c>
      <c r="B4846" s="8">
        <v>270</v>
      </c>
      <c r="C4846" s="8">
        <v>1966666.6667999998</v>
      </c>
      <c r="D4846" s="8">
        <v>5199.9999989999997</v>
      </c>
      <c r="E4846" s="2">
        <v>2400</v>
      </c>
      <c r="F4846" s="2">
        <v>26512.7109375</v>
      </c>
      <c r="G4846" s="2">
        <v>435.54827880859398</v>
      </c>
      <c r="H4846" s="1">
        <v>26189.650318276472</v>
      </c>
      <c r="I4846" s="1">
        <v>468.63456205954049</v>
      </c>
      <c r="J4846" s="1">
        <f t="shared" si="418"/>
        <v>-1.218512207163946</v>
      </c>
      <c r="K4846" s="1">
        <f t="shared" si="419"/>
        <v>7.5964674551007931</v>
      </c>
      <c r="L4846" s="30"/>
      <c r="M4846" s="30"/>
      <c r="N4846" s="2">
        <v>1305555</v>
      </c>
      <c r="O4846" s="30"/>
      <c r="P4846" s="30"/>
      <c r="Q4846" s="30"/>
      <c r="R4846" s="30"/>
      <c r="S4846" s="30"/>
      <c r="T4846" s="30"/>
      <c r="U4846" s="30"/>
      <c r="V4846" s="30"/>
    </row>
    <row r="4847" spans="1:22" ht="14.5" x14ac:dyDescent="0.35">
      <c r="A4847" s="15">
        <v>40</v>
      </c>
      <c r="B4847" s="8">
        <v>270</v>
      </c>
      <c r="C4847" s="8">
        <v>1966666.6667999998</v>
      </c>
      <c r="D4847" s="8">
        <v>5199.9999989999997</v>
      </c>
      <c r="E4847" s="2">
        <v>2430</v>
      </c>
      <c r="F4847" s="2">
        <v>27540.26953125</v>
      </c>
      <c r="G4847" s="2">
        <v>437.54940795898398</v>
      </c>
      <c r="H4847" s="1">
        <v>26271.660199309659</v>
      </c>
      <c r="I4847" s="1">
        <v>466.25520262296737</v>
      </c>
      <c r="J4847" s="1">
        <f t="shared" si="418"/>
        <v>-4.6063795072914848</v>
      </c>
      <c r="K4847" s="1">
        <f t="shared" si="419"/>
        <v>6.5605835916647575</v>
      </c>
      <c r="L4847" s="30"/>
      <c r="M4847" s="30"/>
      <c r="N4847" s="2">
        <v>1305555</v>
      </c>
      <c r="O4847" s="30"/>
      <c r="P4847" s="30"/>
      <c r="Q4847" s="30"/>
      <c r="R4847" s="30"/>
      <c r="S4847" s="30"/>
      <c r="T4847" s="30"/>
      <c r="U4847" s="30"/>
      <c r="V4847" s="30"/>
    </row>
    <row r="4848" spans="1:22" ht="14.5" x14ac:dyDescent="0.35">
      <c r="A4848" s="15">
        <v>40</v>
      </c>
      <c r="B4848" s="8">
        <v>270</v>
      </c>
      <c r="C4848" s="8">
        <v>1966666.6667999998</v>
      </c>
      <c r="D4848" s="8">
        <v>5199.9999989999997</v>
      </c>
      <c r="E4848" s="2">
        <v>2460</v>
      </c>
      <c r="F4848" s="2">
        <v>30226.724609375</v>
      </c>
      <c r="G4848" s="2">
        <v>463.81668090820301</v>
      </c>
      <c r="H4848" s="1">
        <v>28967.654558623031</v>
      </c>
      <c r="I4848" s="1">
        <v>443.37506675251711</v>
      </c>
      <c r="J4848" s="1">
        <f t="shared" si="418"/>
        <v>-4.1654200612972154</v>
      </c>
      <c r="K4848" s="1">
        <f t="shared" si="419"/>
        <v>-4.4072615317885973</v>
      </c>
      <c r="L4848" s="30"/>
      <c r="M4848" s="30"/>
      <c r="N4848" s="2">
        <v>0</v>
      </c>
      <c r="O4848" s="30"/>
      <c r="P4848" s="30"/>
      <c r="Q4848" s="30"/>
      <c r="R4848" s="30"/>
      <c r="S4848" s="30"/>
      <c r="T4848" s="30"/>
      <c r="U4848" s="30"/>
      <c r="V4848" s="30"/>
    </row>
    <row r="4849" spans="1:22" ht="14.5" x14ac:dyDescent="0.35">
      <c r="A4849" s="15">
        <v>40</v>
      </c>
      <c r="B4849" s="8">
        <v>270</v>
      </c>
      <c r="C4849" s="8">
        <v>1966666.6667999998</v>
      </c>
      <c r="D4849" s="8">
        <v>5199.9999989999997</v>
      </c>
      <c r="E4849" s="2">
        <v>2490</v>
      </c>
      <c r="F4849" s="2">
        <v>30279.63671875</v>
      </c>
      <c r="G4849" s="2">
        <v>425.7314453125</v>
      </c>
      <c r="H4849" s="1">
        <v>29841.475432249739</v>
      </c>
      <c r="I4849" s="1">
        <v>434.66727990832061</v>
      </c>
      <c r="J4849" s="1">
        <f t="shared" si="418"/>
        <v>-1.4470493505919078</v>
      </c>
      <c r="K4849" s="1">
        <f t="shared" si="419"/>
        <v>2.0989369458630032</v>
      </c>
      <c r="L4849" s="30"/>
      <c r="M4849" s="30"/>
      <c r="N4849" s="2">
        <v>0</v>
      </c>
      <c r="O4849" s="30"/>
      <c r="P4849" s="30"/>
      <c r="Q4849" s="30"/>
      <c r="R4849" s="30"/>
      <c r="S4849" s="30"/>
      <c r="T4849" s="30"/>
      <c r="U4849" s="30"/>
      <c r="V4849" s="30"/>
    </row>
    <row r="4850" spans="1:22" ht="14.5" x14ac:dyDescent="0.35">
      <c r="A4850" s="15">
        <v>40</v>
      </c>
      <c r="B4850" s="8">
        <v>270</v>
      </c>
      <c r="C4850" s="8">
        <v>1966666.6667999998</v>
      </c>
      <c r="D4850" s="8">
        <v>5199.9999989999997</v>
      </c>
      <c r="E4850" s="2">
        <v>2520</v>
      </c>
      <c r="F4850" s="2">
        <v>31851.5703125</v>
      </c>
      <c r="G4850" s="2">
        <v>420.463623046875</v>
      </c>
      <c r="H4850" s="1">
        <v>30429.801759497321</v>
      </c>
      <c r="I4850" s="1">
        <v>430.44481469155937</v>
      </c>
      <c r="J4850" s="1">
        <f t="shared" si="418"/>
        <v>-4.4637314237681807</v>
      </c>
      <c r="K4850" s="1">
        <f t="shared" si="419"/>
        <v>2.373853788433828</v>
      </c>
      <c r="L4850" s="30"/>
      <c r="M4850" s="30"/>
      <c r="N4850" s="2">
        <v>0</v>
      </c>
      <c r="O4850" s="30"/>
      <c r="P4850" s="30"/>
      <c r="Q4850" s="30"/>
      <c r="R4850" s="30"/>
      <c r="S4850" s="30"/>
      <c r="T4850" s="30"/>
      <c r="U4850" s="30"/>
      <c r="V4850" s="30"/>
    </row>
    <row r="4851" spans="1:22" ht="14.5" x14ac:dyDescent="0.35">
      <c r="A4851" s="15">
        <v>40</v>
      </c>
      <c r="B4851" s="8">
        <v>270</v>
      </c>
      <c r="C4851" s="8">
        <v>1966666.6667999998</v>
      </c>
      <c r="D4851" s="8">
        <v>5199.9999989999997</v>
      </c>
      <c r="E4851" s="2">
        <v>2550</v>
      </c>
      <c r="F4851" s="2">
        <v>32262.728515625</v>
      </c>
      <c r="G4851" s="2">
        <v>420.97238159179699</v>
      </c>
      <c r="H4851" s="1">
        <v>30870.84274204437</v>
      </c>
      <c r="I4851" s="1">
        <v>427.61965948093712</v>
      </c>
      <c r="J4851" s="1">
        <f t="shared" si="418"/>
        <v>-4.314222130674823</v>
      </c>
      <c r="K4851" s="1">
        <f t="shared" si="419"/>
        <v>1.5790294517671646</v>
      </c>
      <c r="L4851" s="30"/>
      <c r="M4851" s="30"/>
      <c r="N4851" s="2">
        <v>0</v>
      </c>
      <c r="O4851" s="30"/>
      <c r="P4851" s="30"/>
      <c r="Q4851" s="30"/>
      <c r="R4851" s="30"/>
      <c r="S4851" s="30"/>
      <c r="T4851" s="30"/>
      <c r="U4851" s="30"/>
      <c r="V4851" s="30"/>
    </row>
    <row r="4852" spans="1:22" ht="14.5" x14ac:dyDescent="0.35">
      <c r="A4852" s="15">
        <v>40</v>
      </c>
      <c r="B4852" s="8">
        <v>270</v>
      </c>
      <c r="C4852" s="8">
        <v>1966666.6667999998</v>
      </c>
      <c r="D4852" s="8">
        <v>5199.9999989999997</v>
      </c>
      <c r="E4852" s="2">
        <v>2580</v>
      </c>
      <c r="F4852" s="2">
        <v>32429.998046875</v>
      </c>
      <c r="G4852" s="2">
        <v>416.86175537109398</v>
      </c>
      <c r="H4852" s="1">
        <v>31235.900231310461</v>
      </c>
      <c r="I4852" s="1">
        <v>425.2287625114584</v>
      </c>
      <c r="J4852" s="1">
        <f t="shared" si="418"/>
        <v>-3.6820779755785518</v>
      </c>
      <c r="K4852" s="1">
        <f t="shared" si="419"/>
        <v>2.0071419439559857</v>
      </c>
      <c r="L4852" s="30"/>
      <c r="M4852" s="30"/>
      <c r="N4852" s="2">
        <v>0</v>
      </c>
      <c r="O4852" s="30"/>
      <c r="P4852" s="30"/>
      <c r="Q4852" s="30"/>
      <c r="R4852" s="30"/>
      <c r="S4852" s="30"/>
      <c r="T4852" s="30"/>
      <c r="U4852" s="30"/>
      <c r="V4852" s="30"/>
    </row>
    <row r="4853" spans="1:22" ht="14.5" x14ac:dyDescent="0.35">
      <c r="A4853" s="15">
        <v>40</v>
      </c>
      <c r="B4853" s="8">
        <v>270</v>
      </c>
      <c r="C4853" s="8">
        <v>1966666.6667999998</v>
      </c>
      <c r="D4853" s="8">
        <v>5199.9999989999997</v>
      </c>
      <c r="E4853" s="2">
        <v>2610</v>
      </c>
      <c r="F4853" s="2">
        <v>31891.998046875</v>
      </c>
      <c r="G4853" s="2">
        <v>409.83810424804699</v>
      </c>
      <c r="H4853" s="1">
        <v>31561.756772723878</v>
      </c>
      <c r="I4853" s="1">
        <v>422.97284259578902</v>
      </c>
      <c r="J4853" s="1">
        <f t="shared" si="418"/>
        <v>-1.0354988535548371</v>
      </c>
      <c r="K4853" s="1">
        <f t="shared" si="419"/>
        <v>3.204860214703821</v>
      </c>
      <c r="L4853" s="30"/>
      <c r="M4853" s="30"/>
      <c r="N4853" s="2">
        <v>0</v>
      </c>
      <c r="O4853" s="30"/>
      <c r="P4853" s="30"/>
      <c r="Q4853" s="30"/>
      <c r="R4853" s="30"/>
      <c r="S4853" s="30"/>
      <c r="T4853" s="30"/>
      <c r="U4853" s="30"/>
      <c r="V4853" s="30"/>
    </row>
    <row r="4854" spans="1:22" ht="14.5" x14ac:dyDescent="0.35">
      <c r="A4854" s="15">
        <v>40</v>
      </c>
      <c r="B4854" s="8">
        <v>270</v>
      </c>
      <c r="C4854" s="8">
        <v>1966666.6667999998</v>
      </c>
      <c r="D4854" s="8">
        <v>5199.9999989999997</v>
      </c>
      <c r="E4854" s="2">
        <v>2640</v>
      </c>
      <c r="F4854" s="2">
        <v>31349.068359375</v>
      </c>
      <c r="G4854" s="2">
        <v>408.29736328125</v>
      </c>
      <c r="H4854" s="1">
        <v>31867.388621296112</v>
      </c>
      <c r="I4854" s="1">
        <v>420.75896520840388</v>
      </c>
      <c r="J4854" s="1">
        <f t="shared" si="418"/>
        <v>1.6533833030674638</v>
      </c>
      <c r="K4854" s="1">
        <f t="shared" si="419"/>
        <v>3.052089738470801</v>
      </c>
      <c r="L4854" s="30"/>
      <c r="M4854" s="30"/>
      <c r="N4854" s="2">
        <v>0</v>
      </c>
      <c r="O4854" s="30"/>
      <c r="P4854" s="30"/>
      <c r="Q4854" s="30"/>
      <c r="R4854" s="30"/>
      <c r="S4854" s="30"/>
      <c r="T4854" s="30"/>
      <c r="U4854" s="30"/>
      <c r="V4854" s="30"/>
    </row>
    <row r="4855" spans="1:22" ht="14.5" x14ac:dyDescent="0.35">
      <c r="A4855" s="15">
        <v>40</v>
      </c>
      <c r="B4855" s="8">
        <v>270</v>
      </c>
      <c r="C4855" s="8">
        <v>1966666.6667999998</v>
      </c>
      <c r="D4855" s="8">
        <v>5199.9999989999997</v>
      </c>
      <c r="E4855" s="2">
        <v>2670</v>
      </c>
      <c r="F4855" s="2">
        <v>30896.9765625</v>
      </c>
      <c r="G4855" s="2">
        <v>409.596923828125</v>
      </c>
      <c r="H4855" s="1">
        <v>32162.58352961202</v>
      </c>
      <c r="I4855" s="1">
        <v>418.55807509627908</v>
      </c>
      <c r="J4855" s="1">
        <f t="shared" si="418"/>
        <v>4.0962162254027845</v>
      </c>
      <c r="K4855" s="1">
        <f t="shared" si="419"/>
        <v>2.1877975020911924</v>
      </c>
      <c r="L4855" s="30"/>
      <c r="M4855" s="30"/>
      <c r="N4855" s="2">
        <v>0</v>
      </c>
      <c r="O4855" s="30"/>
      <c r="P4855" s="30"/>
      <c r="Q4855" s="30"/>
      <c r="R4855" s="30"/>
      <c r="S4855" s="30"/>
      <c r="T4855" s="30"/>
      <c r="U4855" s="30"/>
      <c r="V4855" s="30"/>
    </row>
    <row r="4856" spans="1:22" ht="14.5" x14ac:dyDescent="0.35">
      <c r="A4856" s="15">
        <v>40</v>
      </c>
      <c r="B4856" s="8">
        <v>270</v>
      </c>
      <c r="C4856" s="8">
        <v>1966666.6667999998</v>
      </c>
      <c r="D4856" s="8">
        <v>5199.9999989999997</v>
      </c>
      <c r="E4856" s="2">
        <v>2700</v>
      </c>
      <c r="F4856" s="2">
        <v>31604.322265625</v>
      </c>
      <c r="G4856" s="2">
        <v>454.71591186523398</v>
      </c>
      <c r="H4856" s="1">
        <v>32447.765966533709</v>
      </c>
      <c r="I4856" s="1">
        <v>416.36123218156098</v>
      </c>
      <c r="J4856" s="1">
        <f t="shared" si="418"/>
        <v>2.6687606012235081</v>
      </c>
      <c r="K4856" s="1">
        <f t="shared" si="419"/>
        <v>-8.4348664040242181</v>
      </c>
      <c r="L4856" s="30"/>
      <c r="M4856" s="30"/>
      <c r="N4856" s="2">
        <v>0</v>
      </c>
      <c r="O4856" s="30"/>
      <c r="P4856" s="30"/>
      <c r="Q4856" s="30"/>
      <c r="R4856" s="30"/>
      <c r="S4856" s="30"/>
      <c r="T4856" s="30"/>
      <c r="U4856" s="30"/>
      <c r="V4856" s="30"/>
    </row>
    <row r="4857" spans="1:22" ht="14.5" x14ac:dyDescent="0.35">
      <c r="A4857" s="15">
        <v>40</v>
      </c>
      <c r="B4857" s="8">
        <v>270</v>
      </c>
      <c r="C4857" s="8">
        <v>1966666.6667999998</v>
      </c>
      <c r="D4857" s="8">
        <v>5199.9999989999997</v>
      </c>
      <c r="E4857" s="2">
        <v>2730</v>
      </c>
      <c r="F4857" s="2">
        <v>28380.623046875</v>
      </c>
      <c r="G4857" s="2">
        <v>411.05819702148398</v>
      </c>
      <c r="H4857" s="1">
        <v>29740.899497206239</v>
      </c>
      <c r="I4857" s="1">
        <v>402.79028460875338</v>
      </c>
      <c r="J4857" s="1">
        <f t="shared" si="418"/>
        <v>4.7929759966316867</v>
      </c>
      <c r="K4857" s="1">
        <f t="shared" si="419"/>
        <v>-2.0113727138005406</v>
      </c>
      <c r="L4857" s="30"/>
      <c r="M4857" s="30"/>
      <c r="N4857" s="2">
        <v>1305555</v>
      </c>
      <c r="O4857" s="30"/>
      <c r="P4857" s="30"/>
      <c r="Q4857" s="30"/>
      <c r="R4857" s="30"/>
      <c r="S4857" s="30"/>
      <c r="T4857" s="30"/>
      <c r="U4857" s="30"/>
      <c r="V4857" s="30"/>
    </row>
    <row r="4858" spans="1:22" ht="14.5" x14ac:dyDescent="0.35">
      <c r="A4858" s="15">
        <v>40</v>
      </c>
      <c r="B4858" s="8">
        <v>270</v>
      </c>
      <c r="C4858" s="8">
        <v>1966666.6667999998</v>
      </c>
      <c r="D4858" s="8">
        <v>5199.9999989999997</v>
      </c>
      <c r="E4858" s="2">
        <v>2760</v>
      </c>
      <c r="F4858" s="2">
        <v>27577.91796875</v>
      </c>
      <c r="G4858" s="2">
        <v>400.55697631835898</v>
      </c>
      <c r="H4858" s="1">
        <v>29334.081762536582</v>
      </c>
      <c r="I4858" s="1">
        <v>399.35744572781482</v>
      </c>
      <c r="J4858" s="1">
        <f t="shared" si="418"/>
        <v>6.3680071707247228</v>
      </c>
      <c r="K4858" s="1">
        <f t="shared" si="419"/>
        <v>-0.2994656594348718</v>
      </c>
      <c r="L4858" s="30"/>
      <c r="M4858" s="30"/>
      <c r="N4858" s="2">
        <v>1305555</v>
      </c>
      <c r="O4858" s="30"/>
      <c r="P4858" s="30"/>
      <c r="Q4858" s="30"/>
      <c r="R4858" s="30"/>
      <c r="S4858" s="30"/>
      <c r="T4858" s="30"/>
      <c r="U4858" s="30"/>
      <c r="V4858" s="30"/>
    </row>
    <row r="4859" spans="1:22" ht="14.5" x14ac:dyDescent="0.35">
      <c r="A4859" s="15">
        <v>40</v>
      </c>
      <c r="B4859" s="8">
        <v>270</v>
      </c>
      <c r="C4859" s="8">
        <v>1966666.6667999998</v>
      </c>
      <c r="D4859" s="8">
        <v>5199.9999989999997</v>
      </c>
      <c r="E4859" s="2">
        <v>2790</v>
      </c>
      <c r="F4859" s="2">
        <v>27651.482421875</v>
      </c>
      <c r="G4859" s="2">
        <v>397.46960449218699</v>
      </c>
      <c r="H4859" s="1">
        <v>29096.241871599839</v>
      </c>
      <c r="I4859" s="1">
        <v>397.70389376049468</v>
      </c>
      <c r="J4859" s="1">
        <f t="shared" si="418"/>
        <v>5.2248896738422053</v>
      </c>
      <c r="K4859" s="1">
        <f t="shared" si="419"/>
        <v>5.8945203774015013E-2</v>
      </c>
      <c r="L4859" s="30"/>
      <c r="M4859" s="30"/>
      <c r="N4859" s="2">
        <v>1305555</v>
      </c>
      <c r="O4859" s="30"/>
      <c r="P4859" s="30"/>
      <c r="Q4859" s="30"/>
      <c r="R4859" s="30"/>
      <c r="S4859" s="30"/>
      <c r="T4859" s="30"/>
      <c r="U4859" s="30"/>
      <c r="V4859" s="30"/>
    </row>
    <row r="4860" spans="1:22" ht="14.5" x14ac:dyDescent="0.35">
      <c r="A4860" s="15">
        <v>40</v>
      </c>
      <c r="B4860" s="8">
        <v>270</v>
      </c>
      <c r="C4860" s="8">
        <v>1966666.6667999998</v>
      </c>
      <c r="D4860" s="8">
        <v>5199.9999989999997</v>
      </c>
      <c r="E4860" s="2">
        <v>2820</v>
      </c>
      <c r="F4860" s="2">
        <v>27898.6640625</v>
      </c>
      <c r="G4860" s="2">
        <v>393.06353759765602</v>
      </c>
      <c r="H4860" s="1">
        <v>28976.3222841264</v>
      </c>
      <c r="I4860" s="1">
        <v>396.32627608800618</v>
      </c>
      <c r="J4860" s="1">
        <f t="shared" si="418"/>
        <v>3.8627592318118715</v>
      </c>
      <c r="K4860" s="1">
        <f t="shared" si="419"/>
        <v>0.83007915470651794</v>
      </c>
      <c r="L4860" s="30"/>
      <c r="M4860" s="30"/>
      <c r="N4860" s="2">
        <v>1305555</v>
      </c>
      <c r="O4860" s="30"/>
      <c r="P4860" s="30"/>
      <c r="Q4860" s="30"/>
      <c r="R4860" s="30"/>
      <c r="S4860" s="30"/>
      <c r="T4860" s="30"/>
      <c r="U4860" s="30"/>
      <c r="V4860" s="30"/>
    </row>
    <row r="4861" spans="1:22" ht="14.5" x14ac:dyDescent="0.35">
      <c r="A4861" s="15">
        <v>40</v>
      </c>
      <c r="B4861" s="8">
        <v>270</v>
      </c>
      <c r="C4861" s="8">
        <v>1966666.6667999998</v>
      </c>
      <c r="D4861" s="8">
        <v>5199.9999989999997</v>
      </c>
      <c r="E4861" s="2">
        <v>2850</v>
      </c>
      <c r="F4861" s="2">
        <v>28382.158203125</v>
      </c>
      <c r="G4861" s="2">
        <v>390.93359375</v>
      </c>
      <c r="H4861" s="1">
        <v>28938.705068834839</v>
      </c>
      <c r="I4861" s="1">
        <v>394.44888994172419</v>
      </c>
      <c r="J4861" s="1">
        <f t="shared" si="418"/>
        <v>1.9609039655362106</v>
      </c>
      <c r="K4861" s="1">
        <f t="shared" si="419"/>
        <v>0.89920545277370134</v>
      </c>
      <c r="L4861" s="30"/>
      <c r="M4861" s="30"/>
      <c r="N4861" s="2">
        <v>1305555</v>
      </c>
      <c r="O4861" s="30"/>
      <c r="P4861" s="30"/>
      <c r="Q4861" s="30"/>
      <c r="R4861" s="30"/>
      <c r="S4861" s="30"/>
      <c r="T4861" s="30"/>
      <c r="U4861" s="30"/>
      <c r="V4861" s="30"/>
    </row>
    <row r="4862" spans="1:22" ht="14.5" x14ac:dyDescent="0.35">
      <c r="A4862" s="15">
        <v>40</v>
      </c>
      <c r="B4862" s="8">
        <v>270</v>
      </c>
      <c r="C4862" s="8">
        <v>1966666.6667999998</v>
      </c>
      <c r="D4862" s="8">
        <v>5199.9999989999997</v>
      </c>
      <c r="E4862" s="2">
        <v>2880</v>
      </c>
      <c r="F4862" s="2">
        <v>29056.4765625</v>
      </c>
      <c r="G4862" s="2">
        <v>392.57318115234398</v>
      </c>
      <c r="H4862" s="1">
        <v>28958.517777192221</v>
      </c>
      <c r="I4862" s="1">
        <v>392.28342790839082</v>
      </c>
      <c r="J4862" s="1">
        <f t="shared" si="418"/>
        <v>-0.33713236048104955</v>
      </c>
      <c r="K4862" s="1">
        <f t="shared" si="419"/>
        <v>-7.3808720988689819E-2</v>
      </c>
      <c r="L4862" s="30"/>
      <c r="M4862" s="30"/>
      <c r="N4862" s="2">
        <v>1305555</v>
      </c>
      <c r="O4862" s="30"/>
      <c r="P4862" s="30"/>
      <c r="Q4862" s="30"/>
      <c r="R4862" s="30"/>
      <c r="S4862" s="30"/>
      <c r="T4862" s="30"/>
      <c r="U4862" s="30"/>
      <c r="V4862" s="30"/>
    </row>
    <row r="4863" spans="1:22" ht="14.5" x14ac:dyDescent="0.35">
      <c r="A4863" s="15">
        <v>40</v>
      </c>
      <c r="B4863" s="8">
        <v>270</v>
      </c>
      <c r="C4863" s="8">
        <v>1966666.6667999998</v>
      </c>
      <c r="D4863" s="8">
        <v>5199.9999989999997</v>
      </c>
      <c r="E4863" s="2">
        <v>2910</v>
      </c>
      <c r="F4863" s="2">
        <v>30677.04296875</v>
      </c>
      <c r="G4863" s="2">
        <v>389.27664184570301</v>
      </c>
      <c r="H4863" s="1">
        <v>29018.408906848312</v>
      </c>
      <c r="I4863" s="1">
        <v>390.38417481492638</v>
      </c>
      <c r="J4863" s="1">
        <f t="shared" si="418"/>
        <v>-5.4067599135656614</v>
      </c>
      <c r="K4863" s="1">
        <f t="shared" si="419"/>
        <v>0.28451051261954785</v>
      </c>
      <c r="L4863" s="30"/>
      <c r="M4863" s="30"/>
      <c r="N4863" s="2">
        <v>1305555</v>
      </c>
      <c r="O4863" s="30"/>
      <c r="P4863" s="30"/>
      <c r="Q4863" s="30"/>
      <c r="R4863" s="30"/>
      <c r="S4863" s="30"/>
      <c r="T4863" s="30"/>
      <c r="U4863" s="30"/>
      <c r="V4863" s="30"/>
    </row>
    <row r="4864" spans="1:22" ht="14.5" x14ac:dyDescent="0.35">
      <c r="A4864" s="15">
        <v>40</v>
      </c>
      <c r="B4864" s="8">
        <v>270</v>
      </c>
      <c r="C4864" s="8">
        <v>1966666.6667999998</v>
      </c>
      <c r="D4864" s="8">
        <v>5199.9999989999997</v>
      </c>
      <c r="E4864" s="2">
        <v>2940</v>
      </c>
      <c r="F4864" s="2">
        <v>31688.87890625</v>
      </c>
      <c r="G4864" s="2">
        <v>384.98287963867199</v>
      </c>
      <c r="H4864" s="1">
        <v>29106.27396130281</v>
      </c>
      <c r="I4864" s="1">
        <v>388.4102599901986</v>
      </c>
      <c r="J4864" s="1">
        <f t="shared" si="418"/>
        <v>-8.1498779195934983</v>
      </c>
      <c r="K4864" s="1">
        <f t="shared" si="419"/>
        <v>0.89026825160209644</v>
      </c>
      <c r="L4864" s="30"/>
      <c r="M4864" s="30"/>
      <c r="N4864" s="2">
        <v>1305555</v>
      </c>
      <c r="O4864" s="30"/>
      <c r="P4864" s="30"/>
      <c r="Q4864" s="30"/>
      <c r="R4864" s="30"/>
      <c r="S4864" s="30"/>
      <c r="T4864" s="30"/>
      <c r="U4864" s="30"/>
      <c r="V4864" s="30"/>
    </row>
    <row r="4865" spans="1:22" ht="14.5" x14ac:dyDescent="0.35">
      <c r="A4865" s="15">
        <v>40</v>
      </c>
      <c r="B4865" s="8">
        <v>270</v>
      </c>
      <c r="C4865" s="8">
        <v>1966666.6667999998</v>
      </c>
      <c r="D4865" s="8">
        <v>5199.9999989999997</v>
      </c>
      <c r="E4865" s="2">
        <v>2970</v>
      </c>
      <c r="F4865" s="2">
        <v>32410.91796875</v>
      </c>
      <c r="G4865" s="2">
        <v>386.34664916992199</v>
      </c>
      <c r="H4865" s="1">
        <v>29213.659232966031</v>
      </c>
      <c r="I4865" s="1">
        <v>385.87961389832651</v>
      </c>
      <c r="J4865" s="1">
        <f t="shared" si="418"/>
        <v>-9.8647583473775917</v>
      </c>
      <c r="K4865" s="1">
        <f t="shared" si="419"/>
        <v>-0.12088503228872771</v>
      </c>
      <c r="L4865" s="30"/>
      <c r="M4865" s="30"/>
      <c r="N4865" s="2">
        <v>1305555</v>
      </c>
      <c r="O4865" s="30"/>
      <c r="P4865" s="30"/>
      <c r="Q4865" s="30"/>
      <c r="R4865" s="30"/>
      <c r="S4865" s="30"/>
      <c r="T4865" s="30"/>
      <c r="U4865" s="30"/>
      <c r="V4865" s="30"/>
    </row>
    <row r="4866" spans="1:22" ht="14.5" x14ac:dyDescent="0.35">
      <c r="A4866" s="15">
        <v>40</v>
      </c>
      <c r="B4866" s="8">
        <v>270</v>
      </c>
      <c r="C4866" s="8">
        <v>1966666.6667999998</v>
      </c>
      <c r="D4866" s="8">
        <v>5199.9999989999997</v>
      </c>
      <c r="E4866" s="2">
        <v>3000</v>
      </c>
      <c r="F4866" s="2">
        <v>34924.11328125</v>
      </c>
      <c r="G4866" s="2">
        <v>411.78677368164102</v>
      </c>
      <c r="H4866" s="1">
        <v>32306.239487193339</v>
      </c>
      <c r="I4866" s="1">
        <v>390.74241219134899</v>
      </c>
      <c r="J4866" s="1">
        <f t="shared" si="418"/>
        <v>-7.4958919442691769</v>
      </c>
      <c r="K4866" s="1">
        <f t="shared" si="419"/>
        <v>-5.1104996166199763</v>
      </c>
      <c r="L4866" s="30"/>
      <c r="M4866" s="30"/>
      <c r="N4866" s="2">
        <v>0</v>
      </c>
      <c r="O4866" s="30"/>
      <c r="P4866" s="30"/>
      <c r="Q4866" s="30"/>
      <c r="R4866" s="30"/>
      <c r="S4866" s="30"/>
      <c r="T4866" s="30"/>
      <c r="U4866" s="30"/>
      <c r="V4866" s="30"/>
    </row>
    <row r="4867" spans="1:22" ht="14.5" x14ac:dyDescent="0.35">
      <c r="A4867" s="15">
        <v>40</v>
      </c>
      <c r="B4867" s="8">
        <v>270</v>
      </c>
      <c r="C4867" s="8">
        <v>1966666.6667999998</v>
      </c>
      <c r="D4867" s="8">
        <v>5199.9999989999997</v>
      </c>
      <c r="E4867" s="2">
        <v>3030</v>
      </c>
      <c r="F4867" s="2">
        <v>35544.890625</v>
      </c>
      <c r="G4867" s="2">
        <v>400.57083129882801</v>
      </c>
      <c r="H4867" s="1">
        <v>33995.846710191683</v>
      </c>
      <c r="I4867" s="1">
        <v>391.31119444181599</v>
      </c>
      <c r="J4867" s="1">
        <f t="shared" si="418"/>
        <v>-4.3579931955644238</v>
      </c>
      <c r="K4867" s="1">
        <f t="shared" si="419"/>
        <v>-2.3116103653848641</v>
      </c>
      <c r="L4867" s="30"/>
      <c r="M4867" s="30"/>
      <c r="N4867" s="2">
        <v>0</v>
      </c>
      <c r="O4867" s="30"/>
      <c r="P4867" s="30"/>
      <c r="Q4867" s="30"/>
      <c r="R4867" s="30"/>
      <c r="S4867" s="30"/>
      <c r="T4867" s="30"/>
      <c r="U4867" s="30"/>
      <c r="V4867" s="30"/>
    </row>
    <row r="4868" spans="1:22" ht="14.5" x14ac:dyDescent="0.35">
      <c r="A4868" s="15">
        <v>40</v>
      </c>
      <c r="B4868" s="8">
        <v>270</v>
      </c>
      <c r="C4868" s="8">
        <v>1966666.6667999998</v>
      </c>
      <c r="D4868" s="8">
        <v>5199.9999989999997</v>
      </c>
      <c r="E4868" s="2">
        <v>3060</v>
      </c>
      <c r="F4868" s="2">
        <v>35121.74609375</v>
      </c>
      <c r="G4868" s="2">
        <v>367.68634033203102</v>
      </c>
      <c r="H4868" s="1">
        <v>34640.062032109847</v>
      </c>
      <c r="I4868" s="1">
        <v>390.25288252293512</v>
      </c>
      <c r="J4868" s="1">
        <f t="shared" si="418"/>
        <v>-1.3714695743041947</v>
      </c>
      <c r="K4868" s="1">
        <f t="shared" si="419"/>
        <v>6.1374437164366471</v>
      </c>
      <c r="L4868" s="30"/>
      <c r="M4868" s="30"/>
      <c r="N4868" s="2">
        <v>0</v>
      </c>
      <c r="O4868" s="30"/>
      <c r="P4868" s="30"/>
      <c r="Q4868" s="30"/>
      <c r="R4868" s="30"/>
      <c r="S4868" s="30"/>
      <c r="T4868" s="30"/>
      <c r="U4868" s="30"/>
      <c r="V4868" s="30"/>
    </row>
    <row r="4869" spans="1:22" ht="14.5" x14ac:dyDescent="0.35">
      <c r="A4869" s="15">
        <v>40</v>
      </c>
      <c r="B4869" s="8">
        <v>270</v>
      </c>
      <c r="C4869" s="8">
        <v>1966666.6667999998</v>
      </c>
      <c r="D4869" s="8">
        <v>5199.9999989999997</v>
      </c>
      <c r="E4869" s="2">
        <v>3090</v>
      </c>
      <c r="F4869" s="2">
        <v>34816.74609375</v>
      </c>
      <c r="G4869" s="2">
        <v>373.68536376953102</v>
      </c>
      <c r="H4869" s="1">
        <v>34945.337184159303</v>
      </c>
      <c r="I4869" s="1">
        <v>388.57806766774718</v>
      </c>
      <c r="J4869" s="1">
        <f t="shared" si="418"/>
        <v>0.36933689915493562</v>
      </c>
      <c r="K4869" s="1">
        <f t="shared" si="419"/>
        <v>3.9853591663282728</v>
      </c>
      <c r="L4869" s="30"/>
      <c r="M4869" s="30"/>
      <c r="N4869" s="2">
        <v>0</v>
      </c>
      <c r="O4869" s="30"/>
      <c r="P4869" s="30"/>
      <c r="Q4869" s="30"/>
      <c r="R4869" s="30"/>
      <c r="S4869" s="30"/>
      <c r="T4869" s="30"/>
      <c r="U4869" s="30"/>
      <c r="V4869" s="30"/>
    </row>
    <row r="4870" spans="1:22" ht="14.5" x14ac:dyDescent="0.35">
      <c r="A4870" s="15">
        <v>40</v>
      </c>
      <c r="B4870" s="8">
        <v>270</v>
      </c>
      <c r="C4870" s="8">
        <v>1966666.6667999998</v>
      </c>
      <c r="D4870" s="8">
        <v>5199.9999989999997</v>
      </c>
      <c r="E4870" s="2">
        <v>3120</v>
      </c>
      <c r="F4870" s="2">
        <v>35443.71484375</v>
      </c>
      <c r="G4870" s="2">
        <v>371.01324462890602</v>
      </c>
      <c r="H4870" s="1">
        <v>35143.80312942982</v>
      </c>
      <c r="I4870" s="1">
        <v>386.6696026697378</v>
      </c>
      <c r="J4870" s="1">
        <f t="shared" si="418"/>
        <v>-0.84616332018895413</v>
      </c>
      <c r="K4870" s="1">
        <f t="shared" si="419"/>
        <v>4.2198919492730083</v>
      </c>
      <c r="L4870" s="30"/>
      <c r="M4870" s="30"/>
      <c r="N4870" s="2">
        <v>0</v>
      </c>
      <c r="O4870" s="30"/>
      <c r="P4870" s="30"/>
      <c r="Q4870" s="30"/>
      <c r="R4870" s="30"/>
      <c r="S4870" s="30"/>
      <c r="T4870" s="30"/>
      <c r="U4870" s="30"/>
      <c r="V4870" s="30"/>
    </row>
    <row r="4871" spans="1:22" ht="14.5" x14ac:dyDescent="0.35">
      <c r="A4871" s="15">
        <v>40</v>
      </c>
      <c r="B4871" s="8">
        <v>270</v>
      </c>
      <c r="C4871" s="8">
        <v>1966666.6667999998</v>
      </c>
      <c r="D4871" s="8">
        <v>5199.9999989999997</v>
      </c>
      <c r="E4871" s="2">
        <v>3150</v>
      </c>
      <c r="F4871" s="2">
        <v>35962.15625</v>
      </c>
      <c r="G4871" s="2">
        <v>373.10433959960898</v>
      </c>
      <c r="H4871" s="1">
        <v>35271.953489166233</v>
      </c>
      <c r="I4871" s="1">
        <v>384.67258257623303</v>
      </c>
      <c r="J4871" s="1">
        <f t="shared" si="418"/>
        <v>-1.9192474334287632</v>
      </c>
      <c r="K4871" s="1">
        <f t="shared" si="419"/>
        <v>3.1005383076054076</v>
      </c>
      <c r="L4871" s="30"/>
      <c r="M4871" s="30"/>
      <c r="N4871" s="2">
        <v>0</v>
      </c>
      <c r="O4871" s="30"/>
      <c r="P4871" s="30"/>
      <c r="Q4871" s="30"/>
      <c r="R4871" s="30"/>
      <c r="S4871" s="30"/>
      <c r="T4871" s="30"/>
      <c r="U4871" s="30"/>
      <c r="V4871" s="30"/>
    </row>
    <row r="4872" spans="1:22" ht="14.5" x14ac:dyDescent="0.35">
      <c r="A4872" s="15">
        <v>40</v>
      </c>
      <c r="B4872" s="8">
        <v>270</v>
      </c>
      <c r="C4872" s="8">
        <v>1966666.6667999998</v>
      </c>
      <c r="D4872" s="8">
        <v>5199.9999989999997</v>
      </c>
      <c r="E4872" s="2">
        <v>3180</v>
      </c>
      <c r="F4872" s="2">
        <v>33964.875</v>
      </c>
      <c r="G4872" s="2">
        <v>370.24319458007801</v>
      </c>
      <c r="H4872" s="1">
        <v>35364.469866277679</v>
      </c>
      <c r="I4872" s="1">
        <v>382.64197678484589</v>
      </c>
      <c r="J4872" s="1">
        <f t="shared" si="418"/>
        <v>4.1207125487070959</v>
      </c>
      <c r="K4872" s="1">
        <f t="shared" si="419"/>
        <v>3.3488210955046234</v>
      </c>
      <c r="L4872" s="30"/>
      <c r="M4872" s="30"/>
      <c r="N4872" s="2">
        <v>0</v>
      </c>
      <c r="O4872" s="30"/>
      <c r="P4872" s="30"/>
      <c r="Q4872" s="30"/>
      <c r="R4872" s="30"/>
      <c r="S4872" s="30"/>
      <c r="T4872" s="30"/>
      <c r="U4872" s="30"/>
      <c r="V4872" s="30"/>
    </row>
    <row r="4873" spans="1:22" ht="14.5" x14ac:dyDescent="0.35">
      <c r="A4873" s="15">
        <v>40</v>
      </c>
      <c r="B4873" s="8">
        <v>270</v>
      </c>
      <c r="C4873" s="8">
        <v>1966666.6667999998</v>
      </c>
      <c r="D4873" s="8">
        <v>5199.9999989999997</v>
      </c>
      <c r="E4873" s="2">
        <v>3210</v>
      </c>
      <c r="F4873" s="2">
        <v>34090.21484375</v>
      </c>
      <c r="G4873" s="2">
        <v>377.83117675781301</v>
      </c>
      <c r="H4873" s="1">
        <v>35450.01282636894</v>
      </c>
      <c r="I4873" s="1">
        <v>380.69026113992328</v>
      </c>
      <c r="J4873" s="1">
        <f t="shared" si="418"/>
        <v>3.9888219797131663</v>
      </c>
      <c r="K4873" s="1">
        <f t="shared" si="419"/>
        <v>0.75670949301860291</v>
      </c>
      <c r="L4873" s="30"/>
      <c r="M4873" s="30"/>
      <c r="N4873" s="2">
        <v>0</v>
      </c>
      <c r="O4873" s="30"/>
      <c r="P4873" s="30"/>
      <c r="Q4873" s="30"/>
      <c r="R4873" s="30"/>
      <c r="S4873" s="30"/>
      <c r="T4873" s="30"/>
      <c r="U4873" s="30"/>
      <c r="V4873" s="30"/>
    </row>
    <row r="4874" spans="1:22" ht="14.5" x14ac:dyDescent="0.35">
      <c r="A4874" s="15">
        <v>40</v>
      </c>
      <c r="B4874" s="8">
        <v>270</v>
      </c>
      <c r="C4874" s="8">
        <v>1966666.6667999998</v>
      </c>
      <c r="D4874" s="8">
        <v>5199.9999989999997</v>
      </c>
      <c r="E4874" s="2">
        <v>3240</v>
      </c>
      <c r="F4874" s="2">
        <v>34978.8515625</v>
      </c>
      <c r="G4874" s="2">
        <v>403.16494750976602</v>
      </c>
      <c r="H4874" s="1">
        <v>35534.200339673662</v>
      </c>
      <c r="I4874" s="1">
        <v>378.85331676474237</v>
      </c>
      <c r="J4874" s="1">
        <f t="shared" ref="J4874:J4937" si="420">(H4874-F4874)/F4874*100</f>
        <v>1.5876701274236176</v>
      </c>
      <c r="K4874" s="1">
        <f t="shared" ref="K4874:K4937" si="421">(I4874-G4874)/G4874*100</f>
        <v>-6.0301945630912615</v>
      </c>
      <c r="L4874" s="30"/>
      <c r="M4874" s="30"/>
      <c r="N4874" s="2">
        <v>0</v>
      </c>
      <c r="O4874" s="30"/>
      <c r="P4874" s="30"/>
      <c r="Q4874" s="30"/>
      <c r="R4874" s="30"/>
      <c r="S4874" s="30"/>
      <c r="T4874" s="30"/>
      <c r="U4874" s="30"/>
      <c r="V4874" s="30"/>
    </row>
    <row r="4875" spans="1:22" ht="14.5" x14ac:dyDescent="0.35">
      <c r="A4875" s="15">
        <v>40</v>
      </c>
      <c r="B4875" s="8">
        <v>270</v>
      </c>
      <c r="C4875" s="8">
        <v>1966666.6667999998</v>
      </c>
      <c r="D4875" s="8">
        <v>5199.9999989999997</v>
      </c>
      <c r="E4875" s="2">
        <v>3270</v>
      </c>
      <c r="F4875" s="2">
        <v>32720.740234375</v>
      </c>
      <c r="G4875" s="2">
        <v>369.78466796875</v>
      </c>
      <c r="H4875" s="1">
        <v>32132.175151045682</v>
      </c>
      <c r="I4875" s="1">
        <v>370.51826472051482</v>
      </c>
      <c r="J4875" s="1">
        <f t="shared" si="420"/>
        <v>-1.7987523482460748</v>
      </c>
      <c r="K4875" s="1">
        <f t="shared" si="421"/>
        <v>0.19838484807780532</v>
      </c>
      <c r="L4875" s="30"/>
      <c r="M4875" s="30"/>
      <c r="N4875" s="2">
        <v>1305555</v>
      </c>
      <c r="O4875" s="30"/>
      <c r="P4875" s="30"/>
      <c r="Q4875" s="30"/>
      <c r="R4875" s="30"/>
      <c r="S4875" s="30"/>
      <c r="T4875" s="30"/>
      <c r="U4875" s="30"/>
      <c r="V4875" s="30"/>
    </row>
    <row r="4876" spans="1:22" ht="14.5" x14ac:dyDescent="0.35">
      <c r="A4876" s="15">
        <v>40</v>
      </c>
      <c r="B4876" s="8">
        <v>270</v>
      </c>
      <c r="C4876" s="8">
        <v>1966666.6667999998</v>
      </c>
      <c r="D4876" s="8">
        <v>5199.9999989999997</v>
      </c>
      <c r="E4876" s="2">
        <v>3300</v>
      </c>
      <c r="F4876" s="2">
        <v>30325.216796875</v>
      </c>
      <c r="G4876" s="2">
        <v>357.85186767578102</v>
      </c>
      <c r="H4876" s="1">
        <v>31832.086366437339</v>
      </c>
      <c r="I4876" s="1">
        <v>367.6161221502685</v>
      </c>
      <c r="J4876" s="1">
        <f t="shared" si="420"/>
        <v>4.9690314818050085</v>
      </c>
      <c r="K4876" s="1">
        <f t="shared" si="421"/>
        <v>2.7285744064731356</v>
      </c>
      <c r="L4876" s="30"/>
      <c r="M4876" s="30"/>
      <c r="N4876" s="2">
        <v>1305555</v>
      </c>
      <c r="O4876" s="30"/>
      <c r="P4876" s="30"/>
      <c r="Q4876" s="30"/>
      <c r="R4876" s="30"/>
      <c r="S4876" s="30"/>
      <c r="T4876" s="30"/>
      <c r="U4876" s="30"/>
      <c r="V4876" s="30"/>
    </row>
    <row r="4877" spans="1:22" ht="14.5" x14ac:dyDescent="0.35">
      <c r="A4877" s="15">
        <v>40</v>
      </c>
      <c r="B4877" s="8">
        <v>270</v>
      </c>
      <c r="C4877" s="8">
        <v>1966666.6667999998</v>
      </c>
      <c r="D4877" s="8">
        <v>5199.9999989999997</v>
      </c>
      <c r="E4877" s="2">
        <v>3330</v>
      </c>
      <c r="F4877" s="2">
        <v>30225.74609375</v>
      </c>
      <c r="G4877" s="2">
        <v>356.64614868164102</v>
      </c>
      <c r="H4877" s="1">
        <v>31668.733626868529</v>
      </c>
      <c r="I4877" s="1">
        <v>365.91518172973139</v>
      </c>
      <c r="J4877" s="1">
        <f t="shared" si="420"/>
        <v>4.7740344560656043</v>
      </c>
      <c r="K4877" s="1">
        <f t="shared" si="421"/>
        <v>2.5989438221480232</v>
      </c>
      <c r="L4877" s="30"/>
      <c r="M4877" s="30"/>
      <c r="N4877" s="2">
        <v>1305555</v>
      </c>
      <c r="O4877" s="30"/>
      <c r="P4877" s="30"/>
      <c r="Q4877" s="30"/>
      <c r="R4877" s="30"/>
      <c r="S4877" s="30"/>
      <c r="T4877" s="30"/>
      <c r="U4877" s="30"/>
      <c r="V4877" s="30"/>
    </row>
    <row r="4878" spans="1:22" ht="14.5" x14ac:dyDescent="0.35">
      <c r="A4878" s="15">
        <v>40</v>
      </c>
      <c r="B4878" s="8">
        <v>270</v>
      </c>
      <c r="C4878" s="8">
        <v>1966666.6667999998</v>
      </c>
      <c r="D4878" s="8">
        <v>5199.9999989999997</v>
      </c>
      <c r="E4878" s="2">
        <v>3360</v>
      </c>
      <c r="F4878" s="2">
        <v>30334.90625</v>
      </c>
      <c r="G4878" s="2">
        <v>356.35021972656199</v>
      </c>
      <c r="H4878" s="1">
        <v>31600.79720714131</v>
      </c>
      <c r="I4878" s="1">
        <v>364.4798461897492</v>
      </c>
      <c r="J4878" s="1">
        <f t="shared" si="420"/>
        <v>4.1730505006631082</v>
      </c>
      <c r="K4878" s="1">
        <f t="shared" si="421"/>
        <v>2.2813586222636002</v>
      </c>
      <c r="L4878" s="30"/>
      <c r="M4878" s="30"/>
      <c r="N4878" s="2">
        <v>1305555</v>
      </c>
      <c r="O4878" s="30"/>
      <c r="P4878" s="30"/>
      <c r="Q4878" s="30"/>
      <c r="R4878" s="30"/>
      <c r="S4878" s="30"/>
      <c r="T4878" s="30"/>
      <c r="U4878" s="30"/>
      <c r="V4878" s="30"/>
    </row>
    <row r="4879" spans="1:22" ht="14.5" x14ac:dyDescent="0.35">
      <c r="A4879" s="15">
        <v>40</v>
      </c>
      <c r="B4879" s="8">
        <v>270</v>
      </c>
      <c r="C4879" s="8">
        <v>1966666.6667999998</v>
      </c>
      <c r="D4879" s="8">
        <v>5199.9999989999997</v>
      </c>
      <c r="E4879" s="2">
        <v>3390</v>
      </c>
      <c r="F4879" s="2">
        <v>30871.62109375</v>
      </c>
      <c r="G4879" s="2">
        <v>356.32971191406301</v>
      </c>
      <c r="H4879" s="1">
        <v>31599.456028215689</v>
      </c>
      <c r="I4879" s="1">
        <v>363.1032252151295</v>
      </c>
      <c r="J4879" s="1">
        <f t="shared" si="420"/>
        <v>2.3576181252530342</v>
      </c>
      <c r="K4879" s="1">
        <f t="shared" si="421"/>
        <v>1.900911732754992</v>
      </c>
      <c r="L4879" s="30"/>
      <c r="M4879" s="30"/>
      <c r="N4879" s="2">
        <v>1305555</v>
      </c>
      <c r="O4879" s="30"/>
      <c r="P4879" s="30"/>
      <c r="Q4879" s="30"/>
      <c r="R4879" s="30"/>
      <c r="S4879" s="30"/>
      <c r="T4879" s="30"/>
      <c r="U4879" s="30"/>
      <c r="V4879" s="30"/>
    </row>
    <row r="4880" spans="1:22" ht="14.5" x14ac:dyDescent="0.35">
      <c r="A4880" s="15">
        <v>40</v>
      </c>
      <c r="B4880" s="8">
        <v>270</v>
      </c>
      <c r="C4880" s="8">
        <v>1966666.6667999998</v>
      </c>
      <c r="D4880" s="8">
        <v>5199.9999989999997</v>
      </c>
      <c r="E4880" s="2">
        <v>3420</v>
      </c>
      <c r="F4880" s="2">
        <v>31696.974609375</v>
      </c>
      <c r="G4880" s="2">
        <v>359.22518920898398</v>
      </c>
      <c r="H4880" s="1">
        <v>31644.58527227684</v>
      </c>
      <c r="I4880" s="1">
        <v>361.73956131280431</v>
      </c>
      <c r="J4880" s="1">
        <f t="shared" si="420"/>
        <v>-0.16528182182619189</v>
      </c>
      <c r="K4880" s="1">
        <f t="shared" si="421"/>
        <v>0.69994314968752547</v>
      </c>
      <c r="L4880" s="30"/>
      <c r="M4880" s="30"/>
      <c r="N4880" s="2">
        <v>1305555</v>
      </c>
      <c r="O4880" s="30"/>
      <c r="P4880" s="30"/>
      <c r="Q4880" s="30"/>
      <c r="R4880" s="30"/>
      <c r="S4880" s="30"/>
      <c r="T4880" s="30"/>
      <c r="U4880" s="30"/>
      <c r="V4880" s="30"/>
    </row>
    <row r="4881" spans="1:22" ht="14.5" x14ac:dyDescent="0.35">
      <c r="A4881" s="15">
        <v>40</v>
      </c>
      <c r="B4881" s="8">
        <v>270</v>
      </c>
      <c r="C4881" s="8">
        <v>1966666.6667999998</v>
      </c>
      <c r="D4881" s="8">
        <v>5199.9999989999997</v>
      </c>
      <c r="E4881" s="2">
        <v>3450</v>
      </c>
      <c r="F4881" s="2">
        <v>32743.267578125</v>
      </c>
      <c r="G4881" s="2">
        <v>359.34466552734398</v>
      </c>
      <c r="H4881" s="1">
        <v>31722.145364188451</v>
      </c>
      <c r="I4881" s="1">
        <v>361.81077990597561</v>
      </c>
      <c r="J4881" s="1">
        <f t="shared" si="420"/>
        <v>-3.1185715093955273</v>
      </c>
      <c r="K4881" s="1">
        <f t="shared" si="421"/>
        <v>0.68628105972091402</v>
      </c>
      <c r="L4881" s="30"/>
      <c r="M4881" s="30"/>
      <c r="N4881" s="2">
        <v>1305555</v>
      </c>
      <c r="O4881" s="30"/>
      <c r="P4881" s="30"/>
      <c r="Q4881" s="30"/>
      <c r="R4881" s="30"/>
      <c r="S4881" s="30"/>
      <c r="T4881" s="30"/>
      <c r="U4881" s="30"/>
      <c r="V4881" s="30"/>
    </row>
    <row r="4882" spans="1:22" ht="14.5" x14ac:dyDescent="0.35">
      <c r="A4882" s="15">
        <v>40</v>
      </c>
      <c r="B4882" s="8">
        <v>270</v>
      </c>
      <c r="C4882" s="8">
        <v>1966666.6667999998</v>
      </c>
      <c r="D4882" s="8">
        <v>5199.9999989999997</v>
      </c>
      <c r="E4882" s="2">
        <v>3480</v>
      </c>
      <c r="F4882" s="2">
        <v>32566.30078125</v>
      </c>
      <c r="G4882" s="2">
        <v>361.78689575195301</v>
      </c>
      <c r="H4882" s="1">
        <v>31822.337850469969</v>
      </c>
      <c r="I4882" s="1">
        <v>362.55688376819347</v>
      </c>
      <c r="J4882" s="1">
        <f t="shared" si="420"/>
        <v>-2.2844563641946309</v>
      </c>
      <c r="K4882" s="1">
        <f t="shared" si="421"/>
        <v>0.21282916138797284</v>
      </c>
      <c r="L4882" s="30"/>
      <c r="M4882" s="30"/>
      <c r="N4882" s="2">
        <v>1305555</v>
      </c>
      <c r="O4882" s="30"/>
      <c r="P4882" s="30"/>
      <c r="Q4882" s="30"/>
      <c r="R4882" s="30"/>
      <c r="S4882" s="30"/>
      <c r="T4882" s="30"/>
      <c r="U4882" s="30"/>
      <c r="V4882" s="30"/>
    </row>
    <row r="4883" spans="1:22" ht="14.5" x14ac:dyDescent="0.35">
      <c r="A4883" s="15">
        <v>40</v>
      </c>
      <c r="B4883" s="8">
        <v>270</v>
      </c>
      <c r="C4883" s="8">
        <v>1966666.6667999998</v>
      </c>
      <c r="D4883" s="8">
        <v>5199.9999989999997</v>
      </c>
      <c r="E4883" s="2">
        <v>3510</v>
      </c>
      <c r="F4883" s="2">
        <v>33756.44140625</v>
      </c>
      <c r="G4883" s="2">
        <v>354.34069824218801</v>
      </c>
      <c r="H4883" s="1">
        <v>31938.328425745069</v>
      </c>
      <c r="I4883" s="1">
        <v>363.52295582976097</v>
      </c>
      <c r="J4883" s="1">
        <f t="shared" si="420"/>
        <v>-5.3859734757713769</v>
      </c>
      <c r="K4883" s="1">
        <f t="shared" si="421"/>
        <v>2.5913640835287257</v>
      </c>
      <c r="L4883" s="30"/>
      <c r="M4883" s="30"/>
      <c r="N4883" s="2">
        <v>1305555</v>
      </c>
      <c r="O4883" s="30"/>
      <c r="P4883" s="30"/>
      <c r="Q4883" s="30"/>
      <c r="R4883" s="30"/>
      <c r="S4883" s="30"/>
      <c r="T4883" s="30"/>
      <c r="U4883" s="30"/>
      <c r="V4883" s="30"/>
    </row>
    <row r="4884" spans="1:22" ht="14.5" x14ac:dyDescent="0.35">
      <c r="A4884" s="15">
        <v>40</v>
      </c>
      <c r="B4884" s="8">
        <v>270</v>
      </c>
      <c r="C4884" s="8">
        <v>1966666.6667999998</v>
      </c>
      <c r="D4884" s="8">
        <v>5199.9999989999997</v>
      </c>
      <c r="E4884" s="2">
        <v>3540</v>
      </c>
      <c r="F4884" s="2">
        <v>35612.7578125</v>
      </c>
      <c r="G4884" s="2">
        <v>360.79714965820301</v>
      </c>
      <c r="H4884" s="1">
        <v>35462.151209038879</v>
      </c>
      <c r="I4884" s="1">
        <v>359.08221377973058</v>
      </c>
      <c r="J4884" s="1">
        <f t="shared" si="420"/>
        <v>-0.42290070388274925</v>
      </c>
      <c r="K4884" s="1">
        <f t="shared" si="421"/>
        <v>-0.4753185772384998</v>
      </c>
      <c r="L4884" s="30"/>
      <c r="M4884" s="30"/>
      <c r="N4884" s="2">
        <v>0</v>
      </c>
      <c r="O4884" s="30"/>
      <c r="P4884" s="30"/>
      <c r="Q4884" s="30"/>
      <c r="R4884" s="30"/>
      <c r="S4884" s="30"/>
      <c r="T4884" s="30"/>
      <c r="U4884" s="30"/>
      <c r="V4884" s="30"/>
    </row>
    <row r="4885" spans="1:22" ht="14.5" x14ac:dyDescent="0.35">
      <c r="A4885" s="15">
        <v>40</v>
      </c>
      <c r="B4885" s="8">
        <v>270</v>
      </c>
      <c r="C4885" s="8">
        <v>1966666.6667999998</v>
      </c>
      <c r="D4885" s="8">
        <v>5199.9999989999997</v>
      </c>
      <c r="E4885" s="2">
        <v>3570</v>
      </c>
      <c r="F4885" s="2">
        <v>36042.890625</v>
      </c>
      <c r="G4885" s="2">
        <v>353.841796875</v>
      </c>
      <c r="H4885" s="1">
        <v>36193.11512529527</v>
      </c>
      <c r="I4885" s="1">
        <v>354.99949768536283</v>
      </c>
      <c r="J4885" s="1">
        <f t="shared" si="420"/>
        <v>0.41679370796933563</v>
      </c>
      <c r="K4885" s="1">
        <f t="shared" si="421"/>
        <v>0.32718034460236511</v>
      </c>
      <c r="L4885" s="30"/>
      <c r="M4885" s="30"/>
      <c r="N4885" s="2">
        <v>0</v>
      </c>
      <c r="O4885" s="30"/>
      <c r="P4885" s="30"/>
      <c r="Q4885" s="30"/>
      <c r="R4885" s="30"/>
      <c r="S4885" s="30"/>
      <c r="T4885" s="30"/>
      <c r="U4885" s="30"/>
      <c r="V4885" s="30"/>
    </row>
    <row r="4886" spans="1:22" ht="14.5" x14ac:dyDescent="0.35">
      <c r="A4886" s="15">
        <v>40</v>
      </c>
      <c r="B4886" s="8">
        <v>270</v>
      </c>
      <c r="C4886" s="8">
        <v>1966666.6667999998</v>
      </c>
      <c r="D4886" s="8">
        <v>5199.9999989999997</v>
      </c>
      <c r="E4886" s="2">
        <v>3600</v>
      </c>
      <c r="F4886" s="2">
        <v>36613.40625</v>
      </c>
      <c r="G4886" s="2">
        <v>356.76876831054699</v>
      </c>
      <c r="H4886" s="1">
        <v>36386.601587107878</v>
      </c>
      <c r="I4886" s="1">
        <v>351.13838075049352</v>
      </c>
      <c r="J4886" s="1">
        <f t="shared" si="420"/>
        <v>-0.61945796942102871</v>
      </c>
      <c r="K4886" s="1">
        <f t="shared" si="421"/>
        <v>-1.57816156013761</v>
      </c>
      <c r="L4886" s="30"/>
      <c r="M4886" s="30"/>
      <c r="N4886" s="2">
        <v>0</v>
      </c>
      <c r="O4886" s="30"/>
      <c r="P4886" s="30"/>
      <c r="Q4886" s="30"/>
      <c r="R4886" s="30"/>
      <c r="S4886" s="30"/>
      <c r="T4886" s="30"/>
      <c r="U4886" s="30"/>
      <c r="V4886" s="30"/>
    </row>
    <row r="4887" spans="1:22" ht="14.5" x14ac:dyDescent="0.35">
      <c r="A4887" s="15">
        <v>40</v>
      </c>
      <c r="B4887" s="8">
        <v>270</v>
      </c>
      <c r="C4887" s="8">
        <v>1966666.6667999998</v>
      </c>
      <c r="D4887" s="8">
        <v>5199.9999989999997</v>
      </c>
      <c r="E4887" s="2">
        <v>3630</v>
      </c>
      <c r="F4887" s="2">
        <v>36819.60546875</v>
      </c>
      <c r="G4887" s="2">
        <v>359.27017211914102</v>
      </c>
      <c r="H4887" s="1">
        <v>36476.92784756951</v>
      </c>
      <c r="I4887" s="1">
        <v>347.41438527999969</v>
      </c>
      <c r="J4887" s="1">
        <f t="shared" si="420"/>
        <v>-0.93069335430911015</v>
      </c>
      <c r="K4887" s="1">
        <f t="shared" si="421"/>
        <v>-3.2999641381889391</v>
      </c>
      <c r="L4887" s="30"/>
      <c r="M4887" s="30"/>
      <c r="N4887" s="2">
        <v>0</v>
      </c>
      <c r="O4887" s="30"/>
      <c r="P4887" s="30"/>
      <c r="Q4887" s="30"/>
      <c r="R4887" s="30"/>
      <c r="S4887" s="30"/>
      <c r="T4887" s="30"/>
      <c r="U4887" s="30"/>
      <c r="V4887" s="30"/>
    </row>
    <row r="4888" spans="1:22" ht="14.5" x14ac:dyDescent="0.35">
      <c r="A4888" s="17">
        <v>40</v>
      </c>
      <c r="B4888" s="18">
        <v>270</v>
      </c>
      <c r="C4888" s="18">
        <v>1966666.6667999998</v>
      </c>
      <c r="D4888" s="18">
        <v>5199.9999989999997</v>
      </c>
      <c r="E4888" s="2">
        <v>3660</v>
      </c>
      <c r="F4888" s="2">
        <v>37059.8359375</v>
      </c>
      <c r="G4888" s="2">
        <v>358.600341796875</v>
      </c>
      <c r="H4888" s="1">
        <v>36547.464584947738</v>
      </c>
      <c r="I4888" s="1">
        <v>343.77519973725191</v>
      </c>
      <c r="J4888" s="1">
        <f t="shared" si="420"/>
        <v>-1.3825515941742332</v>
      </c>
      <c r="K4888" s="1">
        <f t="shared" si="421"/>
        <v>-4.1341684130408947</v>
      </c>
      <c r="L4888" s="30"/>
      <c r="M4888" s="30"/>
      <c r="N4888" s="16">
        <v>0</v>
      </c>
      <c r="O4888" s="30"/>
      <c r="P4888" s="30"/>
      <c r="Q4888" s="30"/>
      <c r="R4888" s="30"/>
      <c r="S4888" s="30"/>
      <c r="T4888" s="30"/>
      <c r="U4888" s="30"/>
      <c r="V4888" s="30"/>
    </row>
    <row r="4889" spans="1:22" ht="14.5" x14ac:dyDescent="0.35">
      <c r="A4889" s="15">
        <v>41</v>
      </c>
      <c r="B4889" s="8">
        <v>270</v>
      </c>
      <c r="C4889" s="8">
        <v>1566666.6666000001</v>
      </c>
      <c r="D4889" s="8">
        <v>4400.0000010000003</v>
      </c>
      <c r="E4889" s="2">
        <v>30</v>
      </c>
      <c r="F4889" s="2">
        <v>206.10530090332</v>
      </c>
      <c r="G4889" s="2">
        <v>696.42974853515602</v>
      </c>
      <c r="H4889" s="1">
        <v>194.85821074491511</v>
      </c>
      <c r="I4889" s="1">
        <v>701.72785280196456</v>
      </c>
      <c r="J4889" s="1">
        <f t="shared" si="420"/>
        <v>-5.4569630713577224</v>
      </c>
      <c r="K4889" s="1">
        <f t="shared" si="421"/>
        <v>0.76075214735619323</v>
      </c>
      <c r="L4889" s="30">
        <f t="shared" ref="L4889:M4889" si="422">AVERAGE(J4889:J5010)</f>
        <v>-0.35740000017618268</v>
      </c>
      <c r="M4889" s="30">
        <f t="shared" si="422"/>
        <v>1.9531122116773196</v>
      </c>
      <c r="N4889" s="2">
        <v>1861110</v>
      </c>
      <c r="O4889" s="30">
        <f t="shared" ref="O4889:P4889" si="423">ABS(L4889)</f>
        <v>0.35740000017618268</v>
      </c>
      <c r="P4889" s="30">
        <f t="shared" si="423"/>
        <v>1.9531122116773196</v>
      </c>
      <c r="Q4889" s="30">
        <f t="shared" ref="Q4889" si="424">SUM(G4889:G5010)*30</f>
        <v>2168055.0567626958</v>
      </c>
      <c r="R4889" s="30">
        <f t="shared" ref="R4889" si="425">SUM(I4889:I5010)*30</f>
        <v>2201188.1519702724</v>
      </c>
      <c r="S4889" s="30">
        <f t="shared" ref="S4889" si="426">SUM(F4889:F5010)*30</f>
        <v>56969750.510101318</v>
      </c>
      <c r="T4889" s="30">
        <f t="shared" ref="T4889" si="427">SUM(H4889:H5010)*30</f>
        <v>57948811.358331092</v>
      </c>
      <c r="U4889" s="30">
        <f t="shared" ref="U4889" si="428">(R4889-Q4889)/Q4889*100</f>
        <v>1.5282404892913759</v>
      </c>
      <c r="V4889" s="30">
        <f t="shared" ref="V4889" si="429">(T4889-S4889)/S4889*100</f>
        <v>1.7185626397577005</v>
      </c>
    </row>
    <row r="4890" spans="1:22" ht="14.5" x14ac:dyDescent="0.35">
      <c r="A4890" s="15">
        <v>41</v>
      </c>
      <c r="B4890" s="8">
        <v>270</v>
      </c>
      <c r="C4890" s="8">
        <v>1566666.6666000001</v>
      </c>
      <c r="D4890" s="8">
        <v>4400.0000010000003</v>
      </c>
      <c r="E4890" s="2">
        <v>60</v>
      </c>
      <c r="F4890" s="2">
        <v>198.26075744628901</v>
      </c>
      <c r="G4890" s="2">
        <v>669.92303466796898</v>
      </c>
      <c r="H4890" s="1">
        <v>194.85821074491511</v>
      </c>
      <c r="I4890" s="1">
        <v>673.96963593783676</v>
      </c>
      <c r="J4890" s="1">
        <f t="shared" si="420"/>
        <v>-1.7161977716622412</v>
      </c>
      <c r="K4890" s="1">
        <f t="shared" si="421"/>
        <v>0.6040397270222807</v>
      </c>
      <c r="L4890" s="30"/>
      <c r="M4890" s="30"/>
      <c r="N4890" s="2">
        <v>1861110</v>
      </c>
      <c r="O4890" s="30"/>
      <c r="P4890" s="30"/>
      <c r="Q4890" s="30"/>
      <c r="R4890" s="30"/>
      <c r="S4890" s="30"/>
      <c r="T4890" s="30"/>
      <c r="U4890" s="30"/>
      <c r="V4890" s="30"/>
    </row>
    <row r="4891" spans="1:22" ht="14.5" x14ac:dyDescent="0.35">
      <c r="A4891" s="15">
        <v>41</v>
      </c>
      <c r="B4891" s="8">
        <v>270</v>
      </c>
      <c r="C4891" s="8">
        <v>1566666.6666000001</v>
      </c>
      <c r="D4891" s="8">
        <v>4400.0000010000003</v>
      </c>
      <c r="E4891" s="2">
        <v>90</v>
      </c>
      <c r="F4891" s="2">
        <v>198.265625</v>
      </c>
      <c r="G4891" s="2">
        <v>669.93951416015602</v>
      </c>
      <c r="H4891" s="1">
        <v>194.85821074491511</v>
      </c>
      <c r="I4891" s="1">
        <v>672.92352601710729</v>
      </c>
      <c r="J4891" s="1">
        <f t="shared" si="420"/>
        <v>-1.7186107047476775</v>
      </c>
      <c r="K4891" s="1">
        <f t="shared" si="421"/>
        <v>0.44541511492900393</v>
      </c>
      <c r="L4891" s="30"/>
      <c r="M4891" s="30"/>
      <c r="N4891" s="2">
        <v>1861110</v>
      </c>
      <c r="O4891" s="30"/>
      <c r="P4891" s="30"/>
      <c r="Q4891" s="30"/>
      <c r="R4891" s="30"/>
      <c r="S4891" s="30"/>
      <c r="T4891" s="30"/>
      <c r="U4891" s="30"/>
      <c r="V4891" s="30"/>
    </row>
    <row r="4892" spans="1:22" ht="14.5" x14ac:dyDescent="0.35">
      <c r="A4892" s="15">
        <v>41</v>
      </c>
      <c r="B4892" s="8">
        <v>270</v>
      </c>
      <c r="C4892" s="8">
        <v>1566666.6666000001</v>
      </c>
      <c r="D4892" s="8">
        <v>4400.0000010000003</v>
      </c>
      <c r="E4892" s="2">
        <v>120</v>
      </c>
      <c r="F4892" s="2">
        <v>199.16325378418</v>
      </c>
      <c r="G4892" s="2">
        <v>672.97259521484398</v>
      </c>
      <c r="H4892" s="1">
        <v>194.85821074491511</v>
      </c>
      <c r="I4892" s="1">
        <v>675.94648045023962</v>
      </c>
      <c r="J4892" s="1">
        <f t="shared" si="420"/>
        <v>-2.1615649259928125</v>
      </c>
      <c r="K4892" s="1">
        <f t="shared" si="421"/>
        <v>0.44190287339207923</v>
      </c>
      <c r="L4892" s="30"/>
      <c r="M4892" s="30"/>
      <c r="N4892" s="2">
        <v>1861110</v>
      </c>
      <c r="O4892" s="30"/>
      <c r="P4892" s="30"/>
      <c r="Q4892" s="30"/>
      <c r="R4892" s="30"/>
      <c r="S4892" s="30"/>
      <c r="T4892" s="30"/>
      <c r="U4892" s="30"/>
      <c r="V4892" s="30"/>
    </row>
    <row r="4893" spans="1:22" ht="14.5" x14ac:dyDescent="0.35">
      <c r="A4893" s="15">
        <v>41</v>
      </c>
      <c r="B4893" s="8">
        <v>270</v>
      </c>
      <c r="C4893" s="8">
        <v>1566666.6666000001</v>
      </c>
      <c r="D4893" s="8">
        <v>4400.0000010000003</v>
      </c>
      <c r="E4893" s="2">
        <v>150</v>
      </c>
      <c r="F4893" s="2">
        <v>199.68756103515599</v>
      </c>
      <c r="G4893" s="2">
        <v>674.74420166015602</v>
      </c>
      <c r="H4893" s="1">
        <v>194.85821074491511</v>
      </c>
      <c r="I4893" s="1">
        <v>679.00567844223769</v>
      </c>
      <c r="J4893" s="1">
        <f t="shared" si="420"/>
        <v>-2.4184532402549852</v>
      </c>
      <c r="K4893" s="1">
        <f t="shared" si="421"/>
        <v>0.63156923343641014</v>
      </c>
      <c r="L4893" s="30"/>
      <c r="M4893" s="30"/>
      <c r="N4893" s="2">
        <v>1861110</v>
      </c>
      <c r="O4893" s="30"/>
      <c r="P4893" s="30"/>
      <c r="Q4893" s="30"/>
      <c r="R4893" s="30"/>
      <c r="S4893" s="30"/>
      <c r="T4893" s="30"/>
      <c r="U4893" s="30"/>
      <c r="V4893" s="30"/>
    </row>
    <row r="4894" spans="1:22" ht="14.5" x14ac:dyDescent="0.35">
      <c r="A4894" s="15">
        <v>41</v>
      </c>
      <c r="B4894" s="8">
        <v>270</v>
      </c>
      <c r="C4894" s="8">
        <v>1566666.6666000001</v>
      </c>
      <c r="D4894" s="8">
        <v>4400.0000010000003</v>
      </c>
      <c r="E4894" s="2">
        <v>180</v>
      </c>
      <c r="F4894" s="2">
        <v>200.86109924316401</v>
      </c>
      <c r="G4894" s="2">
        <v>678.70959472656295</v>
      </c>
      <c r="H4894" s="1">
        <v>194.85821074491511</v>
      </c>
      <c r="I4894" s="1">
        <v>682.07466219512946</v>
      </c>
      <c r="J4894" s="1">
        <f t="shared" si="420"/>
        <v>-2.9885769424082209</v>
      </c>
      <c r="K4894" s="1">
        <f t="shared" si="421"/>
        <v>0.49580372735443928</v>
      </c>
      <c r="L4894" s="30"/>
      <c r="M4894" s="30"/>
      <c r="N4894" s="2">
        <v>1861110</v>
      </c>
      <c r="O4894" s="30"/>
      <c r="P4894" s="30"/>
      <c r="Q4894" s="30"/>
      <c r="R4894" s="30"/>
      <c r="S4894" s="30"/>
      <c r="T4894" s="30"/>
      <c r="U4894" s="30"/>
      <c r="V4894" s="30"/>
    </row>
    <row r="4895" spans="1:22" ht="14.5" x14ac:dyDescent="0.35">
      <c r="A4895" s="15">
        <v>41</v>
      </c>
      <c r="B4895" s="8">
        <v>270</v>
      </c>
      <c r="C4895" s="8">
        <v>1566666.6666000001</v>
      </c>
      <c r="D4895" s="8">
        <v>4400.0000010000003</v>
      </c>
      <c r="E4895" s="2">
        <v>210</v>
      </c>
      <c r="F4895" s="2">
        <v>202.30572509765599</v>
      </c>
      <c r="G4895" s="2">
        <v>683.59094238281295</v>
      </c>
      <c r="H4895" s="1">
        <v>194.85821074491511</v>
      </c>
      <c r="I4895" s="1">
        <v>685.14624340307341</v>
      </c>
      <c r="J4895" s="1">
        <f t="shared" si="420"/>
        <v>-3.6813166553471754</v>
      </c>
      <c r="K4895" s="1">
        <f t="shared" si="421"/>
        <v>0.22751925513218477</v>
      </c>
      <c r="L4895" s="30"/>
      <c r="M4895" s="30"/>
      <c r="N4895" s="2">
        <v>1861110</v>
      </c>
      <c r="O4895" s="30"/>
      <c r="P4895" s="30"/>
      <c r="Q4895" s="30"/>
      <c r="R4895" s="30"/>
      <c r="S4895" s="30"/>
      <c r="T4895" s="30"/>
      <c r="U4895" s="30"/>
      <c r="V4895" s="30"/>
    </row>
    <row r="4896" spans="1:22" ht="14.5" x14ac:dyDescent="0.35">
      <c r="A4896" s="15">
        <v>41</v>
      </c>
      <c r="B4896" s="8">
        <v>270</v>
      </c>
      <c r="C4896" s="8">
        <v>1566666.6666000001</v>
      </c>
      <c r="D4896" s="8">
        <v>4400.0000010000003</v>
      </c>
      <c r="E4896" s="2">
        <v>240</v>
      </c>
      <c r="F4896" s="2">
        <v>204.49711608886699</v>
      </c>
      <c r="G4896" s="2">
        <v>690.99108886718795</v>
      </c>
      <c r="H4896" s="1">
        <v>194.85821074491511</v>
      </c>
      <c r="I4896" s="1">
        <v>688.21860988812602</v>
      </c>
      <c r="J4896" s="1">
        <f t="shared" si="420"/>
        <v>-4.7134676167086678</v>
      </c>
      <c r="K4896" s="1">
        <f t="shared" si="421"/>
        <v>-0.40123223348757464</v>
      </c>
      <c r="L4896" s="30"/>
      <c r="M4896" s="30"/>
      <c r="N4896" s="2">
        <v>1861110</v>
      </c>
      <c r="O4896" s="30"/>
      <c r="P4896" s="30"/>
      <c r="Q4896" s="30"/>
      <c r="R4896" s="30"/>
      <c r="S4896" s="30"/>
      <c r="T4896" s="30"/>
      <c r="U4896" s="30"/>
      <c r="V4896" s="30"/>
    </row>
    <row r="4897" spans="1:22" ht="14.5" x14ac:dyDescent="0.35">
      <c r="A4897" s="15">
        <v>41</v>
      </c>
      <c r="B4897" s="8">
        <v>270</v>
      </c>
      <c r="C4897" s="8">
        <v>1566666.6666000001</v>
      </c>
      <c r="D4897" s="8">
        <v>4400.0000010000003</v>
      </c>
      <c r="E4897" s="2">
        <v>270</v>
      </c>
      <c r="F4897" s="2">
        <v>208.63052368164099</v>
      </c>
      <c r="G4897" s="2">
        <v>703.22106933593795</v>
      </c>
      <c r="H4897" s="1">
        <v>194.85821074491511</v>
      </c>
      <c r="I4897" s="1">
        <v>694.16200988873186</v>
      </c>
      <c r="J4897" s="1">
        <f t="shared" si="420"/>
        <v>-6.6012933743778035</v>
      </c>
      <c r="K4897" s="1">
        <f t="shared" si="421"/>
        <v>-1.2882235533358946</v>
      </c>
      <c r="L4897" s="30"/>
      <c r="M4897" s="30"/>
      <c r="N4897" s="2">
        <v>1861110</v>
      </c>
      <c r="O4897" s="30"/>
      <c r="P4897" s="30"/>
      <c r="Q4897" s="30"/>
      <c r="R4897" s="30"/>
      <c r="S4897" s="30"/>
      <c r="T4897" s="30"/>
      <c r="U4897" s="30"/>
      <c r="V4897" s="30"/>
    </row>
    <row r="4898" spans="1:22" ht="14.5" x14ac:dyDescent="0.35">
      <c r="A4898" s="15">
        <v>41</v>
      </c>
      <c r="B4898" s="8">
        <v>270</v>
      </c>
      <c r="C4898" s="8">
        <v>1566666.6666000001</v>
      </c>
      <c r="D4898" s="8">
        <v>4400.0000010000003</v>
      </c>
      <c r="E4898" s="2">
        <v>300</v>
      </c>
      <c r="F4898" s="2">
        <v>255.80648803710901</v>
      </c>
      <c r="G4898" s="2">
        <v>791.8212890625</v>
      </c>
      <c r="H4898" s="1">
        <v>194.85821074491511</v>
      </c>
      <c r="I4898" s="1">
        <v>826.14570817133654</v>
      </c>
      <c r="J4898" s="1">
        <f t="shared" si="420"/>
        <v>-23.82593098395234</v>
      </c>
      <c r="K4898" s="1">
        <f t="shared" si="421"/>
        <v>4.3348694437700637</v>
      </c>
      <c r="L4898" s="30"/>
      <c r="M4898" s="30"/>
      <c r="N4898" s="2">
        <v>0</v>
      </c>
      <c r="O4898" s="30"/>
      <c r="P4898" s="30"/>
      <c r="Q4898" s="30"/>
      <c r="R4898" s="30"/>
      <c r="S4898" s="30"/>
      <c r="T4898" s="30"/>
      <c r="U4898" s="30"/>
      <c r="V4898" s="30"/>
    </row>
    <row r="4899" spans="1:22" ht="14.5" x14ac:dyDescent="0.35">
      <c r="A4899" s="15">
        <v>41</v>
      </c>
      <c r="B4899" s="8">
        <v>270</v>
      </c>
      <c r="C4899" s="8">
        <v>1566666.6666000001</v>
      </c>
      <c r="D4899" s="8">
        <v>4400.0000010000003</v>
      </c>
      <c r="E4899" s="2">
        <v>330</v>
      </c>
      <c r="F4899" s="2">
        <v>435.32080078125</v>
      </c>
      <c r="G4899" s="2">
        <v>841.178466796875</v>
      </c>
      <c r="H4899" s="1">
        <v>194.85821074491511</v>
      </c>
      <c r="I4899" s="1">
        <v>880.91691392338021</v>
      </c>
      <c r="J4899" s="1">
        <f t="shared" si="420"/>
        <v>-55.238019778698344</v>
      </c>
      <c r="K4899" s="1">
        <f t="shared" si="421"/>
        <v>4.7241398460692068</v>
      </c>
      <c r="L4899" s="30"/>
      <c r="M4899" s="30"/>
      <c r="N4899" s="2">
        <v>0</v>
      </c>
      <c r="O4899" s="30"/>
      <c r="P4899" s="30"/>
      <c r="Q4899" s="30"/>
      <c r="R4899" s="30"/>
      <c r="S4899" s="30"/>
      <c r="T4899" s="30"/>
      <c r="U4899" s="30"/>
      <c r="V4899" s="30"/>
    </row>
    <row r="4900" spans="1:22" ht="14.5" x14ac:dyDescent="0.35">
      <c r="A4900" s="15">
        <v>41</v>
      </c>
      <c r="B4900" s="8">
        <v>270</v>
      </c>
      <c r="C4900" s="8">
        <v>1566666.6666000001</v>
      </c>
      <c r="D4900" s="8">
        <v>4400.0000010000003</v>
      </c>
      <c r="E4900" s="2">
        <v>360</v>
      </c>
      <c r="F4900" s="2">
        <v>1283.79919433594</v>
      </c>
      <c r="G4900" s="2">
        <v>889.13488769531295</v>
      </c>
      <c r="H4900" s="1">
        <v>454.20620533192567</v>
      </c>
      <c r="I4900" s="1">
        <v>905.29185497331855</v>
      </c>
      <c r="J4900" s="1">
        <f t="shared" si="420"/>
        <v>-64.62015186363557</v>
      </c>
      <c r="K4900" s="1">
        <f t="shared" si="421"/>
        <v>1.8171559233138801</v>
      </c>
      <c r="L4900" s="30"/>
      <c r="M4900" s="30"/>
      <c r="N4900" s="2">
        <v>0</v>
      </c>
      <c r="O4900" s="30"/>
      <c r="P4900" s="30"/>
      <c r="Q4900" s="30"/>
      <c r="R4900" s="30"/>
      <c r="S4900" s="30"/>
      <c r="T4900" s="30"/>
      <c r="U4900" s="30"/>
      <c r="V4900" s="30"/>
    </row>
    <row r="4901" spans="1:22" ht="14.5" x14ac:dyDescent="0.35">
      <c r="A4901" s="15">
        <v>41</v>
      </c>
      <c r="B4901" s="8">
        <v>270</v>
      </c>
      <c r="C4901" s="8">
        <v>1566666.6666000001</v>
      </c>
      <c r="D4901" s="8">
        <v>4400.0000010000003</v>
      </c>
      <c r="E4901" s="2">
        <v>390</v>
      </c>
      <c r="F4901" s="2">
        <v>3388.22192382813</v>
      </c>
      <c r="G4901" s="2">
        <v>922.34429931640602</v>
      </c>
      <c r="H4901" s="1">
        <v>1980.5480794095411</v>
      </c>
      <c r="I4901" s="1">
        <v>914.69717931085279</v>
      </c>
      <c r="J4901" s="1">
        <f t="shared" si="420"/>
        <v>-41.546093380688312</v>
      </c>
      <c r="K4901" s="1">
        <f t="shared" si="421"/>
        <v>-0.829096034010389</v>
      </c>
      <c r="L4901" s="30"/>
      <c r="M4901" s="30"/>
      <c r="N4901" s="2">
        <v>0</v>
      </c>
      <c r="O4901" s="30"/>
      <c r="P4901" s="30"/>
      <c r="Q4901" s="30"/>
      <c r="R4901" s="30"/>
      <c r="S4901" s="30"/>
      <c r="T4901" s="30"/>
      <c r="U4901" s="30"/>
      <c r="V4901" s="30"/>
    </row>
    <row r="4902" spans="1:22" ht="14.5" x14ac:dyDescent="0.35">
      <c r="A4902" s="15">
        <v>41</v>
      </c>
      <c r="B4902" s="8">
        <v>270</v>
      </c>
      <c r="C4902" s="8">
        <v>1566666.6666000001</v>
      </c>
      <c r="D4902" s="8">
        <v>4400.0000010000003</v>
      </c>
      <c r="E4902" s="2">
        <v>420</v>
      </c>
      <c r="F4902" s="2">
        <v>5231.75634765625</v>
      </c>
      <c r="G4902" s="2">
        <v>914.59680175781295</v>
      </c>
      <c r="H4902" s="1">
        <v>3081.6463911277078</v>
      </c>
      <c r="I4902" s="1">
        <v>921.90590235739467</v>
      </c>
      <c r="J4902" s="1">
        <f t="shared" si="420"/>
        <v>-41.097287672652413</v>
      </c>
      <c r="K4902" s="1">
        <f t="shared" si="421"/>
        <v>0.79916096202544729</v>
      </c>
      <c r="L4902" s="30"/>
      <c r="M4902" s="30"/>
      <c r="N4902" s="2">
        <v>0</v>
      </c>
      <c r="O4902" s="30"/>
      <c r="P4902" s="30"/>
      <c r="Q4902" s="30"/>
      <c r="R4902" s="30"/>
      <c r="S4902" s="30"/>
      <c r="T4902" s="30"/>
      <c r="U4902" s="30"/>
      <c r="V4902" s="30"/>
    </row>
    <row r="4903" spans="1:22" ht="14.5" x14ac:dyDescent="0.35">
      <c r="A4903" s="15">
        <v>41</v>
      </c>
      <c r="B4903" s="8">
        <v>270</v>
      </c>
      <c r="C4903" s="8">
        <v>1566666.6666000001</v>
      </c>
      <c r="D4903" s="8">
        <v>4400.0000010000003</v>
      </c>
      <c r="E4903" s="2">
        <v>450</v>
      </c>
      <c r="F4903" s="2">
        <v>5185.18212890625</v>
      </c>
      <c r="G4903" s="2">
        <v>903.90563964843705</v>
      </c>
      <c r="H4903" s="1">
        <v>3407.6021387615219</v>
      </c>
      <c r="I4903" s="1">
        <v>928.50827066411193</v>
      </c>
      <c r="J4903" s="1">
        <f t="shared" si="420"/>
        <v>-34.281920016562403</v>
      </c>
      <c r="K4903" s="1">
        <f t="shared" si="421"/>
        <v>2.7218140850679697</v>
      </c>
      <c r="L4903" s="30"/>
      <c r="M4903" s="30"/>
      <c r="N4903" s="2">
        <v>0</v>
      </c>
      <c r="O4903" s="30"/>
      <c r="P4903" s="30"/>
      <c r="Q4903" s="30"/>
      <c r="R4903" s="30"/>
      <c r="S4903" s="30"/>
      <c r="T4903" s="30"/>
      <c r="U4903" s="30"/>
      <c r="V4903" s="30"/>
    </row>
    <row r="4904" spans="1:22" ht="14.5" x14ac:dyDescent="0.35">
      <c r="A4904" s="15">
        <v>41</v>
      </c>
      <c r="B4904" s="8">
        <v>270</v>
      </c>
      <c r="C4904" s="8">
        <v>1566666.6666000001</v>
      </c>
      <c r="D4904" s="8">
        <v>4400.0000010000003</v>
      </c>
      <c r="E4904" s="2">
        <v>480</v>
      </c>
      <c r="F4904" s="2">
        <v>4658.81591796875</v>
      </c>
      <c r="G4904" s="2">
        <v>898.02972412109398</v>
      </c>
      <c r="H4904" s="1">
        <v>3332.6022361421092</v>
      </c>
      <c r="I4904" s="1">
        <v>935.08104006442215</v>
      </c>
      <c r="J4904" s="1">
        <f t="shared" si="420"/>
        <v>-28.466754325096232</v>
      </c>
      <c r="K4904" s="1">
        <f t="shared" si="421"/>
        <v>4.1258451639326834</v>
      </c>
      <c r="L4904" s="30"/>
      <c r="M4904" s="30"/>
      <c r="N4904" s="2">
        <v>0</v>
      </c>
      <c r="O4904" s="30"/>
      <c r="P4904" s="30"/>
      <c r="Q4904" s="30"/>
      <c r="R4904" s="30"/>
      <c r="S4904" s="30"/>
      <c r="T4904" s="30"/>
      <c r="U4904" s="30"/>
      <c r="V4904" s="30"/>
    </row>
    <row r="4905" spans="1:22" ht="14.5" x14ac:dyDescent="0.35">
      <c r="A4905" s="15">
        <v>41</v>
      </c>
      <c r="B4905" s="8">
        <v>270</v>
      </c>
      <c r="C4905" s="8">
        <v>1566666.6666000001</v>
      </c>
      <c r="D4905" s="8">
        <v>4400.0000010000003</v>
      </c>
      <c r="E4905" s="2">
        <v>510</v>
      </c>
      <c r="F4905" s="2">
        <v>4146.21484375</v>
      </c>
      <c r="G4905" s="2">
        <v>900.41546630859398</v>
      </c>
      <c r="H4905" s="1">
        <v>3189.376320806055</v>
      </c>
      <c r="I4905" s="1">
        <v>942.2533987402353</v>
      </c>
      <c r="J4905" s="1">
        <f t="shared" si="420"/>
        <v>-23.077398518947525</v>
      </c>
      <c r="K4905" s="1">
        <f t="shared" si="421"/>
        <v>4.6465141922942559</v>
      </c>
      <c r="L4905" s="30"/>
      <c r="M4905" s="30"/>
      <c r="N4905" s="2">
        <v>0</v>
      </c>
      <c r="O4905" s="30"/>
      <c r="P4905" s="30"/>
      <c r="Q4905" s="30"/>
      <c r="R4905" s="30"/>
      <c r="S4905" s="30"/>
      <c r="T4905" s="30"/>
      <c r="U4905" s="30"/>
      <c r="V4905" s="30"/>
    </row>
    <row r="4906" spans="1:22" ht="14.5" x14ac:dyDescent="0.35">
      <c r="A4906" s="15">
        <v>41</v>
      </c>
      <c r="B4906" s="8">
        <v>270</v>
      </c>
      <c r="C4906" s="8">
        <v>1566666.6666000001</v>
      </c>
      <c r="D4906" s="8">
        <v>4400.0000010000003</v>
      </c>
      <c r="E4906" s="2">
        <v>540</v>
      </c>
      <c r="F4906" s="2">
        <v>3558.31274414063</v>
      </c>
      <c r="G4906" s="2">
        <v>904.19183349609398</v>
      </c>
      <c r="H4906" s="1">
        <v>3273.7495392379451</v>
      </c>
      <c r="I4906" s="1">
        <v>949.50223132525537</v>
      </c>
      <c r="J4906" s="1">
        <f t="shared" si="420"/>
        <v>-7.9971386824069031</v>
      </c>
      <c r="K4906" s="1">
        <f t="shared" si="421"/>
        <v>5.0111487574453006</v>
      </c>
      <c r="L4906" s="30"/>
      <c r="M4906" s="30"/>
      <c r="N4906" s="2">
        <v>0</v>
      </c>
      <c r="O4906" s="30"/>
      <c r="P4906" s="30"/>
      <c r="Q4906" s="30"/>
      <c r="R4906" s="30"/>
      <c r="S4906" s="30"/>
      <c r="T4906" s="30"/>
      <c r="U4906" s="30"/>
      <c r="V4906" s="30"/>
    </row>
    <row r="4907" spans="1:22" ht="14.5" x14ac:dyDescent="0.35">
      <c r="A4907" s="15">
        <v>41</v>
      </c>
      <c r="B4907" s="8">
        <v>270</v>
      </c>
      <c r="C4907" s="8">
        <v>1566666.6666000001</v>
      </c>
      <c r="D4907" s="8">
        <v>4400.0000010000003</v>
      </c>
      <c r="E4907" s="2">
        <v>570</v>
      </c>
      <c r="F4907" s="2">
        <v>2761.064453125</v>
      </c>
      <c r="G4907" s="2">
        <v>825.39465332031205</v>
      </c>
      <c r="H4907" s="1">
        <v>2805.1644512024141</v>
      </c>
      <c r="I4907" s="1">
        <v>891.36176393511664</v>
      </c>
      <c r="J4907" s="1">
        <f t="shared" si="420"/>
        <v>1.5972100190381737</v>
      </c>
      <c r="K4907" s="1">
        <f t="shared" si="421"/>
        <v>7.9921902025217806</v>
      </c>
      <c r="L4907" s="30"/>
      <c r="M4907" s="30"/>
      <c r="N4907" s="2">
        <v>1861110</v>
      </c>
      <c r="O4907" s="30"/>
      <c r="P4907" s="30"/>
      <c r="Q4907" s="30"/>
      <c r="R4907" s="30"/>
      <c r="S4907" s="30"/>
      <c r="T4907" s="30"/>
      <c r="U4907" s="30"/>
      <c r="V4907" s="30"/>
    </row>
    <row r="4908" spans="1:22" ht="14.5" x14ac:dyDescent="0.35">
      <c r="A4908" s="15">
        <v>41</v>
      </c>
      <c r="B4908" s="8">
        <v>270</v>
      </c>
      <c r="C4908" s="8">
        <v>1566666.6666000001</v>
      </c>
      <c r="D4908" s="8">
        <v>4400.0000010000003</v>
      </c>
      <c r="E4908" s="2">
        <v>600</v>
      </c>
      <c r="F4908" s="2">
        <v>2381.02685546875</v>
      </c>
      <c r="G4908" s="2">
        <v>819.53125</v>
      </c>
      <c r="H4908" s="1">
        <v>2652.666878562874</v>
      </c>
      <c r="I4908" s="1">
        <v>896.13951067666744</v>
      </c>
      <c r="J4908" s="1">
        <f t="shared" si="420"/>
        <v>11.408524119340372</v>
      </c>
      <c r="K4908" s="1">
        <f t="shared" si="421"/>
        <v>9.347814458163425</v>
      </c>
      <c r="L4908" s="30"/>
      <c r="M4908" s="30"/>
      <c r="N4908" s="2">
        <v>1861110</v>
      </c>
      <c r="O4908" s="30"/>
      <c r="P4908" s="30"/>
      <c r="Q4908" s="30"/>
      <c r="R4908" s="30"/>
      <c r="S4908" s="30"/>
      <c r="T4908" s="30"/>
      <c r="U4908" s="30"/>
      <c r="V4908" s="30"/>
    </row>
    <row r="4909" spans="1:22" ht="14.5" x14ac:dyDescent="0.35">
      <c r="A4909" s="15">
        <v>41</v>
      </c>
      <c r="B4909" s="8">
        <v>270</v>
      </c>
      <c r="C4909" s="8">
        <v>1566666.6666000001</v>
      </c>
      <c r="D4909" s="8">
        <v>4400.0000010000003</v>
      </c>
      <c r="E4909" s="2">
        <v>630</v>
      </c>
      <c r="F4909" s="2">
        <v>2264.20727539062</v>
      </c>
      <c r="G4909" s="2">
        <v>828.96716308593795</v>
      </c>
      <c r="H4909" s="1">
        <v>2657.429668883191</v>
      </c>
      <c r="I4909" s="1">
        <v>921.55047385678415</v>
      </c>
      <c r="J4909" s="1">
        <f t="shared" si="420"/>
        <v>17.366890291646662</v>
      </c>
      <c r="K4909" s="1">
        <f t="shared" si="421"/>
        <v>11.168513650913843</v>
      </c>
      <c r="L4909" s="30"/>
      <c r="M4909" s="30"/>
      <c r="N4909" s="2">
        <v>1861110</v>
      </c>
      <c r="O4909" s="30"/>
      <c r="P4909" s="30"/>
      <c r="Q4909" s="30"/>
      <c r="R4909" s="30"/>
      <c r="S4909" s="30"/>
      <c r="T4909" s="30"/>
      <c r="U4909" s="30"/>
      <c r="V4909" s="30"/>
    </row>
    <row r="4910" spans="1:22" ht="14.5" x14ac:dyDescent="0.35">
      <c r="A4910" s="15">
        <v>41</v>
      </c>
      <c r="B4910" s="8">
        <v>270</v>
      </c>
      <c r="C4910" s="8">
        <v>1566666.6666000001</v>
      </c>
      <c r="D4910" s="8">
        <v>4400.0000010000003</v>
      </c>
      <c r="E4910" s="2">
        <v>660</v>
      </c>
      <c r="F4910" s="2">
        <v>2362.07446289063</v>
      </c>
      <c r="G4910" s="2">
        <v>839.29901123046898</v>
      </c>
      <c r="H4910" s="1">
        <v>2890.522374972481</v>
      </c>
      <c r="I4910" s="1">
        <v>922.30264851511208</v>
      </c>
      <c r="J4910" s="1">
        <f t="shared" si="420"/>
        <v>22.372195304764166</v>
      </c>
      <c r="K4910" s="1">
        <f t="shared" si="421"/>
        <v>9.8896383975186843</v>
      </c>
      <c r="L4910" s="30"/>
      <c r="M4910" s="30"/>
      <c r="N4910" s="2">
        <v>1861110</v>
      </c>
      <c r="O4910" s="30"/>
      <c r="P4910" s="30"/>
      <c r="Q4910" s="30"/>
      <c r="R4910" s="30"/>
      <c r="S4910" s="30"/>
      <c r="T4910" s="30"/>
      <c r="U4910" s="30"/>
      <c r="V4910" s="30"/>
    </row>
    <row r="4911" spans="1:22" ht="14.5" x14ac:dyDescent="0.35">
      <c r="A4911" s="15">
        <v>41</v>
      </c>
      <c r="B4911" s="8">
        <v>270</v>
      </c>
      <c r="C4911" s="8">
        <v>1566666.6666000001</v>
      </c>
      <c r="D4911" s="8">
        <v>4400.0000010000003</v>
      </c>
      <c r="E4911" s="2">
        <v>690</v>
      </c>
      <c r="F4911" s="2">
        <v>2605.10131835938</v>
      </c>
      <c r="G4911" s="2">
        <v>849.58508300781205</v>
      </c>
      <c r="H4911" s="1">
        <v>3249.3916254391302</v>
      </c>
      <c r="I4911" s="1">
        <v>918.47532869888516</v>
      </c>
      <c r="J4911" s="1">
        <f t="shared" si="420"/>
        <v>24.731871368653952</v>
      </c>
      <c r="K4911" s="1">
        <f t="shared" si="421"/>
        <v>8.1086929454056413</v>
      </c>
      <c r="L4911" s="30"/>
      <c r="M4911" s="30"/>
      <c r="N4911" s="2">
        <v>1861110</v>
      </c>
      <c r="O4911" s="30"/>
      <c r="P4911" s="30"/>
      <c r="Q4911" s="30"/>
      <c r="R4911" s="30"/>
      <c r="S4911" s="30"/>
      <c r="T4911" s="30"/>
      <c r="U4911" s="30"/>
      <c r="V4911" s="30"/>
    </row>
    <row r="4912" spans="1:22" ht="14.5" x14ac:dyDescent="0.35">
      <c r="A4912" s="15">
        <v>41</v>
      </c>
      <c r="B4912" s="8">
        <v>270</v>
      </c>
      <c r="C4912" s="8">
        <v>1566666.6666000001</v>
      </c>
      <c r="D4912" s="8">
        <v>4400.0000010000003</v>
      </c>
      <c r="E4912" s="2">
        <v>720</v>
      </c>
      <c r="F4912" s="2">
        <v>3152.20166015625</v>
      </c>
      <c r="G4912" s="2">
        <v>867.81719970703102</v>
      </c>
      <c r="H4912" s="1">
        <v>3979.9266141268849</v>
      </c>
      <c r="I4912" s="1">
        <v>912.87279936941195</v>
      </c>
      <c r="J4912" s="1">
        <f t="shared" si="420"/>
        <v>26.258629466288834</v>
      </c>
      <c r="K4912" s="1">
        <f t="shared" si="421"/>
        <v>5.1918306848022127</v>
      </c>
      <c r="L4912" s="30"/>
      <c r="M4912" s="30"/>
      <c r="N4912" s="2">
        <v>1861110</v>
      </c>
      <c r="O4912" s="30"/>
      <c r="P4912" s="30"/>
      <c r="Q4912" s="30"/>
      <c r="R4912" s="30"/>
      <c r="S4912" s="30"/>
      <c r="T4912" s="30"/>
      <c r="U4912" s="30"/>
      <c r="V4912" s="30"/>
    </row>
    <row r="4913" spans="1:22" ht="14.5" x14ac:dyDescent="0.35">
      <c r="A4913" s="15">
        <v>41</v>
      </c>
      <c r="B4913" s="8">
        <v>270</v>
      </c>
      <c r="C4913" s="8">
        <v>1566666.6666000001</v>
      </c>
      <c r="D4913" s="8">
        <v>4400.0000010000003</v>
      </c>
      <c r="E4913" s="2">
        <v>750</v>
      </c>
      <c r="F4913" s="2">
        <v>4158.28173828125</v>
      </c>
      <c r="G4913" s="2">
        <v>887.61975097656295</v>
      </c>
      <c r="H4913" s="1">
        <v>5149.9692361844254</v>
      </c>
      <c r="I4913" s="1">
        <v>906.52957250858503</v>
      </c>
      <c r="J4913" s="1">
        <f t="shared" si="420"/>
        <v>23.848492245575244</v>
      </c>
      <c r="K4913" s="1">
        <f t="shared" si="421"/>
        <v>2.1303966604187674</v>
      </c>
      <c r="L4913" s="30"/>
      <c r="M4913" s="30"/>
      <c r="N4913" s="2">
        <v>1861110</v>
      </c>
      <c r="O4913" s="30"/>
      <c r="P4913" s="30"/>
      <c r="Q4913" s="30"/>
      <c r="R4913" s="30"/>
      <c r="S4913" s="30"/>
      <c r="T4913" s="30"/>
      <c r="U4913" s="30"/>
      <c r="V4913" s="30"/>
    </row>
    <row r="4914" spans="1:22" ht="14.5" x14ac:dyDescent="0.35">
      <c r="A4914" s="15">
        <v>41</v>
      </c>
      <c r="B4914" s="8">
        <v>270</v>
      </c>
      <c r="C4914" s="8">
        <v>1566666.6666000001</v>
      </c>
      <c r="D4914" s="8">
        <v>4400.0000010000003</v>
      </c>
      <c r="E4914" s="2">
        <v>780</v>
      </c>
      <c r="F4914" s="2">
        <v>5643.80419921875</v>
      </c>
      <c r="G4914" s="2">
        <v>903.67913818359398</v>
      </c>
      <c r="H4914" s="1">
        <v>6945.975464960522</v>
      </c>
      <c r="I4914" s="1">
        <v>900.11204635208333</v>
      </c>
      <c r="J4914" s="1">
        <f t="shared" si="420"/>
        <v>23.072580475453535</v>
      </c>
      <c r="K4914" s="1">
        <f t="shared" si="421"/>
        <v>-0.39472990808225911</v>
      </c>
      <c r="L4914" s="30"/>
      <c r="M4914" s="30"/>
      <c r="N4914" s="2">
        <v>1861110</v>
      </c>
      <c r="O4914" s="30"/>
      <c r="P4914" s="30"/>
      <c r="Q4914" s="30"/>
      <c r="R4914" s="30"/>
      <c r="S4914" s="30"/>
      <c r="T4914" s="30"/>
      <c r="U4914" s="30"/>
      <c r="V4914" s="30"/>
    </row>
    <row r="4915" spans="1:22" ht="14.5" x14ac:dyDescent="0.35">
      <c r="A4915" s="15">
        <v>41</v>
      </c>
      <c r="B4915" s="8">
        <v>270</v>
      </c>
      <c r="C4915" s="8">
        <v>1566666.6666000001</v>
      </c>
      <c r="D4915" s="8">
        <v>4400.0000010000003</v>
      </c>
      <c r="E4915" s="2">
        <v>810</v>
      </c>
      <c r="F4915" s="2">
        <v>7661.52587890625</v>
      </c>
      <c r="G4915" s="2">
        <v>905.30126953125</v>
      </c>
      <c r="H4915" s="1">
        <v>9622.4451483586454</v>
      </c>
      <c r="I4915" s="1">
        <v>894.72999867237706</v>
      </c>
      <c r="J4915" s="1">
        <f t="shared" si="420"/>
        <v>25.59436984806392</v>
      </c>
      <c r="K4915" s="1">
        <f t="shared" si="421"/>
        <v>-1.167707504082764</v>
      </c>
      <c r="L4915" s="30"/>
      <c r="M4915" s="30"/>
      <c r="N4915" s="2">
        <v>1861110</v>
      </c>
      <c r="O4915" s="30"/>
      <c r="P4915" s="30"/>
      <c r="Q4915" s="30"/>
      <c r="R4915" s="30"/>
      <c r="S4915" s="30"/>
      <c r="T4915" s="30"/>
      <c r="U4915" s="30"/>
      <c r="V4915" s="30"/>
    </row>
    <row r="4916" spans="1:22" ht="14.5" x14ac:dyDescent="0.35">
      <c r="A4916" s="15">
        <v>41</v>
      </c>
      <c r="B4916" s="8">
        <v>270</v>
      </c>
      <c r="C4916" s="8">
        <v>1566666.6666000001</v>
      </c>
      <c r="D4916" s="8">
        <v>4400.0000010000003</v>
      </c>
      <c r="E4916" s="2">
        <v>840</v>
      </c>
      <c r="F4916" s="2">
        <v>10950.69921875</v>
      </c>
      <c r="G4916" s="2">
        <v>982.56689453125</v>
      </c>
      <c r="H4916" s="1">
        <v>10809.89500659813</v>
      </c>
      <c r="I4916" s="1">
        <v>964.81513494604974</v>
      </c>
      <c r="J4916" s="1">
        <f t="shared" si="420"/>
        <v>-1.2858011104056484</v>
      </c>
      <c r="K4916" s="1">
        <f t="shared" si="421"/>
        <v>-1.806671859595782</v>
      </c>
      <c r="L4916" s="30"/>
      <c r="M4916" s="30"/>
      <c r="N4916" s="2">
        <v>0</v>
      </c>
      <c r="O4916" s="30"/>
      <c r="P4916" s="30"/>
      <c r="Q4916" s="30"/>
      <c r="R4916" s="30"/>
      <c r="S4916" s="30"/>
      <c r="T4916" s="30"/>
      <c r="U4916" s="30"/>
      <c r="V4916" s="30"/>
    </row>
    <row r="4917" spans="1:22" ht="14.5" x14ac:dyDescent="0.35">
      <c r="A4917" s="15">
        <v>41</v>
      </c>
      <c r="B4917" s="8">
        <v>270</v>
      </c>
      <c r="C4917" s="8">
        <v>1566666.6666000001</v>
      </c>
      <c r="D4917" s="8">
        <v>4400.0000010000003</v>
      </c>
      <c r="E4917" s="2">
        <v>870</v>
      </c>
      <c r="F4917" s="2">
        <v>12747.740234375</v>
      </c>
      <c r="G4917" s="2">
        <v>972.41003417968705</v>
      </c>
      <c r="H4917" s="1">
        <v>11685.080244424429</v>
      </c>
      <c r="I4917" s="1">
        <v>953.3410282684564</v>
      </c>
      <c r="J4917" s="1">
        <f t="shared" si="420"/>
        <v>-8.3360656117313123</v>
      </c>
      <c r="K4917" s="1">
        <f t="shared" si="421"/>
        <v>-1.9610046421741238</v>
      </c>
      <c r="L4917" s="30"/>
      <c r="M4917" s="30"/>
      <c r="N4917" s="2">
        <v>0</v>
      </c>
      <c r="O4917" s="30"/>
      <c r="P4917" s="30"/>
      <c r="Q4917" s="30"/>
      <c r="R4917" s="30"/>
      <c r="S4917" s="30"/>
      <c r="T4917" s="30"/>
      <c r="U4917" s="30"/>
      <c r="V4917" s="30"/>
    </row>
    <row r="4918" spans="1:22" ht="14.5" x14ac:dyDescent="0.35">
      <c r="A4918" s="15">
        <v>41</v>
      </c>
      <c r="B4918" s="8">
        <v>270</v>
      </c>
      <c r="C4918" s="8">
        <v>1566666.6666000001</v>
      </c>
      <c r="D4918" s="8">
        <v>4400.0000010000003</v>
      </c>
      <c r="E4918" s="2">
        <v>900</v>
      </c>
      <c r="F4918" s="2">
        <v>13388.779296875</v>
      </c>
      <c r="G4918" s="2">
        <v>953.20556640625</v>
      </c>
      <c r="H4918" s="1">
        <v>12347.084021933249</v>
      </c>
      <c r="I4918" s="1">
        <v>951.39583646412973</v>
      </c>
      <c r="J4918" s="1">
        <f t="shared" si="420"/>
        <v>-7.7803603438656044</v>
      </c>
      <c r="K4918" s="1">
        <f t="shared" si="421"/>
        <v>-0.1898572570178399</v>
      </c>
      <c r="L4918" s="30"/>
      <c r="M4918" s="30"/>
      <c r="N4918" s="2">
        <v>0</v>
      </c>
      <c r="O4918" s="30"/>
      <c r="P4918" s="30"/>
      <c r="Q4918" s="30"/>
      <c r="R4918" s="30"/>
      <c r="S4918" s="30"/>
      <c r="T4918" s="30"/>
      <c r="U4918" s="30"/>
      <c r="V4918" s="30"/>
    </row>
    <row r="4919" spans="1:22" ht="14.5" x14ac:dyDescent="0.35">
      <c r="A4919" s="15">
        <v>41</v>
      </c>
      <c r="B4919" s="8">
        <v>270</v>
      </c>
      <c r="C4919" s="8">
        <v>1566666.6666000001</v>
      </c>
      <c r="D4919" s="8">
        <v>4400.0000010000003</v>
      </c>
      <c r="E4919" s="2">
        <v>930</v>
      </c>
      <c r="F4919" s="2">
        <v>14277.390625</v>
      </c>
      <c r="G4919" s="2">
        <v>945.34704589843705</v>
      </c>
      <c r="H4919" s="1">
        <v>12740.350855702791</v>
      </c>
      <c r="I4919" s="1">
        <v>953.00444641845615</v>
      </c>
      <c r="J4919" s="1">
        <f t="shared" si="420"/>
        <v>-10.765551000655691</v>
      </c>
      <c r="K4919" s="1">
        <f t="shared" si="421"/>
        <v>0.81000946194756274</v>
      </c>
      <c r="L4919" s="30"/>
      <c r="M4919" s="30"/>
      <c r="N4919" s="2">
        <v>0</v>
      </c>
      <c r="O4919" s="30"/>
      <c r="P4919" s="30"/>
      <c r="Q4919" s="30"/>
      <c r="R4919" s="30"/>
      <c r="S4919" s="30"/>
      <c r="T4919" s="30"/>
      <c r="U4919" s="30"/>
      <c r="V4919" s="30"/>
    </row>
    <row r="4920" spans="1:22" ht="14.5" x14ac:dyDescent="0.35">
      <c r="A4920" s="15">
        <v>41</v>
      </c>
      <c r="B4920" s="8">
        <v>270</v>
      </c>
      <c r="C4920" s="8">
        <v>1566666.6666000001</v>
      </c>
      <c r="D4920" s="8">
        <v>4400.0000010000003</v>
      </c>
      <c r="E4920" s="2">
        <v>960</v>
      </c>
      <c r="F4920" s="2">
        <v>14783.08984375</v>
      </c>
      <c r="G4920" s="2">
        <v>937.25787353515602</v>
      </c>
      <c r="H4920" s="1">
        <v>13075.42265178203</v>
      </c>
      <c r="I4920" s="1">
        <v>956.87997016797465</v>
      </c>
      <c r="J4920" s="1">
        <f t="shared" si="420"/>
        <v>-11.551490317769652</v>
      </c>
      <c r="K4920" s="1">
        <f t="shared" si="421"/>
        <v>2.0935643419892394</v>
      </c>
      <c r="L4920" s="30"/>
      <c r="M4920" s="30"/>
      <c r="N4920" s="2">
        <v>0</v>
      </c>
      <c r="O4920" s="30"/>
      <c r="P4920" s="30"/>
      <c r="Q4920" s="30"/>
      <c r="R4920" s="30"/>
      <c r="S4920" s="30"/>
      <c r="T4920" s="30"/>
      <c r="U4920" s="30"/>
      <c r="V4920" s="30"/>
    </row>
    <row r="4921" spans="1:22" ht="14.5" x14ac:dyDescent="0.35">
      <c r="A4921" s="15">
        <v>41</v>
      </c>
      <c r="B4921" s="8">
        <v>270</v>
      </c>
      <c r="C4921" s="8">
        <v>1566666.6666000001</v>
      </c>
      <c r="D4921" s="8">
        <v>4400.0000010000003</v>
      </c>
      <c r="E4921" s="2">
        <v>990</v>
      </c>
      <c r="F4921" s="2">
        <v>14958.4423828125</v>
      </c>
      <c r="G4921" s="2">
        <v>929.94586181640602</v>
      </c>
      <c r="H4921" s="1">
        <v>13393.456838451049</v>
      </c>
      <c r="I4921" s="1">
        <v>960.52256864584899</v>
      </c>
      <c r="J4921" s="1">
        <f t="shared" si="420"/>
        <v>-10.462222631947595</v>
      </c>
      <c r="K4921" s="1">
        <f t="shared" si="421"/>
        <v>3.2880093438686169</v>
      </c>
      <c r="L4921" s="30"/>
      <c r="M4921" s="30"/>
      <c r="N4921" s="2">
        <v>0</v>
      </c>
      <c r="O4921" s="30"/>
      <c r="P4921" s="30"/>
      <c r="Q4921" s="30"/>
      <c r="R4921" s="30"/>
      <c r="S4921" s="30"/>
      <c r="T4921" s="30"/>
      <c r="U4921" s="30"/>
      <c r="V4921" s="30"/>
    </row>
    <row r="4922" spans="1:22" ht="14.5" x14ac:dyDescent="0.35">
      <c r="A4922" s="15">
        <v>41</v>
      </c>
      <c r="B4922" s="8">
        <v>270</v>
      </c>
      <c r="C4922" s="8">
        <v>1566666.6666000001</v>
      </c>
      <c r="D4922" s="8">
        <v>4400.0000010000003</v>
      </c>
      <c r="E4922" s="2">
        <v>1020</v>
      </c>
      <c r="F4922" s="2">
        <v>14749.1416015625</v>
      </c>
      <c r="G4922" s="2">
        <v>923.088134765625</v>
      </c>
      <c r="H4922" s="1">
        <v>13706.502624249109</v>
      </c>
      <c r="I4922" s="1">
        <v>962.0454021775264</v>
      </c>
      <c r="J4922" s="1">
        <f t="shared" si="420"/>
        <v>-7.0691502290745865</v>
      </c>
      <c r="K4922" s="1">
        <f t="shared" si="421"/>
        <v>4.2203193763066587</v>
      </c>
      <c r="L4922" s="30"/>
      <c r="M4922" s="30"/>
      <c r="N4922" s="2">
        <v>0</v>
      </c>
      <c r="O4922" s="30"/>
      <c r="P4922" s="30"/>
      <c r="Q4922" s="30"/>
      <c r="R4922" s="30"/>
      <c r="S4922" s="30"/>
      <c r="T4922" s="30"/>
      <c r="U4922" s="30"/>
      <c r="V4922" s="30"/>
    </row>
    <row r="4923" spans="1:22" ht="14.5" x14ac:dyDescent="0.35">
      <c r="A4923" s="15">
        <v>41</v>
      </c>
      <c r="B4923" s="8">
        <v>270</v>
      </c>
      <c r="C4923" s="8">
        <v>1566666.6666000001</v>
      </c>
      <c r="D4923" s="8">
        <v>4400.0000010000003</v>
      </c>
      <c r="E4923" s="2">
        <v>1050</v>
      </c>
      <c r="F4923" s="2">
        <v>14471.814453125</v>
      </c>
      <c r="G4923" s="2">
        <v>916.06591796875</v>
      </c>
      <c r="H4923" s="1">
        <v>14086.22569104898</v>
      </c>
      <c r="I4923" s="1">
        <v>952.28875694271983</v>
      </c>
      <c r="J4923" s="1">
        <f t="shared" si="420"/>
        <v>-2.6644120080793159</v>
      </c>
      <c r="K4923" s="1">
        <f t="shared" si="421"/>
        <v>3.9541738496601844</v>
      </c>
      <c r="L4923" s="30"/>
      <c r="M4923" s="30"/>
      <c r="N4923" s="2">
        <v>0</v>
      </c>
      <c r="O4923" s="30"/>
      <c r="P4923" s="30"/>
      <c r="Q4923" s="30"/>
      <c r="R4923" s="30"/>
      <c r="S4923" s="30"/>
      <c r="T4923" s="30"/>
      <c r="U4923" s="30"/>
      <c r="V4923" s="30"/>
    </row>
    <row r="4924" spans="1:22" ht="14.5" x14ac:dyDescent="0.35">
      <c r="A4924" s="15">
        <v>41</v>
      </c>
      <c r="B4924" s="8">
        <v>270</v>
      </c>
      <c r="C4924" s="8">
        <v>1566666.6666000001</v>
      </c>
      <c r="D4924" s="8">
        <v>4400.0000010000003</v>
      </c>
      <c r="E4924" s="2">
        <v>1080</v>
      </c>
      <c r="F4924" s="2">
        <v>14215.587890625</v>
      </c>
      <c r="G4924" s="2">
        <v>909.18988037109398</v>
      </c>
      <c r="H4924" s="1">
        <v>14550.730170864001</v>
      </c>
      <c r="I4924" s="1">
        <v>906.95168915750855</v>
      </c>
      <c r="J4924" s="1">
        <f t="shared" si="420"/>
        <v>2.357568908282877</v>
      </c>
      <c r="K4924" s="1">
        <f t="shared" si="421"/>
        <v>-0.24617423289752036</v>
      </c>
      <c r="L4924" s="30"/>
      <c r="M4924" s="30"/>
      <c r="N4924" s="2">
        <v>0</v>
      </c>
      <c r="O4924" s="30"/>
      <c r="P4924" s="30"/>
      <c r="Q4924" s="30"/>
      <c r="R4924" s="30"/>
      <c r="S4924" s="30"/>
      <c r="T4924" s="30"/>
      <c r="U4924" s="30"/>
      <c r="V4924" s="30"/>
    </row>
    <row r="4925" spans="1:22" ht="14.5" x14ac:dyDescent="0.35">
      <c r="A4925" s="15">
        <v>41</v>
      </c>
      <c r="B4925" s="8">
        <v>270</v>
      </c>
      <c r="C4925" s="8">
        <v>1566666.6666000001</v>
      </c>
      <c r="D4925" s="8">
        <v>4400.0000010000003</v>
      </c>
      <c r="E4925" s="2">
        <v>1110</v>
      </c>
      <c r="F4925" s="2">
        <v>12452.3916015625</v>
      </c>
      <c r="G4925" s="2">
        <v>820.04718017578102</v>
      </c>
      <c r="H4925" s="1">
        <v>11285.14318567905</v>
      </c>
      <c r="I4925" s="1">
        <v>825.57173101076535</v>
      </c>
      <c r="J4925" s="1">
        <f t="shared" si="420"/>
        <v>-9.3736886313227288</v>
      </c>
      <c r="K4925" s="1">
        <f t="shared" si="421"/>
        <v>0.67368694979234134</v>
      </c>
      <c r="L4925" s="30"/>
      <c r="M4925" s="30"/>
      <c r="N4925" s="2">
        <v>1861110</v>
      </c>
      <c r="O4925" s="30"/>
      <c r="P4925" s="30"/>
      <c r="Q4925" s="30"/>
      <c r="R4925" s="30"/>
      <c r="S4925" s="30"/>
      <c r="T4925" s="30"/>
      <c r="U4925" s="30"/>
      <c r="V4925" s="30"/>
    </row>
    <row r="4926" spans="1:22" ht="14.5" x14ac:dyDescent="0.35">
      <c r="A4926" s="15">
        <v>41</v>
      </c>
      <c r="B4926" s="8">
        <v>270</v>
      </c>
      <c r="C4926" s="8">
        <v>1566666.6666000001</v>
      </c>
      <c r="D4926" s="8">
        <v>4400.0000010000003</v>
      </c>
      <c r="E4926" s="2">
        <v>1140</v>
      </c>
      <c r="F4926" s="2">
        <v>12141.18359375</v>
      </c>
      <c r="G4926" s="2">
        <v>811.02239990234398</v>
      </c>
      <c r="H4926" s="1">
        <v>11037.376430513559</v>
      </c>
      <c r="I4926" s="1">
        <v>819.09222836860306</v>
      </c>
      <c r="J4926" s="1">
        <f t="shared" si="420"/>
        <v>-9.0914296346252037</v>
      </c>
      <c r="K4926" s="1">
        <f t="shared" si="421"/>
        <v>0.99501918408551704</v>
      </c>
      <c r="L4926" s="30"/>
      <c r="M4926" s="30"/>
      <c r="N4926" s="2">
        <v>1861110</v>
      </c>
      <c r="O4926" s="30"/>
      <c r="P4926" s="30"/>
      <c r="Q4926" s="30"/>
      <c r="R4926" s="30"/>
      <c r="S4926" s="30"/>
      <c r="T4926" s="30"/>
      <c r="U4926" s="30"/>
      <c r="V4926" s="30"/>
    </row>
    <row r="4927" spans="1:22" ht="14.5" x14ac:dyDescent="0.35">
      <c r="A4927" s="15">
        <v>41</v>
      </c>
      <c r="B4927" s="8">
        <v>270</v>
      </c>
      <c r="C4927" s="8">
        <v>1566666.6666000001</v>
      </c>
      <c r="D4927" s="8">
        <v>4400.0000010000003</v>
      </c>
      <c r="E4927" s="2">
        <v>1170</v>
      </c>
      <c r="F4927" s="2">
        <v>11841.537109375</v>
      </c>
      <c r="G4927" s="2">
        <v>817.05767822265602</v>
      </c>
      <c r="H4927" s="1">
        <v>10561.482630726419</v>
      </c>
      <c r="I4927" s="1">
        <v>815.61816243945464</v>
      </c>
      <c r="J4927" s="1">
        <f t="shared" si="420"/>
        <v>-10.809867560480434</v>
      </c>
      <c r="K4927" s="1">
        <f t="shared" si="421"/>
        <v>-0.17618288421605222</v>
      </c>
      <c r="L4927" s="30"/>
      <c r="M4927" s="30"/>
      <c r="N4927" s="2">
        <v>1861110</v>
      </c>
      <c r="O4927" s="30"/>
      <c r="P4927" s="30"/>
      <c r="Q4927" s="30"/>
      <c r="R4927" s="30"/>
      <c r="S4927" s="30"/>
      <c r="T4927" s="30"/>
      <c r="U4927" s="30"/>
      <c r="V4927" s="30"/>
    </row>
    <row r="4928" spans="1:22" ht="14.5" x14ac:dyDescent="0.35">
      <c r="A4928" s="15">
        <v>41</v>
      </c>
      <c r="B4928" s="8">
        <v>270</v>
      </c>
      <c r="C4928" s="8">
        <v>1566666.6666000001</v>
      </c>
      <c r="D4928" s="8">
        <v>4400.0000010000003</v>
      </c>
      <c r="E4928" s="2">
        <v>1200</v>
      </c>
      <c r="F4928" s="2">
        <v>12083.701171875</v>
      </c>
      <c r="G4928" s="2">
        <v>820.70471191406295</v>
      </c>
      <c r="H4928" s="1">
        <v>10414.858958075631</v>
      </c>
      <c r="I4928" s="1">
        <v>813.20603278507372</v>
      </c>
      <c r="J4928" s="1">
        <f t="shared" si="420"/>
        <v>-13.810687553939394</v>
      </c>
      <c r="K4928" s="1">
        <f t="shared" si="421"/>
        <v>-0.91368783682265908</v>
      </c>
      <c r="L4928" s="30"/>
      <c r="M4928" s="30"/>
      <c r="N4928" s="2">
        <v>1861110</v>
      </c>
      <c r="O4928" s="30"/>
      <c r="P4928" s="30"/>
      <c r="Q4928" s="30"/>
      <c r="R4928" s="30"/>
      <c r="S4928" s="30"/>
      <c r="T4928" s="30"/>
      <c r="U4928" s="30"/>
      <c r="V4928" s="30"/>
    </row>
    <row r="4929" spans="1:22" ht="14.5" x14ac:dyDescent="0.35">
      <c r="A4929" s="15">
        <v>41</v>
      </c>
      <c r="B4929" s="8">
        <v>270</v>
      </c>
      <c r="C4929" s="8">
        <v>1566666.6666000001</v>
      </c>
      <c r="D4929" s="8">
        <v>4400.0000010000003</v>
      </c>
      <c r="E4929" s="2">
        <v>1230</v>
      </c>
      <c r="F4929" s="2">
        <v>12641.7255859375</v>
      </c>
      <c r="G4929" s="2">
        <v>822.62823486328102</v>
      </c>
      <c r="H4929" s="1">
        <v>10677.97436461602</v>
      </c>
      <c r="I4929" s="1">
        <v>808.01257242333247</v>
      </c>
      <c r="J4929" s="1">
        <f t="shared" si="420"/>
        <v>-15.533885844713573</v>
      </c>
      <c r="K4929" s="1">
        <f t="shared" si="421"/>
        <v>-1.7767032324604859</v>
      </c>
      <c r="L4929" s="30"/>
      <c r="M4929" s="30"/>
      <c r="N4929" s="2">
        <v>1861110</v>
      </c>
      <c r="O4929" s="30"/>
      <c r="P4929" s="30"/>
      <c r="Q4929" s="30"/>
      <c r="R4929" s="30"/>
      <c r="S4929" s="30"/>
      <c r="T4929" s="30"/>
      <c r="U4929" s="30"/>
      <c r="V4929" s="30"/>
    </row>
    <row r="4930" spans="1:22" ht="14.5" x14ac:dyDescent="0.35">
      <c r="A4930" s="15">
        <v>41</v>
      </c>
      <c r="B4930" s="8">
        <v>270</v>
      </c>
      <c r="C4930" s="8">
        <v>1566666.6666000001</v>
      </c>
      <c r="D4930" s="8">
        <v>4400.0000010000003</v>
      </c>
      <c r="E4930" s="2">
        <v>1260</v>
      </c>
      <c r="F4930" s="2">
        <v>13476.9931640625</v>
      </c>
      <c r="G4930" s="2">
        <v>826.68908691406205</v>
      </c>
      <c r="H4930" s="1">
        <v>11301.69479607699</v>
      </c>
      <c r="I4930" s="1">
        <v>802.69389056570981</v>
      </c>
      <c r="J4930" s="1">
        <f t="shared" si="420"/>
        <v>-16.140828606978296</v>
      </c>
      <c r="K4930" s="1">
        <f t="shared" si="421"/>
        <v>-2.902565998291283</v>
      </c>
      <c r="L4930" s="30"/>
      <c r="M4930" s="30"/>
      <c r="N4930" s="2">
        <v>1861110</v>
      </c>
      <c r="O4930" s="30"/>
      <c r="P4930" s="30"/>
      <c r="Q4930" s="30"/>
      <c r="R4930" s="30"/>
      <c r="S4930" s="30"/>
      <c r="T4930" s="30"/>
      <c r="U4930" s="30"/>
      <c r="V4930" s="30"/>
    </row>
    <row r="4931" spans="1:22" ht="14.5" x14ac:dyDescent="0.35">
      <c r="A4931" s="15">
        <v>41</v>
      </c>
      <c r="B4931" s="8">
        <v>270</v>
      </c>
      <c r="C4931" s="8">
        <v>1566666.6666000001</v>
      </c>
      <c r="D4931" s="8">
        <v>4400.0000010000003</v>
      </c>
      <c r="E4931" s="2">
        <v>1290</v>
      </c>
      <c r="F4931" s="2">
        <v>14644.1748046875</v>
      </c>
      <c r="G4931" s="2">
        <v>825.873046875</v>
      </c>
      <c r="H4931" s="1">
        <v>12251.18616178591</v>
      </c>
      <c r="I4931" s="1">
        <v>797.66829828744858</v>
      </c>
      <c r="J4931" s="1">
        <f t="shared" si="420"/>
        <v>-16.34089100148962</v>
      </c>
      <c r="K4931" s="1">
        <f t="shared" si="421"/>
        <v>-3.4151433678910639</v>
      </c>
      <c r="L4931" s="30"/>
      <c r="M4931" s="30"/>
      <c r="N4931" s="2">
        <v>1861110</v>
      </c>
      <c r="O4931" s="30"/>
      <c r="P4931" s="30"/>
      <c r="Q4931" s="30"/>
      <c r="R4931" s="30"/>
      <c r="S4931" s="30"/>
      <c r="T4931" s="30"/>
      <c r="U4931" s="30"/>
      <c r="V4931" s="30"/>
    </row>
    <row r="4932" spans="1:22" ht="14.5" x14ac:dyDescent="0.35">
      <c r="A4932" s="15">
        <v>41</v>
      </c>
      <c r="B4932" s="8">
        <v>270</v>
      </c>
      <c r="C4932" s="8">
        <v>1566666.6666000001</v>
      </c>
      <c r="D4932" s="8">
        <v>4400.0000010000003</v>
      </c>
      <c r="E4932" s="2">
        <v>1320</v>
      </c>
      <c r="F4932" s="2">
        <v>15988.3505859375</v>
      </c>
      <c r="G4932" s="2">
        <v>819.08172607421898</v>
      </c>
      <c r="H4932" s="1">
        <v>13484.992300124881</v>
      </c>
      <c r="I4932" s="1">
        <v>792.59256908608961</v>
      </c>
      <c r="J4932" s="1">
        <f t="shared" si="420"/>
        <v>-15.657389249485432</v>
      </c>
      <c r="K4932" s="1">
        <f t="shared" si="421"/>
        <v>-3.2340065887062801</v>
      </c>
      <c r="L4932" s="30"/>
      <c r="M4932" s="30"/>
      <c r="N4932" s="2">
        <v>1861110</v>
      </c>
      <c r="O4932" s="30"/>
      <c r="P4932" s="30"/>
      <c r="Q4932" s="30"/>
      <c r="R4932" s="30"/>
      <c r="S4932" s="30"/>
      <c r="T4932" s="30"/>
      <c r="U4932" s="30"/>
      <c r="V4932" s="30"/>
    </row>
    <row r="4933" spans="1:22" ht="14.5" x14ac:dyDescent="0.35">
      <c r="A4933" s="15">
        <v>41</v>
      </c>
      <c r="B4933" s="8">
        <v>270</v>
      </c>
      <c r="C4933" s="8">
        <v>1566666.6666000001</v>
      </c>
      <c r="D4933" s="8">
        <v>4400.0000010000003</v>
      </c>
      <c r="E4933" s="2">
        <v>1350</v>
      </c>
      <c r="F4933" s="2">
        <v>14438.0205078125</v>
      </c>
      <c r="G4933" s="2">
        <v>756.874755859375</v>
      </c>
      <c r="H4933" s="1">
        <v>14928.34694469691</v>
      </c>
      <c r="I4933" s="1">
        <v>781.92482118732858</v>
      </c>
      <c r="J4933" s="1">
        <f t="shared" si="420"/>
        <v>3.3960779915715706</v>
      </c>
      <c r="K4933" s="1">
        <f t="shared" si="421"/>
        <v>3.3096711356836166</v>
      </c>
      <c r="L4933" s="30"/>
      <c r="M4933" s="30"/>
      <c r="N4933" s="2">
        <v>1861110</v>
      </c>
      <c r="O4933" s="30"/>
      <c r="P4933" s="30"/>
      <c r="Q4933" s="30"/>
      <c r="R4933" s="30"/>
      <c r="S4933" s="30"/>
      <c r="T4933" s="30"/>
      <c r="U4933" s="30"/>
      <c r="V4933" s="30"/>
    </row>
    <row r="4934" spans="1:22" ht="14.5" x14ac:dyDescent="0.35">
      <c r="A4934" s="15">
        <v>41</v>
      </c>
      <c r="B4934" s="8">
        <v>270</v>
      </c>
      <c r="C4934" s="8">
        <v>1566666.6666000001</v>
      </c>
      <c r="D4934" s="8">
        <v>4400.0000010000003</v>
      </c>
      <c r="E4934" s="2">
        <v>1380</v>
      </c>
      <c r="F4934" s="2">
        <v>13240.9072265625</v>
      </c>
      <c r="G4934" s="2">
        <v>732.38464355468795</v>
      </c>
      <c r="H4934" s="1">
        <v>16141.865968303209</v>
      </c>
      <c r="I4934" s="1">
        <v>778.44471466503592</v>
      </c>
      <c r="J4934" s="1">
        <f t="shared" si="420"/>
        <v>21.909063269630906</v>
      </c>
      <c r="K4934" s="1">
        <f t="shared" si="421"/>
        <v>6.289054735881912</v>
      </c>
      <c r="L4934" s="30"/>
      <c r="M4934" s="30"/>
      <c r="N4934" s="2">
        <v>0</v>
      </c>
      <c r="O4934" s="30"/>
      <c r="P4934" s="30"/>
      <c r="Q4934" s="30"/>
      <c r="R4934" s="30"/>
      <c r="S4934" s="30"/>
      <c r="T4934" s="30"/>
      <c r="U4934" s="30"/>
      <c r="V4934" s="30"/>
    </row>
    <row r="4935" spans="1:22" ht="14.5" x14ac:dyDescent="0.35">
      <c r="A4935" s="15">
        <v>41</v>
      </c>
      <c r="B4935" s="8">
        <v>270</v>
      </c>
      <c r="C4935" s="8">
        <v>1566666.6666000001</v>
      </c>
      <c r="D4935" s="8">
        <v>4400.0000010000003</v>
      </c>
      <c r="E4935" s="2">
        <v>1410</v>
      </c>
      <c r="F4935" s="2">
        <v>15409.970703125</v>
      </c>
      <c r="G4935" s="2">
        <v>785.47619628906295</v>
      </c>
      <c r="H4935" s="1">
        <v>16428.81940346046</v>
      </c>
      <c r="I4935" s="1">
        <v>771.33753398924966</v>
      </c>
      <c r="J4935" s="1">
        <f t="shared" si="420"/>
        <v>6.6116199697177054</v>
      </c>
      <c r="K4935" s="1">
        <f t="shared" si="421"/>
        <v>-1.8000115556156362</v>
      </c>
      <c r="L4935" s="30"/>
      <c r="M4935" s="30"/>
      <c r="N4935" s="2">
        <v>0</v>
      </c>
      <c r="O4935" s="30"/>
      <c r="P4935" s="30"/>
      <c r="Q4935" s="30"/>
      <c r="R4935" s="30"/>
      <c r="S4935" s="30"/>
      <c r="T4935" s="30"/>
      <c r="U4935" s="30"/>
      <c r="V4935" s="30"/>
    </row>
    <row r="4936" spans="1:22" ht="14.5" x14ac:dyDescent="0.35">
      <c r="A4936" s="15">
        <v>41</v>
      </c>
      <c r="B4936" s="8">
        <v>270</v>
      </c>
      <c r="C4936" s="8">
        <v>1566666.6666000001</v>
      </c>
      <c r="D4936" s="8">
        <v>4400.0000010000003</v>
      </c>
      <c r="E4936" s="2">
        <v>1440</v>
      </c>
      <c r="F4936" s="2">
        <v>17470.029296875</v>
      </c>
      <c r="G4936" s="2">
        <v>790.31829833984398</v>
      </c>
      <c r="H4936" s="1">
        <v>16664.112481224602</v>
      </c>
      <c r="I4936" s="1">
        <v>761.69487474707591</v>
      </c>
      <c r="J4936" s="1">
        <f t="shared" si="420"/>
        <v>-4.6131394627630016</v>
      </c>
      <c r="K4936" s="1">
        <f t="shared" si="421"/>
        <v>-3.6217589359748987</v>
      </c>
      <c r="L4936" s="30"/>
      <c r="M4936" s="30"/>
      <c r="N4936" s="2">
        <v>0</v>
      </c>
      <c r="O4936" s="30"/>
      <c r="P4936" s="30"/>
      <c r="Q4936" s="30"/>
      <c r="R4936" s="30"/>
      <c r="S4936" s="30"/>
      <c r="T4936" s="30"/>
      <c r="U4936" s="30"/>
      <c r="V4936" s="30"/>
    </row>
    <row r="4937" spans="1:22" ht="14.5" x14ac:dyDescent="0.35">
      <c r="A4937" s="15">
        <v>41</v>
      </c>
      <c r="B4937" s="8">
        <v>270</v>
      </c>
      <c r="C4937" s="8">
        <v>1566666.6666000001</v>
      </c>
      <c r="D4937" s="8">
        <v>4400.0000010000003</v>
      </c>
      <c r="E4937" s="2">
        <v>1470</v>
      </c>
      <c r="F4937" s="2">
        <v>18878.6796875</v>
      </c>
      <c r="G4937" s="2">
        <v>777.34167480468705</v>
      </c>
      <c r="H4937" s="1">
        <v>16927.45260657433</v>
      </c>
      <c r="I4937" s="1">
        <v>749.67361114247217</v>
      </c>
      <c r="J4937" s="1">
        <f t="shared" si="420"/>
        <v>-10.335611987832079</v>
      </c>
      <c r="K4937" s="1">
        <f t="shared" si="421"/>
        <v>-3.5593181941733261</v>
      </c>
      <c r="L4937" s="30"/>
      <c r="M4937" s="30"/>
      <c r="N4937" s="2">
        <v>0</v>
      </c>
      <c r="O4937" s="30"/>
      <c r="P4937" s="30"/>
      <c r="Q4937" s="30"/>
      <c r="R4937" s="30"/>
      <c r="S4937" s="30"/>
      <c r="T4937" s="30"/>
      <c r="U4937" s="30"/>
      <c r="V4937" s="30"/>
    </row>
    <row r="4938" spans="1:22" ht="14.5" x14ac:dyDescent="0.35">
      <c r="A4938" s="15">
        <v>41</v>
      </c>
      <c r="B4938" s="8">
        <v>270</v>
      </c>
      <c r="C4938" s="8">
        <v>1566666.6666000001</v>
      </c>
      <c r="D4938" s="8">
        <v>4400.0000010000003</v>
      </c>
      <c r="E4938" s="2">
        <v>1500</v>
      </c>
      <c r="F4938" s="2">
        <v>18126.8984375</v>
      </c>
      <c r="G4938" s="2">
        <v>706.80853271484398</v>
      </c>
      <c r="H4938" s="1">
        <v>17284.559330347831</v>
      </c>
      <c r="I4938" s="1">
        <v>736.65625372837371</v>
      </c>
      <c r="J4938" s="1">
        <f t="shared" ref="J4938:J5001" si="430">(H4938-F4938)/F4938*100</f>
        <v>-4.6469014545234115</v>
      </c>
      <c r="K4938" s="1">
        <f t="shared" ref="K4938:K5001" si="431">(I4938-G4938)/G4938*100</f>
        <v>4.2228863450310881</v>
      </c>
      <c r="L4938" s="30"/>
      <c r="M4938" s="30"/>
      <c r="N4938" s="2">
        <v>0</v>
      </c>
      <c r="O4938" s="30"/>
      <c r="P4938" s="30"/>
      <c r="Q4938" s="30"/>
      <c r="R4938" s="30"/>
      <c r="S4938" s="30"/>
      <c r="T4938" s="30"/>
      <c r="U4938" s="30"/>
      <c r="V4938" s="30"/>
    </row>
    <row r="4939" spans="1:22" ht="14.5" x14ac:dyDescent="0.35">
      <c r="A4939" s="15">
        <v>41</v>
      </c>
      <c r="B4939" s="8">
        <v>270</v>
      </c>
      <c r="C4939" s="8">
        <v>1566666.6666000001</v>
      </c>
      <c r="D4939" s="8">
        <v>4400.0000010000003</v>
      </c>
      <c r="E4939" s="2">
        <v>1530</v>
      </c>
      <c r="F4939" s="2">
        <v>18140.43359375</v>
      </c>
      <c r="G4939" s="2">
        <v>686.155517578125</v>
      </c>
      <c r="H4939" s="1">
        <v>17578.611026308259</v>
      </c>
      <c r="I4939" s="1">
        <v>723.22173295173013</v>
      </c>
      <c r="J4939" s="1">
        <f t="shared" si="430"/>
        <v>-3.0970735321084493</v>
      </c>
      <c r="K4939" s="1">
        <f t="shared" si="431"/>
        <v>5.4020137452854939</v>
      </c>
      <c r="L4939" s="30"/>
      <c r="M4939" s="30"/>
      <c r="N4939" s="2">
        <v>0</v>
      </c>
      <c r="O4939" s="30"/>
      <c r="P4939" s="30"/>
      <c r="Q4939" s="30"/>
      <c r="R4939" s="30"/>
      <c r="S4939" s="30"/>
      <c r="T4939" s="30"/>
      <c r="U4939" s="30"/>
      <c r="V4939" s="30"/>
    </row>
    <row r="4940" spans="1:22" ht="14.5" x14ac:dyDescent="0.35">
      <c r="A4940" s="15">
        <v>41</v>
      </c>
      <c r="B4940" s="8">
        <v>270</v>
      </c>
      <c r="C4940" s="8">
        <v>1566666.6666000001</v>
      </c>
      <c r="D4940" s="8">
        <v>4400.0000010000003</v>
      </c>
      <c r="E4940" s="2">
        <v>1560</v>
      </c>
      <c r="F4940" s="2">
        <v>18001.775390625</v>
      </c>
      <c r="G4940" s="2">
        <v>676.64758300781295</v>
      </c>
      <c r="H4940" s="1">
        <v>17746.212021463281</v>
      </c>
      <c r="I4940" s="1">
        <v>709.61257862728485</v>
      </c>
      <c r="J4940" s="1">
        <f t="shared" si="430"/>
        <v>-1.4196564706323986</v>
      </c>
      <c r="K4940" s="1">
        <f t="shared" si="431"/>
        <v>4.8718116265097571</v>
      </c>
      <c r="L4940" s="30"/>
      <c r="M4940" s="30"/>
      <c r="N4940" s="2">
        <v>0</v>
      </c>
      <c r="O4940" s="30"/>
      <c r="P4940" s="30"/>
      <c r="Q4940" s="30"/>
      <c r="R4940" s="30"/>
      <c r="S4940" s="30"/>
      <c r="T4940" s="30"/>
      <c r="U4940" s="30"/>
      <c r="V4940" s="30"/>
    </row>
    <row r="4941" spans="1:22" ht="14.5" x14ac:dyDescent="0.35">
      <c r="A4941" s="15">
        <v>41</v>
      </c>
      <c r="B4941" s="8">
        <v>270</v>
      </c>
      <c r="C4941" s="8">
        <v>1566666.6666000001</v>
      </c>
      <c r="D4941" s="8">
        <v>4400.0000010000003</v>
      </c>
      <c r="E4941" s="2">
        <v>1590</v>
      </c>
      <c r="F4941" s="2">
        <v>17792.57421875</v>
      </c>
      <c r="G4941" s="2">
        <v>667.25640869140602</v>
      </c>
      <c r="H4941" s="1">
        <v>17922.92661277514</v>
      </c>
      <c r="I4941" s="1">
        <v>695.93021231393061</v>
      </c>
      <c r="J4941" s="1">
        <f t="shared" si="430"/>
        <v>0.7326224548653173</v>
      </c>
      <c r="K4941" s="1">
        <f t="shared" si="431"/>
        <v>4.2972691230884381</v>
      </c>
      <c r="L4941" s="30"/>
      <c r="M4941" s="30"/>
      <c r="N4941" s="2">
        <v>0</v>
      </c>
      <c r="O4941" s="30"/>
      <c r="P4941" s="30"/>
      <c r="Q4941" s="30"/>
      <c r="R4941" s="30"/>
      <c r="S4941" s="30"/>
      <c r="T4941" s="30"/>
      <c r="U4941" s="30"/>
      <c r="V4941" s="30"/>
    </row>
    <row r="4942" spans="1:22" ht="14.5" x14ac:dyDescent="0.35">
      <c r="A4942" s="15">
        <v>41</v>
      </c>
      <c r="B4942" s="8">
        <v>270</v>
      </c>
      <c r="C4942" s="8">
        <v>1566666.6666000001</v>
      </c>
      <c r="D4942" s="8">
        <v>4400.0000010000003</v>
      </c>
      <c r="E4942" s="2">
        <v>1620</v>
      </c>
      <c r="F4942" s="2">
        <v>17119.755859375</v>
      </c>
      <c r="G4942" s="2">
        <v>655.345458984375</v>
      </c>
      <c r="H4942" s="1">
        <v>18098.9848824851</v>
      </c>
      <c r="I4942" s="1">
        <v>682.21722019333492</v>
      </c>
      <c r="J4942" s="1">
        <f t="shared" si="430"/>
        <v>5.7198772643352918</v>
      </c>
      <c r="K4942" s="1">
        <f t="shared" si="431"/>
        <v>4.1003963391467728</v>
      </c>
      <c r="L4942" s="30"/>
      <c r="M4942" s="30"/>
      <c r="N4942" s="2">
        <v>0</v>
      </c>
      <c r="O4942" s="30"/>
      <c r="P4942" s="30"/>
      <c r="Q4942" s="30"/>
      <c r="R4942" s="30"/>
      <c r="S4942" s="30"/>
      <c r="T4942" s="30"/>
      <c r="U4942" s="30"/>
      <c r="V4942" s="30"/>
    </row>
    <row r="4943" spans="1:22" ht="14.5" x14ac:dyDescent="0.35">
      <c r="A4943" s="15">
        <v>41</v>
      </c>
      <c r="B4943" s="8">
        <v>270</v>
      </c>
      <c r="C4943" s="8">
        <v>1566666.6666000001</v>
      </c>
      <c r="D4943" s="8">
        <v>4400.0000010000003</v>
      </c>
      <c r="E4943" s="2">
        <v>1650</v>
      </c>
      <c r="F4943" s="2">
        <v>14954.828125</v>
      </c>
      <c r="G4943" s="2">
        <v>588.88409423828102</v>
      </c>
      <c r="H4943" s="1">
        <v>15520.013734880249</v>
      </c>
      <c r="I4943" s="1">
        <v>635.35272802565657</v>
      </c>
      <c r="J4943" s="1">
        <f t="shared" si="430"/>
        <v>3.7792852258557739</v>
      </c>
      <c r="K4943" s="1">
        <f t="shared" si="431"/>
        <v>7.8909643242245364</v>
      </c>
      <c r="L4943" s="30"/>
      <c r="M4943" s="30"/>
      <c r="N4943" s="2">
        <v>1861110</v>
      </c>
      <c r="O4943" s="30"/>
      <c r="P4943" s="30"/>
      <c r="Q4943" s="30"/>
      <c r="R4943" s="30"/>
      <c r="S4943" s="30"/>
      <c r="T4943" s="30"/>
      <c r="U4943" s="30"/>
      <c r="V4943" s="30"/>
    </row>
    <row r="4944" spans="1:22" ht="14.5" x14ac:dyDescent="0.35">
      <c r="A4944" s="15">
        <v>41</v>
      </c>
      <c r="B4944" s="8">
        <v>270</v>
      </c>
      <c r="C4944" s="8">
        <v>1566666.6666000001</v>
      </c>
      <c r="D4944" s="8">
        <v>4400.0000010000003</v>
      </c>
      <c r="E4944" s="2">
        <v>1680</v>
      </c>
      <c r="F4944" s="2">
        <v>14548.44140625</v>
      </c>
      <c r="G4944" s="2">
        <v>580.98693847656295</v>
      </c>
      <c r="H4944" s="1">
        <v>15614.6007353064</v>
      </c>
      <c r="I4944" s="1">
        <v>625.24379539867459</v>
      </c>
      <c r="J4944" s="1">
        <f t="shared" si="430"/>
        <v>7.3283405368658832</v>
      </c>
      <c r="K4944" s="1">
        <f t="shared" si="431"/>
        <v>7.6175304453762624</v>
      </c>
      <c r="L4944" s="30"/>
      <c r="M4944" s="30"/>
      <c r="N4944" s="2">
        <v>1861110</v>
      </c>
      <c r="O4944" s="30"/>
      <c r="P4944" s="30"/>
      <c r="Q4944" s="30"/>
      <c r="R4944" s="30"/>
      <c r="S4944" s="30"/>
      <c r="T4944" s="30"/>
      <c r="U4944" s="30"/>
      <c r="V4944" s="30"/>
    </row>
    <row r="4945" spans="1:22" ht="14.5" x14ac:dyDescent="0.35">
      <c r="A4945" s="15">
        <v>41</v>
      </c>
      <c r="B4945" s="8">
        <v>270</v>
      </c>
      <c r="C4945" s="8">
        <v>1566666.6666000001</v>
      </c>
      <c r="D4945" s="8">
        <v>4400.0000010000003</v>
      </c>
      <c r="E4945" s="2">
        <v>1710</v>
      </c>
      <c r="F4945" s="2">
        <v>14596.3759765625</v>
      </c>
      <c r="G4945" s="2">
        <v>584.6181640625</v>
      </c>
      <c r="H4945" s="1">
        <v>15616.985251561129</v>
      </c>
      <c r="I4945" s="1">
        <v>605.09690711415601</v>
      </c>
      <c r="J4945" s="1">
        <f t="shared" si="430"/>
        <v>6.992210098160176</v>
      </c>
      <c r="K4945" s="1">
        <f t="shared" si="431"/>
        <v>3.5029262363915672</v>
      </c>
      <c r="L4945" s="30"/>
      <c r="M4945" s="30"/>
      <c r="N4945" s="2">
        <v>1861110</v>
      </c>
      <c r="O4945" s="30"/>
      <c r="P4945" s="30"/>
      <c r="Q4945" s="30"/>
      <c r="R4945" s="30"/>
      <c r="S4945" s="30"/>
      <c r="T4945" s="30"/>
      <c r="U4945" s="30"/>
      <c r="V4945" s="30"/>
    </row>
    <row r="4946" spans="1:22" ht="14.5" x14ac:dyDescent="0.35">
      <c r="A4946" s="15">
        <v>41</v>
      </c>
      <c r="B4946" s="8">
        <v>270</v>
      </c>
      <c r="C4946" s="8">
        <v>1566666.6666000001</v>
      </c>
      <c r="D4946" s="8">
        <v>4400.0000010000003</v>
      </c>
      <c r="E4946" s="2">
        <v>1740</v>
      </c>
      <c r="F4946" s="2">
        <v>14773.7001953125</v>
      </c>
      <c r="G4946" s="2">
        <v>590.21429443359398</v>
      </c>
      <c r="H4946" s="1">
        <v>15631.146103515201</v>
      </c>
      <c r="I4946" s="1">
        <v>590.6354250970503</v>
      </c>
      <c r="J4946" s="1">
        <f t="shared" si="430"/>
        <v>5.8038669857044809</v>
      </c>
      <c r="K4946" s="1">
        <f t="shared" si="431"/>
        <v>7.1352162668385941E-2</v>
      </c>
      <c r="L4946" s="30"/>
      <c r="M4946" s="30"/>
      <c r="N4946" s="2">
        <v>1861110</v>
      </c>
      <c r="O4946" s="30"/>
      <c r="P4946" s="30"/>
      <c r="Q4946" s="30"/>
      <c r="R4946" s="30"/>
      <c r="S4946" s="30"/>
      <c r="T4946" s="30"/>
      <c r="U4946" s="30"/>
      <c r="V4946" s="30"/>
    </row>
    <row r="4947" spans="1:22" ht="14.5" x14ac:dyDescent="0.35">
      <c r="A4947" s="15">
        <v>41</v>
      </c>
      <c r="B4947" s="8">
        <v>270</v>
      </c>
      <c r="C4947" s="8">
        <v>1566666.6666000001</v>
      </c>
      <c r="D4947" s="8">
        <v>4400.0000010000003</v>
      </c>
      <c r="E4947" s="2">
        <v>1770</v>
      </c>
      <c r="F4947" s="2">
        <v>15340.619140625</v>
      </c>
      <c r="G4947" s="2">
        <v>596.90002441406295</v>
      </c>
      <c r="H4947" s="1">
        <v>15643.803479625771</v>
      </c>
      <c r="I4947" s="1">
        <v>568.90100852827891</v>
      </c>
      <c r="J4947" s="1">
        <f t="shared" si="430"/>
        <v>1.9763500822328515</v>
      </c>
      <c r="K4947" s="1">
        <f t="shared" si="431"/>
        <v>-4.6907379361005752</v>
      </c>
      <c r="L4947" s="30"/>
      <c r="M4947" s="30"/>
      <c r="N4947" s="2">
        <v>1861110</v>
      </c>
      <c r="O4947" s="30"/>
      <c r="P4947" s="30"/>
      <c r="Q4947" s="30"/>
      <c r="R4947" s="30"/>
      <c r="S4947" s="30"/>
      <c r="T4947" s="30"/>
      <c r="U4947" s="30"/>
      <c r="V4947" s="30"/>
    </row>
    <row r="4948" spans="1:22" ht="14.5" x14ac:dyDescent="0.35">
      <c r="A4948" s="15">
        <v>41</v>
      </c>
      <c r="B4948" s="8">
        <v>270</v>
      </c>
      <c r="C4948" s="8">
        <v>1566666.6666000001</v>
      </c>
      <c r="D4948" s="8">
        <v>4400.0000010000003</v>
      </c>
      <c r="E4948" s="2">
        <v>1800</v>
      </c>
      <c r="F4948" s="2">
        <v>13793.7685546875</v>
      </c>
      <c r="G4948" s="2">
        <v>531.84234619140602</v>
      </c>
      <c r="H4948" s="1">
        <v>15656.653471858641</v>
      </c>
      <c r="I4948" s="1">
        <v>545.5089323888493</v>
      </c>
      <c r="J4948" s="1">
        <f t="shared" si="430"/>
        <v>13.505264422738787</v>
      </c>
      <c r="K4948" s="1">
        <f t="shared" si="431"/>
        <v>2.5696686800724926</v>
      </c>
      <c r="L4948" s="30"/>
      <c r="M4948" s="30"/>
      <c r="N4948" s="2">
        <v>1861110</v>
      </c>
      <c r="O4948" s="30"/>
      <c r="P4948" s="30"/>
      <c r="Q4948" s="30"/>
      <c r="R4948" s="30"/>
      <c r="S4948" s="30"/>
      <c r="T4948" s="30"/>
      <c r="U4948" s="30"/>
      <c r="V4948" s="30"/>
    </row>
    <row r="4949" spans="1:22" ht="14.5" x14ac:dyDescent="0.35">
      <c r="A4949" s="15">
        <v>41</v>
      </c>
      <c r="B4949" s="8">
        <v>270</v>
      </c>
      <c r="C4949" s="8">
        <v>1566666.6666000001</v>
      </c>
      <c r="D4949" s="8">
        <v>4400.0000010000003</v>
      </c>
      <c r="E4949" s="2">
        <v>1830</v>
      </c>
      <c r="F4949" s="2">
        <v>15626.5517578125</v>
      </c>
      <c r="G4949" s="2">
        <v>556.46447753906295</v>
      </c>
      <c r="H4949" s="1">
        <v>16493.620460752511</v>
      </c>
      <c r="I4949" s="1">
        <v>525.01839476035173</v>
      </c>
      <c r="J4949" s="1">
        <f t="shared" si="430"/>
        <v>5.5486886446750434</v>
      </c>
      <c r="K4949" s="1">
        <f t="shared" si="431"/>
        <v>-5.6510494466385346</v>
      </c>
      <c r="L4949" s="30"/>
      <c r="M4949" s="30"/>
      <c r="N4949" s="2">
        <v>1861110</v>
      </c>
      <c r="O4949" s="30"/>
      <c r="P4949" s="30"/>
      <c r="Q4949" s="30"/>
      <c r="R4949" s="30"/>
      <c r="S4949" s="30"/>
      <c r="T4949" s="30"/>
      <c r="U4949" s="30"/>
      <c r="V4949" s="30"/>
    </row>
    <row r="4950" spans="1:22" ht="14.5" x14ac:dyDescent="0.35">
      <c r="A4950" s="15">
        <v>41</v>
      </c>
      <c r="B4950" s="8">
        <v>270</v>
      </c>
      <c r="C4950" s="8">
        <v>1566666.6666000001</v>
      </c>
      <c r="D4950" s="8">
        <v>4400.0000010000003</v>
      </c>
      <c r="E4950" s="2">
        <v>1860</v>
      </c>
      <c r="F4950" s="2">
        <v>14794.54296875</v>
      </c>
      <c r="G4950" s="2">
        <v>504.79483032226602</v>
      </c>
      <c r="H4950" s="1">
        <v>16845.414189819308</v>
      </c>
      <c r="I4950" s="1">
        <v>524.16262392959902</v>
      </c>
      <c r="J4950" s="1">
        <f t="shared" si="430"/>
        <v>13.862349282443484</v>
      </c>
      <c r="K4950" s="1">
        <f t="shared" si="431"/>
        <v>3.8367654428965539</v>
      </c>
      <c r="L4950" s="30"/>
      <c r="M4950" s="30"/>
      <c r="N4950" s="2">
        <v>1861110</v>
      </c>
      <c r="O4950" s="30"/>
      <c r="P4950" s="30"/>
      <c r="Q4950" s="30"/>
      <c r="R4950" s="30"/>
      <c r="S4950" s="30"/>
      <c r="T4950" s="30"/>
      <c r="U4950" s="30"/>
      <c r="V4950" s="30"/>
    </row>
    <row r="4951" spans="1:22" ht="14.5" x14ac:dyDescent="0.35">
      <c r="A4951" s="15">
        <v>41</v>
      </c>
      <c r="B4951" s="8">
        <v>270</v>
      </c>
      <c r="C4951" s="8">
        <v>1566666.6666000001</v>
      </c>
      <c r="D4951" s="8">
        <v>4400.0000010000003</v>
      </c>
      <c r="E4951" s="2">
        <v>1890</v>
      </c>
      <c r="F4951" s="2">
        <v>14892.58984375</v>
      </c>
      <c r="G4951" s="2">
        <v>486.73693847656301</v>
      </c>
      <c r="H4951" s="1">
        <v>16855.70131753607</v>
      </c>
      <c r="I4951" s="1">
        <v>519.56023560702727</v>
      </c>
      <c r="J4951" s="1">
        <f t="shared" si="430"/>
        <v>13.181800441579558</v>
      </c>
      <c r="K4951" s="1">
        <f t="shared" si="431"/>
        <v>6.7435393814979054</v>
      </c>
      <c r="L4951" s="30"/>
      <c r="M4951" s="30"/>
      <c r="N4951" s="2">
        <v>1861110</v>
      </c>
      <c r="O4951" s="30"/>
      <c r="P4951" s="30"/>
      <c r="Q4951" s="30"/>
      <c r="R4951" s="30"/>
      <c r="S4951" s="30"/>
      <c r="T4951" s="30"/>
      <c r="U4951" s="30"/>
      <c r="V4951" s="30"/>
    </row>
    <row r="4952" spans="1:22" ht="14.5" x14ac:dyDescent="0.35">
      <c r="A4952" s="15">
        <v>41</v>
      </c>
      <c r="B4952" s="8">
        <v>270</v>
      </c>
      <c r="C4952" s="8">
        <v>1566666.6666000001</v>
      </c>
      <c r="D4952" s="8">
        <v>4400.0000010000003</v>
      </c>
      <c r="E4952" s="2">
        <v>1920</v>
      </c>
      <c r="F4952" s="2">
        <v>16854.400390625</v>
      </c>
      <c r="G4952" s="2">
        <v>536.11785888671898</v>
      </c>
      <c r="H4952" s="1">
        <v>20291.0704971128</v>
      </c>
      <c r="I4952" s="1">
        <v>526.48698376559332</v>
      </c>
      <c r="J4952" s="1">
        <f t="shared" si="430"/>
        <v>20.390343333717137</v>
      </c>
      <c r="K4952" s="1">
        <f t="shared" si="431"/>
        <v>-1.7964100545213597</v>
      </c>
      <c r="L4952" s="30"/>
      <c r="M4952" s="30"/>
      <c r="N4952" s="2">
        <v>0</v>
      </c>
      <c r="O4952" s="30"/>
      <c r="P4952" s="30"/>
      <c r="Q4952" s="30"/>
      <c r="R4952" s="30"/>
      <c r="S4952" s="30"/>
      <c r="T4952" s="30"/>
      <c r="U4952" s="30"/>
      <c r="V4952" s="30"/>
    </row>
    <row r="4953" spans="1:22" ht="14.5" x14ac:dyDescent="0.35">
      <c r="A4953" s="15">
        <v>41</v>
      </c>
      <c r="B4953" s="8">
        <v>270</v>
      </c>
      <c r="C4953" s="8">
        <v>1566666.6666000001</v>
      </c>
      <c r="D4953" s="8">
        <v>4400.0000010000003</v>
      </c>
      <c r="E4953" s="2">
        <v>1950</v>
      </c>
      <c r="F4953" s="2">
        <v>18268.658203125</v>
      </c>
      <c r="G4953" s="2">
        <v>554.42840576171898</v>
      </c>
      <c r="H4953" s="1">
        <v>20683.966366498658</v>
      </c>
      <c r="I4953" s="1">
        <v>520.57161211717698</v>
      </c>
      <c r="J4953" s="1">
        <f t="shared" si="430"/>
        <v>13.221048511162689</v>
      </c>
      <c r="K4953" s="1">
        <f t="shared" si="431"/>
        <v>-6.1066123764035449</v>
      </c>
      <c r="L4953" s="30"/>
      <c r="M4953" s="30"/>
      <c r="N4953" s="2">
        <v>0</v>
      </c>
      <c r="O4953" s="30"/>
      <c r="P4953" s="30"/>
      <c r="Q4953" s="30"/>
      <c r="R4953" s="30"/>
      <c r="S4953" s="30"/>
      <c r="T4953" s="30"/>
      <c r="U4953" s="30"/>
      <c r="V4953" s="30"/>
    </row>
    <row r="4954" spans="1:22" ht="14.5" x14ac:dyDescent="0.35">
      <c r="A4954" s="15">
        <v>41</v>
      </c>
      <c r="B4954" s="8">
        <v>270</v>
      </c>
      <c r="C4954" s="8">
        <v>1566666.6666000001</v>
      </c>
      <c r="D4954" s="8">
        <v>4400.0000010000003</v>
      </c>
      <c r="E4954" s="2">
        <v>1980</v>
      </c>
      <c r="F4954" s="2">
        <v>19074.689453125</v>
      </c>
      <c r="G4954" s="2">
        <v>558.476806640625</v>
      </c>
      <c r="H4954" s="1">
        <v>20776.83765665027</v>
      </c>
      <c r="I4954" s="1">
        <v>514.13892407188303</v>
      </c>
      <c r="J4954" s="1">
        <f t="shared" si="430"/>
        <v>8.9235958871477603</v>
      </c>
      <c r="K4954" s="1">
        <f t="shared" si="431"/>
        <v>-7.9390732151340737</v>
      </c>
      <c r="L4954" s="30"/>
      <c r="M4954" s="30"/>
      <c r="N4954" s="2">
        <v>0</v>
      </c>
      <c r="O4954" s="30"/>
      <c r="P4954" s="30"/>
      <c r="Q4954" s="30"/>
      <c r="R4954" s="30"/>
      <c r="S4954" s="30"/>
      <c r="T4954" s="30"/>
      <c r="U4954" s="30"/>
      <c r="V4954" s="30"/>
    </row>
    <row r="4955" spans="1:22" ht="14.5" x14ac:dyDescent="0.35">
      <c r="A4955" s="15">
        <v>41</v>
      </c>
      <c r="B4955" s="8">
        <v>270</v>
      </c>
      <c r="C4955" s="8">
        <v>1566666.6666000001</v>
      </c>
      <c r="D4955" s="8">
        <v>4400.0000010000003</v>
      </c>
      <c r="E4955" s="2">
        <v>2010</v>
      </c>
      <c r="F4955" s="2">
        <v>19981.7109375</v>
      </c>
      <c r="G4955" s="2">
        <v>558.40740966796898</v>
      </c>
      <c r="H4955" s="1">
        <v>20743.347420127178</v>
      </c>
      <c r="I4955" s="1">
        <v>507.16481766306572</v>
      </c>
      <c r="J4955" s="1">
        <f t="shared" si="430"/>
        <v>3.8116680048543934</v>
      </c>
      <c r="K4955" s="1">
        <f t="shared" si="431"/>
        <v>-9.1765601812791644</v>
      </c>
      <c r="L4955" s="30"/>
      <c r="M4955" s="30"/>
      <c r="N4955" s="2">
        <v>0</v>
      </c>
      <c r="O4955" s="30"/>
      <c r="P4955" s="30"/>
      <c r="Q4955" s="30"/>
      <c r="R4955" s="30"/>
      <c r="S4955" s="30"/>
      <c r="T4955" s="30"/>
      <c r="U4955" s="30"/>
      <c r="V4955" s="30"/>
    </row>
    <row r="4956" spans="1:22" ht="14.5" x14ac:dyDescent="0.35">
      <c r="A4956" s="15">
        <v>41</v>
      </c>
      <c r="B4956" s="8">
        <v>270</v>
      </c>
      <c r="C4956" s="8">
        <v>1566666.6666000001</v>
      </c>
      <c r="D4956" s="8">
        <v>4400.0000010000003</v>
      </c>
      <c r="E4956" s="2">
        <v>2040</v>
      </c>
      <c r="F4956" s="2">
        <v>20818.810546875</v>
      </c>
      <c r="G4956" s="2">
        <v>553.49920654296898</v>
      </c>
      <c r="H4956" s="1">
        <v>20655.543004081552</v>
      </c>
      <c r="I4956" s="1">
        <v>500.42786494109339</v>
      </c>
      <c r="J4956" s="1">
        <f t="shared" si="430"/>
        <v>-0.78423088785903494</v>
      </c>
      <c r="K4956" s="1">
        <f t="shared" si="431"/>
        <v>-9.5883320110515058</v>
      </c>
      <c r="L4956" s="30"/>
      <c r="M4956" s="30"/>
      <c r="N4956" s="2">
        <v>0</v>
      </c>
      <c r="O4956" s="30"/>
      <c r="P4956" s="30"/>
      <c r="Q4956" s="30"/>
      <c r="R4956" s="30"/>
      <c r="S4956" s="30"/>
      <c r="T4956" s="30"/>
      <c r="U4956" s="30"/>
      <c r="V4956" s="30"/>
    </row>
    <row r="4957" spans="1:22" ht="14.5" x14ac:dyDescent="0.35">
      <c r="A4957" s="15">
        <v>41</v>
      </c>
      <c r="B4957" s="8">
        <v>270</v>
      </c>
      <c r="C4957" s="8">
        <v>1566666.6666000001</v>
      </c>
      <c r="D4957" s="8">
        <v>4400.0000010000003</v>
      </c>
      <c r="E4957" s="2">
        <v>2070</v>
      </c>
      <c r="F4957" s="2">
        <v>21465.806640625</v>
      </c>
      <c r="G4957" s="2">
        <v>545.57171630859398</v>
      </c>
      <c r="H4957" s="1">
        <v>20544.39636758569</v>
      </c>
      <c r="I4957" s="1">
        <v>493.92241795137642</v>
      </c>
      <c r="J4957" s="1">
        <f t="shared" si="430"/>
        <v>-4.2924558506713621</v>
      </c>
      <c r="K4957" s="1">
        <f t="shared" si="431"/>
        <v>-9.4670043943412487</v>
      </c>
      <c r="L4957" s="30"/>
      <c r="M4957" s="30"/>
      <c r="N4957" s="2">
        <v>0</v>
      </c>
      <c r="O4957" s="30"/>
      <c r="P4957" s="30"/>
      <c r="Q4957" s="30"/>
      <c r="R4957" s="30"/>
      <c r="S4957" s="30"/>
      <c r="T4957" s="30"/>
      <c r="U4957" s="30"/>
      <c r="V4957" s="30"/>
    </row>
    <row r="4958" spans="1:22" ht="14.5" x14ac:dyDescent="0.35">
      <c r="A4958" s="15">
        <v>41</v>
      </c>
      <c r="B4958" s="8">
        <v>270</v>
      </c>
      <c r="C4958" s="8">
        <v>1566666.6666000001</v>
      </c>
      <c r="D4958" s="8">
        <v>4400.0000010000003</v>
      </c>
      <c r="E4958" s="2">
        <v>2100</v>
      </c>
      <c r="F4958" s="2">
        <v>21797.291015625</v>
      </c>
      <c r="G4958" s="2">
        <v>535.65881347656205</v>
      </c>
      <c r="H4958" s="1">
        <v>20408.505693305131</v>
      </c>
      <c r="I4958" s="1">
        <v>488.14395634657558</v>
      </c>
      <c r="J4958" s="1">
        <f t="shared" si="430"/>
        <v>-6.3713666130545441</v>
      </c>
      <c r="K4958" s="1">
        <f t="shared" si="431"/>
        <v>-8.8703585070509625</v>
      </c>
      <c r="L4958" s="30"/>
      <c r="M4958" s="30"/>
      <c r="N4958" s="2">
        <v>0</v>
      </c>
      <c r="O4958" s="30"/>
      <c r="P4958" s="30"/>
      <c r="Q4958" s="30"/>
      <c r="R4958" s="30"/>
      <c r="S4958" s="30"/>
      <c r="T4958" s="30"/>
      <c r="U4958" s="30"/>
      <c r="V4958" s="30"/>
    </row>
    <row r="4959" spans="1:22" ht="14.5" x14ac:dyDescent="0.35">
      <c r="A4959" s="15">
        <v>41</v>
      </c>
      <c r="B4959" s="8">
        <v>270</v>
      </c>
      <c r="C4959" s="8">
        <v>1566666.6666000001</v>
      </c>
      <c r="D4959" s="8">
        <v>4400.0000010000003</v>
      </c>
      <c r="E4959" s="2">
        <v>2130</v>
      </c>
      <c r="F4959" s="2">
        <v>22076.880859375</v>
      </c>
      <c r="G4959" s="2">
        <v>525.21771240234398</v>
      </c>
      <c r="H4959" s="1">
        <v>20329.25129291035</v>
      </c>
      <c r="I4959" s="1">
        <v>483.26786874863569</v>
      </c>
      <c r="J4959" s="1">
        <f t="shared" si="430"/>
        <v>-7.9161072508234991</v>
      </c>
      <c r="K4959" s="1">
        <f t="shared" si="431"/>
        <v>-7.9871342232214229</v>
      </c>
      <c r="L4959" s="30"/>
      <c r="M4959" s="30"/>
      <c r="N4959" s="2">
        <v>0</v>
      </c>
      <c r="O4959" s="30"/>
      <c r="P4959" s="30"/>
      <c r="Q4959" s="30"/>
      <c r="R4959" s="30"/>
      <c r="S4959" s="30"/>
      <c r="T4959" s="30"/>
      <c r="U4959" s="30"/>
      <c r="V4959" s="30"/>
    </row>
    <row r="4960" spans="1:22" ht="14.5" x14ac:dyDescent="0.35">
      <c r="A4960" s="15">
        <v>41</v>
      </c>
      <c r="B4960" s="8">
        <v>270</v>
      </c>
      <c r="C4960" s="8">
        <v>1566666.6666000001</v>
      </c>
      <c r="D4960" s="8">
        <v>4400.0000010000003</v>
      </c>
      <c r="E4960" s="2">
        <v>2160</v>
      </c>
      <c r="F4960" s="2">
        <v>21056.669921875</v>
      </c>
      <c r="G4960" s="2">
        <v>483.40414428710898</v>
      </c>
      <c r="H4960" s="1">
        <v>20552.026106207799</v>
      </c>
      <c r="I4960" s="1">
        <v>478.88378746229893</v>
      </c>
      <c r="J4960" s="1">
        <f t="shared" si="430"/>
        <v>-2.3965984058236351</v>
      </c>
      <c r="K4960" s="1">
        <f t="shared" si="431"/>
        <v>-0.93510924104226711</v>
      </c>
      <c r="L4960" s="30"/>
      <c r="M4960" s="30"/>
      <c r="N4960" s="2">
        <v>0</v>
      </c>
      <c r="O4960" s="30"/>
      <c r="P4960" s="30"/>
      <c r="Q4960" s="30"/>
      <c r="R4960" s="30"/>
      <c r="S4960" s="30"/>
      <c r="T4960" s="30"/>
      <c r="U4960" s="30"/>
      <c r="V4960" s="30"/>
    </row>
    <row r="4961" spans="1:22" ht="14.5" x14ac:dyDescent="0.35">
      <c r="A4961" s="15">
        <v>41</v>
      </c>
      <c r="B4961" s="8">
        <v>270</v>
      </c>
      <c r="C4961" s="8">
        <v>1566666.6666000001</v>
      </c>
      <c r="D4961" s="8">
        <v>4400.0000010000003</v>
      </c>
      <c r="E4961" s="2">
        <v>2190</v>
      </c>
      <c r="F4961" s="2">
        <v>17396.224609375</v>
      </c>
      <c r="G4961" s="2">
        <v>387.11019897460898</v>
      </c>
      <c r="H4961" s="1">
        <v>19377.465476818688</v>
      </c>
      <c r="I4961" s="1">
        <v>446.05660686113367</v>
      </c>
      <c r="J4961" s="1">
        <f t="shared" si="430"/>
        <v>11.388912893065188</v>
      </c>
      <c r="K4961" s="1">
        <f t="shared" si="431"/>
        <v>15.227293944376562</v>
      </c>
      <c r="L4961" s="30"/>
      <c r="M4961" s="30"/>
      <c r="N4961" s="2">
        <v>1861110</v>
      </c>
      <c r="O4961" s="30"/>
      <c r="P4961" s="30"/>
      <c r="Q4961" s="30"/>
      <c r="R4961" s="30"/>
      <c r="S4961" s="30"/>
      <c r="T4961" s="30"/>
      <c r="U4961" s="30"/>
      <c r="V4961" s="30"/>
    </row>
    <row r="4962" spans="1:22" ht="14.5" x14ac:dyDescent="0.35">
      <c r="A4962" s="15">
        <v>41</v>
      </c>
      <c r="B4962" s="8">
        <v>270</v>
      </c>
      <c r="C4962" s="8">
        <v>1566666.6666000001</v>
      </c>
      <c r="D4962" s="8">
        <v>4400.0000010000003</v>
      </c>
      <c r="E4962" s="2">
        <v>2220</v>
      </c>
      <c r="F4962" s="2">
        <v>17112.701171875</v>
      </c>
      <c r="G4962" s="2">
        <v>380.56369018554699</v>
      </c>
      <c r="H4962" s="1">
        <v>18725.056835772451</v>
      </c>
      <c r="I4962" s="1">
        <v>421.35320855897419</v>
      </c>
      <c r="J4962" s="1">
        <f t="shared" si="430"/>
        <v>9.4219822323981433</v>
      </c>
      <c r="K4962" s="1">
        <f t="shared" si="431"/>
        <v>10.718184478802991</v>
      </c>
      <c r="L4962" s="30"/>
      <c r="M4962" s="30"/>
      <c r="N4962" s="2">
        <v>1861110</v>
      </c>
      <c r="O4962" s="30"/>
      <c r="P4962" s="30"/>
      <c r="Q4962" s="30"/>
      <c r="R4962" s="30"/>
      <c r="S4962" s="30"/>
      <c r="T4962" s="30"/>
      <c r="U4962" s="30"/>
      <c r="V4962" s="30"/>
    </row>
    <row r="4963" spans="1:22" ht="14.5" x14ac:dyDescent="0.35">
      <c r="A4963" s="15">
        <v>41</v>
      </c>
      <c r="B4963" s="8">
        <v>270</v>
      </c>
      <c r="C4963" s="8">
        <v>1566666.6666000001</v>
      </c>
      <c r="D4963" s="8">
        <v>4400.0000010000003</v>
      </c>
      <c r="E4963" s="2">
        <v>2250</v>
      </c>
      <c r="F4963" s="2">
        <v>16635.26953125</v>
      </c>
      <c r="G4963" s="2">
        <v>399.20864868164102</v>
      </c>
      <c r="H4963" s="1">
        <v>18404.258251051939</v>
      </c>
      <c r="I4963" s="1">
        <v>405.37665517238162</v>
      </c>
      <c r="J4963" s="1">
        <f t="shared" si="430"/>
        <v>10.633964880934599</v>
      </c>
      <c r="K4963" s="1">
        <f t="shared" si="431"/>
        <v>1.5450583325561733</v>
      </c>
      <c r="L4963" s="30"/>
      <c r="M4963" s="30"/>
      <c r="N4963" s="2">
        <v>1861110</v>
      </c>
      <c r="O4963" s="30"/>
      <c r="P4963" s="30"/>
      <c r="Q4963" s="30"/>
      <c r="R4963" s="30"/>
      <c r="S4963" s="30"/>
      <c r="T4963" s="30"/>
      <c r="U4963" s="30"/>
      <c r="V4963" s="30"/>
    </row>
    <row r="4964" spans="1:22" ht="14.5" x14ac:dyDescent="0.35">
      <c r="A4964" s="15">
        <v>41</v>
      </c>
      <c r="B4964" s="8">
        <v>270</v>
      </c>
      <c r="C4964" s="8">
        <v>1566666.6666000001</v>
      </c>
      <c r="D4964" s="8">
        <v>4400.0000010000003</v>
      </c>
      <c r="E4964" s="2">
        <v>2280</v>
      </c>
      <c r="F4964" s="2">
        <v>16953.830078125</v>
      </c>
      <c r="G4964" s="2">
        <v>398.03884887695301</v>
      </c>
      <c r="H4964" s="1">
        <v>18247.060309983572</v>
      </c>
      <c r="I4964" s="1">
        <v>395.7085952360361</v>
      </c>
      <c r="J4964" s="1">
        <f t="shared" si="430"/>
        <v>7.6279532465480262</v>
      </c>
      <c r="K4964" s="1">
        <f t="shared" si="431"/>
        <v>-0.58543372022394391</v>
      </c>
      <c r="L4964" s="30"/>
      <c r="M4964" s="30"/>
      <c r="N4964" s="2">
        <v>1861110</v>
      </c>
      <c r="O4964" s="30"/>
      <c r="P4964" s="30"/>
      <c r="Q4964" s="30"/>
      <c r="R4964" s="30"/>
      <c r="S4964" s="30"/>
      <c r="T4964" s="30"/>
      <c r="U4964" s="30"/>
      <c r="V4964" s="30"/>
    </row>
    <row r="4965" spans="1:22" ht="14.5" x14ac:dyDescent="0.35">
      <c r="A4965" s="15">
        <v>41</v>
      </c>
      <c r="B4965" s="8">
        <v>270</v>
      </c>
      <c r="C4965" s="8">
        <v>1566666.6666000001</v>
      </c>
      <c r="D4965" s="8">
        <v>4400.0000010000003</v>
      </c>
      <c r="E4965" s="2">
        <v>2310</v>
      </c>
      <c r="F4965" s="2">
        <v>17769.806640625</v>
      </c>
      <c r="G4965" s="2">
        <v>392.84295654296898</v>
      </c>
      <c r="H4965" s="1">
        <v>18174.905953874571</v>
      </c>
      <c r="I4965" s="1">
        <v>392.71194758604719</v>
      </c>
      <c r="J4965" s="1">
        <f t="shared" si="430"/>
        <v>2.2797058034578774</v>
      </c>
      <c r="K4965" s="1">
        <f t="shared" si="431"/>
        <v>-3.334893873996686E-2</v>
      </c>
      <c r="L4965" s="30"/>
      <c r="M4965" s="30"/>
      <c r="N4965" s="2">
        <v>1861110</v>
      </c>
      <c r="O4965" s="30"/>
      <c r="P4965" s="30"/>
      <c r="Q4965" s="30"/>
      <c r="R4965" s="30"/>
      <c r="S4965" s="30"/>
      <c r="T4965" s="30"/>
      <c r="U4965" s="30"/>
      <c r="V4965" s="30"/>
    </row>
    <row r="4966" spans="1:22" ht="14.5" x14ac:dyDescent="0.35">
      <c r="A4966" s="15">
        <v>41</v>
      </c>
      <c r="B4966" s="8">
        <v>270</v>
      </c>
      <c r="C4966" s="8">
        <v>1566666.6666000001</v>
      </c>
      <c r="D4966" s="8">
        <v>4400.0000010000003</v>
      </c>
      <c r="E4966" s="2">
        <v>2340</v>
      </c>
      <c r="F4966" s="2">
        <v>18050.025390625</v>
      </c>
      <c r="G4966" s="2">
        <v>393.67346191406199</v>
      </c>
      <c r="H4966" s="1">
        <v>18166.871364699131</v>
      </c>
      <c r="I4966" s="1">
        <v>391.15226643618962</v>
      </c>
      <c r="J4966" s="1">
        <f t="shared" si="430"/>
        <v>0.6473452061448044</v>
      </c>
      <c r="K4966" s="1">
        <f t="shared" si="431"/>
        <v>-0.64042810140520445</v>
      </c>
      <c r="L4966" s="30"/>
      <c r="M4966" s="30"/>
      <c r="N4966" s="2">
        <v>1861110</v>
      </c>
      <c r="O4966" s="30"/>
      <c r="P4966" s="30"/>
      <c r="Q4966" s="30"/>
      <c r="R4966" s="30"/>
      <c r="S4966" s="30"/>
      <c r="T4966" s="30"/>
      <c r="U4966" s="30"/>
      <c r="V4966" s="30"/>
    </row>
    <row r="4967" spans="1:22" ht="14.5" x14ac:dyDescent="0.35">
      <c r="A4967" s="15">
        <v>41</v>
      </c>
      <c r="B4967" s="8">
        <v>270</v>
      </c>
      <c r="C4967" s="8">
        <v>1566666.6666000001</v>
      </c>
      <c r="D4967" s="8">
        <v>4400.0000010000003</v>
      </c>
      <c r="E4967" s="2">
        <v>2370</v>
      </c>
      <c r="F4967" s="2">
        <v>18504.73046875</v>
      </c>
      <c r="G4967" s="2">
        <v>398.01986694335898</v>
      </c>
      <c r="H4967" s="1">
        <v>18207.18163873762</v>
      </c>
      <c r="I4967" s="1">
        <v>389.90210527904583</v>
      </c>
      <c r="J4967" s="1">
        <f t="shared" si="430"/>
        <v>-1.607960896889947</v>
      </c>
      <c r="K4967" s="1">
        <f t="shared" si="431"/>
        <v>-2.0395368016814004</v>
      </c>
      <c r="L4967" s="30"/>
      <c r="M4967" s="30"/>
      <c r="N4967" s="2">
        <v>1861110</v>
      </c>
      <c r="O4967" s="30"/>
      <c r="P4967" s="30"/>
      <c r="Q4967" s="30"/>
      <c r="R4967" s="30"/>
      <c r="S4967" s="30"/>
      <c r="T4967" s="30"/>
      <c r="U4967" s="30"/>
      <c r="V4967" s="30"/>
    </row>
    <row r="4968" spans="1:22" ht="14.5" x14ac:dyDescent="0.35">
      <c r="A4968" s="15">
        <v>41</v>
      </c>
      <c r="B4968" s="8">
        <v>270</v>
      </c>
      <c r="C4968" s="8">
        <v>1566666.6666000001</v>
      </c>
      <c r="D4968" s="8">
        <v>4400.0000010000003</v>
      </c>
      <c r="E4968" s="2">
        <v>2400</v>
      </c>
      <c r="F4968" s="2">
        <v>19100.08984375</v>
      </c>
      <c r="G4968" s="2">
        <v>402.34619140625</v>
      </c>
      <c r="H4968" s="1">
        <v>18283.94273043823</v>
      </c>
      <c r="I4968" s="1">
        <v>388.71863227021498</v>
      </c>
      <c r="J4968" s="1">
        <f t="shared" si="430"/>
        <v>-4.2730014360578137</v>
      </c>
      <c r="K4968" s="1">
        <f t="shared" si="431"/>
        <v>-3.3870232717762287</v>
      </c>
      <c r="L4968" s="30"/>
      <c r="M4968" s="30"/>
      <c r="N4968" s="2">
        <v>1861110</v>
      </c>
      <c r="O4968" s="30"/>
      <c r="P4968" s="30"/>
      <c r="Q4968" s="30"/>
      <c r="R4968" s="30"/>
      <c r="S4968" s="30"/>
      <c r="T4968" s="30"/>
      <c r="U4968" s="30"/>
      <c r="V4968" s="30"/>
    </row>
    <row r="4969" spans="1:22" ht="14.5" x14ac:dyDescent="0.35">
      <c r="A4969" s="15">
        <v>41</v>
      </c>
      <c r="B4969" s="8">
        <v>270</v>
      </c>
      <c r="C4969" s="8">
        <v>1566666.6666000001</v>
      </c>
      <c r="D4969" s="8">
        <v>4400.0000010000003</v>
      </c>
      <c r="E4969" s="2">
        <v>2430</v>
      </c>
      <c r="F4969" s="2">
        <v>19793.541015625</v>
      </c>
      <c r="G4969" s="2">
        <v>407.05520629882801</v>
      </c>
      <c r="H4969" s="1">
        <v>18388.185505735819</v>
      </c>
      <c r="I4969" s="1">
        <v>388.18968773153449</v>
      </c>
      <c r="J4969" s="1">
        <f t="shared" si="430"/>
        <v>-7.1000712241422335</v>
      </c>
      <c r="K4969" s="1">
        <f t="shared" si="431"/>
        <v>-4.6346338961806417</v>
      </c>
      <c r="L4969" s="30"/>
      <c r="M4969" s="30"/>
      <c r="N4969" s="2">
        <v>1861110</v>
      </c>
      <c r="O4969" s="30"/>
      <c r="P4969" s="30"/>
      <c r="Q4969" s="30"/>
      <c r="R4969" s="30"/>
      <c r="S4969" s="30"/>
      <c r="T4969" s="30"/>
      <c r="U4969" s="30"/>
      <c r="V4969" s="30"/>
    </row>
    <row r="4970" spans="1:22" ht="14.5" x14ac:dyDescent="0.35">
      <c r="A4970" s="15">
        <v>41</v>
      </c>
      <c r="B4970" s="8">
        <v>270</v>
      </c>
      <c r="C4970" s="8">
        <v>1566666.6666000001</v>
      </c>
      <c r="D4970" s="8">
        <v>4400.0000010000003</v>
      </c>
      <c r="E4970" s="2">
        <v>2460</v>
      </c>
      <c r="F4970" s="2">
        <v>22617.0703125</v>
      </c>
      <c r="G4970" s="2">
        <v>451.57284545898398</v>
      </c>
      <c r="H4970" s="1">
        <v>20461.475126936821</v>
      </c>
      <c r="I4970" s="1">
        <v>421.69241806699227</v>
      </c>
      <c r="J4970" s="1">
        <f t="shared" si="430"/>
        <v>-9.5308329318489378</v>
      </c>
      <c r="K4970" s="1">
        <f t="shared" si="431"/>
        <v>-6.6169672717191137</v>
      </c>
      <c r="L4970" s="30"/>
      <c r="M4970" s="30"/>
      <c r="N4970" s="2">
        <v>0</v>
      </c>
      <c r="O4970" s="30"/>
      <c r="P4970" s="30"/>
      <c r="Q4970" s="30"/>
      <c r="R4970" s="30"/>
      <c r="S4970" s="30"/>
      <c r="T4970" s="30"/>
      <c r="U4970" s="30"/>
      <c r="V4970" s="30"/>
    </row>
    <row r="4971" spans="1:22" ht="14.5" x14ac:dyDescent="0.35">
      <c r="A4971" s="15">
        <v>41</v>
      </c>
      <c r="B4971" s="8">
        <v>270</v>
      </c>
      <c r="C4971" s="8">
        <v>1566666.6666000001</v>
      </c>
      <c r="D4971" s="8">
        <v>4400.0000010000003</v>
      </c>
      <c r="E4971" s="2">
        <v>2490</v>
      </c>
      <c r="F4971" s="2">
        <v>23146.828125</v>
      </c>
      <c r="G4971" s="2">
        <v>445.10324096679699</v>
      </c>
      <c r="H4971" s="1">
        <v>22238.28038189208</v>
      </c>
      <c r="I4971" s="1">
        <v>428.59421857587239</v>
      </c>
      <c r="J4971" s="1">
        <f t="shared" si="430"/>
        <v>-3.925150081909635</v>
      </c>
      <c r="K4971" s="1">
        <f t="shared" si="431"/>
        <v>-3.7090321685966132</v>
      </c>
      <c r="L4971" s="30"/>
      <c r="M4971" s="30"/>
      <c r="N4971" s="2">
        <v>0</v>
      </c>
      <c r="O4971" s="30"/>
      <c r="P4971" s="30"/>
      <c r="Q4971" s="30"/>
      <c r="R4971" s="30"/>
      <c r="S4971" s="30"/>
      <c r="T4971" s="30"/>
      <c r="U4971" s="30"/>
      <c r="V4971" s="30"/>
    </row>
    <row r="4972" spans="1:22" ht="14.5" x14ac:dyDescent="0.35">
      <c r="A4972" s="15">
        <v>41</v>
      </c>
      <c r="B4972" s="8">
        <v>270</v>
      </c>
      <c r="C4972" s="8">
        <v>1566666.6666000001</v>
      </c>
      <c r="D4972" s="8">
        <v>4400.0000010000003</v>
      </c>
      <c r="E4972" s="2">
        <v>2520</v>
      </c>
      <c r="F4972" s="2">
        <v>23452.21875</v>
      </c>
      <c r="G4972" s="2">
        <v>435.85726928710898</v>
      </c>
      <c r="H4972" s="1">
        <v>23040.323214241311</v>
      </c>
      <c r="I4972" s="1">
        <v>427.43167622228663</v>
      </c>
      <c r="J4972" s="1">
        <f t="shared" si="430"/>
        <v>-1.7563179848759054</v>
      </c>
      <c r="K4972" s="1">
        <f t="shared" si="431"/>
        <v>-1.9331083036892576</v>
      </c>
      <c r="L4972" s="30"/>
      <c r="M4972" s="30"/>
      <c r="N4972" s="2">
        <v>0</v>
      </c>
      <c r="O4972" s="30"/>
      <c r="P4972" s="30"/>
      <c r="Q4972" s="30"/>
      <c r="R4972" s="30"/>
      <c r="S4972" s="30"/>
      <c r="T4972" s="30"/>
      <c r="U4972" s="30"/>
      <c r="V4972" s="30"/>
    </row>
    <row r="4973" spans="1:22" ht="14.5" x14ac:dyDescent="0.35">
      <c r="A4973" s="15">
        <v>41</v>
      </c>
      <c r="B4973" s="8">
        <v>270</v>
      </c>
      <c r="C4973" s="8">
        <v>1566666.6666000001</v>
      </c>
      <c r="D4973" s="8">
        <v>4400.0000010000003</v>
      </c>
      <c r="E4973" s="2">
        <v>2550</v>
      </c>
      <c r="F4973" s="2">
        <v>23755.2421875</v>
      </c>
      <c r="G4973" s="2">
        <v>434.47320556640602</v>
      </c>
      <c r="H4973" s="1">
        <v>23566.607531800491</v>
      </c>
      <c r="I4973" s="1">
        <v>424.43702196803531</v>
      </c>
      <c r="J4973" s="1">
        <f t="shared" si="430"/>
        <v>-0.79407591053215232</v>
      </c>
      <c r="K4973" s="1">
        <f t="shared" si="431"/>
        <v>-2.3099660622999583</v>
      </c>
      <c r="L4973" s="30"/>
      <c r="M4973" s="30"/>
      <c r="N4973" s="2">
        <v>0</v>
      </c>
      <c r="O4973" s="30"/>
      <c r="P4973" s="30"/>
      <c r="Q4973" s="30"/>
      <c r="R4973" s="30"/>
      <c r="S4973" s="30"/>
      <c r="T4973" s="30"/>
      <c r="U4973" s="30"/>
      <c r="V4973" s="30"/>
    </row>
    <row r="4974" spans="1:22" ht="14.5" x14ac:dyDescent="0.35">
      <c r="A4974" s="15">
        <v>41</v>
      </c>
      <c r="B4974" s="8">
        <v>270</v>
      </c>
      <c r="C4974" s="8">
        <v>1566666.6666000001</v>
      </c>
      <c r="D4974" s="8">
        <v>4400.0000010000003</v>
      </c>
      <c r="E4974" s="2">
        <v>2580</v>
      </c>
      <c r="F4974" s="2">
        <v>23950.263671875</v>
      </c>
      <c r="G4974" s="2">
        <v>435.46551513671898</v>
      </c>
      <c r="H4974" s="1">
        <v>23959.819077609001</v>
      </c>
      <c r="I4974" s="1">
        <v>421.02617084614201</v>
      </c>
      <c r="J4974" s="1">
        <f t="shared" si="430"/>
        <v>3.9896870718890629E-2</v>
      </c>
      <c r="K4974" s="1">
        <f t="shared" si="431"/>
        <v>-3.3158410456551506</v>
      </c>
      <c r="L4974" s="30"/>
      <c r="M4974" s="30"/>
      <c r="N4974" s="2">
        <v>0</v>
      </c>
      <c r="O4974" s="30"/>
      <c r="P4974" s="30"/>
      <c r="Q4974" s="30"/>
      <c r="R4974" s="30"/>
      <c r="S4974" s="30"/>
      <c r="T4974" s="30"/>
      <c r="U4974" s="30"/>
      <c r="V4974" s="30"/>
    </row>
    <row r="4975" spans="1:22" ht="14.5" x14ac:dyDescent="0.35">
      <c r="A4975" s="15">
        <v>41</v>
      </c>
      <c r="B4975" s="8">
        <v>270</v>
      </c>
      <c r="C4975" s="8">
        <v>1566666.6666000001</v>
      </c>
      <c r="D4975" s="8">
        <v>4400.0000010000003</v>
      </c>
      <c r="E4975" s="2">
        <v>2610</v>
      </c>
      <c r="F4975" s="2">
        <v>23971.95703125</v>
      </c>
      <c r="G4975" s="2">
        <v>433.36422729492199</v>
      </c>
      <c r="H4975" s="1">
        <v>24288.810981457591</v>
      </c>
      <c r="I4975" s="1">
        <v>417.52078444154029</v>
      </c>
      <c r="J4975" s="1">
        <f t="shared" si="430"/>
        <v>1.3217692230740197</v>
      </c>
      <c r="K4975" s="1">
        <f t="shared" si="431"/>
        <v>-3.6559184758458603</v>
      </c>
      <c r="L4975" s="30"/>
      <c r="M4975" s="30"/>
      <c r="N4975" s="2">
        <v>0</v>
      </c>
      <c r="O4975" s="30"/>
      <c r="P4975" s="30"/>
      <c r="Q4975" s="30"/>
      <c r="R4975" s="30"/>
      <c r="S4975" s="30"/>
      <c r="T4975" s="30"/>
      <c r="U4975" s="30"/>
      <c r="V4975" s="30"/>
    </row>
    <row r="4976" spans="1:22" ht="14.5" x14ac:dyDescent="0.35">
      <c r="A4976" s="15">
        <v>41</v>
      </c>
      <c r="B4976" s="8">
        <v>270</v>
      </c>
      <c r="C4976" s="8">
        <v>1566666.6666000001</v>
      </c>
      <c r="D4976" s="8">
        <v>4400.0000010000003</v>
      </c>
      <c r="E4976" s="2">
        <v>2640</v>
      </c>
      <c r="F4976" s="2">
        <v>23828.15625</v>
      </c>
      <c r="G4976" s="2">
        <v>430.79159545898398</v>
      </c>
      <c r="H4976" s="1">
        <v>24586.81665837294</v>
      </c>
      <c r="I4976" s="1">
        <v>413.99392372831068</v>
      </c>
      <c r="J4976" s="1">
        <f t="shared" si="430"/>
        <v>3.1838821284082353</v>
      </c>
      <c r="K4976" s="1">
        <f t="shared" si="431"/>
        <v>-3.899257067161753</v>
      </c>
      <c r="L4976" s="30"/>
      <c r="M4976" s="30"/>
      <c r="N4976" s="2">
        <v>0</v>
      </c>
      <c r="O4976" s="30"/>
      <c r="P4976" s="30"/>
      <c r="Q4976" s="30"/>
      <c r="R4976" s="30"/>
      <c r="S4976" s="30"/>
      <c r="T4976" s="30"/>
      <c r="U4976" s="30"/>
      <c r="V4976" s="30"/>
    </row>
    <row r="4977" spans="1:22" ht="14.5" x14ac:dyDescent="0.35">
      <c r="A4977" s="15">
        <v>41</v>
      </c>
      <c r="B4977" s="8">
        <v>270</v>
      </c>
      <c r="C4977" s="8">
        <v>1566666.6666000001</v>
      </c>
      <c r="D4977" s="8">
        <v>4400.0000010000003</v>
      </c>
      <c r="E4977" s="2">
        <v>2670</v>
      </c>
      <c r="F4977" s="2">
        <v>23577.361328125</v>
      </c>
      <c r="G4977" s="2">
        <v>427.81146240234398</v>
      </c>
      <c r="H4977" s="1">
        <v>24869.867833571068</v>
      </c>
      <c r="I4977" s="1">
        <v>410.46217013463428</v>
      </c>
      <c r="J4977" s="1">
        <f t="shared" si="430"/>
        <v>5.4819811575108757</v>
      </c>
      <c r="K4977" s="1">
        <f t="shared" si="431"/>
        <v>-4.0553593796402785</v>
      </c>
      <c r="L4977" s="30"/>
      <c r="M4977" s="30"/>
      <c r="N4977" s="2">
        <v>0</v>
      </c>
      <c r="O4977" s="30"/>
      <c r="P4977" s="30"/>
      <c r="Q4977" s="30"/>
      <c r="R4977" s="30"/>
      <c r="S4977" s="30"/>
      <c r="T4977" s="30"/>
      <c r="U4977" s="30"/>
      <c r="V4977" s="30"/>
    </row>
    <row r="4978" spans="1:22" ht="14.5" x14ac:dyDescent="0.35">
      <c r="A4978" s="15">
        <v>41</v>
      </c>
      <c r="B4978" s="8">
        <v>270</v>
      </c>
      <c r="C4978" s="8">
        <v>1566666.6666000001</v>
      </c>
      <c r="D4978" s="8">
        <v>4400.0000010000003</v>
      </c>
      <c r="E4978" s="2">
        <v>2700</v>
      </c>
      <c r="F4978" s="2">
        <v>24463.69140625</v>
      </c>
      <c r="G4978" s="2">
        <v>477.01165771484398</v>
      </c>
      <c r="H4978" s="1">
        <v>25145.703038113508</v>
      </c>
      <c r="I4978" s="1">
        <v>406.92929903122609</v>
      </c>
      <c r="J4978" s="1">
        <f t="shared" si="430"/>
        <v>2.7878524975558978</v>
      </c>
      <c r="K4978" s="1">
        <f t="shared" si="431"/>
        <v>-14.691959315911078</v>
      </c>
      <c r="L4978" s="30"/>
      <c r="M4978" s="30"/>
      <c r="N4978" s="2">
        <v>0</v>
      </c>
      <c r="O4978" s="30"/>
      <c r="P4978" s="30"/>
      <c r="Q4978" s="30"/>
      <c r="R4978" s="30"/>
      <c r="S4978" s="30"/>
      <c r="T4978" s="30"/>
      <c r="U4978" s="30"/>
      <c r="V4978" s="30"/>
    </row>
    <row r="4979" spans="1:22" ht="14.5" x14ac:dyDescent="0.35">
      <c r="A4979" s="15">
        <v>41</v>
      </c>
      <c r="B4979" s="8">
        <v>270</v>
      </c>
      <c r="C4979" s="8">
        <v>1566666.6666000001</v>
      </c>
      <c r="D4979" s="8">
        <v>4400.0000010000003</v>
      </c>
      <c r="E4979" s="2">
        <v>2730</v>
      </c>
      <c r="F4979" s="2">
        <v>20818.732421875</v>
      </c>
      <c r="G4979" s="2">
        <v>397.73898315429699</v>
      </c>
      <c r="H4979" s="1">
        <v>21889.6041804343</v>
      </c>
      <c r="I4979" s="1">
        <v>383.32006356825912</v>
      </c>
      <c r="J4979" s="1">
        <f t="shared" si="430"/>
        <v>5.1437894337606087</v>
      </c>
      <c r="K4979" s="1">
        <f t="shared" si="431"/>
        <v>-3.6252216143581442</v>
      </c>
      <c r="L4979" s="30"/>
      <c r="M4979" s="30"/>
      <c r="N4979" s="2">
        <v>1861110</v>
      </c>
      <c r="O4979" s="30"/>
      <c r="P4979" s="30"/>
      <c r="Q4979" s="30"/>
      <c r="R4979" s="30"/>
      <c r="S4979" s="30"/>
      <c r="T4979" s="30"/>
      <c r="U4979" s="30"/>
      <c r="V4979" s="30"/>
    </row>
    <row r="4980" spans="1:22" ht="14.5" x14ac:dyDescent="0.35">
      <c r="A4980" s="15">
        <v>41</v>
      </c>
      <c r="B4980" s="8">
        <v>270</v>
      </c>
      <c r="C4980" s="8">
        <v>1566666.6666000001</v>
      </c>
      <c r="D4980" s="8">
        <v>4400.0000010000003</v>
      </c>
      <c r="E4980" s="2">
        <v>2760</v>
      </c>
      <c r="F4980" s="2">
        <v>20388.419921875</v>
      </c>
      <c r="G4980" s="2">
        <v>388.37219238281199</v>
      </c>
      <c r="H4980" s="1">
        <v>21442.48865610444</v>
      </c>
      <c r="I4980" s="1">
        <v>376.38594588605702</v>
      </c>
      <c r="J4980" s="1">
        <f t="shared" si="430"/>
        <v>5.1699383192442312</v>
      </c>
      <c r="K4980" s="1">
        <f t="shared" si="431"/>
        <v>-3.0862782485055802</v>
      </c>
      <c r="L4980" s="30"/>
      <c r="M4980" s="30"/>
      <c r="N4980" s="2">
        <v>1861110</v>
      </c>
      <c r="O4980" s="30"/>
      <c r="P4980" s="30"/>
      <c r="Q4980" s="30"/>
      <c r="R4980" s="30"/>
      <c r="S4980" s="30"/>
      <c r="T4980" s="30"/>
      <c r="U4980" s="30"/>
      <c r="V4980" s="30"/>
    </row>
    <row r="4981" spans="1:22" ht="14.5" x14ac:dyDescent="0.35">
      <c r="A4981" s="15">
        <v>41</v>
      </c>
      <c r="B4981" s="8">
        <v>270</v>
      </c>
      <c r="C4981" s="8">
        <v>1566666.6666000001</v>
      </c>
      <c r="D4981" s="8">
        <v>4400.0000010000003</v>
      </c>
      <c r="E4981" s="2">
        <v>2790</v>
      </c>
      <c r="F4981" s="2">
        <v>20490.931640625</v>
      </c>
      <c r="G4981" s="2">
        <v>386.90444946289102</v>
      </c>
      <c r="H4981" s="1">
        <v>21176.525027829721</v>
      </c>
      <c r="I4981" s="1">
        <v>372.39495619858519</v>
      </c>
      <c r="J4981" s="1">
        <f t="shared" si="430"/>
        <v>3.345838047917129</v>
      </c>
      <c r="K4981" s="1">
        <f t="shared" si="431"/>
        <v>-3.7501489797928707</v>
      </c>
      <c r="L4981" s="30"/>
      <c r="M4981" s="30"/>
      <c r="N4981" s="2">
        <v>1861110</v>
      </c>
      <c r="O4981" s="30"/>
      <c r="P4981" s="30"/>
      <c r="Q4981" s="30"/>
      <c r="R4981" s="30"/>
      <c r="S4981" s="30"/>
      <c r="T4981" s="30"/>
      <c r="U4981" s="30"/>
      <c r="V4981" s="30"/>
    </row>
    <row r="4982" spans="1:22" ht="14.5" x14ac:dyDescent="0.35">
      <c r="A4982" s="15">
        <v>41</v>
      </c>
      <c r="B4982" s="8">
        <v>270</v>
      </c>
      <c r="C4982" s="8">
        <v>1566666.6666000001</v>
      </c>
      <c r="D4982" s="8">
        <v>4400.0000010000003</v>
      </c>
      <c r="E4982" s="2">
        <v>2820</v>
      </c>
      <c r="F4982" s="2">
        <v>20763.29296875</v>
      </c>
      <c r="G4982" s="2">
        <v>386.194580078125</v>
      </c>
      <c r="H4982" s="1">
        <v>21036.98534812119</v>
      </c>
      <c r="I4982" s="1">
        <v>369.41567525388621</v>
      </c>
      <c r="J4982" s="1">
        <f t="shared" si="430"/>
        <v>1.3181549756250792</v>
      </c>
      <c r="K4982" s="1">
        <f t="shared" si="431"/>
        <v>-4.3446764117830226</v>
      </c>
      <c r="L4982" s="30"/>
      <c r="M4982" s="30"/>
      <c r="N4982" s="2">
        <v>1861110</v>
      </c>
      <c r="O4982" s="30"/>
      <c r="P4982" s="30"/>
      <c r="Q4982" s="30"/>
      <c r="R4982" s="30"/>
      <c r="S4982" s="30"/>
      <c r="T4982" s="30"/>
      <c r="U4982" s="30"/>
      <c r="V4982" s="30"/>
    </row>
    <row r="4983" spans="1:22" ht="14.5" x14ac:dyDescent="0.35">
      <c r="A4983" s="15">
        <v>41</v>
      </c>
      <c r="B4983" s="8">
        <v>270</v>
      </c>
      <c r="C4983" s="8">
        <v>1566666.6666000001</v>
      </c>
      <c r="D4983" s="8">
        <v>4400.0000010000003</v>
      </c>
      <c r="E4983" s="2">
        <v>2850</v>
      </c>
      <c r="F4983" s="2">
        <v>21278.111328125</v>
      </c>
      <c r="G4983" s="2">
        <v>385.84429931640602</v>
      </c>
      <c r="H4983" s="1">
        <v>20985.669202872548</v>
      </c>
      <c r="I4983" s="1">
        <v>366.78421166243578</v>
      </c>
      <c r="J4983" s="1">
        <f t="shared" si="430"/>
        <v>-1.3743800882642589</v>
      </c>
      <c r="K4983" s="1">
        <f t="shared" si="431"/>
        <v>-4.9398391236409829</v>
      </c>
      <c r="L4983" s="30"/>
      <c r="M4983" s="30"/>
      <c r="N4983" s="2">
        <v>1861110</v>
      </c>
      <c r="O4983" s="30"/>
      <c r="P4983" s="30"/>
      <c r="Q4983" s="30"/>
      <c r="R4983" s="30"/>
      <c r="S4983" s="30"/>
      <c r="T4983" s="30"/>
      <c r="U4983" s="30"/>
      <c r="V4983" s="30"/>
    </row>
    <row r="4984" spans="1:22" ht="14.5" x14ac:dyDescent="0.35">
      <c r="A4984" s="15">
        <v>41</v>
      </c>
      <c r="B4984" s="8">
        <v>270</v>
      </c>
      <c r="C4984" s="8">
        <v>1566666.6666000001</v>
      </c>
      <c r="D4984" s="8">
        <v>4400.0000010000003</v>
      </c>
      <c r="E4984" s="2">
        <v>2880</v>
      </c>
      <c r="F4984" s="2">
        <v>21633.376953125</v>
      </c>
      <c r="G4984" s="2">
        <v>381.22238159179699</v>
      </c>
      <c r="H4984" s="1">
        <v>20995.918877454409</v>
      </c>
      <c r="I4984" s="1">
        <v>364.02492912005209</v>
      </c>
      <c r="J4984" s="1">
        <f t="shared" si="430"/>
        <v>-2.9466415578660197</v>
      </c>
      <c r="K4984" s="1">
        <f t="shared" si="431"/>
        <v>-4.5111340000387177</v>
      </c>
      <c r="L4984" s="30"/>
      <c r="M4984" s="30"/>
      <c r="N4984" s="2">
        <v>1861110</v>
      </c>
      <c r="O4984" s="30"/>
      <c r="P4984" s="30"/>
      <c r="Q4984" s="30"/>
      <c r="R4984" s="30"/>
      <c r="S4984" s="30"/>
      <c r="T4984" s="30"/>
      <c r="U4984" s="30"/>
      <c r="V4984" s="30"/>
    </row>
    <row r="4985" spans="1:22" ht="14.5" x14ac:dyDescent="0.35">
      <c r="A4985" s="15">
        <v>41</v>
      </c>
      <c r="B4985" s="8">
        <v>270</v>
      </c>
      <c r="C4985" s="8">
        <v>1566666.6666000001</v>
      </c>
      <c r="D4985" s="8">
        <v>4400.0000010000003</v>
      </c>
      <c r="E4985" s="2">
        <v>2910</v>
      </c>
      <c r="F4985" s="2">
        <v>21781.205078125</v>
      </c>
      <c r="G4985" s="2">
        <v>370.93734741210898</v>
      </c>
      <c r="H4985" s="1">
        <v>21049.143349099879</v>
      </c>
      <c r="I4985" s="1">
        <v>360.92030586760887</v>
      </c>
      <c r="J4985" s="1">
        <f t="shared" si="430"/>
        <v>-3.3609790018474932</v>
      </c>
      <c r="K4985" s="1">
        <f t="shared" si="431"/>
        <v>-2.7004672391133573</v>
      </c>
      <c r="L4985" s="30"/>
      <c r="M4985" s="30"/>
      <c r="N4985" s="2">
        <v>1861110</v>
      </c>
      <c r="O4985" s="30"/>
      <c r="P4985" s="30"/>
      <c r="Q4985" s="30"/>
      <c r="R4985" s="30"/>
      <c r="S4985" s="30"/>
      <c r="T4985" s="30"/>
      <c r="U4985" s="30"/>
      <c r="V4985" s="30"/>
    </row>
    <row r="4986" spans="1:22" ht="14.5" x14ac:dyDescent="0.35">
      <c r="A4986" s="15">
        <v>41</v>
      </c>
      <c r="B4986" s="8">
        <v>270</v>
      </c>
      <c r="C4986" s="8">
        <v>1566666.6666000001</v>
      </c>
      <c r="D4986" s="8">
        <v>4400.0000010000003</v>
      </c>
      <c r="E4986" s="2">
        <v>2940</v>
      </c>
      <c r="F4986" s="2">
        <v>22006.9453125</v>
      </c>
      <c r="G4986" s="2">
        <v>364.74029541015602</v>
      </c>
      <c r="H4986" s="1">
        <v>21132.353513932208</v>
      </c>
      <c r="I4986" s="1">
        <v>357.76627056324543</v>
      </c>
      <c r="J4986" s="1">
        <f t="shared" si="430"/>
        <v>-3.9741626388784694</v>
      </c>
      <c r="K4986" s="1">
        <f t="shared" si="431"/>
        <v>-1.9120522011608829</v>
      </c>
      <c r="L4986" s="30"/>
      <c r="M4986" s="30"/>
      <c r="N4986" s="2">
        <v>1861110</v>
      </c>
      <c r="O4986" s="30"/>
      <c r="P4986" s="30"/>
      <c r="Q4986" s="30"/>
      <c r="R4986" s="30"/>
      <c r="S4986" s="30"/>
      <c r="T4986" s="30"/>
      <c r="U4986" s="30"/>
      <c r="V4986" s="30"/>
    </row>
    <row r="4987" spans="1:22" ht="14.5" x14ac:dyDescent="0.35">
      <c r="A4987" s="15">
        <v>41</v>
      </c>
      <c r="B4987" s="8">
        <v>270</v>
      </c>
      <c r="C4987" s="8">
        <v>1566666.6666000001</v>
      </c>
      <c r="D4987" s="8">
        <v>4400.0000010000003</v>
      </c>
      <c r="E4987" s="2">
        <v>2970</v>
      </c>
      <c r="F4987" s="2">
        <v>22553.060546875</v>
      </c>
      <c r="G4987" s="2">
        <v>363.69274902343699</v>
      </c>
      <c r="H4987" s="1">
        <v>21236.48928027297</v>
      </c>
      <c r="I4987" s="1">
        <v>354.605167764903</v>
      </c>
      <c r="J4987" s="1">
        <f t="shared" si="430"/>
        <v>-5.8376612072921379</v>
      </c>
      <c r="K4987" s="1">
        <f t="shared" si="431"/>
        <v>-2.4986973985418577</v>
      </c>
      <c r="L4987" s="30"/>
      <c r="M4987" s="30"/>
      <c r="N4987" s="2">
        <v>1861110</v>
      </c>
      <c r="O4987" s="30"/>
      <c r="P4987" s="30"/>
      <c r="Q4987" s="30"/>
      <c r="R4987" s="30"/>
      <c r="S4987" s="30"/>
      <c r="T4987" s="30"/>
      <c r="U4987" s="30"/>
      <c r="V4987" s="30"/>
    </row>
    <row r="4988" spans="1:22" ht="14.5" x14ac:dyDescent="0.35">
      <c r="A4988" s="15">
        <v>41</v>
      </c>
      <c r="B4988" s="8">
        <v>270</v>
      </c>
      <c r="C4988" s="8">
        <v>1566666.6666000001</v>
      </c>
      <c r="D4988" s="8">
        <v>4400.0000010000003</v>
      </c>
      <c r="E4988" s="2">
        <v>3000</v>
      </c>
      <c r="F4988" s="2">
        <v>25197.318359375</v>
      </c>
      <c r="G4988" s="2">
        <v>385.60299682617199</v>
      </c>
      <c r="H4988" s="1">
        <v>24800.313795113081</v>
      </c>
      <c r="I4988" s="1">
        <v>380.51852707683099</v>
      </c>
      <c r="J4988" s="1">
        <f t="shared" si="430"/>
        <v>-1.5755826020835588</v>
      </c>
      <c r="K4988" s="1">
        <f t="shared" si="431"/>
        <v>-1.318576305472297</v>
      </c>
      <c r="L4988" s="30"/>
      <c r="M4988" s="30"/>
      <c r="N4988" s="2">
        <v>0</v>
      </c>
      <c r="O4988" s="30"/>
      <c r="P4988" s="30"/>
      <c r="Q4988" s="30"/>
      <c r="R4988" s="30"/>
      <c r="S4988" s="30"/>
      <c r="T4988" s="30"/>
      <c r="U4988" s="30"/>
      <c r="V4988" s="30"/>
    </row>
    <row r="4989" spans="1:22" ht="14.5" x14ac:dyDescent="0.35">
      <c r="A4989" s="15">
        <v>41</v>
      </c>
      <c r="B4989" s="8">
        <v>270</v>
      </c>
      <c r="C4989" s="8">
        <v>1566666.6666000001</v>
      </c>
      <c r="D4989" s="8">
        <v>4400.0000010000003</v>
      </c>
      <c r="E4989" s="2">
        <v>3030</v>
      </c>
      <c r="F4989" s="2">
        <v>25233.775390625</v>
      </c>
      <c r="G4989" s="2">
        <v>320.66055297851602</v>
      </c>
      <c r="H4989" s="1">
        <v>26289.851721971048</v>
      </c>
      <c r="I4989" s="1">
        <v>381.45904742939808</v>
      </c>
      <c r="J4989" s="1">
        <f t="shared" si="430"/>
        <v>4.1851697377730011</v>
      </c>
      <c r="K4989" s="1">
        <f t="shared" si="431"/>
        <v>18.960390944924089</v>
      </c>
      <c r="L4989" s="30"/>
      <c r="M4989" s="30"/>
      <c r="N4989" s="2">
        <v>0</v>
      </c>
      <c r="O4989" s="30"/>
      <c r="P4989" s="30"/>
      <c r="Q4989" s="30"/>
      <c r="R4989" s="30"/>
      <c r="S4989" s="30"/>
      <c r="T4989" s="30"/>
      <c r="U4989" s="30"/>
      <c r="V4989" s="30"/>
    </row>
    <row r="4990" spans="1:22" ht="14.5" x14ac:dyDescent="0.35">
      <c r="A4990" s="15">
        <v>41</v>
      </c>
      <c r="B4990" s="8">
        <v>270</v>
      </c>
      <c r="C4990" s="8">
        <v>1566666.6666000001</v>
      </c>
      <c r="D4990" s="8">
        <v>4400.0000010000003</v>
      </c>
      <c r="E4990" s="2">
        <v>3060</v>
      </c>
      <c r="F4990" s="2">
        <v>24947.29296875</v>
      </c>
      <c r="G4990" s="2">
        <v>298.72570800781301</v>
      </c>
      <c r="H4990" s="1">
        <v>26805.20329110726</v>
      </c>
      <c r="I4990" s="1">
        <v>379.44381494756328</v>
      </c>
      <c r="J4990" s="1">
        <f t="shared" si="430"/>
        <v>7.4473423817347824</v>
      </c>
      <c r="K4990" s="1">
        <f t="shared" si="431"/>
        <v>27.020810320630034</v>
      </c>
      <c r="L4990" s="30"/>
      <c r="M4990" s="30"/>
      <c r="N4990" s="2">
        <v>0</v>
      </c>
      <c r="O4990" s="30"/>
      <c r="P4990" s="30"/>
      <c r="Q4990" s="30"/>
      <c r="R4990" s="30"/>
      <c r="S4990" s="30"/>
      <c r="T4990" s="30"/>
      <c r="U4990" s="30"/>
      <c r="V4990" s="30"/>
    </row>
    <row r="4991" spans="1:22" ht="14.5" x14ac:dyDescent="0.35">
      <c r="A4991" s="15">
        <v>41</v>
      </c>
      <c r="B4991" s="8">
        <v>270</v>
      </c>
      <c r="C4991" s="8">
        <v>1566666.6666000001</v>
      </c>
      <c r="D4991" s="8">
        <v>4400.0000010000003</v>
      </c>
      <c r="E4991" s="2">
        <v>3090</v>
      </c>
      <c r="F4991" s="2">
        <v>24131.619140625</v>
      </c>
      <c r="G4991" s="2">
        <v>320.44464111328102</v>
      </c>
      <c r="H4991" s="1">
        <v>26920.10950895313</v>
      </c>
      <c r="I4991" s="1">
        <v>377.48554525907912</v>
      </c>
      <c r="J4991" s="1">
        <f t="shared" si="430"/>
        <v>11.555338877505212</v>
      </c>
      <c r="K4991" s="1">
        <f t="shared" si="431"/>
        <v>17.80054862132441</v>
      </c>
      <c r="L4991" s="30"/>
      <c r="M4991" s="30"/>
      <c r="N4991" s="2">
        <v>0</v>
      </c>
      <c r="O4991" s="30"/>
      <c r="P4991" s="30"/>
      <c r="Q4991" s="30"/>
      <c r="R4991" s="30"/>
      <c r="S4991" s="30"/>
      <c r="T4991" s="30"/>
      <c r="U4991" s="30"/>
      <c r="V4991" s="30"/>
    </row>
    <row r="4992" spans="1:22" ht="14.5" x14ac:dyDescent="0.35">
      <c r="A4992" s="15">
        <v>41</v>
      </c>
      <c r="B4992" s="8">
        <v>270</v>
      </c>
      <c r="C4992" s="8">
        <v>1566666.6666000001</v>
      </c>
      <c r="D4992" s="8">
        <v>4400.0000010000003</v>
      </c>
      <c r="E4992" s="2">
        <v>3120</v>
      </c>
      <c r="F4992" s="2">
        <v>24614.61328125</v>
      </c>
      <c r="G4992" s="2">
        <v>329.43795776367199</v>
      </c>
      <c r="H4992" s="1">
        <v>26993.560456922409</v>
      </c>
      <c r="I4992" s="1">
        <v>375.52621846679477</v>
      </c>
      <c r="J4992" s="1">
        <f t="shared" si="430"/>
        <v>9.6647757512589259</v>
      </c>
      <c r="K4992" s="1">
        <f t="shared" si="431"/>
        <v>13.98996673485482</v>
      </c>
      <c r="L4992" s="30"/>
      <c r="M4992" s="30"/>
      <c r="N4992" s="2">
        <v>0</v>
      </c>
      <c r="O4992" s="30"/>
      <c r="P4992" s="30"/>
      <c r="Q4992" s="30"/>
      <c r="R4992" s="30"/>
      <c r="S4992" s="30"/>
      <c r="T4992" s="30"/>
      <c r="U4992" s="30"/>
      <c r="V4992" s="30"/>
    </row>
    <row r="4993" spans="1:22" ht="14.5" x14ac:dyDescent="0.35">
      <c r="A4993" s="15">
        <v>41</v>
      </c>
      <c r="B4993" s="8">
        <v>270</v>
      </c>
      <c r="C4993" s="8">
        <v>1566666.6666000001</v>
      </c>
      <c r="D4993" s="8">
        <v>4400.0000010000003</v>
      </c>
      <c r="E4993" s="2">
        <v>3150</v>
      </c>
      <c r="F4993" s="2">
        <v>24842.720703125</v>
      </c>
      <c r="G4993" s="2">
        <v>330.27072143554699</v>
      </c>
      <c r="H4993" s="1">
        <v>27062.723912687961</v>
      </c>
      <c r="I4993" s="1">
        <v>373.6337610406178</v>
      </c>
      <c r="J4993" s="1">
        <f t="shared" si="430"/>
        <v>8.936232211006196</v>
      </c>
      <c r="K4993" s="1">
        <f t="shared" si="431"/>
        <v>13.129543974285712</v>
      </c>
      <c r="L4993" s="30"/>
      <c r="M4993" s="30"/>
      <c r="N4993" s="2">
        <v>0</v>
      </c>
      <c r="O4993" s="30"/>
      <c r="P4993" s="30"/>
      <c r="Q4993" s="30"/>
      <c r="R4993" s="30"/>
      <c r="S4993" s="30"/>
      <c r="T4993" s="30"/>
      <c r="U4993" s="30"/>
      <c r="V4993" s="30"/>
    </row>
    <row r="4994" spans="1:22" ht="14.5" x14ac:dyDescent="0.35">
      <c r="A4994" s="15">
        <v>41</v>
      </c>
      <c r="B4994" s="8">
        <v>270</v>
      </c>
      <c r="C4994" s="8">
        <v>1566666.6666000001</v>
      </c>
      <c r="D4994" s="8">
        <v>4400.0000010000003</v>
      </c>
      <c r="E4994" s="2">
        <v>3180</v>
      </c>
      <c r="F4994" s="2">
        <v>24797.134765625</v>
      </c>
      <c r="G4994" s="2">
        <v>328.69815063476602</v>
      </c>
      <c r="H4994" s="1">
        <v>27131.4361473522</v>
      </c>
      <c r="I4994" s="1">
        <v>372.00914351445891</v>
      </c>
      <c r="J4994" s="1">
        <f t="shared" si="430"/>
        <v>9.4135931582027883</v>
      </c>
      <c r="K4994" s="1">
        <f t="shared" si="431"/>
        <v>13.176524661320055</v>
      </c>
      <c r="L4994" s="30"/>
      <c r="M4994" s="30"/>
      <c r="N4994" s="2">
        <v>0</v>
      </c>
      <c r="O4994" s="30"/>
      <c r="P4994" s="30"/>
      <c r="Q4994" s="30"/>
      <c r="R4994" s="30"/>
      <c r="S4994" s="30"/>
      <c r="T4994" s="30"/>
      <c r="U4994" s="30"/>
      <c r="V4994" s="30"/>
    </row>
    <row r="4995" spans="1:22" ht="14.5" x14ac:dyDescent="0.35">
      <c r="A4995" s="15">
        <v>41</v>
      </c>
      <c r="B4995" s="8">
        <v>270</v>
      </c>
      <c r="C4995" s="8">
        <v>1566666.6666000001</v>
      </c>
      <c r="D4995" s="8">
        <v>4400.0000010000003</v>
      </c>
      <c r="E4995" s="2">
        <v>3210</v>
      </c>
      <c r="F4995" s="2">
        <v>24485.107421875</v>
      </c>
      <c r="G4995" s="2">
        <v>327.09957885742199</v>
      </c>
      <c r="H4995" s="1">
        <v>27200.107361916329</v>
      </c>
      <c r="I4995" s="1">
        <v>370.44206263799953</v>
      </c>
      <c r="J4995" s="1">
        <f t="shared" si="430"/>
        <v>11.088372590171883</v>
      </c>
      <c r="K4995" s="1">
        <f t="shared" si="431"/>
        <v>13.250547106167296</v>
      </c>
      <c r="L4995" s="30"/>
      <c r="M4995" s="30"/>
      <c r="N4995" s="2">
        <v>0</v>
      </c>
      <c r="O4995" s="30"/>
      <c r="P4995" s="30"/>
      <c r="Q4995" s="30"/>
      <c r="R4995" s="30"/>
      <c r="S4995" s="30"/>
      <c r="T4995" s="30"/>
      <c r="U4995" s="30"/>
      <c r="V4995" s="30"/>
    </row>
    <row r="4996" spans="1:22" ht="14.5" x14ac:dyDescent="0.35">
      <c r="A4996" s="15">
        <v>41</v>
      </c>
      <c r="B4996" s="8">
        <v>270</v>
      </c>
      <c r="C4996" s="8">
        <v>1566666.6666000001</v>
      </c>
      <c r="D4996" s="8">
        <v>4400.0000010000003</v>
      </c>
      <c r="E4996" s="2">
        <v>3240</v>
      </c>
      <c r="F4996" s="2">
        <v>24399.07421875</v>
      </c>
      <c r="G4996" s="2">
        <v>343.73666381835898</v>
      </c>
      <c r="H4996" s="1">
        <v>27314.098653181289</v>
      </c>
      <c r="I4996" s="1">
        <v>368.86555843623501</v>
      </c>
      <c r="J4996" s="1">
        <f t="shared" si="430"/>
        <v>11.947274754347747</v>
      </c>
      <c r="K4996" s="1">
        <f t="shared" si="431"/>
        <v>7.3105075084905433</v>
      </c>
      <c r="L4996" s="30"/>
      <c r="M4996" s="30"/>
      <c r="N4996" s="2">
        <v>0</v>
      </c>
      <c r="O4996" s="30"/>
      <c r="P4996" s="30"/>
      <c r="Q4996" s="30"/>
      <c r="R4996" s="30"/>
      <c r="S4996" s="30"/>
      <c r="T4996" s="30"/>
      <c r="U4996" s="30"/>
      <c r="V4996" s="30"/>
    </row>
    <row r="4997" spans="1:22" ht="14.5" x14ac:dyDescent="0.35">
      <c r="A4997" s="15">
        <v>41</v>
      </c>
      <c r="B4997" s="8">
        <v>270</v>
      </c>
      <c r="C4997" s="8">
        <v>1566666.6666000001</v>
      </c>
      <c r="D4997" s="8">
        <v>4400.0000010000003</v>
      </c>
      <c r="E4997" s="2">
        <v>3270</v>
      </c>
      <c r="F4997" s="2">
        <v>21941.79296875</v>
      </c>
      <c r="G4997" s="2">
        <v>322.40670776367199</v>
      </c>
      <c r="H4997" s="1">
        <v>24013.478719012252</v>
      </c>
      <c r="I4997" s="1">
        <v>344.26044058453328</v>
      </c>
      <c r="J4997" s="1">
        <f t="shared" si="430"/>
        <v>9.4417341062911007</v>
      </c>
      <c r="K4997" s="1">
        <f t="shared" si="431"/>
        <v>6.7783120805539649</v>
      </c>
      <c r="L4997" s="30"/>
      <c r="M4997" s="30"/>
      <c r="N4997" s="2">
        <v>1861110</v>
      </c>
      <c r="O4997" s="30"/>
      <c r="P4997" s="30"/>
      <c r="Q4997" s="30"/>
      <c r="R4997" s="30"/>
      <c r="S4997" s="30"/>
      <c r="T4997" s="30"/>
      <c r="U4997" s="30"/>
      <c r="V4997" s="30"/>
    </row>
    <row r="4998" spans="1:22" ht="14.5" x14ac:dyDescent="0.35">
      <c r="A4998" s="15">
        <v>41</v>
      </c>
      <c r="B4998" s="8">
        <v>270</v>
      </c>
      <c r="C4998" s="8">
        <v>1566666.6666000001</v>
      </c>
      <c r="D4998" s="8">
        <v>4400.0000010000003</v>
      </c>
      <c r="E4998" s="2">
        <v>3300</v>
      </c>
      <c r="F4998" s="2">
        <v>21255.404296875</v>
      </c>
      <c r="G4998" s="2">
        <v>310.92053222656301</v>
      </c>
      <c r="H4998" s="1">
        <v>23601.611945062748</v>
      </c>
      <c r="I4998" s="1">
        <v>335.53435074310971</v>
      </c>
      <c r="J4998" s="1">
        <f t="shared" si="430"/>
        <v>11.03816994218591</v>
      </c>
      <c r="K4998" s="1">
        <f t="shared" si="431"/>
        <v>7.9164339325815218</v>
      </c>
      <c r="L4998" s="30"/>
      <c r="M4998" s="30"/>
      <c r="N4998" s="2">
        <v>1861110</v>
      </c>
      <c r="O4998" s="30"/>
      <c r="P4998" s="30"/>
      <c r="Q4998" s="30"/>
      <c r="R4998" s="30"/>
      <c r="S4998" s="30"/>
      <c r="T4998" s="30"/>
      <c r="U4998" s="30"/>
      <c r="V4998" s="30"/>
    </row>
    <row r="4999" spans="1:22" ht="14.5" x14ac:dyDescent="0.35">
      <c r="A4999" s="15">
        <v>41</v>
      </c>
      <c r="B4999" s="8">
        <v>270</v>
      </c>
      <c r="C4999" s="8">
        <v>1566666.6666000001</v>
      </c>
      <c r="D4999" s="8">
        <v>4400.0000010000003</v>
      </c>
      <c r="E4999" s="2">
        <v>3330</v>
      </c>
      <c r="F4999" s="2">
        <v>21272.9375</v>
      </c>
      <c r="G4999" s="2">
        <v>309.49084472656301</v>
      </c>
      <c r="H4999" s="1">
        <v>23453.012173675801</v>
      </c>
      <c r="I4999" s="1">
        <v>331.87435535697972</v>
      </c>
      <c r="J4999" s="1">
        <f t="shared" si="430"/>
        <v>10.248113001205409</v>
      </c>
      <c r="K4999" s="1">
        <f t="shared" si="431"/>
        <v>7.232366001066258</v>
      </c>
      <c r="L4999" s="30"/>
      <c r="M4999" s="30"/>
      <c r="N4999" s="2">
        <v>1861110</v>
      </c>
      <c r="O4999" s="30"/>
      <c r="P4999" s="30"/>
      <c r="Q4999" s="30"/>
      <c r="R4999" s="30"/>
      <c r="S4999" s="30"/>
      <c r="T4999" s="30"/>
      <c r="U4999" s="30"/>
      <c r="V4999" s="30"/>
    </row>
    <row r="5000" spans="1:22" ht="14.5" x14ac:dyDescent="0.35">
      <c r="A5000" s="15">
        <v>41</v>
      </c>
      <c r="B5000" s="8">
        <v>270</v>
      </c>
      <c r="C5000" s="8">
        <v>1566666.6666000001</v>
      </c>
      <c r="D5000" s="8">
        <v>4400.0000010000003</v>
      </c>
      <c r="E5000" s="2">
        <v>3360</v>
      </c>
      <c r="F5000" s="2">
        <v>21462.353515625</v>
      </c>
      <c r="G5000" s="2">
        <v>309.36193847656199</v>
      </c>
      <c r="H5000" s="1">
        <v>23422.864183571091</v>
      </c>
      <c r="I5000" s="1">
        <v>329.83067168143521</v>
      </c>
      <c r="J5000" s="1">
        <f t="shared" si="430"/>
        <v>9.1346490333355224</v>
      </c>
      <c r="K5000" s="1">
        <f t="shared" si="431"/>
        <v>6.6164355271597115</v>
      </c>
      <c r="L5000" s="30"/>
      <c r="M5000" s="30"/>
      <c r="N5000" s="2">
        <v>1861110</v>
      </c>
      <c r="O5000" s="30"/>
      <c r="P5000" s="30"/>
      <c r="Q5000" s="30"/>
      <c r="R5000" s="30"/>
      <c r="S5000" s="30"/>
      <c r="T5000" s="30"/>
      <c r="U5000" s="30"/>
      <c r="V5000" s="30"/>
    </row>
    <row r="5001" spans="1:22" ht="14.5" x14ac:dyDescent="0.35">
      <c r="A5001" s="15">
        <v>41</v>
      </c>
      <c r="B5001" s="8">
        <v>270</v>
      </c>
      <c r="C5001" s="8">
        <v>1566666.6666000001</v>
      </c>
      <c r="D5001" s="8">
        <v>4400.0000010000003</v>
      </c>
      <c r="E5001" s="2">
        <v>3390</v>
      </c>
      <c r="F5001" s="2">
        <v>21751.224609375</v>
      </c>
      <c r="G5001" s="2">
        <v>310.34185791015602</v>
      </c>
      <c r="H5001" s="1">
        <v>23455.580388639759</v>
      </c>
      <c r="I5001" s="1">
        <v>328.30267344261938</v>
      </c>
      <c r="J5001" s="1">
        <f t="shared" si="430"/>
        <v>7.8356773463235916</v>
      </c>
      <c r="K5001" s="1">
        <f t="shared" si="431"/>
        <v>5.7874292734507682</v>
      </c>
      <c r="L5001" s="30"/>
      <c r="M5001" s="30"/>
      <c r="N5001" s="2">
        <v>1861110</v>
      </c>
      <c r="O5001" s="30"/>
      <c r="P5001" s="30"/>
      <c r="Q5001" s="30"/>
      <c r="R5001" s="30"/>
      <c r="S5001" s="30"/>
      <c r="T5001" s="30"/>
      <c r="U5001" s="30"/>
      <c r="V5001" s="30"/>
    </row>
    <row r="5002" spans="1:22" ht="14.5" x14ac:dyDescent="0.35">
      <c r="A5002" s="15">
        <v>41</v>
      </c>
      <c r="B5002" s="8">
        <v>270</v>
      </c>
      <c r="C5002" s="8">
        <v>1566666.6666000001</v>
      </c>
      <c r="D5002" s="8">
        <v>4400.0000010000003</v>
      </c>
      <c r="E5002" s="2">
        <v>3420</v>
      </c>
      <c r="F5002" s="2">
        <v>22130.830078125</v>
      </c>
      <c r="G5002" s="2">
        <v>311.74478149414102</v>
      </c>
      <c r="H5002" s="1">
        <v>23521.660202965952</v>
      </c>
      <c r="I5002" s="1">
        <v>326.93922096105427</v>
      </c>
      <c r="J5002" s="1">
        <f t="shared" ref="J5002:J5065" si="432">(H5002-F5002)/F5002*100</f>
        <v>6.2845818251331824</v>
      </c>
      <c r="K5002" s="1">
        <f t="shared" ref="K5002:K5065" si="433">(I5002-G5002)/G5002*100</f>
        <v>4.873999620487254</v>
      </c>
      <c r="L5002" s="30"/>
      <c r="M5002" s="30"/>
      <c r="N5002" s="2">
        <v>1861110</v>
      </c>
      <c r="O5002" s="30"/>
      <c r="P5002" s="30"/>
      <c r="Q5002" s="30"/>
      <c r="R5002" s="30"/>
      <c r="S5002" s="30"/>
      <c r="T5002" s="30"/>
      <c r="U5002" s="30"/>
      <c r="V5002" s="30"/>
    </row>
    <row r="5003" spans="1:22" ht="14.5" x14ac:dyDescent="0.35">
      <c r="A5003" s="15">
        <v>41</v>
      </c>
      <c r="B5003" s="8">
        <v>270</v>
      </c>
      <c r="C5003" s="8">
        <v>1566666.6666000001</v>
      </c>
      <c r="D5003" s="8">
        <v>4400.0000010000003</v>
      </c>
      <c r="E5003" s="2">
        <v>3450</v>
      </c>
      <c r="F5003" s="2">
        <v>22580.23046875</v>
      </c>
      <c r="G5003" s="2">
        <v>313.962890625</v>
      </c>
      <c r="H5003" s="1">
        <v>23605.442865717319</v>
      </c>
      <c r="I5003" s="1">
        <v>325.6282310309474</v>
      </c>
      <c r="J5003" s="1">
        <f t="shared" si="432"/>
        <v>4.5403097120118687</v>
      </c>
      <c r="K5003" s="1">
        <f t="shared" si="433"/>
        <v>3.7155156721628573</v>
      </c>
      <c r="L5003" s="30"/>
      <c r="M5003" s="30"/>
      <c r="N5003" s="2">
        <v>1861110</v>
      </c>
      <c r="O5003" s="30"/>
      <c r="P5003" s="30"/>
      <c r="Q5003" s="30"/>
      <c r="R5003" s="30"/>
      <c r="S5003" s="30"/>
      <c r="T5003" s="30"/>
      <c r="U5003" s="30"/>
      <c r="V5003" s="30"/>
    </row>
    <row r="5004" spans="1:22" ht="14.5" x14ac:dyDescent="0.35">
      <c r="A5004" s="15">
        <v>41</v>
      </c>
      <c r="B5004" s="8">
        <v>270</v>
      </c>
      <c r="C5004" s="8">
        <v>1566666.6666000001</v>
      </c>
      <c r="D5004" s="8">
        <v>4400.0000010000003</v>
      </c>
      <c r="E5004" s="2">
        <v>3480</v>
      </c>
      <c r="F5004" s="2">
        <v>22992.19140625</v>
      </c>
      <c r="G5004" s="2">
        <v>313.87417602539102</v>
      </c>
      <c r="H5004" s="1">
        <v>23698.624481843752</v>
      </c>
      <c r="I5004" s="1">
        <v>324.33397354385022</v>
      </c>
      <c r="J5004" s="1">
        <f t="shared" si="432"/>
        <v>3.072491278068088</v>
      </c>
      <c r="K5004" s="1">
        <f t="shared" si="433"/>
        <v>3.3324810759879289</v>
      </c>
      <c r="L5004" s="30"/>
      <c r="M5004" s="30"/>
      <c r="N5004" s="2">
        <v>1861110</v>
      </c>
      <c r="O5004" s="30"/>
      <c r="P5004" s="30"/>
      <c r="Q5004" s="30"/>
      <c r="R5004" s="30"/>
      <c r="S5004" s="30"/>
      <c r="T5004" s="30"/>
      <c r="U5004" s="30"/>
      <c r="V5004" s="30"/>
    </row>
    <row r="5005" spans="1:22" ht="14.5" x14ac:dyDescent="0.35">
      <c r="A5005" s="15">
        <v>41</v>
      </c>
      <c r="B5005" s="8">
        <v>270</v>
      </c>
      <c r="C5005" s="8">
        <v>1566666.6666000001</v>
      </c>
      <c r="D5005" s="8">
        <v>4400.0000010000003</v>
      </c>
      <c r="E5005" s="2">
        <v>3510</v>
      </c>
      <c r="F5005" s="2">
        <v>22934.005859375</v>
      </c>
      <c r="G5005" s="2">
        <v>291.53585815429699</v>
      </c>
      <c r="H5005" s="1">
        <v>23796.79271535853</v>
      </c>
      <c r="I5005" s="1">
        <v>323.04506198168571</v>
      </c>
      <c r="J5005" s="1">
        <f t="shared" si="432"/>
        <v>3.7620416654373456</v>
      </c>
      <c r="K5005" s="1">
        <f t="shared" si="433"/>
        <v>10.80800283946968</v>
      </c>
      <c r="L5005" s="30"/>
      <c r="M5005" s="30"/>
      <c r="N5005" s="2">
        <v>1861110</v>
      </c>
      <c r="O5005" s="30"/>
      <c r="P5005" s="30"/>
      <c r="Q5005" s="30"/>
      <c r="R5005" s="30"/>
      <c r="S5005" s="30"/>
      <c r="T5005" s="30"/>
      <c r="U5005" s="30"/>
      <c r="V5005" s="30"/>
    </row>
    <row r="5006" spans="1:22" ht="14.5" x14ac:dyDescent="0.35">
      <c r="A5006" s="15">
        <v>41</v>
      </c>
      <c r="B5006" s="8">
        <v>270</v>
      </c>
      <c r="C5006" s="8">
        <v>1566666.6666000001</v>
      </c>
      <c r="D5006" s="8">
        <v>4400.0000010000003</v>
      </c>
      <c r="E5006" s="2">
        <v>3540</v>
      </c>
      <c r="F5006" s="2">
        <v>26724.16796875</v>
      </c>
      <c r="G5006" s="2">
        <v>304.652587890625</v>
      </c>
      <c r="H5006" s="1">
        <v>27550.68297235787</v>
      </c>
      <c r="I5006" s="1">
        <v>342.54445908706703</v>
      </c>
      <c r="J5006" s="1">
        <f t="shared" si="432"/>
        <v>3.0927623437120983</v>
      </c>
      <c r="K5006" s="1">
        <f t="shared" si="433"/>
        <v>12.437731600706375</v>
      </c>
      <c r="L5006" s="30"/>
      <c r="M5006" s="30"/>
      <c r="N5006" s="2">
        <v>0</v>
      </c>
      <c r="O5006" s="30"/>
      <c r="P5006" s="30"/>
      <c r="Q5006" s="30"/>
      <c r="R5006" s="30"/>
      <c r="S5006" s="30"/>
      <c r="T5006" s="30"/>
      <c r="U5006" s="30"/>
      <c r="V5006" s="30"/>
    </row>
    <row r="5007" spans="1:22" ht="14.5" x14ac:dyDescent="0.35">
      <c r="A5007" s="15">
        <v>41</v>
      </c>
      <c r="B5007" s="8">
        <v>270</v>
      </c>
      <c r="C5007" s="8">
        <v>1566666.6666000001</v>
      </c>
      <c r="D5007" s="8">
        <v>4400.0000010000003</v>
      </c>
      <c r="E5007" s="2">
        <v>3570</v>
      </c>
      <c r="F5007" s="2">
        <v>27364.24609375</v>
      </c>
      <c r="G5007" s="2">
        <v>309.09933471679699</v>
      </c>
      <c r="H5007" s="1">
        <v>28491.86598431012</v>
      </c>
      <c r="I5007" s="1">
        <v>346.53976779863689</v>
      </c>
      <c r="J5007" s="1">
        <f t="shared" si="432"/>
        <v>4.1207782107239135</v>
      </c>
      <c r="K5007" s="1">
        <f t="shared" si="433"/>
        <v>12.112751105124046</v>
      </c>
      <c r="L5007" s="30"/>
      <c r="M5007" s="30"/>
      <c r="N5007" s="2">
        <v>0</v>
      </c>
      <c r="O5007" s="30"/>
      <c r="P5007" s="30"/>
      <c r="Q5007" s="30"/>
      <c r="R5007" s="30"/>
      <c r="S5007" s="30"/>
      <c r="T5007" s="30"/>
      <c r="U5007" s="30"/>
      <c r="V5007" s="30"/>
    </row>
    <row r="5008" spans="1:22" ht="14.5" x14ac:dyDescent="0.35">
      <c r="A5008" s="15">
        <v>41</v>
      </c>
      <c r="B5008" s="8">
        <v>270</v>
      </c>
      <c r="C5008" s="8">
        <v>1566666.6666000001</v>
      </c>
      <c r="D5008" s="8">
        <v>4400.0000010000003</v>
      </c>
      <c r="E5008" s="2">
        <v>3600</v>
      </c>
      <c r="F5008" s="2">
        <v>27360.1875</v>
      </c>
      <c r="G5008" s="2">
        <v>314.98318481445301</v>
      </c>
      <c r="H5008" s="1">
        <v>28755.01349353755</v>
      </c>
      <c r="I5008" s="1">
        <v>346.91727466718982</v>
      </c>
      <c r="J5008" s="1">
        <f t="shared" si="432"/>
        <v>5.0980132849511719</v>
      </c>
      <c r="K5008" s="1">
        <f t="shared" si="433"/>
        <v>10.138347503073284</v>
      </c>
      <c r="L5008" s="30"/>
      <c r="M5008" s="30"/>
      <c r="N5008" s="2">
        <v>0</v>
      </c>
      <c r="O5008" s="30"/>
      <c r="P5008" s="30"/>
      <c r="Q5008" s="30"/>
      <c r="R5008" s="30"/>
      <c r="S5008" s="30"/>
      <c r="T5008" s="30"/>
      <c r="U5008" s="30"/>
      <c r="V5008" s="30"/>
    </row>
    <row r="5009" spans="1:22" ht="14.5" x14ac:dyDescent="0.35">
      <c r="A5009" s="15">
        <v>41</v>
      </c>
      <c r="B5009" s="8">
        <v>270</v>
      </c>
      <c r="C5009" s="8">
        <v>1566666.6666000001</v>
      </c>
      <c r="D5009" s="8">
        <v>4400.0000010000003</v>
      </c>
      <c r="E5009" s="2">
        <v>3630</v>
      </c>
      <c r="F5009" s="2">
        <v>27394.96875</v>
      </c>
      <c r="G5009" s="2">
        <v>316.46676635742199</v>
      </c>
      <c r="H5009" s="1">
        <v>28879.25980983222</v>
      </c>
      <c r="I5009" s="1">
        <v>345.96150181693332</v>
      </c>
      <c r="J5009" s="1">
        <f t="shared" si="432"/>
        <v>5.4181155429579366</v>
      </c>
      <c r="K5009" s="1">
        <f t="shared" si="433"/>
        <v>9.3200103754969224</v>
      </c>
      <c r="L5009" s="30"/>
      <c r="M5009" s="30"/>
      <c r="N5009" s="2">
        <v>0</v>
      </c>
      <c r="O5009" s="30"/>
      <c r="P5009" s="30"/>
      <c r="Q5009" s="30"/>
      <c r="R5009" s="30"/>
      <c r="S5009" s="30"/>
      <c r="T5009" s="30"/>
      <c r="U5009" s="30"/>
      <c r="V5009" s="30"/>
    </row>
    <row r="5010" spans="1:22" ht="14.5" x14ac:dyDescent="0.35">
      <c r="A5010" s="17">
        <v>41</v>
      </c>
      <c r="B5010" s="18">
        <v>270</v>
      </c>
      <c r="C5010" s="18">
        <v>1566666.6666000001</v>
      </c>
      <c r="D5010" s="18">
        <v>4400.0000010000003</v>
      </c>
      <c r="E5010" s="2">
        <v>3660</v>
      </c>
      <c r="F5010" s="2">
        <v>27286.783203125</v>
      </c>
      <c r="G5010" s="2">
        <v>316.67684936523398</v>
      </c>
      <c r="H5010" s="1">
        <v>28975.047094057489</v>
      </c>
      <c r="I5010" s="1">
        <v>344.51432671438818</v>
      </c>
      <c r="J5010" s="1">
        <f t="shared" si="432"/>
        <v>6.1871121940791518</v>
      </c>
      <c r="K5010" s="1">
        <f t="shared" si="433"/>
        <v>8.7904996544437335</v>
      </c>
      <c r="L5010" s="30"/>
      <c r="M5010" s="30"/>
      <c r="N5010" s="16">
        <v>0</v>
      </c>
      <c r="O5010" s="30"/>
      <c r="P5010" s="30"/>
      <c r="Q5010" s="30"/>
      <c r="R5010" s="30"/>
      <c r="S5010" s="30"/>
      <c r="T5010" s="30"/>
      <c r="U5010" s="30"/>
      <c r="V5010" s="30"/>
    </row>
    <row r="5011" spans="1:22" ht="14.5" x14ac:dyDescent="0.35">
      <c r="A5011" s="15">
        <v>42</v>
      </c>
      <c r="B5011" s="8">
        <v>270</v>
      </c>
      <c r="C5011" s="8">
        <v>1100000.0001000001</v>
      </c>
      <c r="D5011" s="8">
        <v>3200.0000009999999</v>
      </c>
      <c r="E5011" s="2">
        <v>30</v>
      </c>
      <c r="F5011" s="2">
        <v>160.22427368164099</v>
      </c>
      <c r="G5011" s="2">
        <v>541.39776611328102</v>
      </c>
      <c r="H5011" s="1">
        <v>194.85821074491511</v>
      </c>
      <c r="I5011" s="1">
        <v>550.75923473207854</v>
      </c>
      <c r="J5011" s="1">
        <f t="shared" si="432"/>
        <v>21.615911414328092</v>
      </c>
      <c r="K5011" s="1">
        <f t="shared" si="433"/>
        <v>1.7291295244906388</v>
      </c>
      <c r="L5011" s="30">
        <f t="shared" ref="L5011:M5011" si="434">AVERAGE(J5011:J5132)</f>
        <v>-3.5514991459683181</v>
      </c>
      <c r="M5011" s="30">
        <f t="shared" si="434"/>
        <v>-0.74801073446992139</v>
      </c>
      <c r="N5011" s="2">
        <v>1805556</v>
      </c>
      <c r="O5011" s="30">
        <f t="shared" ref="O5011:P5011" si="435">ABS(L5011)</f>
        <v>3.5514991459683181</v>
      </c>
      <c r="P5011" s="30">
        <f t="shared" si="435"/>
        <v>0.74801073446992139</v>
      </c>
      <c r="Q5011" s="30">
        <f t="shared" ref="Q5011" si="436">SUM(G5011:G5132)*30</f>
        <v>1867389.6249389648</v>
      </c>
      <c r="R5011" s="30">
        <f t="shared" ref="R5011" si="437">SUM(I5011:I5132)*30</f>
        <v>1855230.1174538063</v>
      </c>
      <c r="S5011" s="30">
        <f t="shared" ref="S5011" si="438">SUM(F5011:F5132)*30</f>
        <v>32184884.773406982</v>
      </c>
      <c r="T5011" s="30">
        <f t="shared" ref="T5011" si="439">SUM(H5011:H5132)*30</f>
        <v>31788993.094853047</v>
      </c>
      <c r="U5011" s="30">
        <f t="shared" ref="U5011" si="440">(R5011-Q5011)/Q5011*100</f>
        <v>-0.65114999691379027</v>
      </c>
      <c r="V5011" s="30">
        <f t="shared" ref="V5011" si="441">(T5011-S5011)/S5011*100</f>
        <v>-1.2300546711325926</v>
      </c>
    </row>
    <row r="5012" spans="1:22" ht="14.5" x14ac:dyDescent="0.35">
      <c r="A5012" s="15">
        <v>42</v>
      </c>
      <c r="B5012" s="8">
        <v>270</v>
      </c>
      <c r="C5012" s="8">
        <v>1100000.0001000001</v>
      </c>
      <c r="D5012" s="8">
        <v>3200.0000009999999</v>
      </c>
      <c r="E5012" s="2">
        <v>60</v>
      </c>
      <c r="F5012" s="2">
        <v>148.10774230957</v>
      </c>
      <c r="G5012" s="2">
        <v>500.45602416992199</v>
      </c>
      <c r="H5012" s="1">
        <v>194.85821074491511</v>
      </c>
      <c r="I5012" s="1">
        <v>507.16101208938483</v>
      </c>
      <c r="J5012" s="1">
        <f t="shared" si="432"/>
        <v>31.565175261147928</v>
      </c>
      <c r="K5012" s="1">
        <f t="shared" si="433"/>
        <v>1.3397756437409303</v>
      </c>
      <c r="L5012" s="30"/>
      <c r="M5012" s="30"/>
      <c r="N5012" s="2">
        <v>1805556</v>
      </c>
      <c r="O5012" s="30"/>
      <c r="P5012" s="30"/>
      <c r="Q5012" s="30"/>
      <c r="R5012" s="30"/>
      <c r="S5012" s="30"/>
      <c r="T5012" s="30"/>
      <c r="U5012" s="30"/>
      <c r="V5012" s="30"/>
    </row>
    <row r="5013" spans="1:22" ht="14.5" x14ac:dyDescent="0.35">
      <c r="A5013" s="15">
        <v>42</v>
      </c>
      <c r="B5013" s="8">
        <v>270</v>
      </c>
      <c r="C5013" s="8">
        <v>1100000.0001000001</v>
      </c>
      <c r="D5013" s="8">
        <v>3200.0000009999999</v>
      </c>
      <c r="E5013" s="2">
        <v>90</v>
      </c>
      <c r="F5013" s="2">
        <v>148.09228515625</v>
      </c>
      <c r="G5013" s="2">
        <v>500.40380859375</v>
      </c>
      <c r="H5013" s="1">
        <v>194.85821074491511</v>
      </c>
      <c r="I5013" s="1">
        <v>501.21471260406969</v>
      </c>
      <c r="J5013" s="1">
        <f t="shared" si="432"/>
        <v>31.578907395022682</v>
      </c>
      <c r="K5013" s="1">
        <f t="shared" si="433"/>
        <v>0.16204992775704805</v>
      </c>
      <c r="L5013" s="30"/>
      <c r="M5013" s="30"/>
      <c r="N5013" s="2">
        <v>1805556</v>
      </c>
      <c r="O5013" s="30"/>
      <c r="P5013" s="30"/>
      <c r="Q5013" s="30"/>
      <c r="R5013" s="30"/>
      <c r="S5013" s="30"/>
      <c r="T5013" s="30"/>
      <c r="U5013" s="30"/>
      <c r="V5013" s="30"/>
    </row>
    <row r="5014" spans="1:22" ht="14.5" x14ac:dyDescent="0.35">
      <c r="A5014" s="15">
        <v>42</v>
      </c>
      <c r="B5014" s="8">
        <v>270</v>
      </c>
      <c r="C5014" s="8">
        <v>1100000.0001000001</v>
      </c>
      <c r="D5014" s="8">
        <v>3200.0000009999999</v>
      </c>
      <c r="E5014" s="2">
        <v>120</v>
      </c>
      <c r="F5014" s="2">
        <v>149.13537597656199</v>
      </c>
      <c r="G5014" s="2">
        <v>503.92837524414102</v>
      </c>
      <c r="H5014" s="1">
        <v>194.85821074491511</v>
      </c>
      <c r="I5014" s="1">
        <v>502.97270642685459</v>
      </c>
      <c r="J5014" s="1">
        <f t="shared" si="432"/>
        <v>30.658610989480383</v>
      </c>
      <c r="K5014" s="1">
        <f t="shared" si="433"/>
        <v>-0.18964377959932077</v>
      </c>
      <c r="L5014" s="30"/>
      <c r="M5014" s="30"/>
      <c r="N5014" s="2">
        <v>1805556</v>
      </c>
      <c r="O5014" s="30"/>
      <c r="P5014" s="30"/>
      <c r="Q5014" s="30"/>
      <c r="R5014" s="30"/>
      <c r="S5014" s="30"/>
      <c r="T5014" s="30"/>
      <c r="U5014" s="30"/>
      <c r="V5014" s="30"/>
    </row>
    <row r="5015" spans="1:22" ht="14.5" x14ac:dyDescent="0.35">
      <c r="A5015" s="15">
        <v>42</v>
      </c>
      <c r="B5015" s="8">
        <v>270</v>
      </c>
      <c r="C5015" s="8">
        <v>1100000.0001000001</v>
      </c>
      <c r="D5015" s="8">
        <v>3200.0000009999999</v>
      </c>
      <c r="E5015" s="2">
        <v>150</v>
      </c>
      <c r="F5015" s="2">
        <v>150.40101623535199</v>
      </c>
      <c r="G5015" s="2">
        <v>508.20498657226602</v>
      </c>
      <c r="H5015" s="1">
        <v>194.85821074491511</v>
      </c>
      <c r="I5015" s="1">
        <v>507.22612968348028</v>
      </c>
      <c r="J5015" s="1">
        <f t="shared" si="432"/>
        <v>29.559105132637654</v>
      </c>
      <c r="K5015" s="1">
        <f t="shared" si="433"/>
        <v>-0.19261064228982142</v>
      </c>
      <c r="L5015" s="30"/>
      <c r="M5015" s="30"/>
      <c r="N5015" s="2">
        <v>1805556</v>
      </c>
      <c r="O5015" s="30"/>
      <c r="P5015" s="30"/>
      <c r="Q5015" s="30"/>
      <c r="R5015" s="30"/>
      <c r="S5015" s="30"/>
      <c r="T5015" s="30"/>
      <c r="U5015" s="30"/>
      <c r="V5015" s="30"/>
    </row>
    <row r="5016" spans="1:22" ht="14.5" x14ac:dyDescent="0.35">
      <c r="A5016" s="15">
        <v>42</v>
      </c>
      <c r="B5016" s="8">
        <v>270</v>
      </c>
      <c r="C5016" s="8">
        <v>1100000.0001000001</v>
      </c>
      <c r="D5016" s="8">
        <v>3200.0000009999999</v>
      </c>
      <c r="E5016" s="2">
        <v>180</v>
      </c>
      <c r="F5016" s="2">
        <v>151.63711547851599</v>
      </c>
      <c r="G5016" s="2">
        <v>512.38177490234398</v>
      </c>
      <c r="H5016" s="1">
        <v>194.85821074491511</v>
      </c>
      <c r="I5016" s="1">
        <v>511.98472774476357</v>
      </c>
      <c r="J5016" s="1">
        <f t="shared" si="432"/>
        <v>28.502979056286982</v>
      </c>
      <c r="K5016" s="1">
        <f t="shared" si="433"/>
        <v>-7.7490491861479036E-2</v>
      </c>
      <c r="L5016" s="30"/>
      <c r="M5016" s="30"/>
      <c r="N5016" s="2">
        <v>1805556</v>
      </c>
      <c r="O5016" s="30"/>
      <c r="P5016" s="30"/>
      <c r="Q5016" s="30"/>
      <c r="R5016" s="30"/>
      <c r="S5016" s="30"/>
      <c r="T5016" s="30"/>
      <c r="U5016" s="30"/>
      <c r="V5016" s="30"/>
    </row>
    <row r="5017" spans="1:22" ht="14.5" x14ac:dyDescent="0.35">
      <c r="A5017" s="15">
        <v>42</v>
      </c>
      <c r="B5017" s="8">
        <v>270</v>
      </c>
      <c r="C5017" s="8">
        <v>1100000.0001000001</v>
      </c>
      <c r="D5017" s="8">
        <v>3200.0000009999999</v>
      </c>
      <c r="E5017" s="2">
        <v>210</v>
      </c>
      <c r="F5017" s="2">
        <v>153.07409667968801</v>
      </c>
      <c r="G5017" s="2">
        <v>517.2373046875</v>
      </c>
      <c r="H5017" s="1">
        <v>194.85821074491511</v>
      </c>
      <c r="I5017" s="1">
        <v>517.04209354296393</v>
      </c>
      <c r="J5017" s="1">
        <f t="shared" si="432"/>
        <v>27.296658919805072</v>
      </c>
      <c r="K5017" s="1">
        <f t="shared" si="433"/>
        <v>-3.7741118586567382E-2</v>
      </c>
      <c r="L5017" s="30"/>
      <c r="M5017" s="30"/>
      <c r="N5017" s="2">
        <v>1805556</v>
      </c>
      <c r="O5017" s="30"/>
      <c r="P5017" s="30"/>
      <c r="Q5017" s="30"/>
      <c r="R5017" s="30"/>
      <c r="S5017" s="30"/>
      <c r="T5017" s="30"/>
      <c r="U5017" s="30"/>
      <c r="V5017" s="30"/>
    </row>
    <row r="5018" spans="1:22" ht="14.5" x14ac:dyDescent="0.35">
      <c r="A5018" s="15">
        <v>42</v>
      </c>
      <c r="B5018" s="8">
        <v>270</v>
      </c>
      <c r="C5018" s="8">
        <v>1100000.0001000001</v>
      </c>
      <c r="D5018" s="8">
        <v>3200.0000009999999</v>
      </c>
      <c r="E5018" s="2">
        <v>240</v>
      </c>
      <c r="F5018" s="2">
        <v>154.30561828613301</v>
      </c>
      <c r="G5018" s="2">
        <v>521.39862060546898</v>
      </c>
      <c r="H5018" s="1">
        <v>194.85821074491511</v>
      </c>
      <c r="I5018" s="1">
        <v>522.38723319855853</v>
      </c>
      <c r="J5018" s="1">
        <f t="shared" si="432"/>
        <v>26.28069730007131</v>
      </c>
      <c r="K5018" s="1">
        <f t="shared" si="433"/>
        <v>0.1896078267221995</v>
      </c>
      <c r="L5018" s="30"/>
      <c r="M5018" s="30"/>
      <c r="N5018" s="2">
        <v>1805556</v>
      </c>
      <c r="O5018" s="30"/>
      <c r="P5018" s="30"/>
      <c r="Q5018" s="30"/>
      <c r="R5018" s="30"/>
      <c r="S5018" s="30"/>
      <c r="T5018" s="30"/>
      <c r="U5018" s="30"/>
      <c r="V5018" s="30"/>
    </row>
    <row r="5019" spans="1:22" ht="14.5" x14ac:dyDescent="0.35">
      <c r="A5019" s="15">
        <v>42</v>
      </c>
      <c r="B5019" s="8">
        <v>270</v>
      </c>
      <c r="C5019" s="8">
        <v>1100000.0001000001</v>
      </c>
      <c r="D5019" s="8">
        <v>3200.0000009999999</v>
      </c>
      <c r="E5019" s="2">
        <v>270</v>
      </c>
      <c r="F5019" s="2">
        <v>155.60176086425801</v>
      </c>
      <c r="G5019" s="2">
        <v>525.7783203125</v>
      </c>
      <c r="H5019" s="1">
        <v>194.85821074491511</v>
      </c>
      <c r="I5019" s="1">
        <v>527.80939041674299</v>
      </c>
      <c r="J5019" s="1">
        <f t="shared" si="432"/>
        <v>25.228795395768799</v>
      </c>
      <c r="K5019" s="1">
        <f t="shared" si="433"/>
        <v>0.3862978038036648</v>
      </c>
      <c r="L5019" s="30"/>
      <c r="M5019" s="30"/>
      <c r="N5019" s="2">
        <v>1805556</v>
      </c>
      <c r="O5019" s="30"/>
      <c r="P5019" s="30"/>
      <c r="Q5019" s="30"/>
      <c r="R5019" s="30"/>
      <c r="S5019" s="30"/>
      <c r="T5019" s="30"/>
      <c r="U5019" s="30"/>
      <c r="V5019" s="30"/>
    </row>
    <row r="5020" spans="1:22" ht="14.5" x14ac:dyDescent="0.35">
      <c r="A5020" s="15">
        <v>42</v>
      </c>
      <c r="B5020" s="8">
        <v>270</v>
      </c>
      <c r="C5020" s="8">
        <v>1100000.0001000001</v>
      </c>
      <c r="D5020" s="8">
        <v>3200.0000009999999</v>
      </c>
      <c r="E5020" s="2">
        <v>300</v>
      </c>
      <c r="F5020" s="2">
        <v>176.53329467773401</v>
      </c>
      <c r="G5020" s="2">
        <v>596.49468994140602</v>
      </c>
      <c r="H5020" s="1">
        <v>194.85821074491511</v>
      </c>
      <c r="I5020" s="1">
        <v>593.1241494725009</v>
      </c>
      <c r="J5020" s="1">
        <f t="shared" si="432"/>
        <v>10.380430558798388</v>
      </c>
      <c r="K5020" s="1">
        <f t="shared" si="433"/>
        <v>-0.56505791681669604</v>
      </c>
      <c r="L5020" s="30"/>
      <c r="M5020" s="30"/>
      <c r="N5020" s="2">
        <v>0</v>
      </c>
      <c r="O5020" s="30"/>
      <c r="P5020" s="30"/>
      <c r="Q5020" s="30"/>
      <c r="R5020" s="30"/>
      <c r="S5020" s="30"/>
      <c r="T5020" s="30"/>
      <c r="U5020" s="30"/>
      <c r="V5020" s="30"/>
    </row>
    <row r="5021" spans="1:22" ht="14.5" x14ac:dyDescent="0.35">
      <c r="A5021" s="15">
        <v>42</v>
      </c>
      <c r="B5021" s="8">
        <v>270</v>
      </c>
      <c r="C5021" s="8">
        <v>1100000.0001000001</v>
      </c>
      <c r="D5021" s="8">
        <v>3200.0000009999999</v>
      </c>
      <c r="E5021" s="2">
        <v>330</v>
      </c>
      <c r="F5021" s="2">
        <v>182.65556335449199</v>
      </c>
      <c r="G5021" s="2">
        <v>616.11145019531295</v>
      </c>
      <c r="H5021" s="1">
        <v>194.85821074491511</v>
      </c>
      <c r="I5021" s="1">
        <v>622.592397849848</v>
      </c>
      <c r="J5021" s="1">
        <f t="shared" si="432"/>
        <v>6.6806875007363571</v>
      </c>
      <c r="K5021" s="1">
        <f t="shared" si="433"/>
        <v>1.051911574193358</v>
      </c>
      <c r="L5021" s="30"/>
      <c r="M5021" s="30"/>
      <c r="N5021" s="2">
        <v>0</v>
      </c>
      <c r="O5021" s="30"/>
      <c r="P5021" s="30"/>
      <c r="Q5021" s="30"/>
      <c r="R5021" s="30"/>
      <c r="S5021" s="30"/>
      <c r="T5021" s="30"/>
      <c r="U5021" s="30"/>
      <c r="V5021" s="30"/>
    </row>
    <row r="5022" spans="1:22" ht="14.5" x14ac:dyDescent="0.35">
      <c r="A5022" s="15">
        <v>42</v>
      </c>
      <c r="B5022" s="8">
        <v>270</v>
      </c>
      <c r="C5022" s="8">
        <v>1100000.0001000001</v>
      </c>
      <c r="D5022" s="8">
        <v>3200.0000009999999</v>
      </c>
      <c r="E5022" s="2">
        <v>360</v>
      </c>
      <c r="F5022" s="2">
        <v>189.16311645507801</v>
      </c>
      <c r="G5022" s="2">
        <v>627.31463623046898</v>
      </c>
      <c r="H5022" s="1">
        <v>194.85821074491511</v>
      </c>
      <c r="I5022" s="1">
        <v>639.35649356762849</v>
      </c>
      <c r="J5022" s="1">
        <f t="shared" si="432"/>
        <v>3.0106790354078132</v>
      </c>
      <c r="K5022" s="1">
        <f t="shared" si="433"/>
        <v>1.9195881367472922</v>
      </c>
      <c r="L5022" s="30"/>
      <c r="M5022" s="30"/>
      <c r="N5022" s="2">
        <v>0</v>
      </c>
      <c r="O5022" s="30"/>
      <c r="P5022" s="30"/>
      <c r="Q5022" s="30"/>
      <c r="R5022" s="30"/>
      <c r="S5022" s="30"/>
      <c r="T5022" s="30"/>
      <c r="U5022" s="30"/>
      <c r="V5022" s="30"/>
    </row>
    <row r="5023" spans="1:22" ht="14.5" x14ac:dyDescent="0.35">
      <c r="A5023" s="15">
        <v>42</v>
      </c>
      <c r="B5023" s="8">
        <v>270</v>
      </c>
      <c r="C5023" s="8">
        <v>1100000.0001000001</v>
      </c>
      <c r="D5023" s="8">
        <v>3200.0000009999999</v>
      </c>
      <c r="E5023" s="2">
        <v>390</v>
      </c>
      <c r="F5023" s="2">
        <v>215.97692871093699</v>
      </c>
      <c r="G5023" s="2">
        <v>638.650634765625</v>
      </c>
      <c r="H5023" s="1">
        <v>80.015278664918725</v>
      </c>
      <c r="I5023" s="1">
        <v>651.90437608255218</v>
      </c>
      <c r="J5023" s="1">
        <f t="shared" si="432"/>
        <v>-62.951932346435491</v>
      </c>
      <c r="K5023" s="1">
        <f t="shared" si="433"/>
        <v>2.0752725505065999</v>
      </c>
      <c r="L5023" s="30"/>
      <c r="M5023" s="30"/>
      <c r="N5023" s="2">
        <v>0</v>
      </c>
      <c r="O5023" s="30"/>
      <c r="P5023" s="30"/>
      <c r="Q5023" s="30"/>
      <c r="R5023" s="30"/>
      <c r="S5023" s="30"/>
      <c r="T5023" s="30"/>
      <c r="U5023" s="30"/>
      <c r="V5023" s="30"/>
    </row>
    <row r="5024" spans="1:22" ht="14.5" x14ac:dyDescent="0.35">
      <c r="A5024" s="15">
        <v>42</v>
      </c>
      <c r="B5024" s="8">
        <v>270</v>
      </c>
      <c r="C5024" s="8">
        <v>1100000.0001000001</v>
      </c>
      <c r="D5024" s="8">
        <v>3200.0000009999999</v>
      </c>
      <c r="E5024" s="2">
        <v>420</v>
      </c>
      <c r="F5024" s="2">
        <v>306.582275390625</v>
      </c>
      <c r="G5024" s="2">
        <v>653.04534912109398</v>
      </c>
      <c r="H5024" s="1">
        <v>-10.79653493833769</v>
      </c>
      <c r="I5024" s="1">
        <v>663.08666170534445</v>
      </c>
      <c r="J5024" s="1">
        <f t="shared" si="432"/>
        <v>-103.52157831844046</v>
      </c>
      <c r="K5024" s="1">
        <f t="shared" si="433"/>
        <v>1.5376133675501484</v>
      </c>
      <c r="L5024" s="30"/>
      <c r="M5024" s="30"/>
      <c r="N5024" s="2">
        <v>0</v>
      </c>
      <c r="O5024" s="30"/>
      <c r="P5024" s="30"/>
      <c r="Q5024" s="30"/>
      <c r="R5024" s="30"/>
      <c r="S5024" s="30"/>
      <c r="T5024" s="30"/>
      <c r="U5024" s="30"/>
      <c r="V5024" s="30"/>
    </row>
    <row r="5025" spans="1:22" ht="14.5" x14ac:dyDescent="0.35">
      <c r="A5025" s="15">
        <v>42</v>
      </c>
      <c r="B5025" s="8">
        <v>270</v>
      </c>
      <c r="C5025" s="8">
        <v>1100000.0001000001</v>
      </c>
      <c r="D5025" s="8">
        <v>3200.0000009999999</v>
      </c>
      <c r="E5025" s="2">
        <v>450</v>
      </c>
      <c r="F5025" s="2">
        <v>508.74276733398398</v>
      </c>
      <c r="G5025" s="2">
        <v>667.13983154296898</v>
      </c>
      <c r="H5025" s="1">
        <v>-71.321469728323819</v>
      </c>
      <c r="I5025" s="1">
        <v>668.925438632691</v>
      </c>
      <c r="J5025" s="1">
        <f t="shared" si="432"/>
        <v>-114.019161412766</v>
      </c>
      <c r="K5025" s="1">
        <f t="shared" si="433"/>
        <v>0.26765109880971238</v>
      </c>
      <c r="L5025" s="30"/>
      <c r="M5025" s="30"/>
      <c r="N5025" s="2">
        <v>0</v>
      </c>
      <c r="O5025" s="30"/>
      <c r="P5025" s="30"/>
      <c r="Q5025" s="30"/>
      <c r="R5025" s="30"/>
      <c r="S5025" s="30"/>
      <c r="T5025" s="30"/>
      <c r="U5025" s="30"/>
      <c r="V5025" s="30"/>
    </row>
    <row r="5026" spans="1:22" ht="14.5" x14ac:dyDescent="0.35">
      <c r="A5026" s="15">
        <v>42</v>
      </c>
      <c r="B5026" s="8">
        <v>270</v>
      </c>
      <c r="C5026" s="8">
        <v>1100000.0001000001</v>
      </c>
      <c r="D5026" s="8">
        <v>3200.0000009999999</v>
      </c>
      <c r="E5026" s="2">
        <v>480</v>
      </c>
      <c r="F5026" s="2">
        <v>899.46881103515602</v>
      </c>
      <c r="G5026" s="2">
        <v>678.34619140625</v>
      </c>
      <c r="H5026" s="1">
        <v>-93.677981631395312</v>
      </c>
      <c r="I5026" s="1">
        <v>673.11912042311963</v>
      </c>
      <c r="J5026" s="1">
        <f t="shared" si="432"/>
        <v>-110.41481155122943</v>
      </c>
      <c r="K5026" s="1">
        <f t="shared" si="433"/>
        <v>-0.77056096862493784</v>
      </c>
      <c r="L5026" s="30"/>
      <c r="M5026" s="30"/>
      <c r="N5026" s="2">
        <v>0</v>
      </c>
      <c r="O5026" s="30"/>
      <c r="P5026" s="30"/>
      <c r="Q5026" s="30"/>
      <c r="R5026" s="30"/>
      <c r="S5026" s="30"/>
      <c r="T5026" s="30"/>
      <c r="U5026" s="30"/>
      <c r="V5026" s="30"/>
    </row>
    <row r="5027" spans="1:22" ht="14.5" x14ac:dyDescent="0.35">
      <c r="A5027" s="15">
        <v>42</v>
      </c>
      <c r="B5027" s="8">
        <v>270</v>
      </c>
      <c r="C5027" s="8">
        <v>1100000.0001000001</v>
      </c>
      <c r="D5027" s="8">
        <v>3200.0000009999999</v>
      </c>
      <c r="E5027" s="2">
        <v>510</v>
      </c>
      <c r="F5027" s="2">
        <v>1442.431640625</v>
      </c>
      <c r="G5027" s="2">
        <v>683.56939697265602</v>
      </c>
      <c r="H5027" s="1">
        <v>-67.931515150026456</v>
      </c>
      <c r="I5027" s="1">
        <v>677.04333135338118</v>
      </c>
      <c r="J5027" s="1">
        <f t="shared" si="432"/>
        <v>-104.70951365990501</v>
      </c>
      <c r="K5027" s="1">
        <f t="shared" si="433"/>
        <v>-0.95470418192754469</v>
      </c>
      <c r="L5027" s="30"/>
      <c r="M5027" s="30"/>
      <c r="N5027" s="2">
        <v>0</v>
      </c>
      <c r="O5027" s="30"/>
      <c r="P5027" s="30"/>
      <c r="Q5027" s="30"/>
      <c r="R5027" s="30"/>
      <c r="S5027" s="30"/>
      <c r="T5027" s="30"/>
      <c r="U5027" s="30"/>
      <c r="V5027" s="30"/>
    </row>
    <row r="5028" spans="1:22" ht="14.5" x14ac:dyDescent="0.35">
      <c r="A5028" s="15">
        <v>42</v>
      </c>
      <c r="B5028" s="8">
        <v>270</v>
      </c>
      <c r="C5028" s="8">
        <v>1100000.0001000001</v>
      </c>
      <c r="D5028" s="8">
        <v>3200.0000009999999</v>
      </c>
      <c r="E5028" s="2">
        <v>540</v>
      </c>
      <c r="F5028" s="2">
        <v>1939.20532226562</v>
      </c>
      <c r="G5028" s="2">
        <v>682.56604003906295</v>
      </c>
      <c r="H5028" s="1">
        <v>38.529466648558227</v>
      </c>
      <c r="I5028" s="1">
        <v>680.92344595368922</v>
      </c>
      <c r="J5028" s="1">
        <f t="shared" si="432"/>
        <v>-98.013131141598592</v>
      </c>
      <c r="K5028" s="1">
        <f t="shared" si="433"/>
        <v>-0.24064984031138223</v>
      </c>
      <c r="L5028" s="30"/>
      <c r="M5028" s="30"/>
      <c r="N5028" s="2">
        <v>0</v>
      </c>
      <c r="O5028" s="30"/>
      <c r="P5028" s="30"/>
      <c r="Q5028" s="30"/>
      <c r="R5028" s="30"/>
      <c r="S5028" s="30"/>
      <c r="T5028" s="30"/>
      <c r="U5028" s="30"/>
      <c r="V5028" s="30"/>
    </row>
    <row r="5029" spans="1:22" ht="14.5" x14ac:dyDescent="0.35">
      <c r="A5029" s="15">
        <v>42</v>
      </c>
      <c r="B5029" s="8">
        <v>270</v>
      </c>
      <c r="C5029" s="8">
        <v>1100000.0001000001</v>
      </c>
      <c r="D5029" s="8">
        <v>3200.0000009999999</v>
      </c>
      <c r="E5029" s="2">
        <v>570</v>
      </c>
      <c r="F5029" s="2">
        <v>1910.30920410156</v>
      </c>
      <c r="G5029" s="2">
        <v>600.328857421875</v>
      </c>
      <c r="H5029" s="1">
        <v>1847.202211883626</v>
      </c>
      <c r="I5029" s="1">
        <v>604.96612827258195</v>
      </c>
      <c r="J5029" s="1">
        <f t="shared" si="432"/>
        <v>-3.3034962132014623</v>
      </c>
      <c r="K5029" s="1">
        <f t="shared" si="433"/>
        <v>0.77245509579896132</v>
      </c>
      <c r="L5029" s="30"/>
      <c r="M5029" s="30"/>
      <c r="N5029" s="2">
        <v>1805556</v>
      </c>
      <c r="O5029" s="30"/>
      <c r="P5029" s="30"/>
      <c r="Q5029" s="30"/>
      <c r="R5029" s="30"/>
      <c r="S5029" s="30"/>
      <c r="T5029" s="30"/>
      <c r="U5029" s="30"/>
      <c r="V5029" s="30"/>
    </row>
    <row r="5030" spans="1:22" ht="14.5" x14ac:dyDescent="0.35">
      <c r="A5030" s="15">
        <v>42</v>
      </c>
      <c r="B5030" s="8">
        <v>270</v>
      </c>
      <c r="C5030" s="8">
        <v>1100000.0001000001</v>
      </c>
      <c r="D5030" s="8">
        <v>3200.0000009999999</v>
      </c>
      <c r="E5030" s="2">
        <v>600</v>
      </c>
      <c r="F5030" s="2">
        <v>1943.62048339844</v>
      </c>
      <c r="G5030" s="2">
        <v>587.32183837890602</v>
      </c>
      <c r="H5030" s="1">
        <v>2182.0307855214019</v>
      </c>
      <c r="I5030" s="1">
        <v>599.7864404632096</v>
      </c>
      <c r="J5030" s="1">
        <f t="shared" si="432"/>
        <v>12.266299113399908</v>
      </c>
      <c r="K5030" s="1">
        <f t="shared" si="433"/>
        <v>2.1222779862413597</v>
      </c>
      <c r="L5030" s="30"/>
      <c r="M5030" s="30"/>
      <c r="N5030" s="2">
        <v>1805556</v>
      </c>
      <c r="O5030" s="30"/>
      <c r="P5030" s="30"/>
      <c r="Q5030" s="30"/>
      <c r="R5030" s="30"/>
      <c r="S5030" s="30"/>
      <c r="T5030" s="30"/>
      <c r="U5030" s="30"/>
      <c r="V5030" s="30"/>
    </row>
    <row r="5031" spans="1:22" ht="14.5" x14ac:dyDescent="0.35">
      <c r="A5031" s="15">
        <v>42</v>
      </c>
      <c r="B5031" s="8">
        <v>270</v>
      </c>
      <c r="C5031" s="8">
        <v>1100000.0001000001</v>
      </c>
      <c r="D5031" s="8">
        <v>3200.0000009999999</v>
      </c>
      <c r="E5031" s="2">
        <v>630</v>
      </c>
      <c r="F5031" s="2">
        <v>2003.39001464844</v>
      </c>
      <c r="G5031" s="2">
        <v>588.23199462890602</v>
      </c>
      <c r="H5031" s="1">
        <v>2246.85970972929</v>
      </c>
      <c r="I5031" s="1">
        <v>602.5363600862197</v>
      </c>
      <c r="J5031" s="1">
        <f t="shared" si="432"/>
        <v>12.152885524068797</v>
      </c>
      <c r="K5031" s="1">
        <f t="shared" si="433"/>
        <v>2.431755767779646</v>
      </c>
      <c r="L5031" s="30"/>
      <c r="M5031" s="30"/>
      <c r="N5031" s="2">
        <v>1805556</v>
      </c>
      <c r="O5031" s="30"/>
      <c r="P5031" s="30"/>
      <c r="Q5031" s="30"/>
      <c r="R5031" s="30"/>
      <c r="S5031" s="30"/>
      <c r="T5031" s="30"/>
      <c r="U5031" s="30"/>
      <c r="V5031" s="30"/>
    </row>
    <row r="5032" spans="1:22" ht="14.5" x14ac:dyDescent="0.35">
      <c r="A5032" s="15">
        <v>42</v>
      </c>
      <c r="B5032" s="8">
        <v>270</v>
      </c>
      <c r="C5032" s="8">
        <v>1100000.0001000001</v>
      </c>
      <c r="D5032" s="8">
        <v>3200.0000009999999</v>
      </c>
      <c r="E5032" s="2">
        <v>660</v>
      </c>
      <c r="F5032" s="2">
        <v>2100.03637695313</v>
      </c>
      <c r="G5032" s="2">
        <v>592.459228515625</v>
      </c>
      <c r="H5032" s="1">
        <v>2297.8189355198292</v>
      </c>
      <c r="I5032" s="1">
        <v>604.4476037570754</v>
      </c>
      <c r="J5032" s="1">
        <f t="shared" si="432"/>
        <v>9.4180539316968925</v>
      </c>
      <c r="K5032" s="1">
        <f t="shared" si="433"/>
        <v>2.0234937130588095</v>
      </c>
      <c r="L5032" s="30"/>
      <c r="M5032" s="30"/>
      <c r="N5032" s="2">
        <v>1805556</v>
      </c>
      <c r="O5032" s="30"/>
      <c r="P5032" s="30"/>
      <c r="Q5032" s="30"/>
      <c r="R5032" s="30"/>
      <c r="S5032" s="30"/>
      <c r="T5032" s="30"/>
      <c r="U5032" s="30"/>
      <c r="V5032" s="30"/>
    </row>
    <row r="5033" spans="1:22" ht="14.5" x14ac:dyDescent="0.35">
      <c r="A5033" s="15">
        <v>42</v>
      </c>
      <c r="B5033" s="8">
        <v>270</v>
      </c>
      <c r="C5033" s="8">
        <v>1100000.0001000001</v>
      </c>
      <c r="D5033" s="8">
        <v>3200.0000009999999</v>
      </c>
      <c r="E5033" s="2">
        <v>690</v>
      </c>
      <c r="F5033" s="2">
        <v>2204.2314453125</v>
      </c>
      <c r="G5033" s="2">
        <v>594.931640625</v>
      </c>
      <c r="H5033" s="1">
        <v>2368.796193103678</v>
      </c>
      <c r="I5033" s="1">
        <v>606.1711057930064</v>
      </c>
      <c r="J5033" s="1">
        <f t="shared" si="432"/>
        <v>7.4658560987839993</v>
      </c>
      <c r="K5033" s="1">
        <f t="shared" si="433"/>
        <v>1.8892027924752646</v>
      </c>
      <c r="L5033" s="30"/>
      <c r="M5033" s="30"/>
      <c r="N5033" s="2">
        <v>1805556</v>
      </c>
      <c r="O5033" s="30"/>
      <c r="P5033" s="30"/>
      <c r="Q5033" s="30"/>
      <c r="R5033" s="30"/>
      <c r="S5033" s="30"/>
      <c r="T5033" s="30"/>
      <c r="U5033" s="30"/>
      <c r="V5033" s="30"/>
    </row>
    <row r="5034" spans="1:22" ht="14.5" x14ac:dyDescent="0.35">
      <c r="A5034" s="15">
        <v>42</v>
      </c>
      <c r="B5034" s="8">
        <v>270</v>
      </c>
      <c r="C5034" s="8">
        <v>1100000.0001000001</v>
      </c>
      <c r="D5034" s="8">
        <v>3200.0000009999999</v>
      </c>
      <c r="E5034" s="2">
        <v>720</v>
      </c>
      <c r="F5034" s="2">
        <v>2375.31079101563</v>
      </c>
      <c r="G5034" s="2">
        <v>602.20397949218795</v>
      </c>
      <c r="H5034" s="1">
        <v>2444.1242565240409</v>
      </c>
      <c r="I5034" s="1">
        <v>609.52979639309876</v>
      </c>
      <c r="J5034" s="1">
        <f t="shared" si="432"/>
        <v>2.8970299705070506</v>
      </c>
      <c r="K5034" s="1">
        <f t="shared" si="433"/>
        <v>1.2165009117157191</v>
      </c>
      <c r="L5034" s="30"/>
      <c r="M5034" s="30"/>
      <c r="N5034" s="2">
        <v>1805556</v>
      </c>
      <c r="O5034" s="30"/>
      <c r="P5034" s="30"/>
      <c r="Q5034" s="30"/>
      <c r="R5034" s="30"/>
      <c r="S5034" s="30"/>
      <c r="T5034" s="30"/>
      <c r="U5034" s="30"/>
      <c r="V5034" s="30"/>
    </row>
    <row r="5035" spans="1:22" ht="14.5" x14ac:dyDescent="0.35">
      <c r="A5035" s="15">
        <v>42</v>
      </c>
      <c r="B5035" s="8">
        <v>270</v>
      </c>
      <c r="C5035" s="8">
        <v>1100000.0001000001</v>
      </c>
      <c r="D5035" s="8">
        <v>3200.0000009999999</v>
      </c>
      <c r="E5035" s="2">
        <v>750</v>
      </c>
      <c r="F5035" s="2">
        <v>2525.77197265625</v>
      </c>
      <c r="G5035" s="2">
        <v>606.79406738281295</v>
      </c>
      <c r="H5035" s="1">
        <v>2509.0410172506622</v>
      </c>
      <c r="I5035" s="1">
        <v>614.23952605584475</v>
      </c>
      <c r="J5035" s="1">
        <f t="shared" si="432"/>
        <v>-0.66240957563530722</v>
      </c>
      <c r="K5035" s="1">
        <f t="shared" si="433"/>
        <v>1.2270157328902525</v>
      </c>
      <c r="L5035" s="30"/>
      <c r="M5035" s="30"/>
      <c r="N5035" s="2">
        <v>1805556</v>
      </c>
      <c r="O5035" s="30"/>
      <c r="P5035" s="30"/>
      <c r="Q5035" s="30"/>
      <c r="R5035" s="30"/>
      <c r="S5035" s="30"/>
      <c r="T5035" s="30"/>
      <c r="U5035" s="30"/>
      <c r="V5035" s="30"/>
    </row>
    <row r="5036" spans="1:22" ht="14.5" x14ac:dyDescent="0.35">
      <c r="A5036" s="15">
        <v>42</v>
      </c>
      <c r="B5036" s="8">
        <v>270</v>
      </c>
      <c r="C5036" s="8">
        <v>1100000.0001000001</v>
      </c>
      <c r="D5036" s="8">
        <v>3200.0000009999999</v>
      </c>
      <c r="E5036" s="2">
        <v>780</v>
      </c>
      <c r="F5036" s="2">
        <v>2720.01220703125</v>
      </c>
      <c r="G5036" s="2">
        <v>612.82000732421898</v>
      </c>
      <c r="H5036" s="1">
        <v>2783.8812614298959</v>
      </c>
      <c r="I5036" s="1">
        <v>620.4184487831468</v>
      </c>
      <c r="J5036" s="1">
        <f t="shared" si="432"/>
        <v>2.3481164618873374</v>
      </c>
      <c r="K5036" s="1">
        <f t="shared" si="433"/>
        <v>1.2399140641809669</v>
      </c>
      <c r="L5036" s="30"/>
      <c r="M5036" s="30"/>
      <c r="N5036" s="2">
        <v>1805556</v>
      </c>
      <c r="O5036" s="30"/>
      <c r="P5036" s="30"/>
      <c r="Q5036" s="30"/>
      <c r="R5036" s="30"/>
      <c r="S5036" s="30"/>
      <c r="T5036" s="30"/>
      <c r="U5036" s="30"/>
      <c r="V5036" s="30"/>
    </row>
    <row r="5037" spans="1:22" ht="14.5" x14ac:dyDescent="0.35">
      <c r="A5037" s="15">
        <v>42</v>
      </c>
      <c r="B5037" s="8">
        <v>270</v>
      </c>
      <c r="C5037" s="8">
        <v>1100000.0001000001</v>
      </c>
      <c r="D5037" s="8">
        <v>3200.0000009999999</v>
      </c>
      <c r="E5037" s="2">
        <v>810</v>
      </c>
      <c r="F5037" s="2">
        <v>2996.29833984375</v>
      </c>
      <c r="G5037" s="2">
        <v>617.6015625</v>
      </c>
      <c r="H5037" s="1">
        <v>3159.3609772207451</v>
      </c>
      <c r="I5037" s="1">
        <v>627.1180706394872</v>
      </c>
      <c r="J5037" s="1">
        <f t="shared" si="432"/>
        <v>5.4421362255101222</v>
      </c>
      <c r="K5037" s="1">
        <f t="shared" si="433"/>
        <v>1.5408814869193601</v>
      </c>
      <c r="L5037" s="30"/>
      <c r="M5037" s="30"/>
      <c r="N5037" s="2">
        <v>1805556</v>
      </c>
      <c r="O5037" s="30"/>
      <c r="P5037" s="30"/>
      <c r="Q5037" s="30"/>
      <c r="R5037" s="30"/>
      <c r="S5037" s="30"/>
      <c r="T5037" s="30"/>
      <c r="U5037" s="30"/>
      <c r="V5037" s="30"/>
    </row>
    <row r="5038" spans="1:22" ht="14.5" x14ac:dyDescent="0.35">
      <c r="A5038" s="15">
        <v>42</v>
      </c>
      <c r="B5038" s="8">
        <v>270</v>
      </c>
      <c r="C5038" s="8">
        <v>1100000.0001000001</v>
      </c>
      <c r="D5038" s="8">
        <v>3200.0000009999999</v>
      </c>
      <c r="E5038" s="2">
        <v>840</v>
      </c>
      <c r="F5038" s="2">
        <v>3725.33154296875</v>
      </c>
      <c r="G5038" s="2">
        <v>700.63592529296898</v>
      </c>
      <c r="H5038" s="1">
        <v>3466.455281536339</v>
      </c>
      <c r="I5038" s="1">
        <v>698.42697067826316</v>
      </c>
      <c r="J5038" s="1">
        <f t="shared" si="432"/>
        <v>-6.9490797918649179</v>
      </c>
      <c r="K5038" s="1">
        <f t="shared" si="433"/>
        <v>-0.31527852554551056</v>
      </c>
      <c r="L5038" s="30"/>
      <c r="M5038" s="30"/>
      <c r="N5038" s="2">
        <v>0</v>
      </c>
      <c r="O5038" s="30"/>
      <c r="P5038" s="30"/>
      <c r="Q5038" s="30"/>
      <c r="R5038" s="30"/>
      <c r="S5038" s="30"/>
      <c r="T5038" s="30"/>
      <c r="U5038" s="30"/>
      <c r="V5038" s="30"/>
    </row>
    <row r="5039" spans="1:22" ht="14.5" x14ac:dyDescent="0.35">
      <c r="A5039" s="15">
        <v>42</v>
      </c>
      <c r="B5039" s="8">
        <v>270</v>
      </c>
      <c r="C5039" s="8">
        <v>1100000.0001000001</v>
      </c>
      <c r="D5039" s="8">
        <v>3200.0000009999999</v>
      </c>
      <c r="E5039" s="2">
        <v>870</v>
      </c>
      <c r="F5039" s="2">
        <v>3617.4658203125</v>
      </c>
      <c r="G5039" s="2">
        <v>718.02313232421898</v>
      </c>
      <c r="H5039" s="1">
        <v>3568.8896054634779</v>
      </c>
      <c r="I5039" s="1">
        <v>722.50966783188028</v>
      </c>
      <c r="J5039" s="1">
        <f t="shared" si="432"/>
        <v>-1.3428244318511842</v>
      </c>
      <c r="K5039" s="1">
        <f t="shared" si="433"/>
        <v>0.62484553849101254</v>
      </c>
      <c r="L5039" s="30"/>
      <c r="M5039" s="30"/>
      <c r="N5039" s="2">
        <v>0</v>
      </c>
      <c r="O5039" s="30"/>
      <c r="P5039" s="30"/>
      <c r="Q5039" s="30"/>
      <c r="R5039" s="30"/>
      <c r="S5039" s="30"/>
      <c r="T5039" s="30"/>
      <c r="U5039" s="30"/>
      <c r="V5039" s="30"/>
    </row>
    <row r="5040" spans="1:22" ht="14.5" x14ac:dyDescent="0.35">
      <c r="A5040" s="15">
        <v>42</v>
      </c>
      <c r="B5040" s="8">
        <v>270</v>
      </c>
      <c r="C5040" s="8">
        <v>1100000.0001000001</v>
      </c>
      <c r="D5040" s="8">
        <v>3200.0000009999999</v>
      </c>
      <c r="E5040" s="2">
        <v>900</v>
      </c>
      <c r="F5040" s="2">
        <v>3773.93530273437</v>
      </c>
      <c r="G5040" s="2">
        <v>730.49230957031295</v>
      </c>
      <c r="H5040" s="1">
        <v>3671.6893203911318</v>
      </c>
      <c r="I5040" s="1">
        <v>728.26466173231552</v>
      </c>
      <c r="J5040" s="1">
        <f t="shared" si="432"/>
        <v>-2.7092669625034862</v>
      </c>
      <c r="K5040" s="1">
        <f t="shared" si="433"/>
        <v>-0.3049515797514385</v>
      </c>
      <c r="L5040" s="30"/>
      <c r="M5040" s="30"/>
      <c r="N5040" s="2">
        <v>0</v>
      </c>
      <c r="O5040" s="30"/>
      <c r="P5040" s="30"/>
      <c r="Q5040" s="30"/>
      <c r="R5040" s="30"/>
      <c r="S5040" s="30"/>
      <c r="T5040" s="30"/>
      <c r="U5040" s="30"/>
      <c r="V5040" s="30"/>
    </row>
    <row r="5041" spans="1:22" ht="14.5" x14ac:dyDescent="0.35">
      <c r="A5041" s="15">
        <v>42</v>
      </c>
      <c r="B5041" s="8">
        <v>270</v>
      </c>
      <c r="C5041" s="8">
        <v>1100000.0001000001</v>
      </c>
      <c r="D5041" s="8">
        <v>3200.0000009999999</v>
      </c>
      <c r="E5041" s="2">
        <v>930</v>
      </c>
      <c r="F5041" s="2">
        <v>4106.44140625</v>
      </c>
      <c r="G5041" s="2">
        <v>739.11047363281295</v>
      </c>
      <c r="H5041" s="1">
        <v>3774.4943857666271</v>
      </c>
      <c r="I5041" s="1">
        <v>729.76393695073023</v>
      </c>
      <c r="J5041" s="1">
        <f t="shared" si="432"/>
        <v>-8.0835689017296044</v>
      </c>
      <c r="K5041" s="1">
        <f t="shared" si="433"/>
        <v>-1.2645655846470996</v>
      </c>
      <c r="L5041" s="30"/>
      <c r="M5041" s="30"/>
      <c r="N5041" s="2">
        <v>0</v>
      </c>
      <c r="O5041" s="30"/>
      <c r="P5041" s="30"/>
      <c r="Q5041" s="30"/>
      <c r="R5041" s="30"/>
      <c r="S5041" s="30"/>
      <c r="T5041" s="30"/>
      <c r="U5041" s="30"/>
      <c r="V5041" s="30"/>
    </row>
    <row r="5042" spans="1:22" ht="14.5" x14ac:dyDescent="0.35">
      <c r="A5042" s="15">
        <v>42</v>
      </c>
      <c r="B5042" s="8">
        <v>270</v>
      </c>
      <c r="C5042" s="8">
        <v>1100000.0001000001</v>
      </c>
      <c r="D5042" s="8">
        <v>3200.0000009999999</v>
      </c>
      <c r="E5042" s="2">
        <v>960</v>
      </c>
      <c r="F5042" s="2">
        <v>4512.98388671875</v>
      </c>
      <c r="G5042" s="2">
        <v>743.65655517578102</v>
      </c>
      <c r="H5042" s="1">
        <v>3877.3010116894088</v>
      </c>
      <c r="I5042" s="1">
        <v>729.34254517298393</v>
      </c>
      <c r="J5042" s="1">
        <f t="shared" si="432"/>
        <v>-14.085644686215055</v>
      </c>
      <c r="K5042" s="1">
        <f t="shared" si="433"/>
        <v>-1.9248146073846724</v>
      </c>
      <c r="L5042" s="30"/>
      <c r="M5042" s="30"/>
      <c r="N5042" s="2">
        <v>0</v>
      </c>
      <c r="O5042" s="30"/>
      <c r="P5042" s="30"/>
      <c r="Q5042" s="30"/>
      <c r="R5042" s="30"/>
      <c r="S5042" s="30"/>
      <c r="T5042" s="30"/>
      <c r="U5042" s="30"/>
      <c r="V5042" s="30"/>
    </row>
    <row r="5043" spans="1:22" ht="14.5" x14ac:dyDescent="0.35">
      <c r="A5043" s="15">
        <v>42</v>
      </c>
      <c r="B5043" s="8">
        <v>270</v>
      </c>
      <c r="C5043" s="8">
        <v>1100000.0001000001</v>
      </c>
      <c r="D5043" s="8">
        <v>3200.0000009999999</v>
      </c>
      <c r="E5043" s="2">
        <v>990</v>
      </c>
      <c r="F5043" s="2">
        <v>5108.03564453125</v>
      </c>
      <c r="G5043" s="2">
        <v>744.80419921875</v>
      </c>
      <c r="H5043" s="1">
        <v>3980.1054082589239</v>
      </c>
      <c r="I5043" s="1">
        <v>728.23119684629614</v>
      </c>
      <c r="J5043" s="1">
        <f t="shared" si="432"/>
        <v>-22.081487185390088</v>
      </c>
      <c r="K5043" s="1">
        <f t="shared" si="433"/>
        <v>-2.2251488901160643</v>
      </c>
      <c r="L5043" s="30"/>
      <c r="M5043" s="30"/>
      <c r="N5043" s="2">
        <v>0</v>
      </c>
      <c r="O5043" s="30"/>
      <c r="P5043" s="30"/>
      <c r="Q5043" s="30"/>
      <c r="R5043" s="30"/>
      <c r="S5043" s="30"/>
      <c r="T5043" s="30"/>
      <c r="U5043" s="30"/>
      <c r="V5043" s="30"/>
    </row>
    <row r="5044" spans="1:22" ht="14.5" x14ac:dyDescent="0.35">
      <c r="A5044" s="15">
        <v>42</v>
      </c>
      <c r="B5044" s="8">
        <v>270</v>
      </c>
      <c r="C5044" s="8">
        <v>1100000.0001000001</v>
      </c>
      <c r="D5044" s="8">
        <v>3200.0000009999999</v>
      </c>
      <c r="E5044" s="2">
        <v>1020</v>
      </c>
      <c r="F5044" s="2">
        <v>5843.1796875</v>
      </c>
      <c r="G5044" s="2">
        <v>739.114501953125</v>
      </c>
      <c r="H5044" s="1">
        <v>3862.7326339580809</v>
      </c>
      <c r="I5044" s="1">
        <v>723.80573749692076</v>
      </c>
      <c r="J5044" s="1">
        <f t="shared" si="432"/>
        <v>-33.893310824902116</v>
      </c>
      <c r="K5044" s="1">
        <f t="shared" si="433"/>
        <v>-2.071230427186928</v>
      </c>
      <c r="L5044" s="30"/>
      <c r="M5044" s="30"/>
      <c r="N5044" s="2">
        <v>0</v>
      </c>
      <c r="O5044" s="30"/>
      <c r="P5044" s="30"/>
      <c r="Q5044" s="30"/>
      <c r="R5044" s="30"/>
      <c r="S5044" s="30"/>
      <c r="T5044" s="30"/>
      <c r="U5044" s="30"/>
      <c r="V5044" s="30"/>
    </row>
    <row r="5045" spans="1:22" ht="14.5" x14ac:dyDescent="0.35">
      <c r="A5045" s="15">
        <v>42</v>
      </c>
      <c r="B5045" s="8">
        <v>270</v>
      </c>
      <c r="C5045" s="8">
        <v>1100000.0001000001</v>
      </c>
      <c r="D5045" s="8">
        <v>3200.0000009999999</v>
      </c>
      <c r="E5045" s="2">
        <v>1050</v>
      </c>
      <c r="F5045" s="2">
        <v>6428.27099609375</v>
      </c>
      <c r="G5045" s="2">
        <v>728.18078613281295</v>
      </c>
      <c r="H5045" s="1">
        <v>3893.888291739629</v>
      </c>
      <c r="I5045" s="1">
        <v>719.03475621969164</v>
      </c>
      <c r="J5045" s="1">
        <f t="shared" si="432"/>
        <v>-39.425573469042959</v>
      </c>
      <c r="K5045" s="1">
        <f t="shared" si="433"/>
        <v>-1.2560108818159843</v>
      </c>
      <c r="L5045" s="30"/>
      <c r="M5045" s="30"/>
      <c r="N5045" s="2">
        <v>0</v>
      </c>
      <c r="O5045" s="30"/>
      <c r="P5045" s="30"/>
      <c r="Q5045" s="30"/>
      <c r="R5045" s="30"/>
      <c r="S5045" s="30"/>
      <c r="T5045" s="30"/>
      <c r="U5045" s="30"/>
      <c r="V5045" s="30"/>
    </row>
    <row r="5046" spans="1:22" ht="14.5" x14ac:dyDescent="0.35">
      <c r="A5046" s="15">
        <v>42</v>
      </c>
      <c r="B5046" s="8">
        <v>270</v>
      </c>
      <c r="C5046" s="8">
        <v>1100000.0001000001</v>
      </c>
      <c r="D5046" s="8">
        <v>3200.0000009999999</v>
      </c>
      <c r="E5046" s="2">
        <v>1080</v>
      </c>
      <c r="F5046" s="2">
        <v>6630.53466796875</v>
      </c>
      <c r="G5046" s="2">
        <v>717.66613769531295</v>
      </c>
      <c r="H5046" s="1">
        <v>4159.7770137445659</v>
      </c>
      <c r="I5046" s="1">
        <v>714.23121614541481</v>
      </c>
      <c r="J5046" s="1">
        <f t="shared" si="432"/>
        <v>-37.263324572603359</v>
      </c>
      <c r="K5046" s="1">
        <f t="shared" si="433"/>
        <v>-0.47862388504617653</v>
      </c>
      <c r="L5046" s="30"/>
      <c r="M5046" s="30"/>
      <c r="N5046" s="2">
        <v>0</v>
      </c>
      <c r="O5046" s="30"/>
      <c r="P5046" s="30"/>
      <c r="Q5046" s="30"/>
      <c r="R5046" s="30"/>
      <c r="S5046" s="30"/>
      <c r="T5046" s="30"/>
      <c r="U5046" s="30"/>
      <c r="V5046" s="30"/>
    </row>
    <row r="5047" spans="1:22" ht="14.5" x14ac:dyDescent="0.35">
      <c r="A5047" s="15">
        <v>42</v>
      </c>
      <c r="B5047" s="8">
        <v>270</v>
      </c>
      <c r="C5047" s="8">
        <v>1100000.0001000001</v>
      </c>
      <c r="D5047" s="8">
        <v>3200.0000009999999</v>
      </c>
      <c r="E5047" s="2">
        <v>1110</v>
      </c>
      <c r="F5047" s="2">
        <v>5639.1484375</v>
      </c>
      <c r="G5047" s="2">
        <v>640.685302734375</v>
      </c>
      <c r="H5047" s="1">
        <v>4515.4163771975118</v>
      </c>
      <c r="I5047" s="1">
        <v>643.49170241642025</v>
      </c>
      <c r="J5047" s="1">
        <f t="shared" si="432"/>
        <v>-19.927336064249296</v>
      </c>
      <c r="K5047" s="1">
        <f t="shared" si="433"/>
        <v>0.43803091315936943</v>
      </c>
      <c r="L5047" s="30"/>
      <c r="M5047" s="30"/>
      <c r="N5047" s="2">
        <v>1805556</v>
      </c>
      <c r="O5047" s="30"/>
      <c r="P5047" s="30"/>
      <c r="Q5047" s="30"/>
      <c r="R5047" s="30"/>
      <c r="S5047" s="30"/>
      <c r="T5047" s="30"/>
      <c r="U5047" s="30"/>
      <c r="V5047" s="30"/>
    </row>
    <row r="5048" spans="1:22" ht="14.5" x14ac:dyDescent="0.35">
      <c r="A5048" s="15">
        <v>42</v>
      </c>
      <c r="B5048" s="8">
        <v>270</v>
      </c>
      <c r="C5048" s="8">
        <v>1100000.0001000001</v>
      </c>
      <c r="D5048" s="8">
        <v>3200.0000009999999</v>
      </c>
      <c r="E5048" s="2">
        <v>1140</v>
      </c>
      <c r="F5048" s="2">
        <v>5339.5966796875</v>
      </c>
      <c r="G5048" s="2">
        <v>618.49475097656205</v>
      </c>
      <c r="H5048" s="1">
        <v>4338.127058613336</v>
      </c>
      <c r="I5048" s="1">
        <v>629.00152758187926</v>
      </c>
      <c r="J5048" s="1">
        <f t="shared" si="432"/>
        <v>-18.755529324600133</v>
      </c>
      <c r="K5048" s="1">
        <f t="shared" si="433"/>
        <v>1.6987656869727208</v>
      </c>
      <c r="L5048" s="30"/>
      <c r="M5048" s="30"/>
      <c r="N5048" s="2">
        <v>1805556</v>
      </c>
      <c r="O5048" s="30"/>
      <c r="P5048" s="30"/>
      <c r="Q5048" s="30"/>
      <c r="R5048" s="30"/>
      <c r="S5048" s="30"/>
      <c r="T5048" s="30"/>
      <c r="U5048" s="30"/>
      <c r="V5048" s="30"/>
    </row>
    <row r="5049" spans="1:22" ht="14.5" x14ac:dyDescent="0.35">
      <c r="A5049" s="15">
        <v>42</v>
      </c>
      <c r="B5049" s="8">
        <v>270</v>
      </c>
      <c r="C5049" s="8">
        <v>1100000.0001000001</v>
      </c>
      <c r="D5049" s="8">
        <v>3200.0000009999999</v>
      </c>
      <c r="E5049" s="2">
        <v>1170</v>
      </c>
      <c r="F5049" s="2">
        <v>5244.17236328125</v>
      </c>
      <c r="G5049" s="2">
        <v>613.007568359375</v>
      </c>
      <c r="H5049" s="1">
        <v>4490.8025336436094</v>
      </c>
      <c r="I5049" s="1">
        <v>625.16418038103268</v>
      </c>
      <c r="J5049" s="1">
        <f t="shared" si="432"/>
        <v>-14.365847982278392</v>
      </c>
      <c r="K5049" s="1">
        <f t="shared" si="433"/>
        <v>1.9831096138328392</v>
      </c>
      <c r="L5049" s="30"/>
      <c r="M5049" s="30"/>
      <c r="N5049" s="2">
        <v>1805556</v>
      </c>
      <c r="O5049" s="30"/>
      <c r="P5049" s="30"/>
      <c r="Q5049" s="30"/>
      <c r="R5049" s="30"/>
      <c r="S5049" s="30"/>
      <c r="T5049" s="30"/>
      <c r="U5049" s="30"/>
      <c r="V5049" s="30"/>
    </row>
    <row r="5050" spans="1:22" ht="14.5" x14ac:dyDescent="0.35">
      <c r="A5050" s="15">
        <v>42</v>
      </c>
      <c r="B5050" s="8">
        <v>270</v>
      </c>
      <c r="C5050" s="8">
        <v>1100000.0001000001</v>
      </c>
      <c r="D5050" s="8">
        <v>3200.0000009999999</v>
      </c>
      <c r="E5050" s="2">
        <v>1200</v>
      </c>
      <c r="F5050" s="2">
        <v>5353.59716796875</v>
      </c>
      <c r="G5050" s="2">
        <v>614.10150146484398</v>
      </c>
      <c r="H5050" s="1">
        <v>4886.2684014760434</v>
      </c>
      <c r="I5050" s="1">
        <v>623.02617284354005</v>
      </c>
      <c r="J5050" s="1">
        <f t="shared" si="432"/>
        <v>-8.7292478651325087</v>
      </c>
      <c r="K5050" s="1">
        <f t="shared" si="433"/>
        <v>1.4532892945885418</v>
      </c>
      <c r="L5050" s="30"/>
      <c r="M5050" s="30"/>
      <c r="N5050" s="2">
        <v>1805556</v>
      </c>
      <c r="O5050" s="30"/>
      <c r="P5050" s="30"/>
      <c r="Q5050" s="30"/>
      <c r="R5050" s="30"/>
      <c r="S5050" s="30"/>
      <c r="T5050" s="30"/>
      <c r="U5050" s="30"/>
      <c r="V5050" s="30"/>
    </row>
    <row r="5051" spans="1:22" ht="14.5" x14ac:dyDescent="0.35">
      <c r="A5051" s="15">
        <v>42</v>
      </c>
      <c r="B5051" s="8">
        <v>270</v>
      </c>
      <c r="C5051" s="8">
        <v>1100000.0001000001</v>
      </c>
      <c r="D5051" s="8">
        <v>3200.0000009999999</v>
      </c>
      <c r="E5051" s="2">
        <v>1230</v>
      </c>
      <c r="F5051" s="2">
        <v>5602.357421875</v>
      </c>
      <c r="G5051" s="2">
        <v>615.75341796875</v>
      </c>
      <c r="H5051" s="1">
        <v>5431.8607018128887</v>
      </c>
      <c r="I5051" s="1">
        <v>621.1591463145005</v>
      </c>
      <c r="J5051" s="1">
        <f t="shared" si="432"/>
        <v>-3.0433031529974999</v>
      </c>
      <c r="K5051" s="1">
        <f t="shared" si="433"/>
        <v>0.87790472419673171</v>
      </c>
      <c r="L5051" s="30"/>
      <c r="M5051" s="30"/>
      <c r="N5051" s="2">
        <v>1805556</v>
      </c>
      <c r="O5051" s="30"/>
      <c r="P5051" s="30"/>
      <c r="Q5051" s="30"/>
      <c r="R5051" s="30"/>
      <c r="S5051" s="30"/>
      <c r="T5051" s="30"/>
      <c r="U5051" s="30"/>
      <c r="V5051" s="30"/>
    </row>
    <row r="5052" spans="1:22" ht="14.5" x14ac:dyDescent="0.35">
      <c r="A5052" s="15">
        <v>42</v>
      </c>
      <c r="B5052" s="8">
        <v>270</v>
      </c>
      <c r="C5052" s="8">
        <v>1100000.0001000001</v>
      </c>
      <c r="D5052" s="8">
        <v>3200.0000009999999</v>
      </c>
      <c r="E5052" s="2">
        <v>1260</v>
      </c>
      <c r="F5052" s="2">
        <v>5941.9599609375</v>
      </c>
      <c r="G5052" s="2">
        <v>616.05163574218795</v>
      </c>
      <c r="H5052" s="1">
        <v>6070.2846098131886</v>
      </c>
      <c r="I5052" s="1">
        <v>619.33543083830568</v>
      </c>
      <c r="J5052" s="1">
        <f t="shared" si="432"/>
        <v>2.1596350315265673</v>
      </c>
      <c r="K5052" s="1">
        <f t="shared" si="433"/>
        <v>0.53303893790681645</v>
      </c>
      <c r="L5052" s="30"/>
      <c r="M5052" s="30"/>
      <c r="N5052" s="2">
        <v>1805556</v>
      </c>
      <c r="O5052" s="30"/>
      <c r="P5052" s="30"/>
      <c r="Q5052" s="30"/>
      <c r="R5052" s="30"/>
      <c r="S5052" s="30"/>
      <c r="T5052" s="30"/>
      <c r="U5052" s="30"/>
      <c r="V5052" s="30"/>
    </row>
    <row r="5053" spans="1:22" ht="14.5" x14ac:dyDescent="0.35">
      <c r="A5053" s="15">
        <v>42</v>
      </c>
      <c r="B5053" s="8">
        <v>270</v>
      </c>
      <c r="C5053" s="8">
        <v>1100000.0001000001</v>
      </c>
      <c r="D5053" s="8">
        <v>3200.0000009999999</v>
      </c>
      <c r="E5053" s="2">
        <v>1290</v>
      </c>
      <c r="F5053" s="2">
        <v>6468.3134765625</v>
      </c>
      <c r="G5053" s="2">
        <v>621.11920166015602</v>
      </c>
      <c r="H5053" s="1">
        <v>6766.1085681286631</v>
      </c>
      <c r="I5053" s="1">
        <v>617.51860163829531</v>
      </c>
      <c r="J5053" s="1">
        <f t="shared" si="432"/>
        <v>4.6039062986851782</v>
      </c>
      <c r="K5053" s="1">
        <f t="shared" si="433"/>
        <v>-0.5796954935923514</v>
      </c>
      <c r="L5053" s="30"/>
      <c r="M5053" s="30"/>
      <c r="N5053" s="2">
        <v>1805556</v>
      </c>
      <c r="O5053" s="30"/>
      <c r="P5053" s="30"/>
      <c r="Q5053" s="30"/>
      <c r="R5053" s="30"/>
      <c r="S5053" s="30"/>
      <c r="T5053" s="30"/>
      <c r="U5053" s="30"/>
      <c r="V5053" s="30"/>
    </row>
    <row r="5054" spans="1:22" ht="14.5" x14ac:dyDescent="0.35">
      <c r="A5054" s="15">
        <v>42</v>
      </c>
      <c r="B5054" s="8">
        <v>270</v>
      </c>
      <c r="C5054" s="8">
        <v>1100000.0001000001</v>
      </c>
      <c r="D5054" s="8">
        <v>3200.0000009999999</v>
      </c>
      <c r="E5054" s="2">
        <v>1320</v>
      </c>
      <c r="F5054" s="2">
        <v>7169.728515625</v>
      </c>
      <c r="G5054" s="2">
        <v>624.26947021484398</v>
      </c>
      <c r="H5054" s="1">
        <v>7476.5878489528905</v>
      </c>
      <c r="I5054" s="1">
        <v>615.70292015098232</v>
      </c>
      <c r="J5054" s="1">
        <f t="shared" si="432"/>
        <v>4.2799296048539555</v>
      </c>
      <c r="K5054" s="1">
        <f t="shared" si="433"/>
        <v>-1.3722519637094306</v>
      </c>
      <c r="L5054" s="30"/>
      <c r="M5054" s="30"/>
      <c r="N5054" s="2">
        <v>1805556</v>
      </c>
      <c r="O5054" s="30"/>
      <c r="P5054" s="30"/>
      <c r="Q5054" s="30"/>
      <c r="R5054" s="30"/>
      <c r="S5054" s="30"/>
      <c r="T5054" s="30"/>
      <c r="U5054" s="30"/>
      <c r="V5054" s="30"/>
    </row>
    <row r="5055" spans="1:22" ht="14.5" x14ac:dyDescent="0.35">
      <c r="A5055" s="15">
        <v>42</v>
      </c>
      <c r="B5055" s="8">
        <v>270</v>
      </c>
      <c r="C5055" s="8">
        <v>1100000.0001000001</v>
      </c>
      <c r="D5055" s="8">
        <v>3200.0000009999999</v>
      </c>
      <c r="E5055" s="2">
        <v>1350</v>
      </c>
      <c r="F5055" s="2">
        <v>7655.55224609375</v>
      </c>
      <c r="G5055" s="2">
        <v>622.71374511718705</v>
      </c>
      <c r="H5055" s="1">
        <v>7756.2553117618691</v>
      </c>
      <c r="I5055" s="1">
        <v>613.88729906960077</v>
      </c>
      <c r="J5055" s="1">
        <f t="shared" si="432"/>
        <v>1.3154252290486665</v>
      </c>
      <c r="K5055" s="1">
        <f t="shared" si="433"/>
        <v>-1.4174162874669236</v>
      </c>
      <c r="L5055" s="30"/>
      <c r="M5055" s="30"/>
      <c r="N5055" s="2">
        <v>1805556</v>
      </c>
      <c r="O5055" s="30"/>
      <c r="P5055" s="30"/>
      <c r="Q5055" s="30"/>
      <c r="R5055" s="30"/>
      <c r="S5055" s="30"/>
      <c r="T5055" s="30"/>
      <c r="U5055" s="30"/>
      <c r="V5055" s="30"/>
    </row>
    <row r="5056" spans="1:22" ht="14.5" x14ac:dyDescent="0.35">
      <c r="A5056" s="15">
        <v>42</v>
      </c>
      <c r="B5056" s="8">
        <v>270</v>
      </c>
      <c r="C5056" s="8">
        <v>1100000.0001000001</v>
      </c>
      <c r="D5056" s="8">
        <v>3200.0000009999999</v>
      </c>
      <c r="E5056" s="2">
        <v>1380</v>
      </c>
      <c r="F5056" s="2">
        <v>9432.796875</v>
      </c>
      <c r="G5056" s="2">
        <v>700.37811279296898</v>
      </c>
      <c r="H5056" s="1">
        <v>9611.6283263055757</v>
      </c>
      <c r="I5056" s="1">
        <v>669.46117883865872</v>
      </c>
      <c r="J5056" s="1">
        <f t="shared" si="432"/>
        <v>1.8958475802605013</v>
      </c>
      <c r="K5056" s="1">
        <f t="shared" si="433"/>
        <v>-4.4143204063044825</v>
      </c>
      <c r="L5056" s="30"/>
      <c r="M5056" s="30"/>
      <c r="N5056" s="2">
        <v>0</v>
      </c>
      <c r="O5056" s="30"/>
      <c r="P5056" s="30"/>
      <c r="Q5056" s="30"/>
      <c r="R5056" s="30"/>
      <c r="S5056" s="30"/>
      <c r="T5056" s="30"/>
      <c r="U5056" s="30"/>
      <c r="V5056" s="30"/>
    </row>
    <row r="5057" spans="1:22" ht="14.5" x14ac:dyDescent="0.35">
      <c r="A5057" s="15">
        <v>42</v>
      </c>
      <c r="B5057" s="8">
        <v>270</v>
      </c>
      <c r="C5057" s="8">
        <v>1100000.0001000001</v>
      </c>
      <c r="D5057" s="8">
        <v>3200.0000009999999</v>
      </c>
      <c r="E5057" s="2">
        <v>1410</v>
      </c>
      <c r="F5057" s="2">
        <v>10400.2060546875</v>
      </c>
      <c r="G5057" s="2">
        <v>705.97308349609398</v>
      </c>
      <c r="H5057" s="1">
        <v>10830.02339137817</v>
      </c>
      <c r="I5057" s="1">
        <v>675.09934766768322</v>
      </c>
      <c r="J5057" s="1">
        <f t="shared" si="432"/>
        <v>4.1327771241315592</v>
      </c>
      <c r="K5057" s="1">
        <f t="shared" si="433"/>
        <v>-4.3732171311006613</v>
      </c>
      <c r="L5057" s="30"/>
      <c r="M5057" s="30"/>
      <c r="N5057" s="2">
        <v>0</v>
      </c>
      <c r="O5057" s="30"/>
      <c r="P5057" s="30"/>
      <c r="Q5057" s="30"/>
      <c r="R5057" s="30"/>
      <c r="S5057" s="30"/>
      <c r="T5057" s="30"/>
      <c r="U5057" s="30"/>
      <c r="V5057" s="30"/>
    </row>
    <row r="5058" spans="1:22" ht="14.5" x14ac:dyDescent="0.35">
      <c r="A5058" s="15">
        <v>42</v>
      </c>
      <c r="B5058" s="8">
        <v>270</v>
      </c>
      <c r="C5058" s="8">
        <v>1100000.0001000001</v>
      </c>
      <c r="D5058" s="8">
        <v>3200.0000009999999</v>
      </c>
      <c r="E5058" s="2">
        <v>1440</v>
      </c>
      <c r="F5058" s="2">
        <v>11112.5634765625</v>
      </c>
      <c r="G5058" s="2">
        <v>698.76080322265602</v>
      </c>
      <c r="H5058" s="1">
        <v>10937.6547836421</v>
      </c>
      <c r="I5058" s="1">
        <v>671.51328914163958</v>
      </c>
      <c r="J5058" s="1">
        <f t="shared" si="432"/>
        <v>-1.5739724977886536</v>
      </c>
      <c r="K5058" s="1">
        <f t="shared" si="433"/>
        <v>-3.8994050546842409</v>
      </c>
      <c r="L5058" s="30"/>
      <c r="M5058" s="30"/>
      <c r="N5058" s="2">
        <v>0</v>
      </c>
      <c r="O5058" s="30"/>
      <c r="P5058" s="30"/>
      <c r="Q5058" s="30"/>
      <c r="R5058" s="30"/>
      <c r="S5058" s="30"/>
      <c r="T5058" s="30"/>
      <c r="U5058" s="30"/>
      <c r="V5058" s="30"/>
    </row>
    <row r="5059" spans="1:22" ht="14.5" x14ac:dyDescent="0.35">
      <c r="A5059" s="15">
        <v>42</v>
      </c>
      <c r="B5059" s="8">
        <v>270</v>
      </c>
      <c r="C5059" s="8">
        <v>1100000.0001000001</v>
      </c>
      <c r="D5059" s="8">
        <v>3200.0000009999999</v>
      </c>
      <c r="E5059" s="2">
        <v>1470</v>
      </c>
      <c r="F5059" s="2">
        <v>11635.46484375</v>
      </c>
      <c r="G5059" s="2">
        <v>689.62799072265602</v>
      </c>
      <c r="H5059" s="1">
        <v>11011.58192146928</v>
      </c>
      <c r="I5059" s="1">
        <v>665.88883245905265</v>
      </c>
      <c r="J5059" s="1">
        <f t="shared" si="432"/>
        <v>-5.3619080170728122</v>
      </c>
      <c r="K5059" s="1">
        <f t="shared" si="433"/>
        <v>-3.4423136216856984</v>
      </c>
      <c r="L5059" s="30"/>
      <c r="M5059" s="30"/>
      <c r="N5059" s="2">
        <v>0</v>
      </c>
      <c r="O5059" s="30"/>
      <c r="P5059" s="30"/>
      <c r="Q5059" s="30"/>
      <c r="R5059" s="30"/>
      <c r="S5059" s="30"/>
      <c r="T5059" s="30"/>
      <c r="U5059" s="30"/>
      <c r="V5059" s="30"/>
    </row>
    <row r="5060" spans="1:22" ht="14.5" x14ac:dyDescent="0.35">
      <c r="A5060" s="15">
        <v>42</v>
      </c>
      <c r="B5060" s="8">
        <v>270</v>
      </c>
      <c r="C5060" s="8">
        <v>1100000.0001000001</v>
      </c>
      <c r="D5060" s="8">
        <v>3200.0000009999999</v>
      </c>
      <c r="E5060" s="2">
        <v>1500</v>
      </c>
      <c r="F5060" s="2">
        <v>12040.9052734375</v>
      </c>
      <c r="G5060" s="2">
        <v>680.122314453125</v>
      </c>
      <c r="H5060" s="1">
        <v>11085.079239986509</v>
      </c>
      <c r="I5060" s="1">
        <v>658.58799036706023</v>
      </c>
      <c r="J5060" s="1">
        <f t="shared" si="432"/>
        <v>-7.9381575699259397</v>
      </c>
      <c r="K5060" s="1">
        <f t="shared" si="433"/>
        <v>-3.1662428402132585</v>
      </c>
      <c r="L5060" s="30"/>
      <c r="M5060" s="30"/>
      <c r="N5060" s="2">
        <v>0</v>
      </c>
      <c r="O5060" s="30"/>
      <c r="P5060" s="30"/>
      <c r="Q5060" s="30"/>
      <c r="R5060" s="30"/>
      <c r="S5060" s="30"/>
      <c r="T5060" s="30"/>
      <c r="U5060" s="30"/>
      <c r="V5060" s="30"/>
    </row>
    <row r="5061" spans="1:22" ht="14.5" x14ac:dyDescent="0.35">
      <c r="A5061" s="15">
        <v>42</v>
      </c>
      <c r="B5061" s="8">
        <v>270</v>
      </c>
      <c r="C5061" s="8">
        <v>1100000.0001000001</v>
      </c>
      <c r="D5061" s="8">
        <v>3200.0000009999999</v>
      </c>
      <c r="E5061" s="2">
        <v>1530</v>
      </c>
      <c r="F5061" s="2">
        <v>9795.9111328125</v>
      </c>
      <c r="G5061" s="2">
        <v>630.502197265625</v>
      </c>
      <c r="H5061" s="1">
        <v>11043.829070610511</v>
      </c>
      <c r="I5061" s="1">
        <v>650.95980853257834</v>
      </c>
      <c r="J5061" s="1">
        <f t="shared" si="432"/>
        <v>12.739171689889774</v>
      </c>
      <c r="K5061" s="1">
        <f t="shared" si="433"/>
        <v>3.244653445408173</v>
      </c>
      <c r="L5061" s="30"/>
      <c r="M5061" s="30"/>
      <c r="N5061" s="2">
        <v>0</v>
      </c>
      <c r="O5061" s="30"/>
      <c r="P5061" s="30"/>
      <c r="Q5061" s="30"/>
      <c r="R5061" s="30"/>
      <c r="S5061" s="30"/>
      <c r="T5061" s="30"/>
      <c r="U5061" s="30"/>
      <c r="V5061" s="30"/>
    </row>
    <row r="5062" spans="1:22" ht="14.5" x14ac:dyDescent="0.35">
      <c r="A5062" s="15">
        <v>42</v>
      </c>
      <c r="B5062" s="8">
        <v>270</v>
      </c>
      <c r="C5062" s="8">
        <v>1100000.0001000001</v>
      </c>
      <c r="D5062" s="8">
        <v>3200.0000009999999</v>
      </c>
      <c r="E5062" s="2">
        <v>1560</v>
      </c>
      <c r="F5062" s="2">
        <v>10034.3125</v>
      </c>
      <c r="G5062" s="2">
        <v>633.78527832031295</v>
      </c>
      <c r="H5062" s="1">
        <v>10868.683943998851</v>
      </c>
      <c r="I5062" s="1">
        <v>643.2677172226297</v>
      </c>
      <c r="J5062" s="1">
        <f t="shared" si="432"/>
        <v>8.315182968428088</v>
      </c>
      <c r="K5062" s="1">
        <f t="shared" si="433"/>
        <v>1.4961595396231895</v>
      </c>
      <c r="L5062" s="30"/>
      <c r="M5062" s="30"/>
      <c r="N5062" s="2">
        <v>0</v>
      </c>
      <c r="O5062" s="30"/>
      <c r="P5062" s="30"/>
      <c r="Q5062" s="30"/>
      <c r="R5062" s="30"/>
      <c r="S5062" s="30"/>
      <c r="T5062" s="30"/>
      <c r="U5062" s="30"/>
      <c r="V5062" s="30"/>
    </row>
    <row r="5063" spans="1:22" ht="14.5" x14ac:dyDescent="0.35">
      <c r="A5063" s="15">
        <v>42</v>
      </c>
      <c r="B5063" s="8">
        <v>270</v>
      </c>
      <c r="C5063" s="8">
        <v>1100000.0001000001</v>
      </c>
      <c r="D5063" s="8">
        <v>3200.0000009999999</v>
      </c>
      <c r="E5063" s="2">
        <v>1590</v>
      </c>
      <c r="F5063" s="2">
        <v>10090.6669921875</v>
      </c>
      <c r="G5063" s="2">
        <v>630.73126220703102</v>
      </c>
      <c r="H5063" s="1">
        <v>10766.37089688945</v>
      </c>
      <c r="I5063" s="1">
        <v>636.75825323847175</v>
      </c>
      <c r="J5063" s="1">
        <f t="shared" si="432"/>
        <v>6.696325478039264</v>
      </c>
      <c r="K5063" s="1">
        <f t="shared" si="433"/>
        <v>0.95555609695820531</v>
      </c>
      <c r="L5063" s="30"/>
      <c r="M5063" s="30"/>
      <c r="N5063" s="2">
        <v>0</v>
      </c>
      <c r="O5063" s="30"/>
      <c r="P5063" s="30"/>
      <c r="Q5063" s="30"/>
      <c r="R5063" s="30"/>
      <c r="S5063" s="30"/>
      <c r="T5063" s="30"/>
      <c r="U5063" s="30"/>
      <c r="V5063" s="30"/>
    </row>
    <row r="5064" spans="1:22" ht="14.5" x14ac:dyDescent="0.35">
      <c r="A5064" s="15">
        <v>42</v>
      </c>
      <c r="B5064" s="8">
        <v>270</v>
      </c>
      <c r="C5064" s="8">
        <v>1100000.0001000001</v>
      </c>
      <c r="D5064" s="8">
        <v>3200.0000009999999</v>
      </c>
      <c r="E5064" s="2">
        <v>1620</v>
      </c>
      <c r="F5064" s="2">
        <v>9912.3837890625</v>
      </c>
      <c r="G5064" s="2">
        <v>623.73614501953102</v>
      </c>
      <c r="H5064" s="1">
        <v>10775.33111354149</v>
      </c>
      <c r="I5064" s="1">
        <v>632.52875073069742</v>
      </c>
      <c r="J5064" s="1">
        <f t="shared" si="432"/>
        <v>8.7057497252192864</v>
      </c>
      <c r="K5064" s="1">
        <f t="shared" si="433"/>
        <v>1.4096674982481703</v>
      </c>
      <c r="L5064" s="30"/>
      <c r="M5064" s="30"/>
      <c r="N5064" s="2">
        <v>0</v>
      </c>
      <c r="O5064" s="30"/>
      <c r="P5064" s="30"/>
      <c r="Q5064" s="30"/>
      <c r="R5064" s="30"/>
      <c r="S5064" s="30"/>
      <c r="T5064" s="30"/>
      <c r="U5064" s="30"/>
      <c r="V5064" s="30"/>
    </row>
    <row r="5065" spans="1:22" ht="14.5" x14ac:dyDescent="0.35">
      <c r="A5065" s="15">
        <v>42</v>
      </c>
      <c r="B5065" s="8">
        <v>270</v>
      </c>
      <c r="C5065" s="8">
        <v>1100000.0001000001</v>
      </c>
      <c r="D5065" s="8">
        <v>3200.0000009999999</v>
      </c>
      <c r="E5065" s="2">
        <v>1650</v>
      </c>
      <c r="F5065" s="2">
        <v>8670.80078125</v>
      </c>
      <c r="G5065" s="2">
        <v>556.63171386718795</v>
      </c>
      <c r="H5065" s="1">
        <v>8652.1298396502734</v>
      </c>
      <c r="I5065" s="1">
        <v>556.19945332376437</v>
      </c>
      <c r="J5065" s="1">
        <f t="shared" si="432"/>
        <v>-0.21533122569372345</v>
      </c>
      <c r="K5065" s="1">
        <f t="shared" si="433"/>
        <v>-7.7656470634858268E-2</v>
      </c>
      <c r="L5065" s="30"/>
      <c r="M5065" s="30"/>
      <c r="N5065" s="2">
        <v>1805556</v>
      </c>
      <c r="O5065" s="30"/>
      <c r="P5065" s="30"/>
      <c r="Q5065" s="30"/>
      <c r="R5065" s="30"/>
      <c r="S5065" s="30"/>
      <c r="T5065" s="30"/>
      <c r="U5065" s="30"/>
      <c r="V5065" s="30"/>
    </row>
    <row r="5066" spans="1:22" ht="14.5" x14ac:dyDescent="0.35">
      <c r="A5066" s="15">
        <v>42</v>
      </c>
      <c r="B5066" s="8">
        <v>270</v>
      </c>
      <c r="C5066" s="8">
        <v>1100000.0001000001</v>
      </c>
      <c r="D5066" s="8">
        <v>3200.0000009999999</v>
      </c>
      <c r="E5066" s="2">
        <v>1680</v>
      </c>
      <c r="F5066" s="2">
        <v>8176.07421875</v>
      </c>
      <c r="G5066" s="2">
        <v>535.97570800781295</v>
      </c>
      <c r="H5066" s="1">
        <v>8584.9398073969605</v>
      </c>
      <c r="I5066" s="1">
        <v>546.98597822449301</v>
      </c>
      <c r="J5066" s="1">
        <f t="shared" ref="J5066:J5129" si="442">(H5066-F5066)/F5066*100</f>
        <v>5.0007568144295789</v>
      </c>
      <c r="K5066" s="1">
        <f t="shared" ref="K5066:K5129" si="443">(I5066-G5066)/G5066*100</f>
        <v>2.0542479915003087</v>
      </c>
      <c r="L5066" s="30"/>
      <c r="M5066" s="30"/>
      <c r="N5066" s="2">
        <v>1805556</v>
      </c>
      <c r="O5066" s="30"/>
      <c r="P5066" s="30"/>
      <c r="Q5066" s="30"/>
      <c r="R5066" s="30"/>
      <c r="S5066" s="30"/>
      <c r="T5066" s="30"/>
      <c r="U5066" s="30"/>
      <c r="V5066" s="30"/>
    </row>
    <row r="5067" spans="1:22" ht="14.5" x14ac:dyDescent="0.35">
      <c r="A5067" s="15">
        <v>42</v>
      </c>
      <c r="B5067" s="8">
        <v>270</v>
      </c>
      <c r="C5067" s="8">
        <v>1100000.0001000001</v>
      </c>
      <c r="D5067" s="8">
        <v>3200.0000009999999</v>
      </c>
      <c r="E5067" s="2">
        <v>1710</v>
      </c>
      <c r="F5067" s="2">
        <v>8237.427734375</v>
      </c>
      <c r="G5067" s="2">
        <v>537.08831787109398</v>
      </c>
      <c r="H5067" s="1">
        <v>8672.0504487058006</v>
      </c>
      <c r="I5067" s="1">
        <v>546.8672201632761</v>
      </c>
      <c r="J5067" s="1">
        <f t="shared" si="442"/>
        <v>5.2761945639548218</v>
      </c>
      <c r="K5067" s="1">
        <f t="shared" si="443"/>
        <v>1.82072518928426</v>
      </c>
      <c r="L5067" s="30"/>
      <c r="M5067" s="30"/>
      <c r="N5067" s="2">
        <v>1805556</v>
      </c>
      <c r="O5067" s="30"/>
      <c r="P5067" s="30"/>
      <c r="Q5067" s="30"/>
      <c r="R5067" s="30"/>
      <c r="S5067" s="30"/>
      <c r="T5067" s="30"/>
      <c r="U5067" s="30"/>
      <c r="V5067" s="30"/>
    </row>
    <row r="5068" spans="1:22" ht="14.5" x14ac:dyDescent="0.35">
      <c r="A5068" s="15">
        <v>42</v>
      </c>
      <c r="B5068" s="8">
        <v>270</v>
      </c>
      <c r="C5068" s="8">
        <v>1100000.0001000001</v>
      </c>
      <c r="D5068" s="8">
        <v>3200.0000009999999</v>
      </c>
      <c r="E5068" s="2">
        <v>1740</v>
      </c>
      <c r="F5068" s="2">
        <v>8499.826171875</v>
      </c>
      <c r="G5068" s="2">
        <v>538.76037597656205</v>
      </c>
      <c r="H5068" s="1">
        <v>8794.5355759192771</v>
      </c>
      <c r="I5068" s="1">
        <v>546.75275092319168</v>
      </c>
      <c r="J5068" s="1">
        <f t="shared" si="442"/>
        <v>3.4672403656846353</v>
      </c>
      <c r="K5068" s="1">
        <f t="shared" si="443"/>
        <v>1.4834748996049656</v>
      </c>
      <c r="L5068" s="30"/>
      <c r="M5068" s="30"/>
      <c r="N5068" s="2">
        <v>1805556</v>
      </c>
      <c r="O5068" s="30"/>
      <c r="P5068" s="30"/>
      <c r="Q5068" s="30"/>
      <c r="R5068" s="30"/>
      <c r="S5068" s="30"/>
      <c r="T5068" s="30"/>
      <c r="U5068" s="30"/>
      <c r="V5068" s="30"/>
    </row>
    <row r="5069" spans="1:22" ht="14.5" x14ac:dyDescent="0.35">
      <c r="A5069" s="15">
        <v>42</v>
      </c>
      <c r="B5069" s="8">
        <v>270</v>
      </c>
      <c r="C5069" s="8">
        <v>1100000.0001000001</v>
      </c>
      <c r="D5069" s="8">
        <v>3200.0000009999999</v>
      </c>
      <c r="E5069" s="2">
        <v>1770</v>
      </c>
      <c r="F5069" s="2">
        <v>8918.5478515625</v>
      </c>
      <c r="G5069" s="2">
        <v>541.11260986328102</v>
      </c>
      <c r="H5069" s="1">
        <v>8925.1337655432108</v>
      </c>
      <c r="I5069" s="1">
        <v>547.47315206158055</v>
      </c>
      <c r="J5069" s="1">
        <f t="shared" si="442"/>
        <v>7.3845138135990682E-2</v>
      </c>
      <c r="K5069" s="1">
        <f t="shared" si="443"/>
        <v>1.1754562880925281</v>
      </c>
      <c r="L5069" s="30"/>
      <c r="M5069" s="30"/>
      <c r="N5069" s="2">
        <v>1805556</v>
      </c>
      <c r="O5069" s="30"/>
      <c r="P5069" s="30"/>
      <c r="Q5069" s="30"/>
      <c r="R5069" s="30"/>
      <c r="S5069" s="30"/>
      <c r="T5069" s="30"/>
      <c r="U5069" s="30"/>
      <c r="V5069" s="30"/>
    </row>
    <row r="5070" spans="1:22" ht="14.5" x14ac:dyDescent="0.35">
      <c r="A5070" s="15">
        <v>42</v>
      </c>
      <c r="B5070" s="8">
        <v>270</v>
      </c>
      <c r="C5070" s="8">
        <v>1100000.0001000001</v>
      </c>
      <c r="D5070" s="8">
        <v>3200.0000009999999</v>
      </c>
      <c r="E5070" s="2">
        <v>1800</v>
      </c>
      <c r="F5070" s="2">
        <v>9361.787109375</v>
      </c>
      <c r="G5070" s="2">
        <v>542.11535644531295</v>
      </c>
      <c r="H5070" s="1">
        <v>9085.7310244736036</v>
      </c>
      <c r="I5070" s="1">
        <v>548.1110991035498</v>
      </c>
      <c r="J5070" s="1">
        <f t="shared" si="442"/>
        <v>-2.9487541393133232</v>
      </c>
      <c r="K5070" s="1">
        <f t="shared" si="443"/>
        <v>1.1059901895329693</v>
      </c>
      <c r="L5070" s="30"/>
      <c r="M5070" s="30"/>
      <c r="N5070" s="2">
        <v>1805556</v>
      </c>
      <c r="O5070" s="30"/>
      <c r="P5070" s="30"/>
      <c r="Q5070" s="30"/>
      <c r="R5070" s="30"/>
      <c r="S5070" s="30"/>
      <c r="T5070" s="30"/>
      <c r="U5070" s="30"/>
      <c r="V5070" s="30"/>
    </row>
    <row r="5071" spans="1:22" ht="14.5" x14ac:dyDescent="0.35">
      <c r="A5071" s="15">
        <v>42</v>
      </c>
      <c r="B5071" s="8">
        <v>270</v>
      </c>
      <c r="C5071" s="8">
        <v>1100000.0001000001</v>
      </c>
      <c r="D5071" s="8">
        <v>3200.0000009999999</v>
      </c>
      <c r="E5071" s="2">
        <v>1830</v>
      </c>
      <c r="F5071" s="2">
        <v>9918.626953125</v>
      </c>
      <c r="G5071" s="2">
        <v>544.08380126953102</v>
      </c>
      <c r="H5071" s="1">
        <v>9657.4932569449466</v>
      </c>
      <c r="I5071" s="1">
        <v>548.75720094626388</v>
      </c>
      <c r="J5071" s="1">
        <f t="shared" si="442"/>
        <v>-2.6327605364548941</v>
      </c>
      <c r="K5071" s="1">
        <f t="shared" si="443"/>
        <v>0.85894850495975772</v>
      </c>
      <c r="L5071" s="30"/>
      <c r="M5071" s="30"/>
      <c r="N5071" s="2">
        <v>1805556</v>
      </c>
      <c r="O5071" s="30"/>
      <c r="P5071" s="30"/>
      <c r="Q5071" s="30"/>
      <c r="R5071" s="30"/>
      <c r="S5071" s="30"/>
      <c r="T5071" s="30"/>
      <c r="U5071" s="30"/>
      <c r="V5071" s="30"/>
    </row>
    <row r="5072" spans="1:22" ht="14.5" x14ac:dyDescent="0.35">
      <c r="A5072" s="15">
        <v>42</v>
      </c>
      <c r="B5072" s="8">
        <v>270</v>
      </c>
      <c r="C5072" s="8">
        <v>1100000.0001000001</v>
      </c>
      <c r="D5072" s="8">
        <v>3200.0000009999999</v>
      </c>
      <c r="E5072" s="2">
        <v>1860</v>
      </c>
      <c r="F5072" s="2">
        <v>10160.2099609375</v>
      </c>
      <c r="G5072" s="2">
        <v>546.06414794921898</v>
      </c>
      <c r="H5072" s="1">
        <v>10009.57323497128</v>
      </c>
      <c r="I5072" s="1">
        <v>549.40251751186929</v>
      </c>
      <c r="J5072" s="1">
        <f t="shared" si="442"/>
        <v>-1.4826143017257163</v>
      </c>
      <c r="K5072" s="1">
        <f t="shared" si="443"/>
        <v>0.61135117095450919</v>
      </c>
      <c r="L5072" s="30"/>
      <c r="M5072" s="30"/>
      <c r="N5072" s="2">
        <v>1805556</v>
      </c>
      <c r="O5072" s="30"/>
      <c r="P5072" s="30"/>
      <c r="Q5072" s="30"/>
      <c r="R5072" s="30"/>
      <c r="S5072" s="30"/>
      <c r="T5072" s="30"/>
      <c r="U5072" s="30"/>
      <c r="V5072" s="30"/>
    </row>
    <row r="5073" spans="1:22" ht="14.5" x14ac:dyDescent="0.35">
      <c r="A5073" s="15">
        <v>42</v>
      </c>
      <c r="B5073" s="8">
        <v>270</v>
      </c>
      <c r="C5073" s="8">
        <v>1100000.0001000001</v>
      </c>
      <c r="D5073" s="8">
        <v>3200.0000009999999</v>
      </c>
      <c r="E5073" s="2">
        <v>1890</v>
      </c>
      <c r="F5073" s="2">
        <v>10720.111328125</v>
      </c>
      <c r="G5073" s="2">
        <v>550.8076171875</v>
      </c>
      <c r="H5073" s="1">
        <v>10192.64683354286</v>
      </c>
      <c r="I5073" s="1">
        <v>550.04795488933746</v>
      </c>
      <c r="J5073" s="1">
        <f t="shared" si="442"/>
        <v>-4.9203266499509031</v>
      </c>
      <c r="K5073" s="1">
        <f t="shared" si="443"/>
        <v>-0.13791789990877026</v>
      </c>
      <c r="L5073" s="30"/>
      <c r="M5073" s="30"/>
      <c r="N5073" s="2">
        <v>1805556</v>
      </c>
      <c r="O5073" s="30"/>
      <c r="P5073" s="30"/>
      <c r="Q5073" s="30"/>
      <c r="R5073" s="30"/>
      <c r="S5073" s="30"/>
      <c r="T5073" s="30"/>
      <c r="U5073" s="30"/>
      <c r="V5073" s="30"/>
    </row>
    <row r="5074" spans="1:22" ht="14.5" x14ac:dyDescent="0.35">
      <c r="A5074" s="15">
        <v>42</v>
      </c>
      <c r="B5074" s="8">
        <v>270</v>
      </c>
      <c r="C5074" s="8">
        <v>1100000.0001000001</v>
      </c>
      <c r="D5074" s="8">
        <v>3200.0000009999999</v>
      </c>
      <c r="E5074" s="2">
        <v>1920</v>
      </c>
      <c r="F5074" s="2">
        <v>10337.677734375</v>
      </c>
      <c r="G5074" s="2">
        <v>554.807861328125</v>
      </c>
      <c r="H5074" s="1">
        <v>11874.934643893919</v>
      </c>
      <c r="I5074" s="1">
        <v>556.1855599595325</v>
      </c>
      <c r="J5074" s="1">
        <f t="shared" si="442"/>
        <v>14.870427856415077</v>
      </c>
      <c r="K5074" s="1">
        <f t="shared" si="443"/>
        <v>0.24831995496774292</v>
      </c>
      <c r="L5074" s="30"/>
      <c r="M5074" s="30"/>
      <c r="N5074" s="2">
        <v>0</v>
      </c>
      <c r="O5074" s="30"/>
      <c r="P5074" s="30"/>
      <c r="Q5074" s="30"/>
      <c r="R5074" s="30"/>
      <c r="S5074" s="30"/>
      <c r="T5074" s="30"/>
      <c r="U5074" s="30"/>
      <c r="V5074" s="30"/>
    </row>
    <row r="5075" spans="1:22" ht="14.5" x14ac:dyDescent="0.35">
      <c r="A5075" s="15">
        <v>42</v>
      </c>
      <c r="B5075" s="8">
        <v>270</v>
      </c>
      <c r="C5075" s="8">
        <v>1100000.0001000001</v>
      </c>
      <c r="D5075" s="8">
        <v>3200.0000009999999</v>
      </c>
      <c r="E5075" s="2">
        <v>1950</v>
      </c>
      <c r="F5075" s="2">
        <v>11345.7265625</v>
      </c>
      <c r="G5075" s="2">
        <v>566.80682373046898</v>
      </c>
      <c r="H5075" s="1">
        <v>12451.63266449912</v>
      </c>
      <c r="I5075" s="1">
        <v>554.03329662221927</v>
      </c>
      <c r="J5075" s="1">
        <f t="shared" si="442"/>
        <v>9.7473361085077741</v>
      </c>
      <c r="K5075" s="1">
        <f t="shared" si="443"/>
        <v>-2.2535944476073997</v>
      </c>
      <c r="L5075" s="30"/>
      <c r="M5075" s="30"/>
      <c r="N5075" s="2">
        <v>0</v>
      </c>
      <c r="O5075" s="30"/>
      <c r="P5075" s="30"/>
      <c r="Q5075" s="30"/>
      <c r="R5075" s="30"/>
      <c r="S5075" s="30"/>
      <c r="T5075" s="30"/>
      <c r="U5075" s="30"/>
      <c r="V5075" s="30"/>
    </row>
    <row r="5076" spans="1:22" ht="14.5" x14ac:dyDescent="0.35">
      <c r="A5076" s="15">
        <v>42</v>
      </c>
      <c r="B5076" s="8">
        <v>270</v>
      </c>
      <c r="C5076" s="8">
        <v>1100000.0001000001</v>
      </c>
      <c r="D5076" s="8">
        <v>3200.0000009999999</v>
      </c>
      <c r="E5076" s="2">
        <v>1980</v>
      </c>
      <c r="F5076" s="2">
        <v>11960.1259765625</v>
      </c>
      <c r="G5076" s="2">
        <v>563.45556640625</v>
      </c>
      <c r="H5076" s="1">
        <v>12580.37781568725</v>
      </c>
      <c r="I5076" s="1">
        <v>550.82707059308893</v>
      </c>
      <c r="J5076" s="1">
        <f t="shared" si="442"/>
        <v>5.1859975416665227</v>
      </c>
      <c r="K5076" s="1">
        <f t="shared" si="443"/>
        <v>-2.2412585066301314</v>
      </c>
      <c r="L5076" s="30"/>
      <c r="M5076" s="30"/>
      <c r="N5076" s="2">
        <v>0</v>
      </c>
      <c r="O5076" s="30"/>
      <c r="P5076" s="30"/>
      <c r="Q5076" s="30"/>
      <c r="R5076" s="30"/>
      <c r="S5076" s="30"/>
      <c r="T5076" s="30"/>
      <c r="U5076" s="30"/>
      <c r="V5076" s="30"/>
    </row>
    <row r="5077" spans="1:22" ht="14.5" x14ac:dyDescent="0.35">
      <c r="A5077" s="15">
        <v>42</v>
      </c>
      <c r="B5077" s="8">
        <v>270</v>
      </c>
      <c r="C5077" s="8">
        <v>1100000.0001000001</v>
      </c>
      <c r="D5077" s="8">
        <v>3200.0000009999999</v>
      </c>
      <c r="E5077" s="2">
        <v>2010</v>
      </c>
      <c r="F5077" s="2">
        <v>12317.580078125</v>
      </c>
      <c r="G5077" s="2">
        <v>558.14489746093795</v>
      </c>
      <c r="H5077" s="1">
        <v>12450.166641790531</v>
      </c>
      <c r="I5077" s="1">
        <v>547.32727173714579</v>
      </c>
      <c r="J5077" s="1">
        <f t="shared" si="442"/>
        <v>1.0764010692408124</v>
      </c>
      <c r="K5077" s="1">
        <f t="shared" si="443"/>
        <v>-1.9381393206321014</v>
      </c>
      <c r="L5077" s="30"/>
      <c r="M5077" s="30"/>
      <c r="N5077" s="2">
        <v>0</v>
      </c>
      <c r="O5077" s="30"/>
      <c r="P5077" s="30"/>
      <c r="Q5077" s="30"/>
      <c r="R5077" s="30"/>
      <c r="S5077" s="30"/>
      <c r="T5077" s="30"/>
      <c r="U5077" s="30"/>
      <c r="V5077" s="30"/>
    </row>
    <row r="5078" spans="1:22" ht="14.5" x14ac:dyDescent="0.35">
      <c r="A5078" s="15">
        <v>42</v>
      </c>
      <c r="B5078" s="8">
        <v>270</v>
      </c>
      <c r="C5078" s="8">
        <v>1100000.0001000001</v>
      </c>
      <c r="D5078" s="8">
        <v>3200.0000009999999</v>
      </c>
      <c r="E5078" s="2">
        <v>2040</v>
      </c>
      <c r="F5078" s="2">
        <v>12933.6015625</v>
      </c>
      <c r="G5078" s="2">
        <v>552.653076171875</v>
      </c>
      <c r="H5078" s="1">
        <v>12401.90560225943</v>
      </c>
      <c r="I5078" s="1">
        <v>543.7458040618917</v>
      </c>
      <c r="J5078" s="1">
        <f t="shared" si="442"/>
        <v>-4.1109659801348899</v>
      </c>
      <c r="K5078" s="1">
        <f t="shared" si="443"/>
        <v>-1.6117294002382674</v>
      </c>
      <c r="L5078" s="30"/>
      <c r="M5078" s="30"/>
      <c r="N5078" s="2">
        <v>0</v>
      </c>
      <c r="O5078" s="30"/>
      <c r="P5078" s="30"/>
      <c r="Q5078" s="30"/>
      <c r="R5078" s="30"/>
      <c r="S5078" s="30"/>
      <c r="T5078" s="30"/>
      <c r="U5078" s="30"/>
      <c r="V5078" s="30"/>
    </row>
    <row r="5079" spans="1:22" ht="14.5" x14ac:dyDescent="0.35">
      <c r="A5079" s="15">
        <v>42</v>
      </c>
      <c r="B5079" s="8">
        <v>270</v>
      </c>
      <c r="C5079" s="8">
        <v>1100000.0001000001</v>
      </c>
      <c r="D5079" s="8">
        <v>3200.0000009999999</v>
      </c>
      <c r="E5079" s="2">
        <v>2070</v>
      </c>
      <c r="F5079" s="2">
        <v>13289.232421875</v>
      </c>
      <c r="G5079" s="2">
        <v>544.04180908203102</v>
      </c>
      <c r="H5079" s="1">
        <v>12404.499677721289</v>
      </c>
      <c r="I5079" s="1">
        <v>540.14144253862082</v>
      </c>
      <c r="J5079" s="1">
        <f t="shared" si="442"/>
        <v>-6.6575157696646139</v>
      </c>
      <c r="K5079" s="1">
        <f t="shared" si="443"/>
        <v>-0.7169240448617985</v>
      </c>
      <c r="L5079" s="30"/>
      <c r="M5079" s="30"/>
      <c r="N5079" s="2">
        <v>0</v>
      </c>
      <c r="O5079" s="30"/>
      <c r="P5079" s="30"/>
      <c r="Q5079" s="30"/>
      <c r="R5079" s="30"/>
      <c r="S5079" s="30"/>
      <c r="T5079" s="30"/>
      <c r="U5079" s="30"/>
      <c r="V5079" s="30"/>
    </row>
    <row r="5080" spans="1:22" ht="14.5" x14ac:dyDescent="0.35">
      <c r="A5080" s="15">
        <v>42</v>
      </c>
      <c r="B5080" s="8">
        <v>270</v>
      </c>
      <c r="C5080" s="8">
        <v>1100000.0001000001</v>
      </c>
      <c r="D5080" s="8">
        <v>3200.0000009999999</v>
      </c>
      <c r="E5080" s="2">
        <v>2100</v>
      </c>
      <c r="F5080" s="2">
        <v>13427.908203125</v>
      </c>
      <c r="G5080" s="2">
        <v>539.40155029296898</v>
      </c>
      <c r="H5080" s="1">
        <v>12438.649802811509</v>
      </c>
      <c r="I5080" s="1">
        <v>536.81506911185045</v>
      </c>
      <c r="J5080" s="1">
        <f t="shared" si="442"/>
        <v>-7.3671817333638483</v>
      </c>
      <c r="K5080" s="1">
        <f t="shared" si="443"/>
        <v>-0.47950940810491099</v>
      </c>
      <c r="L5080" s="30"/>
      <c r="M5080" s="30"/>
      <c r="N5080" s="2">
        <v>0</v>
      </c>
      <c r="O5080" s="30"/>
      <c r="P5080" s="30"/>
      <c r="Q5080" s="30"/>
      <c r="R5080" s="30"/>
      <c r="S5080" s="30"/>
      <c r="T5080" s="30"/>
      <c r="U5080" s="30"/>
      <c r="V5080" s="30"/>
    </row>
    <row r="5081" spans="1:22" ht="14.5" x14ac:dyDescent="0.35">
      <c r="A5081" s="15">
        <v>42</v>
      </c>
      <c r="B5081" s="8">
        <v>270</v>
      </c>
      <c r="C5081" s="8">
        <v>1100000.0001000001</v>
      </c>
      <c r="D5081" s="8">
        <v>3200.0000009999999</v>
      </c>
      <c r="E5081" s="2">
        <v>2130</v>
      </c>
      <c r="F5081" s="2">
        <v>13303.7978515625</v>
      </c>
      <c r="G5081" s="2">
        <v>534.69281005859398</v>
      </c>
      <c r="H5081" s="1">
        <v>12492.38256700194</v>
      </c>
      <c r="I5081" s="1">
        <v>533.62201157577476</v>
      </c>
      <c r="J5081" s="1">
        <f t="shared" si="442"/>
        <v>-6.0991251792454255</v>
      </c>
      <c r="K5081" s="1">
        <f t="shared" si="443"/>
        <v>-0.20026423820845302</v>
      </c>
      <c r="L5081" s="30"/>
      <c r="M5081" s="30"/>
      <c r="N5081" s="2">
        <v>0</v>
      </c>
      <c r="O5081" s="30"/>
      <c r="P5081" s="30"/>
      <c r="Q5081" s="30"/>
      <c r="R5081" s="30"/>
      <c r="S5081" s="30"/>
      <c r="T5081" s="30"/>
      <c r="U5081" s="30"/>
      <c r="V5081" s="30"/>
    </row>
    <row r="5082" spans="1:22" ht="14.5" x14ac:dyDescent="0.35">
      <c r="A5082" s="15">
        <v>42</v>
      </c>
      <c r="B5082" s="8">
        <v>270</v>
      </c>
      <c r="C5082" s="8">
        <v>1100000.0001000001</v>
      </c>
      <c r="D5082" s="8">
        <v>3200.0000009999999</v>
      </c>
      <c r="E5082" s="2">
        <v>2160</v>
      </c>
      <c r="F5082" s="2">
        <v>13274.548828125</v>
      </c>
      <c r="G5082" s="2">
        <v>529.91680908203102</v>
      </c>
      <c r="H5082" s="1">
        <v>12558.2670899819</v>
      </c>
      <c r="I5082" s="1">
        <v>530.45353925379629</v>
      </c>
      <c r="J5082" s="1">
        <f t="shared" si="442"/>
        <v>-5.3959026963349741</v>
      </c>
      <c r="K5082" s="1">
        <f t="shared" si="443"/>
        <v>0.10128574194410676</v>
      </c>
      <c r="L5082" s="30"/>
      <c r="M5082" s="30"/>
      <c r="N5082" s="2">
        <v>0</v>
      </c>
      <c r="O5082" s="30"/>
      <c r="P5082" s="30"/>
      <c r="Q5082" s="30"/>
      <c r="R5082" s="30"/>
      <c r="S5082" s="30"/>
      <c r="T5082" s="30"/>
      <c r="U5082" s="30"/>
      <c r="V5082" s="30"/>
    </row>
    <row r="5083" spans="1:22" ht="14.5" x14ac:dyDescent="0.35">
      <c r="A5083" s="15">
        <v>42</v>
      </c>
      <c r="B5083" s="8">
        <v>270</v>
      </c>
      <c r="C5083" s="8">
        <v>1100000.0001000001</v>
      </c>
      <c r="D5083" s="8">
        <v>3200.0000009999999</v>
      </c>
      <c r="E5083" s="2">
        <v>2190</v>
      </c>
      <c r="F5083" s="2">
        <v>11606.455078125</v>
      </c>
      <c r="G5083" s="2">
        <v>463.44241333007801</v>
      </c>
      <c r="H5083" s="1">
        <v>11513.45927945776</v>
      </c>
      <c r="I5083" s="1">
        <v>444.07782935892459</v>
      </c>
      <c r="J5083" s="1">
        <f t="shared" si="442"/>
        <v>-0.80124205057676479</v>
      </c>
      <c r="K5083" s="1">
        <f t="shared" si="443"/>
        <v>-4.1784229095495773</v>
      </c>
      <c r="L5083" s="30"/>
      <c r="M5083" s="30"/>
      <c r="N5083" s="2">
        <v>1805556</v>
      </c>
      <c r="O5083" s="30"/>
      <c r="P5083" s="30"/>
      <c r="Q5083" s="30"/>
      <c r="R5083" s="30"/>
      <c r="S5083" s="30"/>
      <c r="T5083" s="30"/>
      <c r="U5083" s="30"/>
      <c r="V5083" s="30"/>
    </row>
    <row r="5084" spans="1:22" ht="14.5" x14ac:dyDescent="0.35">
      <c r="A5084" s="15">
        <v>42</v>
      </c>
      <c r="B5084" s="8">
        <v>270</v>
      </c>
      <c r="C5084" s="8">
        <v>1100000.0001000001</v>
      </c>
      <c r="D5084" s="8">
        <v>3200.0000009999999</v>
      </c>
      <c r="E5084" s="2">
        <v>2220</v>
      </c>
      <c r="F5084" s="2">
        <v>11451.32421875</v>
      </c>
      <c r="G5084" s="2">
        <v>456.61572265625</v>
      </c>
      <c r="H5084" s="1">
        <v>11104.403274107701</v>
      </c>
      <c r="I5084" s="1">
        <v>447.51534969955009</v>
      </c>
      <c r="J5084" s="1">
        <f t="shared" si="442"/>
        <v>-3.0295268740558665</v>
      </c>
      <c r="K5084" s="1">
        <f t="shared" si="443"/>
        <v>-1.993004731365956</v>
      </c>
      <c r="L5084" s="30"/>
      <c r="M5084" s="30"/>
      <c r="N5084" s="2">
        <v>1805556</v>
      </c>
      <c r="O5084" s="30"/>
      <c r="P5084" s="30"/>
      <c r="Q5084" s="30"/>
      <c r="R5084" s="30"/>
      <c r="S5084" s="30"/>
      <c r="T5084" s="30"/>
      <c r="U5084" s="30"/>
      <c r="V5084" s="30"/>
    </row>
    <row r="5085" spans="1:22" ht="14.5" x14ac:dyDescent="0.35">
      <c r="A5085" s="15">
        <v>42</v>
      </c>
      <c r="B5085" s="8">
        <v>270</v>
      </c>
      <c r="C5085" s="8">
        <v>1100000.0001000001</v>
      </c>
      <c r="D5085" s="8">
        <v>3200.0000009999999</v>
      </c>
      <c r="E5085" s="2">
        <v>2250</v>
      </c>
      <c r="F5085" s="2">
        <v>11639.91015625</v>
      </c>
      <c r="G5085" s="2">
        <v>457.71643066406199</v>
      </c>
      <c r="H5085" s="1">
        <v>10864.558748712991</v>
      </c>
      <c r="I5085" s="1">
        <v>444.47086055185838</v>
      </c>
      <c r="J5085" s="1">
        <f t="shared" si="442"/>
        <v>-6.6611459807590343</v>
      </c>
      <c r="K5085" s="1">
        <f t="shared" si="443"/>
        <v>-2.8938375869502289</v>
      </c>
      <c r="L5085" s="30"/>
      <c r="M5085" s="30"/>
      <c r="N5085" s="2">
        <v>1805556</v>
      </c>
      <c r="O5085" s="30"/>
      <c r="P5085" s="30"/>
      <c r="Q5085" s="30"/>
      <c r="R5085" s="30"/>
      <c r="S5085" s="30"/>
      <c r="T5085" s="30"/>
      <c r="U5085" s="30"/>
      <c r="V5085" s="30"/>
    </row>
    <row r="5086" spans="1:22" ht="14.5" x14ac:dyDescent="0.35">
      <c r="A5086" s="15">
        <v>42</v>
      </c>
      <c r="B5086" s="8">
        <v>270</v>
      </c>
      <c r="C5086" s="8">
        <v>1100000.0001000001</v>
      </c>
      <c r="D5086" s="8">
        <v>3200.0000009999999</v>
      </c>
      <c r="E5086" s="2">
        <v>2280</v>
      </c>
      <c r="F5086" s="2">
        <v>11878.2890625</v>
      </c>
      <c r="G5086" s="2">
        <v>459.46066284179699</v>
      </c>
      <c r="H5086" s="1">
        <v>10710.39807853602</v>
      </c>
      <c r="I5086" s="1">
        <v>439.3099589871648</v>
      </c>
      <c r="J5086" s="1">
        <f t="shared" si="442"/>
        <v>-9.832148197597208</v>
      </c>
      <c r="K5086" s="1">
        <f t="shared" si="443"/>
        <v>-4.3857299404041781</v>
      </c>
      <c r="L5086" s="30"/>
      <c r="M5086" s="30"/>
      <c r="N5086" s="2">
        <v>1805556</v>
      </c>
      <c r="O5086" s="30"/>
      <c r="P5086" s="30"/>
      <c r="Q5086" s="30"/>
      <c r="R5086" s="30"/>
      <c r="S5086" s="30"/>
      <c r="T5086" s="30"/>
      <c r="U5086" s="30"/>
      <c r="V5086" s="30"/>
    </row>
    <row r="5087" spans="1:22" ht="14.5" x14ac:dyDescent="0.35">
      <c r="A5087" s="15">
        <v>42</v>
      </c>
      <c r="B5087" s="8">
        <v>270</v>
      </c>
      <c r="C5087" s="8">
        <v>1100000.0001000001</v>
      </c>
      <c r="D5087" s="8">
        <v>3200.0000009999999</v>
      </c>
      <c r="E5087" s="2">
        <v>2310</v>
      </c>
      <c r="F5087" s="2">
        <v>11019.3662109375</v>
      </c>
      <c r="G5087" s="2">
        <v>424.65176391601602</v>
      </c>
      <c r="H5087" s="1">
        <v>10510.615923096469</v>
      </c>
      <c r="I5087" s="1">
        <v>432.61791807522047</v>
      </c>
      <c r="J5087" s="1">
        <f t="shared" si="442"/>
        <v>-4.6168743111201795</v>
      </c>
      <c r="K5087" s="1">
        <f t="shared" si="443"/>
        <v>1.8759263085929221</v>
      </c>
      <c r="L5087" s="30"/>
      <c r="M5087" s="30"/>
      <c r="N5087" s="2">
        <v>1805556</v>
      </c>
      <c r="O5087" s="30"/>
      <c r="P5087" s="30"/>
      <c r="Q5087" s="30"/>
      <c r="R5087" s="30"/>
      <c r="S5087" s="30"/>
      <c r="T5087" s="30"/>
      <c r="U5087" s="30"/>
      <c r="V5087" s="30"/>
    </row>
    <row r="5088" spans="1:22" ht="14.5" x14ac:dyDescent="0.35">
      <c r="A5088" s="15">
        <v>42</v>
      </c>
      <c r="B5088" s="8">
        <v>270</v>
      </c>
      <c r="C5088" s="8">
        <v>1100000.0001000001</v>
      </c>
      <c r="D5088" s="8">
        <v>3200.0000009999999</v>
      </c>
      <c r="E5088" s="2">
        <v>2340</v>
      </c>
      <c r="F5088" s="2">
        <v>10281.9296875</v>
      </c>
      <c r="G5088" s="2">
        <v>396.74093627929699</v>
      </c>
      <c r="H5088" s="1">
        <v>10193.80698898318</v>
      </c>
      <c r="I5088" s="1">
        <v>425.18581389420251</v>
      </c>
      <c r="J5088" s="1">
        <f t="shared" si="442"/>
        <v>-0.85706381190247349</v>
      </c>
      <c r="K5088" s="1">
        <f t="shared" si="443"/>
        <v>7.1696351482320813</v>
      </c>
      <c r="L5088" s="30"/>
      <c r="M5088" s="30"/>
      <c r="N5088" s="2">
        <v>1805556</v>
      </c>
      <c r="O5088" s="30"/>
      <c r="P5088" s="30"/>
      <c r="Q5088" s="30"/>
      <c r="R5088" s="30"/>
      <c r="S5088" s="30"/>
      <c r="T5088" s="30"/>
      <c r="U5088" s="30"/>
      <c r="V5088" s="30"/>
    </row>
    <row r="5089" spans="1:22" ht="14.5" x14ac:dyDescent="0.35">
      <c r="A5089" s="15">
        <v>42</v>
      </c>
      <c r="B5089" s="8">
        <v>270</v>
      </c>
      <c r="C5089" s="8">
        <v>1100000.0001000001</v>
      </c>
      <c r="D5089" s="8">
        <v>3200.0000009999999</v>
      </c>
      <c r="E5089" s="2">
        <v>2370</v>
      </c>
      <c r="F5089" s="2">
        <v>10592.02734375</v>
      </c>
      <c r="G5089" s="2">
        <v>400.21072387695301</v>
      </c>
      <c r="H5089" s="1">
        <v>9990.4436004549989</v>
      </c>
      <c r="I5089" s="1">
        <v>417.39601599014492</v>
      </c>
      <c r="J5089" s="1">
        <f t="shared" si="442"/>
        <v>-5.6795901650497109</v>
      </c>
      <c r="K5089" s="1">
        <f t="shared" si="443"/>
        <v>4.2940608754091301</v>
      </c>
      <c r="L5089" s="30"/>
      <c r="M5089" s="30"/>
      <c r="N5089" s="2">
        <v>1805556</v>
      </c>
      <c r="O5089" s="30"/>
      <c r="P5089" s="30"/>
      <c r="Q5089" s="30"/>
      <c r="R5089" s="30"/>
      <c r="S5089" s="30"/>
      <c r="T5089" s="30"/>
      <c r="U5089" s="30"/>
      <c r="V5089" s="30"/>
    </row>
    <row r="5090" spans="1:22" ht="14.5" x14ac:dyDescent="0.35">
      <c r="A5090" s="15">
        <v>42</v>
      </c>
      <c r="B5090" s="8">
        <v>270</v>
      </c>
      <c r="C5090" s="8">
        <v>1100000.0001000001</v>
      </c>
      <c r="D5090" s="8">
        <v>3200.0000009999999</v>
      </c>
      <c r="E5090" s="2">
        <v>2400</v>
      </c>
      <c r="F5090" s="2">
        <v>11104.533203125</v>
      </c>
      <c r="G5090" s="2">
        <v>405.23049926757801</v>
      </c>
      <c r="H5090" s="1">
        <v>9868.4881675778379</v>
      </c>
      <c r="I5090" s="1">
        <v>409.43327590436598</v>
      </c>
      <c r="J5090" s="1">
        <f t="shared" si="442"/>
        <v>-11.130994999405456</v>
      </c>
      <c r="K5090" s="1">
        <f t="shared" si="443"/>
        <v>1.0371323590855475</v>
      </c>
      <c r="L5090" s="30"/>
      <c r="M5090" s="30"/>
      <c r="N5090" s="2">
        <v>1805556</v>
      </c>
      <c r="O5090" s="30"/>
      <c r="P5090" s="30"/>
      <c r="Q5090" s="30"/>
      <c r="R5090" s="30"/>
      <c r="S5090" s="30"/>
      <c r="T5090" s="30"/>
      <c r="U5090" s="30"/>
      <c r="V5090" s="30"/>
    </row>
    <row r="5091" spans="1:22" ht="14.5" x14ac:dyDescent="0.35">
      <c r="A5091" s="15">
        <v>42</v>
      </c>
      <c r="B5091" s="8">
        <v>270</v>
      </c>
      <c r="C5091" s="8">
        <v>1100000.0001000001</v>
      </c>
      <c r="D5091" s="8">
        <v>3200.0000009999999</v>
      </c>
      <c r="E5091" s="2">
        <v>2430</v>
      </c>
      <c r="F5091" s="2">
        <v>10977.404296875</v>
      </c>
      <c r="G5091" s="2">
        <v>394.36032104492199</v>
      </c>
      <c r="H5091" s="1">
        <v>9802.2959938469794</v>
      </c>
      <c r="I5091" s="1">
        <v>401.38705482133298</v>
      </c>
      <c r="J5091" s="1">
        <f t="shared" si="442"/>
        <v>-10.70479205509945</v>
      </c>
      <c r="K5091" s="1">
        <f t="shared" si="443"/>
        <v>1.7818054711469233</v>
      </c>
      <c r="L5091" s="30"/>
      <c r="M5091" s="30"/>
      <c r="N5091" s="2">
        <v>1805556</v>
      </c>
      <c r="O5091" s="30"/>
      <c r="P5091" s="30"/>
      <c r="Q5091" s="30"/>
      <c r="R5091" s="30"/>
      <c r="S5091" s="30"/>
      <c r="T5091" s="30"/>
      <c r="U5091" s="30"/>
      <c r="V5091" s="30"/>
    </row>
    <row r="5092" spans="1:22" ht="14.5" x14ac:dyDescent="0.35">
      <c r="A5092" s="15">
        <v>42</v>
      </c>
      <c r="B5092" s="8">
        <v>270</v>
      </c>
      <c r="C5092" s="8">
        <v>1100000.0001000001</v>
      </c>
      <c r="D5092" s="8">
        <v>3200.0000009999999</v>
      </c>
      <c r="E5092" s="2">
        <v>2460</v>
      </c>
      <c r="F5092" s="2">
        <v>12384.7392578125</v>
      </c>
      <c r="G5092" s="2">
        <v>442.04867553710898</v>
      </c>
      <c r="H5092" s="1">
        <v>11685.59567089984</v>
      </c>
      <c r="I5092" s="1">
        <v>430.66620243029791</v>
      </c>
      <c r="J5092" s="1">
        <f t="shared" si="442"/>
        <v>-5.6452023119633177</v>
      </c>
      <c r="K5092" s="1">
        <f t="shared" si="443"/>
        <v>-2.5749365933470667</v>
      </c>
      <c r="L5092" s="30"/>
      <c r="M5092" s="30"/>
      <c r="N5092" s="2">
        <v>0</v>
      </c>
      <c r="O5092" s="30"/>
      <c r="P5092" s="30"/>
      <c r="Q5092" s="30"/>
      <c r="R5092" s="30"/>
      <c r="S5092" s="30"/>
      <c r="T5092" s="30"/>
      <c r="U5092" s="30"/>
      <c r="V5092" s="30"/>
    </row>
    <row r="5093" spans="1:22" ht="14.5" x14ac:dyDescent="0.35">
      <c r="A5093" s="15">
        <v>42</v>
      </c>
      <c r="B5093" s="8">
        <v>270</v>
      </c>
      <c r="C5093" s="8">
        <v>1100000.0001000001</v>
      </c>
      <c r="D5093" s="8">
        <v>3200.0000009999999</v>
      </c>
      <c r="E5093" s="2">
        <v>2490</v>
      </c>
      <c r="F5093" s="2">
        <v>12923.5</v>
      </c>
      <c r="G5093" s="2">
        <v>450.84197998046898</v>
      </c>
      <c r="H5093" s="1">
        <v>12296.84866714861</v>
      </c>
      <c r="I5093" s="1">
        <v>428.83596311350709</v>
      </c>
      <c r="J5093" s="1">
        <f t="shared" si="442"/>
        <v>-4.8489289499856092</v>
      </c>
      <c r="K5093" s="1">
        <f t="shared" si="443"/>
        <v>-4.8810931200140715</v>
      </c>
      <c r="L5093" s="30"/>
      <c r="M5093" s="30"/>
      <c r="N5093" s="2">
        <v>0</v>
      </c>
      <c r="O5093" s="30"/>
      <c r="P5093" s="30"/>
      <c r="Q5093" s="30"/>
      <c r="R5093" s="30"/>
      <c r="S5093" s="30"/>
      <c r="T5093" s="30"/>
      <c r="U5093" s="30"/>
      <c r="V5093" s="30"/>
    </row>
    <row r="5094" spans="1:22" ht="14.5" x14ac:dyDescent="0.35">
      <c r="A5094" s="15">
        <v>42</v>
      </c>
      <c r="B5094" s="8">
        <v>270</v>
      </c>
      <c r="C5094" s="8">
        <v>1100000.0001000001</v>
      </c>
      <c r="D5094" s="8">
        <v>3200.0000009999999</v>
      </c>
      <c r="E5094" s="2">
        <v>2520</v>
      </c>
      <c r="F5094" s="2">
        <v>13417.505859375</v>
      </c>
      <c r="G5094" s="2">
        <v>449.07476806640602</v>
      </c>
      <c r="H5094" s="1">
        <v>12648.83233711379</v>
      </c>
      <c r="I5094" s="1">
        <v>419.10553405294678</v>
      </c>
      <c r="J5094" s="1">
        <f t="shared" si="442"/>
        <v>-5.7288853108577298</v>
      </c>
      <c r="K5094" s="1">
        <f t="shared" si="443"/>
        <v>-6.6735510753584801</v>
      </c>
      <c r="L5094" s="30"/>
      <c r="M5094" s="30"/>
      <c r="N5094" s="2">
        <v>0</v>
      </c>
      <c r="O5094" s="30"/>
      <c r="P5094" s="30"/>
      <c r="Q5094" s="30"/>
      <c r="R5094" s="30"/>
      <c r="S5094" s="30"/>
      <c r="T5094" s="30"/>
      <c r="U5094" s="30"/>
      <c r="V5094" s="30"/>
    </row>
    <row r="5095" spans="1:22" ht="14.5" x14ac:dyDescent="0.35">
      <c r="A5095" s="15">
        <v>42</v>
      </c>
      <c r="B5095" s="8">
        <v>270</v>
      </c>
      <c r="C5095" s="8">
        <v>1100000.0001000001</v>
      </c>
      <c r="D5095" s="8">
        <v>3200.0000009999999</v>
      </c>
      <c r="E5095" s="2">
        <v>2550</v>
      </c>
      <c r="F5095" s="2">
        <v>13738.33203125</v>
      </c>
      <c r="G5095" s="2">
        <v>444.64541625976602</v>
      </c>
      <c r="H5095" s="1">
        <v>12883.16322600776</v>
      </c>
      <c r="I5095" s="1">
        <v>407.36887299433658</v>
      </c>
      <c r="J5095" s="1">
        <f t="shared" si="442"/>
        <v>-6.2246916386721729</v>
      </c>
      <c r="K5095" s="1">
        <f t="shared" si="443"/>
        <v>-8.3834313595289895</v>
      </c>
      <c r="L5095" s="30"/>
      <c r="M5095" s="30"/>
      <c r="N5095" s="2">
        <v>0</v>
      </c>
      <c r="O5095" s="30"/>
      <c r="P5095" s="30"/>
      <c r="Q5095" s="30"/>
      <c r="R5095" s="30"/>
      <c r="S5095" s="30"/>
      <c r="T5095" s="30"/>
      <c r="U5095" s="30"/>
      <c r="V5095" s="30"/>
    </row>
    <row r="5096" spans="1:22" ht="14.5" x14ac:dyDescent="0.35">
      <c r="A5096" s="15">
        <v>42</v>
      </c>
      <c r="B5096" s="8">
        <v>270</v>
      </c>
      <c r="C5096" s="8">
        <v>1100000.0001000001</v>
      </c>
      <c r="D5096" s="8">
        <v>3200.0000009999999</v>
      </c>
      <c r="E5096" s="2">
        <v>2580</v>
      </c>
      <c r="F5096" s="2">
        <v>12294.4345703125</v>
      </c>
      <c r="G5096" s="2">
        <v>390.10711669921898</v>
      </c>
      <c r="H5096" s="1">
        <v>13031.028202557791</v>
      </c>
      <c r="I5096" s="1">
        <v>402.38284660117051</v>
      </c>
      <c r="J5096" s="1">
        <f t="shared" si="442"/>
        <v>5.9912770126407535</v>
      </c>
      <c r="K5096" s="1">
        <f t="shared" si="443"/>
        <v>3.1467587686733718</v>
      </c>
      <c r="L5096" s="30"/>
      <c r="M5096" s="30"/>
      <c r="N5096" s="2">
        <v>0</v>
      </c>
      <c r="O5096" s="30"/>
      <c r="P5096" s="30"/>
      <c r="Q5096" s="30"/>
      <c r="R5096" s="30"/>
      <c r="S5096" s="30"/>
      <c r="T5096" s="30"/>
      <c r="U5096" s="30"/>
      <c r="V5096" s="30"/>
    </row>
    <row r="5097" spans="1:22" ht="14.5" x14ac:dyDescent="0.35">
      <c r="A5097" s="15">
        <v>42</v>
      </c>
      <c r="B5097" s="8">
        <v>270</v>
      </c>
      <c r="C5097" s="8">
        <v>1100000.0001000001</v>
      </c>
      <c r="D5097" s="8">
        <v>3200.0000009999999</v>
      </c>
      <c r="E5097" s="2">
        <v>2610</v>
      </c>
      <c r="F5097" s="2">
        <v>11940.7919921875</v>
      </c>
      <c r="G5097" s="2">
        <v>386.78082275390602</v>
      </c>
      <c r="H5097" s="1">
        <v>13177.62512296937</v>
      </c>
      <c r="I5097" s="1">
        <v>399.27574670553821</v>
      </c>
      <c r="J5097" s="1">
        <f t="shared" si="442"/>
        <v>10.35804937889457</v>
      </c>
      <c r="K5097" s="1">
        <f t="shared" si="443"/>
        <v>3.2304921073044603</v>
      </c>
      <c r="L5097" s="30"/>
      <c r="M5097" s="30"/>
      <c r="N5097" s="2">
        <v>0</v>
      </c>
      <c r="O5097" s="30"/>
      <c r="P5097" s="30"/>
      <c r="Q5097" s="30"/>
      <c r="R5097" s="30"/>
      <c r="S5097" s="30"/>
      <c r="T5097" s="30"/>
      <c r="U5097" s="30"/>
      <c r="V5097" s="30"/>
    </row>
    <row r="5098" spans="1:22" ht="14.5" x14ac:dyDescent="0.35">
      <c r="A5098" s="15">
        <v>42</v>
      </c>
      <c r="B5098" s="8">
        <v>270</v>
      </c>
      <c r="C5098" s="8">
        <v>1100000.0001000001</v>
      </c>
      <c r="D5098" s="8">
        <v>3200.0000009999999</v>
      </c>
      <c r="E5098" s="2">
        <v>2640</v>
      </c>
      <c r="F5098" s="2">
        <v>11670.15234375</v>
      </c>
      <c r="G5098" s="2">
        <v>386.39144897460898</v>
      </c>
      <c r="H5098" s="1">
        <v>13323.321384660951</v>
      </c>
      <c r="I5098" s="1">
        <v>396.6517734495867</v>
      </c>
      <c r="J5098" s="1">
        <f t="shared" si="442"/>
        <v>14.165788005298083</v>
      </c>
      <c r="K5098" s="1">
        <f t="shared" si="443"/>
        <v>2.6554222414098922</v>
      </c>
      <c r="L5098" s="30"/>
      <c r="M5098" s="30"/>
      <c r="N5098" s="2">
        <v>0</v>
      </c>
      <c r="O5098" s="30"/>
      <c r="P5098" s="30"/>
      <c r="Q5098" s="30"/>
      <c r="R5098" s="30"/>
      <c r="S5098" s="30"/>
      <c r="T5098" s="30"/>
      <c r="U5098" s="30"/>
      <c r="V5098" s="30"/>
    </row>
    <row r="5099" spans="1:22" ht="14.5" x14ac:dyDescent="0.35">
      <c r="A5099" s="15">
        <v>42</v>
      </c>
      <c r="B5099" s="8">
        <v>270</v>
      </c>
      <c r="C5099" s="8">
        <v>1100000.0001000001</v>
      </c>
      <c r="D5099" s="8">
        <v>3200.0000009999999</v>
      </c>
      <c r="E5099" s="2">
        <v>2670</v>
      </c>
      <c r="F5099" s="2">
        <v>11463.2158203125</v>
      </c>
      <c r="G5099" s="2">
        <v>386.36096191406199</v>
      </c>
      <c r="H5099" s="1">
        <v>13468.333680770111</v>
      </c>
      <c r="I5099" s="1">
        <v>394.15202499164769</v>
      </c>
      <c r="J5099" s="1">
        <f t="shared" si="442"/>
        <v>17.491757041724693</v>
      </c>
      <c r="K5099" s="1">
        <f t="shared" si="443"/>
        <v>2.0165244022036224</v>
      </c>
      <c r="L5099" s="30"/>
      <c r="M5099" s="30"/>
      <c r="N5099" s="2">
        <v>0</v>
      </c>
      <c r="O5099" s="30"/>
      <c r="P5099" s="30"/>
      <c r="Q5099" s="30"/>
      <c r="R5099" s="30"/>
      <c r="S5099" s="30"/>
      <c r="T5099" s="30"/>
      <c r="U5099" s="30"/>
      <c r="V5099" s="30"/>
    </row>
    <row r="5100" spans="1:22" ht="14.5" x14ac:dyDescent="0.35">
      <c r="A5100" s="15">
        <v>42</v>
      </c>
      <c r="B5100" s="8">
        <v>270</v>
      </c>
      <c r="C5100" s="8">
        <v>1100000.0001000001</v>
      </c>
      <c r="D5100" s="8">
        <v>3200.0000009999999</v>
      </c>
      <c r="E5100" s="2">
        <v>2700</v>
      </c>
      <c r="F5100" s="2">
        <v>11378.20703125</v>
      </c>
      <c r="G5100" s="2">
        <v>385.795166015625</v>
      </c>
      <c r="H5100" s="1">
        <v>13612.825199956031</v>
      </c>
      <c r="I5100" s="1">
        <v>391.6842010684764</v>
      </c>
      <c r="J5100" s="1">
        <f t="shared" si="442"/>
        <v>19.639457803577489</v>
      </c>
      <c r="K5100" s="1">
        <f t="shared" si="443"/>
        <v>1.5264667812382302</v>
      </c>
      <c r="L5100" s="30"/>
      <c r="M5100" s="30"/>
      <c r="N5100" s="2">
        <v>0</v>
      </c>
      <c r="O5100" s="30"/>
      <c r="P5100" s="30"/>
      <c r="Q5100" s="30"/>
      <c r="R5100" s="30"/>
      <c r="S5100" s="30"/>
      <c r="T5100" s="30"/>
      <c r="U5100" s="30"/>
      <c r="V5100" s="30"/>
    </row>
    <row r="5101" spans="1:22" ht="14.5" x14ac:dyDescent="0.35">
      <c r="A5101" s="15">
        <v>42</v>
      </c>
      <c r="B5101" s="8">
        <v>270</v>
      </c>
      <c r="C5101" s="8">
        <v>1100000.0001000001</v>
      </c>
      <c r="D5101" s="8">
        <v>3200.0000009999999</v>
      </c>
      <c r="E5101" s="2">
        <v>2730</v>
      </c>
      <c r="F5101" s="2">
        <v>9952.0849609375</v>
      </c>
      <c r="G5101" s="2">
        <v>340.44976806640602</v>
      </c>
      <c r="H5101" s="1">
        <v>12518.173509080991</v>
      </c>
      <c r="I5101" s="1">
        <v>359.87881700063491</v>
      </c>
      <c r="J5101" s="1">
        <f t="shared" si="442"/>
        <v>25.784431686581598</v>
      </c>
      <c r="K5101" s="1">
        <f t="shared" si="443"/>
        <v>5.7068768307808559</v>
      </c>
      <c r="L5101" s="30"/>
      <c r="M5101" s="30"/>
      <c r="N5101" s="2">
        <v>1805556</v>
      </c>
      <c r="O5101" s="30"/>
      <c r="P5101" s="30"/>
      <c r="Q5101" s="30"/>
      <c r="R5101" s="30"/>
      <c r="S5101" s="30"/>
      <c r="T5101" s="30"/>
      <c r="U5101" s="30"/>
      <c r="V5101" s="30"/>
    </row>
    <row r="5102" spans="1:22" ht="14.5" x14ac:dyDescent="0.35">
      <c r="A5102" s="15">
        <v>42</v>
      </c>
      <c r="B5102" s="8">
        <v>270</v>
      </c>
      <c r="C5102" s="8">
        <v>1100000.0001000001</v>
      </c>
      <c r="D5102" s="8">
        <v>3200.0000009999999</v>
      </c>
      <c r="E5102" s="2">
        <v>2760</v>
      </c>
      <c r="F5102" s="2">
        <v>9780.814453125</v>
      </c>
      <c r="G5102" s="2">
        <v>332.84576416015602</v>
      </c>
      <c r="H5102" s="1">
        <v>11881.043963587699</v>
      </c>
      <c r="I5102" s="1">
        <v>347.75229606049169</v>
      </c>
      <c r="J5102" s="1">
        <f t="shared" si="442"/>
        <v>21.472951158905477</v>
      </c>
      <c r="K5102" s="1">
        <f t="shared" si="443"/>
        <v>4.4785103208232684</v>
      </c>
      <c r="L5102" s="30"/>
      <c r="M5102" s="30"/>
      <c r="N5102" s="2">
        <v>1805556</v>
      </c>
      <c r="O5102" s="30"/>
      <c r="P5102" s="30"/>
      <c r="Q5102" s="30"/>
      <c r="R5102" s="30"/>
      <c r="S5102" s="30"/>
      <c r="T5102" s="30"/>
      <c r="U5102" s="30"/>
      <c r="V5102" s="30"/>
    </row>
    <row r="5103" spans="1:22" ht="14.5" x14ac:dyDescent="0.35">
      <c r="A5103" s="15">
        <v>42</v>
      </c>
      <c r="B5103" s="8">
        <v>270</v>
      </c>
      <c r="C5103" s="8">
        <v>1100000.0001000001</v>
      </c>
      <c r="D5103" s="8">
        <v>3200.0000009999999</v>
      </c>
      <c r="E5103" s="2">
        <v>2790</v>
      </c>
      <c r="F5103" s="2">
        <v>9991.2314453125</v>
      </c>
      <c r="G5103" s="2">
        <v>334.67544555664102</v>
      </c>
      <c r="H5103" s="1">
        <v>11466.846177861869</v>
      </c>
      <c r="I5103" s="1">
        <v>343.03897224482489</v>
      </c>
      <c r="J5103" s="1">
        <f t="shared" si="442"/>
        <v>14.769097689571298</v>
      </c>
      <c r="K5103" s="1">
        <f t="shared" si="443"/>
        <v>2.498996206391368</v>
      </c>
      <c r="L5103" s="30"/>
      <c r="M5103" s="30"/>
      <c r="N5103" s="2">
        <v>1805556</v>
      </c>
      <c r="O5103" s="30"/>
      <c r="P5103" s="30"/>
      <c r="Q5103" s="30"/>
      <c r="R5103" s="30"/>
      <c r="S5103" s="30"/>
      <c r="T5103" s="30"/>
      <c r="U5103" s="30"/>
      <c r="V5103" s="30"/>
    </row>
    <row r="5104" spans="1:22" ht="14.5" x14ac:dyDescent="0.35">
      <c r="A5104" s="15">
        <v>42</v>
      </c>
      <c r="B5104" s="8">
        <v>270</v>
      </c>
      <c r="C5104" s="8">
        <v>1100000.0001000001</v>
      </c>
      <c r="D5104" s="8">
        <v>3200.0000009999999</v>
      </c>
      <c r="E5104" s="2">
        <v>2820</v>
      </c>
      <c r="F5104" s="2">
        <v>10285.6640625</v>
      </c>
      <c r="G5104" s="2">
        <v>337.73956298828102</v>
      </c>
      <c r="H5104" s="1">
        <v>11285.967154646651</v>
      </c>
      <c r="I5104" s="1">
        <v>339.89245747892602</v>
      </c>
      <c r="J5104" s="1">
        <f t="shared" si="442"/>
        <v>9.7252164378341579</v>
      </c>
      <c r="K5104" s="1">
        <f t="shared" si="443"/>
        <v>0.63744219705752925</v>
      </c>
      <c r="L5104" s="30"/>
      <c r="M5104" s="30"/>
      <c r="N5104" s="2">
        <v>1805556</v>
      </c>
      <c r="O5104" s="30"/>
      <c r="P5104" s="30"/>
      <c r="Q5104" s="30"/>
      <c r="R5104" s="30"/>
      <c r="S5104" s="30"/>
      <c r="T5104" s="30"/>
      <c r="U5104" s="30"/>
      <c r="V5104" s="30"/>
    </row>
    <row r="5105" spans="1:22" ht="14.5" x14ac:dyDescent="0.35">
      <c r="A5105" s="15">
        <v>42</v>
      </c>
      <c r="B5105" s="8">
        <v>270</v>
      </c>
      <c r="C5105" s="8">
        <v>1100000.0001000001</v>
      </c>
      <c r="D5105" s="8">
        <v>3200.0000009999999</v>
      </c>
      <c r="E5105" s="2">
        <v>2850</v>
      </c>
      <c r="F5105" s="2">
        <v>10822.16015625</v>
      </c>
      <c r="G5105" s="2">
        <v>340.52194213867199</v>
      </c>
      <c r="H5105" s="1">
        <v>11251.57625940356</v>
      </c>
      <c r="I5105" s="1">
        <v>337.06401014504007</v>
      </c>
      <c r="J5105" s="1">
        <f t="shared" si="442"/>
        <v>3.9679333603796709</v>
      </c>
      <c r="K5105" s="1">
        <f t="shared" si="443"/>
        <v>-1.0154799341017884</v>
      </c>
      <c r="L5105" s="30"/>
      <c r="M5105" s="30"/>
      <c r="N5105" s="2">
        <v>1805556</v>
      </c>
      <c r="O5105" s="30"/>
      <c r="P5105" s="30"/>
      <c r="Q5105" s="30"/>
      <c r="R5105" s="30"/>
      <c r="S5105" s="30"/>
      <c r="T5105" s="30"/>
      <c r="U5105" s="30"/>
      <c r="V5105" s="30"/>
    </row>
    <row r="5106" spans="1:22" ht="14.5" x14ac:dyDescent="0.35">
      <c r="A5106" s="15">
        <v>42</v>
      </c>
      <c r="B5106" s="8">
        <v>270</v>
      </c>
      <c r="C5106" s="8">
        <v>1100000.0001000001</v>
      </c>
      <c r="D5106" s="8">
        <v>3200.0000009999999</v>
      </c>
      <c r="E5106" s="2">
        <v>2880</v>
      </c>
      <c r="F5106" s="2">
        <v>11509.5751953125</v>
      </c>
      <c r="G5106" s="2">
        <v>341.15545654296898</v>
      </c>
      <c r="H5106" s="1">
        <v>11249.36117399714</v>
      </c>
      <c r="I5106" s="1">
        <v>334.30013675186672</v>
      </c>
      <c r="J5106" s="1">
        <f t="shared" si="442"/>
        <v>-2.2608481798818869</v>
      </c>
      <c r="K5106" s="1">
        <f t="shared" si="443"/>
        <v>-2.0094416371261596</v>
      </c>
      <c r="L5106" s="30"/>
      <c r="M5106" s="30"/>
      <c r="N5106" s="2">
        <v>1805556</v>
      </c>
      <c r="O5106" s="30"/>
      <c r="P5106" s="30"/>
      <c r="Q5106" s="30"/>
      <c r="R5106" s="30"/>
      <c r="S5106" s="30"/>
      <c r="T5106" s="30"/>
      <c r="U5106" s="30"/>
      <c r="V5106" s="30"/>
    </row>
    <row r="5107" spans="1:22" ht="14.5" x14ac:dyDescent="0.35">
      <c r="A5107" s="15">
        <v>42</v>
      </c>
      <c r="B5107" s="8">
        <v>270</v>
      </c>
      <c r="C5107" s="8">
        <v>1100000.0001000001</v>
      </c>
      <c r="D5107" s="8">
        <v>3200.0000009999999</v>
      </c>
      <c r="E5107" s="2">
        <v>2910</v>
      </c>
      <c r="F5107" s="2">
        <v>11952.291015625</v>
      </c>
      <c r="G5107" s="2">
        <v>342.53787231445301</v>
      </c>
      <c r="H5107" s="1">
        <v>11271.936496923399</v>
      </c>
      <c r="I5107" s="1">
        <v>331.54937144581652</v>
      </c>
      <c r="J5107" s="1">
        <f t="shared" si="442"/>
        <v>-5.6922519524682444</v>
      </c>
      <c r="K5107" s="1">
        <f t="shared" si="443"/>
        <v>-3.2079666970515146</v>
      </c>
      <c r="L5107" s="30"/>
      <c r="M5107" s="30"/>
      <c r="N5107" s="2">
        <v>1805556</v>
      </c>
      <c r="O5107" s="30"/>
      <c r="P5107" s="30"/>
      <c r="Q5107" s="30"/>
      <c r="R5107" s="30"/>
      <c r="S5107" s="30"/>
      <c r="T5107" s="30"/>
      <c r="U5107" s="30"/>
      <c r="V5107" s="30"/>
    </row>
    <row r="5108" spans="1:22" ht="14.5" x14ac:dyDescent="0.35">
      <c r="A5108" s="15">
        <v>42</v>
      </c>
      <c r="B5108" s="8">
        <v>270</v>
      </c>
      <c r="C5108" s="8">
        <v>1100000.0001000001</v>
      </c>
      <c r="D5108" s="8">
        <v>3200.0000009999999</v>
      </c>
      <c r="E5108" s="2">
        <v>2940</v>
      </c>
      <c r="F5108" s="2">
        <v>12331.23828125</v>
      </c>
      <c r="G5108" s="2">
        <v>342.36981201171898</v>
      </c>
      <c r="H5108" s="1">
        <v>11316.008135794529</v>
      </c>
      <c r="I5108" s="1">
        <v>328.80123379778411</v>
      </c>
      <c r="J5108" s="1">
        <f t="shared" si="442"/>
        <v>-8.2329943051960743</v>
      </c>
      <c r="K5108" s="1">
        <f t="shared" si="443"/>
        <v>-3.9631351065117948</v>
      </c>
      <c r="L5108" s="30"/>
      <c r="M5108" s="30"/>
      <c r="N5108" s="2">
        <v>1805556</v>
      </c>
      <c r="O5108" s="30"/>
      <c r="P5108" s="30"/>
      <c r="Q5108" s="30"/>
      <c r="R5108" s="30"/>
      <c r="S5108" s="30"/>
      <c r="T5108" s="30"/>
      <c r="U5108" s="30"/>
      <c r="V5108" s="30"/>
    </row>
    <row r="5109" spans="1:22" ht="14.5" x14ac:dyDescent="0.35">
      <c r="A5109" s="15">
        <v>42</v>
      </c>
      <c r="B5109" s="8">
        <v>270</v>
      </c>
      <c r="C5109" s="8">
        <v>1100000.0001000001</v>
      </c>
      <c r="D5109" s="8">
        <v>3200.0000009999999</v>
      </c>
      <c r="E5109" s="2">
        <v>2970</v>
      </c>
      <c r="F5109" s="2">
        <v>12752.9482421875</v>
      </c>
      <c r="G5109" s="2">
        <v>345.91787719726602</v>
      </c>
      <c r="H5109" s="1">
        <v>11378.724301910979</v>
      </c>
      <c r="I5109" s="1">
        <v>326.05367000610028</v>
      </c>
      <c r="J5109" s="1">
        <f t="shared" si="442"/>
        <v>-10.775735258851812</v>
      </c>
      <c r="K5109" s="1">
        <f t="shared" si="443"/>
        <v>-5.7424633130012577</v>
      </c>
      <c r="L5109" s="30"/>
      <c r="M5109" s="30"/>
      <c r="N5109" s="2">
        <v>1805556</v>
      </c>
      <c r="O5109" s="30"/>
      <c r="P5109" s="30"/>
      <c r="Q5109" s="30"/>
      <c r="R5109" s="30"/>
      <c r="S5109" s="30"/>
      <c r="T5109" s="30"/>
      <c r="U5109" s="30"/>
      <c r="V5109" s="30"/>
    </row>
    <row r="5110" spans="1:22" ht="14.5" x14ac:dyDescent="0.35">
      <c r="A5110" s="15">
        <v>42</v>
      </c>
      <c r="B5110" s="8">
        <v>270</v>
      </c>
      <c r="C5110" s="8">
        <v>1100000.0001000001</v>
      </c>
      <c r="D5110" s="8">
        <v>3200.0000009999999</v>
      </c>
      <c r="E5110" s="2">
        <v>3000</v>
      </c>
      <c r="F5110" s="2">
        <v>14862.859375</v>
      </c>
      <c r="G5110" s="2">
        <v>392.22961425781199</v>
      </c>
      <c r="H5110" s="1">
        <v>13723.75692679691</v>
      </c>
      <c r="I5110" s="1">
        <v>354.56137346460679</v>
      </c>
      <c r="J5110" s="1">
        <f t="shared" si="442"/>
        <v>-7.6640868318993274</v>
      </c>
      <c r="K5110" s="1">
        <f t="shared" si="443"/>
        <v>-9.6036197737088553</v>
      </c>
      <c r="L5110" s="30"/>
      <c r="M5110" s="30"/>
      <c r="N5110" s="2">
        <v>0</v>
      </c>
      <c r="O5110" s="30"/>
      <c r="P5110" s="30"/>
      <c r="Q5110" s="30"/>
      <c r="R5110" s="30"/>
      <c r="S5110" s="30"/>
      <c r="T5110" s="30"/>
      <c r="U5110" s="30"/>
      <c r="V5110" s="30"/>
    </row>
    <row r="5111" spans="1:22" ht="14.5" x14ac:dyDescent="0.35">
      <c r="A5111" s="15">
        <v>42</v>
      </c>
      <c r="B5111" s="8">
        <v>270</v>
      </c>
      <c r="C5111" s="8">
        <v>1100000.0001000001</v>
      </c>
      <c r="D5111" s="8">
        <v>3200.0000009999999</v>
      </c>
      <c r="E5111" s="2">
        <v>3030</v>
      </c>
      <c r="F5111" s="2">
        <v>15604.3466796875</v>
      </c>
      <c r="G5111" s="2">
        <v>399.24374389648398</v>
      </c>
      <c r="H5111" s="1">
        <v>14577.856049679531</v>
      </c>
      <c r="I5111" s="1">
        <v>363.38613639504268</v>
      </c>
      <c r="J5111" s="1">
        <f t="shared" si="442"/>
        <v>-6.5782352256001415</v>
      </c>
      <c r="K5111" s="1">
        <f t="shared" si="443"/>
        <v>-8.9813824385782901</v>
      </c>
      <c r="L5111" s="30"/>
      <c r="M5111" s="30"/>
      <c r="N5111" s="2">
        <v>0</v>
      </c>
      <c r="O5111" s="30"/>
      <c r="P5111" s="30"/>
      <c r="Q5111" s="30"/>
      <c r="R5111" s="30"/>
      <c r="S5111" s="30"/>
      <c r="T5111" s="30"/>
      <c r="U5111" s="30"/>
      <c r="V5111" s="30"/>
    </row>
    <row r="5112" spans="1:22" ht="14.5" x14ac:dyDescent="0.35">
      <c r="A5112" s="15">
        <v>42</v>
      </c>
      <c r="B5112" s="8">
        <v>270</v>
      </c>
      <c r="C5112" s="8">
        <v>1100000.0001000001</v>
      </c>
      <c r="D5112" s="8">
        <v>3200.0000009999999</v>
      </c>
      <c r="E5112" s="2">
        <v>3060</v>
      </c>
      <c r="F5112" s="2">
        <v>15932.6845703125</v>
      </c>
      <c r="G5112" s="2">
        <v>397.50198364257801</v>
      </c>
      <c r="H5112" s="1">
        <v>15227.720552777089</v>
      </c>
      <c r="I5112" s="1">
        <v>364.73318866622111</v>
      </c>
      <c r="J5112" s="1">
        <f t="shared" si="442"/>
        <v>-4.4246405207128481</v>
      </c>
      <c r="K5112" s="1">
        <f t="shared" si="443"/>
        <v>-8.2436808682247058</v>
      </c>
      <c r="L5112" s="30"/>
      <c r="M5112" s="30"/>
      <c r="N5112" s="2">
        <v>0</v>
      </c>
      <c r="O5112" s="30"/>
      <c r="P5112" s="30"/>
      <c r="Q5112" s="30"/>
      <c r="R5112" s="30"/>
      <c r="S5112" s="30"/>
      <c r="T5112" s="30"/>
      <c r="U5112" s="30"/>
      <c r="V5112" s="30"/>
    </row>
    <row r="5113" spans="1:22" ht="14.5" x14ac:dyDescent="0.35">
      <c r="A5113" s="15">
        <v>42</v>
      </c>
      <c r="B5113" s="8">
        <v>270</v>
      </c>
      <c r="C5113" s="8">
        <v>1100000.0001000001</v>
      </c>
      <c r="D5113" s="8">
        <v>3200.0000009999999</v>
      </c>
      <c r="E5113" s="2">
        <v>3090</v>
      </c>
      <c r="F5113" s="2">
        <v>16149.35546875</v>
      </c>
      <c r="G5113" s="2">
        <v>394.30847167968699</v>
      </c>
      <c r="H5113" s="1">
        <v>15748.61518587719</v>
      </c>
      <c r="I5113" s="1">
        <v>363.23938018460188</v>
      </c>
      <c r="J5113" s="1">
        <f t="shared" si="442"/>
        <v>-2.4814630134822853</v>
      </c>
      <c r="K5113" s="1">
        <f t="shared" si="443"/>
        <v>-7.8793872631587298</v>
      </c>
      <c r="L5113" s="30"/>
      <c r="M5113" s="30"/>
      <c r="N5113" s="2">
        <v>0</v>
      </c>
      <c r="O5113" s="30"/>
      <c r="P5113" s="30"/>
      <c r="Q5113" s="30"/>
      <c r="R5113" s="30"/>
      <c r="S5113" s="30"/>
      <c r="T5113" s="30"/>
      <c r="U5113" s="30"/>
      <c r="V5113" s="30"/>
    </row>
    <row r="5114" spans="1:22" ht="14.5" x14ac:dyDescent="0.35">
      <c r="A5114" s="15">
        <v>42</v>
      </c>
      <c r="B5114" s="8">
        <v>270</v>
      </c>
      <c r="C5114" s="8">
        <v>1100000.0001000001</v>
      </c>
      <c r="D5114" s="8">
        <v>3200.0000009999999</v>
      </c>
      <c r="E5114" s="2">
        <v>3120</v>
      </c>
      <c r="F5114" s="2">
        <v>16234.3740234375</v>
      </c>
      <c r="G5114" s="2">
        <v>390.47149658203102</v>
      </c>
      <c r="H5114" s="1">
        <v>15921.51134091277</v>
      </c>
      <c r="I5114" s="1">
        <v>360.66632912885689</v>
      </c>
      <c r="J5114" s="1">
        <f t="shared" si="442"/>
        <v>-1.9271619717092361</v>
      </c>
      <c r="K5114" s="1">
        <f t="shared" si="443"/>
        <v>-7.6331224465990211</v>
      </c>
      <c r="L5114" s="30"/>
      <c r="M5114" s="30"/>
      <c r="N5114" s="2">
        <v>0</v>
      </c>
      <c r="O5114" s="30"/>
      <c r="P5114" s="30"/>
      <c r="Q5114" s="30"/>
      <c r="R5114" s="30"/>
      <c r="S5114" s="30"/>
      <c r="T5114" s="30"/>
      <c r="U5114" s="30"/>
      <c r="V5114" s="30"/>
    </row>
    <row r="5115" spans="1:22" ht="14.5" x14ac:dyDescent="0.35">
      <c r="A5115" s="15">
        <v>42</v>
      </c>
      <c r="B5115" s="8">
        <v>270</v>
      </c>
      <c r="C5115" s="8">
        <v>1100000.0001000001</v>
      </c>
      <c r="D5115" s="8">
        <v>3200.0000009999999</v>
      </c>
      <c r="E5115" s="2">
        <v>3150</v>
      </c>
      <c r="F5115" s="2">
        <v>16262.99609375</v>
      </c>
      <c r="G5115" s="2">
        <v>386.14050292968699</v>
      </c>
      <c r="H5115" s="1">
        <v>16008.588096051941</v>
      </c>
      <c r="I5115" s="1">
        <v>357.68321240751129</v>
      </c>
      <c r="J5115" s="1">
        <f t="shared" si="442"/>
        <v>-1.5643365849164184</v>
      </c>
      <c r="K5115" s="1">
        <f t="shared" si="443"/>
        <v>-7.3696725171970723</v>
      </c>
      <c r="L5115" s="30"/>
      <c r="M5115" s="30"/>
      <c r="N5115" s="2">
        <v>0</v>
      </c>
      <c r="O5115" s="30"/>
      <c r="P5115" s="30"/>
      <c r="Q5115" s="30"/>
      <c r="R5115" s="30"/>
      <c r="S5115" s="30"/>
      <c r="T5115" s="30"/>
      <c r="U5115" s="30"/>
      <c r="V5115" s="30"/>
    </row>
    <row r="5116" spans="1:22" ht="14.5" x14ac:dyDescent="0.35">
      <c r="A5116" s="15">
        <v>42</v>
      </c>
      <c r="B5116" s="8">
        <v>270</v>
      </c>
      <c r="C5116" s="8">
        <v>1100000.0001000001</v>
      </c>
      <c r="D5116" s="8">
        <v>3200.0000009999999</v>
      </c>
      <c r="E5116" s="2">
        <v>3180</v>
      </c>
      <c r="F5116" s="2">
        <v>16220.130859375</v>
      </c>
      <c r="G5116" s="2">
        <v>381.59481811523398</v>
      </c>
      <c r="H5116" s="1">
        <v>16074.502046495039</v>
      </c>
      <c r="I5116" s="1">
        <v>354.54433899193992</v>
      </c>
      <c r="J5116" s="1">
        <f t="shared" si="442"/>
        <v>-0.89782760781975612</v>
      </c>
      <c r="K5116" s="1">
        <f t="shared" si="443"/>
        <v>-7.0887962412333794</v>
      </c>
      <c r="L5116" s="30"/>
      <c r="M5116" s="30"/>
      <c r="N5116" s="2">
        <v>0</v>
      </c>
      <c r="O5116" s="30"/>
      <c r="P5116" s="30"/>
      <c r="Q5116" s="30"/>
      <c r="R5116" s="30"/>
      <c r="S5116" s="30"/>
      <c r="T5116" s="30"/>
      <c r="U5116" s="30"/>
      <c r="V5116" s="30"/>
    </row>
    <row r="5117" spans="1:22" ht="14.5" x14ac:dyDescent="0.35">
      <c r="A5117" s="15">
        <v>42</v>
      </c>
      <c r="B5117" s="8">
        <v>270</v>
      </c>
      <c r="C5117" s="8">
        <v>1100000.0001000001</v>
      </c>
      <c r="D5117" s="8">
        <v>3200.0000009999999</v>
      </c>
      <c r="E5117" s="2">
        <v>3210</v>
      </c>
      <c r="F5117" s="2">
        <v>16001.701171875</v>
      </c>
      <c r="G5117" s="2">
        <v>377.66778564453102</v>
      </c>
      <c r="H5117" s="1">
        <v>16135.19574332736</v>
      </c>
      <c r="I5117" s="1">
        <v>351.34623756058869</v>
      </c>
      <c r="J5117" s="1">
        <f t="shared" si="442"/>
        <v>0.83425237116034634</v>
      </c>
      <c r="K5117" s="1">
        <f t="shared" si="443"/>
        <v>-6.9694978191009209</v>
      </c>
      <c r="L5117" s="30"/>
      <c r="M5117" s="30"/>
      <c r="N5117" s="2">
        <v>0</v>
      </c>
      <c r="O5117" s="30"/>
      <c r="P5117" s="30"/>
      <c r="Q5117" s="30"/>
      <c r="R5117" s="30"/>
      <c r="S5117" s="30"/>
      <c r="T5117" s="30"/>
      <c r="U5117" s="30"/>
      <c r="V5117" s="30"/>
    </row>
    <row r="5118" spans="1:22" ht="14.5" x14ac:dyDescent="0.35">
      <c r="A5118" s="15">
        <v>42</v>
      </c>
      <c r="B5118" s="8">
        <v>270</v>
      </c>
      <c r="C5118" s="8">
        <v>1100000.0001000001</v>
      </c>
      <c r="D5118" s="8">
        <v>3200.0000009999999</v>
      </c>
      <c r="E5118" s="2">
        <v>3240</v>
      </c>
      <c r="F5118" s="2">
        <v>15922.8056640625</v>
      </c>
      <c r="G5118" s="2">
        <v>371.81924438476602</v>
      </c>
      <c r="H5118" s="1">
        <v>16194.60354919509</v>
      </c>
      <c r="I5118" s="1">
        <v>348.12569532570649</v>
      </c>
      <c r="J5118" s="1">
        <f t="shared" si="442"/>
        <v>1.7069723192441699</v>
      </c>
      <c r="K5118" s="1">
        <f t="shared" si="443"/>
        <v>-6.3723299471129504</v>
      </c>
      <c r="L5118" s="30"/>
      <c r="M5118" s="30"/>
      <c r="N5118" s="2">
        <v>0</v>
      </c>
      <c r="O5118" s="30"/>
      <c r="P5118" s="30"/>
      <c r="Q5118" s="30"/>
      <c r="R5118" s="30"/>
      <c r="S5118" s="30"/>
      <c r="T5118" s="30"/>
      <c r="U5118" s="30"/>
      <c r="V5118" s="30"/>
    </row>
    <row r="5119" spans="1:22" ht="14.5" x14ac:dyDescent="0.35">
      <c r="A5119" s="15">
        <v>42</v>
      </c>
      <c r="B5119" s="8">
        <v>270</v>
      </c>
      <c r="C5119" s="8">
        <v>1100000.0001000001</v>
      </c>
      <c r="D5119" s="8">
        <v>3200.0000009999999</v>
      </c>
      <c r="E5119" s="2">
        <v>3270</v>
      </c>
      <c r="F5119" s="2">
        <v>13705.6962890625</v>
      </c>
      <c r="G5119" s="2">
        <v>323.30850219726602</v>
      </c>
      <c r="H5119" s="1">
        <v>14077.292226636149</v>
      </c>
      <c r="I5119" s="1">
        <v>313.44402242627621</v>
      </c>
      <c r="J5119" s="1">
        <f t="shared" si="442"/>
        <v>2.711251801706656</v>
      </c>
      <c r="K5119" s="1">
        <f t="shared" si="443"/>
        <v>-3.0511043489264709</v>
      </c>
      <c r="L5119" s="30"/>
      <c r="M5119" s="30"/>
      <c r="N5119" s="2">
        <v>1805556</v>
      </c>
      <c r="O5119" s="30"/>
      <c r="P5119" s="30"/>
      <c r="Q5119" s="30"/>
      <c r="R5119" s="30"/>
      <c r="S5119" s="30"/>
      <c r="T5119" s="30"/>
      <c r="U5119" s="30"/>
      <c r="V5119" s="30"/>
    </row>
    <row r="5120" spans="1:22" ht="14.5" x14ac:dyDescent="0.35">
      <c r="A5120" s="15">
        <v>42</v>
      </c>
      <c r="B5120" s="8">
        <v>270</v>
      </c>
      <c r="C5120" s="8">
        <v>1100000.0001000001</v>
      </c>
      <c r="D5120" s="8">
        <v>3200.0000009999999</v>
      </c>
      <c r="E5120" s="2">
        <v>3300</v>
      </c>
      <c r="F5120" s="2">
        <v>13383.802734375</v>
      </c>
      <c r="G5120" s="2">
        <v>313.77227783203102</v>
      </c>
      <c r="H5120" s="1">
        <v>13710.54577933473</v>
      </c>
      <c r="I5120" s="1">
        <v>303.30866220428783</v>
      </c>
      <c r="J5120" s="1">
        <f t="shared" si="442"/>
        <v>2.4413318953104608</v>
      </c>
      <c r="K5120" s="1">
        <f t="shared" si="443"/>
        <v>-3.3347801469397469</v>
      </c>
      <c r="L5120" s="30"/>
      <c r="M5120" s="30"/>
      <c r="N5120" s="2">
        <v>1805556</v>
      </c>
      <c r="O5120" s="30"/>
      <c r="P5120" s="30"/>
      <c r="Q5120" s="30"/>
      <c r="R5120" s="30"/>
      <c r="S5120" s="30"/>
      <c r="T5120" s="30"/>
      <c r="U5120" s="30"/>
      <c r="V5120" s="30"/>
    </row>
    <row r="5121" spans="1:22" ht="14.5" x14ac:dyDescent="0.35">
      <c r="A5121" s="15">
        <v>42</v>
      </c>
      <c r="B5121" s="8">
        <v>270</v>
      </c>
      <c r="C5121" s="8">
        <v>1100000.0001000001</v>
      </c>
      <c r="D5121" s="8">
        <v>3200.0000009999999</v>
      </c>
      <c r="E5121" s="2">
        <v>3330</v>
      </c>
      <c r="F5121" s="2">
        <v>13502.958984375</v>
      </c>
      <c r="G5121" s="2">
        <v>313.52908325195301</v>
      </c>
      <c r="H5121" s="1">
        <v>13549.19232377606</v>
      </c>
      <c r="I5121" s="1">
        <v>299.47786904700291</v>
      </c>
      <c r="J5121" s="1">
        <f t="shared" si="442"/>
        <v>0.34239413342334302</v>
      </c>
      <c r="K5121" s="1">
        <f t="shared" si="443"/>
        <v>-4.4816302395967833</v>
      </c>
      <c r="L5121" s="30"/>
      <c r="M5121" s="30"/>
      <c r="N5121" s="2">
        <v>1805556</v>
      </c>
      <c r="O5121" s="30"/>
      <c r="P5121" s="30"/>
      <c r="Q5121" s="30"/>
      <c r="R5121" s="30"/>
      <c r="S5121" s="30"/>
      <c r="T5121" s="30"/>
      <c r="U5121" s="30"/>
      <c r="V5121" s="30"/>
    </row>
    <row r="5122" spans="1:22" ht="14.5" x14ac:dyDescent="0.35">
      <c r="A5122" s="15">
        <v>42</v>
      </c>
      <c r="B5122" s="8">
        <v>270</v>
      </c>
      <c r="C5122" s="8">
        <v>1100000.0001000001</v>
      </c>
      <c r="D5122" s="8">
        <v>3200.0000009999999</v>
      </c>
      <c r="E5122" s="2">
        <v>3360</v>
      </c>
      <c r="F5122" s="2">
        <v>13707.615234375</v>
      </c>
      <c r="G5122" s="2">
        <v>314.61837768554699</v>
      </c>
      <c r="H5122" s="1">
        <v>13427.080836170189</v>
      </c>
      <c r="I5122" s="1">
        <v>296.93562501629378</v>
      </c>
      <c r="J5122" s="1">
        <f t="shared" si="442"/>
        <v>-2.0465587442322288</v>
      </c>
      <c r="K5122" s="1">
        <f t="shared" si="443"/>
        <v>-5.6203813646660734</v>
      </c>
      <c r="L5122" s="30"/>
      <c r="M5122" s="30"/>
      <c r="N5122" s="2">
        <v>1805556</v>
      </c>
      <c r="O5122" s="30"/>
      <c r="P5122" s="30"/>
      <c r="Q5122" s="30"/>
      <c r="R5122" s="30"/>
      <c r="S5122" s="30"/>
      <c r="T5122" s="30"/>
      <c r="U5122" s="30"/>
      <c r="V5122" s="30"/>
    </row>
    <row r="5123" spans="1:22" ht="14.5" x14ac:dyDescent="0.35">
      <c r="A5123" s="15">
        <v>42</v>
      </c>
      <c r="B5123" s="8">
        <v>270</v>
      </c>
      <c r="C5123" s="8">
        <v>1100000.0001000001</v>
      </c>
      <c r="D5123" s="8">
        <v>3200.0000009999999</v>
      </c>
      <c r="E5123" s="2">
        <v>3390</v>
      </c>
      <c r="F5123" s="2">
        <v>13861.953125</v>
      </c>
      <c r="G5123" s="2">
        <v>310.63790893554699</v>
      </c>
      <c r="H5123" s="1">
        <v>13337.066685165981</v>
      </c>
      <c r="I5123" s="1">
        <v>294.65663003481319</v>
      </c>
      <c r="J5123" s="1">
        <f t="shared" si="442"/>
        <v>-3.7865258603954435</v>
      </c>
      <c r="K5123" s="1">
        <f t="shared" si="443"/>
        <v>-5.1446647176760676</v>
      </c>
      <c r="L5123" s="30"/>
      <c r="M5123" s="30"/>
      <c r="N5123" s="2">
        <v>1805556</v>
      </c>
      <c r="O5123" s="30"/>
      <c r="P5123" s="30"/>
      <c r="Q5123" s="30"/>
      <c r="R5123" s="30"/>
      <c r="S5123" s="30"/>
      <c r="T5123" s="30"/>
      <c r="U5123" s="30"/>
      <c r="V5123" s="30"/>
    </row>
    <row r="5124" spans="1:22" ht="14.5" x14ac:dyDescent="0.35">
      <c r="A5124" s="15">
        <v>42</v>
      </c>
      <c r="B5124" s="8">
        <v>270</v>
      </c>
      <c r="C5124" s="8">
        <v>1100000.0001000001</v>
      </c>
      <c r="D5124" s="8">
        <v>3200.0000009999999</v>
      </c>
      <c r="E5124" s="2">
        <v>3420</v>
      </c>
      <c r="F5124" s="2">
        <v>12748.46484375</v>
      </c>
      <c r="G5124" s="2">
        <v>263.76715087890602</v>
      </c>
      <c r="H5124" s="1">
        <v>13273.305398237821</v>
      </c>
      <c r="I5124" s="1">
        <v>292.43148694121408</v>
      </c>
      <c r="J5124" s="1">
        <f t="shared" si="442"/>
        <v>4.1168921977701993</v>
      </c>
      <c r="K5124" s="1">
        <f t="shared" si="443"/>
        <v>10.867288048111678</v>
      </c>
      <c r="L5124" s="30"/>
      <c r="M5124" s="30"/>
      <c r="N5124" s="2">
        <v>1805556</v>
      </c>
      <c r="O5124" s="30"/>
      <c r="P5124" s="30"/>
      <c r="Q5124" s="30"/>
      <c r="R5124" s="30"/>
      <c r="S5124" s="30"/>
      <c r="T5124" s="30"/>
      <c r="U5124" s="30"/>
      <c r="V5124" s="30"/>
    </row>
    <row r="5125" spans="1:22" ht="14.5" x14ac:dyDescent="0.35">
      <c r="A5125" s="15">
        <v>42</v>
      </c>
      <c r="B5125" s="8">
        <v>270</v>
      </c>
      <c r="C5125" s="8">
        <v>1100000.0001000001</v>
      </c>
      <c r="D5125" s="8">
        <v>3200.0000009999999</v>
      </c>
      <c r="E5125" s="2">
        <v>3450</v>
      </c>
      <c r="F5125" s="2">
        <v>12963.814453125</v>
      </c>
      <c r="G5125" s="2">
        <v>264.82263183593801</v>
      </c>
      <c r="H5125" s="1">
        <v>13231.01902546316</v>
      </c>
      <c r="I5125" s="1">
        <v>290.21736793010319</v>
      </c>
      <c r="J5125" s="1">
        <f t="shared" si="442"/>
        <v>2.0611570252283937</v>
      </c>
      <c r="K5125" s="1">
        <f t="shared" si="443"/>
        <v>9.5893375570323762</v>
      </c>
      <c r="L5125" s="30"/>
      <c r="M5125" s="30"/>
      <c r="N5125" s="2">
        <v>1805556</v>
      </c>
      <c r="O5125" s="30"/>
      <c r="P5125" s="30"/>
      <c r="Q5125" s="30"/>
      <c r="R5125" s="30"/>
      <c r="S5125" s="30"/>
      <c r="T5125" s="30"/>
      <c r="U5125" s="30"/>
      <c r="V5125" s="30"/>
    </row>
    <row r="5126" spans="1:22" ht="14.5" x14ac:dyDescent="0.35">
      <c r="A5126" s="15">
        <v>42</v>
      </c>
      <c r="B5126" s="8">
        <v>270</v>
      </c>
      <c r="C5126" s="8">
        <v>1100000.0001000001</v>
      </c>
      <c r="D5126" s="8">
        <v>3200.0000009999999</v>
      </c>
      <c r="E5126" s="2">
        <v>3480</v>
      </c>
      <c r="F5126" s="2">
        <v>13257.6484375</v>
      </c>
      <c r="G5126" s="2">
        <v>269.00897216796898</v>
      </c>
      <c r="H5126" s="1">
        <v>13206.29817295242</v>
      </c>
      <c r="I5126" s="1">
        <v>288.14547468457488</v>
      </c>
      <c r="J5126" s="1">
        <f t="shared" si="442"/>
        <v>-0.38732558635612169</v>
      </c>
      <c r="K5126" s="1">
        <f t="shared" si="443"/>
        <v>7.1137041870325008</v>
      </c>
      <c r="L5126" s="30"/>
      <c r="M5126" s="30"/>
      <c r="N5126" s="2">
        <v>1805556</v>
      </c>
      <c r="O5126" s="30"/>
      <c r="P5126" s="30"/>
      <c r="Q5126" s="30"/>
      <c r="R5126" s="30"/>
      <c r="S5126" s="30"/>
      <c r="T5126" s="30"/>
      <c r="U5126" s="30"/>
      <c r="V5126" s="30"/>
    </row>
    <row r="5127" spans="1:22" ht="14.5" x14ac:dyDescent="0.35">
      <c r="A5127" s="15">
        <v>42</v>
      </c>
      <c r="B5127" s="8">
        <v>270</v>
      </c>
      <c r="C5127" s="8">
        <v>1100000.0001000001</v>
      </c>
      <c r="D5127" s="8">
        <v>3200.0000009999999</v>
      </c>
      <c r="E5127" s="2">
        <v>3510</v>
      </c>
      <c r="F5127" s="2">
        <v>13572.2373046875</v>
      </c>
      <c r="G5127" s="2">
        <v>273.67855834960898</v>
      </c>
      <c r="H5127" s="1">
        <v>13195.94505637896</v>
      </c>
      <c r="I5127" s="1">
        <v>286.33888428994408</v>
      </c>
      <c r="J5127" s="1">
        <f t="shared" si="442"/>
        <v>-2.7725145078223674</v>
      </c>
      <c r="K5127" s="1">
        <f t="shared" si="443"/>
        <v>4.6259838610236486</v>
      </c>
      <c r="L5127" s="30"/>
      <c r="M5127" s="30"/>
      <c r="N5127" s="2">
        <v>1805556</v>
      </c>
      <c r="O5127" s="30"/>
      <c r="P5127" s="30"/>
      <c r="Q5127" s="30"/>
      <c r="R5127" s="30"/>
      <c r="S5127" s="30"/>
      <c r="T5127" s="30"/>
      <c r="U5127" s="30"/>
      <c r="V5127" s="30"/>
    </row>
    <row r="5128" spans="1:22" ht="14.5" x14ac:dyDescent="0.35">
      <c r="A5128" s="15">
        <v>42</v>
      </c>
      <c r="B5128" s="8">
        <v>270</v>
      </c>
      <c r="C5128" s="8">
        <v>1100000.0001000001</v>
      </c>
      <c r="D5128" s="8">
        <v>3200.0000009999999</v>
      </c>
      <c r="E5128" s="2">
        <v>3540</v>
      </c>
      <c r="F5128" s="2">
        <v>15679.4501953125</v>
      </c>
      <c r="G5128" s="2">
        <v>314.74407958984398</v>
      </c>
      <c r="H5128" s="1">
        <v>16246.208618627181</v>
      </c>
      <c r="I5128" s="1">
        <v>305.19547167587501</v>
      </c>
      <c r="J5128" s="1">
        <f t="shared" si="442"/>
        <v>3.6146575055553791</v>
      </c>
      <c r="K5128" s="1">
        <f t="shared" si="443"/>
        <v>-3.0337688722889244</v>
      </c>
      <c r="L5128" s="30"/>
      <c r="M5128" s="30"/>
      <c r="N5128" s="2">
        <v>0</v>
      </c>
      <c r="O5128" s="30"/>
      <c r="P5128" s="30"/>
      <c r="Q5128" s="30"/>
      <c r="R5128" s="30"/>
      <c r="S5128" s="30"/>
      <c r="T5128" s="30"/>
      <c r="U5128" s="30"/>
      <c r="V5128" s="30"/>
    </row>
    <row r="5129" spans="1:22" ht="14.5" x14ac:dyDescent="0.35">
      <c r="A5129" s="15">
        <v>42</v>
      </c>
      <c r="B5129" s="8">
        <v>270</v>
      </c>
      <c r="C5129" s="8">
        <v>1100000.0001000001</v>
      </c>
      <c r="D5129" s="8">
        <v>3200.0000009999999</v>
      </c>
      <c r="E5129" s="2">
        <v>3570</v>
      </c>
      <c r="F5129" s="2">
        <v>16291.1318359375</v>
      </c>
      <c r="G5129" s="2">
        <v>323.83901977539102</v>
      </c>
      <c r="H5129" s="1">
        <v>16706.167001259459</v>
      </c>
      <c r="I5129" s="1">
        <v>308.53129863091613</v>
      </c>
      <c r="J5129" s="1">
        <f t="shared" si="442"/>
        <v>2.5476140608377489</v>
      </c>
      <c r="K5129" s="1">
        <f t="shared" si="443"/>
        <v>-4.7269538905756505</v>
      </c>
      <c r="L5129" s="30"/>
      <c r="M5129" s="30"/>
      <c r="N5129" s="2">
        <v>0</v>
      </c>
      <c r="O5129" s="30"/>
      <c r="P5129" s="30"/>
      <c r="Q5129" s="30"/>
      <c r="R5129" s="30"/>
      <c r="S5129" s="30"/>
      <c r="T5129" s="30"/>
      <c r="U5129" s="30"/>
      <c r="V5129" s="30"/>
    </row>
    <row r="5130" spans="1:22" ht="14.5" x14ac:dyDescent="0.35">
      <c r="A5130" s="15">
        <v>42</v>
      </c>
      <c r="B5130" s="8">
        <v>270</v>
      </c>
      <c r="C5130" s="8">
        <v>1100000.0001000001</v>
      </c>
      <c r="D5130" s="8">
        <v>3200.0000009999999</v>
      </c>
      <c r="E5130" s="2">
        <v>3600</v>
      </c>
      <c r="F5130" s="2">
        <v>16604.125</v>
      </c>
      <c r="G5130" s="2">
        <v>326</v>
      </c>
      <c r="H5130" s="1">
        <v>16799.671427738991</v>
      </c>
      <c r="I5130" s="1">
        <v>307.79301733682013</v>
      </c>
      <c r="J5130" s="1">
        <f t="shared" ref="J5130:J5193" si="444">(H5130-F5130)/F5130*100</f>
        <v>1.1776978777200908</v>
      </c>
      <c r="K5130" s="1">
        <f t="shared" ref="K5130:K5193" si="445">(I5130-G5130)/G5130*100</f>
        <v>-5.5849640071103899</v>
      </c>
      <c r="L5130" s="30"/>
      <c r="M5130" s="30"/>
      <c r="N5130" s="2">
        <v>0</v>
      </c>
      <c r="O5130" s="30"/>
      <c r="P5130" s="30"/>
      <c r="Q5130" s="30"/>
      <c r="R5130" s="30"/>
      <c r="S5130" s="30"/>
      <c r="T5130" s="30"/>
      <c r="U5130" s="30"/>
      <c r="V5130" s="30"/>
    </row>
    <row r="5131" spans="1:22" ht="14.5" x14ac:dyDescent="0.35">
      <c r="A5131" s="15">
        <v>42</v>
      </c>
      <c r="B5131" s="8">
        <v>270</v>
      </c>
      <c r="C5131" s="8">
        <v>1100000.0001000001</v>
      </c>
      <c r="D5131" s="8">
        <v>3200.0000009999999</v>
      </c>
      <c r="E5131" s="2">
        <v>3630</v>
      </c>
      <c r="F5131" s="2">
        <v>16820.947265625</v>
      </c>
      <c r="G5131" s="2">
        <v>325.99783325195301</v>
      </c>
      <c r="H5131" s="1">
        <v>16854.196058209971</v>
      </c>
      <c r="I5131" s="1">
        <v>305.50698506432639</v>
      </c>
      <c r="J5131" s="1">
        <f t="shared" si="444"/>
        <v>0.19766302135027558</v>
      </c>
      <c r="K5131" s="1">
        <f t="shared" si="445"/>
        <v>-6.2855780307563949</v>
      </c>
      <c r="L5131" s="30"/>
      <c r="M5131" s="30"/>
      <c r="N5131" s="2">
        <v>0</v>
      </c>
      <c r="O5131" s="30"/>
      <c r="P5131" s="30"/>
      <c r="Q5131" s="30"/>
      <c r="R5131" s="30"/>
      <c r="S5131" s="30"/>
      <c r="T5131" s="30"/>
      <c r="U5131" s="30"/>
      <c r="V5131" s="30"/>
    </row>
    <row r="5132" spans="1:22" ht="14.5" x14ac:dyDescent="0.35">
      <c r="A5132" s="17">
        <v>42</v>
      </c>
      <c r="B5132" s="18">
        <v>270</v>
      </c>
      <c r="C5132" s="18">
        <v>1100000.0001000001</v>
      </c>
      <c r="D5132" s="18">
        <v>3200.0000009999999</v>
      </c>
      <c r="E5132" s="2">
        <v>3660</v>
      </c>
      <c r="F5132" s="2">
        <v>16918.51953125</v>
      </c>
      <c r="G5132" s="2">
        <v>323.75241088867199</v>
      </c>
      <c r="H5132" s="1">
        <v>16904.575875086332</v>
      </c>
      <c r="I5132" s="1">
        <v>303.32965326546429</v>
      </c>
      <c r="J5132" s="1">
        <f t="shared" si="444"/>
        <v>-8.2416526681979047E-2</v>
      </c>
      <c r="K5132" s="1">
        <f t="shared" si="445"/>
        <v>-6.3081407076318037</v>
      </c>
      <c r="L5132" s="30"/>
      <c r="M5132" s="30"/>
      <c r="N5132" s="16">
        <v>0</v>
      </c>
      <c r="O5132" s="30"/>
      <c r="P5132" s="30"/>
      <c r="Q5132" s="30"/>
      <c r="R5132" s="30"/>
      <c r="S5132" s="30"/>
      <c r="T5132" s="30"/>
      <c r="U5132" s="30"/>
      <c r="V5132" s="30"/>
    </row>
    <row r="5133" spans="1:22" ht="14.5" x14ac:dyDescent="0.35">
      <c r="A5133" s="15">
        <v>43</v>
      </c>
      <c r="B5133" s="8">
        <v>270</v>
      </c>
      <c r="C5133" s="8">
        <v>1700000.0000999998</v>
      </c>
      <c r="D5133" s="8">
        <v>5600.0000010000003</v>
      </c>
      <c r="E5133" s="2">
        <v>30</v>
      </c>
      <c r="F5133" s="2">
        <v>218.86054992675801</v>
      </c>
      <c r="G5133" s="2">
        <v>739.52972412109398</v>
      </c>
      <c r="H5133" s="1">
        <v>194.85821074491511</v>
      </c>
      <c r="I5133" s="1">
        <v>745.84254615849579</v>
      </c>
      <c r="J5133" s="1">
        <f t="shared" si="444"/>
        <v>-10.966955529388606</v>
      </c>
      <c r="K5133" s="1">
        <f t="shared" si="445"/>
        <v>0.853626545559665</v>
      </c>
      <c r="L5133" s="30">
        <f t="shared" ref="L5133:M5133" si="446">AVERAGE(J5133:J5254)</f>
        <v>-5.3592111808656515</v>
      </c>
      <c r="M5133" s="30">
        <f t="shared" si="446"/>
        <v>1.5774913169383475</v>
      </c>
      <c r="N5133" s="2">
        <v>1027779</v>
      </c>
      <c r="O5133" s="30">
        <f t="shared" ref="O5133:P5133" si="447">ABS(L5133)</f>
        <v>5.3592111808656515</v>
      </c>
      <c r="P5133" s="30">
        <f t="shared" si="447"/>
        <v>1.5774913169383475</v>
      </c>
      <c r="Q5133" s="30">
        <f t="shared" ref="Q5133" si="448">SUM(G5133:G5254)*30</f>
        <v>2397648.0175781255</v>
      </c>
      <c r="R5133" s="30">
        <f t="shared" ref="R5133" si="449">SUM(I5133:I5254)*30</f>
        <v>2442787.885714327</v>
      </c>
      <c r="S5133" s="30">
        <f t="shared" ref="S5133" si="450">SUM(F5133:F5254)*30</f>
        <v>68119823.327636719</v>
      </c>
      <c r="T5133" s="30">
        <f t="shared" ref="T5133" si="451">SUM(H5133:H5254)*30</f>
        <v>66778164.912272267</v>
      </c>
      <c r="U5133" s="30">
        <f t="shared" ref="U5133" si="452">(R5133-Q5133)/Q5133*100</f>
        <v>1.8826728446070033</v>
      </c>
      <c r="V5133" s="30">
        <f t="shared" ref="V5133" si="453">(T5133-S5133)/S5133*100</f>
        <v>-1.9695565106084632</v>
      </c>
    </row>
    <row r="5134" spans="1:22" ht="14.5" x14ac:dyDescent="0.35">
      <c r="A5134" s="15">
        <v>43</v>
      </c>
      <c r="B5134" s="8">
        <v>270</v>
      </c>
      <c r="C5134" s="8">
        <v>1700000.0000999998</v>
      </c>
      <c r="D5134" s="8">
        <v>5600.0000010000003</v>
      </c>
      <c r="E5134" s="2">
        <v>60</v>
      </c>
      <c r="F5134" s="2">
        <v>212.25941467285199</v>
      </c>
      <c r="G5134" s="2">
        <v>717.22448730468705</v>
      </c>
      <c r="H5134" s="1">
        <v>194.85821074491511</v>
      </c>
      <c r="I5134" s="1">
        <v>717.66015884377532</v>
      </c>
      <c r="J5134" s="1">
        <f t="shared" si="444"/>
        <v>-8.1980834417906721</v>
      </c>
      <c r="K5134" s="1">
        <f t="shared" si="445"/>
        <v>6.0744097113237028E-2</v>
      </c>
      <c r="L5134" s="30"/>
      <c r="M5134" s="30"/>
      <c r="N5134" s="2">
        <v>1027779</v>
      </c>
      <c r="O5134" s="30"/>
      <c r="P5134" s="30"/>
      <c r="Q5134" s="30"/>
      <c r="R5134" s="30"/>
      <c r="S5134" s="30"/>
      <c r="T5134" s="30"/>
      <c r="U5134" s="30"/>
      <c r="V5134" s="30"/>
    </row>
    <row r="5135" spans="1:22" ht="14.5" x14ac:dyDescent="0.35">
      <c r="A5135" s="15">
        <v>43</v>
      </c>
      <c r="B5135" s="8">
        <v>270</v>
      </c>
      <c r="C5135" s="8">
        <v>1700000.0000999998</v>
      </c>
      <c r="D5135" s="8">
        <v>5600.0000010000003</v>
      </c>
      <c r="E5135" s="2">
        <v>90</v>
      </c>
      <c r="F5135" s="2">
        <v>212.37310791015599</v>
      </c>
      <c r="G5135" s="2">
        <v>717.608642578125</v>
      </c>
      <c r="H5135" s="1">
        <v>194.85821074491511</v>
      </c>
      <c r="I5135" s="1">
        <v>717.62137823578894</v>
      </c>
      <c r="J5135" s="1">
        <f t="shared" si="444"/>
        <v>-8.2472292926327206</v>
      </c>
      <c r="K5135" s="1">
        <f t="shared" si="445"/>
        <v>1.7747358251126513E-3</v>
      </c>
      <c r="L5135" s="30"/>
      <c r="M5135" s="30"/>
      <c r="N5135" s="2">
        <v>1027779</v>
      </c>
      <c r="O5135" s="30"/>
      <c r="P5135" s="30"/>
      <c r="Q5135" s="30"/>
      <c r="R5135" s="30"/>
      <c r="S5135" s="30"/>
      <c r="T5135" s="30"/>
      <c r="U5135" s="30"/>
      <c r="V5135" s="30"/>
    </row>
    <row r="5136" spans="1:22" ht="14.5" x14ac:dyDescent="0.35">
      <c r="A5136" s="15">
        <v>43</v>
      </c>
      <c r="B5136" s="8">
        <v>270</v>
      </c>
      <c r="C5136" s="8">
        <v>1700000.0000999998</v>
      </c>
      <c r="D5136" s="8">
        <v>5600.0000010000003</v>
      </c>
      <c r="E5136" s="2">
        <v>120</v>
      </c>
      <c r="F5136" s="2">
        <v>212.63583374023401</v>
      </c>
      <c r="G5136" s="2">
        <v>718.49645996093795</v>
      </c>
      <c r="H5136" s="1">
        <v>194.85821074491511</v>
      </c>
      <c r="I5136" s="1">
        <v>719.87886870567581</v>
      </c>
      <c r="J5136" s="1">
        <f t="shared" si="444"/>
        <v>-8.3605959929768368</v>
      </c>
      <c r="K5136" s="1">
        <f t="shared" si="445"/>
        <v>0.19240300012236877</v>
      </c>
      <c r="L5136" s="30"/>
      <c r="M5136" s="30"/>
      <c r="N5136" s="2">
        <v>1027779</v>
      </c>
      <c r="O5136" s="30"/>
      <c r="P5136" s="30"/>
      <c r="Q5136" s="30"/>
      <c r="R5136" s="30"/>
      <c r="S5136" s="30"/>
      <c r="T5136" s="30"/>
      <c r="U5136" s="30"/>
      <c r="V5136" s="30"/>
    </row>
    <row r="5137" spans="1:22" ht="14.5" x14ac:dyDescent="0.35">
      <c r="A5137" s="15">
        <v>43</v>
      </c>
      <c r="B5137" s="8">
        <v>270</v>
      </c>
      <c r="C5137" s="8">
        <v>1700000.0000999998</v>
      </c>
      <c r="D5137" s="8">
        <v>5600.0000010000003</v>
      </c>
      <c r="E5137" s="2">
        <v>150</v>
      </c>
      <c r="F5137" s="2">
        <v>213.08351135253901</v>
      </c>
      <c r="G5137" s="2">
        <v>720.00909423828102</v>
      </c>
      <c r="H5137" s="1">
        <v>194.85821074491511</v>
      </c>
      <c r="I5137" s="1">
        <v>722.12995614682973</v>
      </c>
      <c r="J5137" s="1">
        <f t="shared" si="444"/>
        <v>-8.5531257167387249</v>
      </c>
      <c r="K5137" s="1">
        <f t="shared" si="445"/>
        <v>0.29456043340569565</v>
      </c>
      <c r="L5137" s="30"/>
      <c r="M5137" s="30"/>
      <c r="N5137" s="2">
        <v>1027779</v>
      </c>
      <c r="O5137" s="30"/>
      <c r="P5137" s="30"/>
      <c r="Q5137" s="30"/>
      <c r="R5137" s="30"/>
      <c r="S5137" s="30"/>
      <c r="T5137" s="30"/>
      <c r="U5137" s="30"/>
      <c r="V5137" s="30"/>
    </row>
    <row r="5138" spans="1:22" ht="14.5" x14ac:dyDescent="0.35">
      <c r="A5138" s="15">
        <v>43</v>
      </c>
      <c r="B5138" s="8">
        <v>270</v>
      </c>
      <c r="C5138" s="8">
        <v>1700000.0000999998</v>
      </c>
      <c r="D5138" s="8">
        <v>5600.0000010000003</v>
      </c>
      <c r="E5138" s="2">
        <v>180</v>
      </c>
      <c r="F5138" s="2">
        <v>214.03675842285199</v>
      </c>
      <c r="G5138" s="2">
        <v>723.23016357421898</v>
      </c>
      <c r="H5138" s="1">
        <v>194.85821074491511</v>
      </c>
      <c r="I5138" s="1">
        <v>724.37959384562907</v>
      </c>
      <c r="J5138" s="1">
        <f t="shared" si="444"/>
        <v>-8.9603990544687893</v>
      </c>
      <c r="K5138" s="1">
        <f t="shared" si="445"/>
        <v>0.15893007915067975</v>
      </c>
      <c r="L5138" s="30"/>
      <c r="M5138" s="30"/>
      <c r="N5138" s="2">
        <v>1027779</v>
      </c>
      <c r="O5138" s="30"/>
      <c r="P5138" s="30"/>
      <c r="Q5138" s="30"/>
      <c r="R5138" s="30"/>
      <c r="S5138" s="30"/>
      <c r="T5138" s="30"/>
      <c r="U5138" s="30"/>
      <c r="V5138" s="30"/>
    </row>
    <row r="5139" spans="1:22" ht="14.5" x14ac:dyDescent="0.35">
      <c r="A5139" s="15">
        <v>43</v>
      </c>
      <c r="B5139" s="8">
        <v>270</v>
      </c>
      <c r="C5139" s="8">
        <v>1700000.0000999998</v>
      </c>
      <c r="D5139" s="8">
        <v>5600.0000010000003</v>
      </c>
      <c r="E5139" s="2">
        <v>210</v>
      </c>
      <c r="F5139" s="2">
        <v>216.15461730957</v>
      </c>
      <c r="G5139" s="2">
        <v>730.38616943359398</v>
      </c>
      <c r="H5139" s="1">
        <v>194.85821074491511</v>
      </c>
      <c r="I5139" s="1">
        <v>726.62886910883969</v>
      </c>
      <c r="J5139" s="1">
        <f t="shared" si="444"/>
        <v>-9.8523949336482737</v>
      </c>
      <c r="K5139" s="1">
        <f t="shared" si="445"/>
        <v>-0.51442654338156846</v>
      </c>
      <c r="L5139" s="30"/>
      <c r="M5139" s="30"/>
      <c r="N5139" s="2">
        <v>1027779</v>
      </c>
      <c r="O5139" s="30"/>
      <c r="P5139" s="30"/>
      <c r="Q5139" s="30"/>
      <c r="R5139" s="30"/>
      <c r="S5139" s="30"/>
      <c r="T5139" s="30"/>
      <c r="U5139" s="30"/>
      <c r="V5139" s="30"/>
    </row>
    <row r="5140" spans="1:22" ht="14.5" x14ac:dyDescent="0.35">
      <c r="A5140" s="15">
        <v>43</v>
      </c>
      <c r="B5140" s="8">
        <v>270</v>
      </c>
      <c r="C5140" s="8">
        <v>1700000.0000999998</v>
      </c>
      <c r="D5140" s="8">
        <v>5600.0000010000003</v>
      </c>
      <c r="E5140" s="2">
        <v>240</v>
      </c>
      <c r="F5140" s="2">
        <v>218.864990234375</v>
      </c>
      <c r="G5140" s="2">
        <v>739.40985107421898</v>
      </c>
      <c r="H5140" s="1">
        <v>194.85821074491511</v>
      </c>
      <c r="I5140" s="1">
        <v>732.55457017153276</v>
      </c>
      <c r="J5140" s="1">
        <f t="shared" si="444"/>
        <v>-10.968761821500941</v>
      </c>
      <c r="K5140" s="1">
        <f t="shared" si="445"/>
        <v>-0.92712869496218175</v>
      </c>
      <c r="L5140" s="30"/>
      <c r="M5140" s="30"/>
      <c r="N5140" s="2">
        <v>1027779</v>
      </c>
      <c r="O5140" s="30"/>
      <c r="P5140" s="30"/>
      <c r="Q5140" s="30"/>
      <c r="R5140" s="30"/>
      <c r="S5140" s="30"/>
      <c r="T5140" s="30"/>
      <c r="U5140" s="30"/>
      <c r="V5140" s="30"/>
    </row>
    <row r="5141" spans="1:22" ht="14.5" x14ac:dyDescent="0.35">
      <c r="A5141" s="15">
        <v>43</v>
      </c>
      <c r="B5141" s="8">
        <v>270</v>
      </c>
      <c r="C5141" s="8">
        <v>1700000.0000999998</v>
      </c>
      <c r="D5141" s="8">
        <v>5600.0000010000003</v>
      </c>
      <c r="E5141" s="2">
        <v>270</v>
      </c>
      <c r="F5141" s="2">
        <v>228.79966735839801</v>
      </c>
      <c r="G5141" s="2">
        <v>755.59051513671898</v>
      </c>
      <c r="H5141" s="1">
        <v>194.85821074491511</v>
      </c>
      <c r="I5141" s="1">
        <v>745.0884385103617</v>
      </c>
      <c r="J5141" s="1">
        <f t="shared" si="444"/>
        <v>-14.834574282975717</v>
      </c>
      <c r="K5141" s="1">
        <f t="shared" si="445"/>
        <v>-1.3899164184792605</v>
      </c>
      <c r="L5141" s="30"/>
      <c r="M5141" s="30"/>
      <c r="N5141" s="2">
        <v>1027779</v>
      </c>
      <c r="O5141" s="30"/>
      <c r="P5141" s="30"/>
      <c r="Q5141" s="30"/>
      <c r="R5141" s="30"/>
      <c r="S5141" s="30"/>
      <c r="T5141" s="30"/>
      <c r="U5141" s="30"/>
      <c r="V5141" s="30"/>
    </row>
    <row r="5142" spans="1:22" ht="14.5" x14ac:dyDescent="0.35">
      <c r="A5142" s="15">
        <v>43</v>
      </c>
      <c r="B5142" s="8">
        <v>270</v>
      </c>
      <c r="C5142" s="8">
        <v>1700000.0000999998</v>
      </c>
      <c r="D5142" s="8">
        <v>5600.0000010000003</v>
      </c>
      <c r="E5142" s="2">
        <v>300</v>
      </c>
      <c r="F5142" s="2">
        <v>420.45169067382801</v>
      </c>
      <c r="G5142" s="2">
        <v>989.90002441406205</v>
      </c>
      <c r="H5142" s="1">
        <v>194.85821074491511</v>
      </c>
      <c r="I5142" s="1">
        <v>1022.697306573338</v>
      </c>
      <c r="J5142" s="1">
        <f t="shared" si="444"/>
        <v>-53.655029800776944</v>
      </c>
      <c r="K5142" s="1">
        <f t="shared" si="445"/>
        <v>3.3131913678544644</v>
      </c>
      <c r="L5142" s="30"/>
      <c r="M5142" s="30"/>
      <c r="N5142" s="2">
        <v>0</v>
      </c>
      <c r="O5142" s="30"/>
      <c r="P5142" s="30"/>
      <c r="Q5142" s="30"/>
      <c r="R5142" s="30"/>
      <c r="S5142" s="30"/>
      <c r="T5142" s="30"/>
      <c r="U5142" s="30"/>
      <c r="V5142" s="30"/>
    </row>
    <row r="5143" spans="1:22" ht="14.5" x14ac:dyDescent="0.35">
      <c r="A5143" s="15">
        <v>43</v>
      </c>
      <c r="B5143" s="8">
        <v>270</v>
      </c>
      <c r="C5143" s="8">
        <v>1700000.0000999998</v>
      </c>
      <c r="D5143" s="8">
        <v>5600.0000010000003</v>
      </c>
      <c r="E5143" s="2">
        <v>330</v>
      </c>
      <c r="F5143" s="2">
        <v>1590.45300292969</v>
      </c>
      <c r="G5143" s="2">
        <v>1102.00952148438</v>
      </c>
      <c r="H5143" s="1">
        <v>194.85821074491511</v>
      </c>
      <c r="I5143" s="1">
        <v>1131.430641031679</v>
      </c>
      <c r="J5143" s="1">
        <f t="shared" si="444"/>
        <v>-87.748257233255117</v>
      </c>
      <c r="K5143" s="1">
        <f t="shared" si="445"/>
        <v>2.6697699950604288</v>
      </c>
      <c r="L5143" s="30"/>
      <c r="M5143" s="30"/>
      <c r="N5143" s="2">
        <v>0</v>
      </c>
      <c r="O5143" s="30"/>
      <c r="P5143" s="30"/>
      <c r="Q5143" s="30"/>
      <c r="R5143" s="30"/>
      <c r="S5143" s="30"/>
      <c r="T5143" s="30"/>
      <c r="U5143" s="30"/>
      <c r="V5143" s="30"/>
    </row>
    <row r="5144" spans="1:22" ht="14.5" x14ac:dyDescent="0.35">
      <c r="A5144" s="15">
        <v>43</v>
      </c>
      <c r="B5144" s="8">
        <v>270</v>
      </c>
      <c r="C5144" s="8">
        <v>1700000.0000999998</v>
      </c>
      <c r="D5144" s="8">
        <v>5600.0000010000003</v>
      </c>
      <c r="E5144" s="2">
        <v>360</v>
      </c>
      <c r="F5144" s="2">
        <v>5506.671875</v>
      </c>
      <c r="G5144" s="2">
        <v>1158.90576171875</v>
      </c>
      <c r="H5144" s="1">
        <v>873.36106951531326</v>
      </c>
      <c r="I5144" s="1">
        <v>1151.572274000162</v>
      </c>
      <c r="J5144" s="1">
        <f t="shared" si="444"/>
        <v>-84.139947152465609</v>
      </c>
      <c r="K5144" s="1">
        <f t="shared" si="445"/>
        <v>-0.63279413743804791</v>
      </c>
      <c r="L5144" s="30"/>
      <c r="M5144" s="30"/>
      <c r="N5144" s="2">
        <v>0</v>
      </c>
      <c r="O5144" s="30"/>
      <c r="P5144" s="30"/>
      <c r="Q5144" s="30"/>
      <c r="R5144" s="30"/>
      <c r="S5144" s="30"/>
      <c r="T5144" s="30"/>
      <c r="U5144" s="30"/>
      <c r="V5144" s="30"/>
    </row>
    <row r="5145" spans="1:22" ht="14.5" x14ac:dyDescent="0.35">
      <c r="A5145" s="15">
        <v>43</v>
      </c>
      <c r="B5145" s="8">
        <v>270</v>
      </c>
      <c r="C5145" s="8">
        <v>1700000.0000999998</v>
      </c>
      <c r="D5145" s="8">
        <v>5600.0000010000003</v>
      </c>
      <c r="E5145" s="2">
        <v>390</v>
      </c>
      <c r="F5145" s="2">
        <v>7428.7333984375</v>
      </c>
      <c r="G5145" s="2">
        <v>1130.77526855469</v>
      </c>
      <c r="H5145" s="1">
        <v>1918.1571759348019</v>
      </c>
      <c r="I5145" s="1">
        <v>1160.321106674774</v>
      </c>
      <c r="J5145" s="1">
        <f t="shared" si="444"/>
        <v>-74.179216387840057</v>
      </c>
      <c r="K5145" s="1">
        <f t="shared" si="445"/>
        <v>2.6128832971248359</v>
      </c>
      <c r="L5145" s="30"/>
      <c r="M5145" s="30"/>
      <c r="N5145" s="2">
        <v>0</v>
      </c>
      <c r="O5145" s="30"/>
      <c r="P5145" s="30"/>
      <c r="Q5145" s="30"/>
      <c r="R5145" s="30"/>
      <c r="S5145" s="30"/>
      <c r="T5145" s="30"/>
      <c r="U5145" s="30"/>
      <c r="V5145" s="30"/>
    </row>
    <row r="5146" spans="1:22" ht="14.5" x14ac:dyDescent="0.35">
      <c r="A5146" s="15">
        <v>43</v>
      </c>
      <c r="B5146" s="8">
        <v>270</v>
      </c>
      <c r="C5146" s="8">
        <v>1700000.0000999998</v>
      </c>
      <c r="D5146" s="8">
        <v>5600.0000010000003</v>
      </c>
      <c r="E5146" s="2">
        <v>420</v>
      </c>
      <c r="F5146" s="2">
        <v>7001.0830078125</v>
      </c>
      <c r="G5146" s="2">
        <v>1119.29772949219</v>
      </c>
      <c r="H5146" s="1">
        <v>2296.479094206165</v>
      </c>
      <c r="I5146" s="1">
        <v>1167.93442865012</v>
      </c>
      <c r="J5146" s="1">
        <f t="shared" si="444"/>
        <v>-67.198230735965751</v>
      </c>
      <c r="K5146" s="1">
        <f t="shared" si="445"/>
        <v>4.3452870381498787</v>
      </c>
      <c r="L5146" s="30"/>
      <c r="M5146" s="30"/>
      <c r="N5146" s="2">
        <v>0</v>
      </c>
      <c r="O5146" s="30"/>
      <c r="P5146" s="30"/>
      <c r="Q5146" s="30"/>
      <c r="R5146" s="30"/>
      <c r="S5146" s="30"/>
      <c r="T5146" s="30"/>
      <c r="U5146" s="30"/>
      <c r="V5146" s="30"/>
    </row>
    <row r="5147" spans="1:22" ht="14.5" x14ac:dyDescent="0.35">
      <c r="A5147" s="15">
        <v>43</v>
      </c>
      <c r="B5147" s="8">
        <v>270</v>
      </c>
      <c r="C5147" s="8">
        <v>1700000.0000999998</v>
      </c>
      <c r="D5147" s="8">
        <v>5600.0000010000003</v>
      </c>
      <c r="E5147" s="2">
        <v>450</v>
      </c>
      <c r="F5147" s="2">
        <v>5903.5107421875</v>
      </c>
      <c r="G5147" s="2">
        <v>1115.94140625</v>
      </c>
      <c r="H5147" s="1">
        <v>2325.818274945495</v>
      </c>
      <c r="I5147" s="1">
        <v>1174.5949074628861</v>
      </c>
      <c r="J5147" s="1">
        <f t="shared" si="444"/>
        <v>-60.602794226750554</v>
      </c>
      <c r="K5147" s="1">
        <f t="shared" si="445"/>
        <v>5.2559660287169416</v>
      </c>
      <c r="L5147" s="30"/>
      <c r="M5147" s="30"/>
      <c r="N5147" s="2">
        <v>0</v>
      </c>
      <c r="O5147" s="30"/>
      <c r="P5147" s="30"/>
      <c r="Q5147" s="30"/>
      <c r="R5147" s="30"/>
      <c r="S5147" s="30"/>
      <c r="T5147" s="30"/>
      <c r="U5147" s="30"/>
      <c r="V5147" s="30"/>
    </row>
    <row r="5148" spans="1:22" ht="14.5" x14ac:dyDescent="0.35">
      <c r="A5148" s="15">
        <v>43</v>
      </c>
      <c r="B5148" s="8">
        <v>270</v>
      </c>
      <c r="C5148" s="8">
        <v>1700000.0000999998</v>
      </c>
      <c r="D5148" s="8">
        <v>5600.0000010000003</v>
      </c>
      <c r="E5148" s="2">
        <v>480</v>
      </c>
      <c r="F5148" s="2">
        <v>4742.685546875</v>
      </c>
      <c r="G5148" s="2">
        <v>1129.35180664062</v>
      </c>
      <c r="H5148" s="1">
        <v>1982.2798410276</v>
      </c>
      <c r="I5148" s="1">
        <v>1180.677663947331</v>
      </c>
      <c r="J5148" s="1">
        <f t="shared" si="444"/>
        <v>-58.203430916187507</v>
      </c>
      <c r="K5148" s="1">
        <f t="shared" si="445"/>
        <v>4.544718218442962</v>
      </c>
      <c r="L5148" s="30"/>
      <c r="M5148" s="30"/>
      <c r="N5148" s="2">
        <v>0</v>
      </c>
      <c r="O5148" s="30"/>
      <c r="P5148" s="30"/>
      <c r="Q5148" s="30"/>
      <c r="R5148" s="30"/>
      <c r="S5148" s="30"/>
      <c r="T5148" s="30"/>
      <c r="U5148" s="30"/>
      <c r="V5148" s="30"/>
    </row>
    <row r="5149" spans="1:22" ht="14.5" x14ac:dyDescent="0.35">
      <c r="A5149" s="15">
        <v>43</v>
      </c>
      <c r="B5149" s="8">
        <v>270</v>
      </c>
      <c r="C5149" s="8">
        <v>1700000.0000999998</v>
      </c>
      <c r="D5149" s="8">
        <v>5600.0000010000003</v>
      </c>
      <c r="E5149" s="2">
        <v>510</v>
      </c>
      <c r="F5149" s="2">
        <v>3839.04052734375</v>
      </c>
      <c r="G5149" s="2">
        <v>1145.53295898437</v>
      </c>
      <c r="H5149" s="1">
        <v>1312.1508511330201</v>
      </c>
      <c r="I5149" s="1">
        <v>1185.0262869519099</v>
      </c>
      <c r="J5149" s="1">
        <f t="shared" si="444"/>
        <v>-65.820864828407949</v>
      </c>
      <c r="K5149" s="1">
        <f t="shared" si="445"/>
        <v>3.4475942099959069</v>
      </c>
      <c r="L5149" s="30"/>
      <c r="M5149" s="30"/>
      <c r="N5149" s="2">
        <v>0</v>
      </c>
      <c r="O5149" s="30"/>
      <c r="P5149" s="30"/>
      <c r="Q5149" s="30"/>
      <c r="R5149" s="30"/>
      <c r="S5149" s="30"/>
      <c r="T5149" s="30"/>
      <c r="U5149" s="30"/>
      <c r="V5149" s="30"/>
    </row>
    <row r="5150" spans="1:22" ht="14.5" x14ac:dyDescent="0.35">
      <c r="A5150" s="15">
        <v>43</v>
      </c>
      <c r="B5150" s="8">
        <v>270</v>
      </c>
      <c r="C5150" s="8">
        <v>1700000.0000999998</v>
      </c>
      <c r="D5150" s="8">
        <v>5600.0000010000003</v>
      </c>
      <c r="E5150" s="2">
        <v>540</v>
      </c>
      <c r="F5150" s="2">
        <v>3306.38500976563</v>
      </c>
      <c r="G5150" s="2">
        <v>1158.18090820313</v>
      </c>
      <c r="H5150" s="1">
        <v>1097.7153796026621</v>
      </c>
      <c r="I5150" s="1">
        <v>1189.245882886928</v>
      </c>
      <c r="J5150" s="1">
        <f t="shared" si="444"/>
        <v>-66.800134395707516</v>
      </c>
      <c r="K5150" s="1">
        <f t="shared" si="445"/>
        <v>2.6822212716313945</v>
      </c>
      <c r="L5150" s="30"/>
      <c r="M5150" s="30"/>
      <c r="N5150" s="2">
        <v>0</v>
      </c>
      <c r="O5150" s="30"/>
      <c r="P5150" s="30"/>
      <c r="Q5150" s="30"/>
      <c r="R5150" s="30"/>
      <c r="S5150" s="30"/>
      <c r="T5150" s="30"/>
      <c r="U5150" s="30"/>
      <c r="V5150" s="30"/>
    </row>
    <row r="5151" spans="1:22" ht="14.5" x14ac:dyDescent="0.35">
      <c r="A5151" s="15">
        <v>43</v>
      </c>
      <c r="B5151" s="8">
        <v>270</v>
      </c>
      <c r="C5151" s="8">
        <v>1700000.0000999998</v>
      </c>
      <c r="D5151" s="8">
        <v>5600.0000010000003</v>
      </c>
      <c r="E5151" s="2">
        <v>570</v>
      </c>
      <c r="F5151" s="2">
        <v>2440.67651367188</v>
      </c>
      <c r="G5151" s="2">
        <v>938.604248046875</v>
      </c>
      <c r="H5151" s="1">
        <v>1899.3091087361861</v>
      </c>
      <c r="I5151" s="1">
        <v>990.26427467483836</v>
      </c>
      <c r="J5151" s="1">
        <f t="shared" si="444"/>
        <v>-22.181038818668878</v>
      </c>
      <c r="K5151" s="1">
        <f t="shared" si="445"/>
        <v>5.5039199679163815</v>
      </c>
      <c r="L5151" s="30"/>
      <c r="M5151" s="30"/>
      <c r="N5151" s="2">
        <v>1027779</v>
      </c>
      <c r="O5151" s="30"/>
      <c r="P5151" s="30"/>
      <c r="Q5151" s="30"/>
      <c r="R5151" s="30"/>
      <c r="S5151" s="30"/>
      <c r="T5151" s="30"/>
      <c r="U5151" s="30"/>
      <c r="V5151" s="30"/>
    </row>
    <row r="5152" spans="1:22" ht="14.5" x14ac:dyDescent="0.35">
      <c r="A5152" s="15">
        <v>43</v>
      </c>
      <c r="B5152" s="8">
        <v>270</v>
      </c>
      <c r="C5152" s="8">
        <v>1700000.0000999998</v>
      </c>
      <c r="D5152" s="8">
        <v>5600.0000010000003</v>
      </c>
      <c r="E5152" s="2">
        <v>600</v>
      </c>
      <c r="F5152" s="2">
        <v>2322.49780273438</v>
      </c>
      <c r="G5152" s="2">
        <v>904.40783691406295</v>
      </c>
      <c r="H5152" s="1">
        <v>2271.7586875660841</v>
      </c>
      <c r="I5152" s="1">
        <v>970.78287853702705</v>
      </c>
      <c r="J5152" s="1">
        <f t="shared" si="444"/>
        <v>-2.1846787156723475</v>
      </c>
      <c r="K5152" s="1">
        <f t="shared" si="445"/>
        <v>7.3390608654435034</v>
      </c>
      <c r="L5152" s="30"/>
      <c r="M5152" s="30"/>
      <c r="N5152" s="2">
        <v>1027779</v>
      </c>
      <c r="O5152" s="30"/>
      <c r="P5152" s="30"/>
      <c r="Q5152" s="30"/>
      <c r="R5152" s="30"/>
      <c r="S5152" s="30"/>
      <c r="T5152" s="30"/>
      <c r="U5152" s="30"/>
      <c r="V5152" s="30"/>
    </row>
    <row r="5153" spans="1:22" ht="14.5" x14ac:dyDescent="0.35">
      <c r="A5153" s="15">
        <v>43</v>
      </c>
      <c r="B5153" s="8">
        <v>270</v>
      </c>
      <c r="C5153" s="8">
        <v>1700000.0000999998</v>
      </c>
      <c r="D5153" s="8">
        <v>5600.0000010000003</v>
      </c>
      <c r="E5153" s="2">
        <v>630</v>
      </c>
      <c r="F5153" s="2">
        <v>2423.89404296875</v>
      </c>
      <c r="G5153" s="2">
        <v>906.76013183593795</v>
      </c>
      <c r="H5153" s="1">
        <v>2693.7881913200258</v>
      </c>
      <c r="I5153" s="1">
        <v>979.50440773062689</v>
      </c>
      <c r="J5153" s="1">
        <f t="shared" si="444"/>
        <v>11.134733761741227</v>
      </c>
      <c r="K5153" s="1">
        <f t="shared" si="445"/>
        <v>8.0224387178781171</v>
      </c>
      <c r="L5153" s="30"/>
      <c r="M5153" s="30"/>
      <c r="N5153" s="2">
        <v>1027779</v>
      </c>
      <c r="O5153" s="30"/>
      <c r="P5153" s="30"/>
      <c r="Q5153" s="30"/>
      <c r="R5153" s="30"/>
      <c r="S5153" s="30"/>
      <c r="T5153" s="30"/>
      <c r="U5153" s="30"/>
      <c r="V5153" s="30"/>
    </row>
    <row r="5154" spans="1:22" ht="14.5" x14ac:dyDescent="0.35">
      <c r="A5154" s="15">
        <v>43</v>
      </c>
      <c r="B5154" s="8">
        <v>270</v>
      </c>
      <c r="C5154" s="8">
        <v>1700000.0000999998</v>
      </c>
      <c r="D5154" s="8">
        <v>5600.0000010000003</v>
      </c>
      <c r="E5154" s="2">
        <v>660</v>
      </c>
      <c r="F5154" s="2">
        <v>2629.86083984375</v>
      </c>
      <c r="G5154" s="2">
        <v>916.885498046875</v>
      </c>
      <c r="H5154" s="1">
        <v>3156.252144089457</v>
      </c>
      <c r="I5154" s="1">
        <v>986.3339023395697</v>
      </c>
      <c r="J5154" s="1">
        <f t="shared" si="444"/>
        <v>20.015937583867817</v>
      </c>
      <c r="K5154" s="1">
        <f t="shared" si="445"/>
        <v>7.5743813639360464</v>
      </c>
      <c r="L5154" s="30"/>
      <c r="M5154" s="30"/>
      <c r="N5154" s="2">
        <v>1027779</v>
      </c>
      <c r="O5154" s="30"/>
      <c r="P5154" s="30"/>
      <c r="Q5154" s="30"/>
      <c r="R5154" s="30"/>
      <c r="S5154" s="30"/>
      <c r="T5154" s="30"/>
      <c r="U5154" s="30"/>
      <c r="V5154" s="30"/>
    </row>
    <row r="5155" spans="1:22" ht="14.5" x14ac:dyDescent="0.35">
      <c r="A5155" s="15">
        <v>43</v>
      </c>
      <c r="B5155" s="8">
        <v>270</v>
      </c>
      <c r="C5155" s="8">
        <v>1700000.0000999998</v>
      </c>
      <c r="D5155" s="8">
        <v>5600.0000010000003</v>
      </c>
      <c r="E5155" s="2">
        <v>690</v>
      </c>
      <c r="F5155" s="2">
        <v>3671.109375</v>
      </c>
      <c r="G5155" s="2">
        <v>951.73193359375</v>
      </c>
      <c r="H5155" s="1">
        <v>3891.6460082233521</v>
      </c>
      <c r="I5155" s="1">
        <v>983.89181134319313</v>
      </c>
      <c r="J5155" s="1">
        <f t="shared" si="444"/>
        <v>6.0073566515122439</v>
      </c>
      <c r="K5155" s="1">
        <f t="shared" si="445"/>
        <v>3.3790899111693231</v>
      </c>
      <c r="L5155" s="30"/>
      <c r="M5155" s="30"/>
      <c r="N5155" s="2">
        <v>1027779</v>
      </c>
      <c r="O5155" s="30"/>
      <c r="P5155" s="30"/>
      <c r="Q5155" s="30"/>
      <c r="R5155" s="30"/>
      <c r="S5155" s="30"/>
      <c r="T5155" s="30"/>
      <c r="U5155" s="30"/>
      <c r="V5155" s="30"/>
    </row>
    <row r="5156" spans="1:22" ht="14.5" x14ac:dyDescent="0.35">
      <c r="A5156" s="15">
        <v>43</v>
      </c>
      <c r="B5156" s="8">
        <v>270</v>
      </c>
      <c r="C5156" s="8">
        <v>1700000.0000999998</v>
      </c>
      <c r="D5156" s="8">
        <v>5600.0000010000003</v>
      </c>
      <c r="E5156" s="2">
        <v>720</v>
      </c>
      <c r="F5156" s="2">
        <v>4242.72216796875</v>
      </c>
      <c r="G5156" s="2">
        <v>966.22174072265602</v>
      </c>
      <c r="H5156" s="1">
        <v>5025.4892836673434</v>
      </c>
      <c r="I5156" s="1">
        <v>980.94678056162229</v>
      </c>
      <c r="J5156" s="1">
        <f t="shared" si="444"/>
        <v>18.449643523873537</v>
      </c>
      <c r="K5156" s="1">
        <f t="shared" si="445"/>
        <v>1.5239814235553346</v>
      </c>
      <c r="L5156" s="30"/>
      <c r="M5156" s="30"/>
      <c r="N5156" s="2">
        <v>1027779</v>
      </c>
      <c r="O5156" s="30"/>
      <c r="P5156" s="30"/>
      <c r="Q5156" s="30"/>
      <c r="R5156" s="30"/>
      <c r="S5156" s="30"/>
      <c r="T5156" s="30"/>
      <c r="U5156" s="30"/>
      <c r="V5156" s="30"/>
    </row>
    <row r="5157" spans="1:22" ht="14.5" x14ac:dyDescent="0.35">
      <c r="A5157" s="15">
        <v>43</v>
      </c>
      <c r="B5157" s="8">
        <v>270</v>
      </c>
      <c r="C5157" s="8">
        <v>1700000.0000999998</v>
      </c>
      <c r="D5157" s="8">
        <v>5600.0000010000003</v>
      </c>
      <c r="E5157" s="2">
        <v>750</v>
      </c>
      <c r="F5157" s="2">
        <v>5765.49365234375</v>
      </c>
      <c r="G5157" s="2">
        <v>980.109375</v>
      </c>
      <c r="H5157" s="1">
        <v>6712.024457863311</v>
      </c>
      <c r="I5157" s="1">
        <v>977.97432548717632</v>
      </c>
      <c r="J5157" s="1">
        <f t="shared" si="444"/>
        <v>16.417168461104517</v>
      </c>
      <c r="K5157" s="1">
        <f t="shared" si="445"/>
        <v>-0.21783788292237122</v>
      </c>
      <c r="L5157" s="30"/>
      <c r="M5157" s="30"/>
      <c r="N5157" s="2">
        <v>1027779</v>
      </c>
      <c r="O5157" s="30"/>
      <c r="P5157" s="30"/>
      <c r="Q5157" s="30"/>
      <c r="R5157" s="30"/>
      <c r="S5157" s="30"/>
      <c r="T5157" s="30"/>
      <c r="U5157" s="30"/>
      <c r="V5157" s="30"/>
    </row>
    <row r="5158" spans="1:22" ht="14.5" x14ac:dyDescent="0.35">
      <c r="A5158" s="15">
        <v>43</v>
      </c>
      <c r="B5158" s="8">
        <v>270</v>
      </c>
      <c r="C5158" s="8">
        <v>1700000.0000999998</v>
      </c>
      <c r="D5158" s="8">
        <v>5600.0000010000003</v>
      </c>
      <c r="E5158" s="2">
        <v>780</v>
      </c>
      <c r="F5158" s="2">
        <v>7988.60498046875</v>
      </c>
      <c r="G5158" s="2">
        <v>980.66796875</v>
      </c>
      <c r="H5158" s="1">
        <v>9191.7929520373364</v>
      </c>
      <c r="I5158" s="1">
        <v>975.00029985851279</v>
      </c>
      <c r="J5158" s="1">
        <f t="shared" si="444"/>
        <v>15.061302624303579</v>
      </c>
      <c r="K5158" s="1">
        <f t="shared" si="445"/>
        <v>-0.57793963625746392</v>
      </c>
      <c r="L5158" s="30"/>
      <c r="M5158" s="30"/>
      <c r="N5158" s="2">
        <v>1027779</v>
      </c>
      <c r="O5158" s="30"/>
      <c r="P5158" s="30"/>
      <c r="Q5158" s="30"/>
      <c r="R5158" s="30"/>
      <c r="S5158" s="30"/>
      <c r="T5158" s="30"/>
      <c r="U5158" s="30"/>
      <c r="V5158" s="30"/>
    </row>
    <row r="5159" spans="1:22" ht="14.5" x14ac:dyDescent="0.35">
      <c r="A5159" s="15">
        <v>43</v>
      </c>
      <c r="B5159" s="8">
        <v>270</v>
      </c>
      <c r="C5159" s="8">
        <v>1700000.0000999998</v>
      </c>
      <c r="D5159" s="8">
        <v>5600.0000010000003</v>
      </c>
      <c r="E5159" s="2">
        <v>810</v>
      </c>
      <c r="F5159" s="2">
        <v>10654.9541015625</v>
      </c>
      <c r="G5159" s="2">
        <v>964.949462890625</v>
      </c>
      <c r="H5159" s="1">
        <v>12558.39104202357</v>
      </c>
      <c r="I5159" s="1">
        <v>972.02651585357512</v>
      </c>
      <c r="J5159" s="1">
        <f t="shared" si="444"/>
        <v>17.86433730561016</v>
      </c>
      <c r="K5159" s="1">
        <f t="shared" si="445"/>
        <v>0.73341177285595205</v>
      </c>
      <c r="L5159" s="30"/>
      <c r="M5159" s="30"/>
      <c r="N5159" s="2">
        <v>1027779</v>
      </c>
      <c r="O5159" s="30"/>
      <c r="P5159" s="30"/>
      <c r="Q5159" s="30"/>
      <c r="R5159" s="30"/>
      <c r="S5159" s="30"/>
      <c r="T5159" s="30"/>
      <c r="U5159" s="30"/>
      <c r="V5159" s="30"/>
    </row>
    <row r="5160" spans="1:22" ht="14.5" x14ac:dyDescent="0.35">
      <c r="A5160" s="15">
        <v>43</v>
      </c>
      <c r="B5160" s="8">
        <v>270</v>
      </c>
      <c r="C5160" s="8">
        <v>1700000.0000999998</v>
      </c>
      <c r="D5160" s="8">
        <v>5600.0000010000003</v>
      </c>
      <c r="E5160" s="2">
        <v>840</v>
      </c>
      <c r="F5160" s="2">
        <v>15779.5146484375</v>
      </c>
      <c r="G5160" s="2">
        <v>1169.82019042969</v>
      </c>
      <c r="H5160" s="1">
        <v>15503.0742170138</v>
      </c>
      <c r="I5160" s="1">
        <v>1199.722808448261</v>
      </c>
      <c r="J5160" s="1">
        <f t="shared" si="444"/>
        <v>-1.7518943870119177</v>
      </c>
      <c r="K5160" s="1">
        <f t="shared" si="445"/>
        <v>2.5561721590381707</v>
      </c>
      <c r="L5160" s="30"/>
      <c r="M5160" s="30"/>
      <c r="N5160" s="2">
        <v>0</v>
      </c>
      <c r="O5160" s="30"/>
      <c r="P5160" s="30"/>
      <c r="Q5160" s="30"/>
      <c r="R5160" s="30"/>
      <c r="S5160" s="30"/>
      <c r="T5160" s="30"/>
      <c r="U5160" s="30"/>
      <c r="V5160" s="30"/>
    </row>
    <row r="5161" spans="1:22" ht="14.5" x14ac:dyDescent="0.35">
      <c r="A5161" s="15">
        <v>43</v>
      </c>
      <c r="B5161" s="8">
        <v>270</v>
      </c>
      <c r="C5161" s="8">
        <v>1700000.0000999998</v>
      </c>
      <c r="D5161" s="8">
        <v>5600.0000010000003</v>
      </c>
      <c r="E5161" s="2">
        <v>870</v>
      </c>
      <c r="F5161" s="2">
        <v>18196.123046875</v>
      </c>
      <c r="G5161" s="2">
        <v>1175.86730957031</v>
      </c>
      <c r="H5161" s="1">
        <v>17448.12430434769</v>
      </c>
      <c r="I5161" s="1">
        <v>1178.977116165348</v>
      </c>
      <c r="J5161" s="1">
        <f t="shared" si="444"/>
        <v>-4.1107588720981498</v>
      </c>
      <c r="K5161" s="1">
        <f t="shared" si="445"/>
        <v>0.26446917689840171</v>
      </c>
      <c r="L5161" s="30"/>
      <c r="M5161" s="30"/>
      <c r="N5161" s="2">
        <v>0</v>
      </c>
      <c r="O5161" s="30"/>
      <c r="P5161" s="30"/>
      <c r="Q5161" s="30"/>
      <c r="R5161" s="30"/>
      <c r="S5161" s="30"/>
      <c r="T5161" s="30"/>
      <c r="U5161" s="30"/>
      <c r="V5161" s="30"/>
    </row>
    <row r="5162" spans="1:22" ht="14.5" x14ac:dyDescent="0.35">
      <c r="A5162" s="15">
        <v>43</v>
      </c>
      <c r="B5162" s="8">
        <v>270</v>
      </c>
      <c r="C5162" s="8">
        <v>1700000.0000999998</v>
      </c>
      <c r="D5162" s="8">
        <v>5600.0000010000003</v>
      </c>
      <c r="E5162" s="2">
        <v>900</v>
      </c>
      <c r="F5162" s="2">
        <v>19986.076171875</v>
      </c>
      <c r="G5162" s="2">
        <v>1162.53479003906</v>
      </c>
      <c r="H5162" s="1">
        <v>19021.90324898879</v>
      </c>
      <c r="I5162" s="1">
        <v>1168.627526307497</v>
      </c>
      <c r="J5162" s="1">
        <f t="shared" si="444"/>
        <v>-4.8242231971627438</v>
      </c>
      <c r="K5162" s="1">
        <f t="shared" si="445"/>
        <v>0.52409066125515746</v>
      </c>
      <c r="L5162" s="30"/>
      <c r="M5162" s="30"/>
      <c r="N5162" s="2">
        <v>0</v>
      </c>
      <c r="O5162" s="30"/>
      <c r="P5162" s="30"/>
      <c r="Q5162" s="30"/>
      <c r="R5162" s="30"/>
      <c r="S5162" s="30"/>
      <c r="T5162" s="30"/>
      <c r="U5162" s="30"/>
      <c r="V5162" s="30"/>
    </row>
    <row r="5163" spans="1:22" ht="14.5" x14ac:dyDescent="0.35">
      <c r="A5163" s="15">
        <v>43</v>
      </c>
      <c r="B5163" s="8">
        <v>270</v>
      </c>
      <c r="C5163" s="8">
        <v>1700000.0000999998</v>
      </c>
      <c r="D5163" s="8">
        <v>5600.0000010000003</v>
      </c>
      <c r="E5163" s="2">
        <v>930</v>
      </c>
      <c r="F5163" s="2">
        <v>20876.298828125</v>
      </c>
      <c r="G5163" s="2">
        <v>1147.36291503906</v>
      </c>
      <c r="H5163" s="1">
        <v>18652.13558213949</v>
      </c>
      <c r="I5163" s="1">
        <v>1165.7228466881299</v>
      </c>
      <c r="J5163" s="1">
        <f t="shared" si="444"/>
        <v>-10.6540113470165</v>
      </c>
      <c r="K5163" s="1">
        <f t="shared" si="445"/>
        <v>1.6001852080468295</v>
      </c>
      <c r="L5163" s="30"/>
      <c r="M5163" s="30"/>
      <c r="N5163" s="2">
        <v>0</v>
      </c>
      <c r="O5163" s="30"/>
      <c r="P5163" s="30"/>
      <c r="Q5163" s="30"/>
      <c r="R5163" s="30"/>
      <c r="S5163" s="30"/>
      <c r="T5163" s="30"/>
      <c r="U5163" s="30"/>
      <c r="V5163" s="30"/>
    </row>
    <row r="5164" spans="1:22" ht="14.5" x14ac:dyDescent="0.35">
      <c r="A5164" s="15">
        <v>43</v>
      </c>
      <c r="B5164" s="8">
        <v>270</v>
      </c>
      <c r="C5164" s="8">
        <v>1700000.0000999998</v>
      </c>
      <c r="D5164" s="8">
        <v>5600.0000010000003</v>
      </c>
      <c r="E5164" s="2">
        <v>960</v>
      </c>
      <c r="F5164" s="2">
        <v>20722.90625</v>
      </c>
      <c r="G5164" s="2">
        <v>1113.39575195313</v>
      </c>
      <c r="H5164" s="1">
        <v>18424.545365784619</v>
      </c>
      <c r="I5164" s="1">
        <v>1135.169284940547</v>
      </c>
      <c r="J5164" s="1">
        <f t="shared" si="444"/>
        <v>-11.090919663912395</v>
      </c>
      <c r="K5164" s="1">
        <f t="shared" si="445"/>
        <v>1.9555969159413089</v>
      </c>
      <c r="L5164" s="30"/>
      <c r="M5164" s="30"/>
      <c r="N5164" s="2">
        <v>0</v>
      </c>
      <c r="O5164" s="30"/>
      <c r="P5164" s="30"/>
      <c r="Q5164" s="30"/>
      <c r="R5164" s="30"/>
      <c r="S5164" s="30"/>
      <c r="T5164" s="30"/>
      <c r="U5164" s="30"/>
      <c r="V5164" s="30"/>
    </row>
    <row r="5165" spans="1:22" ht="14.5" x14ac:dyDescent="0.35">
      <c r="A5165" s="15">
        <v>43</v>
      </c>
      <c r="B5165" s="8">
        <v>270</v>
      </c>
      <c r="C5165" s="8">
        <v>1700000.0000999998</v>
      </c>
      <c r="D5165" s="8">
        <v>5600.0000010000003</v>
      </c>
      <c r="E5165" s="2">
        <v>990</v>
      </c>
      <c r="F5165" s="2">
        <v>17261.6328125</v>
      </c>
      <c r="G5165" s="2">
        <v>1035.29162597656</v>
      </c>
      <c r="H5165" s="1">
        <v>18166.236444888589</v>
      </c>
      <c r="I5165" s="1">
        <v>1081.5354624716431</v>
      </c>
      <c r="J5165" s="1">
        <f t="shared" si="444"/>
        <v>5.2405449832852486</v>
      </c>
      <c r="K5165" s="1">
        <f t="shared" si="445"/>
        <v>4.4667449571479576</v>
      </c>
      <c r="L5165" s="30"/>
      <c r="M5165" s="30"/>
      <c r="N5165" s="2">
        <v>0</v>
      </c>
      <c r="O5165" s="30"/>
      <c r="P5165" s="30"/>
      <c r="Q5165" s="30"/>
      <c r="R5165" s="30"/>
      <c r="S5165" s="30"/>
      <c r="T5165" s="30"/>
      <c r="U5165" s="30"/>
      <c r="V5165" s="30"/>
    </row>
    <row r="5166" spans="1:22" ht="14.5" x14ac:dyDescent="0.35">
      <c r="A5166" s="15">
        <v>43</v>
      </c>
      <c r="B5166" s="8">
        <v>270</v>
      </c>
      <c r="C5166" s="8">
        <v>1700000.0000999998</v>
      </c>
      <c r="D5166" s="8">
        <v>5600.0000010000003</v>
      </c>
      <c r="E5166" s="2">
        <v>1020</v>
      </c>
      <c r="F5166" s="2">
        <v>16974.271484375</v>
      </c>
      <c r="G5166" s="2">
        <v>1030.28686523438</v>
      </c>
      <c r="H5166" s="1">
        <v>17914.56386279875</v>
      </c>
      <c r="I5166" s="1">
        <v>1031.8111118857289</v>
      </c>
      <c r="J5166" s="1">
        <f t="shared" si="444"/>
        <v>5.5395153735422422</v>
      </c>
      <c r="K5166" s="1">
        <f t="shared" si="445"/>
        <v>0.1479439079330738</v>
      </c>
      <c r="L5166" s="30"/>
      <c r="M5166" s="30"/>
      <c r="N5166" s="2">
        <v>0</v>
      </c>
      <c r="O5166" s="30"/>
      <c r="P5166" s="30"/>
      <c r="Q5166" s="30"/>
      <c r="R5166" s="30"/>
      <c r="S5166" s="30"/>
      <c r="T5166" s="30"/>
      <c r="U5166" s="30"/>
      <c r="V5166" s="30"/>
    </row>
    <row r="5167" spans="1:22" ht="14.5" x14ac:dyDescent="0.35">
      <c r="A5167" s="15">
        <v>43</v>
      </c>
      <c r="B5167" s="8">
        <v>270</v>
      </c>
      <c r="C5167" s="8">
        <v>1700000.0000999998</v>
      </c>
      <c r="D5167" s="8">
        <v>5600.0000010000003</v>
      </c>
      <c r="E5167" s="2">
        <v>1050</v>
      </c>
      <c r="F5167" s="2">
        <v>16075.396484375</v>
      </c>
      <c r="G5167" s="2">
        <v>1034.20629882813</v>
      </c>
      <c r="H5167" s="1">
        <v>17676.256699417179</v>
      </c>
      <c r="I5167" s="1">
        <v>1020.243376014399</v>
      </c>
      <c r="J5167" s="1">
        <f t="shared" si="444"/>
        <v>9.9584493396364255</v>
      </c>
      <c r="K5167" s="1">
        <f t="shared" si="445"/>
        <v>-1.3501100147574541</v>
      </c>
      <c r="L5167" s="30"/>
      <c r="M5167" s="30"/>
      <c r="N5167" s="2">
        <v>0</v>
      </c>
      <c r="O5167" s="30"/>
      <c r="P5167" s="30"/>
      <c r="Q5167" s="30"/>
      <c r="R5167" s="30"/>
      <c r="S5167" s="30"/>
      <c r="T5167" s="30"/>
      <c r="U5167" s="30"/>
      <c r="V5167" s="30"/>
    </row>
    <row r="5168" spans="1:22" ht="14.5" x14ac:dyDescent="0.35">
      <c r="A5168" s="15">
        <v>43</v>
      </c>
      <c r="B5168" s="8">
        <v>270</v>
      </c>
      <c r="C5168" s="8">
        <v>1700000.0000999998</v>
      </c>
      <c r="D5168" s="8">
        <v>5600.0000010000003</v>
      </c>
      <c r="E5168" s="2">
        <v>1080</v>
      </c>
      <c r="F5168" s="2">
        <v>15426.8291015625</v>
      </c>
      <c r="G5168" s="2">
        <v>1037.55029296875</v>
      </c>
      <c r="H5168" s="1">
        <v>17820.041067746701</v>
      </c>
      <c r="I5168" s="1">
        <v>996.05986136120328</v>
      </c>
      <c r="J5168" s="1">
        <f t="shared" si="444"/>
        <v>15.513310936605922</v>
      </c>
      <c r="K5168" s="1">
        <f t="shared" si="445"/>
        <v>-3.9988838988064721</v>
      </c>
      <c r="L5168" s="30"/>
      <c r="M5168" s="30"/>
      <c r="N5168" s="2">
        <v>0</v>
      </c>
      <c r="O5168" s="30"/>
      <c r="P5168" s="30"/>
      <c r="Q5168" s="30"/>
      <c r="R5168" s="30"/>
      <c r="S5168" s="30"/>
      <c r="T5168" s="30"/>
      <c r="U5168" s="30"/>
      <c r="V5168" s="30"/>
    </row>
    <row r="5169" spans="1:22" ht="14.5" x14ac:dyDescent="0.35">
      <c r="A5169" s="15">
        <v>43</v>
      </c>
      <c r="B5169" s="8">
        <v>270</v>
      </c>
      <c r="C5169" s="8">
        <v>1700000.0000999998</v>
      </c>
      <c r="D5169" s="8">
        <v>5600.0000010000003</v>
      </c>
      <c r="E5169" s="2">
        <v>1110</v>
      </c>
      <c r="F5169" s="2">
        <v>11465.1962890625</v>
      </c>
      <c r="G5169" s="2">
        <v>827.44177246093705</v>
      </c>
      <c r="H5169" s="1">
        <v>13594.54628664656</v>
      </c>
      <c r="I5169" s="1">
        <v>860.62976306605105</v>
      </c>
      <c r="J5169" s="1">
        <f t="shared" si="444"/>
        <v>18.572294306163823</v>
      </c>
      <c r="K5169" s="1">
        <f t="shared" si="445"/>
        <v>4.010915536256757</v>
      </c>
      <c r="L5169" s="30"/>
      <c r="M5169" s="30"/>
      <c r="N5169" s="2">
        <v>1027779</v>
      </c>
      <c r="O5169" s="30"/>
      <c r="P5169" s="30"/>
      <c r="Q5169" s="30"/>
      <c r="R5169" s="30"/>
      <c r="S5169" s="30"/>
      <c r="T5169" s="30"/>
      <c r="U5169" s="30"/>
      <c r="V5169" s="30"/>
    </row>
    <row r="5170" spans="1:22" ht="14.5" x14ac:dyDescent="0.35">
      <c r="A5170" s="15">
        <v>43</v>
      </c>
      <c r="B5170" s="8">
        <v>270</v>
      </c>
      <c r="C5170" s="8">
        <v>1700000.0000999998</v>
      </c>
      <c r="D5170" s="8">
        <v>5600.0000010000003</v>
      </c>
      <c r="E5170" s="2">
        <v>1140</v>
      </c>
      <c r="F5170" s="2">
        <v>10652.865234375</v>
      </c>
      <c r="G5170" s="2">
        <v>804.0263671875</v>
      </c>
      <c r="H5170" s="1">
        <v>11472.794092379099</v>
      </c>
      <c r="I5170" s="1">
        <v>861.75862911285742</v>
      </c>
      <c r="J5170" s="1">
        <f t="shared" si="444"/>
        <v>7.6967918016866212</v>
      </c>
      <c r="K5170" s="1">
        <f t="shared" si="445"/>
        <v>7.1803941116142749</v>
      </c>
      <c r="L5170" s="30"/>
      <c r="M5170" s="30"/>
      <c r="N5170" s="2">
        <v>1027779</v>
      </c>
      <c r="O5170" s="30"/>
      <c r="P5170" s="30"/>
      <c r="Q5170" s="30"/>
      <c r="R5170" s="30"/>
      <c r="S5170" s="30"/>
      <c r="T5170" s="30"/>
      <c r="U5170" s="30"/>
      <c r="V5170" s="30"/>
    </row>
    <row r="5171" spans="1:22" ht="14.5" x14ac:dyDescent="0.35">
      <c r="A5171" s="15">
        <v>43</v>
      </c>
      <c r="B5171" s="8">
        <v>270</v>
      </c>
      <c r="C5171" s="8">
        <v>1700000.0000999998</v>
      </c>
      <c r="D5171" s="8">
        <v>5600.0000010000003</v>
      </c>
      <c r="E5171" s="2">
        <v>1170</v>
      </c>
      <c r="F5171" s="2">
        <v>10562.82421875</v>
      </c>
      <c r="G5171" s="2">
        <v>808.19952392578102</v>
      </c>
      <c r="H5171" s="1">
        <v>10753.74383998331</v>
      </c>
      <c r="I5171" s="1">
        <v>858.12110473322434</v>
      </c>
      <c r="J5171" s="1">
        <f t="shared" si="444"/>
        <v>1.8074675605640564</v>
      </c>
      <c r="K5171" s="1">
        <f t="shared" si="445"/>
        <v>6.1768881729788969</v>
      </c>
      <c r="L5171" s="30"/>
      <c r="M5171" s="30"/>
      <c r="N5171" s="2">
        <v>1027779</v>
      </c>
      <c r="O5171" s="30"/>
      <c r="P5171" s="30"/>
      <c r="Q5171" s="30"/>
      <c r="R5171" s="30"/>
      <c r="S5171" s="30"/>
      <c r="T5171" s="30"/>
      <c r="U5171" s="30"/>
      <c r="V5171" s="30"/>
    </row>
    <row r="5172" spans="1:22" ht="14.5" x14ac:dyDescent="0.35">
      <c r="A5172" s="15">
        <v>43</v>
      </c>
      <c r="B5172" s="8">
        <v>270</v>
      </c>
      <c r="C5172" s="8">
        <v>1700000.0000999998</v>
      </c>
      <c r="D5172" s="8">
        <v>5600.0000010000003</v>
      </c>
      <c r="E5172" s="2">
        <v>1200</v>
      </c>
      <c r="F5172" s="2">
        <v>10700.974609375</v>
      </c>
      <c r="G5172" s="2">
        <v>819.12170410156205</v>
      </c>
      <c r="H5172" s="1">
        <v>10409.717177699869</v>
      </c>
      <c r="I5172" s="1">
        <v>852.80719494418565</v>
      </c>
      <c r="J5172" s="1">
        <f t="shared" si="444"/>
        <v>-2.7217841580519533</v>
      </c>
      <c r="K5172" s="1">
        <f t="shared" si="445"/>
        <v>4.1123914399961965</v>
      </c>
      <c r="L5172" s="30"/>
      <c r="M5172" s="30"/>
      <c r="N5172" s="2">
        <v>1027779</v>
      </c>
      <c r="O5172" s="30"/>
      <c r="P5172" s="30"/>
      <c r="Q5172" s="30"/>
      <c r="R5172" s="30"/>
      <c r="S5172" s="30"/>
      <c r="T5172" s="30"/>
      <c r="U5172" s="30"/>
      <c r="V5172" s="30"/>
    </row>
    <row r="5173" spans="1:22" ht="14.5" x14ac:dyDescent="0.35">
      <c r="A5173" s="15">
        <v>43</v>
      </c>
      <c r="B5173" s="8">
        <v>270</v>
      </c>
      <c r="C5173" s="8">
        <v>1700000.0000999998</v>
      </c>
      <c r="D5173" s="8">
        <v>5600.0000010000003</v>
      </c>
      <c r="E5173" s="2">
        <v>1230</v>
      </c>
      <c r="F5173" s="2">
        <v>10884.6201171875</v>
      </c>
      <c r="G5173" s="2">
        <v>824.04541015625</v>
      </c>
      <c r="H5173" s="1">
        <v>10588.16888107763</v>
      </c>
      <c r="I5173" s="1">
        <v>847.78081738881565</v>
      </c>
      <c r="J5173" s="1">
        <f t="shared" si="444"/>
        <v>-2.7235790768825674</v>
      </c>
      <c r="K5173" s="1">
        <f t="shared" si="445"/>
        <v>2.8803518519768345</v>
      </c>
      <c r="L5173" s="30"/>
      <c r="M5173" s="30"/>
      <c r="N5173" s="2">
        <v>1027779</v>
      </c>
      <c r="O5173" s="30"/>
      <c r="P5173" s="30"/>
      <c r="Q5173" s="30"/>
      <c r="R5173" s="30"/>
      <c r="S5173" s="30"/>
      <c r="T5173" s="30"/>
      <c r="U5173" s="30"/>
      <c r="V5173" s="30"/>
    </row>
    <row r="5174" spans="1:22" ht="14.5" x14ac:dyDescent="0.35">
      <c r="A5174" s="15">
        <v>43</v>
      </c>
      <c r="B5174" s="8">
        <v>270</v>
      </c>
      <c r="C5174" s="8">
        <v>1700000.0000999998</v>
      </c>
      <c r="D5174" s="8">
        <v>5600.0000010000003</v>
      </c>
      <c r="E5174" s="2">
        <v>1260</v>
      </c>
      <c r="F5174" s="2">
        <v>11595.83984375</v>
      </c>
      <c r="G5174" s="2">
        <v>832.14044189453102</v>
      </c>
      <c r="H5174" s="1">
        <v>11253.90013724942</v>
      </c>
      <c r="I5174" s="1">
        <v>834.61957304602004</v>
      </c>
      <c r="J5174" s="1">
        <f t="shared" si="444"/>
        <v>-2.9488136358219923</v>
      </c>
      <c r="K5174" s="1">
        <f t="shared" si="445"/>
        <v>0.29792220479571757</v>
      </c>
      <c r="L5174" s="30"/>
      <c r="M5174" s="30"/>
      <c r="N5174" s="2">
        <v>1027779</v>
      </c>
      <c r="O5174" s="30"/>
      <c r="P5174" s="30"/>
      <c r="Q5174" s="30"/>
      <c r="R5174" s="30"/>
      <c r="S5174" s="30"/>
      <c r="T5174" s="30"/>
      <c r="U5174" s="30"/>
      <c r="V5174" s="30"/>
    </row>
    <row r="5175" spans="1:22" ht="14.5" x14ac:dyDescent="0.35">
      <c r="A5175" s="15">
        <v>43</v>
      </c>
      <c r="B5175" s="8">
        <v>270</v>
      </c>
      <c r="C5175" s="8">
        <v>1700000.0000999998</v>
      </c>
      <c r="D5175" s="8">
        <v>5600.0000010000003</v>
      </c>
      <c r="E5175" s="2">
        <v>1290</v>
      </c>
      <c r="F5175" s="2">
        <v>12773.29296875</v>
      </c>
      <c r="G5175" s="2">
        <v>836.41680908203102</v>
      </c>
      <c r="H5175" s="1">
        <v>12374.08238174189</v>
      </c>
      <c r="I5175" s="1">
        <v>819.76225096016856</v>
      </c>
      <c r="J5175" s="1">
        <f t="shared" si="444"/>
        <v>-3.1253537203349482</v>
      </c>
      <c r="K5175" s="1">
        <f t="shared" si="445"/>
        <v>-1.9911792710312546</v>
      </c>
      <c r="L5175" s="30"/>
      <c r="M5175" s="30"/>
      <c r="N5175" s="2">
        <v>1027779</v>
      </c>
      <c r="O5175" s="30"/>
      <c r="P5175" s="30"/>
      <c r="Q5175" s="30"/>
      <c r="R5175" s="30"/>
      <c r="S5175" s="30"/>
      <c r="T5175" s="30"/>
      <c r="U5175" s="30"/>
      <c r="V5175" s="30"/>
    </row>
    <row r="5176" spans="1:22" ht="14.5" x14ac:dyDescent="0.35">
      <c r="A5176" s="15">
        <v>43</v>
      </c>
      <c r="B5176" s="8">
        <v>270</v>
      </c>
      <c r="C5176" s="8">
        <v>1700000.0000999998</v>
      </c>
      <c r="D5176" s="8">
        <v>5600.0000010000003</v>
      </c>
      <c r="E5176" s="2">
        <v>1320</v>
      </c>
      <c r="F5176" s="2">
        <v>14382.240234375</v>
      </c>
      <c r="G5176" s="2">
        <v>839.10510253906205</v>
      </c>
      <c r="H5176" s="1">
        <v>13918.1021354881</v>
      </c>
      <c r="I5176" s="1">
        <v>805.12577295967264</v>
      </c>
      <c r="J5176" s="1">
        <f t="shared" si="444"/>
        <v>-3.2271613554164102</v>
      </c>
      <c r="K5176" s="1">
        <f t="shared" si="445"/>
        <v>-4.0494724053721978</v>
      </c>
      <c r="L5176" s="30"/>
      <c r="M5176" s="30"/>
      <c r="N5176" s="2">
        <v>1027779</v>
      </c>
      <c r="O5176" s="30"/>
      <c r="P5176" s="30"/>
      <c r="Q5176" s="30"/>
      <c r="R5176" s="30"/>
      <c r="S5176" s="30"/>
      <c r="T5176" s="30"/>
      <c r="U5176" s="30"/>
      <c r="V5176" s="30"/>
    </row>
    <row r="5177" spans="1:22" ht="14.5" x14ac:dyDescent="0.35">
      <c r="A5177" s="15">
        <v>43</v>
      </c>
      <c r="B5177" s="8">
        <v>270</v>
      </c>
      <c r="C5177" s="8">
        <v>1700000.0000999998</v>
      </c>
      <c r="D5177" s="8">
        <v>5600.0000010000003</v>
      </c>
      <c r="E5177" s="2">
        <v>1350</v>
      </c>
      <c r="F5177" s="2">
        <v>16403.060546875</v>
      </c>
      <c r="G5177" s="2">
        <v>835.62390136718705</v>
      </c>
      <c r="H5177" s="1">
        <v>15730.10441982792</v>
      </c>
      <c r="I5177" s="1">
        <v>786.17667388973678</v>
      </c>
      <c r="J5177" s="1">
        <f t="shared" si="444"/>
        <v>-4.1026253919137519</v>
      </c>
      <c r="K5177" s="1">
        <f t="shared" si="445"/>
        <v>-5.9174022423901844</v>
      </c>
      <c r="L5177" s="30"/>
      <c r="M5177" s="30"/>
      <c r="N5177" s="2">
        <v>1027779</v>
      </c>
      <c r="O5177" s="30"/>
      <c r="P5177" s="30"/>
      <c r="Q5177" s="30"/>
      <c r="R5177" s="30"/>
      <c r="S5177" s="30"/>
      <c r="T5177" s="30"/>
      <c r="U5177" s="30"/>
      <c r="V5177" s="30"/>
    </row>
    <row r="5178" spans="1:22" ht="14.5" x14ac:dyDescent="0.35">
      <c r="A5178" s="15">
        <v>43</v>
      </c>
      <c r="B5178" s="8">
        <v>270</v>
      </c>
      <c r="C5178" s="8">
        <v>1700000.0000999998</v>
      </c>
      <c r="D5178" s="8">
        <v>5600.0000010000003</v>
      </c>
      <c r="E5178" s="2">
        <v>1380</v>
      </c>
      <c r="F5178" s="2">
        <v>23918.404296875</v>
      </c>
      <c r="G5178" s="2">
        <v>1036.10485839844</v>
      </c>
      <c r="H5178" s="1">
        <v>19890.455714974141</v>
      </c>
      <c r="I5178" s="1">
        <v>921.64446548610943</v>
      </c>
      <c r="J5178" s="1">
        <f t="shared" si="444"/>
        <v>-16.840373345587775</v>
      </c>
      <c r="K5178" s="1">
        <f t="shared" si="445"/>
        <v>-11.047182337245076</v>
      </c>
      <c r="L5178" s="30"/>
      <c r="M5178" s="30"/>
      <c r="N5178" s="2">
        <v>0</v>
      </c>
      <c r="O5178" s="30"/>
      <c r="P5178" s="30"/>
      <c r="Q5178" s="30"/>
      <c r="R5178" s="30"/>
      <c r="S5178" s="30"/>
      <c r="T5178" s="30"/>
      <c r="U5178" s="30"/>
      <c r="V5178" s="30"/>
    </row>
    <row r="5179" spans="1:22" ht="14.5" x14ac:dyDescent="0.35">
      <c r="A5179" s="15">
        <v>43</v>
      </c>
      <c r="B5179" s="8">
        <v>270</v>
      </c>
      <c r="C5179" s="8">
        <v>1700000.0000999998</v>
      </c>
      <c r="D5179" s="8">
        <v>5600.0000010000003</v>
      </c>
      <c r="E5179" s="2">
        <v>1410</v>
      </c>
      <c r="F5179" s="2">
        <v>22630.8515625</v>
      </c>
      <c r="G5179" s="2">
        <v>926.99108886718795</v>
      </c>
      <c r="H5179" s="1">
        <v>19567.172738972531</v>
      </c>
      <c r="I5179" s="1">
        <v>882.07761389605707</v>
      </c>
      <c r="J5179" s="1">
        <f t="shared" si="444"/>
        <v>-13.537620601975387</v>
      </c>
      <c r="K5179" s="1">
        <f t="shared" si="445"/>
        <v>-4.8450816313689211</v>
      </c>
      <c r="L5179" s="30"/>
      <c r="M5179" s="30"/>
      <c r="N5179" s="2">
        <v>0</v>
      </c>
      <c r="O5179" s="30"/>
      <c r="P5179" s="30"/>
      <c r="Q5179" s="30"/>
      <c r="R5179" s="30"/>
      <c r="S5179" s="30"/>
      <c r="T5179" s="30"/>
      <c r="U5179" s="30"/>
      <c r="V5179" s="30"/>
    </row>
    <row r="5180" spans="1:22" ht="14.5" x14ac:dyDescent="0.35">
      <c r="A5180" s="15">
        <v>43</v>
      </c>
      <c r="B5180" s="8">
        <v>270</v>
      </c>
      <c r="C5180" s="8">
        <v>1700000.0000999998</v>
      </c>
      <c r="D5180" s="8">
        <v>5600.0000010000003</v>
      </c>
      <c r="E5180" s="2">
        <v>1440</v>
      </c>
      <c r="F5180" s="2">
        <v>22888.6953125</v>
      </c>
      <c r="G5180" s="2">
        <v>862.305908203125</v>
      </c>
      <c r="H5180" s="1">
        <v>19522.414459295062</v>
      </c>
      <c r="I5180" s="1">
        <v>855.80079209463668</v>
      </c>
      <c r="J5180" s="1">
        <f t="shared" si="444"/>
        <v>-14.707176653125098</v>
      </c>
      <c r="K5180" s="1">
        <f t="shared" si="445"/>
        <v>-0.75438612290662588</v>
      </c>
      <c r="L5180" s="30"/>
      <c r="M5180" s="30"/>
      <c r="N5180" s="2">
        <v>0</v>
      </c>
      <c r="O5180" s="30"/>
      <c r="P5180" s="30"/>
      <c r="Q5180" s="30"/>
      <c r="R5180" s="30"/>
      <c r="S5180" s="30"/>
      <c r="T5180" s="30"/>
      <c r="U5180" s="30"/>
      <c r="V5180" s="30"/>
    </row>
    <row r="5181" spans="1:22" ht="14.5" x14ac:dyDescent="0.35">
      <c r="A5181" s="15">
        <v>43</v>
      </c>
      <c r="B5181" s="8">
        <v>270</v>
      </c>
      <c r="C5181" s="8">
        <v>1700000.0000999998</v>
      </c>
      <c r="D5181" s="8">
        <v>5600.0000010000003</v>
      </c>
      <c r="E5181" s="2">
        <v>1470</v>
      </c>
      <c r="F5181" s="2">
        <v>21981.4609375</v>
      </c>
      <c r="G5181" s="2">
        <v>784.55157470703102</v>
      </c>
      <c r="H5181" s="1">
        <v>19535.742424868451</v>
      </c>
      <c r="I5181" s="1">
        <v>832.44749656319357</v>
      </c>
      <c r="J5181" s="1">
        <f t="shared" si="444"/>
        <v>-11.126278274157814</v>
      </c>
      <c r="K5181" s="1">
        <f t="shared" si="445"/>
        <v>6.104878684877785</v>
      </c>
      <c r="L5181" s="30"/>
      <c r="M5181" s="30"/>
      <c r="N5181" s="2">
        <v>0</v>
      </c>
      <c r="O5181" s="30"/>
      <c r="P5181" s="30"/>
      <c r="Q5181" s="30"/>
      <c r="R5181" s="30"/>
      <c r="S5181" s="30"/>
      <c r="T5181" s="30"/>
      <c r="U5181" s="30"/>
      <c r="V5181" s="30"/>
    </row>
    <row r="5182" spans="1:22" ht="14.5" x14ac:dyDescent="0.35">
      <c r="A5182" s="15">
        <v>43</v>
      </c>
      <c r="B5182" s="8">
        <v>270</v>
      </c>
      <c r="C5182" s="8">
        <v>1700000.0000999998</v>
      </c>
      <c r="D5182" s="8">
        <v>5600.0000010000003</v>
      </c>
      <c r="E5182" s="2">
        <v>1500</v>
      </c>
      <c r="F5182" s="2">
        <v>19941.763671875</v>
      </c>
      <c r="G5182" s="2">
        <v>675.72064208984398</v>
      </c>
      <c r="H5182" s="1">
        <v>19608.765337010391</v>
      </c>
      <c r="I5182" s="1">
        <v>811.06156181291669</v>
      </c>
      <c r="J5182" s="1">
        <f t="shared" si="444"/>
        <v>-1.6698539825454637</v>
      </c>
      <c r="K5182" s="1">
        <f t="shared" si="445"/>
        <v>20.029123174999551</v>
      </c>
      <c r="L5182" s="30"/>
      <c r="M5182" s="30"/>
      <c r="N5182" s="2">
        <v>0</v>
      </c>
      <c r="O5182" s="30"/>
      <c r="P5182" s="30"/>
      <c r="Q5182" s="30"/>
      <c r="R5182" s="30"/>
      <c r="S5182" s="30"/>
      <c r="T5182" s="30"/>
      <c r="U5182" s="30"/>
      <c r="V5182" s="30"/>
    </row>
    <row r="5183" spans="1:22" ht="14.5" x14ac:dyDescent="0.35">
      <c r="A5183" s="15">
        <v>43</v>
      </c>
      <c r="B5183" s="8">
        <v>270</v>
      </c>
      <c r="C5183" s="8">
        <v>1700000.0000999998</v>
      </c>
      <c r="D5183" s="8">
        <v>5600.0000010000003</v>
      </c>
      <c r="E5183" s="2">
        <v>1530</v>
      </c>
      <c r="F5183" s="2">
        <v>19186.314453125</v>
      </c>
      <c r="G5183" s="2">
        <v>651.03625488281205</v>
      </c>
      <c r="H5183" s="1">
        <v>19711.353040442329</v>
      </c>
      <c r="I5183" s="1">
        <v>790.99972507986979</v>
      </c>
      <c r="J5183" s="1">
        <f t="shared" si="444"/>
        <v>2.7365265413536086</v>
      </c>
      <c r="K5183" s="1">
        <f t="shared" si="445"/>
        <v>21.498567729112334</v>
      </c>
      <c r="L5183" s="30"/>
      <c r="M5183" s="30"/>
      <c r="N5183" s="2">
        <v>0</v>
      </c>
      <c r="O5183" s="30"/>
      <c r="P5183" s="30"/>
      <c r="Q5183" s="30"/>
      <c r="R5183" s="30"/>
      <c r="S5183" s="30"/>
      <c r="T5183" s="30"/>
      <c r="U5183" s="30"/>
      <c r="V5183" s="30"/>
    </row>
    <row r="5184" spans="1:22" ht="14.5" x14ac:dyDescent="0.35">
      <c r="A5184" s="15">
        <v>43</v>
      </c>
      <c r="B5184" s="8">
        <v>270</v>
      </c>
      <c r="C5184" s="8">
        <v>1700000.0000999998</v>
      </c>
      <c r="D5184" s="8">
        <v>5600.0000010000003</v>
      </c>
      <c r="E5184" s="2">
        <v>1560</v>
      </c>
      <c r="F5184" s="2">
        <v>19588.837890625</v>
      </c>
      <c r="G5184" s="2">
        <v>660.53985595703102</v>
      </c>
      <c r="H5184" s="1">
        <v>19849.710271177861</v>
      </c>
      <c r="I5184" s="1">
        <v>771.82893624153826</v>
      </c>
      <c r="J5184" s="1">
        <f t="shared" si="444"/>
        <v>1.3317399531786993</v>
      </c>
      <c r="K5184" s="1">
        <f t="shared" si="445"/>
        <v>16.848200646918531</v>
      </c>
      <c r="L5184" s="30"/>
      <c r="M5184" s="30"/>
      <c r="N5184" s="2">
        <v>0</v>
      </c>
      <c r="O5184" s="30"/>
      <c r="P5184" s="30"/>
      <c r="Q5184" s="30"/>
      <c r="R5184" s="30"/>
      <c r="S5184" s="30"/>
      <c r="T5184" s="30"/>
      <c r="U5184" s="30"/>
      <c r="V5184" s="30"/>
    </row>
    <row r="5185" spans="1:22" ht="14.5" x14ac:dyDescent="0.35">
      <c r="A5185" s="15">
        <v>43</v>
      </c>
      <c r="B5185" s="8">
        <v>270</v>
      </c>
      <c r="C5185" s="8">
        <v>1700000.0000999998</v>
      </c>
      <c r="D5185" s="8">
        <v>5600.0000010000003</v>
      </c>
      <c r="E5185" s="2">
        <v>1590</v>
      </c>
      <c r="F5185" s="2">
        <v>19794.32421875</v>
      </c>
      <c r="G5185" s="2">
        <v>662.52447509765602</v>
      </c>
      <c r="H5185" s="1">
        <v>20047.313010863269</v>
      </c>
      <c r="I5185" s="1">
        <v>753.25773667870976</v>
      </c>
      <c r="J5185" s="1">
        <f t="shared" si="444"/>
        <v>1.2780875432646859</v>
      </c>
      <c r="K5185" s="1">
        <f t="shared" si="445"/>
        <v>13.695080708932251</v>
      </c>
      <c r="L5185" s="30"/>
      <c r="M5185" s="30"/>
      <c r="N5185" s="2">
        <v>0</v>
      </c>
      <c r="O5185" s="30"/>
      <c r="P5185" s="30"/>
      <c r="Q5185" s="30"/>
      <c r="R5185" s="30"/>
      <c r="S5185" s="30"/>
      <c r="T5185" s="30"/>
      <c r="U5185" s="30"/>
      <c r="V5185" s="30"/>
    </row>
    <row r="5186" spans="1:22" ht="14.5" x14ac:dyDescent="0.35">
      <c r="A5186" s="15">
        <v>43</v>
      </c>
      <c r="B5186" s="8">
        <v>270</v>
      </c>
      <c r="C5186" s="8">
        <v>1700000.0000999998</v>
      </c>
      <c r="D5186" s="8">
        <v>5600.0000010000003</v>
      </c>
      <c r="E5186" s="2">
        <v>1620</v>
      </c>
      <c r="F5186" s="2">
        <v>19626.87109375</v>
      </c>
      <c r="G5186" s="2">
        <v>661.8818359375</v>
      </c>
      <c r="H5186" s="1">
        <v>20250.852964170219</v>
      </c>
      <c r="I5186" s="1">
        <v>735.09016954978313</v>
      </c>
      <c r="J5186" s="1">
        <f t="shared" si="444"/>
        <v>3.1792223398202291</v>
      </c>
      <c r="K5186" s="1">
        <f t="shared" si="445"/>
        <v>11.060634940765473</v>
      </c>
      <c r="L5186" s="30"/>
      <c r="M5186" s="30"/>
      <c r="N5186" s="2">
        <v>0</v>
      </c>
      <c r="O5186" s="30"/>
      <c r="P5186" s="30"/>
      <c r="Q5186" s="30"/>
      <c r="R5186" s="30"/>
      <c r="S5186" s="30"/>
      <c r="T5186" s="30"/>
      <c r="U5186" s="30"/>
      <c r="V5186" s="30"/>
    </row>
    <row r="5187" spans="1:22" ht="14.5" x14ac:dyDescent="0.35">
      <c r="A5187" s="15">
        <v>43</v>
      </c>
      <c r="B5187" s="8">
        <v>270</v>
      </c>
      <c r="C5187" s="8">
        <v>1700000.0000999998</v>
      </c>
      <c r="D5187" s="8">
        <v>5600.0000010000003</v>
      </c>
      <c r="E5187" s="2">
        <v>1650</v>
      </c>
      <c r="F5187" s="2">
        <v>15188.90625</v>
      </c>
      <c r="G5187" s="2">
        <v>530.18127441406295</v>
      </c>
      <c r="H5187" s="1">
        <v>17279.496023207081</v>
      </c>
      <c r="I5187" s="1">
        <v>629.95557886308961</v>
      </c>
      <c r="J5187" s="1">
        <f t="shared" si="444"/>
        <v>13.763925715237599</v>
      </c>
      <c r="K5187" s="1">
        <f t="shared" si="445"/>
        <v>18.818903885146376</v>
      </c>
      <c r="L5187" s="30"/>
      <c r="M5187" s="30"/>
      <c r="N5187" s="2">
        <v>1027779</v>
      </c>
      <c r="O5187" s="30"/>
      <c r="P5187" s="30"/>
      <c r="Q5187" s="30"/>
      <c r="R5187" s="30"/>
      <c r="S5187" s="30"/>
      <c r="T5187" s="30"/>
      <c r="U5187" s="30"/>
      <c r="V5187" s="30"/>
    </row>
    <row r="5188" spans="1:22" ht="14.5" x14ac:dyDescent="0.35">
      <c r="A5188" s="15">
        <v>43</v>
      </c>
      <c r="B5188" s="8">
        <v>270</v>
      </c>
      <c r="C5188" s="8">
        <v>1700000.0000999998</v>
      </c>
      <c r="D5188" s="8">
        <v>5600.0000010000003</v>
      </c>
      <c r="E5188" s="2">
        <v>1680</v>
      </c>
      <c r="F5188" s="2">
        <v>14351.8837890625</v>
      </c>
      <c r="G5188" s="2">
        <v>507.97344970703102</v>
      </c>
      <c r="H5188" s="1">
        <v>15597.823514357809</v>
      </c>
      <c r="I5188" s="1">
        <v>627.19152425212189</v>
      </c>
      <c r="J5188" s="1">
        <f t="shared" si="444"/>
        <v>8.6813671543580515</v>
      </c>
      <c r="K5188" s="1">
        <f t="shared" si="445"/>
        <v>23.469351520999531</v>
      </c>
      <c r="L5188" s="30"/>
      <c r="M5188" s="30"/>
      <c r="N5188" s="2">
        <v>1027779</v>
      </c>
      <c r="O5188" s="30"/>
      <c r="P5188" s="30"/>
      <c r="Q5188" s="30"/>
      <c r="R5188" s="30"/>
      <c r="S5188" s="30"/>
      <c r="T5188" s="30"/>
      <c r="U5188" s="30"/>
      <c r="V5188" s="30"/>
    </row>
    <row r="5189" spans="1:22" ht="14.5" x14ac:dyDescent="0.35">
      <c r="A5189" s="15">
        <v>43</v>
      </c>
      <c r="B5189" s="8">
        <v>270</v>
      </c>
      <c r="C5189" s="8">
        <v>1700000.0000999998</v>
      </c>
      <c r="D5189" s="8">
        <v>5600.0000010000003</v>
      </c>
      <c r="E5189" s="2">
        <v>1710</v>
      </c>
      <c r="F5189" s="2">
        <v>14239.47265625</v>
      </c>
      <c r="G5189" s="2">
        <v>508.12823486328102</v>
      </c>
      <c r="H5189" s="1">
        <v>15666.35383379544</v>
      </c>
      <c r="I5189" s="1">
        <v>616.3752381679426</v>
      </c>
      <c r="J5189" s="1">
        <f t="shared" si="444"/>
        <v>10.020604077069891</v>
      </c>
      <c r="K5189" s="1">
        <f t="shared" si="445"/>
        <v>21.303087661284348</v>
      </c>
      <c r="L5189" s="30"/>
      <c r="M5189" s="30"/>
      <c r="N5189" s="2">
        <v>1027779</v>
      </c>
      <c r="O5189" s="30"/>
      <c r="P5189" s="30"/>
      <c r="Q5189" s="30"/>
      <c r="R5189" s="30"/>
      <c r="S5189" s="30"/>
      <c r="T5189" s="30"/>
      <c r="U5189" s="30"/>
      <c r="V5189" s="30"/>
    </row>
    <row r="5190" spans="1:22" ht="14.5" x14ac:dyDescent="0.35">
      <c r="A5190" s="15">
        <v>43</v>
      </c>
      <c r="B5190" s="8">
        <v>270</v>
      </c>
      <c r="C5190" s="8">
        <v>1700000.0000999998</v>
      </c>
      <c r="D5190" s="8">
        <v>5600.0000010000003</v>
      </c>
      <c r="E5190" s="2">
        <v>1740</v>
      </c>
      <c r="F5190" s="2">
        <v>14732.181640625</v>
      </c>
      <c r="G5190" s="2">
        <v>517.33575439453102</v>
      </c>
      <c r="H5190" s="1">
        <v>15640.070650514959</v>
      </c>
      <c r="I5190" s="1">
        <v>601.51864095326846</v>
      </c>
      <c r="J5190" s="1">
        <f t="shared" si="444"/>
        <v>6.1626243284049194</v>
      </c>
      <c r="K5190" s="1">
        <f t="shared" si="445"/>
        <v>16.272389032391878</v>
      </c>
      <c r="L5190" s="30"/>
      <c r="M5190" s="30"/>
      <c r="N5190" s="2">
        <v>1027779</v>
      </c>
      <c r="O5190" s="30"/>
      <c r="P5190" s="30"/>
      <c r="Q5190" s="30"/>
      <c r="R5190" s="30"/>
      <c r="S5190" s="30"/>
      <c r="T5190" s="30"/>
      <c r="U5190" s="30"/>
      <c r="V5190" s="30"/>
    </row>
    <row r="5191" spans="1:22" ht="14.5" x14ac:dyDescent="0.35">
      <c r="A5191" s="15">
        <v>43</v>
      </c>
      <c r="B5191" s="8">
        <v>270</v>
      </c>
      <c r="C5191" s="8">
        <v>1700000.0000999998</v>
      </c>
      <c r="D5191" s="8">
        <v>5600.0000010000003</v>
      </c>
      <c r="E5191" s="2">
        <v>1770</v>
      </c>
      <c r="F5191" s="2">
        <v>15585.1943359375</v>
      </c>
      <c r="G5191" s="2">
        <v>525.34100341796898</v>
      </c>
      <c r="H5191" s="1">
        <v>15657.89299227528</v>
      </c>
      <c r="I5191" s="1">
        <v>583.96479808780248</v>
      </c>
      <c r="J5191" s="1">
        <f t="shared" si="444"/>
        <v>0.46645973589270923</v>
      </c>
      <c r="K5191" s="1">
        <f t="shared" si="445"/>
        <v>11.159188848465261</v>
      </c>
      <c r="L5191" s="30"/>
      <c r="M5191" s="30"/>
      <c r="N5191" s="2">
        <v>1027779</v>
      </c>
      <c r="O5191" s="30"/>
      <c r="P5191" s="30"/>
      <c r="Q5191" s="30"/>
      <c r="R5191" s="30"/>
      <c r="S5191" s="30"/>
      <c r="T5191" s="30"/>
      <c r="U5191" s="30"/>
      <c r="V5191" s="30"/>
    </row>
    <row r="5192" spans="1:22" ht="14.5" x14ac:dyDescent="0.35">
      <c r="A5192" s="15">
        <v>43</v>
      </c>
      <c r="B5192" s="8">
        <v>270</v>
      </c>
      <c r="C5192" s="8">
        <v>1700000.0000999998</v>
      </c>
      <c r="D5192" s="8">
        <v>5600.0000010000003</v>
      </c>
      <c r="E5192" s="2">
        <v>1800</v>
      </c>
      <c r="F5192" s="2">
        <v>16326.001953125</v>
      </c>
      <c r="G5192" s="2">
        <v>521.66351318359398</v>
      </c>
      <c r="H5192" s="1">
        <v>15670.08487942363</v>
      </c>
      <c r="I5192" s="1">
        <v>564.75873218550828</v>
      </c>
      <c r="J5192" s="1">
        <f t="shared" si="444"/>
        <v>-4.0176221685176223</v>
      </c>
      <c r="K5192" s="1">
        <f t="shared" si="445"/>
        <v>8.2611142839785678</v>
      </c>
      <c r="L5192" s="30"/>
      <c r="M5192" s="30"/>
      <c r="N5192" s="2">
        <v>1027779</v>
      </c>
      <c r="O5192" s="30"/>
      <c r="P5192" s="30"/>
      <c r="Q5192" s="30"/>
      <c r="R5192" s="30"/>
      <c r="S5192" s="30"/>
      <c r="T5192" s="30"/>
      <c r="U5192" s="30"/>
      <c r="V5192" s="30"/>
    </row>
    <row r="5193" spans="1:22" ht="14.5" x14ac:dyDescent="0.35">
      <c r="A5193" s="15">
        <v>43</v>
      </c>
      <c r="B5193" s="8">
        <v>270</v>
      </c>
      <c r="C5193" s="8">
        <v>1700000.0000999998</v>
      </c>
      <c r="D5193" s="8">
        <v>5600.0000010000003</v>
      </c>
      <c r="E5193" s="2">
        <v>1830</v>
      </c>
      <c r="F5193" s="2">
        <v>17239.9140625</v>
      </c>
      <c r="G5193" s="2">
        <v>522.21795654296898</v>
      </c>
      <c r="H5193" s="1">
        <v>17054.268921315572</v>
      </c>
      <c r="I5193" s="1">
        <v>543.79080648081674</v>
      </c>
      <c r="J5193" s="1">
        <f t="shared" si="444"/>
        <v>-1.0768333328774573</v>
      </c>
      <c r="K5193" s="1">
        <f t="shared" si="445"/>
        <v>4.1310050080732363</v>
      </c>
      <c r="L5193" s="30"/>
      <c r="M5193" s="30"/>
      <c r="N5193" s="2">
        <v>1027779</v>
      </c>
      <c r="O5193" s="30"/>
      <c r="P5193" s="30"/>
      <c r="Q5193" s="30"/>
      <c r="R5193" s="30"/>
      <c r="S5193" s="30"/>
      <c r="T5193" s="30"/>
      <c r="U5193" s="30"/>
      <c r="V5193" s="30"/>
    </row>
    <row r="5194" spans="1:22" ht="14.5" x14ac:dyDescent="0.35">
      <c r="A5194" s="15">
        <v>43</v>
      </c>
      <c r="B5194" s="8">
        <v>270</v>
      </c>
      <c r="C5194" s="8">
        <v>1700000.0000999998</v>
      </c>
      <c r="D5194" s="8">
        <v>5600.0000010000003</v>
      </c>
      <c r="E5194" s="2">
        <v>1860</v>
      </c>
      <c r="F5194" s="2">
        <v>18139.197265625</v>
      </c>
      <c r="G5194" s="2">
        <v>516.66784667968705</v>
      </c>
      <c r="H5194" s="1">
        <v>17670.624461322601</v>
      </c>
      <c r="I5194" s="1">
        <v>524.38793805388138</v>
      </c>
      <c r="J5194" s="1">
        <f t="shared" ref="J5194:J5257" si="454">(H5194-F5194)/F5194*100</f>
        <v>-2.583205846657703</v>
      </c>
      <c r="K5194" s="1">
        <f t="shared" ref="K5194:K5257" si="455">(I5194-G5194)/G5194*100</f>
        <v>1.494207821099516</v>
      </c>
      <c r="L5194" s="30"/>
      <c r="M5194" s="30"/>
      <c r="N5194" s="2">
        <v>1027779</v>
      </c>
      <c r="O5194" s="30"/>
      <c r="P5194" s="30"/>
      <c r="Q5194" s="30"/>
      <c r="R5194" s="30"/>
      <c r="S5194" s="30"/>
      <c r="T5194" s="30"/>
      <c r="U5194" s="30"/>
      <c r="V5194" s="30"/>
    </row>
    <row r="5195" spans="1:22" ht="14.5" x14ac:dyDescent="0.35">
      <c r="A5195" s="15">
        <v>43</v>
      </c>
      <c r="B5195" s="8">
        <v>270</v>
      </c>
      <c r="C5195" s="8">
        <v>1700000.0000999998</v>
      </c>
      <c r="D5195" s="8">
        <v>5600.0000010000003</v>
      </c>
      <c r="E5195" s="2">
        <v>1890</v>
      </c>
      <c r="F5195" s="2">
        <v>19166.75</v>
      </c>
      <c r="G5195" s="2">
        <v>510.94396972656301</v>
      </c>
      <c r="H5195" s="1">
        <v>17851.5641229467</v>
      </c>
      <c r="I5195" s="1">
        <v>505.04009943049039</v>
      </c>
      <c r="J5195" s="1">
        <f t="shared" si="454"/>
        <v>-6.8618095245845012</v>
      </c>
      <c r="K5195" s="1">
        <f t="shared" si="455"/>
        <v>-1.1554829190433822</v>
      </c>
      <c r="L5195" s="30"/>
      <c r="M5195" s="30"/>
      <c r="N5195" s="2">
        <v>1027779</v>
      </c>
      <c r="O5195" s="30"/>
      <c r="P5195" s="30"/>
      <c r="Q5195" s="30"/>
      <c r="R5195" s="30"/>
      <c r="S5195" s="30"/>
      <c r="T5195" s="30"/>
      <c r="U5195" s="30"/>
      <c r="V5195" s="30"/>
    </row>
    <row r="5196" spans="1:22" ht="14.5" x14ac:dyDescent="0.35">
      <c r="A5196" s="15">
        <v>43</v>
      </c>
      <c r="B5196" s="8">
        <v>270</v>
      </c>
      <c r="C5196" s="8">
        <v>1700000.0000999998</v>
      </c>
      <c r="D5196" s="8">
        <v>5600.0000010000003</v>
      </c>
      <c r="E5196" s="2">
        <v>1920</v>
      </c>
      <c r="F5196" s="2">
        <v>26547.83984375</v>
      </c>
      <c r="G5196" s="2">
        <v>638.66375732421898</v>
      </c>
      <c r="H5196" s="1">
        <v>24661.17718247529</v>
      </c>
      <c r="I5196" s="1">
        <v>606.36392152617248</v>
      </c>
      <c r="J5196" s="1">
        <f t="shared" si="454"/>
        <v>-7.1066522639086793</v>
      </c>
      <c r="K5196" s="1">
        <f t="shared" si="455"/>
        <v>-5.0574086015733348</v>
      </c>
      <c r="L5196" s="30"/>
      <c r="M5196" s="30"/>
      <c r="N5196" s="2">
        <v>0</v>
      </c>
      <c r="O5196" s="30"/>
      <c r="P5196" s="30"/>
      <c r="Q5196" s="30"/>
      <c r="R5196" s="30"/>
      <c r="S5196" s="30"/>
      <c r="T5196" s="30"/>
      <c r="U5196" s="30"/>
      <c r="V5196" s="30"/>
    </row>
    <row r="5197" spans="1:22" ht="14.5" x14ac:dyDescent="0.35">
      <c r="A5197" s="15">
        <v>43</v>
      </c>
      <c r="B5197" s="8">
        <v>270</v>
      </c>
      <c r="C5197" s="8">
        <v>1700000.0000999998</v>
      </c>
      <c r="D5197" s="8">
        <v>5600.0000010000003</v>
      </c>
      <c r="E5197" s="2">
        <v>1950</v>
      </c>
      <c r="F5197" s="2">
        <v>29175.384765625</v>
      </c>
      <c r="G5197" s="2">
        <v>640.95098876953102</v>
      </c>
      <c r="H5197" s="1">
        <v>26590.40777902423</v>
      </c>
      <c r="I5197" s="1">
        <v>630.63858872991534</v>
      </c>
      <c r="J5197" s="1">
        <f t="shared" si="454"/>
        <v>-8.8601298915736653</v>
      </c>
      <c r="K5197" s="1">
        <f t="shared" si="455"/>
        <v>-1.6089217772193416</v>
      </c>
      <c r="L5197" s="30"/>
      <c r="M5197" s="30"/>
      <c r="N5197" s="2">
        <v>0</v>
      </c>
      <c r="O5197" s="30"/>
      <c r="P5197" s="30"/>
      <c r="Q5197" s="30"/>
      <c r="R5197" s="30"/>
      <c r="S5197" s="30"/>
      <c r="T5197" s="30"/>
      <c r="U5197" s="30"/>
      <c r="V5197" s="30"/>
    </row>
    <row r="5198" spans="1:22" ht="14.5" x14ac:dyDescent="0.35">
      <c r="A5198" s="15">
        <v>43</v>
      </c>
      <c r="B5198" s="8">
        <v>270</v>
      </c>
      <c r="C5198" s="8">
        <v>1700000.0000999998</v>
      </c>
      <c r="D5198" s="8">
        <v>5600.0000010000003</v>
      </c>
      <c r="E5198" s="2">
        <v>1980</v>
      </c>
      <c r="F5198" s="2">
        <v>27077.921875</v>
      </c>
      <c r="G5198" s="2">
        <v>522.81756591796898</v>
      </c>
      <c r="H5198" s="1">
        <v>27346.224525504778</v>
      </c>
      <c r="I5198" s="1">
        <v>599.58287247424687</v>
      </c>
      <c r="J5198" s="1">
        <f t="shared" si="454"/>
        <v>0.9908539205606165</v>
      </c>
      <c r="K5198" s="1">
        <f t="shared" si="455"/>
        <v>14.683000641245192</v>
      </c>
      <c r="L5198" s="30"/>
      <c r="M5198" s="30"/>
      <c r="N5198" s="2">
        <v>0</v>
      </c>
      <c r="O5198" s="30"/>
      <c r="P5198" s="30"/>
      <c r="Q5198" s="30"/>
      <c r="R5198" s="30"/>
      <c r="S5198" s="30"/>
      <c r="T5198" s="30"/>
      <c r="U5198" s="30"/>
      <c r="V5198" s="30"/>
    </row>
    <row r="5199" spans="1:22" ht="14.5" x14ac:dyDescent="0.35">
      <c r="A5199" s="15">
        <v>43</v>
      </c>
      <c r="B5199" s="8">
        <v>270</v>
      </c>
      <c r="C5199" s="8">
        <v>1700000.0000999998</v>
      </c>
      <c r="D5199" s="8">
        <v>5600.0000010000003</v>
      </c>
      <c r="E5199" s="2">
        <v>2010</v>
      </c>
      <c r="F5199" s="2">
        <v>26696.23046875</v>
      </c>
      <c r="G5199" s="2">
        <v>538.05627441406295</v>
      </c>
      <c r="H5199" s="1">
        <v>27597.684873163569</v>
      </c>
      <c r="I5199" s="1">
        <v>591.45978484345267</v>
      </c>
      <c r="J5199" s="1">
        <f t="shared" si="454"/>
        <v>3.3767104515702737</v>
      </c>
      <c r="K5199" s="1">
        <f t="shared" si="455"/>
        <v>9.9252648782035884</v>
      </c>
      <c r="L5199" s="30"/>
      <c r="M5199" s="30"/>
      <c r="N5199" s="2">
        <v>0</v>
      </c>
      <c r="O5199" s="30"/>
      <c r="P5199" s="30"/>
      <c r="Q5199" s="30"/>
      <c r="R5199" s="30"/>
      <c r="S5199" s="30"/>
      <c r="T5199" s="30"/>
      <c r="U5199" s="30"/>
      <c r="V5199" s="30"/>
    </row>
    <row r="5200" spans="1:22" ht="14.5" x14ac:dyDescent="0.35">
      <c r="A5200" s="15">
        <v>43</v>
      </c>
      <c r="B5200" s="8">
        <v>270</v>
      </c>
      <c r="C5200" s="8">
        <v>1700000.0000999998</v>
      </c>
      <c r="D5200" s="8">
        <v>5600.0000010000003</v>
      </c>
      <c r="E5200" s="2">
        <v>2040</v>
      </c>
      <c r="F5200" s="2">
        <v>27134.115234375</v>
      </c>
      <c r="G5200" s="2">
        <v>539.84051513671898</v>
      </c>
      <c r="H5200" s="1">
        <v>27632.35934214227</v>
      </c>
      <c r="I5200" s="1">
        <v>581.32844161590526</v>
      </c>
      <c r="J5200" s="1">
        <f t="shared" si="454"/>
        <v>1.8362275809017974</v>
      </c>
      <c r="K5200" s="1">
        <f t="shared" si="455"/>
        <v>7.6852191185908181</v>
      </c>
      <c r="L5200" s="30"/>
      <c r="M5200" s="30"/>
      <c r="N5200" s="2">
        <v>0</v>
      </c>
      <c r="O5200" s="30"/>
      <c r="P5200" s="30"/>
      <c r="Q5200" s="30"/>
      <c r="R5200" s="30"/>
      <c r="S5200" s="30"/>
      <c r="T5200" s="30"/>
      <c r="U5200" s="30"/>
      <c r="V5200" s="30"/>
    </row>
    <row r="5201" spans="1:22" ht="14.5" x14ac:dyDescent="0.35">
      <c r="A5201" s="15">
        <v>43</v>
      </c>
      <c r="B5201" s="8">
        <v>270</v>
      </c>
      <c r="C5201" s="8">
        <v>1700000.0000999998</v>
      </c>
      <c r="D5201" s="8">
        <v>5600.0000010000003</v>
      </c>
      <c r="E5201" s="2">
        <v>2070</v>
      </c>
      <c r="F5201" s="2">
        <v>27183.19140625</v>
      </c>
      <c r="G5201" s="2">
        <v>538.22589111328102</v>
      </c>
      <c r="H5201" s="1">
        <v>27520.579569318499</v>
      </c>
      <c r="I5201" s="1">
        <v>576.71451576042784</v>
      </c>
      <c r="J5201" s="1">
        <f t="shared" si="454"/>
        <v>1.2411646521788695</v>
      </c>
      <c r="K5201" s="1">
        <f t="shared" si="455"/>
        <v>7.1510169396600194</v>
      </c>
      <c r="L5201" s="30"/>
      <c r="M5201" s="30"/>
      <c r="N5201" s="2">
        <v>0</v>
      </c>
      <c r="O5201" s="30"/>
      <c r="P5201" s="30"/>
      <c r="Q5201" s="30"/>
      <c r="R5201" s="30"/>
      <c r="S5201" s="30"/>
      <c r="T5201" s="30"/>
      <c r="U5201" s="30"/>
      <c r="V5201" s="30"/>
    </row>
    <row r="5202" spans="1:22" ht="14.5" x14ac:dyDescent="0.35">
      <c r="A5202" s="15">
        <v>43</v>
      </c>
      <c r="B5202" s="8">
        <v>270</v>
      </c>
      <c r="C5202" s="8">
        <v>1700000.0000999998</v>
      </c>
      <c r="D5202" s="8">
        <v>5600.0000010000003</v>
      </c>
      <c r="E5202" s="2">
        <v>2100</v>
      </c>
      <c r="F5202" s="2">
        <v>26919.79296875</v>
      </c>
      <c r="G5202" s="2">
        <v>534.227783203125</v>
      </c>
      <c r="H5202" s="1">
        <v>27339.104862910241</v>
      </c>
      <c r="I5202" s="1">
        <v>574.07882375377653</v>
      </c>
      <c r="J5202" s="1">
        <f t="shared" si="454"/>
        <v>1.5576341714328983</v>
      </c>
      <c r="K5202" s="1">
        <f t="shared" si="455"/>
        <v>7.4595597240773417</v>
      </c>
      <c r="L5202" s="30"/>
      <c r="M5202" s="30"/>
      <c r="N5202" s="2">
        <v>0</v>
      </c>
      <c r="O5202" s="30"/>
      <c r="P5202" s="30"/>
      <c r="Q5202" s="30"/>
      <c r="R5202" s="30"/>
      <c r="S5202" s="30"/>
      <c r="T5202" s="30"/>
      <c r="U5202" s="30"/>
      <c r="V5202" s="30"/>
    </row>
    <row r="5203" spans="1:22" ht="14.5" x14ac:dyDescent="0.35">
      <c r="A5203" s="15">
        <v>43</v>
      </c>
      <c r="B5203" s="8">
        <v>270</v>
      </c>
      <c r="C5203" s="8">
        <v>1700000.0000999998</v>
      </c>
      <c r="D5203" s="8">
        <v>5600.0000010000003</v>
      </c>
      <c r="E5203" s="2">
        <v>2130</v>
      </c>
      <c r="F5203" s="2">
        <v>26157.599609375</v>
      </c>
      <c r="G5203" s="2">
        <v>528.12890625</v>
      </c>
      <c r="H5203" s="1">
        <v>27129.38692582888</v>
      </c>
      <c r="I5203" s="1">
        <v>571.20489075351406</v>
      </c>
      <c r="J5203" s="1">
        <f t="shared" si="454"/>
        <v>3.7151242123363133</v>
      </c>
      <c r="K5203" s="1">
        <f t="shared" si="455"/>
        <v>8.15633910466609</v>
      </c>
      <c r="L5203" s="30"/>
      <c r="M5203" s="30"/>
      <c r="N5203" s="2">
        <v>0</v>
      </c>
      <c r="O5203" s="30"/>
      <c r="P5203" s="30"/>
      <c r="Q5203" s="30"/>
      <c r="R5203" s="30"/>
      <c r="S5203" s="30"/>
      <c r="T5203" s="30"/>
      <c r="U5203" s="30"/>
      <c r="V5203" s="30"/>
    </row>
    <row r="5204" spans="1:22" ht="14.5" x14ac:dyDescent="0.35">
      <c r="A5204" s="15">
        <v>43</v>
      </c>
      <c r="B5204" s="8">
        <v>270</v>
      </c>
      <c r="C5204" s="8">
        <v>1700000.0000999998</v>
      </c>
      <c r="D5204" s="8">
        <v>5600.0000010000003</v>
      </c>
      <c r="E5204" s="2">
        <v>2160</v>
      </c>
      <c r="F5204" s="2">
        <v>25443.748046875</v>
      </c>
      <c r="G5204" s="2">
        <v>529.11993408203102</v>
      </c>
      <c r="H5204" s="1">
        <v>26908.22259733174</v>
      </c>
      <c r="I5204" s="1">
        <v>567.78633787536171</v>
      </c>
      <c r="J5204" s="1">
        <f t="shared" si="454"/>
        <v>5.7557343664885359</v>
      </c>
      <c r="K5204" s="1">
        <f t="shared" si="455"/>
        <v>7.3076823046580062</v>
      </c>
      <c r="L5204" s="30"/>
      <c r="M5204" s="30"/>
      <c r="N5204" s="2">
        <v>0</v>
      </c>
      <c r="O5204" s="30"/>
      <c r="P5204" s="30"/>
      <c r="Q5204" s="30"/>
      <c r="R5204" s="30"/>
      <c r="S5204" s="30"/>
      <c r="T5204" s="30"/>
      <c r="U5204" s="30"/>
      <c r="V5204" s="30"/>
    </row>
    <row r="5205" spans="1:22" ht="14.5" x14ac:dyDescent="0.35">
      <c r="A5205" s="15">
        <v>43</v>
      </c>
      <c r="B5205" s="8">
        <v>270</v>
      </c>
      <c r="C5205" s="8">
        <v>1700000.0000999998</v>
      </c>
      <c r="D5205" s="8">
        <v>5600.0000010000003</v>
      </c>
      <c r="E5205" s="2">
        <v>2190</v>
      </c>
      <c r="F5205" s="2">
        <v>19165.34375</v>
      </c>
      <c r="G5205" s="2">
        <v>446.75311279296898</v>
      </c>
      <c r="H5205" s="1">
        <v>20494.785231715909</v>
      </c>
      <c r="I5205" s="1">
        <v>460.6828158532843</v>
      </c>
      <c r="J5205" s="1">
        <f t="shared" si="454"/>
        <v>6.9366952091110212</v>
      </c>
      <c r="K5205" s="1">
        <f t="shared" si="455"/>
        <v>3.1179867943685755</v>
      </c>
      <c r="L5205" s="30"/>
      <c r="M5205" s="30"/>
      <c r="N5205" s="2">
        <v>1027779</v>
      </c>
      <c r="O5205" s="30"/>
      <c r="P5205" s="30"/>
      <c r="Q5205" s="30"/>
      <c r="R5205" s="30"/>
      <c r="S5205" s="30"/>
      <c r="T5205" s="30"/>
      <c r="U5205" s="30"/>
      <c r="V5205" s="30"/>
    </row>
    <row r="5206" spans="1:22" ht="14.5" x14ac:dyDescent="0.35">
      <c r="A5206" s="15">
        <v>43</v>
      </c>
      <c r="B5206" s="8">
        <v>270</v>
      </c>
      <c r="C5206" s="8">
        <v>1700000.0000999998</v>
      </c>
      <c r="D5206" s="8">
        <v>5600.0000010000003</v>
      </c>
      <c r="E5206" s="2">
        <v>2220</v>
      </c>
      <c r="F5206" s="2">
        <v>18206.17578125</v>
      </c>
      <c r="G5206" s="2">
        <v>428.73278808593801</v>
      </c>
      <c r="H5206" s="1">
        <v>19396.118921477071</v>
      </c>
      <c r="I5206" s="1">
        <v>429.90076867001818</v>
      </c>
      <c r="J5206" s="1">
        <f t="shared" si="454"/>
        <v>6.5359312934491074</v>
      </c>
      <c r="K5206" s="1">
        <f t="shared" si="455"/>
        <v>0.2724262329677597</v>
      </c>
      <c r="L5206" s="30"/>
      <c r="M5206" s="30"/>
      <c r="N5206" s="2">
        <v>1027779</v>
      </c>
      <c r="O5206" s="30"/>
      <c r="P5206" s="30"/>
      <c r="Q5206" s="30"/>
      <c r="R5206" s="30"/>
      <c r="S5206" s="30"/>
      <c r="T5206" s="30"/>
      <c r="U5206" s="30"/>
      <c r="V5206" s="30"/>
    </row>
    <row r="5207" spans="1:22" ht="14.5" x14ac:dyDescent="0.35">
      <c r="A5207" s="15">
        <v>43</v>
      </c>
      <c r="B5207" s="8">
        <v>270</v>
      </c>
      <c r="C5207" s="8">
        <v>1700000.0000999998</v>
      </c>
      <c r="D5207" s="8">
        <v>5600.0000010000003</v>
      </c>
      <c r="E5207" s="2">
        <v>2250</v>
      </c>
      <c r="F5207" s="2">
        <v>17981.900390625</v>
      </c>
      <c r="G5207" s="2">
        <v>423.11318969726602</v>
      </c>
      <c r="H5207" s="1">
        <v>19020.419391454059</v>
      </c>
      <c r="I5207" s="1">
        <v>416.32181731129452</v>
      </c>
      <c r="J5207" s="1">
        <f t="shared" si="454"/>
        <v>5.7753573219129777</v>
      </c>
      <c r="K5207" s="1">
        <f t="shared" si="455"/>
        <v>-1.6050958824589396</v>
      </c>
      <c r="L5207" s="30"/>
      <c r="M5207" s="30"/>
      <c r="N5207" s="2">
        <v>1027779</v>
      </c>
      <c r="O5207" s="30"/>
      <c r="P5207" s="30"/>
      <c r="Q5207" s="30"/>
      <c r="R5207" s="30"/>
      <c r="S5207" s="30"/>
      <c r="T5207" s="30"/>
      <c r="U5207" s="30"/>
      <c r="V5207" s="30"/>
    </row>
    <row r="5208" spans="1:22" ht="14.5" x14ac:dyDescent="0.35">
      <c r="A5208" s="15">
        <v>43</v>
      </c>
      <c r="B5208" s="8">
        <v>270</v>
      </c>
      <c r="C5208" s="8">
        <v>1700000.0000999998</v>
      </c>
      <c r="D5208" s="8">
        <v>5600.0000010000003</v>
      </c>
      <c r="E5208" s="2">
        <v>2280</v>
      </c>
      <c r="F5208" s="2">
        <v>18062.380859375</v>
      </c>
      <c r="G5208" s="2">
        <v>421.83975219726602</v>
      </c>
      <c r="H5208" s="1">
        <v>18822.939712069008</v>
      </c>
      <c r="I5208" s="1">
        <v>409.54191597206619</v>
      </c>
      <c r="J5208" s="1">
        <f t="shared" si="454"/>
        <v>4.2107342249914517</v>
      </c>
      <c r="K5208" s="1">
        <f t="shared" si="455"/>
        <v>-2.915286233965205</v>
      </c>
      <c r="L5208" s="30"/>
      <c r="M5208" s="30"/>
      <c r="N5208" s="2">
        <v>1027779</v>
      </c>
      <c r="O5208" s="30"/>
      <c r="P5208" s="30"/>
      <c r="Q5208" s="30"/>
      <c r="R5208" s="30"/>
      <c r="S5208" s="30"/>
      <c r="T5208" s="30"/>
      <c r="U5208" s="30"/>
      <c r="V5208" s="30"/>
    </row>
    <row r="5209" spans="1:22" ht="14.5" x14ac:dyDescent="0.35">
      <c r="A5209" s="15">
        <v>43</v>
      </c>
      <c r="B5209" s="8">
        <v>270</v>
      </c>
      <c r="C5209" s="8">
        <v>1700000.0000999998</v>
      </c>
      <c r="D5209" s="8">
        <v>5600.0000010000003</v>
      </c>
      <c r="E5209" s="2">
        <v>2310</v>
      </c>
      <c r="F5209" s="2">
        <v>18354.919921875</v>
      </c>
      <c r="G5209" s="2">
        <v>423.31845092773398</v>
      </c>
      <c r="H5209" s="1">
        <v>18720.41443052857</v>
      </c>
      <c r="I5209" s="1">
        <v>405.32971976365042</v>
      </c>
      <c r="J5209" s="1">
        <f t="shared" si="454"/>
        <v>1.9912617990666439</v>
      </c>
      <c r="K5209" s="1">
        <f t="shared" si="455"/>
        <v>-4.249455965044735</v>
      </c>
      <c r="L5209" s="30"/>
      <c r="M5209" s="30"/>
      <c r="N5209" s="2">
        <v>1027779</v>
      </c>
      <c r="O5209" s="30"/>
      <c r="P5209" s="30"/>
      <c r="Q5209" s="30"/>
      <c r="R5209" s="30"/>
      <c r="S5209" s="30"/>
      <c r="T5209" s="30"/>
      <c r="U5209" s="30"/>
      <c r="V5209" s="30"/>
    </row>
    <row r="5210" spans="1:22" ht="14.5" x14ac:dyDescent="0.35">
      <c r="A5210" s="15">
        <v>43</v>
      </c>
      <c r="B5210" s="8">
        <v>270</v>
      </c>
      <c r="C5210" s="8">
        <v>1700000.0000999998</v>
      </c>
      <c r="D5210" s="8">
        <v>5600.0000010000003</v>
      </c>
      <c r="E5210" s="2">
        <v>2340</v>
      </c>
      <c r="F5210" s="2">
        <v>18884.8671875</v>
      </c>
      <c r="G5210" s="2">
        <v>426.37765502929699</v>
      </c>
      <c r="H5210" s="1">
        <v>18689.481708073748</v>
      </c>
      <c r="I5210" s="1">
        <v>402.08725017565428</v>
      </c>
      <c r="J5210" s="1">
        <f t="shared" si="454"/>
        <v>-1.0346139980035354</v>
      </c>
      <c r="K5210" s="1">
        <f t="shared" si="455"/>
        <v>-5.6969225678521278</v>
      </c>
      <c r="L5210" s="30"/>
      <c r="M5210" s="30"/>
      <c r="N5210" s="2">
        <v>1027779</v>
      </c>
      <c r="O5210" s="30"/>
      <c r="P5210" s="30"/>
      <c r="Q5210" s="30"/>
      <c r="R5210" s="30"/>
      <c r="S5210" s="30"/>
      <c r="T5210" s="30"/>
      <c r="U5210" s="30"/>
      <c r="V5210" s="30"/>
    </row>
    <row r="5211" spans="1:22" ht="14.5" x14ac:dyDescent="0.35">
      <c r="A5211" s="15">
        <v>43</v>
      </c>
      <c r="B5211" s="8">
        <v>270</v>
      </c>
      <c r="C5211" s="8">
        <v>1700000.0000999998</v>
      </c>
      <c r="D5211" s="8">
        <v>5600.0000010000003</v>
      </c>
      <c r="E5211" s="2">
        <v>2370</v>
      </c>
      <c r="F5211" s="2">
        <v>20112.986328125</v>
      </c>
      <c r="G5211" s="2">
        <v>425.24871826171898</v>
      </c>
      <c r="H5211" s="1">
        <v>18712.527870410071</v>
      </c>
      <c r="I5211" s="1">
        <v>399.21102174999697</v>
      </c>
      <c r="J5211" s="1">
        <f t="shared" si="454"/>
        <v>-6.9629563450585037</v>
      </c>
      <c r="K5211" s="1">
        <f t="shared" si="455"/>
        <v>-6.1229335665386113</v>
      </c>
      <c r="L5211" s="30"/>
      <c r="M5211" s="30"/>
      <c r="N5211" s="2">
        <v>1027779</v>
      </c>
      <c r="O5211" s="30"/>
      <c r="P5211" s="30"/>
      <c r="Q5211" s="30"/>
      <c r="R5211" s="30"/>
      <c r="S5211" s="30"/>
      <c r="T5211" s="30"/>
      <c r="U5211" s="30"/>
      <c r="V5211" s="30"/>
    </row>
    <row r="5212" spans="1:22" ht="14.5" x14ac:dyDescent="0.35">
      <c r="A5212" s="15">
        <v>43</v>
      </c>
      <c r="B5212" s="8">
        <v>270</v>
      </c>
      <c r="C5212" s="8">
        <v>1700000.0000999998</v>
      </c>
      <c r="D5212" s="8">
        <v>5600.0000010000003</v>
      </c>
      <c r="E5212" s="2">
        <v>2400</v>
      </c>
      <c r="F5212" s="2">
        <v>20481.60546875</v>
      </c>
      <c r="G5212" s="2">
        <v>431.27493286132801</v>
      </c>
      <c r="H5212" s="1">
        <v>18776.271322512101</v>
      </c>
      <c r="I5212" s="1">
        <v>396.4730625014127</v>
      </c>
      <c r="J5212" s="1">
        <f t="shared" si="454"/>
        <v>-8.3261741802410398</v>
      </c>
      <c r="K5212" s="1">
        <f t="shared" si="455"/>
        <v>-8.069532381355792</v>
      </c>
      <c r="L5212" s="30"/>
      <c r="M5212" s="30"/>
      <c r="N5212" s="2">
        <v>1027779</v>
      </c>
      <c r="O5212" s="30"/>
      <c r="P5212" s="30"/>
      <c r="Q5212" s="30"/>
      <c r="R5212" s="30"/>
      <c r="S5212" s="30"/>
      <c r="T5212" s="30"/>
      <c r="U5212" s="30"/>
      <c r="V5212" s="30"/>
    </row>
    <row r="5213" spans="1:22" ht="14.5" x14ac:dyDescent="0.35">
      <c r="A5213" s="15">
        <v>43</v>
      </c>
      <c r="B5213" s="8">
        <v>270</v>
      </c>
      <c r="C5213" s="8">
        <v>1700000.0000999998</v>
      </c>
      <c r="D5213" s="8">
        <v>5600.0000010000003</v>
      </c>
      <c r="E5213" s="2">
        <v>2430</v>
      </c>
      <c r="F5213" s="2">
        <v>21464.345703125</v>
      </c>
      <c r="G5213" s="2">
        <v>437.24258422851602</v>
      </c>
      <c r="H5213" s="1">
        <v>18870.70137646822</v>
      </c>
      <c r="I5213" s="1">
        <v>393.78735438352652</v>
      </c>
      <c r="J5213" s="1">
        <f t="shared" si="454"/>
        <v>-12.083500529341414</v>
      </c>
      <c r="K5213" s="1">
        <f t="shared" si="455"/>
        <v>-9.9384715515903412</v>
      </c>
      <c r="L5213" s="30"/>
      <c r="M5213" s="30"/>
      <c r="N5213" s="2">
        <v>1027779</v>
      </c>
      <c r="O5213" s="30"/>
      <c r="P5213" s="30"/>
      <c r="Q5213" s="30"/>
      <c r="R5213" s="30"/>
      <c r="S5213" s="30"/>
      <c r="T5213" s="30"/>
      <c r="U5213" s="30"/>
      <c r="V5213" s="30"/>
    </row>
    <row r="5214" spans="1:22" ht="14.5" x14ac:dyDescent="0.35">
      <c r="A5214" s="15">
        <v>43</v>
      </c>
      <c r="B5214" s="8">
        <v>270</v>
      </c>
      <c r="C5214" s="8">
        <v>1700000.0000999998</v>
      </c>
      <c r="D5214" s="8">
        <v>5600.0000010000003</v>
      </c>
      <c r="E5214" s="2">
        <v>2460</v>
      </c>
      <c r="F5214" s="2">
        <v>28806.25</v>
      </c>
      <c r="G5214" s="2">
        <v>555.642578125</v>
      </c>
      <c r="H5214" s="1">
        <v>24265.516915037941</v>
      </c>
      <c r="I5214" s="1">
        <v>473.63934449441967</v>
      </c>
      <c r="J5214" s="1">
        <f t="shared" si="454"/>
        <v>-15.763013529918194</v>
      </c>
      <c r="K5214" s="1">
        <f t="shared" si="455"/>
        <v>-14.758270308819366</v>
      </c>
      <c r="L5214" s="30"/>
      <c r="M5214" s="30"/>
      <c r="N5214" s="2">
        <v>0</v>
      </c>
      <c r="O5214" s="30"/>
      <c r="P5214" s="30"/>
      <c r="Q5214" s="30"/>
      <c r="R5214" s="30"/>
      <c r="S5214" s="30"/>
      <c r="T5214" s="30"/>
      <c r="U5214" s="30"/>
      <c r="V5214" s="30"/>
    </row>
    <row r="5215" spans="1:22" ht="14.5" x14ac:dyDescent="0.35">
      <c r="A5215" s="15">
        <v>43</v>
      </c>
      <c r="B5215" s="8">
        <v>270</v>
      </c>
      <c r="C5215" s="8">
        <v>1700000.0000999998</v>
      </c>
      <c r="D5215" s="8">
        <v>5600.0000010000003</v>
      </c>
      <c r="E5215" s="2">
        <v>2490</v>
      </c>
      <c r="F5215" s="2">
        <v>30985.849609375</v>
      </c>
      <c r="G5215" s="2">
        <v>557.147705078125</v>
      </c>
      <c r="H5215" s="1">
        <v>27174.402027002739</v>
      </c>
      <c r="I5215" s="1">
        <v>507.46878031008669</v>
      </c>
      <c r="J5215" s="1">
        <f t="shared" si="454"/>
        <v>-12.300606988097815</v>
      </c>
      <c r="K5215" s="1">
        <f t="shared" si="455"/>
        <v>-8.9166524990123008</v>
      </c>
      <c r="L5215" s="30"/>
      <c r="M5215" s="30"/>
      <c r="N5215" s="2">
        <v>0</v>
      </c>
      <c r="O5215" s="30"/>
      <c r="P5215" s="30"/>
      <c r="Q5215" s="30"/>
      <c r="R5215" s="30"/>
      <c r="S5215" s="30"/>
      <c r="T5215" s="30"/>
      <c r="U5215" s="30"/>
      <c r="V5215" s="30"/>
    </row>
    <row r="5216" spans="1:22" ht="14.5" x14ac:dyDescent="0.35">
      <c r="A5216" s="15">
        <v>43</v>
      </c>
      <c r="B5216" s="8">
        <v>270</v>
      </c>
      <c r="C5216" s="8">
        <v>1700000.0000999998</v>
      </c>
      <c r="D5216" s="8">
        <v>5600.0000010000003</v>
      </c>
      <c r="E5216" s="2">
        <v>2520</v>
      </c>
      <c r="F5216" s="2">
        <v>31487.892578125</v>
      </c>
      <c r="G5216" s="2">
        <v>525.01971435546898</v>
      </c>
      <c r="H5216" s="1">
        <v>28483.330236520182</v>
      </c>
      <c r="I5216" s="1">
        <v>511.99415107006871</v>
      </c>
      <c r="J5216" s="1">
        <f t="shared" si="454"/>
        <v>-9.5419607207759665</v>
      </c>
      <c r="K5216" s="1">
        <f t="shared" si="455"/>
        <v>-2.4809665102558798</v>
      </c>
      <c r="L5216" s="30"/>
      <c r="M5216" s="30"/>
      <c r="N5216" s="2">
        <v>0</v>
      </c>
      <c r="O5216" s="30"/>
      <c r="P5216" s="30"/>
      <c r="Q5216" s="30"/>
      <c r="R5216" s="30"/>
      <c r="S5216" s="30"/>
      <c r="T5216" s="30"/>
      <c r="U5216" s="30"/>
      <c r="V5216" s="30"/>
    </row>
    <row r="5217" spans="1:22" ht="14.5" x14ac:dyDescent="0.35">
      <c r="A5217" s="15">
        <v>43</v>
      </c>
      <c r="B5217" s="8">
        <v>270</v>
      </c>
      <c r="C5217" s="8">
        <v>1700000.0000999998</v>
      </c>
      <c r="D5217" s="8">
        <v>5600.0000010000003</v>
      </c>
      <c r="E5217" s="2">
        <v>2550</v>
      </c>
      <c r="F5217" s="2">
        <v>32509.115234375</v>
      </c>
      <c r="G5217" s="2">
        <v>507.28622436523398</v>
      </c>
      <c r="H5217" s="1">
        <v>29288.02510751622</v>
      </c>
      <c r="I5217" s="1">
        <v>514.11512413489447</v>
      </c>
      <c r="J5217" s="1">
        <f t="shared" si="454"/>
        <v>-9.9082675847567003</v>
      </c>
      <c r="K5217" s="1">
        <f t="shared" si="455"/>
        <v>1.3461630617321574</v>
      </c>
      <c r="L5217" s="30"/>
      <c r="M5217" s="30"/>
      <c r="N5217" s="2">
        <v>0</v>
      </c>
      <c r="O5217" s="30"/>
      <c r="P5217" s="30"/>
      <c r="Q5217" s="30"/>
      <c r="R5217" s="30"/>
      <c r="S5217" s="30"/>
      <c r="T5217" s="30"/>
      <c r="U5217" s="30"/>
      <c r="V5217" s="30"/>
    </row>
    <row r="5218" spans="1:22" ht="14.5" x14ac:dyDescent="0.35">
      <c r="A5218" s="15">
        <v>43</v>
      </c>
      <c r="B5218" s="8">
        <v>270</v>
      </c>
      <c r="C5218" s="8">
        <v>1700000.0000999998</v>
      </c>
      <c r="D5218" s="8">
        <v>5600.0000010000003</v>
      </c>
      <c r="E5218" s="2">
        <v>2580</v>
      </c>
      <c r="F5218" s="2">
        <v>31497.759765625</v>
      </c>
      <c r="G5218" s="2">
        <v>509.58074951171898</v>
      </c>
      <c r="H5218" s="1">
        <v>29841.21504378811</v>
      </c>
      <c r="I5218" s="1">
        <v>514.05121465942784</v>
      </c>
      <c r="J5218" s="1">
        <f t="shared" si="454"/>
        <v>-5.259246162785062</v>
      </c>
      <c r="K5218" s="1">
        <f t="shared" si="455"/>
        <v>0.87728297271678146</v>
      </c>
      <c r="L5218" s="30"/>
      <c r="M5218" s="30"/>
      <c r="N5218" s="2">
        <v>0</v>
      </c>
      <c r="O5218" s="30"/>
      <c r="P5218" s="30"/>
      <c r="Q5218" s="30"/>
      <c r="R5218" s="30"/>
      <c r="S5218" s="30"/>
      <c r="T5218" s="30"/>
      <c r="U5218" s="30"/>
      <c r="V5218" s="30"/>
    </row>
    <row r="5219" spans="1:22" ht="14.5" x14ac:dyDescent="0.35">
      <c r="A5219" s="15">
        <v>43</v>
      </c>
      <c r="B5219" s="8">
        <v>270</v>
      </c>
      <c r="C5219" s="8">
        <v>1700000.0000999998</v>
      </c>
      <c r="D5219" s="8">
        <v>5600.0000010000003</v>
      </c>
      <c r="E5219" s="2">
        <v>2610</v>
      </c>
      <c r="F5219" s="2">
        <v>31815.130859375</v>
      </c>
      <c r="G5219" s="2">
        <v>506.92108154296898</v>
      </c>
      <c r="H5219" s="1">
        <v>30268.953029518369</v>
      </c>
      <c r="I5219" s="1">
        <v>512.67178480899599</v>
      </c>
      <c r="J5219" s="1">
        <f t="shared" si="454"/>
        <v>-4.8598820375463498</v>
      </c>
      <c r="K5219" s="1">
        <f t="shared" si="455"/>
        <v>1.1344375831683695</v>
      </c>
      <c r="L5219" s="30"/>
      <c r="M5219" s="30"/>
      <c r="N5219" s="2">
        <v>0</v>
      </c>
      <c r="O5219" s="30"/>
      <c r="P5219" s="30"/>
      <c r="Q5219" s="30"/>
      <c r="R5219" s="30"/>
      <c r="S5219" s="30"/>
      <c r="T5219" s="30"/>
      <c r="U5219" s="30"/>
      <c r="V5219" s="30"/>
    </row>
    <row r="5220" spans="1:22" ht="14.5" x14ac:dyDescent="0.35">
      <c r="A5220" s="15">
        <v>43</v>
      </c>
      <c r="B5220" s="8">
        <v>270</v>
      </c>
      <c r="C5220" s="8">
        <v>1700000.0000999998</v>
      </c>
      <c r="D5220" s="8">
        <v>5600.0000010000003</v>
      </c>
      <c r="E5220" s="2">
        <v>2640</v>
      </c>
      <c r="F5220" s="2">
        <v>31803.921875</v>
      </c>
      <c r="G5220" s="2">
        <v>501.68441772460898</v>
      </c>
      <c r="H5220" s="1">
        <v>30634.117527741299</v>
      </c>
      <c r="I5220" s="1">
        <v>510.52532044110131</v>
      </c>
      <c r="J5220" s="1">
        <f t="shared" si="454"/>
        <v>-3.6781763955288973</v>
      </c>
      <c r="K5220" s="1">
        <f t="shared" si="455"/>
        <v>1.7622438338009929</v>
      </c>
      <c r="L5220" s="30"/>
      <c r="M5220" s="30"/>
      <c r="N5220" s="2">
        <v>0</v>
      </c>
      <c r="O5220" s="30"/>
      <c r="P5220" s="30"/>
      <c r="Q5220" s="30"/>
      <c r="R5220" s="30"/>
      <c r="S5220" s="30"/>
      <c r="T5220" s="30"/>
      <c r="U5220" s="30"/>
      <c r="V5220" s="30"/>
    </row>
    <row r="5221" spans="1:22" ht="14.5" x14ac:dyDescent="0.35">
      <c r="A5221" s="15">
        <v>43</v>
      </c>
      <c r="B5221" s="8">
        <v>270</v>
      </c>
      <c r="C5221" s="8">
        <v>1700000.0000999998</v>
      </c>
      <c r="D5221" s="8">
        <v>5600.0000010000003</v>
      </c>
      <c r="E5221" s="2">
        <v>2670</v>
      </c>
      <c r="F5221" s="2">
        <v>31439.9140625</v>
      </c>
      <c r="G5221" s="2">
        <v>511.44189453125</v>
      </c>
      <c r="H5221" s="1">
        <v>30963.141534276929</v>
      </c>
      <c r="I5221" s="1">
        <v>507.93148974493988</v>
      </c>
      <c r="J5221" s="1">
        <f t="shared" si="454"/>
        <v>-1.5164562068308651</v>
      </c>
      <c r="K5221" s="1">
        <f t="shared" si="455"/>
        <v>-0.68637411675621474</v>
      </c>
      <c r="L5221" s="30"/>
      <c r="M5221" s="30"/>
      <c r="N5221" s="2">
        <v>0</v>
      </c>
      <c r="O5221" s="30"/>
      <c r="P5221" s="30"/>
      <c r="Q5221" s="30"/>
      <c r="R5221" s="30"/>
      <c r="S5221" s="30"/>
      <c r="T5221" s="30"/>
      <c r="U5221" s="30"/>
      <c r="V5221" s="30"/>
    </row>
    <row r="5222" spans="1:22" ht="14.5" x14ac:dyDescent="0.35">
      <c r="A5222" s="15">
        <v>43</v>
      </c>
      <c r="B5222" s="8">
        <v>270</v>
      </c>
      <c r="C5222" s="8">
        <v>1700000.0000999998</v>
      </c>
      <c r="D5222" s="8">
        <v>5600.0000010000003</v>
      </c>
      <c r="E5222" s="2">
        <v>2700</v>
      </c>
      <c r="F5222" s="2">
        <v>29764.876953125</v>
      </c>
      <c r="G5222" s="2">
        <v>480.79919433593699</v>
      </c>
      <c r="H5222" s="1">
        <v>31269.822070626109</v>
      </c>
      <c r="I5222" s="1">
        <v>505.07682623680779</v>
      </c>
      <c r="J5222" s="1">
        <f t="shared" si="454"/>
        <v>5.0561106631522819</v>
      </c>
      <c r="K5222" s="1">
        <f t="shared" si="455"/>
        <v>5.0494327334308906</v>
      </c>
      <c r="L5222" s="30"/>
      <c r="M5222" s="30"/>
      <c r="N5222" s="2">
        <v>0</v>
      </c>
      <c r="O5222" s="30"/>
      <c r="P5222" s="30"/>
      <c r="Q5222" s="30"/>
      <c r="R5222" s="30"/>
      <c r="S5222" s="30"/>
      <c r="T5222" s="30"/>
      <c r="U5222" s="30"/>
      <c r="V5222" s="30"/>
    </row>
    <row r="5223" spans="1:22" ht="14.5" x14ac:dyDescent="0.35">
      <c r="A5223" s="15">
        <v>43</v>
      </c>
      <c r="B5223" s="8">
        <v>270</v>
      </c>
      <c r="C5223" s="8">
        <v>1700000.0000999998</v>
      </c>
      <c r="D5223" s="8">
        <v>5600.0000010000003</v>
      </c>
      <c r="E5223" s="2">
        <v>2730</v>
      </c>
      <c r="F5223" s="2">
        <v>22531.158203125</v>
      </c>
      <c r="G5223" s="2">
        <v>369.75280761718699</v>
      </c>
      <c r="H5223" s="1">
        <v>22991.95159878815</v>
      </c>
      <c r="I5223" s="1">
        <v>406.37830632756902</v>
      </c>
      <c r="J5223" s="1">
        <f t="shared" si="454"/>
        <v>2.0451385211046937</v>
      </c>
      <c r="K5223" s="1">
        <f t="shared" si="455"/>
        <v>9.9054011101117041</v>
      </c>
      <c r="L5223" s="30"/>
      <c r="M5223" s="30"/>
      <c r="N5223" s="2">
        <v>1027779</v>
      </c>
      <c r="O5223" s="30"/>
      <c r="P5223" s="30"/>
      <c r="Q5223" s="30"/>
      <c r="R5223" s="30"/>
      <c r="S5223" s="30"/>
      <c r="T5223" s="30"/>
      <c r="U5223" s="30"/>
      <c r="V5223" s="30"/>
    </row>
    <row r="5224" spans="1:22" ht="14.5" x14ac:dyDescent="0.35">
      <c r="A5224" s="15">
        <v>43</v>
      </c>
      <c r="B5224" s="8">
        <v>270</v>
      </c>
      <c r="C5224" s="8">
        <v>1700000.0000999998</v>
      </c>
      <c r="D5224" s="8">
        <v>5600.0000010000003</v>
      </c>
      <c r="E5224" s="2">
        <v>2760</v>
      </c>
      <c r="F5224" s="2">
        <v>21170.54296875</v>
      </c>
      <c r="G5224" s="2">
        <v>347.71646118164102</v>
      </c>
      <c r="H5224" s="1">
        <v>22461.13723538976</v>
      </c>
      <c r="I5224" s="1">
        <v>377.66863563728282</v>
      </c>
      <c r="J5224" s="1">
        <f t="shared" si="454"/>
        <v>6.0961793400614077</v>
      </c>
      <c r="K5224" s="1">
        <f t="shared" si="455"/>
        <v>8.6139650547045274</v>
      </c>
      <c r="L5224" s="30"/>
      <c r="M5224" s="30"/>
      <c r="N5224" s="2">
        <v>1027779</v>
      </c>
      <c r="O5224" s="30"/>
      <c r="P5224" s="30"/>
      <c r="Q5224" s="30"/>
      <c r="R5224" s="30"/>
      <c r="S5224" s="30"/>
      <c r="T5224" s="30"/>
      <c r="U5224" s="30"/>
      <c r="V5224" s="30"/>
    </row>
    <row r="5225" spans="1:22" ht="14.5" x14ac:dyDescent="0.35">
      <c r="A5225" s="15">
        <v>43</v>
      </c>
      <c r="B5225" s="8">
        <v>270</v>
      </c>
      <c r="C5225" s="8">
        <v>1700000.0000999998</v>
      </c>
      <c r="D5225" s="8">
        <v>5600.0000010000003</v>
      </c>
      <c r="E5225" s="2">
        <v>2790</v>
      </c>
      <c r="F5225" s="2">
        <v>20877.787109375</v>
      </c>
      <c r="G5225" s="2">
        <v>344.20770263671898</v>
      </c>
      <c r="H5225" s="1">
        <v>22136.766334993688</v>
      </c>
      <c r="I5225" s="1">
        <v>366.86521601650088</v>
      </c>
      <c r="J5225" s="1">
        <f t="shared" si="454"/>
        <v>6.0302330846804839</v>
      </c>
      <c r="K5225" s="1">
        <f t="shared" si="455"/>
        <v>6.5825120141761966</v>
      </c>
      <c r="L5225" s="30"/>
      <c r="M5225" s="30"/>
      <c r="N5225" s="2">
        <v>1027779</v>
      </c>
      <c r="O5225" s="30"/>
      <c r="P5225" s="30"/>
      <c r="Q5225" s="30"/>
      <c r="R5225" s="30"/>
      <c r="S5225" s="30"/>
      <c r="T5225" s="30"/>
      <c r="U5225" s="30"/>
      <c r="V5225" s="30"/>
    </row>
    <row r="5226" spans="1:22" ht="14.5" x14ac:dyDescent="0.35">
      <c r="A5226" s="15">
        <v>43</v>
      </c>
      <c r="B5226" s="8">
        <v>270</v>
      </c>
      <c r="C5226" s="8">
        <v>1700000.0000999998</v>
      </c>
      <c r="D5226" s="8">
        <v>5600.0000010000003</v>
      </c>
      <c r="E5226" s="2">
        <v>2820</v>
      </c>
      <c r="F5226" s="2">
        <v>20899.580078125</v>
      </c>
      <c r="G5226" s="2">
        <v>345.50717163085898</v>
      </c>
      <c r="H5226" s="1">
        <v>21956.461593180131</v>
      </c>
      <c r="I5226" s="1">
        <v>360.66817150976601</v>
      </c>
      <c r="J5226" s="1">
        <f t="shared" si="454"/>
        <v>5.0569509583656131</v>
      </c>
      <c r="K5226" s="1">
        <f t="shared" si="455"/>
        <v>4.3880420216299001</v>
      </c>
      <c r="L5226" s="30"/>
      <c r="M5226" s="30"/>
      <c r="N5226" s="2">
        <v>1027779</v>
      </c>
      <c r="O5226" s="30"/>
      <c r="P5226" s="30"/>
      <c r="Q5226" s="30"/>
      <c r="R5226" s="30"/>
      <c r="S5226" s="30"/>
      <c r="T5226" s="30"/>
      <c r="U5226" s="30"/>
      <c r="V5226" s="30"/>
    </row>
    <row r="5227" spans="1:22" ht="14.5" x14ac:dyDescent="0.35">
      <c r="A5227" s="15">
        <v>43</v>
      </c>
      <c r="B5227" s="8">
        <v>270</v>
      </c>
      <c r="C5227" s="8">
        <v>1700000.0000999998</v>
      </c>
      <c r="D5227" s="8">
        <v>5600.0000010000003</v>
      </c>
      <c r="E5227" s="2">
        <v>2850</v>
      </c>
      <c r="F5227" s="2">
        <v>21076.72265625</v>
      </c>
      <c r="G5227" s="2">
        <v>347.28732299804699</v>
      </c>
      <c r="H5227" s="1">
        <v>21876.695333275169</v>
      </c>
      <c r="I5227" s="1">
        <v>356.43519566093369</v>
      </c>
      <c r="J5227" s="1">
        <f t="shared" si="454"/>
        <v>3.7955268951074261</v>
      </c>
      <c r="K5227" s="1">
        <f t="shared" si="455"/>
        <v>2.6340934601111665</v>
      </c>
      <c r="L5227" s="30"/>
      <c r="M5227" s="30"/>
      <c r="N5227" s="2">
        <v>1027779</v>
      </c>
      <c r="O5227" s="30"/>
      <c r="P5227" s="30"/>
      <c r="Q5227" s="30"/>
      <c r="R5227" s="30"/>
      <c r="S5227" s="30"/>
      <c r="T5227" s="30"/>
      <c r="U5227" s="30"/>
      <c r="V5227" s="30"/>
    </row>
    <row r="5228" spans="1:22" ht="14.5" x14ac:dyDescent="0.35">
      <c r="A5228" s="15">
        <v>43</v>
      </c>
      <c r="B5228" s="8">
        <v>270</v>
      </c>
      <c r="C5228" s="8">
        <v>1700000.0000999998</v>
      </c>
      <c r="D5228" s="8">
        <v>5600.0000010000003</v>
      </c>
      <c r="E5228" s="2">
        <v>2880</v>
      </c>
      <c r="F5228" s="2">
        <v>21508.373046875</v>
      </c>
      <c r="G5228" s="2">
        <v>351.04592895507801</v>
      </c>
      <c r="H5228" s="1">
        <v>21867.094846364751</v>
      </c>
      <c r="I5228" s="1">
        <v>353.24096020919478</v>
      </c>
      <c r="J5228" s="1">
        <f t="shared" si="454"/>
        <v>1.6678239618959485</v>
      </c>
      <c r="K5228" s="1">
        <f t="shared" si="455"/>
        <v>0.62528321027692657</v>
      </c>
      <c r="L5228" s="30"/>
      <c r="M5228" s="30"/>
      <c r="N5228" s="2">
        <v>1027779</v>
      </c>
      <c r="O5228" s="30"/>
      <c r="P5228" s="30"/>
      <c r="Q5228" s="30"/>
      <c r="R5228" s="30"/>
      <c r="S5228" s="30"/>
      <c r="T5228" s="30"/>
      <c r="U5228" s="30"/>
      <c r="V5228" s="30"/>
    </row>
    <row r="5229" spans="1:22" ht="14.5" x14ac:dyDescent="0.35">
      <c r="A5229" s="15">
        <v>43</v>
      </c>
      <c r="B5229" s="8">
        <v>270</v>
      </c>
      <c r="C5229" s="8">
        <v>1700000.0000999998</v>
      </c>
      <c r="D5229" s="8">
        <v>5600.0000010000003</v>
      </c>
      <c r="E5229" s="2">
        <v>2910</v>
      </c>
      <c r="F5229" s="2">
        <v>21933.3046875</v>
      </c>
      <c r="G5229" s="2">
        <v>353.636962890625</v>
      </c>
      <c r="H5229" s="1">
        <v>21906.461658100521</v>
      </c>
      <c r="I5229" s="1">
        <v>350.58282739901239</v>
      </c>
      <c r="J5229" s="1">
        <f t="shared" si="454"/>
        <v>-0.12238479235998091</v>
      </c>
      <c r="K5229" s="1">
        <f t="shared" si="455"/>
        <v>-0.86363582207248346</v>
      </c>
      <c r="L5229" s="30"/>
      <c r="M5229" s="30"/>
      <c r="N5229" s="2">
        <v>1027779</v>
      </c>
      <c r="O5229" s="30"/>
      <c r="P5229" s="30"/>
      <c r="Q5229" s="30"/>
      <c r="R5229" s="30"/>
      <c r="S5229" s="30"/>
      <c r="T5229" s="30"/>
      <c r="U5229" s="30"/>
      <c r="V5229" s="30"/>
    </row>
    <row r="5230" spans="1:22" ht="14.5" x14ac:dyDescent="0.35">
      <c r="A5230" s="15">
        <v>43</v>
      </c>
      <c r="B5230" s="8">
        <v>270</v>
      </c>
      <c r="C5230" s="8">
        <v>1700000.0000999998</v>
      </c>
      <c r="D5230" s="8">
        <v>5600.0000010000003</v>
      </c>
      <c r="E5230" s="2">
        <v>2940</v>
      </c>
      <c r="F5230" s="2">
        <v>22425.875</v>
      </c>
      <c r="G5230" s="2">
        <v>358.41033935546898</v>
      </c>
      <c r="H5230" s="1">
        <v>21979.999996717881</v>
      </c>
      <c r="I5230" s="1">
        <v>348.12805115703281</v>
      </c>
      <c r="J5230" s="1">
        <f t="shared" si="454"/>
        <v>-1.9882167508831605</v>
      </c>
      <c r="K5230" s="1">
        <f t="shared" si="455"/>
        <v>-2.8688592569418758</v>
      </c>
      <c r="L5230" s="30"/>
      <c r="M5230" s="30"/>
      <c r="N5230" s="2">
        <v>1027779</v>
      </c>
      <c r="O5230" s="30"/>
      <c r="P5230" s="30"/>
      <c r="Q5230" s="30"/>
      <c r="R5230" s="30"/>
      <c r="S5230" s="30"/>
      <c r="T5230" s="30"/>
      <c r="U5230" s="30"/>
      <c r="V5230" s="30"/>
    </row>
    <row r="5231" spans="1:22" ht="14.5" x14ac:dyDescent="0.35">
      <c r="A5231" s="15">
        <v>43</v>
      </c>
      <c r="B5231" s="8">
        <v>270</v>
      </c>
      <c r="C5231" s="8">
        <v>1700000.0000999998</v>
      </c>
      <c r="D5231" s="8">
        <v>5600.0000010000003</v>
      </c>
      <c r="E5231" s="2">
        <v>2970</v>
      </c>
      <c r="F5231" s="2">
        <v>23491.150390625</v>
      </c>
      <c r="G5231" s="2">
        <v>361.44561767578102</v>
      </c>
      <c r="H5231" s="1">
        <v>22077.38706484779</v>
      </c>
      <c r="I5231" s="1">
        <v>345.75041328950579</v>
      </c>
      <c r="J5231" s="1">
        <f t="shared" si="454"/>
        <v>-6.0182805110362931</v>
      </c>
      <c r="K5231" s="1">
        <f t="shared" si="455"/>
        <v>-4.3423418679691759</v>
      </c>
      <c r="L5231" s="30"/>
      <c r="M5231" s="30"/>
      <c r="N5231" s="2">
        <v>1027779</v>
      </c>
      <c r="O5231" s="30"/>
      <c r="P5231" s="30"/>
      <c r="Q5231" s="30"/>
      <c r="R5231" s="30"/>
      <c r="S5231" s="30"/>
      <c r="T5231" s="30"/>
      <c r="U5231" s="30"/>
      <c r="V5231" s="30"/>
    </row>
    <row r="5232" spans="1:22" ht="14.5" x14ac:dyDescent="0.35">
      <c r="A5232" s="15">
        <v>43</v>
      </c>
      <c r="B5232" s="8">
        <v>270</v>
      </c>
      <c r="C5232" s="8">
        <v>1700000.0000999998</v>
      </c>
      <c r="D5232" s="8">
        <v>5600.0000010000003</v>
      </c>
      <c r="E5232" s="2">
        <v>3000</v>
      </c>
      <c r="F5232" s="2">
        <v>32422.43359375</v>
      </c>
      <c r="G5232" s="2">
        <v>449.57412719726602</v>
      </c>
      <c r="H5232" s="1">
        <v>28353.18594322147</v>
      </c>
      <c r="I5232" s="1">
        <v>436.20364436864122</v>
      </c>
      <c r="J5232" s="1">
        <f t="shared" si="454"/>
        <v>-12.550716277241293</v>
      </c>
      <c r="K5232" s="1">
        <f t="shared" si="455"/>
        <v>-2.9740329836102966</v>
      </c>
      <c r="L5232" s="30"/>
      <c r="M5232" s="30"/>
      <c r="N5232" s="2">
        <v>0</v>
      </c>
      <c r="O5232" s="30"/>
      <c r="P5232" s="30"/>
      <c r="Q5232" s="30"/>
      <c r="R5232" s="30"/>
      <c r="S5232" s="30"/>
      <c r="T5232" s="30"/>
      <c r="U5232" s="30"/>
      <c r="V5232" s="30"/>
    </row>
    <row r="5233" spans="1:22" ht="14.5" x14ac:dyDescent="0.35">
      <c r="A5233" s="15">
        <v>43</v>
      </c>
      <c r="B5233" s="8">
        <v>270</v>
      </c>
      <c r="C5233" s="8">
        <v>1700000.0000999998</v>
      </c>
      <c r="D5233" s="8">
        <v>5600.0000010000003</v>
      </c>
      <c r="E5233" s="2">
        <v>3030</v>
      </c>
      <c r="F5233" s="2">
        <v>34450.921875</v>
      </c>
      <c r="G5233" s="2">
        <v>451.61044311523398</v>
      </c>
      <c r="H5233" s="1">
        <v>32261.541845924741</v>
      </c>
      <c r="I5233" s="1">
        <v>442.69912437967008</v>
      </c>
      <c r="J5233" s="1">
        <f t="shared" si="454"/>
        <v>-6.355069501533503</v>
      </c>
      <c r="K5233" s="1">
        <f t="shared" si="455"/>
        <v>-1.9732313261166246</v>
      </c>
      <c r="L5233" s="30"/>
      <c r="M5233" s="30"/>
      <c r="N5233" s="2">
        <v>0</v>
      </c>
      <c r="O5233" s="30"/>
      <c r="P5233" s="30"/>
      <c r="Q5233" s="30"/>
      <c r="R5233" s="30"/>
      <c r="S5233" s="30"/>
      <c r="T5233" s="30"/>
      <c r="U5233" s="30"/>
      <c r="V5233" s="30"/>
    </row>
    <row r="5234" spans="1:22" ht="14.5" x14ac:dyDescent="0.35">
      <c r="A5234" s="15">
        <v>43</v>
      </c>
      <c r="B5234" s="8">
        <v>270</v>
      </c>
      <c r="C5234" s="8">
        <v>1700000.0000999998</v>
      </c>
      <c r="D5234" s="8">
        <v>5600.0000010000003</v>
      </c>
      <c r="E5234" s="2">
        <v>3060</v>
      </c>
      <c r="F5234" s="2">
        <v>34693.53125</v>
      </c>
      <c r="G5234" s="2">
        <v>454.34490966796898</v>
      </c>
      <c r="H5234" s="1">
        <v>33512.515787904747</v>
      </c>
      <c r="I5234" s="1">
        <v>444.05381800117613</v>
      </c>
      <c r="J5234" s="1">
        <f t="shared" si="454"/>
        <v>-3.4041373695427803</v>
      </c>
      <c r="K5234" s="1">
        <f t="shared" si="455"/>
        <v>-2.2650394992459555</v>
      </c>
      <c r="L5234" s="30"/>
      <c r="M5234" s="30"/>
      <c r="N5234" s="2">
        <v>0</v>
      </c>
      <c r="O5234" s="30"/>
      <c r="P5234" s="30"/>
      <c r="Q5234" s="30"/>
      <c r="R5234" s="30"/>
      <c r="S5234" s="30"/>
      <c r="T5234" s="30"/>
      <c r="U5234" s="30"/>
      <c r="V5234" s="30"/>
    </row>
    <row r="5235" spans="1:22" ht="14.5" x14ac:dyDescent="0.35">
      <c r="A5235" s="15">
        <v>43</v>
      </c>
      <c r="B5235" s="8">
        <v>270</v>
      </c>
      <c r="C5235" s="8">
        <v>1700000.0000999998</v>
      </c>
      <c r="D5235" s="8">
        <v>5600.0000010000003</v>
      </c>
      <c r="E5235" s="2">
        <v>3090</v>
      </c>
      <c r="F5235" s="2">
        <v>34393.83984375</v>
      </c>
      <c r="G5235" s="2">
        <v>456.14877319335898</v>
      </c>
      <c r="H5235" s="1">
        <v>33908.395423703601</v>
      </c>
      <c r="I5235" s="1">
        <v>442.31760051667641</v>
      </c>
      <c r="J5235" s="1">
        <f t="shared" si="454"/>
        <v>-1.4114283902342843</v>
      </c>
      <c r="K5235" s="1">
        <f t="shared" si="455"/>
        <v>-3.0321626384862843</v>
      </c>
      <c r="L5235" s="30"/>
      <c r="M5235" s="30"/>
      <c r="N5235" s="2">
        <v>0</v>
      </c>
      <c r="O5235" s="30"/>
      <c r="P5235" s="30"/>
      <c r="Q5235" s="30"/>
      <c r="R5235" s="30"/>
      <c r="S5235" s="30"/>
      <c r="T5235" s="30"/>
      <c r="U5235" s="30"/>
      <c r="V5235" s="30"/>
    </row>
    <row r="5236" spans="1:22" ht="14.5" x14ac:dyDescent="0.35">
      <c r="A5236" s="15">
        <v>43</v>
      </c>
      <c r="B5236" s="8">
        <v>270</v>
      </c>
      <c r="C5236" s="8">
        <v>1700000.0000999998</v>
      </c>
      <c r="D5236" s="8">
        <v>5600.0000010000003</v>
      </c>
      <c r="E5236" s="2">
        <v>3120</v>
      </c>
      <c r="F5236" s="2">
        <v>34562.20703125</v>
      </c>
      <c r="G5236" s="2">
        <v>452.38330078125</v>
      </c>
      <c r="H5236" s="1">
        <v>34072.008551734027</v>
      </c>
      <c r="I5236" s="1">
        <v>438.72305495726488</v>
      </c>
      <c r="J5236" s="1">
        <f t="shared" si="454"/>
        <v>-1.4183078038759276</v>
      </c>
      <c r="K5236" s="1">
        <f t="shared" si="455"/>
        <v>-3.0196176119663036</v>
      </c>
      <c r="L5236" s="30"/>
      <c r="M5236" s="30"/>
      <c r="N5236" s="2">
        <v>0</v>
      </c>
      <c r="O5236" s="30"/>
      <c r="P5236" s="30"/>
      <c r="Q5236" s="30"/>
      <c r="R5236" s="30"/>
      <c r="S5236" s="30"/>
      <c r="T5236" s="30"/>
      <c r="U5236" s="30"/>
      <c r="V5236" s="30"/>
    </row>
    <row r="5237" spans="1:22" ht="14.5" x14ac:dyDescent="0.35">
      <c r="A5237" s="15">
        <v>43</v>
      </c>
      <c r="B5237" s="8">
        <v>270</v>
      </c>
      <c r="C5237" s="8">
        <v>1700000.0000999998</v>
      </c>
      <c r="D5237" s="8">
        <v>5600.0000010000003</v>
      </c>
      <c r="E5237" s="2">
        <v>3150</v>
      </c>
      <c r="F5237" s="2">
        <v>33584.38671875</v>
      </c>
      <c r="G5237" s="2">
        <v>448.54409790039102</v>
      </c>
      <c r="H5237" s="1">
        <v>34188.166774374833</v>
      </c>
      <c r="I5237" s="1">
        <v>434.01121108691842</v>
      </c>
      <c r="J5237" s="1">
        <f t="shared" si="454"/>
        <v>1.7977998546799294</v>
      </c>
      <c r="K5237" s="1">
        <f t="shared" si="455"/>
        <v>-3.2400129399762929</v>
      </c>
      <c r="L5237" s="30"/>
      <c r="M5237" s="30"/>
      <c r="N5237" s="2">
        <v>0</v>
      </c>
      <c r="O5237" s="30"/>
      <c r="P5237" s="30"/>
      <c r="Q5237" s="30"/>
      <c r="R5237" s="30"/>
      <c r="S5237" s="30"/>
      <c r="T5237" s="30"/>
      <c r="U5237" s="30"/>
      <c r="V5237" s="30"/>
    </row>
    <row r="5238" spans="1:22" ht="14.5" x14ac:dyDescent="0.35">
      <c r="A5238" s="15">
        <v>43</v>
      </c>
      <c r="B5238" s="8">
        <v>270</v>
      </c>
      <c r="C5238" s="8">
        <v>1700000.0000999998</v>
      </c>
      <c r="D5238" s="8">
        <v>5600.0000010000003</v>
      </c>
      <c r="E5238" s="2">
        <v>3180</v>
      </c>
      <c r="F5238" s="2">
        <v>32711.26171875</v>
      </c>
      <c r="G5238" s="2">
        <v>446.14831542968699</v>
      </c>
      <c r="H5238" s="1">
        <v>34289.229600171922</v>
      </c>
      <c r="I5238" s="1">
        <v>428.62750224409751</v>
      </c>
      <c r="J5238" s="1">
        <f t="shared" si="454"/>
        <v>4.8239285142506008</v>
      </c>
      <c r="K5238" s="1">
        <f t="shared" si="455"/>
        <v>-3.927127499902161</v>
      </c>
      <c r="L5238" s="30"/>
      <c r="M5238" s="30"/>
      <c r="N5238" s="2">
        <v>0</v>
      </c>
      <c r="O5238" s="30"/>
      <c r="P5238" s="30"/>
      <c r="Q5238" s="30"/>
      <c r="R5238" s="30"/>
      <c r="S5238" s="30"/>
      <c r="T5238" s="30"/>
      <c r="U5238" s="30"/>
      <c r="V5238" s="30"/>
    </row>
    <row r="5239" spans="1:22" ht="14.5" x14ac:dyDescent="0.35">
      <c r="A5239" s="15">
        <v>43</v>
      </c>
      <c r="B5239" s="8">
        <v>270</v>
      </c>
      <c r="C5239" s="8">
        <v>1700000.0000999998</v>
      </c>
      <c r="D5239" s="8">
        <v>5600.0000010000003</v>
      </c>
      <c r="E5239" s="2">
        <v>3210</v>
      </c>
      <c r="F5239" s="2">
        <v>31937.19921875</v>
      </c>
      <c r="G5239" s="2">
        <v>443.84100341796898</v>
      </c>
      <c r="H5239" s="1">
        <v>34377.101788556873</v>
      </c>
      <c r="I5239" s="1">
        <v>424.83860060026831</v>
      </c>
      <c r="J5239" s="1">
        <f t="shared" si="454"/>
        <v>7.6396886060516884</v>
      </c>
      <c r="K5239" s="1">
        <f t="shared" si="455"/>
        <v>-4.2813536089197104</v>
      </c>
      <c r="L5239" s="30"/>
      <c r="M5239" s="30"/>
      <c r="N5239" s="2">
        <v>0</v>
      </c>
      <c r="O5239" s="30"/>
      <c r="P5239" s="30"/>
      <c r="Q5239" s="30"/>
      <c r="R5239" s="30"/>
      <c r="S5239" s="30"/>
      <c r="T5239" s="30"/>
      <c r="U5239" s="30"/>
      <c r="V5239" s="30"/>
    </row>
    <row r="5240" spans="1:22" ht="14.5" x14ac:dyDescent="0.35">
      <c r="A5240" s="15">
        <v>43</v>
      </c>
      <c r="B5240" s="8">
        <v>270</v>
      </c>
      <c r="C5240" s="8">
        <v>1700000.0000999998</v>
      </c>
      <c r="D5240" s="8">
        <v>5600.0000010000003</v>
      </c>
      <c r="E5240" s="2">
        <v>3240</v>
      </c>
      <c r="F5240" s="2">
        <v>31174.7578125</v>
      </c>
      <c r="G5240" s="2">
        <v>440.36169433593801</v>
      </c>
      <c r="H5240" s="1">
        <v>34462.291619090582</v>
      </c>
      <c r="I5240" s="1">
        <v>422.19916342586743</v>
      </c>
      <c r="J5240" s="1">
        <f t="shared" si="454"/>
        <v>10.545499106563689</v>
      </c>
      <c r="K5240" s="1">
        <f t="shared" si="455"/>
        <v>-4.1244574956637727</v>
      </c>
      <c r="L5240" s="30"/>
      <c r="M5240" s="30"/>
      <c r="N5240" s="2">
        <v>0</v>
      </c>
      <c r="O5240" s="30"/>
      <c r="P5240" s="30"/>
      <c r="Q5240" s="30"/>
      <c r="R5240" s="30"/>
      <c r="S5240" s="30"/>
      <c r="T5240" s="30"/>
      <c r="U5240" s="30"/>
      <c r="V5240" s="30"/>
    </row>
    <row r="5241" spans="1:22" ht="14.5" x14ac:dyDescent="0.35">
      <c r="A5241" s="15">
        <v>43</v>
      </c>
      <c r="B5241" s="8">
        <v>270</v>
      </c>
      <c r="C5241" s="8">
        <v>1700000.0000999998</v>
      </c>
      <c r="D5241" s="8">
        <v>5600.0000010000003</v>
      </c>
      <c r="E5241" s="2">
        <v>3270</v>
      </c>
      <c r="F5241" s="2">
        <v>22775.74609375</v>
      </c>
      <c r="G5241" s="2">
        <v>356.23815917968699</v>
      </c>
      <c r="H5241" s="1">
        <v>24691.911938359961</v>
      </c>
      <c r="I5241" s="1">
        <v>356.55186971751579</v>
      </c>
      <c r="J5241" s="1">
        <f t="shared" si="454"/>
        <v>8.4131858369100136</v>
      </c>
      <c r="K5241" s="1">
        <f t="shared" si="455"/>
        <v>8.80620252898177E-2</v>
      </c>
      <c r="L5241" s="30"/>
      <c r="M5241" s="30"/>
      <c r="N5241" s="2">
        <v>1027779</v>
      </c>
      <c r="O5241" s="30"/>
      <c r="P5241" s="30"/>
      <c r="Q5241" s="30"/>
      <c r="R5241" s="30"/>
      <c r="S5241" s="30"/>
      <c r="T5241" s="30"/>
      <c r="U5241" s="30"/>
      <c r="V5241" s="30"/>
    </row>
    <row r="5242" spans="1:22" ht="14.5" x14ac:dyDescent="0.35">
      <c r="A5242" s="15">
        <v>43</v>
      </c>
      <c r="B5242" s="8">
        <v>270</v>
      </c>
      <c r="C5242" s="8">
        <v>1700000.0000999998</v>
      </c>
      <c r="D5242" s="8">
        <v>5600.0000010000003</v>
      </c>
      <c r="E5242" s="2">
        <v>3300</v>
      </c>
      <c r="F5242" s="2">
        <v>22042.896484375</v>
      </c>
      <c r="G5242" s="2">
        <v>339.77725219726602</v>
      </c>
      <c r="H5242" s="1">
        <v>24476.691957414831</v>
      </c>
      <c r="I5242" s="1">
        <v>333.29597875052451</v>
      </c>
      <c r="J5242" s="1">
        <f t="shared" si="454"/>
        <v>11.041178162611319</v>
      </c>
      <c r="K5242" s="1">
        <f t="shared" si="455"/>
        <v>-1.9075065810993872</v>
      </c>
      <c r="L5242" s="30"/>
      <c r="M5242" s="30"/>
      <c r="N5242" s="2">
        <v>1027779</v>
      </c>
      <c r="O5242" s="30"/>
      <c r="P5242" s="30"/>
      <c r="Q5242" s="30"/>
      <c r="R5242" s="30"/>
      <c r="S5242" s="30"/>
      <c r="T5242" s="30"/>
      <c r="U5242" s="30"/>
      <c r="V5242" s="30"/>
    </row>
    <row r="5243" spans="1:22" ht="14.5" x14ac:dyDescent="0.35">
      <c r="A5243" s="15">
        <v>43</v>
      </c>
      <c r="B5243" s="8">
        <v>270</v>
      </c>
      <c r="C5243" s="8">
        <v>1700000.0000999998</v>
      </c>
      <c r="D5243" s="8">
        <v>5600.0000010000003</v>
      </c>
      <c r="E5243" s="2">
        <v>3330</v>
      </c>
      <c r="F5243" s="2">
        <v>22039.8828125</v>
      </c>
      <c r="G5243" s="2">
        <v>334.67779541015602</v>
      </c>
      <c r="H5243" s="1">
        <v>24372.561541521911</v>
      </c>
      <c r="I5243" s="1">
        <v>326.76978232335682</v>
      </c>
      <c r="J5243" s="1">
        <f t="shared" si="454"/>
        <v>10.583898058200761</v>
      </c>
      <c r="K5243" s="1">
        <f t="shared" si="455"/>
        <v>-2.3628735444213538</v>
      </c>
      <c r="L5243" s="30"/>
      <c r="M5243" s="30"/>
      <c r="N5243" s="2">
        <v>1027779</v>
      </c>
      <c r="O5243" s="30"/>
      <c r="P5243" s="30"/>
      <c r="Q5243" s="30"/>
      <c r="R5243" s="30"/>
      <c r="S5243" s="30"/>
      <c r="T5243" s="30"/>
      <c r="U5243" s="30"/>
      <c r="V5243" s="30"/>
    </row>
    <row r="5244" spans="1:22" ht="14.5" x14ac:dyDescent="0.35">
      <c r="A5244" s="15">
        <v>43</v>
      </c>
      <c r="B5244" s="8">
        <v>270</v>
      </c>
      <c r="C5244" s="8">
        <v>1700000.0000999998</v>
      </c>
      <c r="D5244" s="8">
        <v>5600.0000010000003</v>
      </c>
      <c r="E5244" s="2">
        <v>3360</v>
      </c>
      <c r="F5244" s="2">
        <v>22233.26953125</v>
      </c>
      <c r="G5244" s="2">
        <v>332.07897949218699</v>
      </c>
      <c r="H5244" s="1">
        <v>24345.959114853551</v>
      </c>
      <c r="I5244" s="1">
        <v>324.04508217672412</v>
      </c>
      <c r="J5244" s="1">
        <f t="shared" si="454"/>
        <v>9.5023792188281515</v>
      </c>
      <c r="K5244" s="1">
        <f t="shared" si="455"/>
        <v>-2.4192730680358778</v>
      </c>
      <c r="L5244" s="30"/>
      <c r="M5244" s="30"/>
      <c r="N5244" s="2">
        <v>1027779</v>
      </c>
      <c r="O5244" s="30"/>
      <c r="P5244" s="30"/>
      <c r="Q5244" s="30"/>
      <c r="R5244" s="30"/>
      <c r="S5244" s="30"/>
      <c r="T5244" s="30"/>
      <c r="U5244" s="30"/>
      <c r="V5244" s="30"/>
    </row>
    <row r="5245" spans="1:22" ht="14.5" x14ac:dyDescent="0.35">
      <c r="A5245" s="15">
        <v>43</v>
      </c>
      <c r="B5245" s="8">
        <v>270</v>
      </c>
      <c r="C5245" s="8">
        <v>1700000.0000999998</v>
      </c>
      <c r="D5245" s="8">
        <v>5600.0000010000003</v>
      </c>
      <c r="E5245" s="2">
        <v>3390</v>
      </c>
      <c r="F5245" s="2">
        <v>22535.8984375</v>
      </c>
      <c r="G5245" s="2">
        <v>331.67623901367199</v>
      </c>
      <c r="H5245" s="1">
        <v>24373.462200241909</v>
      </c>
      <c r="I5245" s="1">
        <v>322.19460687290001</v>
      </c>
      <c r="J5245" s="1">
        <f t="shared" si="454"/>
        <v>8.1539405577200395</v>
      </c>
      <c r="K5245" s="1">
        <f t="shared" si="455"/>
        <v>-2.8587010540665041</v>
      </c>
      <c r="L5245" s="30"/>
      <c r="M5245" s="30"/>
      <c r="N5245" s="2">
        <v>1027779</v>
      </c>
      <c r="O5245" s="30"/>
      <c r="P5245" s="30"/>
      <c r="Q5245" s="30"/>
      <c r="R5245" s="30"/>
      <c r="S5245" s="30"/>
      <c r="T5245" s="30"/>
      <c r="U5245" s="30"/>
      <c r="V5245" s="30"/>
    </row>
    <row r="5246" spans="1:22" ht="14.5" x14ac:dyDescent="0.35">
      <c r="A5246" s="15">
        <v>43</v>
      </c>
      <c r="B5246" s="8">
        <v>270</v>
      </c>
      <c r="C5246" s="8">
        <v>1700000.0000999998</v>
      </c>
      <c r="D5246" s="8">
        <v>5600.0000010000003</v>
      </c>
      <c r="E5246" s="2">
        <v>3420</v>
      </c>
      <c r="F5246" s="2">
        <v>23035.298828125</v>
      </c>
      <c r="G5246" s="2">
        <v>331.02304077148398</v>
      </c>
      <c r="H5246" s="1">
        <v>24438.721612565721</v>
      </c>
      <c r="I5246" s="1">
        <v>320.54519271188377</v>
      </c>
      <c r="J5246" s="1">
        <f t="shared" si="454"/>
        <v>6.0924878592293723</v>
      </c>
      <c r="K5246" s="1">
        <f t="shared" si="455"/>
        <v>-3.1652926742442098</v>
      </c>
      <c r="L5246" s="30"/>
      <c r="M5246" s="30"/>
      <c r="N5246" s="2">
        <v>1027779</v>
      </c>
      <c r="O5246" s="30"/>
      <c r="P5246" s="30"/>
      <c r="Q5246" s="30"/>
      <c r="R5246" s="30"/>
      <c r="S5246" s="30"/>
      <c r="T5246" s="30"/>
      <c r="U5246" s="30"/>
      <c r="V5246" s="30"/>
    </row>
    <row r="5247" spans="1:22" ht="14.5" x14ac:dyDescent="0.35">
      <c r="A5247" s="15">
        <v>43</v>
      </c>
      <c r="B5247" s="8">
        <v>270</v>
      </c>
      <c r="C5247" s="8">
        <v>1700000.0000999998</v>
      </c>
      <c r="D5247" s="8">
        <v>5600.0000010000003</v>
      </c>
      <c r="E5247" s="2">
        <v>3450</v>
      </c>
      <c r="F5247" s="2">
        <v>24169.083984375</v>
      </c>
      <c r="G5247" s="2">
        <v>327.61218261718801</v>
      </c>
      <c r="H5247" s="1">
        <v>24530.331980509331</v>
      </c>
      <c r="I5247" s="1">
        <v>318.94201929138728</v>
      </c>
      <c r="J5247" s="1">
        <f t="shared" si="454"/>
        <v>1.4946697871043551</v>
      </c>
      <c r="K5247" s="1">
        <f t="shared" si="455"/>
        <v>-2.6464715861716717</v>
      </c>
      <c r="L5247" s="30"/>
      <c r="M5247" s="30"/>
      <c r="N5247" s="2">
        <v>1027779</v>
      </c>
      <c r="O5247" s="30"/>
      <c r="P5247" s="30"/>
      <c r="Q5247" s="30"/>
      <c r="R5247" s="30"/>
      <c r="S5247" s="30"/>
      <c r="T5247" s="30"/>
      <c r="U5247" s="30"/>
      <c r="V5247" s="30"/>
    </row>
    <row r="5248" spans="1:22" ht="14.5" x14ac:dyDescent="0.35">
      <c r="A5248" s="15">
        <v>43</v>
      </c>
      <c r="B5248" s="8">
        <v>270</v>
      </c>
      <c r="C5248" s="8">
        <v>1700000.0000999998</v>
      </c>
      <c r="D5248" s="8">
        <v>5600.0000010000003</v>
      </c>
      <c r="E5248" s="2">
        <v>3480</v>
      </c>
      <c r="F5248" s="2">
        <v>24666.83984375</v>
      </c>
      <c r="G5248" s="2">
        <v>328.94763183593699</v>
      </c>
      <c r="H5248" s="1">
        <v>24640.330054201859</v>
      </c>
      <c r="I5248" s="1">
        <v>317.34944711185892</v>
      </c>
      <c r="J5248" s="1">
        <f t="shared" si="454"/>
        <v>-0.10747136526634656</v>
      </c>
      <c r="K5248" s="1">
        <f t="shared" si="455"/>
        <v>-3.5258453326889052</v>
      </c>
      <c r="L5248" s="30"/>
      <c r="M5248" s="30"/>
      <c r="N5248" s="2">
        <v>1027779</v>
      </c>
      <c r="O5248" s="30"/>
      <c r="P5248" s="30"/>
      <c r="Q5248" s="30"/>
      <c r="R5248" s="30"/>
      <c r="S5248" s="30"/>
      <c r="T5248" s="30"/>
      <c r="U5248" s="30"/>
      <c r="V5248" s="30"/>
    </row>
    <row r="5249" spans="1:22" ht="14.5" x14ac:dyDescent="0.35">
      <c r="A5249" s="15">
        <v>43</v>
      </c>
      <c r="B5249" s="8">
        <v>270</v>
      </c>
      <c r="C5249" s="8">
        <v>1700000.0000999998</v>
      </c>
      <c r="D5249" s="8">
        <v>5600.0000010000003</v>
      </c>
      <c r="E5249" s="2">
        <v>3510</v>
      </c>
      <c r="F5249" s="2">
        <v>24994.0234375</v>
      </c>
      <c r="G5249" s="2">
        <v>329.39300537109398</v>
      </c>
      <c r="H5249" s="1">
        <v>24763.160285301121</v>
      </c>
      <c r="I5249" s="1">
        <v>315.75935157551982</v>
      </c>
      <c r="J5249" s="1">
        <f t="shared" si="454"/>
        <v>-0.92367342447355461</v>
      </c>
      <c r="K5249" s="1">
        <f t="shared" si="455"/>
        <v>-4.1390234683989409</v>
      </c>
      <c r="L5249" s="30"/>
      <c r="M5249" s="30"/>
      <c r="N5249" s="2">
        <v>1027779</v>
      </c>
      <c r="O5249" s="30"/>
      <c r="P5249" s="30"/>
      <c r="Q5249" s="30"/>
      <c r="R5249" s="30"/>
      <c r="S5249" s="30"/>
      <c r="T5249" s="30"/>
      <c r="U5249" s="30"/>
      <c r="V5249" s="30"/>
    </row>
    <row r="5250" spans="1:22" ht="14.5" x14ac:dyDescent="0.35">
      <c r="A5250" s="15">
        <v>43</v>
      </c>
      <c r="B5250" s="8">
        <v>270</v>
      </c>
      <c r="C5250" s="8">
        <v>1700000.0000999998</v>
      </c>
      <c r="D5250" s="8">
        <v>5600.0000010000003</v>
      </c>
      <c r="E5250" s="2">
        <v>3540</v>
      </c>
      <c r="F5250" s="2">
        <v>34342.9609375</v>
      </c>
      <c r="G5250" s="2">
        <v>415.56103515625</v>
      </c>
      <c r="H5250" s="1">
        <v>31835.892318335322</v>
      </c>
      <c r="I5250" s="1">
        <v>388.12188207348981</v>
      </c>
      <c r="J5250" s="1">
        <f t="shared" si="454"/>
        <v>-7.3000945484206712</v>
      </c>
      <c r="K5250" s="1">
        <f t="shared" si="455"/>
        <v>-6.6029176851104738</v>
      </c>
      <c r="L5250" s="30"/>
      <c r="M5250" s="30"/>
      <c r="N5250" s="2">
        <v>0</v>
      </c>
      <c r="O5250" s="30"/>
      <c r="P5250" s="30"/>
      <c r="Q5250" s="30"/>
      <c r="R5250" s="30"/>
      <c r="S5250" s="30"/>
      <c r="T5250" s="30"/>
      <c r="U5250" s="30"/>
      <c r="V5250" s="30"/>
    </row>
    <row r="5251" spans="1:22" ht="14.5" x14ac:dyDescent="0.35">
      <c r="A5251" s="15">
        <v>43</v>
      </c>
      <c r="B5251" s="8">
        <v>270</v>
      </c>
      <c r="C5251" s="8">
        <v>1700000.0000999998</v>
      </c>
      <c r="D5251" s="8">
        <v>5600.0000010000003</v>
      </c>
      <c r="E5251" s="2">
        <v>3570</v>
      </c>
      <c r="F5251" s="2">
        <v>36627.57421875</v>
      </c>
      <c r="G5251" s="2">
        <v>422.76577758789102</v>
      </c>
      <c r="H5251" s="1">
        <v>34685.455231597851</v>
      </c>
      <c r="I5251" s="1">
        <v>393.93830880620249</v>
      </c>
      <c r="J5251" s="1">
        <f t="shared" si="454"/>
        <v>-5.3023412786041408</v>
      </c>
      <c r="K5251" s="1">
        <f t="shared" si="455"/>
        <v>-6.8187801165375648</v>
      </c>
      <c r="L5251" s="30"/>
      <c r="M5251" s="30"/>
      <c r="N5251" s="2">
        <v>0</v>
      </c>
      <c r="O5251" s="30"/>
      <c r="P5251" s="30"/>
      <c r="Q5251" s="30"/>
      <c r="R5251" s="30"/>
      <c r="S5251" s="30"/>
      <c r="T5251" s="30"/>
      <c r="U5251" s="30"/>
      <c r="V5251" s="30"/>
    </row>
    <row r="5252" spans="1:22" ht="14.5" x14ac:dyDescent="0.35">
      <c r="A5252" s="15">
        <v>43</v>
      </c>
      <c r="B5252" s="8">
        <v>270</v>
      </c>
      <c r="C5252" s="8">
        <v>1700000.0000999998</v>
      </c>
      <c r="D5252" s="8">
        <v>5600.0000010000003</v>
      </c>
      <c r="E5252" s="2">
        <v>3600</v>
      </c>
      <c r="F5252" s="2">
        <v>37245.12890625</v>
      </c>
      <c r="G5252" s="2">
        <v>430.51998901367199</v>
      </c>
      <c r="H5252" s="1">
        <v>35107.684039533888</v>
      </c>
      <c r="I5252" s="1">
        <v>392.79567020702717</v>
      </c>
      <c r="J5252" s="1">
        <f t="shared" si="454"/>
        <v>-5.7388574814609754</v>
      </c>
      <c r="K5252" s="1">
        <f t="shared" si="455"/>
        <v>-8.7625011078049635</v>
      </c>
      <c r="L5252" s="30"/>
      <c r="M5252" s="30"/>
      <c r="N5252" s="2">
        <v>0</v>
      </c>
      <c r="O5252" s="30"/>
      <c r="P5252" s="30"/>
      <c r="Q5252" s="30"/>
      <c r="R5252" s="30"/>
      <c r="S5252" s="30"/>
      <c r="T5252" s="30"/>
      <c r="U5252" s="30"/>
      <c r="V5252" s="30"/>
    </row>
    <row r="5253" spans="1:22" ht="14.5" x14ac:dyDescent="0.35">
      <c r="A5253" s="15">
        <v>43</v>
      </c>
      <c r="B5253" s="8">
        <v>270</v>
      </c>
      <c r="C5253" s="8">
        <v>1700000.0000999998</v>
      </c>
      <c r="D5253" s="8">
        <v>5600.0000010000003</v>
      </c>
      <c r="E5253" s="2">
        <v>3630</v>
      </c>
      <c r="F5253" s="2">
        <v>37298.53515625</v>
      </c>
      <c r="G5253" s="2">
        <v>425.45690917968699</v>
      </c>
      <c r="H5253" s="1">
        <v>35191.550525968123</v>
      </c>
      <c r="I5253" s="1">
        <v>390.56862432658761</v>
      </c>
      <c r="J5253" s="1">
        <f t="shared" si="454"/>
        <v>-5.6489742062398829</v>
      </c>
      <c r="K5253" s="1">
        <f t="shared" si="455"/>
        <v>-8.2001923344873227</v>
      </c>
      <c r="L5253" s="30"/>
      <c r="M5253" s="30"/>
      <c r="N5253" s="2">
        <v>0</v>
      </c>
      <c r="O5253" s="30"/>
      <c r="P5253" s="30"/>
      <c r="Q5253" s="30"/>
      <c r="R5253" s="30"/>
      <c r="S5253" s="30"/>
      <c r="T5253" s="30"/>
      <c r="U5253" s="30"/>
      <c r="V5253" s="30"/>
    </row>
    <row r="5254" spans="1:22" ht="14.5" x14ac:dyDescent="0.35">
      <c r="A5254" s="17">
        <v>43</v>
      </c>
      <c r="B5254" s="18">
        <v>270</v>
      </c>
      <c r="C5254" s="18">
        <v>1700000.0000999998</v>
      </c>
      <c r="D5254" s="18">
        <v>5600.0000010000003</v>
      </c>
      <c r="E5254" s="2">
        <v>3660</v>
      </c>
      <c r="F5254" s="2">
        <v>36574.66015625</v>
      </c>
      <c r="G5254" s="2">
        <v>428.18399047851602</v>
      </c>
      <c r="H5254" s="1">
        <v>35245.54011165494</v>
      </c>
      <c r="I5254" s="1">
        <v>388.17250224403898</v>
      </c>
      <c r="J5254" s="1">
        <f t="shared" si="454"/>
        <v>-3.6339915091950226</v>
      </c>
      <c r="K5254" s="1">
        <f t="shared" si="455"/>
        <v>-9.3444615221980385</v>
      </c>
      <c r="L5254" s="30"/>
      <c r="M5254" s="30"/>
      <c r="N5254" s="16">
        <v>0</v>
      </c>
      <c r="O5254" s="30"/>
      <c r="P5254" s="30"/>
      <c r="Q5254" s="30"/>
      <c r="R5254" s="30"/>
      <c r="S5254" s="30"/>
      <c r="T5254" s="30"/>
      <c r="U5254" s="30"/>
      <c r="V5254" s="30"/>
    </row>
    <row r="5255" spans="1:22" ht="14.5" x14ac:dyDescent="0.35">
      <c r="A5255" s="15">
        <v>44</v>
      </c>
      <c r="B5255" s="8">
        <v>270</v>
      </c>
      <c r="C5255" s="8">
        <v>1433333.3333999999</v>
      </c>
      <c r="D5255" s="8">
        <v>4800</v>
      </c>
      <c r="E5255" s="2">
        <v>30</v>
      </c>
      <c r="F5255" s="2">
        <v>193.18099975585901</v>
      </c>
      <c r="G5255" s="2">
        <v>652.758544921875</v>
      </c>
      <c r="H5255" s="1">
        <v>194.85821074491511</v>
      </c>
      <c r="I5255" s="1">
        <v>657.65677252793535</v>
      </c>
      <c r="J5255" s="1">
        <f t="shared" si="454"/>
        <v>0.86820701372068487</v>
      </c>
      <c r="K5255" s="1">
        <f t="shared" si="455"/>
        <v>0.75038889098672568</v>
      </c>
      <c r="L5255" s="30">
        <f t="shared" ref="L5255:M5255" si="456">AVERAGE(J5255:J5376)</f>
        <v>0.76984429175583213</v>
      </c>
      <c r="M5255" s="30">
        <f t="shared" si="456"/>
        <v>0.33334730415781327</v>
      </c>
      <c r="N5255" s="2">
        <v>1416666</v>
      </c>
      <c r="O5255" s="30">
        <f t="shared" ref="O5255:P5255" si="457">ABS(L5255)</f>
        <v>0.76984429175583213</v>
      </c>
      <c r="P5255" s="30">
        <f t="shared" si="457"/>
        <v>0.33334730415781327</v>
      </c>
      <c r="Q5255" s="30">
        <f t="shared" ref="Q5255" si="458">SUM(G5255:G5376)*30</f>
        <v>2213966.6711425777</v>
      </c>
      <c r="R5255" s="30">
        <f t="shared" ref="R5255" si="459">SUM(I5255:I5376)*30</f>
        <v>2214443.1445064894</v>
      </c>
      <c r="S5255" s="30">
        <f t="shared" ref="S5255" si="460">SUM(F5255:F5376)*30</f>
        <v>52133958.834228516</v>
      </c>
      <c r="T5255" s="30">
        <f t="shared" ref="T5255" si="461">SUM(H5255:H5376)*30</f>
        <v>52053000.256820232</v>
      </c>
      <c r="U5255" s="30">
        <f t="shared" ref="U5255" si="462">(R5255-Q5255)/Q5255*100</f>
        <v>2.1521252786783643E-2</v>
      </c>
      <c r="V5255" s="30">
        <f t="shared" ref="V5255" si="463">(T5255-S5255)/S5255*100</f>
        <v>-0.15528952571146515</v>
      </c>
    </row>
    <row r="5256" spans="1:22" ht="14.5" x14ac:dyDescent="0.35">
      <c r="A5256" s="15">
        <v>44</v>
      </c>
      <c r="B5256" s="8">
        <v>270</v>
      </c>
      <c r="C5256" s="8">
        <v>1433333.3333999999</v>
      </c>
      <c r="D5256" s="8">
        <v>4800</v>
      </c>
      <c r="E5256" s="2">
        <v>60</v>
      </c>
      <c r="F5256" s="2">
        <v>184.157302856445</v>
      </c>
      <c r="G5256" s="2">
        <v>622.26745605468705</v>
      </c>
      <c r="H5256" s="1">
        <v>194.85821074491511</v>
      </c>
      <c r="I5256" s="1">
        <v>623.25631944233783</v>
      </c>
      <c r="J5256" s="1">
        <f t="shared" si="454"/>
        <v>5.8107431649407486</v>
      </c>
      <c r="K5256" s="1">
        <f t="shared" si="455"/>
        <v>0.15891292048605482</v>
      </c>
      <c r="L5256" s="30"/>
      <c r="M5256" s="30"/>
      <c r="N5256" s="2">
        <v>1416666</v>
      </c>
      <c r="O5256" s="30"/>
      <c r="P5256" s="30"/>
      <c r="Q5256" s="30"/>
      <c r="R5256" s="30"/>
      <c r="S5256" s="30"/>
      <c r="T5256" s="30"/>
      <c r="U5256" s="30"/>
      <c r="V5256" s="30"/>
    </row>
    <row r="5257" spans="1:22" ht="14.5" x14ac:dyDescent="0.35">
      <c r="A5257" s="15">
        <v>44</v>
      </c>
      <c r="B5257" s="8">
        <v>270</v>
      </c>
      <c r="C5257" s="8">
        <v>1433333.3333999999</v>
      </c>
      <c r="D5257" s="8">
        <v>4800</v>
      </c>
      <c r="E5257" s="2">
        <v>90</v>
      </c>
      <c r="F5257" s="2">
        <v>184.19569396972699</v>
      </c>
      <c r="G5257" s="2">
        <v>622.39715576171898</v>
      </c>
      <c r="H5257" s="1">
        <v>194.85821074491511</v>
      </c>
      <c r="I5257" s="1">
        <v>622.72233100838184</v>
      </c>
      <c r="J5257" s="1">
        <f t="shared" si="454"/>
        <v>5.7886894885504407</v>
      </c>
      <c r="K5257" s="1">
        <f t="shared" si="455"/>
        <v>5.2245618999479694E-2</v>
      </c>
      <c r="L5257" s="30"/>
      <c r="M5257" s="30"/>
      <c r="N5257" s="2">
        <v>1416666</v>
      </c>
      <c r="O5257" s="30"/>
      <c r="P5257" s="30"/>
      <c r="Q5257" s="30"/>
      <c r="R5257" s="30"/>
      <c r="S5257" s="30"/>
      <c r="T5257" s="30"/>
      <c r="U5257" s="30"/>
      <c r="V5257" s="30"/>
    </row>
    <row r="5258" spans="1:22" ht="14.5" x14ac:dyDescent="0.35">
      <c r="A5258" s="15">
        <v>44</v>
      </c>
      <c r="B5258" s="8">
        <v>270</v>
      </c>
      <c r="C5258" s="8">
        <v>1433333.3333999999</v>
      </c>
      <c r="D5258" s="8">
        <v>4800</v>
      </c>
      <c r="E5258" s="2">
        <v>120</v>
      </c>
      <c r="F5258" s="2">
        <v>185.34056091308599</v>
      </c>
      <c r="G5258" s="2">
        <v>626.26568603515602</v>
      </c>
      <c r="H5258" s="1">
        <v>194.85821074491511</v>
      </c>
      <c r="I5258" s="1">
        <v>626.41083799415287</v>
      </c>
      <c r="J5258" s="1">
        <f t="shared" ref="J5258:J5321" si="464">(H5258-F5258)/F5258*100</f>
        <v>5.1352223091049911</v>
      </c>
      <c r="K5258" s="1">
        <f t="shared" ref="K5258:K5321" si="465">(I5258-G5258)/G5258*100</f>
        <v>2.3177376987679979E-2</v>
      </c>
      <c r="L5258" s="30"/>
      <c r="M5258" s="30"/>
      <c r="N5258" s="2">
        <v>1416666</v>
      </c>
      <c r="O5258" s="30"/>
      <c r="P5258" s="30"/>
      <c r="Q5258" s="30"/>
      <c r="R5258" s="30"/>
      <c r="S5258" s="30"/>
      <c r="T5258" s="30"/>
      <c r="U5258" s="30"/>
      <c r="V5258" s="30"/>
    </row>
    <row r="5259" spans="1:22" ht="14.5" x14ac:dyDescent="0.35">
      <c r="A5259" s="15">
        <v>44</v>
      </c>
      <c r="B5259" s="8">
        <v>270</v>
      </c>
      <c r="C5259" s="8">
        <v>1433333.3333999999</v>
      </c>
      <c r="D5259" s="8">
        <v>4800</v>
      </c>
      <c r="E5259" s="2">
        <v>150</v>
      </c>
      <c r="F5259" s="2">
        <v>186.03895568847699</v>
      </c>
      <c r="G5259" s="2">
        <v>628.62561035156205</v>
      </c>
      <c r="H5259" s="1">
        <v>194.85821074491511</v>
      </c>
      <c r="I5259" s="1">
        <v>630.67755055569603</v>
      </c>
      <c r="J5259" s="1">
        <f t="shared" si="464"/>
        <v>4.740542121299586</v>
      </c>
      <c r="K5259" s="1">
        <f t="shared" si="465"/>
        <v>0.32641689589872525</v>
      </c>
      <c r="L5259" s="30"/>
      <c r="M5259" s="30"/>
      <c r="N5259" s="2">
        <v>1416666</v>
      </c>
      <c r="O5259" s="30"/>
      <c r="P5259" s="30"/>
      <c r="Q5259" s="30"/>
      <c r="R5259" s="30"/>
      <c r="S5259" s="30"/>
      <c r="T5259" s="30"/>
      <c r="U5259" s="30"/>
      <c r="V5259" s="30"/>
    </row>
    <row r="5260" spans="1:22" ht="14.5" x14ac:dyDescent="0.35">
      <c r="A5260" s="15">
        <v>44</v>
      </c>
      <c r="B5260" s="8">
        <v>270</v>
      </c>
      <c r="C5260" s="8">
        <v>1433333.3333999999</v>
      </c>
      <c r="D5260" s="8">
        <v>4800</v>
      </c>
      <c r="E5260" s="2">
        <v>180</v>
      </c>
      <c r="F5260" s="2">
        <v>187.07667541503901</v>
      </c>
      <c r="G5260" s="2">
        <v>632.13201904296898</v>
      </c>
      <c r="H5260" s="1">
        <v>194.85821074491511</v>
      </c>
      <c r="I5260" s="1">
        <v>635.02345529336094</v>
      </c>
      <c r="J5260" s="1">
        <f t="shared" si="464"/>
        <v>4.159543306300681</v>
      </c>
      <c r="K5260" s="1">
        <f t="shared" si="465"/>
        <v>0.45741018700010155</v>
      </c>
      <c r="L5260" s="30"/>
      <c r="M5260" s="30"/>
      <c r="N5260" s="2">
        <v>1416666</v>
      </c>
      <c r="O5260" s="30"/>
      <c r="P5260" s="30"/>
      <c r="Q5260" s="30"/>
      <c r="R5260" s="30"/>
      <c r="S5260" s="30"/>
      <c r="T5260" s="30"/>
      <c r="U5260" s="30"/>
      <c r="V5260" s="30"/>
    </row>
    <row r="5261" spans="1:22" ht="14.5" x14ac:dyDescent="0.35">
      <c r="A5261" s="15">
        <v>44</v>
      </c>
      <c r="B5261" s="8">
        <v>270</v>
      </c>
      <c r="C5261" s="8">
        <v>1433333.3333999999</v>
      </c>
      <c r="D5261" s="8">
        <v>4800</v>
      </c>
      <c r="E5261" s="2">
        <v>210</v>
      </c>
      <c r="F5261" s="2">
        <v>188.59661865234401</v>
      </c>
      <c r="G5261" s="2">
        <v>637.26794433593705</v>
      </c>
      <c r="H5261" s="1">
        <v>194.85821074491511</v>
      </c>
      <c r="I5261" s="1">
        <v>639.38023309868561</v>
      </c>
      <c r="J5261" s="1">
        <f t="shared" si="464"/>
        <v>3.3200977500628608</v>
      </c>
      <c r="K5261" s="1">
        <f t="shared" si="465"/>
        <v>0.33146006817425377</v>
      </c>
      <c r="L5261" s="30"/>
      <c r="M5261" s="30"/>
      <c r="N5261" s="2">
        <v>1416666</v>
      </c>
      <c r="O5261" s="30"/>
      <c r="P5261" s="30"/>
      <c r="Q5261" s="30"/>
      <c r="R5261" s="30"/>
      <c r="S5261" s="30"/>
      <c r="T5261" s="30"/>
      <c r="U5261" s="30"/>
      <c r="V5261" s="30"/>
    </row>
    <row r="5262" spans="1:22" ht="14.5" x14ac:dyDescent="0.35">
      <c r="A5262" s="15">
        <v>44</v>
      </c>
      <c r="B5262" s="8">
        <v>270</v>
      </c>
      <c r="C5262" s="8">
        <v>1433333.3333999999</v>
      </c>
      <c r="D5262" s="8">
        <v>4800</v>
      </c>
      <c r="E5262" s="2">
        <v>240</v>
      </c>
      <c r="F5262" s="2">
        <v>190.46276855468699</v>
      </c>
      <c r="G5262" s="2">
        <v>643.57318115234398</v>
      </c>
      <c r="H5262" s="1">
        <v>194.85821074491511</v>
      </c>
      <c r="I5262" s="1">
        <v>643.73846064636484</v>
      </c>
      <c r="J5262" s="1">
        <f t="shared" si="464"/>
        <v>2.3077697670692392</v>
      </c>
      <c r="K5262" s="1">
        <f t="shared" si="465"/>
        <v>2.5681538457666211E-2</v>
      </c>
      <c r="L5262" s="30"/>
      <c r="M5262" s="30"/>
      <c r="N5262" s="2">
        <v>1416666</v>
      </c>
      <c r="O5262" s="30"/>
      <c r="P5262" s="30"/>
      <c r="Q5262" s="30"/>
      <c r="R5262" s="30"/>
      <c r="S5262" s="30"/>
      <c r="T5262" s="30"/>
      <c r="U5262" s="30"/>
      <c r="V5262" s="30"/>
    </row>
    <row r="5263" spans="1:22" ht="14.5" x14ac:dyDescent="0.35">
      <c r="A5263" s="15">
        <v>44</v>
      </c>
      <c r="B5263" s="8">
        <v>270</v>
      </c>
      <c r="C5263" s="8">
        <v>1433333.3333999999</v>
      </c>
      <c r="D5263" s="8">
        <v>4800</v>
      </c>
      <c r="E5263" s="2">
        <v>270</v>
      </c>
      <c r="F5263" s="2">
        <v>192.901931762695</v>
      </c>
      <c r="G5263" s="2">
        <v>651.53326416015602</v>
      </c>
      <c r="H5263" s="1">
        <v>194.85821074491511</v>
      </c>
      <c r="I5263" s="1">
        <v>648.09692981776993</v>
      </c>
      <c r="J5263" s="1">
        <f t="shared" si="464"/>
        <v>1.0141313590507206</v>
      </c>
      <c r="K5263" s="1">
        <f t="shared" si="465"/>
        <v>-0.52742270140506442</v>
      </c>
      <c r="L5263" s="30"/>
      <c r="M5263" s="30"/>
      <c r="N5263" s="2">
        <v>1416666</v>
      </c>
      <c r="O5263" s="30"/>
      <c r="P5263" s="30"/>
      <c r="Q5263" s="30"/>
      <c r="R5263" s="30"/>
      <c r="S5263" s="30"/>
      <c r="T5263" s="30"/>
      <c r="U5263" s="30"/>
      <c r="V5263" s="30"/>
    </row>
    <row r="5264" spans="1:22" ht="14.5" x14ac:dyDescent="0.35">
      <c r="A5264" s="15">
        <v>44</v>
      </c>
      <c r="B5264" s="8">
        <v>270</v>
      </c>
      <c r="C5264" s="8">
        <v>1433333.3333999999</v>
      </c>
      <c r="D5264" s="8">
        <v>4800</v>
      </c>
      <c r="E5264" s="2">
        <v>300</v>
      </c>
      <c r="F5264" s="2">
        <v>254.92507934570301</v>
      </c>
      <c r="G5264" s="2">
        <v>839.42108154296898</v>
      </c>
      <c r="H5264" s="1">
        <v>194.85821074491511</v>
      </c>
      <c r="I5264" s="1">
        <v>848.74308387670226</v>
      </c>
      <c r="J5264" s="1">
        <f t="shared" si="464"/>
        <v>-23.562557577684</v>
      </c>
      <c r="K5264" s="1">
        <f t="shared" si="465"/>
        <v>1.1105275455553469</v>
      </c>
      <c r="L5264" s="30"/>
      <c r="M5264" s="30"/>
      <c r="N5264" s="2">
        <v>0</v>
      </c>
      <c r="O5264" s="30"/>
      <c r="P5264" s="30"/>
      <c r="Q5264" s="30"/>
      <c r="R5264" s="30"/>
      <c r="S5264" s="30"/>
      <c r="T5264" s="30"/>
      <c r="U5264" s="30"/>
      <c r="V5264" s="30"/>
    </row>
    <row r="5265" spans="1:22" ht="14.5" x14ac:dyDescent="0.35">
      <c r="A5265" s="15">
        <v>44</v>
      </c>
      <c r="B5265" s="8">
        <v>270</v>
      </c>
      <c r="C5265" s="8">
        <v>1433333.3333999999</v>
      </c>
      <c r="D5265" s="8">
        <v>4800</v>
      </c>
      <c r="E5265" s="2">
        <v>330</v>
      </c>
      <c r="F5265" s="2">
        <v>368.225341796875</v>
      </c>
      <c r="G5265" s="2">
        <v>896.38665771484398</v>
      </c>
      <c r="H5265" s="1">
        <v>194.85821074491511</v>
      </c>
      <c r="I5265" s="1">
        <v>914.91029143698358</v>
      </c>
      <c r="J5265" s="1">
        <f t="shared" si="464"/>
        <v>-47.08180328001292</v>
      </c>
      <c r="K5265" s="1">
        <f t="shared" si="465"/>
        <v>2.0664780720143532</v>
      </c>
      <c r="L5265" s="30"/>
      <c r="M5265" s="30"/>
      <c r="N5265" s="2">
        <v>0</v>
      </c>
      <c r="O5265" s="30"/>
      <c r="P5265" s="30"/>
      <c r="Q5265" s="30"/>
      <c r="R5265" s="30"/>
      <c r="S5265" s="30"/>
      <c r="T5265" s="30"/>
      <c r="U5265" s="30"/>
      <c r="V5265" s="30"/>
    </row>
    <row r="5266" spans="1:22" ht="14.5" x14ac:dyDescent="0.35">
      <c r="A5266" s="15">
        <v>44</v>
      </c>
      <c r="B5266" s="8">
        <v>270</v>
      </c>
      <c r="C5266" s="8">
        <v>1433333.3333999999</v>
      </c>
      <c r="D5266" s="8">
        <v>4800</v>
      </c>
      <c r="E5266" s="2">
        <v>360</v>
      </c>
      <c r="F5266" s="2">
        <v>973.818359375</v>
      </c>
      <c r="G5266" s="2">
        <v>946.94476318359398</v>
      </c>
      <c r="H5266" s="1">
        <v>317.262496035536</v>
      </c>
      <c r="I5266" s="1">
        <v>948.6602934528031</v>
      </c>
      <c r="J5266" s="1">
        <f t="shared" si="464"/>
        <v>-67.420772777465785</v>
      </c>
      <c r="K5266" s="1">
        <f t="shared" si="465"/>
        <v>0.18116476651093932</v>
      </c>
      <c r="L5266" s="30"/>
      <c r="M5266" s="30"/>
      <c r="N5266" s="2">
        <v>0</v>
      </c>
      <c r="O5266" s="30"/>
      <c r="P5266" s="30"/>
      <c r="Q5266" s="30"/>
      <c r="R5266" s="30"/>
      <c r="S5266" s="30"/>
      <c r="T5266" s="30"/>
      <c r="U5266" s="30"/>
      <c r="V5266" s="30"/>
    </row>
    <row r="5267" spans="1:22" ht="14.5" x14ac:dyDescent="0.35">
      <c r="A5267" s="15">
        <v>44</v>
      </c>
      <c r="B5267" s="8">
        <v>270</v>
      </c>
      <c r="C5267" s="8">
        <v>1433333.3333999999</v>
      </c>
      <c r="D5267" s="8">
        <v>4800</v>
      </c>
      <c r="E5267" s="2">
        <v>390</v>
      </c>
      <c r="F5267" s="2">
        <v>2754.85693359375</v>
      </c>
      <c r="G5267" s="2">
        <v>984.22125244140602</v>
      </c>
      <c r="H5267" s="1">
        <v>1610.3316437475239</v>
      </c>
      <c r="I5267" s="1">
        <v>963.45733041907454</v>
      </c>
      <c r="J5267" s="1">
        <f t="shared" si="464"/>
        <v>-41.545725147809279</v>
      </c>
      <c r="K5267" s="1">
        <f t="shared" si="465"/>
        <v>-2.1096803153585255</v>
      </c>
      <c r="L5267" s="30"/>
      <c r="M5267" s="30"/>
      <c r="N5267" s="2">
        <v>0</v>
      </c>
      <c r="O5267" s="30"/>
      <c r="P5267" s="30"/>
      <c r="Q5267" s="30"/>
      <c r="R5267" s="30"/>
      <c r="S5267" s="30"/>
      <c r="T5267" s="30"/>
      <c r="U5267" s="30"/>
      <c r="V5267" s="30"/>
    </row>
    <row r="5268" spans="1:22" ht="14.5" x14ac:dyDescent="0.35">
      <c r="A5268" s="15">
        <v>44</v>
      </c>
      <c r="B5268" s="8">
        <v>270</v>
      </c>
      <c r="C5268" s="8">
        <v>1433333.3333999999</v>
      </c>
      <c r="D5268" s="8">
        <v>4800</v>
      </c>
      <c r="E5268" s="2">
        <v>420</v>
      </c>
      <c r="F5268" s="2">
        <v>4666.98779296875</v>
      </c>
      <c r="G5268" s="2">
        <v>982.73034667968795</v>
      </c>
      <c r="H5268" s="1">
        <v>3079.4750010453308</v>
      </c>
      <c r="I5268" s="1">
        <v>973.66242928891381</v>
      </c>
      <c r="J5268" s="1">
        <f t="shared" si="464"/>
        <v>-34.015790534424681</v>
      </c>
      <c r="K5268" s="1">
        <f t="shared" si="465"/>
        <v>-0.92272691297379339</v>
      </c>
      <c r="L5268" s="30"/>
      <c r="M5268" s="30"/>
      <c r="N5268" s="2">
        <v>0</v>
      </c>
      <c r="O5268" s="30"/>
      <c r="P5268" s="30"/>
      <c r="Q5268" s="30"/>
      <c r="R5268" s="30"/>
      <c r="S5268" s="30"/>
      <c r="T5268" s="30"/>
      <c r="U5268" s="30"/>
      <c r="V5268" s="30"/>
    </row>
    <row r="5269" spans="1:22" ht="14.5" x14ac:dyDescent="0.35">
      <c r="A5269" s="15">
        <v>44</v>
      </c>
      <c r="B5269" s="8">
        <v>270</v>
      </c>
      <c r="C5269" s="8">
        <v>1433333.3333999999</v>
      </c>
      <c r="D5269" s="8">
        <v>4800</v>
      </c>
      <c r="E5269" s="2">
        <v>450</v>
      </c>
      <c r="F5269" s="2">
        <v>5055.5263671875</v>
      </c>
      <c r="G5269" s="2">
        <v>971.745361328125</v>
      </c>
      <c r="H5269" s="1">
        <v>3934.6729721534148</v>
      </c>
      <c r="I5269" s="1">
        <v>978.86277592683962</v>
      </c>
      <c r="J5269" s="1">
        <f t="shared" si="464"/>
        <v>-22.170854499125884</v>
      </c>
      <c r="K5269" s="1">
        <f t="shared" si="465"/>
        <v>0.7324361794726707</v>
      </c>
      <c r="L5269" s="30"/>
      <c r="M5269" s="30"/>
      <c r="N5269" s="2">
        <v>0</v>
      </c>
      <c r="O5269" s="30"/>
      <c r="P5269" s="30"/>
      <c r="Q5269" s="30"/>
      <c r="R5269" s="30"/>
      <c r="S5269" s="30"/>
      <c r="T5269" s="30"/>
      <c r="U5269" s="30"/>
      <c r="V5269" s="30"/>
    </row>
    <row r="5270" spans="1:22" ht="14.5" x14ac:dyDescent="0.35">
      <c r="A5270" s="15">
        <v>44</v>
      </c>
      <c r="B5270" s="8">
        <v>270</v>
      </c>
      <c r="C5270" s="8">
        <v>1433333.3333999999</v>
      </c>
      <c r="D5270" s="8">
        <v>4800</v>
      </c>
      <c r="E5270" s="2">
        <v>480</v>
      </c>
      <c r="F5270" s="2">
        <v>4511.3642578125</v>
      </c>
      <c r="G5270" s="2">
        <v>967.52923583984398</v>
      </c>
      <c r="H5270" s="1">
        <v>4043.7231248366729</v>
      </c>
      <c r="I5270" s="1">
        <v>984.56038419240394</v>
      </c>
      <c r="J5270" s="1">
        <f t="shared" si="464"/>
        <v>-10.365847363488665</v>
      </c>
      <c r="K5270" s="1">
        <f t="shared" si="465"/>
        <v>1.7602722193481239</v>
      </c>
      <c r="L5270" s="30"/>
      <c r="M5270" s="30"/>
      <c r="N5270" s="2">
        <v>0</v>
      </c>
      <c r="O5270" s="30"/>
      <c r="P5270" s="30"/>
      <c r="Q5270" s="30"/>
      <c r="R5270" s="30"/>
      <c r="S5270" s="30"/>
      <c r="T5270" s="30"/>
      <c r="U5270" s="30"/>
      <c r="V5270" s="30"/>
    </row>
    <row r="5271" spans="1:22" ht="14.5" x14ac:dyDescent="0.35">
      <c r="A5271" s="15">
        <v>44</v>
      </c>
      <c r="B5271" s="8">
        <v>270</v>
      </c>
      <c r="C5271" s="8">
        <v>1433333.3333999999</v>
      </c>
      <c r="D5271" s="8">
        <v>4800</v>
      </c>
      <c r="E5271" s="2">
        <v>510</v>
      </c>
      <c r="F5271" s="2">
        <v>3793.578125</v>
      </c>
      <c r="G5271" s="2">
        <v>971.27337646484398</v>
      </c>
      <c r="H5271" s="1">
        <v>3604.9282157064522</v>
      </c>
      <c r="I5271" s="1">
        <v>990.25738839865392</v>
      </c>
      <c r="J5271" s="1">
        <f t="shared" si="464"/>
        <v>-4.97287529286214</v>
      </c>
      <c r="K5271" s="1">
        <f t="shared" si="465"/>
        <v>1.954548780375952</v>
      </c>
      <c r="L5271" s="30"/>
      <c r="M5271" s="30"/>
      <c r="N5271" s="2">
        <v>0</v>
      </c>
      <c r="O5271" s="30"/>
      <c r="P5271" s="30"/>
      <c r="Q5271" s="30"/>
      <c r="R5271" s="30"/>
      <c r="S5271" s="30"/>
      <c r="T5271" s="30"/>
      <c r="U5271" s="30"/>
      <c r="V5271" s="30"/>
    </row>
    <row r="5272" spans="1:22" ht="14.5" x14ac:dyDescent="0.35">
      <c r="A5272" s="15">
        <v>44</v>
      </c>
      <c r="B5272" s="8">
        <v>270</v>
      </c>
      <c r="C5272" s="8">
        <v>1433333.3333999999</v>
      </c>
      <c r="D5272" s="8">
        <v>4800</v>
      </c>
      <c r="E5272" s="2">
        <v>540</v>
      </c>
      <c r="F5272" s="2">
        <v>3036.05981445312</v>
      </c>
      <c r="G5272" s="2">
        <v>977.95098876953102</v>
      </c>
      <c r="H5272" s="1">
        <v>2904.7931340426212</v>
      </c>
      <c r="I5272" s="1">
        <v>995.95427179304102</v>
      </c>
      <c r="J5272" s="1">
        <f t="shared" si="464"/>
        <v>-4.3235867681395996</v>
      </c>
      <c r="K5272" s="1">
        <f t="shared" si="465"/>
        <v>1.8409187403309368</v>
      </c>
      <c r="L5272" s="30"/>
      <c r="M5272" s="30"/>
      <c r="N5272" s="2">
        <v>0</v>
      </c>
      <c r="O5272" s="30"/>
      <c r="P5272" s="30"/>
      <c r="Q5272" s="30"/>
      <c r="R5272" s="30"/>
      <c r="S5272" s="30"/>
      <c r="T5272" s="30"/>
      <c r="U5272" s="30"/>
      <c r="V5272" s="30"/>
    </row>
    <row r="5273" spans="1:22" ht="14.5" x14ac:dyDescent="0.35">
      <c r="A5273" s="15">
        <v>44</v>
      </c>
      <c r="B5273" s="8">
        <v>270</v>
      </c>
      <c r="C5273" s="8">
        <v>1433333.3333999999</v>
      </c>
      <c r="D5273" s="8">
        <v>4800</v>
      </c>
      <c r="E5273" s="2">
        <v>570</v>
      </c>
      <c r="F5273" s="2">
        <v>1951.84997558594</v>
      </c>
      <c r="G5273" s="2">
        <v>785.21685791015602</v>
      </c>
      <c r="H5273" s="1">
        <v>2360.769629599994</v>
      </c>
      <c r="I5273" s="1">
        <v>814.83373101373616</v>
      </c>
      <c r="J5273" s="1">
        <f t="shared" si="464"/>
        <v>20.950362944329132</v>
      </c>
      <c r="K5273" s="1">
        <f t="shared" si="465"/>
        <v>3.7718081069228493</v>
      </c>
      <c r="L5273" s="30"/>
      <c r="M5273" s="30"/>
      <c r="N5273" s="2">
        <v>1416666</v>
      </c>
      <c r="O5273" s="30"/>
      <c r="P5273" s="30"/>
      <c r="Q5273" s="30"/>
      <c r="R5273" s="30"/>
      <c r="S5273" s="30"/>
      <c r="T5273" s="30"/>
      <c r="U5273" s="30"/>
      <c r="V5273" s="30"/>
    </row>
    <row r="5274" spans="1:22" ht="14.5" x14ac:dyDescent="0.35">
      <c r="A5274" s="15">
        <v>44</v>
      </c>
      <c r="B5274" s="8">
        <v>270</v>
      </c>
      <c r="C5274" s="8">
        <v>1433333.3333999999</v>
      </c>
      <c r="D5274" s="8">
        <v>4800</v>
      </c>
      <c r="E5274" s="2">
        <v>600</v>
      </c>
      <c r="F5274" s="2">
        <v>1614.83605957031</v>
      </c>
      <c r="G5274" s="2">
        <v>757.25720214843795</v>
      </c>
      <c r="H5274" s="1">
        <v>2177.5818881411242</v>
      </c>
      <c r="I5274" s="1">
        <v>774.12375757705695</v>
      </c>
      <c r="J5274" s="1">
        <f t="shared" si="464"/>
        <v>34.848480453214222</v>
      </c>
      <c r="K5274" s="1">
        <f t="shared" si="465"/>
        <v>2.2273218902067047</v>
      </c>
      <c r="L5274" s="30"/>
      <c r="M5274" s="30"/>
      <c r="N5274" s="2">
        <v>1416666</v>
      </c>
      <c r="O5274" s="30"/>
      <c r="P5274" s="30"/>
      <c r="Q5274" s="30"/>
      <c r="R5274" s="30"/>
      <c r="S5274" s="30"/>
      <c r="T5274" s="30"/>
      <c r="U5274" s="30"/>
      <c r="V5274" s="30"/>
    </row>
    <row r="5275" spans="1:22" ht="14.5" x14ac:dyDescent="0.35">
      <c r="A5275" s="15">
        <v>44</v>
      </c>
      <c r="B5275" s="8">
        <v>270</v>
      </c>
      <c r="C5275" s="8">
        <v>1433333.3333999999</v>
      </c>
      <c r="D5275" s="8">
        <v>4800</v>
      </c>
      <c r="E5275" s="2">
        <v>630</v>
      </c>
      <c r="F5275" s="2">
        <v>1469.65100097656</v>
      </c>
      <c r="G5275" s="2">
        <v>760.17242431640602</v>
      </c>
      <c r="H5275" s="1">
        <v>2206.9828219659589</v>
      </c>
      <c r="I5275" s="1">
        <v>770.94000255442347</v>
      </c>
      <c r="J5275" s="1">
        <f t="shared" si="464"/>
        <v>50.170538481547901</v>
      </c>
      <c r="K5275" s="1">
        <f t="shared" si="465"/>
        <v>1.4164652509856985</v>
      </c>
      <c r="L5275" s="30"/>
      <c r="M5275" s="30"/>
      <c r="N5275" s="2">
        <v>1416666</v>
      </c>
      <c r="O5275" s="30"/>
      <c r="P5275" s="30"/>
      <c r="Q5275" s="30"/>
      <c r="R5275" s="30"/>
      <c r="S5275" s="30"/>
      <c r="T5275" s="30"/>
      <c r="U5275" s="30"/>
      <c r="V5275" s="30"/>
    </row>
    <row r="5276" spans="1:22" ht="14.5" x14ac:dyDescent="0.35">
      <c r="A5276" s="15">
        <v>44</v>
      </c>
      <c r="B5276" s="8">
        <v>270</v>
      </c>
      <c r="C5276" s="8">
        <v>1433333.3333999999</v>
      </c>
      <c r="D5276" s="8">
        <v>4800</v>
      </c>
      <c r="E5276" s="2">
        <v>660</v>
      </c>
      <c r="F5276" s="2">
        <v>1499.35607910156</v>
      </c>
      <c r="G5276" s="2">
        <v>766.83361816406205</v>
      </c>
      <c r="H5276" s="1">
        <v>2291.5297070173729</v>
      </c>
      <c r="I5276" s="1">
        <v>779.35684422982479</v>
      </c>
      <c r="J5276" s="1">
        <f t="shared" si="464"/>
        <v>52.834255915412498</v>
      </c>
      <c r="K5276" s="1">
        <f t="shared" si="465"/>
        <v>1.6331086391003047</v>
      </c>
      <c r="L5276" s="30"/>
      <c r="M5276" s="30"/>
      <c r="N5276" s="2">
        <v>1416666</v>
      </c>
      <c r="O5276" s="30"/>
      <c r="P5276" s="30"/>
      <c r="Q5276" s="30"/>
      <c r="R5276" s="30"/>
      <c r="S5276" s="30"/>
      <c r="T5276" s="30"/>
      <c r="U5276" s="30"/>
      <c r="V5276" s="30"/>
    </row>
    <row r="5277" spans="1:22" ht="14.5" x14ac:dyDescent="0.35">
      <c r="A5277" s="15">
        <v>44</v>
      </c>
      <c r="B5277" s="8">
        <v>270</v>
      </c>
      <c r="C5277" s="8">
        <v>1433333.3333999999</v>
      </c>
      <c r="D5277" s="8">
        <v>4800</v>
      </c>
      <c r="E5277" s="2">
        <v>690</v>
      </c>
      <c r="F5277" s="2">
        <v>1723.333984375</v>
      </c>
      <c r="G5277" s="2">
        <v>780.95062255859398</v>
      </c>
      <c r="H5277" s="1">
        <v>2418.9296664439989</v>
      </c>
      <c r="I5277" s="1">
        <v>792.61751673577555</v>
      </c>
      <c r="J5277" s="1">
        <f t="shared" si="464"/>
        <v>40.363370558218868</v>
      </c>
      <c r="K5277" s="1">
        <f t="shared" si="465"/>
        <v>1.4939349352149622</v>
      </c>
      <c r="L5277" s="30"/>
      <c r="M5277" s="30"/>
      <c r="N5277" s="2">
        <v>1416666</v>
      </c>
      <c r="O5277" s="30"/>
      <c r="P5277" s="30"/>
      <c r="Q5277" s="30"/>
      <c r="R5277" s="30"/>
      <c r="S5277" s="30"/>
      <c r="T5277" s="30"/>
      <c r="U5277" s="30"/>
      <c r="V5277" s="30"/>
    </row>
    <row r="5278" spans="1:22" ht="14.5" x14ac:dyDescent="0.35">
      <c r="A5278" s="15">
        <v>44</v>
      </c>
      <c r="B5278" s="8">
        <v>270</v>
      </c>
      <c r="C5278" s="8">
        <v>1433333.3333999999</v>
      </c>
      <c r="D5278" s="8">
        <v>4800</v>
      </c>
      <c r="E5278" s="2">
        <v>720</v>
      </c>
      <c r="F5278" s="2">
        <v>2054.42041015625</v>
      </c>
      <c r="G5278" s="2">
        <v>791.91357421875</v>
      </c>
      <c r="H5278" s="1">
        <v>2727.7490443178508</v>
      </c>
      <c r="I5278" s="1">
        <v>806.2003944800432</v>
      </c>
      <c r="J5278" s="1">
        <f t="shared" si="464"/>
        <v>32.774627375824721</v>
      </c>
      <c r="K5278" s="1">
        <f t="shared" si="465"/>
        <v>1.8040883154942307</v>
      </c>
      <c r="L5278" s="30"/>
      <c r="M5278" s="30"/>
      <c r="N5278" s="2">
        <v>1416666</v>
      </c>
      <c r="O5278" s="30"/>
      <c r="P5278" s="30"/>
      <c r="Q5278" s="30"/>
      <c r="R5278" s="30"/>
      <c r="S5278" s="30"/>
      <c r="T5278" s="30"/>
      <c r="U5278" s="30"/>
      <c r="V5278" s="30"/>
    </row>
    <row r="5279" spans="1:22" ht="14.5" x14ac:dyDescent="0.35">
      <c r="A5279" s="15">
        <v>44</v>
      </c>
      <c r="B5279" s="8">
        <v>270</v>
      </c>
      <c r="C5279" s="8">
        <v>1433333.3333999999</v>
      </c>
      <c r="D5279" s="8">
        <v>4800</v>
      </c>
      <c r="E5279" s="2">
        <v>750</v>
      </c>
      <c r="F5279" s="2">
        <v>2699.9072265625</v>
      </c>
      <c r="G5279" s="2">
        <v>810.62408447265602</v>
      </c>
      <c r="H5279" s="1">
        <v>3673.9382919672112</v>
      </c>
      <c r="I5279" s="1">
        <v>827.34645727655993</v>
      </c>
      <c r="J5279" s="1">
        <f t="shared" si="464"/>
        <v>36.076464251137978</v>
      </c>
      <c r="K5279" s="1">
        <f t="shared" si="465"/>
        <v>2.0629010566324948</v>
      </c>
      <c r="L5279" s="30"/>
      <c r="M5279" s="30"/>
      <c r="N5279" s="2">
        <v>1416666</v>
      </c>
      <c r="O5279" s="30"/>
      <c r="P5279" s="30"/>
      <c r="Q5279" s="30"/>
      <c r="R5279" s="30"/>
      <c r="S5279" s="30"/>
      <c r="T5279" s="30"/>
      <c r="U5279" s="30"/>
      <c r="V5279" s="30"/>
    </row>
    <row r="5280" spans="1:22" ht="14.5" x14ac:dyDescent="0.35">
      <c r="A5280" s="15">
        <v>44</v>
      </c>
      <c r="B5280" s="8">
        <v>270</v>
      </c>
      <c r="C5280" s="8">
        <v>1433333.3333999999</v>
      </c>
      <c r="D5280" s="8">
        <v>4800</v>
      </c>
      <c r="E5280" s="2">
        <v>780</v>
      </c>
      <c r="F5280" s="2">
        <v>3967.5205078125</v>
      </c>
      <c r="G5280" s="2">
        <v>827.46514892578102</v>
      </c>
      <c r="H5280" s="1">
        <v>4997.9692551941534</v>
      </c>
      <c r="I5280" s="1">
        <v>829.41064876582936</v>
      </c>
      <c r="J5280" s="1">
        <f t="shared" si="464"/>
        <v>25.972108911663653</v>
      </c>
      <c r="K5280" s="1">
        <f t="shared" si="465"/>
        <v>0.23511562300527078</v>
      </c>
      <c r="L5280" s="30"/>
      <c r="M5280" s="30"/>
      <c r="N5280" s="2">
        <v>1416666</v>
      </c>
      <c r="O5280" s="30"/>
      <c r="P5280" s="30"/>
      <c r="Q5280" s="30"/>
      <c r="R5280" s="30"/>
      <c r="S5280" s="30"/>
      <c r="T5280" s="30"/>
      <c r="U5280" s="30"/>
      <c r="V5280" s="30"/>
    </row>
    <row r="5281" spans="1:22" ht="14.5" x14ac:dyDescent="0.35">
      <c r="A5281" s="15">
        <v>44</v>
      </c>
      <c r="B5281" s="8">
        <v>270</v>
      </c>
      <c r="C5281" s="8">
        <v>1433333.3333999999</v>
      </c>
      <c r="D5281" s="8">
        <v>4800</v>
      </c>
      <c r="E5281" s="2">
        <v>810</v>
      </c>
      <c r="F5281" s="2">
        <v>5486.720703125</v>
      </c>
      <c r="G5281" s="2">
        <v>833.730224609375</v>
      </c>
      <c r="H5281" s="1">
        <v>6889.1394410219818</v>
      </c>
      <c r="I5281" s="1">
        <v>822.17136031797736</v>
      </c>
      <c r="J5281" s="1">
        <f t="shared" si="464"/>
        <v>25.560235590235614</v>
      </c>
      <c r="K5281" s="1">
        <f t="shared" si="465"/>
        <v>-1.3864034132639582</v>
      </c>
      <c r="L5281" s="30"/>
      <c r="M5281" s="30"/>
      <c r="N5281" s="2">
        <v>1416666</v>
      </c>
      <c r="O5281" s="30"/>
      <c r="P5281" s="30"/>
      <c r="Q5281" s="30"/>
      <c r="R5281" s="30"/>
      <c r="S5281" s="30"/>
      <c r="T5281" s="30"/>
      <c r="U5281" s="30"/>
      <c r="V5281" s="30"/>
    </row>
    <row r="5282" spans="1:22" ht="14.5" x14ac:dyDescent="0.35">
      <c r="A5282" s="15">
        <v>44</v>
      </c>
      <c r="B5282" s="8">
        <v>270</v>
      </c>
      <c r="C5282" s="8">
        <v>1433333.3333999999</v>
      </c>
      <c r="D5282" s="8">
        <v>4800</v>
      </c>
      <c r="E5282" s="2">
        <v>840</v>
      </c>
      <c r="F5282" s="2">
        <v>9616.4990234375</v>
      </c>
      <c r="G5282" s="2">
        <v>1052.05725097656</v>
      </c>
      <c r="H5282" s="1">
        <v>11522.822563180531</v>
      </c>
      <c r="I5282" s="1">
        <v>1039.4214135645029</v>
      </c>
      <c r="J5282" s="1">
        <f t="shared" si="464"/>
        <v>19.823467304441102</v>
      </c>
      <c r="K5282" s="1">
        <f t="shared" si="465"/>
        <v>-1.2010598663074659</v>
      </c>
      <c r="L5282" s="30"/>
      <c r="M5282" s="30"/>
      <c r="N5282" s="2">
        <v>0</v>
      </c>
      <c r="O5282" s="30"/>
      <c r="P5282" s="30"/>
      <c r="Q5282" s="30"/>
      <c r="R5282" s="30"/>
      <c r="S5282" s="30"/>
      <c r="T5282" s="30"/>
      <c r="U5282" s="30"/>
      <c r="V5282" s="30"/>
    </row>
    <row r="5283" spans="1:22" ht="14.5" x14ac:dyDescent="0.35">
      <c r="A5283" s="15">
        <v>44</v>
      </c>
      <c r="B5283" s="8">
        <v>270</v>
      </c>
      <c r="C5283" s="8">
        <v>1433333.3333999999</v>
      </c>
      <c r="D5283" s="8">
        <v>4800</v>
      </c>
      <c r="E5283" s="2">
        <v>870</v>
      </c>
      <c r="F5283" s="2">
        <v>11933.7578125</v>
      </c>
      <c r="G5283" s="2">
        <v>1049.81396484375</v>
      </c>
      <c r="H5283" s="1">
        <v>12471.30180250609</v>
      </c>
      <c r="I5283" s="1">
        <v>1018.375624614182</v>
      </c>
      <c r="J5283" s="1">
        <f t="shared" si="464"/>
        <v>4.5043983500573503</v>
      </c>
      <c r="K5283" s="1">
        <f t="shared" si="465"/>
        <v>-2.9946582234926868</v>
      </c>
      <c r="L5283" s="30"/>
      <c r="M5283" s="30"/>
      <c r="N5283" s="2">
        <v>0</v>
      </c>
      <c r="O5283" s="30"/>
      <c r="P5283" s="30"/>
      <c r="Q5283" s="30"/>
      <c r="R5283" s="30"/>
      <c r="S5283" s="30"/>
      <c r="T5283" s="30"/>
      <c r="U5283" s="30"/>
      <c r="V5283" s="30"/>
    </row>
    <row r="5284" spans="1:22" ht="14.5" x14ac:dyDescent="0.35">
      <c r="A5284" s="15">
        <v>44</v>
      </c>
      <c r="B5284" s="8">
        <v>270</v>
      </c>
      <c r="C5284" s="8">
        <v>1433333.3333999999</v>
      </c>
      <c r="D5284" s="8">
        <v>4800</v>
      </c>
      <c r="E5284" s="2">
        <v>900</v>
      </c>
      <c r="F5284" s="2">
        <v>13151.759765625</v>
      </c>
      <c r="G5284" s="2">
        <v>1018.33959960937</v>
      </c>
      <c r="H5284" s="1">
        <v>13178.192270440581</v>
      </c>
      <c r="I5284" s="1">
        <v>1010.058935973113</v>
      </c>
      <c r="J5284" s="1">
        <f t="shared" si="464"/>
        <v>0.20098074544113667</v>
      </c>
      <c r="K5284" s="1">
        <f t="shared" si="465"/>
        <v>-0.81315345484290824</v>
      </c>
      <c r="L5284" s="30"/>
      <c r="M5284" s="30"/>
      <c r="N5284" s="2">
        <v>0</v>
      </c>
      <c r="O5284" s="30"/>
      <c r="P5284" s="30"/>
      <c r="Q5284" s="30"/>
      <c r="R5284" s="30"/>
      <c r="S5284" s="30"/>
      <c r="T5284" s="30"/>
      <c r="U5284" s="30"/>
      <c r="V5284" s="30"/>
    </row>
    <row r="5285" spans="1:22" ht="14.5" x14ac:dyDescent="0.35">
      <c r="A5285" s="15">
        <v>44</v>
      </c>
      <c r="B5285" s="8">
        <v>270</v>
      </c>
      <c r="C5285" s="8">
        <v>1433333.3333999999</v>
      </c>
      <c r="D5285" s="8">
        <v>4800</v>
      </c>
      <c r="E5285" s="2">
        <v>930</v>
      </c>
      <c r="F5285" s="2">
        <v>13639.0732421875</v>
      </c>
      <c r="G5285" s="2">
        <v>1001.4453125</v>
      </c>
      <c r="H5285" s="1">
        <v>13341.95699449319</v>
      </c>
      <c r="I5285" s="1">
        <v>1000.759201203741</v>
      </c>
      <c r="J5285" s="1">
        <f t="shared" si="464"/>
        <v>-2.1784196214687754</v>
      </c>
      <c r="K5285" s="1">
        <f t="shared" si="465"/>
        <v>-6.8512108219490428E-2</v>
      </c>
      <c r="L5285" s="30"/>
      <c r="M5285" s="30"/>
      <c r="N5285" s="2">
        <v>0</v>
      </c>
      <c r="O5285" s="30"/>
      <c r="P5285" s="30"/>
      <c r="Q5285" s="30"/>
      <c r="R5285" s="30"/>
      <c r="S5285" s="30"/>
      <c r="T5285" s="30"/>
      <c r="U5285" s="30"/>
      <c r="V5285" s="30"/>
    </row>
    <row r="5286" spans="1:22" ht="14.5" x14ac:dyDescent="0.35">
      <c r="A5286" s="15">
        <v>44</v>
      </c>
      <c r="B5286" s="8">
        <v>270</v>
      </c>
      <c r="C5286" s="8">
        <v>1433333.3333999999</v>
      </c>
      <c r="D5286" s="8">
        <v>4800</v>
      </c>
      <c r="E5286" s="2">
        <v>960</v>
      </c>
      <c r="F5286" s="2">
        <v>13983.587890625</v>
      </c>
      <c r="G5286" s="2">
        <v>994.200439453125</v>
      </c>
      <c r="H5286" s="1">
        <v>13486.40838532029</v>
      </c>
      <c r="I5286" s="1">
        <v>991.37441488289744</v>
      </c>
      <c r="J5286" s="1">
        <f t="shared" si="464"/>
        <v>-3.5554502120162832</v>
      </c>
      <c r="K5286" s="1">
        <f t="shared" si="465"/>
        <v>-0.28425098783722696</v>
      </c>
      <c r="L5286" s="30"/>
      <c r="M5286" s="30"/>
      <c r="N5286" s="2">
        <v>0</v>
      </c>
      <c r="O5286" s="30"/>
      <c r="P5286" s="30"/>
      <c r="Q5286" s="30"/>
      <c r="R5286" s="30"/>
      <c r="S5286" s="30"/>
      <c r="T5286" s="30"/>
      <c r="U5286" s="30"/>
      <c r="V5286" s="30"/>
    </row>
    <row r="5287" spans="1:22" ht="14.5" x14ac:dyDescent="0.35">
      <c r="A5287" s="15">
        <v>44</v>
      </c>
      <c r="B5287" s="8">
        <v>270</v>
      </c>
      <c r="C5287" s="8">
        <v>1433333.3333999999</v>
      </c>
      <c r="D5287" s="8">
        <v>4800</v>
      </c>
      <c r="E5287" s="2">
        <v>990</v>
      </c>
      <c r="F5287" s="2">
        <v>13927.9638671875</v>
      </c>
      <c r="G5287" s="2">
        <v>988.92010498046898</v>
      </c>
      <c r="H5287" s="1">
        <v>13621.146929832301</v>
      </c>
      <c r="I5287" s="1">
        <v>981.98237985028061</v>
      </c>
      <c r="J5287" s="1">
        <f t="shared" si="464"/>
        <v>-2.2028843575479149</v>
      </c>
      <c r="K5287" s="1">
        <f t="shared" si="465"/>
        <v>-0.70154556422183245</v>
      </c>
      <c r="L5287" s="30"/>
      <c r="M5287" s="30"/>
      <c r="N5287" s="2">
        <v>0</v>
      </c>
      <c r="O5287" s="30"/>
      <c r="P5287" s="30"/>
      <c r="Q5287" s="30"/>
      <c r="R5287" s="30"/>
      <c r="S5287" s="30"/>
      <c r="T5287" s="30"/>
      <c r="U5287" s="30"/>
      <c r="V5287" s="30"/>
    </row>
    <row r="5288" spans="1:22" ht="14.5" x14ac:dyDescent="0.35">
      <c r="A5288" s="15">
        <v>44</v>
      </c>
      <c r="B5288" s="8">
        <v>270</v>
      </c>
      <c r="C5288" s="8">
        <v>1433333.3333999999</v>
      </c>
      <c r="D5288" s="8">
        <v>4800</v>
      </c>
      <c r="E5288" s="2">
        <v>1020</v>
      </c>
      <c r="F5288" s="2">
        <v>13648.84765625</v>
      </c>
      <c r="G5288" s="2">
        <v>983.388427734375</v>
      </c>
      <c r="H5288" s="1">
        <v>13750.99694849972</v>
      </c>
      <c r="I5288" s="1">
        <v>972.58974075834942</v>
      </c>
      <c r="J5288" s="1">
        <f t="shared" si="464"/>
        <v>0.74840964469952465</v>
      </c>
      <c r="K5288" s="1">
        <f t="shared" si="465"/>
        <v>-1.0981100317505905</v>
      </c>
      <c r="L5288" s="30"/>
      <c r="M5288" s="30"/>
      <c r="N5288" s="2">
        <v>0</v>
      </c>
      <c r="O5288" s="30"/>
      <c r="P5288" s="30"/>
      <c r="Q5288" s="30"/>
      <c r="R5288" s="30"/>
      <c r="S5288" s="30"/>
      <c r="T5288" s="30"/>
      <c r="U5288" s="30"/>
      <c r="V5288" s="30"/>
    </row>
    <row r="5289" spans="1:22" ht="14.5" x14ac:dyDescent="0.35">
      <c r="A5289" s="15">
        <v>44</v>
      </c>
      <c r="B5289" s="8">
        <v>270</v>
      </c>
      <c r="C5289" s="8">
        <v>1433333.3333999999</v>
      </c>
      <c r="D5289" s="8">
        <v>4800</v>
      </c>
      <c r="E5289" s="2">
        <v>1050</v>
      </c>
      <c r="F5289" s="2">
        <v>13295.6328125</v>
      </c>
      <c r="G5289" s="2">
        <v>979.61877441406295</v>
      </c>
      <c r="H5289" s="1">
        <v>13985.19140097373</v>
      </c>
      <c r="I5289" s="1">
        <v>969.71719709451008</v>
      </c>
      <c r="J5289" s="1">
        <f t="shared" si="464"/>
        <v>5.1863540321708941</v>
      </c>
      <c r="K5289" s="1">
        <f t="shared" si="465"/>
        <v>-1.0107582233175632</v>
      </c>
      <c r="L5289" s="30"/>
      <c r="M5289" s="30"/>
      <c r="N5289" s="2">
        <v>0</v>
      </c>
      <c r="O5289" s="30"/>
      <c r="P5289" s="30"/>
      <c r="Q5289" s="30"/>
      <c r="R5289" s="30"/>
      <c r="S5289" s="30"/>
      <c r="T5289" s="30"/>
      <c r="U5289" s="30"/>
      <c r="V5289" s="30"/>
    </row>
    <row r="5290" spans="1:22" ht="14.5" x14ac:dyDescent="0.35">
      <c r="A5290" s="15">
        <v>44</v>
      </c>
      <c r="B5290" s="8">
        <v>270</v>
      </c>
      <c r="C5290" s="8">
        <v>1433333.3333999999</v>
      </c>
      <c r="D5290" s="8">
        <v>4800</v>
      </c>
      <c r="E5290" s="2">
        <v>1080</v>
      </c>
      <c r="F5290" s="2">
        <v>12813.0322265625</v>
      </c>
      <c r="G5290" s="2">
        <v>978.600341796875</v>
      </c>
      <c r="H5290" s="1">
        <v>14269.351902357679</v>
      </c>
      <c r="I5290" s="1">
        <v>970.71268684469032</v>
      </c>
      <c r="J5290" s="1">
        <f t="shared" si="464"/>
        <v>11.365925333240833</v>
      </c>
      <c r="K5290" s="1">
        <f t="shared" si="465"/>
        <v>-0.80601391756123986</v>
      </c>
      <c r="L5290" s="30"/>
      <c r="M5290" s="30"/>
      <c r="N5290" s="2">
        <v>0</v>
      </c>
      <c r="O5290" s="30"/>
      <c r="P5290" s="30"/>
      <c r="Q5290" s="30"/>
      <c r="R5290" s="30"/>
      <c r="S5290" s="30"/>
      <c r="T5290" s="30"/>
      <c r="U5290" s="30"/>
      <c r="V5290" s="30"/>
    </row>
    <row r="5291" spans="1:22" ht="14.5" x14ac:dyDescent="0.35">
      <c r="A5291" s="15">
        <v>44</v>
      </c>
      <c r="B5291" s="8">
        <v>270</v>
      </c>
      <c r="C5291" s="8">
        <v>1433333.3333999999</v>
      </c>
      <c r="D5291" s="8">
        <v>4800</v>
      </c>
      <c r="E5291" s="2">
        <v>1110</v>
      </c>
      <c r="F5291" s="2">
        <v>9668.181640625</v>
      </c>
      <c r="G5291" s="2">
        <v>773.39923095703102</v>
      </c>
      <c r="H5291" s="1">
        <v>10585.683598055221</v>
      </c>
      <c r="I5291" s="1">
        <v>782.78403515617345</v>
      </c>
      <c r="J5291" s="1">
        <f t="shared" si="464"/>
        <v>9.489912286866268</v>
      </c>
      <c r="K5291" s="1">
        <f t="shared" si="465"/>
        <v>1.2134488661863989</v>
      </c>
      <c r="L5291" s="30"/>
      <c r="M5291" s="30"/>
      <c r="N5291" s="2">
        <v>1416666</v>
      </c>
      <c r="O5291" s="30"/>
      <c r="P5291" s="30"/>
      <c r="Q5291" s="30"/>
      <c r="R5291" s="30"/>
      <c r="S5291" s="30"/>
      <c r="T5291" s="30"/>
      <c r="U5291" s="30"/>
      <c r="V5291" s="30"/>
    </row>
    <row r="5292" spans="1:22" ht="14.5" x14ac:dyDescent="0.35">
      <c r="A5292" s="15">
        <v>44</v>
      </c>
      <c r="B5292" s="8">
        <v>270</v>
      </c>
      <c r="C5292" s="8">
        <v>1433333.3333999999</v>
      </c>
      <c r="D5292" s="8">
        <v>4800</v>
      </c>
      <c r="E5292" s="2">
        <v>1140</v>
      </c>
      <c r="F5292" s="2">
        <v>9156.7255859375</v>
      </c>
      <c r="G5292" s="2">
        <v>747.90789794921898</v>
      </c>
      <c r="H5292" s="1">
        <v>9239.3816186230033</v>
      </c>
      <c r="I5292" s="1">
        <v>769.99682434087276</v>
      </c>
      <c r="J5292" s="1">
        <f t="shared" si="464"/>
        <v>0.90268111575215093</v>
      </c>
      <c r="K5292" s="1">
        <f t="shared" si="465"/>
        <v>2.9534286844974016</v>
      </c>
      <c r="L5292" s="30"/>
      <c r="M5292" s="30"/>
      <c r="N5292" s="2">
        <v>1416666</v>
      </c>
      <c r="O5292" s="30"/>
      <c r="P5292" s="30"/>
      <c r="Q5292" s="30"/>
      <c r="R5292" s="30"/>
      <c r="S5292" s="30"/>
      <c r="T5292" s="30"/>
      <c r="U5292" s="30"/>
      <c r="V5292" s="30"/>
    </row>
    <row r="5293" spans="1:22" ht="14.5" x14ac:dyDescent="0.35">
      <c r="A5293" s="15">
        <v>44</v>
      </c>
      <c r="B5293" s="8">
        <v>270</v>
      </c>
      <c r="C5293" s="8">
        <v>1433333.3333999999</v>
      </c>
      <c r="D5293" s="8">
        <v>4800</v>
      </c>
      <c r="E5293" s="2">
        <v>1170</v>
      </c>
      <c r="F5293" s="2">
        <v>9078.263671875</v>
      </c>
      <c r="G5293" s="2">
        <v>749.28955078125</v>
      </c>
      <c r="H5293" s="1">
        <v>8554.626845150462</v>
      </c>
      <c r="I5293" s="1">
        <v>766.5968160836735</v>
      </c>
      <c r="J5293" s="1">
        <f t="shared" si="464"/>
        <v>-5.7680283989414844</v>
      </c>
      <c r="K5293" s="1">
        <f t="shared" si="465"/>
        <v>2.3098233899535909</v>
      </c>
      <c r="L5293" s="30"/>
      <c r="M5293" s="30"/>
      <c r="N5293" s="2">
        <v>1416666</v>
      </c>
      <c r="O5293" s="30"/>
      <c r="P5293" s="30"/>
      <c r="Q5293" s="30"/>
      <c r="R5293" s="30"/>
      <c r="S5293" s="30"/>
      <c r="T5293" s="30"/>
      <c r="U5293" s="30"/>
      <c r="V5293" s="30"/>
    </row>
    <row r="5294" spans="1:22" ht="14.5" x14ac:dyDescent="0.35">
      <c r="A5294" s="15">
        <v>44</v>
      </c>
      <c r="B5294" s="8">
        <v>270</v>
      </c>
      <c r="C5294" s="8">
        <v>1433333.3333999999</v>
      </c>
      <c r="D5294" s="8">
        <v>4800</v>
      </c>
      <c r="E5294" s="2">
        <v>1200</v>
      </c>
      <c r="F5294" s="2">
        <v>9312.6416015625</v>
      </c>
      <c r="G5294" s="2">
        <v>753.87976074218795</v>
      </c>
      <c r="H5294" s="1">
        <v>8344.05907860359</v>
      </c>
      <c r="I5294" s="1">
        <v>762.80525657886074</v>
      </c>
      <c r="J5294" s="1">
        <f t="shared" si="464"/>
        <v>-10.400728003925316</v>
      </c>
      <c r="K5294" s="1">
        <f t="shared" si="465"/>
        <v>1.1839415648837301</v>
      </c>
      <c r="L5294" s="30"/>
      <c r="M5294" s="30"/>
      <c r="N5294" s="2">
        <v>1416666</v>
      </c>
      <c r="O5294" s="30"/>
      <c r="P5294" s="30"/>
      <c r="Q5294" s="30"/>
      <c r="R5294" s="30"/>
      <c r="S5294" s="30"/>
      <c r="T5294" s="30"/>
      <c r="U5294" s="30"/>
      <c r="V5294" s="30"/>
    </row>
    <row r="5295" spans="1:22" ht="14.5" x14ac:dyDescent="0.35">
      <c r="A5295" s="15">
        <v>44</v>
      </c>
      <c r="B5295" s="8">
        <v>270</v>
      </c>
      <c r="C5295" s="8">
        <v>1433333.3333999999</v>
      </c>
      <c r="D5295" s="8">
        <v>4800</v>
      </c>
      <c r="E5295" s="2">
        <v>1230</v>
      </c>
      <c r="F5295" s="2">
        <v>9578.06640625</v>
      </c>
      <c r="G5295" s="2">
        <v>756.57489013671898</v>
      </c>
      <c r="H5295" s="1">
        <v>8565.2037887919669</v>
      </c>
      <c r="I5295" s="1">
        <v>759.03320818990414</v>
      </c>
      <c r="J5295" s="1">
        <f t="shared" si="464"/>
        <v>-10.574813062447628</v>
      </c>
      <c r="K5295" s="1">
        <f t="shared" si="465"/>
        <v>0.32492725905044634</v>
      </c>
      <c r="L5295" s="30"/>
      <c r="M5295" s="30"/>
      <c r="N5295" s="2">
        <v>1416666</v>
      </c>
      <c r="O5295" s="30"/>
      <c r="P5295" s="30"/>
      <c r="Q5295" s="30"/>
      <c r="R5295" s="30"/>
      <c r="S5295" s="30"/>
      <c r="T5295" s="30"/>
      <c r="U5295" s="30"/>
      <c r="V5295" s="30"/>
    </row>
    <row r="5296" spans="1:22" ht="14.5" x14ac:dyDescent="0.35">
      <c r="A5296" s="15">
        <v>44</v>
      </c>
      <c r="B5296" s="8">
        <v>270</v>
      </c>
      <c r="C5296" s="8">
        <v>1433333.3333999999</v>
      </c>
      <c r="D5296" s="8">
        <v>4800</v>
      </c>
      <c r="E5296" s="2">
        <v>1260</v>
      </c>
      <c r="F5296" s="2">
        <v>10217.279296875</v>
      </c>
      <c r="G5296" s="2">
        <v>762.24395751953102</v>
      </c>
      <c r="H5296" s="1">
        <v>9142.5171108989543</v>
      </c>
      <c r="I5296" s="1">
        <v>755.47282218472367</v>
      </c>
      <c r="J5296" s="1">
        <f t="shared" si="464"/>
        <v>-10.519064368777375</v>
      </c>
      <c r="K5296" s="1">
        <f t="shared" si="465"/>
        <v>-0.88831603950548299</v>
      </c>
      <c r="L5296" s="30"/>
      <c r="M5296" s="30"/>
      <c r="N5296" s="2">
        <v>1416666</v>
      </c>
      <c r="O5296" s="30"/>
      <c r="P5296" s="30"/>
      <c r="Q5296" s="30"/>
      <c r="R5296" s="30"/>
      <c r="S5296" s="30"/>
      <c r="T5296" s="30"/>
      <c r="U5296" s="30"/>
      <c r="V5296" s="30"/>
    </row>
    <row r="5297" spans="1:22" ht="14.5" x14ac:dyDescent="0.35">
      <c r="A5297" s="15">
        <v>44</v>
      </c>
      <c r="B5297" s="8">
        <v>270</v>
      </c>
      <c r="C5297" s="8">
        <v>1433333.3333999999</v>
      </c>
      <c r="D5297" s="8">
        <v>4800</v>
      </c>
      <c r="E5297" s="2">
        <v>1290</v>
      </c>
      <c r="F5297" s="2">
        <v>11170.5546875</v>
      </c>
      <c r="G5297" s="2">
        <v>764.93591308593795</v>
      </c>
      <c r="H5297" s="1">
        <v>9981.9934598305226</v>
      </c>
      <c r="I5297" s="1">
        <v>753.6183600894243</v>
      </c>
      <c r="J5297" s="1">
        <f t="shared" si="464"/>
        <v>-10.640127199766484</v>
      </c>
      <c r="K5297" s="1">
        <f t="shared" si="465"/>
        <v>-1.4795426391808284</v>
      </c>
      <c r="L5297" s="30"/>
      <c r="M5297" s="30"/>
      <c r="N5297" s="2">
        <v>1416666</v>
      </c>
      <c r="O5297" s="30"/>
      <c r="P5297" s="30"/>
      <c r="Q5297" s="30"/>
      <c r="R5297" s="30"/>
      <c r="S5297" s="30"/>
      <c r="T5297" s="30"/>
      <c r="U5297" s="30"/>
      <c r="V5297" s="30"/>
    </row>
    <row r="5298" spans="1:22" ht="14.5" x14ac:dyDescent="0.35">
      <c r="A5298" s="15">
        <v>44</v>
      </c>
      <c r="B5298" s="8">
        <v>270</v>
      </c>
      <c r="C5298" s="8">
        <v>1433333.3333999999</v>
      </c>
      <c r="D5298" s="8">
        <v>4800</v>
      </c>
      <c r="E5298" s="2">
        <v>1320</v>
      </c>
      <c r="F5298" s="2">
        <v>12269.65234375</v>
      </c>
      <c r="G5298" s="2">
        <v>762.86309814453102</v>
      </c>
      <c r="H5298" s="1">
        <v>11114.59587724592</v>
      </c>
      <c r="I5298" s="1">
        <v>751.82756584586582</v>
      </c>
      <c r="J5298" s="1">
        <f t="shared" si="464"/>
        <v>-9.4139298665006663</v>
      </c>
      <c r="K5298" s="1">
        <f t="shared" si="465"/>
        <v>-1.4465940645846296</v>
      </c>
      <c r="L5298" s="30"/>
      <c r="M5298" s="30"/>
      <c r="N5298" s="2">
        <v>1416666</v>
      </c>
      <c r="O5298" s="30"/>
      <c r="P5298" s="30"/>
      <c r="Q5298" s="30"/>
      <c r="R5298" s="30"/>
      <c r="S5298" s="30"/>
      <c r="T5298" s="30"/>
      <c r="U5298" s="30"/>
      <c r="V5298" s="30"/>
    </row>
    <row r="5299" spans="1:22" ht="14.5" x14ac:dyDescent="0.35">
      <c r="A5299" s="15">
        <v>44</v>
      </c>
      <c r="B5299" s="8">
        <v>270</v>
      </c>
      <c r="C5299" s="8">
        <v>1433333.3333999999</v>
      </c>
      <c r="D5299" s="8">
        <v>4800</v>
      </c>
      <c r="E5299" s="2">
        <v>1350</v>
      </c>
      <c r="F5299" s="2">
        <v>13451.0576171875</v>
      </c>
      <c r="G5299" s="2">
        <v>758.95953369140602</v>
      </c>
      <c r="H5299" s="1">
        <v>12529.990864880439</v>
      </c>
      <c r="I5299" s="1">
        <v>750.32913631049132</v>
      </c>
      <c r="J5299" s="1">
        <f t="shared" si="464"/>
        <v>-6.8475414983736256</v>
      </c>
      <c r="K5299" s="1">
        <f t="shared" si="465"/>
        <v>-1.1371353804515001</v>
      </c>
      <c r="L5299" s="30"/>
      <c r="M5299" s="30"/>
      <c r="N5299" s="2">
        <v>1416666</v>
      </c>
      <c r="O5299" s="30"/>
      <c r="P5299" s="30"/>
      <c r="Q5299" s="30"/>
      <c r="R5299" s="30"/>
      <c r="S5299" s="30"/>
      <c r="T5299" s="30"/>
      <c r="U5299" s="30"/>
      <c r="V5299" s="30"/>
    </row>
    <row r="5300" spans="1:22" ht="14.5" x14ac:dyDescent="0.35">
      <c r="A5300" s="15">
        <v>44</v>
      </c>
      <c r="B5300" s="8">
        <v>270</v>
      </c>
      <c r="C5300" s="8">
        <v>1433333.3333999999</v>
      </c>
      <c r="D5300" s="8">
        <v>4800</v>
      </c>
      <c r="E5300" s="2">
        <v>1380</v>
      </c>
      <c r="F5300" s="2">
        <v>16996.326171875</v>
      </c>
      <c r="G5300" s="2">
        <v>890.97509765625</v>
      </c>
      <c r="H5300" s="1">
        <v>18520.277362048859</v>
      </c>
      <c r="I5300" s="1">
        <v>873.6650006358567</v>
      </c>
      <c r="J5300" s="1">
        <f t="shared" si="464"/>
        <v>8.9663564629375418</v>
      </c>
      <c r="K5300" s="1">
        <f t="shared" si="465"/>
        <v>-1.9428261312721633</v>
      </c>
      <c r="L5300" s="30"/>
      <c r="M5300" s="30"/>
      <c r="N5300" s="2">
        <v>0</v>
      </c>
      <c r="O5300" s="30"/>
      <c r="P5300" s="30"/>
      <c r="Q5300" s="30"/>
      <c r="R5300" s="30"/>
      <c r="S5300" s="30"/>
      <c r="T5300" s="30"/>
      <c r="U5300" s="30"/>
      <c r="V5300" s="30"/>
    </row>
    <row r="5301" spans="1:22" ht="14.5" x14ac:dyDescent="0.35">
      <c r="A5301" s="15">
        <v>44</v>
      </c>
      <c r="B5301" s="8">
        <v>270</v>
      </c>
      <c r="C5301" s="8">
        <v>1433333.3333999999</v>
      </c>
      <c r="D5301" s="8">
        <v>4800</v>
      </c>
      <c r="E5301" s="2">
        <v>1410</v>
      </c>
      <c r="F5301" s="2">
        <v>17479.498046875</v>
      </c>
      <c r="G5301" s="2">
        <v>895.85040283203102</v>
      </c>
      <c r="H5301" s="1">
        <v>17011.545595300518</v>
      </c>
      <c r="I5301" s="1">
        <v>825.16966913108092</v>
      </c>
      <c r="J5301" s="1">
        <f t="shared" si="464"/>
        <v>-2.6771503982526688</v>
      </c>
      <c r="K5301" s="1">
        <f t="shared" si="465"/>
        <v>-7.8897920319630082</v>
      </c>
      <c r="L5301" s="30"/>
      <c r="M5301" s="30"/>
      <c r="N5301" s="2">
        <v>0</v>
      </c>
      <c r="O5301" s="30"/>
      <c r="P5301" s="30"/>
      <c r="Q5301" s="30"/>
      <c r="R5301" s="30"/>
      <c r="S5301" s="30"/>
      <c r="T5301" s="30"/>
      <c r="U5301" s="30"/>
      <c r="V5301" s="30"/>
    </row>
    <row r="5302" spans="1:22" ht="14.5" x14ac:dyDescent="0.35">
      <c r="A5302" s="15">
        <v>44</v>
      </c>
      <c r="B5302" s="8">
        <v>270</v>
      </c>
      <c r="C5302" s="8">
        <v>1433333.3333999999</v>
      </c>
      <c r="D5302" s="8">
        <v>4800</v>
      </c>
      <c r="E5302" s="2">
        <v>1440</v>
      </c>
      <c r="F5302" s="2">
        <v>18493.494140625</v>
      </c>
      <c r="G5302" s="2">
        <v>892.04150390625</v>
      </c>
      <c r="H5302" s="1">
        <v>16935.613823015359</v>
      </c>
      <c r="I5302" s="1">
        <v>800.54676173256928</v>
      </c>
      <c r="J5302" s="1">
        <f t="shared" si="464"/>
        <v>-8.4239371195268955</v>
      </c>
      <c r="K5302" s="1">
        <f t="shared" si="465"/>
        <v>-10.256780853023677</v>
      </c>
      <c r="L5302" s="30"/>
      <c r="M5302" s="30"/>
      <c r="N5302" s="2">
        <v>0</v>
      </c>
      <c r="O5302" s="30"/>
      <c r="P5302" s="30"/>
      <c r="Q5302" s="30"/>
      <c r="R5302" s="30"/>
      <c r="S5302" s="30"/>
      <c r="T5302" s="30"/>
      <c r="U5302" s="30"/>
      <c r="V5302" s="30"/>
    </row>
    <row r="5303" spans="1:22" ht="14.5" x14ac:dyDescent="0.35">
      <c r="A5303" s="15">
        <v>44</v>
      </c>
      <c r="B5303" s="8">
        <v>270</v>
      </c>
      <c r="C5303" s="8">
        <v>1433333.3333999999</v>
      </c>
      <c r="D5303" s="8">
        <v>4800</v>
      </c>
      <c r="E5303" s="2">
        <v>1470</v>
      </c>
      <c r="F5303" s="2">
        <v>15851.5595703125</v>
      </c>
      <c r="G5303" s="2">
        <v>787.12640380859398</v>
      </c>
      <c r="H5303" s="1">
        <v>17000.636032151531</v>
      </c>
      <c r="I5303" s="1">
        <v>785.13889998754644</v>
      </c>
      <c r="J5303" s="1">
        <f t="shared" si="464"/>
        <v>7.2489804977364649</v>
      </c>
      <c r="K5303" s="1">
        <f t="shared" si="465"/>
        <v>-0.25250122616021942</v>
      </c>
      <c r="L5303" s="30"/>
      <c r="M5303" s="30"/>
      <c r="N5303" s="2">
        <v>0</v>
      </c>
      <c r="O5303" s="30"/>
      <c r="P5303" s="30"/>
      <c r="Q5303" s="30"/>
      <c r="R5303" s="30"/>
      <c r="S5303" s="30"/>
      <c r="T5303" s="30"/>
      <c r="U5303" s="30"/>
      <c r="V5303" s="30"/>
    </row>
    <row r="5304" spans="1:22" ht="14.5" x14ac:dyDescent="0.35">
      <c r="A5304" s="15">
        <v>44</v>
      </c>
      <c r="B5304" s="8">
        <v>270</v>
      </c>
      <c r="C5304" s="8">
        <v>1433333.3333999999</v>
      </c>
      <c r="D5304" s="8">
        <v>4800</v>
      </c>
      <c r="E5304" s="2">
        <v>1500</v>
      </c>
      <c r="F5304" s="2">
        <v>17432.525390625</v>
      </c>
      <c r="G5304" s="2">
        <v>800.957275390625</v>
      </c>
      <c r="H5304" s="1">
        <v>17059.02546944674</v>
      </c>
      <c r="I5304" s="1">
        <v>773.34880988257498</v>
      </c>
      <c r="J5304" s="1">
        <f t="shared" si="464"/>
        <v>-2.1425462622823623</v>
      </c>
      <c r="K5304" s="1">
        <f t="shared" si="465"/>
        <v>-3.4469336076116464</v>
      </c>
      <c r="L5304" s="30"/>
      <c r="M5304" s="30"/>
      <c r="N5304" s="2">
        <v>0</v>
      </c>
      <c r="O5304" s="30"/>
      <c r="P5304" s="30"/>
      <c r="Q5304" s="30"/>
      <c r="R5304" s="30"/>
      <c r="S5304" s="30"/>
      <c r="T5304" s="30"/>
      <c r="U5304" s="30"/>
      <c r="V5304" s="30"/>
    </row>
    <row r="5305" spans="1:22" ht="14.5" x14ac:dyDescent="0.35">
      <c r="A5305" s="15">
        <v>44</v>
      </c>
      <c r="B5305" s="8">
        <v>270</v>
      </c>
      <c r="C5305" s="8">
        <v>1433333.3333999999</v>
      </c>
      <c r="D5305" s="8">
        <v>4800</v>
      </c>
      <c r="E5305" s="2">
        <v>1530</v>
      </c>
      <c r="F5305" s="2">
        <v>18361.1953125</v>
      </c>
      <c r="G5305" s="2">
        <v>791.96649169921898</v>
      </c>
      <c r="H5305" s="1">
        <v>17117.723449234149</v>
      </c>
      <c r="I5305" s="1">
        <v>761.86872301776884</v>
      </c>
      <c r="J5305" s="1">
        <f t="shared" si="464"/>
        <v>-6.7722816630533647</v>
      </c>
      <c r="K5305" s="1">
        <f t="shared" si="465"/>
        <v>-3.8003841067660935</v>
      </c>
      <c r="L5305" s="30"/>
      <c r="M5305" s="30"/>
      <c r="N5305" s="2">
        <v>0</v>
      </c>
      <c r="O5305" s="30"/>
      <c r="P5305" s="30"/>
      <c r="Q5305" s="30"/>
      <c r="R5305" s="30"/>
      <c r="S5305" s="30"/>
      <c r="T5305" s="30"/>
      <c r="U5305" s="30"/>
      <c r="V5305" s="30"/>
    </row>
    <row r="5306" spans="1:22" ht="14.5" x14ac:dyDescent="0.35">
      <c r="A5306" s="15">
        <v>44</v>
      </c>
      <c r="B5306" s="8">
        <v>270</v>
      </c>
      <c r="C5306" s="8">
        <v>1433333.3333999999</v>
      </c>
      <c r="D5306" s="8">
        <v>4800</v>
      </c>
      <c r="E5306" s="2">
        <v>1560</v>
      </c>
      <c r="F5306" s="2">
        <v>18725.505859375</v>
      </c>
      <c r="G5306" s="2">
        <v>780.57940673828102</v>
      </c>
      <c r="H5306" s="1">
        <v>17176.40894464327</v>
      </c>
      <c r="I5306" s="1">
        <v>749.07800865844445</v>
      </c>
      <c r="J5306" s="1">
        <f t="shared" si="464"/>
        <v>-8.2726572321471803</v>
      </c>
      <c r="K5306" s="1">
        <f t="shared" si="465"/>
        <v>-4.0356429862104495</v>
      </c>
      <c r="L5306" s="30"/>
      <c r="M5306" s="30"/>
      <c r="N5306" s="2">
        <v>0</v>
      </c>
      <c r="O5306" s="30"/>
      <c r="P5306" s="30"/>
      <c r="Q5306" s="30"/>
      <c r="R5306" s="30"/>
      <c r="S5306" s="30"/>
      <c r="T5306" s="30"/>
      <c r="U5306" s="30"/>
      <c r="V5306" s="30"/>
    </row>
    <row r="5307" spans="1:22" ht="14.5" x14ac:dyDescent="0.35">
      <c r="A5307" s="15">
        <v>44</v>
      </c>
      <c r="B5307" s="8">
        <v>270</v>
      </c>
      <c r="C5307" s="8">
        <v>1433333.3333999999</v>
      </c>
      <c r="D5307" s="8">
        <v>4800</v>
      </c>
      <c r="E5307" s="2">
        <v>1590</v>
      </c>
      <c r="F5307" s="2">
        <v>16083.810546875</v>
      </c>
      <c r="G5307" s="2">
        <v>697.98797607421898</v>
      </c>
      <c r="H5307" s="1">
        <v>17235.096223534991</v>
      </c>
      <c r="I5307" s="1">
        <v>736.59494170795915</v>
      </c>
      <c r="J5307" s="1">
        <f t="shared" si="464"/>
        <v>7.1580405234484656</v>
      </c>
      <c r="K5307" s="1">
        <f t="shared" si="465"/>
        <v>5.5311791831833776</v>
      </c>
      <c r="L5307" s="30"/>
      <c r="M5307" s="30"/>
      <c r="N5307" s="2">
        <v>0</v>
      </c>
      <c r="O5307" s="30"/>
      <c r="P5307" s="30"/>
      <c r="Q5307" s="30"/>
      <c r="R5307" s="30"/>
      <c r="S5307" s="30"/>
      <c r="T5307" s="30"/>
      <c r="U5307" s="30"/>
      <c r="V5307" s="30"/>
    </row>
    <row r="5308" spans="1:22" ht="14.5" x14ac:dyDescent="0.35">
      <c r="A5308" s="15">
        <v>44</v>
      </c>
      <c r="B5308" s="8">
        <v>270</v>
      </c>
      <c r="C5308" s="8">
        <v>1433333.3333999999</v>
      </c>
      <c r="D5308" s="8">
        <v>4800</v>
      </c>
      <c r="E5308" s="2">
        <v>1620</v>
      </c>
      <c r="F5308" s="2">
        <v>16048.3701171875</v>
      </c>
      <c r="G5308" s="2">
        <v>705.91241455078102</v>
      </c>
      <c r="H5308" s="1">
        <v>17184.97857860287</v>
      </c>
      <c r="I5308" s="1">
        <v>726.29603242658891</v>
      </c>
      <c r="J5308" s="1">
        <f t="shared" si="464"/>
        <v>7.0823918760328413</v>
      </c>
      <c r="K5308" s="1">
        <f t="shared" si="465"/>
        <v>2.8875562259064869</v>
      </c>
      <c r="L5308" s="30"/>
      <c r="M5308" s="30"/>
      <c r="N5308" s="2">
        <v>0</v>
      </c>
      <c r="O5308" s="30"/>
      <c r="P5308" s="30"/>
      <c r="Q5308" s="30"/>
      <c r="R5308" s="30"/>
      <c r="S5308" s="30"/>
      <c r="T5308" s="30"/>
      <c r="U5308" s="30"/>
      <c r="V5308" s="30"/>
    </row>
    <row r="5309" spans="1:22" ht="14.5" x14ac:dyDescent="0.35">
      <c r="A5309" s="15">
        <v>44</v>
      </c>
      <c r="B5309" s="8">
        <v>270</v>
      </c>
      <c r="C5309" s="8">
        <v>1433333.3333999999</v>
      </c>
      <c r="D5309" s="8">
        <v>4800</v>
      </c>
      <c r="E5309" s="2">
        <v>1650</v>
      </c>
      <c r="F5309" s="2">
        <v>12309.32421875</v>
      </c>
      <c r="G5309" s="2">
        <v>554.02813720703102</v>
      </c>
      <c r="H5309" s="1">
        <v>13356.533397896281</v>
      </c>
      <c r="I5309" s="1">
        <v>598.47744392884033</v>
      </c>
      <c r="J5309" s="1">
        <f t="shared" si="464"/>
        <v>8.5074465546299809</v>
      </c>
      <c r="K5309" s="1">
        <f t="shared" si="465"/>
        <v>8.0229330852919034</v>
      </c>
      <c r="L5309" s="30"/>
      <c r="M5309" s="30"/>
      <c r="N5309" s="2">
        <v>1416666</v>
      </c>
      <c r="O5309" s="30"/>
      <c r="P5309" s="30"/>
      <c r="Q5309" s="30"/>
      <c r="R5309" s="30"/>
      <c r="S5309" s="30"/>
      <c r="T5309" s="30"/>
      <c r="U5309" s="30"/>
      <c r="V5309" s="30"/>
    </row>
    <row r="5310" spans="1:22" ht="14.5" x14ac:dyDescent="0.35">
      <c r="A5310" s="15">
        <v>44</v>
      </c>
      <c r="B5310" s="8">
        <v>270</v>
      </c>
      <c r="C5310" s="8">
        <v>1433333.3333999999</v>
      </c>
      <c r="D5310" s="8">
        <v>4800</v>
      </c>
      <c r="E5310" s="2">
        <v>1680</v>
      </c>
      <c r="F5310" s="2">
        <v>11657.865234375</v>
      </c>
      <c r="G5310" s="2">
        <v>532.33721923828102</v>
      </c>
      <c r="H5310" s="1">
        <v>12886.072086150971</v>
      </c>
      <c r="I5310" s="1">
        <v>593.72772553947914</v>
      </c>
      <c r="J5310" s="1">
        <f t="shared" si="464"/>
        <v>10.535435322707411</v>
      </c>
      <c r="K5310" s="1">
        <f t="shared" si="465"/>
        <v>11.532258892031168</v>
      </c>
      <c r="L5310" s="30"/>
      <c r="M5310" s="30"/>
      <c r="N5310" s="2">
        <v>1416666</v>
      </c>
      <c r="O5310" s="30"/>
      <c r="P5310" s="30"/>
      <c r="Q5310" s="30"/>
      <c r="R5310" s="30"/>
      <c r="S5310" s="30"/>
      <c r="T5310" s="30"/>
      <c r="U5310" s="30"/>
      <c r="V5310" s="30"/>
    </row>
    <row r="5311" spans="1:22" ht="14.5" x14ac:dyDescent="0.35">
      <c r="A5311" s="15">
        <v>44</v>
      </c>
      <c r="B5311" s="8">
        <v>270</v>
      </c>
      <c r="C5311" s="8">
        <v>1433333.3333999999</v>
      </c>
      <c r="D5311" s="8">
        <v>4800</v>
      </c>
      <c r="E5311" s="2">
        <v>1710</v>
      </c>
      <c r="F5311" s="2">
        <v>11590.52734375</v>
      </c>
      <c r="G5311" s="2">
        <v>533.06396484375</v>
      </c>
      <c r="H5311" s="1">
        <v>12825.831393902559</v>
      </c>
      <c r="I5311" s="1">
        <v>585.46600629602335</v>
      </c>
      <c r="J5311" s="1">
        <f t="shared" si="464"/>
        <v>10.65787615624475</v>
      </c>
      <c r="K5311" s="1">
        <f t="shared" si="465"/>
        <v>9.8303477459094921</v>
      </c>
      <c r="L5311" s="30"/>
      <c r="M5311" s="30"/>
      <c r="N5311" s="2">
        <v>1416666</v>
      </c>
      <c r="O5311" s="30"/>
      <c r="P5311" s="30"/>
      <c r="Q5311" s="30"/>
      <c r="R5311" s="30"/>
      <c r="S5311" s="30"/>
      <c r="T5311" s="30"/>
      <c r="U5311" s="30"/>
      <c r="V5311" s="30"/>
    </row>
    <row r="5312" spans="1:22" ht="14.5" x14ac:dyDescent="0.35">
      <c r="A5312" s="15">
        <v>44</v>
      </c>
      <c r="B5312" s="8">
        <v>270</v>
      </c>
      <c r="C5312" s="8">
        <v>1433333.3333999999</v>
      </c>
      <c r="D5312" s="8">
        <v>4800</v>
      </c>
      <c r="E5312" s="2">
        <v>1740</v>
      </c>
      <c r="F5312" s="2">
        <v>11724.30859375</v>
      </c>
      <c r="G5312" s="2">
        <v>537.39263916015602</v>
      </c>
      <c r="H5312" s="1">
        <v>12749.453750963939</v>
      </c>
      <c r="I5312" s="1">
        <v>575.76692791388189</v>
      </c>
      <c r="J5312" s="1">
        <f t="shared" si="464"/>
        <v>8.7437578857351497</v>
      </c>
      <c r="K5312" s="1">
        <f t="shared" si="465"/>
        <v>7.1408288758286087</v>
      </c>
      <c r="L5312" s="30"/>
      <c r="M5312" s="30"/>
      <c r="N5312" s="2">
        <v>1416666</v>
      </c>
      <c r="O5312" s="30"/>
      <c r="P5312" s="30"/>
      <c r="Q5312" s="30"/>
      <c r="R5312" s="30"/>
      <c r="S5312" s="30"/>
      <c r="T5312" s="30"/>
      <c r="U5312" s="30"/>
      <c r="V5312" s="30"/>
    </row>
    <row r="5313" spans="1:22" ht="14.5" x14ac:dyDescent="0.35">
      <c r="A5313" s="15">
        <v>44</v>
      </c>
      <c r="B5313" s="8">
        <v>270</v>
      </c>
      <c r="C5313" s="8">
        <v>1433333.3333999999</v>
      </c>
      <c r="D5313" s="8">
        <v>4800</v>
      </c>
      <c r="E5313" s="2">
        <v>1770</v>
      </c>
      <c r="F5313" s="2">
        <v>12060.048828125</v>
      </c>
      <c r="G5313" s="2">
        <v>543.80450439453102</v>
      </c>
      <c r="H5313" s="1">
        <v>12682.307414034671</v>
      </c>
      <c r="I5313" s="1">
        <v>565.47949575948587</v>
      </c>
      <c r="J5313" s="1">
        <f t="shared" si="464"/>
        <v>5.1596688767835985</v>
      </c>
      <c r="K5313" s="1">
        <f t="shared" si="465"/>
        <v>3.9858057794294419</v>
      </c>
      <c r="L5313" s="30"/>
      <c r="M5313" s="30"/>
      <c r="N5313" s="2">
        <v>1416666</v>
      </c>
      <c r="O5313" s="30"/>
      <c r="P5313" s="30"/>
      <c r="Q5313" s="30"/>
      <c r="R5313" s="30"/>
      <c r="S5313" s="30"/>
      <c r="T5313" s="30"/>
      <c r="U5313" s="30"/>
      <c r="V5313" s="30"/>
    </row>
    <row r="5314" spans="1:22" ht="14.5" x14ac:dyDescent="0.35">
      <c r="A5314" s="15">
        <v>44</v>
      </c>
      <c r="B5314" s="8">
        <v>270</v>
      </c>
      <c r="C5314" s="8">
        <v>1433333.3333999999</v>
      </c>
      <c r="D5314" s="8">
        <v>4800</v>
      </c>
      <c r="E5314" s="2">
        <v>1800</v>
      </c>
      <c r="F5314" s="2">
        <v>12581.9150390625</v>
      </c>
      <c r="G5314" s="2">
        <v>548.17694091796898</v>
      </c>
      <c r="H5314" s="1">
        <v>12619.45570323957</v>
      </c>
      <c r="I5314" s="1">
        <v>554.95134596828962</v>
      </c>
      <c r="J5314" s="1">
        <f t="shared" si="464"/>
        <v>0.2983700339774894</v>
      </c>
      <c r="K5314" s="1">
        <f t="shared" si="465"/>
        <v>1.235806277983222</v>
      </c>
      <c r="L5314" s="30"/>
      <c r="M5314" s="30"/>
      <c r="N5314" s="2">
        <v>1416666</v>
      </c>
      <c r="O5314" s="30"/>
      <c r="P5314" s="30"/>
      <c r="Q5314" s="30"/>
      <c r="R5314" s="30"/>
      <c r="S5314" s="30"/>
      <c r="T5314" s="30"/>
      <c r="U5314" s="30"/>
      <c r="V5314" s="30"/>
    </row>
    <row r="5315" spans="1:22" ht="14.5" x14ac:dyDescent="0.35">
      <c r="A5315" s="15">
        <v>44</v>
      </c>
      <c r="B5315" s="8">
        <v>270</v>
      </c>
      <c r="C5315" s="8">
        <v>1433333.3333999999</v>
      </c>
      <c r="D5315" s="8">
        <v>4800</v>
      </c>
      <c r="E5315" s="2">
        <v>1830</v>
      </c>
      <c r="F5315" s="2">
        <v>13307.48828125</v>
      </c>
      <c r="G5315" s="2">
        <v>551.979736328125</v>
      </c>
      <c r="H5315" s="1">
        <v>13374.106052090659</v>
      </c>
      <c r="I5315" s="1">
        <v>544.11875028262068</v>
      </c>
      <c r="J5315" s="1">
        <f t="shared" si="464"/>
        <v>0.50060364084274722</v>
      </c>
      <c r="K5315" s="1">
        <f t="shared" si="465"/>
        <v>-1.4241439545946206</v>
      </c>
      <c r="L5315" s="30"/>
      <c r="M5315" s="30"/>
      <c r="N5315" s="2">
        <v>1416666</v>
      </c>
      <c r="O5315" s="30"/>
      <c r="P5315" s="30"/>
      <c r="Q5315" s="30"/>
      <c r="R5315" s="30"/>
      <c r="S5315" s="30"/>
      <c r="T5315" s="30"/>
      <c r="U5315" s="30"/>
      <c r="V5315" s="30"/>
    </row>
    <row r="5316" spans="1:22" ht="14.5" x14ac:dyDescent="0.35">
      <c r="A5316" s="15">
        <v>44</v>
      </c>
      <c r="B5316" s="8">
        <v>270</v>
      </c>
      <c r="C5316" s="8">
        <v>1433333.3333999999</v>
      </c>
      <c r="D5316" s="8">
        <v>4800</v>
      </c>
      <c r="E5316" s="2">
        <v>1860</v>
      </c>
      <c r="F5316" s="2">
        <v>13873.3515625</v>
      </c>
      <c r="G5316" s="2">
        <v>547.30212402343795</v>
      </c>
      <c r="H5316" s="1">
        <v>14024.096290712499</v>
      </c>
      <c r="I5316" s="1">
        <v>529.52999296796463</v>
      </c>
      <c r="J5316" s="1">
        <f t="shared" si="464"/>
        <v>1.0865775838908751</v>
      </c>
      <c r="K5316" s="1">
        <f t="shared" si="465"/>
        <v>-3.2472249376310187</v>
      </c>
      <c r="L5316" s="30"/>
      <c r="M5316" s="30"/>
      <c r="N5316" s="2">
        <v>1416666</v>
      </c>
      <c r="O5316" s="30"/>
      <c r="P5316" s="30"/>
      <c r="Q5316" s="30"/>
      <c r="R5316" s="30"/>
      <c r="S5316" s="30"/>
      <c r="T5316" s="30"/>
      <c r="U5316" s="30"/>
      <c r="V5316" s="30"/>
    </row>
    <row r="5317" spans="1:22" ht="14.5" x14ac:dyDescent="0.35">
      <c r="A5317" s="15">
        <v>44</v>
      </c>
      <c r="B5317" s="8">
        <v>270</v>
      </c>
      <c r="C5317" s="8">
        <v>1433333.3333999999</v>
      </c>
      <c r="D5317" s="8">
        <v>4800</v>
      </c>
      <c r="E5317" s="2">
        <v>1890</v>
      </c>
      <c r="F5317" s="2">
        <v>13676.75390625</v>
      </c>
      <c r="G5317" s="2">
        <v>517.79779052734398</v>
      </c>
      <c r="H5317" s="1">
        <v>14329.747757593481</v>
      </c>
      <c r="I5317" s="1">
        <v>512.6789127089063</v>
      </c>
      <c r="J5317" s="1">
        <f t="shared" si="464"/>
        <v>4.7744797911811219</v>
      </c>
      <c r="K5317" s="1">
        <f t="shared" si="465"/>
        <v>-0.98858626129409155</v>
      </c>
      <c r="L5317" s="30"/>
      <c r="M5317" s="30"/>
      <c r="N5317" s="2">
        <v>1416666</v>
      </c>
      <c r="O5317" s="30"/>
      <c r="P5317" s="30"/>
      <c r="Q5317" s="30"/>
      <c r="R5317" s="30"/>
      <c r="S5317" s="30"/>
      <c r="T5317" s="30"/>
      <c r="U5317" s="30"/>
      <c r="V5317" s="30"/>
    </row>
    <row r="5318" spans="1:22" ht="14.5" x14ac:dyDescent="0.35">
      <c r="A5318" s="15">
        <v>44</v>
      </c>
      <c r="B5318" s="8">
        <v>270</v>
      </c>
      <c r="C5318" s="8">
        <v>1433333.3333999999</v>
      </c>
      <c r="D5318" s="8">
        <v>4800</v>
      </c>
      <c r="E5318" s="2">
        <v>1920</v>
      </c>
      <c r="F5318" s="2">
        <v>18140.306640625</v>
      </c>
      <c r="G5318" s="2">
        <v>650.08850097656295</v>
      </c>
      <c r="H5318" s="1">
        <v>18454.23321737496</v>
      </c>
      <c r="I5318" s="1">
        <v>616.24989586019842</v>
      </c>
      <c r="J5318" s="1">
        <f t="shared" si="464"/>
        <v>1.7305472447027177</v>
      </c>
      <c r="K5318" s="1">
        <f t="shared" si="465"/>
        <v>-5.2052305286945062</v>
      </c>
      <c r="L5318" s="30"/>
      <c r="M5318" s="30"/>
      <c r="N5318" s="2">
        <v>0</v>
      </c>
      <c r="O5318" s="30"/>
      <c r="P5318" s="30"/>
      <c r="Q5318" s="30"/>
      <c r="R5318" s="30"/>
      <c r="S5318" s="30"/>
      <c r="T5318" s="30"/>
      <c r="U5318" s="30"/>
      <c r="V5318" s="30"/>
    </row>
    <row r="5319" spans="1:22" ht="14.5" x14ac:dyDescent="0.35">
      <c r="A5319" s="15">
        <v>44</v>
      </c>
      <c r="B5319" s="8">
        <v>270</v>
      </c>
      <c r="C5319" s="8">
        <v>1433333.3333999999</v>
      </c>
      <c r="D5319" s="8">
        <v>4800</v>
      </c>
      <c r="E5319" s="2">
        <v>1950</v>
      </c>
      <c r="F5319" s="2">
        <v>20154.84375</v>
      </c>
      <c r="G5319" s="2">
        <v>673.57464599609398</v>
      </c>
      <c r="H5319" s="1">
        <v>19228.328877164971</v>
      </c>
      <c r="I5319" s="1">
        <v>613.97386076935857</v>
      </c>
      <c r="J5319" s="1">
        <f t="shared" si="464"/>
        <v>-4.59698365478536</v>
      </c>
      <c r="K5319" s="1">
        <f t="shared" si="465"/>
        <v>-8.8484306202762024</v>
      </c>
      <c r="L5319" s="30"/>
      <c r="M5319" s="30"/>
      <c r="N5319" s="2">
        <v>0</v>
      </c>
      <c r="O5319" s="30"/>
      <c r="P5319" s="30"/>
      <c r="Q5319" s="30"/>
      <c r="R5319" s="30"/>
      <c r="S5319" s="30"/>
      <c r="T5319" s="30"/>
      <c r="U5319" s="30"/>
      <c r="V5319" s="30"/>
    </row>
    <row r="5320" spans="1:22" ht="14.5" x14ac:dyDescent="0.35">
      <c r="A5320" s="15">
        <v>44</v>
      </c>
      <c r="B5320" s="8">
        <v>270</v>
      </c>
      <c r="C5320" s="8">
        <v>1433333.3333999999</v>
      </c>
      <c r="D5320" s="8">
        <v>4800</v>
      </c>
      <c r="E5320" s="2">
        <v>1980</v>
      </c>
      <c r="F5320" s="2">
        <v>19073.134765625</v>
      </c>
      <c r="G5320" s="2">
        <v>608.95489501953102</v>
      </c>
      <c r="H5320" s="1">
        <v>19476.10633322614</v>
      </c>
      <c r="I5320" s="1">
        <v>606.92473019368902</v>
      </c>
      <c r="J5320" s="1">
        <f t="shared" si="464"/>
        <v>2.1127705149307969</v>
      </c>
      <c r="K5320" s="1">
        <f t="shared" si="465"/>
        <v>-0.33338509016778556</v>
      </c>
      <c r="L5320" s="30"/>
      <c r="M5320" s="30"/>
      <c r="N5320" s="2">
        <v>0</v>
      </c>
      <c r="O5320" s="30"/>
      <c r="P5320" s="30"/>
      <c r="Q5320" s="30"/>
      <c r="R5320" s="30"/>
      <c r="S5320" s="30"/>
      <c r="T5320" s="30"/>
      <c r="U5320" s="30"/>
      <c r="V5320" s="30"/>
    </row>
    <row r="5321" spans="1:22" ht="14.5" x14ac:dyDescent="0.35">
      <c r="A5321" s="15">
        <v>44</v>
      </c>
      <c r="B5321" s="8">
        <v>270</v>
      </c>
      <c r="C5321" s="8">
        <v>1433333.3333999999</v>
      </c>
      <c r="D5321" s="8">
        <v>4800</v>
      </c>
      <c r="E5321" s="2">
        <v>2010</v>
      </c>
      <c r="F5321" s="2">
        <v>19179.865234375</v>
      </c>
      <c r="G5321" s="2">
        <v>613.42315673828102</v>
      </c>
      <c r="H5321" s="1">
        <v>19513.21168900753</v>
      </c>
      <c r="I5321" s="1">
        <v>597.9906325273414</v>
      </c>
      <c r="J5321" s="1">
        <f t="shared" si="464"/>
        <v>1.7380020691443243</v>
      </c>
      <c r="K5321" s="1">
        <f t="shared" si="465"/>
        <v>-2.5158039831750196</v>
      </c>
      <c r="L5321" s="30"/>
      <c r="M5321" s="30"/>
      <c r="N5321" s="2">
        <v>0</v>
      </c>
      <c r="O5321" s="30"/>
      <c r="P5321" s="30"/>
      <c r="Q5321" s="30"/>
      <c r="R5321" s="30"/>
      <c r="S5321" s="30"/>
      <c r="T5321" s="30"/>
      <c r="U5321" s="30"/>
      <c r="V5321" s="30"/>
    </row>
    <row r="5322" spans="1:22" ht="14.5" x14ac:dyDescent="0.35">
      <c r="A5322" s="15">
        <v>44</v>
      </c>
      <c r="B5322" s="8">
        <v>270</v>
      </c>
      <c r="C5322" s="8">
        <v>1433333.3333999999</v>
      </c>
      <c r="D5322" s="8">
        <v>4800</v>
      </c>
      <c r="E5322" s="2">
        <v>2040</v>
      </c>
      <c r="F5322" s="2">
        <v>19807.33203125</v>
      </c>
      <c r="G5322" s="2">
        <v>617.71917724609398</v>
      </c>
      <c r="H5322" s="1">
        <v>19443.654083584319</v>
      </c>
      <c r="I5322" s="1">
        <v>588.31227337968494</v>
      </c>
      <c r="J5322" s="1">
        <f t="shared" ref="J5322:J5385" si="466">(H5322-F5322)/F5322*100</f>
        <v>-1.8360774035185905</v>
      </c>
      <c r="K5322" s="1">
        <f t="shared" ref="K5322:K5385" si="467">(I5322-G5322)/G5322*100</f>
        <v>-4.7605619105934904</v>
      </c>
      <c r="L5322" s="30"/>
      <c r="M5322" s="30"/>
      <c r="N5322" s="2">
        <v>0</v>
      </c>
      <c r="O5322" s="30"/>
      <c r="P5322" s="30"/>
      <c r="Q5322" s="30"/>
      <c r="R5322" s="30"/>
      <c r="S5322" s="30"/>
      <c r="T5322" s="30"/>
      <c r="U5322" s="30"/>
      <c r="V5322" s="30"/>
    </row>
    <row r="5323" spans="1:22" ht="14.5" x14ac:dyDescent="0.35">
      <c r="A5323" s="15">
        <v>44</v>
      </c>
      <c r="B5323" s="8">
        <v>270</v>
      </c>
      <c r="C5323" s="8">
        <v>1433333.3333999999</v>
      </c>
      <c r="D5323" s="8">
        <v>4800</v>
      </c>
      <c r="E5323" s="2">
        <v>2070</v>
      </c>
      <c r="F5323" s="2">
        <v>19666.76953125</v>
      </c>
      <c r="G5323" s="2">
        <v>597.69567871093795</v>
      </c>
      <c r="H5323" s="1">
        <v>19320.092624613379</v>
      </c>
      <c r="I5323" s="1">
        <v>578.33991856369551</v>
      </c>
      <c r="J5323" s="1">
        <f t="shared" si="466"/>
        <v>-1.7627547121338893</v>
      </c>
      <c r="K5323" s="1">
        <f t="shared" si="467"/>
        <v>-3.2383972039060747</v>
      </c>
      <c r="L5323" s="30"/>
      <c r="M5323" s="30"/>
      <c r="N5323" s="2">
        <v>0</v>
      </c>
      <c r="O5323" s="30"/>
      <c r="P5323" s="30"/>
      <c r="Q5323" s="30"/>
      <c r="R5323" s="30"/>
      <c r="S5323" s="30"/>
      <c r="T5323" s="30"/>
      <c r="U5323" s="30"/>
      <c r="V5323" s="30"/>
    </row>
    <row r="5324" spans="1:22" ht="14.5" x14ac:dyDescent="0.35">
      <c r="A5324" s="15">
        <v>44</v>
      </c>
      <c r="B5324" s="8">
        <v>270</v>
      </c>
      <c r="C5324" s="8">
        <v>1433333.3333999999</v>
      </c>
      <c r="D5324" s="8">
        <v>4800</v>
      </c>
      <c r="E5324" s="2">
        <v>2100</v>
      </c>
      <c r="F5324" s="2">
        <v>18518.98046875</v>
      </c>
      <c r="G5324" s="2">
        <v>557.98150634765602</v>
      </c>
      <c r="H5324" s="1">
        <v>19158.353936810119</v>
      </c>
      <c r="I5324" s="1">
        <v>568.25152395340399</v>
      </c>
      <c r="J5324" s="1">
        <f t="shared" si="466"/>
        <v>3.4525306030698344</v>
      </c>
      <c r="K5324" s="1">
        <f t="shared" si="467"/>
        <v>1.8405659486766444</v>
      </c>
      <c r="L5324" s="30"/>
      <c r="M5324" s="30"/>
      <c r="N5324" s="2">
        <v>0</v>
      </c>
      <c r="O5324" s="30"/>
      <c r="P5324" s="30"/>
      <c r="Q5324" s="30"/>
      <c r="R5324" s="30"/>
      <c r="S5324" s="30"/>
      <c r="T5324" s="30"/>
      <c r="U5324" s="30"/>
      <c r="V5324" s="30"/>
    </row>
    <row r="5325" spans="1:22" ht="14.5" x14ac:dyDescent="0.35">
      <c r="A5325" s="15">
        <v>44</v>
      </c>
      <c r="B5325" s="8">
        <v>270</v>
      </c>
      <c r="C5325" s="8">
        <v>1433333.3333999999</v>
      </c>
      <c r="D5325" s="8">
        <v>4800</v>
      </c>
      <c r="E5325" s="2">
        <v>2130</v>
      </c>
      <c r="F5325" s="2">
        <v>18562.787109375</v>
      </c>
      <c r="G5325" s="2">
        <v>555.15167236328102</v>
      </c>
      <c r="H5325" s="1">
        <v>19171.699737209641</v>
      </c>
      <c r="I5325" s="1">
        <v>558.11734164707889</v>
      </c>
      <c r="J5325" s="1">
        <f t="shared" si="466"/>
        <v>3.2802866522512359</v>
      </c>
      <c r="K5325" s="1">
        <f t="shared" si="467"/>
        <v>0.53420883542924569</v>
      </c>
      <c r="L5325" s="30"/>
      <c r="M5325" s="30"/>
      <c r="N5325" s="2">
        <v>0</v>
      </c>
      <c r="O5325" s="30"/>
      <c r="P5325" s="30"/>
      <c r="Q5325" s="30"/>
      <c r="R5325" s="30"/>
      <c r="S5325" s="30"/>
      <c r="T5325" s="30"/>
      <c r="U5325" s="30"/>
      <c r="V5325" s="30"/>
    </row>
    <row r="5326" spans="1:22" ht="14.5" x14ac:dyDescent="0.35">
      <c r="A5326" s="15">
        <v>44</v>
      </c>
      <c r="B5326" s="8">
        <v>270</v>
      </c>
      <c r="C5326" s="8">
        <v>1433333.3333999999</v>
      </c>
      <c r="D5326" s="8">
        <v>4800</v>
      </c>
      <c r="E5326" s="2">
        <v>2160</v>
      </c>
      <c r="F5326" s="2">
        <v>18817.580078125</v>
      </c>
      <c r="G5326" s="2">
        <v>548.13153076171898</v>
      </c>
      <c r="H5326" s="1">
        <v>19284.56565094526</v>
      </c>
      <c r="I5326" s="1">
        <v>547.96503756132074</v>
      </c>
      <c r="J5326" s="1">
        <f t="shared" si="466"/>
        <v>2.4816452002939529</v>
      </c>
      <c r="K5326" s="1">
        <f t="shared" si="467"/>
        <v>-3.0374680355801844E-2</v>
      </c>
      <c r="L5326" s="30"/>
      <c r="M5326" s="30"/>
      <c r="N5326" s="2">
        <v>0</v>
      </c>
      <c r="O5326" s="30"/>
      <c r="P5326" s="30"/>
      <c r="Q5326" s="30"/>
      <c r="R5326" s="30"/>
      <c r="S5326" s="30"/>
      <c r="T5326" s="30"/>
      <c r="U5326" s="30"/>
      <c r="V5326" s="30"/>
    </row>
    <row r="5327" spans="1:22" ht="14.5" x14ac:dyDescent="0.35">
      <c r="A5327" s="15">
        <v>44</v>
      </c>
      <c r="B5327" s="8">
        <v>270</v>
      </c>
      <c r="C5327" s="8">
        <v>1433333.3333999999</v>
      </c>
      <c r="D5327" s="8">
        <v>4800</v>
      </c>
      <c r="E5327" s="2">
        <v>2190</v>
      </c>
      <c r="F5327" s="2">
        <v>14881.6640625</v>
      </c>
      <c r="G5327" s="2">
        <v>425.35934448242199</v>
      </c>
      <c r="H5327" s="1">
        <v>15097.31587101677</v>
      </c>
      <c r="I5327" s="1">
        <v>433.33720170387772</v>
      </c>
      <c r="J5327" s="1">
        <f t="shared" si="466"/>
        <v>1.4491108495063165</v>
      </c>
      <c r="K5327" s="1">
        <f t="shared" si="467"/>
        <v>1.8755570613273365</v>
      </c>
      <c r="L5327" s="30"/>
      <c r="M5327" s="30"/>
      <c r="N5327" s="2">
        <v>1416666</v>
      </c>
      <c r="O5327" s="30"/>
      <c r="P5327" s="30"/>
      <c r="Q5327" s="30"/>
      <c r="R5327" s="30"/>
      <c r="S5327" s="30"/>
      <c r="T5327" s="30"/>
      <c r="U5327" s="30"/>
      <c r="V5327" s="30"/>
    </row>
    <row r="5328" spans="1:22" ht="14.5" x14ac:dyDescent="0.35">
      <c r="A5328" s="15">
        <v>44</v>
      </c>
      <c r="B5328" s="8">
        <v>270</v>
      </c>
      <c r="C5328" s="8">
        <v>1433333.3333999999</v>
      </c>
      <c r="D5328" s="8">
        <v>4800</v>
      </c>
      <c r="E5328" s="2">
        <v>2220</v>
      </c>
      <c r="F5328" s="2">
        <v>13836.576171875</v>
      </c>
      <c r="G5328" s="2">
        <v>409.15182495117199</v>
      </c>
      <c r="H5328" s="1">
        <v>14686.75995678845</v>
      </c>
      <c r="I5328" s="1">
        <v>417.86959849265781</v>
      </c>
      <c r="J5328" s="1">
        <f t="shared" si="466"/>
        <v>6.1444664803824889</v>
      </c>
      <c r="K5328" s="1">
        <f t="shared" si="467"/>
        <v>2.1306940382158142</v>
      </c>
      <c r="L5328" s="30"/>
      <c r="M5328" s="30"/>
      <c r="N5328" s="2">
        <v>1416666</v>
      </c>
      <c r="O5328" s="30"/>
      <c r="P5328" s="30"/>
      <c r="Q5328" s="30"/>
      <c r="R5328" s="30"/>
      <c r="S5328" s="30"/>
      <c r="T5328" s="30"/>
      <c r="U5328" s="30"/>
      <c r="V5328" s="30"/>
    </row>
    <row r="5329" spans="1:22" ht="14.5" x14ac:dyDescent="0.35">
      <c r="A5329" s="15">
        <v>44</v>
      </c>
      <c r="B5329" s="8">
        <v>270</v>
      </c>
      <c r="C5329" s="8">
        <v>1433333.3333999999</v>
      </c>
      <c r="D5329" s="8">
        <v>4800</v>
      </c>
      <c r="E5329" s="2">
        <v>2250</v>
      </c>
      <c r="F5329" s="2">
        <v>14387.40234375</v>
      </c>
      <c r="G5329" s="2">
        <v>399.97760009765602</v>
      </c>
      <c r="H5329" s="1">
        <v>14539.20352273061</v>
      </c>
      <c r="I5329" s="1">
        <v>408.91236535456761</v>
      </c>
      <c r="J5329" s="1">
        <f t="shared" si="466"/>
        <v>1.0550978929601786</v>
      </c>
      <c r="K5329" s="1">
        <f t="shared" si="467"/>
        <v>2.2338164074013478</v>
      </c>
      <c r="L5329" s="30"/>
      <c r="M5329" s="30"/>
      <c r="N5329" s="2">
        <v>1416666</v>
      </c>
      <c r="O5329" s="30"/>
      <c r="P5329" s="30"/>
      <c r="Q5329" s="30"/>
      <c r="R5329" s="30"/>
      <c r="S5329" s="30"/>
      <c r="T5329" s="30"/>
      <c r="U5329" s="30"/>
      <c r="V5329" s="30"/>
    </row>
    <row r="5330" spans="1:22" ht="14.5" x14ac:dyDescent="0.35">
      <c r="A5330" s="15">
        <v>44</v>
      </c>
      <c r="B5330" s="8">
        <v>270</v>
      </c>
      <c r="C5330" s="8">
        <v>1433333.3333999999</v>
      </c>
      <c r="D5330" s="8">
        <v>4800</v>
      </c>
      <c r="E5330" s="2">
        <v>2280</v>
      </c>
      <c r="F5330" s="2">
        <v>15022.7392578125</v>
      </c>
      <c r="G5330" s="2">
        <v>403.75531005859398</v>
      </c>
      <c r="H5330" s="1">
        <v>14425.993396850519</v>
      </c>
      <c r="I5330" s="1">
        <v>402.51770284311698</v>
      </c>
      <c r="J5330" s="1">
        <f t="shared" si="466"/>
        <v>-3.9722839538178496</v>
      </c>
      <c r="K5330" s="1">
        <f t="shared" si="467"/>
        <v>-0.30652407154654981</v>
      </c>
      <c r="L5330" s="30"/>
      <c r="M5330" s="30"/>
      <c r="N5330" s="2">
        <v>1416666</v>
      </c>
      <c r="O5330" s="30"/>
      <c r="P5330" s="30"/>
      <c r="Q5330" s="30"/>
      <c r="R5330" s="30"/>
      <c r="S5330" s="30"/>
      <c r="T5330" s="30"/>
      <c r="U5330" s="30"/>
      <c r="V5330" s="30"/>
    </row>
    <row r="5331" spans="1:22" ht="14.5" x14ac:dyDescent="0.35">
      <c r="A5331" s="15">
        <v>44</v>
      </c>
      <c r="B5331" s="8">
        <v>270</v>
      </c>
      <c r="C5331" s="8">
        <v>1433333.3333999999</v>
      </c>
      <c r="D5331" s="8">
        <v>4800</v>
      </c>
      <c r="E5331" s="2">
        <v>2310</v>
      </c>
      <c r="F5331" s="2">
        <v>15552.341796875</v>
      </c>
      <c r="G5331" s="2">
        <v>401.40194702148398</v>
      </c>
      <c r="H5331" s="1">
        <v>14342.44080335634</v>
      </c>
      <c r="I5331" s="1">
        <v>394.69667507250341</v>
      </c>
      <c r="J5331" s="1">
        <f t="shared" si="466"/>
        <v>-7.7795422022024443</v>
      </c>
      <c r="K5331" s="1">
        <f t="shared" si="467"/>
        <v>-1.6704632348536377</v>
      </c>
      <c r="L5331" s="30"/>
      <c r="M5331" s="30"/>
      <c r="N5331" s="2">
        <v>1416666</v>
      </c>
      <c r="O5331" s="30"/>
      <c r="P5331" s="30"/>
      <c r="Q5331" s="30"/>
      <c r="R5331" s="30"/>
      <c r="S5331" s="30"/>
      <c r="T5331" s="30"/>
      <c r="U5331" s="30"/>
      <c r="V5331" s="30"/>
    </row>
    <row r="5332" spans="1:22" ht="14.5" x14ac:dyDescent="0.35">
      <c r="A5332" s="15">
        <v>44</v>
      </c>
      <c r="B5332" s="8">
        <v>270</v>
      </c>
      <c r="C5332" s="8">
        <v>1433333.3333999999</v>
      </c>
      <c r="D5332" s="8">
        <v>4800</v>
      </c>
      <c r="E5332" s="2">
        <v>2340</v>
      </c>
      <c r="F5332" s="2">
        <v>14789.8056640625</v>
      </c>
      <c r="G5332" s="2">
        <v>363.37847900390602</v>
      </c>
      <c r="H5332" s="1">
        <v>14284.49545323197</v>
      </c>
      <c r="I5332" s="1">
        <v>385.93902313190068</v>
      </c>
      <c r="J5332" s="1">
        <f t="shared" si="466"/>
        <v>-3.4166115654810461</v>
      </c>
      <c r="K5332" s="1">
        <f t="shared" si="467"/>
        <v>6.2085526335620314</v>
      </c>
      <c r="L5332" s="30"/>
      <c r="M5332" s="30"/>
      <c r="N5332" s="2">
        <v>1416666</v>
      </c>
      <c r="O5332" s="30"/>
      <c r="P5332" s="30"/>
      <c r="Q5332" s="30"/>
      <c r="R5332" s="30"/>
      <c r="S5332" s="30"/>
      <c r="T5332" s="30"/>
      <c r="U5332" s="30"/>
      <c r="V5332" s="30"/>
    </row>
    <row r="5333" spans="1:22" ht="14.5" x14ac:dyDescent="0.35">
      <c r="A5333" s="15">
        <v>44</v>
      </c>
      <c r="B5333" s="8">
        <v>270</v>
      </c>
      <c r="C5333" s="8">
        <v>1433333.3333999999</v>
      </c>
      <c r="D5333" s="8">
        <v>4800</v>
      </c>
      <c r="E5333" s="2">
        <v>2370</v>
      </c>
      <c r="F5333" s="2">
        <v>14283.83203125</v>
      </c>
      <c r="G5333" s="2">
        <v>340.38177490234398</v>
      </c>
      <c r="H5333" s="1">
        <v>14259.73536410373</v>
      </c>
      <c r="I5333" s="1">
        <v>380.00516726846291</v>
      </c>
      <c r="J5333" s="1">
        <f t="shared" si="466"/>
        <v>-0.16869889742158678</v>
      </c>
      <c r="K5333" s="1">
        <f t="shared" si="467"/>
        <v>11.640867780740301</v>
      </c>
      <c r="L5333" s="30"/>
      <c r="M5333" s="30"/>
      <c r="N5333" s="2">
        <v>1416666</v>
      </c>
      <c r="O5333" s="30"/>
      <c r="P5333" s="30"/>
      <c r="Q5333" s="30"/>
      <c r="R5333" s="30"/>
      <c r="S5333" s="30"/>
      <c r="T5333" s="30"/>
      <c r="U5333" s="30"/>
      <c r="V5333" s="30"/>
    </row>
    <row r="5334" spans="1:22" ht="14.5" x14ac:dyDescent="0.35">
      <c r="A5334" s="15">
        <v>44</v>
      </c>
      <c r="B5334" s="8">
        <v>270</v>
      </c>
      <c r="C5334" s="8">
        <v>1433333.3333999999</v>
      </c>
      <c r="D5334" s="8">
        <v>4800</v>
      </c>
      <c r="E5334" s="2">
        <v>2400</v>
      </c>
      <c r="F5334" s="2">
        <v>15029.052734375</v>
      </c>
      <c r="G5334" s="2">
        <v>350.493896484375</v>
      </c>
      <c r="H5334" s="1">
        <v>14266.450176144919</v>
      </c>
      <c r="I5334" s="1">
        <v>376.17370964593198</v>
      </c>
      <c r="J5334" s="1">
        <f t="shared" si="466"/>
        <v>-5.074189116961632</v>
      </c>
      <c r="K5334" s="1">
        <f t="shared" si="467"/>
        <v>7.326750456752043</v>
      </c>
      <c r="L5334" s="30"/>
      <c r="M5334" s="30"/>
      <c r="N5334" s="2">
        <v>1416666</v>
      </c>
      <c r="O5334" s="30"/>
      <c r="P5334" s="30"/>
      <c r="Q5334" s="30"/>
      <c r="R5334" s="30"/>
      <c r="S5334" s="30"/>
      <c r="T5334" s="30"/>
      <c r="U5334" s="30"/>
      <c r="V5334" s="30"/>
    </row>
    <row r="5335" spans="1:22" ht="14.5" x14ac:dyDescent="0.35">
      <c r="A5335" s="15">
        <v>44</v>
      </c>
      <c r="B5335" s="8">
        <v>270</v>
      </c>
      <c r="C5335" s="8">
        <v>1433333.3333999999</v>
      </c>
      <c r="D5335" s="8">
        <v>4800</v>
      </c>
      <c r="E5335" s="2">
        <v>2430</v>
      </c>
      <c r="F5335" s="2">
        <v>15608.9208984375</v>
      </c>
      <c r="G5335" s="2">
        <v>356.16128540039102</v>
      </c>
      <c r="H5335" s="1">
        <v>14302.471174497079</v>
      </c>
      <c r="I5335" s="1">
        <v>373.04211514509961</v>
      </c>
      <c r="J5335" s="1">
        <f t="shared" si="466"/>
        <v>-8.3698913745613286</v>
      </c>
      <c r="K5335" s="1">
        <f t="shared" si="467"/>
        <v>4.739658810960159</v>
      </c>
      <c r="L5335" s="30"/>
      <c r="M5335" s="30"/>
      <c r="N5335" s="2">
        <v>1416666</v>
      </c>
      <c r="O5335" s="30"/>
      <c r="P5335" s="30"/>
      <c r="Q5335" s="30"/>
      <c r="R5335" s="30"/>
      <c r="S5335" s="30"/>
      <c r="T5335" s="30"/>
      <c r="U5335" s="30"/>
      <c r="V5335" s="30"/>
    </row>
    <row r="5336" spans="1:22" ht="14.5" x14ac:dyDescent="0.35">
      <c r="A5336" s="15">
        <v>44</v>
      </c>
      <c r="B5336" s="8">
        <v>270</v>
      </c>
      <c r="C5336" s="8">
        <v>1433333.3333999999</v>
      </c>
      <c r="D5336" s="8">
        <v>4800</v>
      </c>
      <c r="E5336" s="2">
        <v>2460</v>
      </c>
      <c r="F5336" s="2">
        <v>20914.623046875</v>
      </c>
      <c r="G5336" s="2">
        <v>465.59353637695301</v>
      </c>
      <c r="H5336" s="1">
        <v>20864.324612790639</v>
      </c>
      <c r="I5336" s="1">
        <v>461.1307862408654</v>
      </c>
      <c r="J5336" s="1">
        <f t="shared" si="466"/>
        <v>-0.24049409818015727</v>
      </c>
      <c r="K5336" s="1">
        <f t="shared" si="467"/>
        <v>-0.95850775137790634</v>
      </c>
      <c r="L5336" s="30"/>
      <c r="M5336" s="30"/>
      <c r="N5336" s="2">
        <v>0</v>
      </c>
      <c r="O5336" s="30"/>
      <c r="P5336" s="30"/>
      <c r="Q5336" s="30"/>
      <c r="R5336" s="30"/>
      <c r="S5336" s="30"/>
      <c r="T5336" s="30"/>
      <c r="U5336" s="30"/>
      <c r="V5336" s="30"/>
    </row>
    <row r="5337" spans="1:22" ht="14.5" x14ac:dyDescent="0.35">
      <c r="A5337" s="15">
        <v>44</v>
      </c>
      <c r="B5337" s="8">
        <v>270</v>
      </c>
      <c r="C5337" s="8">
        <v>1433333.3333999999</v>
      </c>
      <c r="D5337" s="8">
        <v>4800</v>
      </c>
      <c r="E5337" s="2">
        <v>2490</v>
      </c>
      <c r="F5337" s="2">
        <v>22121.80078125</v>
      </c>
      <c r="G5337" s="2">
        <v>480.03515625</v>
      </c>
      <c r="H5337" s="1">
        <v>21760.364112820829</v>
      </c>
      <c r="I5337" s="1">
        <v>472.45079738734768</v>
      </c>
      <c r="J5337" s="1">
        <f t="shared" si="466"/>
        <v>-1.6338483110087374</v>
      </c>
      <c r="K5337" s="1">
        <f t="shared" si="467"/>
        <v>-1.5799590433960686</v>
      </c>
      <c r="L5337" s="30"/>
      <c r="M5337" s="30"/>
      <c r="N5337" s="2">
        <v>0</v>
      </c>
      <c r="O5337" s="30"/>
      <c r="P5337" s="30"/>
      <c r="Q5337" s="30"/>
      <c r="R5337" s="30"/>
      <c r="S5337" s="30"/>
      <c r="T5337" s="30"/>
      <c r="U5337" s="30"/>
      <c r="V5337" s="30"/>
    </row>
    <row r="5338" spans="1:22" ht="14.5" x14ac:dyDescent="0.35">
      <c r="A5338" s="15">
        <v>44</v>
      </c>
      <c r="B5338" s="8">
        <v>270</v>
      </c>
      <c r="C5338" s="8">
        <v>1433333.3333999999</v>
      </c>
      <c r="D5338" s="8">
        <v>4800</v>
      </c>
      <c r="E5338" s="2">
        <v>2520</v>
      </c>
      <c r="F5338" s="2">
        <v>22700.267578125</v>
      </c>
      <c r="G5338" s="2">
        <v>475.94781494140602</v>
      </c>
      <c r="H5338" s="1">
        <v>22303.423867845991</v>
      </c>
      <c r="I5338" s="1">
        <v>473.68283676505871</v>
      </c>
      <c r="J5338" s="1">
        <f t="shared" si="466"/>
        <v>-1.7481895705116051</v>
      </c>
      <c r="K5338" s="1">
        <f t="shared" si="467"/>
        <v>-0.47588792410490521</v>
      </c>
      <c r="L5338" s="30"/>
      <c r="M5338" s="30"/>
      <c r="N5338" s="2">
        <v>0</v>
      </c>
      <c r="O5338" s="30"/>
      <c r="P5338" s="30"/>
      <c r="Q5338" s="30"/>
      <c r="R5338" s="30"/>
      <c r="S5338" s="30"/>
      <c r="T5338" s="30"/>
      <c r="U5338" s="30"/>
      <c r="V5338" s="30"/>
    </row>
    <row r="5339" spans="1:22" ht="14.5" x14ac:dyDescent="0.35">
      <c r="A5339" s="15">
        <v>44</v>
      </c>
      <c r="B5339" s="8">
        <v>270</v>
      </c>
      <c r="C5339" s="8">
        <v>1433333.3333999999</v>
      </c>
      <c r="D5339" s="8">
        <v>4800</v>
      </c>
      <c r="E5339" s="2">
        <v>2550</v>
      </c>
      <c r="F5339" s="2">
        <v>23132.4765625</v>
      </c>
      <c r="G5339" s="2">
        <v>472.81787109375</v>
      </c>
      <c r="H5339" s="1">
        <v>22686.530201164362</v>
      </c>
      <c r="I5339" s="1">
        <v>471.1488381439915</v>
      </c>
      <c r="J5339" s="1">
        <f t="shared" si="466"/>
        <v>-1.9277934212135373</v>
      </c>
      <c r="K5339" s="1">
        <f t="shared" si="467"/>
        <v>-0.35299701043397491</v>
      </c>
      <c r="L5339" s="30"/>
      <c r="M5339" s="30"/>
      <c r="N5339" s="2">
        <v>0</v>
      </c>
      <c r="O5339" s="30"/>
      <c r="P5339" s="30"/>
      <c r="Q5339" s="30"/>
      <c r="R5339" s="30"/>
      <c r="S5339" s="30"/>
      <c r="T5339" s="30"/>
      <c r="U5339" s="30"/>
      <c r="V5339" s="30"/>
    </row>
    <row r="5340" spans="1:22" ht="14.5" x14ac:dyDescent="0.35">
      <c r="A5340" s="15">
        <v>44</v>
      </c>
      <c r="B5340" s="8">
        <v>270</v>
      </c>
      <c r="C5340" s="8">
        <v>1433333.3333999999</v>
      </c>
      <c r="D5340" s="8">
        <v>4800</v>
      </c>
      <c r="E5340" s="2">
        <v>2580</v>
      </c>
      <c r="F5340" s="2">
        <v>23492.728515625</v>
      </c>
      <c r="G5340" s="2">
        <v>469.73721313476602</v>
      </c>
      <c r="H5340" s="1">
        <v>22997.150450607562</v>
      </c>
      <c r="I5340" s="1">
        <v>467.20895187452061</v>
      </c>
      <c r="J5340" s="1">
        <f t="shared" si="466"/>
        <v>-2.1094955602446506</v>
      </c>
      <c r="K5340" s="1">
        <f t="shared" si="467"/>
        <v>-0.53822886276631132</v>
      </c>
      <c r="L5340" s="30"/>
      <c r="M5340" s="30"/>
      <c r="N5340" s="2">
        <v>0</v>
      </c>
      <c r="O5340" s="30"/>
      <c r="P5340" s="30"/>
      <c r="Q5340" s="30"/>
      <c r="R5340" s="30"/>
      <c r="S5340" s="30"/>
      <c r="T5340" s="30"/>
      <c r="U5340" s="30"/>
      <c r="V5340" s="30"/>
    </row>
    <row r="5341" spans="1:22" ht="14.5" x14ac:dyDescent="0.35">
      <c r="A5341" s="15">
        <v>44</v>
      </c>
      <c r="B5341" s="8">
        <v>270</v>
      </c>
      <c r="C5341" s="8">
        <v>1433333.3333999999</v>
      </c>
      <c r="D5341" s="8">
        <v>4800</v>
      </c>
      <c r="E5341" s="2">
        <v>2610</v>
      </c>
      <c r="F5341" s="2">
        <v>23514.6875</v>
      </c>
      <c r="G5341" s="2">
        <v>463.55325317382801</v>
      </c>
      <c r="H5341" s="1">
        <v>23274.92251726866</v>
      </c>
      <c r="I5341" s="1">
        <v>462.74416826377592</v>
      </c>
      <c r="J5341" s="1">
        <f t="shared" si="466"/>
        <v>-1.0196392477311886</v>
      </c>
      <c r="K5341" s="1">
        <f t="shared" si="467"/>
        <v>-0.17453979764191055</v>
      </c>
      <c r="L5341" s="30"/>
      <c r="M5341" s="30"/>
      <c r="N5341" s="2">
        <v>0</v>
      </c>
      <c r="O5341" s="30"/>
      <c r="P5341" s="30"/>
      <c r="Q5341" s="30"/>
      <c r="R5341" s="30"/>
      <c r="S5341" s="30"/>
      <c r="T5341" s="30"/>
      <c r="U5341" s="30"/>
      <c r="V5341" s="30"/>
    </row>
    <row r="5342" spans="1:22" ht="14.5" x14ac:dyDescent="0.35">
      <c r="A5342" s="15">
        <v>44</v>
      </c>
      <c r="B5342" s="8">
        <v>270</v>
      </c>
      <c r="C5342" s="8">
        <v>1433333.3333999999</v>
      </c>
      <c r="D5342" s="8">
        <v>4800</v>
      </c>
      <c r="E5342" s="2">
        <v>2640</v>
      </c>
      <c r="F5342" s="2">
        <v>23478.076171875</v>
      </c>
      <c r="G5342" s="2">
        <v>457.69552612304699</v>
      </c>
      <c r="H5342" s="1">
        <v>23537.807854551851</v>
      </c>
      <c r="I5342" s="1">
        <v>458.08348821736161</v>
      </c>
      <c r="J5342" s="1">
        <f t="shared" si="466"/>
        <v>0.25441472393042663</v>
      </c>
      <c r="K5342" s="1">
        <f t="shared" si="467"/>
        <v>8.4764231278571994E-2</v>
      </c>
      <c r="L5342" s="30"/>
      <c r="M5342" s="30"/>
      <c r="N5342" s="2">
        <v>0</v>
      </c>
      <c r="O5342" s="30"/>
      <c r="P5342" s="30"/>
      <c r="Q5342" s="30"/>
      <c r="R5342" s="30"/>
      <c r="S5342" s="30"/>
      <c r="T5342" s="30"/>
      <c r="U5342" s="30"/>
      <c r="V5342" s="30"/>
    </row>
    <row r="5343" spans="1:22" ht="14.5" x14ac:dyDescent="0.35">
      <c r="A5343" s="15">
        <v>44</v>
      </c>
      <c r="B5343" s="8">
        <v>270</v>
      </c>
      <c r="C5343" s="8">
        <v>1433333.3333999999</v>
      </c>
      <c r="D5343" s="8">
        <v>4800</v>
      </c>
      <c r="E5343" s="2">
        <v>2670</v>
      </c>
      <c r="F5343" s="2">
        <v>23270.333984375</v>
      </c>
      <c r="G5343" s="2">
        <v>455.2900390625</v>
      </c>
      <c r="H5343" s="1">
        <v>23793.951627554648</v>
      </c>
      <c r="I5343" s="1">
        <v>453.6542534972711</v>
      </c>
      <c r="J5343" s="1">
        <f t="shared" si="466"/>
        <v>2.2501509584316</v>
      </c>
      <c r="K5343" s="1">
        <f t="shared" si="467"/>
        <v>-0.35928428581420113</v>
      </c>
      <c r="L5343" s="30"/>
      <c r="M5343" s="30"/>
      <c r="N5343" s="2">
        <v>0</v>
      </c>
      <c r="O5343" s="30"/>
      <c r="P5343" s="30"/>
      <c r="Q5343" s="30"/>
      <c r="R5343" s="30"/>
      <c r="S5343" s="30"/>
      <c r="T5343" s="30"/>
      <c r="U5343" s="30"/>
      <c r="V5343" s="30"/>
    </row>
    <row r="5344" spans="1:22" ht="14.5" x14ac:dyDescent="0.35">
      <c r="A5344" s="15">
        <v>44</v>
      </c>
      <c r="B5344" s="8">
        <v>270</v>
      </c>
      <c r="C5344" s="8">
        <v>1433333.3333999999</v>
      </c>
      <c r="D5344" s="8">
        <v>4800</v>
      </c>
      <c r="E5344" s="2">
        <v>2700</v>
      </c>
      <c r="F5344" s="2">
        <v>23318.7109375</v>
      </c>
      <c r="G5344" s="2">
        <v>465.78094482421898</v>
      </c>
      <c r="H5344" s="1">
        <v>24047.03494439206</v>
      </c>
      <c r="I5344" s="1">
        <v>449.81920172181952</v>
      </c>
      <c r="J5344" s="1">
        <f t="shared" si="466"/>
        <v>3.1233459209823033</v>
      </c>
      <c r="K5344" s="1">
        <f t="shared" si="467"/>
        <v>-3.4268776513438639</v>
      </c>
      <c r="L5344" s="30"/>
      <c r="M5344" s="30"/>
      <c r="N5344" s="2">
        <v>0</v>
      </c>
      <c r="O5344" s="30"/>
      <c r="P5344" s="30"/>
      <c r="Q5344" s="30"/>
      <c r="R5344" s="30"/>
      <c r="S5344" s="30"/>
      <c r="T5344" s="30"/>
      <c r="U5344" s="30"/>
      <c r="V5344" s="30"/>
    </row>
    <row r="5345" spans="1:22" ht="14.5" x14ac:dyDescent="0.35">
      <c r="A5345" s="15">
        <v>44</v>
      </c>
      <c r="B5345" s="8">
        <v>270</v>
      </c>
      <c r="C5345" s="8">
        <v>1433333.3333999999</v>
      </c>
      <c r="D5345" s="8">
        <v>4800</v>
      </c>
      <c r="E5345" s="2">
        <v>2730</v>
      </c>
      <c r="F5345" s="2">
        <v>17681.44921875</v>
      </c>
      <c r="G5345" s="2">
        <v>355.71981811523398</v>
      </c>
      <c r="H5345" s="1">
        <v>17106.384066775219</v>
      </c>
      <c r="I5345" s="1">
        <v>376.45825178599421</v>
      </c>
      <c r="J5345" s="1">
        <f t="shared" si="466"/>
        <v>-3.2523643557732949</v>
      </c>
      <c r="K5345" s="1">
        <f t="shared" si="467"/>
        <v>5.8299910813633948</v>
      </c>
      <c r="L5345" s="30"/>
      <c r="M5345" s="30"/>
      <c r="N5345" s="2">
        <v>1416666</v>
      </c>
      <c r="O5345" s="30"/>
      <c r="P5345" s="30"/>
      <c r="Q5345" s="30"/>
      <c r="R5345" s="30"/>
      <c r="S5345" s="30"/>
      <c r="T5345" s="30"/>
      <c r="U5345" s="30"/>
      <c r="V5345" s="30"/>
    </row>
    <row r="5346" spans="1:22" ht="14.5" x14ac:dyDescent="0.35">
      <c r="A5346" s="15">
        <v>44</v>
      </c>
      <c r="B5346" s="8">
        <v>270</v>
      </c>
      <c r="C5346" s="8">
        <v>1433333.3333999999</v>
      </c>
      <c r="D5346" s="8">
        <v>4800</v>
      </c>
      <c r="E5346" s="2">
        <v>2760</v>
      </c>
      <c r="F5346" s="2">
        <v>16541.12109375</v>
      </c>
      <c r="G5346" s="2">
        <v>333.18591308593801</v>
      </c>
      <c r="H5346" s="1">
        <v>16990.430944635009</v>
      </c>
      <c r="I5346" s="1">
        <v>354.49094014854438</v>
      </c>
      <c r="J5346" s="1">
        <f t="shared" si="466"/>
        <v>2.7163204255531324</v>
      </c>
      <c r="K5346" s="1">
        <f t="shared" si="467"/>
        <v>6.3943360826035898</v>
      </c>
      <c r="L5346" s="30"/>
      <c r="M5346" s="30"/>
      <c r="N5346" s="2">
        <v>1416666</v>
      </c>
      <c r="O5346" s="30"/>
      <c r="P5346" s="30"/>
      <c r="Q5346" s="30"/>
      <c r="R5346" s="30"/>
      <c r="S5346" s="30"/>
      <c r="T5346" s="30"/>
      <c r="U5346" s="30"/>
      <c r="V5346" s="30"/>
    </row>
    <row r="5347" spans="1:22" ht="14.5" x14ac:dyDescent="0.35">
      <c r="A5347" s="15">
        <v>44</v>
      </c>
      <c r="B5347" s="8">
        <v>270</v>
      </c>
      <c r="C5347" s="8">
        <v>1433333.3333999999</v>
      </c>
      <c r="D5347" s="8">
        <v>4800</v>
      </c>
      <c r="E5347" s="2">
        <v>2790</v>
      </c>
      <c r="F5347" s="2">
        <v>16406.49609375</v>
      </c>
      <c r="G5347" s="2">
        <v>329.61441040039102</v>
      </c>
      <c r="H5347" s="1">
        <v>16990.3007504042</v>
      </c>
      <c r="I5347" s="1">
        <v>346.23012699406019</v>
      </c>
      <c r="J5347" s="1">
        <f t="shared" si="466"/>
        <v>3.5583750077909579</v>
      </c>
      <c r="K5347" s="1">
        <f t="shared" si="467"/>
        <v>5.0409557559955065</v>
      </c>
      <c r="L5347" s="30"/>
      <c r="M5347" s="30"/>
      <c r="N5347" s="2">
        <v>1416666</v>
      </c>
      <c r="O5347" s="30"/>
      <c r="P5347" s="30"/>
      <c r="Q5347" s="30"/>
      <c r="R5347" s="30"/>
      <c r="S5347" s="30"/>
      <c r="T5347" s="30"/>
      <c r="U5347" s="30"/>
      <c r="V5347" s="30"/>
    </row>
    <row r="5348" spans="1:22" ht="14.5" x14ac:dyDescent="0.35">
      <c r="A5348" s="15">
        <v>44</v>
      </c>
      <c r="B5348" s="8">
        <v>270</v>
      </c>
      <c r="C5348" s="8">
        <v>1433333.3333999999</v>
      </c>
      <c r="D5348" s="8">
        <v>4800</v>
      </c>
      <c r="E5348" s="2">
        <v>2820</v>
      </c>
      <c r="F5348" s="2">
        <v>16308.9169921875</v>
      </c>
      <c r="G5348" s="2">
        <v>333.86447143554699</v>
      </c>
      <c r="H5348" s="1">
        <v>17059.874407170941</v>
      </c>
      <c r="I5348" s="1">
        <v>342.09676052617738</v>
      </c>
      <c r="J5348" s="1">
        <f t="shared" si="466"/>
        <v>4.6045817471704202</v>
      </c>
      <c r="K5348" s="1">
        <f t="shared" si="467"/>
        <v>2.4657577535079662</v>
      </c>
      <c r="L5348" s="30"/>
      <c r="M5348" s="30"/>
      <c r="N5348" s="2">
        <v>1416666</v>
      </c>
      <c r="O5348" s="30"/>
      <c r="P5348" s="30"/>
      <c r="Q5348" s="30"/>
      <c r="R5348" s="30"/>
      <c r="S5348" s="30"/>
      <c r="T5348" s="30"/>
      <c r="U5348" s="30"/>
      <c r="V5348" s="30"/>
    </row>
    <row r="5349" spans="1:22" ht="14.5" x14ac:dyDescent="0.35">
      <c r="A5349" s="15">
        <v>44</v>
      </c>
      <c r="B5349" s="8">
        <v>270</v>
      </c>
      <c r="C5349" s="8">
        <v>1433333.3333999999</v>
      </c>
      <c r="D5349" s="8">
        <v>4800</v>
      </c>
      <c r="E5349" s="2">
        <v>2850</v>
      </c>
      <c r="F5349" s="2">
        <v>16720.8046875</v>
      </c>
      <c r="G5349" s="2">
        <v>336.43005371093801</v>
      </c>
      <c r="H5349" s="1">
        <v>17171.40627591138</v>
      </c>
      <c r="I5349" s="1">
        <v>339.20627630069953</v>
      </c>
      <c r="J5349" s="1">
        <f t="shared" si="466"/>
        <v>2.6948558806397478</v>
      </c>
      <c r="K5349" s="1">
        <f t="shared" si="467"/>
        <v>0.82520053102831825</v>
      </c>
      <c r="L5349" s="30"/>
      <c r="M5349" s="30"/>
      <c r="N5349" s="2">
        <v>1416666</v>
      </c>
      <c r="O5349" s="30"/>
      <c r="P5349" s="30"/>
      <c r="Q5349" s="30"/>
      <c r="R5349" s="30"/>
      <c r="S5349" s="30"/>
      <c r="T5349" s="30"/>
      <c r="U5349" s="30"/>
      <c r="V5349" s="30"/>
    </row>
    <row r="5350" spans="1:22" ht="14.5" x14ac:dyDescent="0.35">
      <c r="A5350" s="15">
        <v>44</v>
      </c>
      <c r="B5350" s="8">
        <v>270</v>
      </c>
      <c r="C5350" s="8">
        <v>1433333.3333999999</v>
      </c>
      <c r="D5350" s="8">
        <v>4800</v>
      </c>
      <c r="E5350" s="2">
        <v>2880</v>
      </c>
      <c r="F5350" s="2">
        <v>17133.453125</v>
      </c>
      <c r="G5350" s="2">
        <v>339.14010620117199</v>
      </c>
      <c r="H5350" s="1">
        <v>17308.1904749815</v>
      </c>
      <c r="I5350" s="1">
        <v>336.69003702347658</v>
      </c>
      <c r="J5350" s="1">
        <f t="shared" si="466"/>
        <v>1.0198606708564495</v>
      </c>
      <c r="K5350" s="1">
        <f t="shared" si="467"/>
        <v>-0.72243569335974467</v>
      </c>
      <c r="L5350" s="30"/>
      <c r="M5350" s="30"/>
      <c r="N5350" s="2">
        <v>1416666</v>
      </c>
      <c r="O5350" s="30"/>
      <c r="P5350" s="30"/>
      <c r="Q5350" s="30"/>
      <c r="R5350" s="30"/>
      <c r="S5350" s="30"/>
      <c r="T5350" s="30"/>
      <c r="U5350" s="30"/>
      <c r="V5350" s="30"/>
    </row>
    <row r="5351" spans="1:22" ht="14.5" x14ac:dyDescent="0.35">
      <c r="A5351" s="15">
        <v>44</v>
      </c>
      <c r="B5351" s="8">
        <v>270</v>
      </c>
      <c r="C5351" s="8">
        <v>1433333.3333999999</v>
      </c>
      <c r="D5351" s="8">
        <v>4800</v>
      </c>
      <c r="E5351" s="2">
        <v>2910</v>
      </c>
      <c r="F5351" s="2">
        <v>17564.67578125</v>
      </c>
      <c r="G5351" s="2">
        <v>342.61636352539102</v>
      </c>
      <c r="H5351" s="1">
        <v>17449.065983167809</v>
      </c>
      <c r="I5351" s="1">
        <v>334.28654541729207</v>
      </c>
      <c r="J5351" s="1">
        <f t="shared" si="466"/>
        <v>-0.65819488797853065</v>
      </c>
      <c r="K5351" s="1">
        <f t="shared" si="467"/>
        <v>-2.4312376742279072</v>
      </c>
      <c r="L5351" s="30"/>
      <c r="M5351" s="30"/>
      <c r="N5351" s="2">
        <v>1416666</v>
      </c>
      <c r="O5351" s="30"/>
      <c r="P5351" s="30"/>
      <c r="Q5351" s="30"/>
      <c r="R5351" s="30"/>
      <c r="S5351" s="30"/>
      <c r="T5351" s="30"/>
      <c r="U5351" s="30"/>
      <c r="V5351" s="30"/>
    </row>
    <row r="5352" spans="1:22" ht="14.5" x14ac:dyDescent="0.35">
      <c r="A5352" s="15">
        <v>44</v>
      </c>
      <c r="B5352" s="8">
        <v>270</v>
      </c>
      <c r="C5352" s="8">
        <v>1433333.3333999999</v>
      </c>
      <c r="D5352" s="8">
        <v>4800</v>
      </c>
      <c r="E5352" s="2">
        <v>2940</v>
      </c>
      <c r="F5352" s="2">
        <v>18110.275390625</v>
      </c>
      <c r="G5352" s="2">
        <v>347.26089477539102</v>
      </c>
      <c r="H5352" s="1">
        <v>17556.185515921559</v>
      </c>
      <c r="I5352" s="1">
        <v>331.91697174161271</v>
      </c>
      <c r="J5352" s="1">
        <f t="shared" si="466"/>
        <v>-3.0595331255441427</v>
      </c>
      <c r="K5352" s="1">
        <f t="shared" si="467"/>
        <v>-4.418557708233398</v>
      </c>
      <c r="L5352" s="30"/>
      <c r="M5352" s="30"/>
      <c r="N5352" s="2">
        <v>1416666</v>
      </c>
      <c r="O5352" s="30"/>
      <c r="P5352" s="30"/>
      <c r="Q5352" s="30"/>
      <c r="R5352" s="30"/>
      <c r="S5352" s="30"/>
      <c r="T5352" s="30"/>
      <c r="U5352" s="30"/>
      <c r="V5352" s="30"/>
    </row>
    <row r="5353" spans="1:22" ht="14.5" x14ac:dyDescent="0.35">
      <c r="A5353" s="15">
        <v>44</v>
      </c>
      <c r="B5353" s="8">
        <v>270</v>
      </c>
      <c r="C5353" s="8">
        <v>1433333.3333999999</v>
      </c>
      <c r="D5353" s="8">
        <v>4800</v>
      </c>
      <c r="E5353" s="2">
        <v>2970</v>
      </c>
      <c r="F5353" s="2">
        <v>18691.244140625</v>
      </c>
      <c r="G5353" s="2">
        <v>350.73495483398398</v>
      </c>
      <c r="H5353" s="1">
        <v>17642.946594638081</v>
      </c>
      <c r="I5353" s="1">
        <v>329.55763687131298</v>
      </c>
      <c r="J5353" s="1">
        <f t="shared" si="466"/>
        <v>-5.6084952831388479</v>
      </c>
      <c r="K5353" s="1">
        <f t="shared" si="467"/>
        <v>-6.0379832893174328</v>
      </c>
      <c r="L5353" s="30"/>
      <c r="M5353" s="30"/>
      <c r="N5353" s="2">
        <v>1416666</v>
      </c>
      <c r="O5353" s="30"/>
      <c r="P5353" s="30"/>
      <c r="Q5353" s="30"/>
      <c r="R5353" s="30"/>
      <c r="S5353" s="30"/>
      <c r="T5353" s="30"/>
      <c r="U5353" s="30"/>
      <c r="V5353" s="30"/>
    </row>
    <row r="5354" spans="1:22" ht="14.5" x14ac:dyDescent="0.35">
      <c r="A5354" s="15">
        <v>44</v>
      </c>
      <c r="B5354" s="8">
        <v>270</v>
      </c>
      <c r="C5354" s="8">
        <v>1433333.3333999999</v>
      </c>
      <c r="D5354" s="8">
        <v>4800</v>
      </c>
      <c r="E5354" s="2">
        <v>3000</v>
      </c>
      <c r="F5354" s="2">
        <v>25026.81640625</v>
      </c>
      <c r="G5354" s="2">
        <v>453.38339233398398</v>
      </c>
      <c r="H5354" s="1">
        <v>23431.84401853188</v>
      </c>
      <c r="I5354" s="1">
        <v>424.17519245819568</v>
      </c>
      <c r="J5354" s="1">
        <f t="shared" si="466"/>
        <v>-6.3730534552521219</v>
      </c>
      <c r="K5354" s="1">
        <f t="shared" si="467"/>
        <v>-6.442273883352156</v>
      </c>
      <c r="L5354" s="30"/>
      <c r="M5354" s="30"/>
      <c r="N5354" s="2">
        <v>0</v>
      </c>
      <c r="O5354" s="30"/>
      <c r="P5354" s="30"/>
      <c r="Q5354" s="30"/>
      <c r="R5354" s="30"/>
      <c r="S5354" s="30"/>
      <c r="T5354" s="30"/>
      <c r="U5354" s="30"/>
      <c r="V5354" s="30"/>
    </row>
    <row r="5355" spans="1:22" ht="14.5" x14ac:dyDescent="0.35">
      <c r="A5355" s="15">
        <v>44</v>
      </c>
      <c r="B5355" s="8">
        <v>270</v>
      </c>
      <c r="C5355" s="8">
        <v>1433333.3333999999</v>
      </c>
      <c r="D5355" s="8">
        <v>4800</v>
      </c>
      <c r="E5355" s="2">
        <v>3030</v>
      </c>
      <c r="F5355" s="2">
        <v>26605.673828125</v>
      </c>
      <c r="G5355" s="2">
        <v>453.84274291992199</v>
      </c>
      <c r="H5355" s="1">
        <v>25390.08295979528</v>
      </c>
      <c r="I5355" s="1">
        <v>414.13829390445949</v>
      </c>
      <c r="J5355" s="1">
        <f t="shared" si="466"/>
        <v>-4.5689159244097501</v>
      </c>
      <c r="K5355" s="1">
        <f t="shared" si="467"/>
        <v>-8.7485036689169071</v>
      </c>
      <c r="L5355" s="30"/>
      <c r="M5355" s="30"/>
      <c r="N5355" s="2">
        <v>0</v>
      </c>
      <c r="O5355" s="30"/>
      <c r="P5355" s="30"/>
      <c r="Q5355" s="30"/>
      <c r="R5355" s="30"/>
      <c r="S5355" s="30"/>
      <c r="T5355" s="30"/>
      <c r="U5355" s="30"/>
      <c r="V5355" s="30"/>
    </row>
    <row r="5356" spans="1:22" ht="14.5" x14ac:dyDescent="0.35">
      <c r="A5356" s="15">
        <v>44</v>
      </c>
      <c r="B5356" s="8">
        <v>270</v>
      </c>
      <c r="C5356" s="8">
        <v>1433333.3333999999</v>
      </c>
      <c r="D5356" s="8">
        <v>4800</v>
      </c>
      <c r="E5356" s="2">
        <v>3060</v>
      </c>
      <c r="F5356" s="2">
        <v>27071.357421875</v>
      </c>
      <c r="G5356" s="2">
        <v>437.19619750976602</v>
      </c>
      <c r="H5356" s="1">
        <v>26073.838091262751</v>
      </c>
      <c r="I5356" s="1">
        <v>411.29691970124469</v>
      </c>
      <c r="J5356" s="1">
        <f t="shared" si="466"/>
        <v>-3.6847776602668767</v>
      </c>
      <c r="K5356" s="1">
        <f t="shared" si="467"/>
        <v>-5.9239485512549086</v>
      </c>
      <c r="L5356" s="30"/>
      <c r="M5356" s="30"/>
      <c r="N5356" s="2">
        <v>0</v>
      </c>
      <c r="O5356" s="30"/>
      <c r="P5356" s="30"/>
      <c r="Q5356" s="30"/>
      <c r="R5356" s="30"/>
      <c r="S5356" s="30"/>
      <c r="T5356" s="30"/>
      <c r="U5356" s="30"/>
      <c r="V5356" s="30"/>
    </row>
    <row r="5357" spans="1:22" ht="14.5" x14ac:dyDescent="0.35">
      <c r="A5357" s="15">
        <v>44</v>
      </c>
      <c r="B5357" s="8">
        <v>270</v>
      </c>
      <c r="C5357" s="8">
        <v>1433333.3333999999</v>
      </c>
      <c r="D5357" s="8">
        <v>4800</v>
      </c>
      <c r="E5357" s="2">
        <v>3090</v>
      </c>
      <c r="F5357" s="2">
        <v>27086.48828125</v>
      </c>
      <c r="G5357" s="2">
        <v>420.31463623046898</v>
      </c>
      <c r="H5357" s="1">
        <v>26335.02912006278</v>
      </c>
      <c r="I5357" s="1">
        <v>409.35465758459299</v>
      </c>
      <c r="J5357" s="1">
        <f t="shared" si="466"/>
        <v>-2.7742952625844839</v>
      </c>
      <c r="K5357" s="1">
        <f t="shared" si="467"/>
        <v>-2.6075653096853766</v>
      </c>
      <c r="L5357" s="30"/>
      <c r="M5357" s="30"/>
      <c r="N5357" s="2">
        <v>0</v>
      </c>
      <c r="O5357" s="30"/>
      <c r="P5357" s="30"/>
      <c r="Q5357" s="30"/>
      <c r="R5357" s="30"/>
      <c r="S5357" s="30"/>
      <c r="T5357" s="30"/>
      <c r="U5357" s="30"/>
      <c r="V5357" s="30"/>
    </row>
    <row r="5358" spans="1:22" ht="14.5" x14ac:dyDescent="0.35">
      <c r="A5358" s="15">
        <v>44</v>
      </c>
      <c r="B5358" s="8">
        <v>270</v>
      </c>
      <c r="C5358" s="8">
        <v>1433333.3333999999</v>
      </c>
      <c r="D5358" s="8">
        <v>4800</v>
      </c>
      <c r="E5358" s="2">
        <v>3120</v>
      </c>
      <c r="F5358" s="2">
        <v>26402.794921875</v>
      </c>
      <c r="G5358" s="2">
        <v>397.51135253906301</v>
      </c>
      <c r="H5358" s="1">
        <v>26477.825439024218</v>
      </c>
      <c r="I5358" s="1">
        <v>407.39499855968569</v>
      </c>
      <c r="J5358" s="1">
        <f t="shared" si="466"/>
        <v>0.28417641909211139</v>
      </c>
      <c r="K5358" s="1">
        <f t="shared" si="467"/>
        <v>2.4863808184324552</v>
      </c>
      <c r="L5358" s="30"/>
      <c r="M5358" s="30"/>
      <c r="N5358" s="2">
        <v>0</v>
      </c>
      <c r="O5358" s="30"/>
      <c r="P5358" s="30"/>
      <c r="Q5358" s="30"/>
      <c r="R5358" s="30"/>
      <c r="S5358" s="30"/>
      <c r="T5358" s="30"/>
      <c r="U5358" s="30"/>
      <c r="V5358" s="30"/>
    </row>
    <row r="5359" spans="1:22" ht="14.5" x14ac:dyDescent="0.35">
      <c r="A5359" s="15">
        <v>44</v>
      </c>
      <c r="B5359" s="8">
        <v>270</v>
      </c>
      <c r="C5359" s="8">
        <v>1433333.3333999999</v>
      </c>
      <c r="D5359" s="8">
        <v>4800</v>
      </c>
      <c r="E5359" s="2">
        <v>3150</v>
      </c>
      <c r="F5359" s="2">
        <v>26087.64453125</v>
      </c>
      <c r="G5359" s="2">
        <v>388.79022216796898</v>
      </c>
      <c r="H5359" s="1">
        <v>26587.44898136783</v>
      </c>
      <c r="I5359" s="1">
        <v>405.43579257926422</v>
      </c>
      <c r="J5359" s="1">
        <f t="shared" si="466"/>
        <v>1.9158665302998967</v>
      </c>
      <c r="K5359" s="1">
        <f t="shared" si="467"/>
        <v>4.2813757811285322</v>
      </c>
      <c r="L5359" s="30"/>
      <c r="M5359" s="30"/>
      <c r="N5359" s="2">
        <v>0</v>
      </c>
      <c r="O5359" s="30"/>
      <c r="P5359" s="30"/>
      <c r="Q5359" s="30"/>
      <c r="R5359" s="30"/>
      <c r="S5359" s="30"/>
      <c r="T5359" s="30"/>
      <c r="U5359" s="30"/>
      <c r="V5359" s="30"/>
    </row>
    <row r="5360" spans="1:22" ht="14.5" x14ac:dyDescent="0.35">
      <c r="A5360" s="15">
        <v>44</v>
      </c>
      <c r="B5360" s="8">
        <v>270</v>
      </c>
      <c r="C5360" s="8">
        <v>1433333.3333999999</v>
      </c>
      <c r="D5360" s="8">
        <v>4800</v>
      </c>
      <c r="E5360" s="2">
        <v>3180</v>
      </c>
      <c r="F5360" s="2">
        <v>25701.3828125</v>
      </c>
      <c r="G5360" s="2">
        <v>382.75360107421898</v>
      </c>
      <c r="H5360" s="1">
        <v>26687.775228845381</v>
      </c>
      <c r="I5360" s="1">
        <v>403.47643558401421</v>
      </c>
      <c r="J5360" s="1">
        <f t="shared" si="466"/>
        <v>3.8378962857424312</v>
      </c>
      <c r="K5360" s="1">
        <f t="shared" si="467"/>
        <v>5.4141448837151271</v>
      </c>
      <c r="L5360" s="30"/>
      <c r="M5360" s="30"/>
      <c r="N5360" s="2">
        <v>0</v>
      </c>
      <c r="O5360" s="30"/>
      <c r="P5360" s="30"/>
      <c r="Q5360" s="30"/>
      <c r="R5360" s="30"/>
      <c r="S5360" s="30"/>
      <c r="T5360" s="30"/>
      <c r="U5360" s="30"/>
      <c r="V5360" s="30"/>
    </row>
    <row r="5361" spans="1:22" ht="14.5" x14ac:dyDescent="0.35">
      <c r="A5361" s="15">
        <v>44</v>
      </c>
      <c r="B5361" s="8">
        <v>270</v>
      </c>
      <c r="C5361" s="8">
        <v>1433333.3333999999</v>
      </c>
      <c r="D5361" s="8">
        <v>4800</v>
      </c>
      <c r="E5361" s="2">
        <v>3210</v>
      </c>
      <c r="F5361" s="2">
        <v>26187.169921875</v>
      </c>
      <c r="G5361" s="2">
        <v>416.63726806640602</v>
      </c>
      <c r="H5361" s="1">
        <v>26785.50115867193</v>
      </c>
      <c r="I5361" s="1">
        <v>401.51713899469547</v>
      </c>
      <c r="J5361" s="1">
        <f t="shared" si="466"/>
        <v>2.2848258845150142</v>
      </c>
      <c r="K5361" s="1">
        <f t="shared" si="467"/>
        <v>-3.6290870334001468</v>
      </c>
      <c r="L5361" s="30"/>
      <c r="M5361" s="30"/>
      <c r="N5361" s="2">
        <v>0</v>
      </c>
      <c r="O5361" s="30"/>
      <c r="P5361" s="30"/>
      <c r="Q5361" s="30"/>
      <c r="R5361" s="30"/>
      <c r="S5361" s="30"/>
      <c r="T5361" s="30"/>
      <c r="U5361" s="30"/>
      <c r="V5361" s="30"/>
    </row>
    <row r="5362" spans="1:22" ht="14.5" x14ac:dyDescent="0.35">
      <c r="A5362" s="15">
        <v>44</v>
      </c>
      <c r="B5362" s="8">
        <v>270</v>
      </c>
      <c r="C5362" s="8">
        <v>1433333.3333999999</v>
      </c>
      <c r="D5362" s="8">
        <v>4800</v>
      </c>
      <c r="E5362" s="2">
        <v>3240</v>
      </c>
      <c r="F5362" s="2">
        <v>25004.1015625</v>
      </c>
      <c r="G5362" s="2">
        <v>379.52880859375</v>
      </c>
      <c r="H5362" s="1">
        <v>26882.49586062679</v>
      </c>
      <c r="I5362" s="1">
        <v>399.55781220241113</v>
      </c>
      <c r="J5362" s="1">
        <f t="shared" si="466"/>
        <v>7.5123446984550704</v>
      </c>
      <c r="K5362" s="1">
        <f t="shared" si="467"/>
        <v>5.2773341983902728</v>
      </c>
      <c r="L5362" s="30"/>
      <c r="M5362" s="30"/>
      <c r="N5362" s="2">
        <v>0</v>
      </c>
      <c r="O5362" s="30"/>
      <c r="P5362" s="30"/>
      <c r="Q5362" s="30"/>
      <c r="R5362" s="30"/>
      <c r="S5362" s="30"/>
      <c r="T5362" s="30"/>
      <c r="U5362" s="30"/>
      <c r="V5362" s="30"/>
    </row>
    <row r="5363" spans="1:22" ht="14.5" x14ac:dyDescent="0.35">
      <c r="A5363" s="15">
        <v>44</v>
      </c>
      <c r="B5363" s="8">
        <v>270</v>
      </c>
      <c r="C5363" s="8">
        <v>1433333.3333999999</v>
      </c>
      <c r="D5363" s="8">
        <v>4800</v>
      </c>
      <c r="E5363" s="2">
        <v>3270</v>
      </c>
      <c r="F5363" s="2">
        <v>19627.662109375</v>
      </c>
      <c r="G5363" s="2">
        <v>313.08428955078102</v>
      </c>
      <c r="H5363" s="1">
        <v>18323.507508744129</v>
      </c>
      <c r="I5363" s="1">
        <v>332.51003717651992</v>
      </c>
      <c r="J5363" s="1">
        <f t="shared" si="466"/>
        <v>-6.6444724458953859</v>
      </c>
      <c r="K5363" s="1">
        <f t="shared" si="467"/>
        <v>6.2046382632649202</v>
      </c>
      <c r="L5363" s="30"/>
      <c r="M5363" s="30"/>
      <c r="N5363" s="2">
        <v>1416666</v>
      </c>
      <c r="O5363" s="30"/>
      <c r="P5363" s="30"/>
      <c r="Q5363" s="30"/>
      <c r="R5363" s="30"/>
      <c r="S5363" s="30"/>
      <c r="T5363" s="30"/>
      <c r="U5363" s="30"/>
      <c r="V5363" s="30"/>
    </row>
    <row r="5364" spans="1:22" ht="14.5" x14ac:dyDescent="0.35">
      <c r="A5364" s="15">
        <v>44</v>
      </c>
      <c r="B5364" s="8">
        <v>270</v>
      </c>
      <c r="C5364" s="8">
        <v>1433333.3333999999</v>
      </c>
      <c r="D5364" s="8">
        <v>4800</v>
      </c>
      <c r="E5364" s="2">
        <v>3300</v>
      </c>
      <c r="F5364" s="2">
        <v>18268.541015625</v>
      </c>
      <c r="G5364" s="2">
        <v>290.26669311523398</v>
      </c>
      <c r="H5364" s="1">
        <v>18404.390228765369</v>
      </c>
      <c r="I5364" s="1">
        <v>309.83395254248393</v>
      </c>
      <c r="J5364" s="1">
        <f t="shared" si="466"/>
        <v>0.74362376844531752</v>
      </c>
      <c r="K5364" s="1">
        <f t="shared" si="467"/>
        <v>6.7411314805870193</v>
      </c>
      <c r="L5364" s="30"/>
      <c r="M5364" s="30"/>
      <c r="N5364" s="2">
        <v>1416666</v>
      </c>
      <c r="O5364" s="30"/>
      <c r="P5364" s="30"/>
      <c r="Q5364" s="30"/>
      <c r="R5364" s="30"/>
      <c r="S5364" s="30"/>
      <c r="T5364" s="30"/>
      <c r="U5364" s="30"/>
      <c r="V5364" s="30"/>
    </row>
    <row r="5365" spans="1:22" ht="14.5" x14ac:dyDescent="0.35">
      <c r="A5365" s="15">
        <v>44</v>
      </c>
      <c r="B5365" s="8">
        <v>270</v>
      </c>
      <c r="C5365" s="8">
        <v>1433333.3333999999</v>
      </c>
      <c r="D5365" s="8">
        <v>4800</v>
      </c>
      <c r="E5365" s="2">
        <v>3330</v>
      </c>
      <c r="F5365" s="2">
        <v>18064.240234375</v>
      </c>
      <c r="G5365" s="2">
        <v>286.68020629882801</v>
      </c>
      <c r="H5365" s="1">
        <v>18478.688330976231</v>
      </c>
      <c r="I5365" s="1">
        <v>302.05013482563919</v>
      </c>
      <c r="J5365" s="1">
        <f t="shared" si="466"/>
        <v>2.2943012893094976</v>
      </c>
      <c r="K5365" s="1">
        <f t="shared" si="467"/>
        <v>5.3613497510846511</v>
      </c>
      <c r="L5365" s="30"/>
      <c r="M5365" s="30"/>
      <c r="N5365" s="2">
        <v>1416666</v>
      </c>
      <c r="O5365" s="30"/>
      <c r="P5365" s="30"/>
      <c r="Q5365" s="30"/>
      <c r="R5365" s="30"/>
      <c r="S5365" s="30"/>
      <c r="T5365" s="30"/>
      <c r="U5365" s="30"/>
      <c r="V5365" s="30"/>
    </row>
    <row r="5366" spans="1:22" ht="14.5" x14ac:dyDescent="0.35">
      <c r="A5366" s="15">
        <v>44</v>
      </c>
      <c r="B5366" s="8">
        <v>270</v>
      </c>
      <c r="C5366" s="8">
        <v>1433333.3333999999</v>
      </c>
      <c r="D5366" s="8">
        <v>4800</v>
      </c>
      <c r="E5366" s="2">
        <v>3360</v>
      </c>
      <c r="F5366" s="2">
        <v>18118.625</v>
      </c>
      <c r="G5366" s="2">
        <v>285.53887939453102</v>
      </c>
      <c r="H5366" s="1">
        <v>18547.17584683112</v>
      </c>
      <c r="I5366" s="1">
        <v>298.15241189631541</v>
      </c>
      <c r="J5366" s="1">
        <f t="shared" si="466"/>
        <v>2.365250380926367</v>
      </c>
      <c r="K5366" s="1">
        <f t="shared" si="467"/>
        <v>4.4174483448736197</v>
      </c>
      <c r="L5366" s="30"/>
      <c r="M5366" s="30"/>
      <c r="N5366" s="2">
        <v>1416666</v>
      </c>
      <c r="O5366" s="30"/>
      <c r="P5366" s="30"/>
      <c r="Q5366" s="30"/>
      <c r="R5366" s="30"/>
      <c r="S5366" s="30"/>
      <c r="T5366" s="30"/>
      <c r="U5366" s="30"/>
      <c r="V5366" s="30"/>
    </row>
    <row r="5367" spans="1:22" ht="14.5" x14ac:dyDescent="0.35">
      <c r="A5367" s="15">
        <v>44</v>
      </c>
      <c r="B5367" s="8">
        <v>270</v>
      </c>
      <c r="C5367" s="8">
        <v>1433333.3333999999</v>
      </c>
      <c r="D5367" s="8">
        <v>4800</v>
      </c>
      <c r="E5367" s="2">
        <v>3390</v>
      </c>
      <c r="F5367" s="2">
        <v>18265.646484375</v>
      </c>
      <c r="G5367" s="2">
        <v>285.73229980468699</v>
      </c>
      <c r="H5367" s="1">
        <v>18610.537633653781</v>
      </c>
      <c r="I5367" s="1">
        <v>295.26866293219348</v>
      </c>
      <c r="J5367" s="1">
        <f t="shared" si="466"/>
        <v>1.8881956878658068</v>
      </c>
      <c r="K5367" s="1">
        <f t="shared" si="467"/>
        <v>3.3375166664829612</v>
      </c>
      <c r="L5367" s="30"/>
      <c r="M5367" s="30"/>
      <c r="N5367" s="2">
        <v>1416666</v>
      </c>
      <c r="O5367" s="30"/>
      <c r="P5367" s="30"/>
      <c r="Q5367" s="30"/>
      <c r="R5367" s="30"/>
      <c r="S5367" s="30"/>
      <c r="T5367" s="30"/>
      <c r="U5367" s="30"/>
      <c r="V5367" s="30"/>
    </row>
    <row r="5368" spans="1:22" ht="14.5" x14ac:dyDescent="0.35">
      <c r="A5368" s="15">
        <v>44</v>
      </c>
      <c r="B5368" s="8">
        <v>270</v>
      </c>
      <c r="C5368" s="8">
        <v>1433333.3333999999</v>
      </c>
      <c r="D5368" s="8">
        <v>4800</v>
      </c>
      <c r="E5368" s="2">
        <v>3420</v>
      </c>
      <c r="F5368" s="2">
        <v>18542.029296875</v>
      </c>
      <c r="G5368" s="2">
        <v>287.33938598632801</v>
      </c>
      <c r="H5368" s="1">
        <v>18669.3782920503</v>
      </c>
      <c r="I5368" s="1">
        <v>293.06339339003898</v>
      </c>
      <c r="J5368" s="1">
        <f t="shared" si="466"/>
        <v>0.68681260899939811</v>
      </c>
      <c r="K5368" s="1">
        <f t="shared" si="467"/>
        <v>1.9920719827748665</v>
      </c>
      <c r="L5368" s="30"/>
      <c r="M5368" s="30"/>
      <c r="N5368" s="2">
        <v>1416666</v>
      </c>
      <c r="O5368" s="30"/>
      <c r="P5368" s="30"/>
      <c r="Q5368" s="30"/>
      <c r="R5368" s="30"/>
      <c r="S5368" s="30"/>
      <c r="T5368" s="30"/>
      <c r="U5368" s="30"/>
      <c r="V5368" s="30"/>
    </row>
    <row r="5369" spans="1:22" ht="14.5" x14ac:dyDescent="0.35">
      <c r="A5369" s="15">
        <v>44</v>
      </c>
      <c r="B5369" s="8">
        <v>270</v>
      </c>
      <c r="C5369" s="8">
        <v>1433333.3333999999</v>
      </c>
      <c r="D5369" s="8">
        <v>4800</v>
      </c>
      <c r="E5369" s="2">
        <v>3450</v>
      </c>
      <c r="F5369" s="2">
        <v>18903.03515625</v>
      </c>
      <c r="G5369" s="2">
        <v>289.78366088867199</v>
      </c>
      <c r="H5369" s="1">
        <v>18724.231083322229</v>
      </c>
      <c r="I5369" s="1">
        <v>291.37997068962039</v>
      </c>
      <c r="J5369" s="1">
        <f t="shared" si="466"/>
        <v>-0.94590139334662393</v>
      </c>
      <c r="K5369" s="1">
        <f t="shared" si="467"/>
        <v>0.55086259730898657</v>
      </c>
      <c r="L5369" s="30"/>
      <c r="M5369" s="30"/>
      <c r="N5369" s="2">
        <v>1416666</v>
      </c>
      <c r="O5369" s="30"/>
      <c r="P5369" s="30"/>
      <c r="Q5369" s="30"/>
      <c r="R5369" s="30"/>
      <c r="S5369" s="30"/>
      <c r="T5369" s="30"/>
      <c r="U5369" s="30"/>
      <c r="V5369" s="30"/>
    </row>
    <row r="5370" spans="1:22" ht="14.5" x14ac:dyDescent="0.35">
      <c r="A5370" s="15">
        <v>44</v>
      </c>
      <c r="B5370" s="8">
        <v>270</v>
      </c>
      <c r="C5370" s="8">
        <v>1433333.3333999999</v>
      </c>
      <c r="D5370" s="8">
        <v>4800</v>
      </c>
      <c r="E5370" s="2">
        <v>3480</v>
      </c>
      <c r="F5370" s="2">
        <v>19315.6328125</v>
      </c>
      <c r="G5370" s="2">
        <v>292.68609619140602</v>
      </c>
      <c r="H5370" s="1">
        <v>18775.565063397011</v>
      </c>
      <c r="I5370" s="1">
        <v>289.80600353697662</v>
      </c>
      <c r="J5370" s="1">
        <f t="shared" si="466"/>
        <v>-2.7960137487884293</v>
      </c>
      <c r="K5370" s="1">
        <f t="shared" si="467"/>
        <v>-0.98402100130712356</v>
      </c>
      <c r="L5370" s="30"/>
      <c r="M5370" s="30"/>
      <c r="N5370" s="2">
        <v>1416666</v>
      </c>
      <c r="O5370" s="30"/>
      <c r="P5370" s="30"/>
      <c r="Q5370" s="30"/>
      <c r="R5370" s="30"/>
      <c r="S5370" s="30"/>
      <c r="T5370" s="30"/>
      <c r="U5370" s="30"/>
      <c r="V5370" s="30"/>
    </row>
    <row r="5371" spans="1:22" ht="14.5" x14ac:dyDescent="0.35">
      <c r="A5371" s="15">
        <v>44</v>
      </c>
      <c r="B5371" s="8">
        <v>270</v>
      </c>
      <c r="C5371" s="8">
        <v>1433333.3333999999</v>
      </c>
      <c r="D5371" s="8">
        <v>4800</v>
      </c>
      <c r="E5371" s="2">
        <v>3510</v>
      </c>
      <c r="F5371" s="2">
        <v>19807.33984375</v>
      </c>
      <c r="G5371" s="2">
        <v>296.52554321289102</v>
      </c>
      <c r="H5371" s="1">
        <v>18823.795783723661</v>
      </c>
      <c r="I5371" s="1">
        <v>288.25496043531518</v>
      </c>
      <c r="J5371" s="1">
        <f t="shared" si="466"/>
        <v>-4.9655535159441726</v>
      </c>
      <c r="K5371" s="1">
        <f t="shared" si="467"/>
        <v>-2.7891636882148667</v>
      </c>
      <c r="L5371" s="30"/>
      <c r="M5371" s="30"/>
      <c r="N5371" s="2">
        <v>1416666</v>
      </c>
      <c r="O5371" s="30"/>
      <c r="P5371" s="30"/>
      <c r="Q5371" s="30"/>
      <c r="R5371" s="30"/>
      <c r="S5371" s="30"/>
      <c r="T5371" s="30"/>
      <c r="U5371" s="30"/>
      <c r="V5371" s="30"/>
    </row>
    <row r="5372" spans="1:22" ht="14.5" x14ac:dyDescent="0.35">
      <c r="A5372" s="15">
        <v>44</v>
      </c>
      <c r="B5372" s="8">
        <v>270</v>
      </c>
      <c r="C5372" s="8">
        <v>1433333.3333999999</v>
      </c>
      <c r="D5372" s="8">
        <v>4800</v>
      </c>
      <c r="E5372" s="2">
        <v>3540</v>
      </c>
      <c r="F5372" s="2">
        <v>25883.14453125</v>
      </c>
      <c r="G5372" s="2">
        <v>384.08905029296898</v>
      </c>
      <c r="H5372" s="1">
        <v>24909.44687973789</v>
      </c>
      <c r="I5372" s="1">
        <v>386.0878935499419</v>
      </c>
      <c r="J5372" s="1">
        <f t="shared" si="466"/>
        <v>-3.7618985990535898</v>
      </c>
      <c r="K5372" s="1">
        <f t="shared" si="467"/>
        <v>0.52041141382402711</v>
      </c>
      <c r="L5372" s="30"/>
      <c r="M5372" s="30"/>
      <c r="N5372" s="2">
        <v>0</v>
      </c>
      <c r="O5372" s="30"/>
      <c r="P5372" s="30"/>
      <c r="Q5372" s="30"/>
      <c r="R5372" s="30"/>
      <c r="S5372" s="30"/>
      <c r="T5372" s="30"/>
      <c r="U5372" s="30"/>
      <c r="V5372" s="30"/>
    </row>
    <row r="5373" spans="1:22" ht="14.5" x14ac:dyDescent="0.35">
      <c r="A5373" s="15">
        <v>44</v>
      </c>
      <c r="B5373" s="8">
        <v>270</v>
      </c>
      <c r="C5373" s="8">
        <v>1433333.3333999999</v>
      </c>
      <c r="D5373" s="8">
        <v>4800</v>
      </c>
      <c r="E5373" s="2">
        <v>3570</v>
      </c>
      <c r="F5373" s="2">
        <v>28364.765625</v>
      </c>
      <c r="G5373" s="2">
        <v>389.04034423828102</v>
      </c>
      <c r="H5373" s="1">
        <v>27122.598991000519</v>
      </c>
      <c r="I5373" s="1">
        <v>377.88739571800352</v>
      </c>
      <c r="J5373" s="1">
        <f t="shared" si="466"/>
        <v>-4.3792592909869352</v>
      </c>
      <c r="K5373" s="1">
        <f t="shared" si="467"/>
        <v>-2.8667845598672672</v>
      </c>
      <c r="L5373" s="30"/>
      <c r="M5373" s="30"/>
      <c r="N5373" s="2">
        <v>0</v>
      </c>
      <c r="O5373" s="30"/>
      <c r="P5373" s="30"/>
      <c r="Q5373" s="30"/>
      <c r="R5373" s="30"/>
      <c r="S5373" s="30"/>
      <c r="T5373" s="30"/>
      <c r="U5373" s="30"/>
      <c r="V5373" s="30"/>
    </row>
    <row r="5374" spans="1:22" ht="14.5" x14ac:dyDescent="0.35">
      <c r="A5374" s="15">
        <v>44</v>
      </c>
      <c r="B5374" s="8">
        <v>270</v>
      </c>
      <c r="C5374" s="8">
        <v>1433333.3333999999</v>
      </c>
      <c r="D5374" s="8">
        <v>4800</v>
      </c>
      <c r="E5374" s="2">
        <v>3600</v>
      </c>
      <c r="F5374" s="2">
        <v>28537.412109375</v>
      </c>
      <c r="G5374" s="2">
        <v>388.99572753906301</v>
      </c>
      <c r="H5374" s="1">
        <v>27812.305603950452</v>
      </c>
      <c r="I5374" s="1">
        <v>376.04845794708501</v>
      </c>
      <c r="J5374" s="1">
        <f t="shared" si="466"/>
        <v>-2.5408979014825914</v>
      </c>
      <c r="K5374" s="1">
        <f t="shared" si="467"/>
        <v>-3.3283834950803755</v>
      </c>
      <c r="L5374" s="30"/>
      <c r="M5374" s="30"/>
      <c r="N5374" s="2">
        <v>0</v>
      </c>
      <c r="O5374" s="30"/>
      <c r="P5374" s="30"/>
      <c r="Q5374" s="30"/>
      <c r="R5374" s="30"/>
      <c r="S5374" s="30"/>
      <c r="T5374" s="30"/>
      <c r="U5374" s="30"/>
      <c r="V5374" s="30"/>
    </row>
    <row r="5375" spans="1:22" ht="14.5" x14ac:dyDescent="0.35">
      <c r="A5375" s="15">
        <v>44</v>
      </c>
      <c r="B5375" s="8">
        <v>270</v>
      </c>
      <c r="C5375" s="8">
        <v>1433333.3333999999</v>
      </c>
      <c r="D5375" s="8">
        <v>4800</v>
      </c>
      <c r="E5375" s="2">
        <v>3630</v>
      </c>
      <c r="F5375" s="2">
        <v>28413.50390625</v>
      </c>
      <c r="G5375" s="2">
        <v>388.05560302734398</v>
      </c>
      <c r="H5375" s="1">
        <v>28075.164188994429</v>
      </c>
      <c r="I5375" s="1">
        <v>374.08683572940578</v>
      </c>
      <c r="J5375" s="1">
        <f t="shared" si="466"/>
        <v>-1.1907708333752791</v>
      </c>
      <c r="K5375" s="1">
        <f t="shared" si="467"/>
        <v>-3.5996818984092607</v>
      </c>
      <c r="L5375" s="30"/>
      <c r="M5375" s="30"/>
      <c r="N5375" s="2">
        <v>0</v>
      </c>
      <c r="O5375" s="30"/>
      <c r="P5375" s="30"/>
      <c r="Q5375" s="30"/>
      <c r="R5375" s="30"/>
      <c r="S5375" s="30"/>
      <c r="T5375" s="30"/>
      <c r="U5375" s="30"/>
      <c r="V5375" s="30"/>
    </row>
    <row r="5376" spans="1:22" ht="14.5" x14ac:dyDescent="0.35">
      <c r="A5376" s="17">
        <v>44</v>
      </c>
      <c r="B5376" s="18">
        <v>270</v>
      </c>
      <c r="C5376" s="18">
        <v>1433333.3333999999</v>
      </c>
      <c r="D5376" s="18">
        <v>4800</v>
      </c>
      <c r="E5376" s="2">
        <v>3660</v>
      </c>
      <c r="F5376" s="2">
        <v>28356.208984375</v>
      </c>
      <c r="G5376" s="2">
        <v>388.40670776367199</v>
      </c>
      <c r="H5376" s="1">
        <v>28218.4277804007</v>
      </c>
      <c r="I5376" s="1">
        <v>372.12756934305293</v>
      </c>
      <c r="J5376" s="1">
        <f t="shared" si="466"/>
        <v>-0.48589430290283614</v>
      </c>
      <c r="K5376" s="1">
        <f t="shared" si="467"/>
        <v>-4.1912608858764067</v>
      </c>
      <c r="L5376" s="30"/>
      <c r="M5376" s="30"/>
      <c r="N5376" s="16">
        <v>0</v>
      </c>
      <c r="O5376" s="30"/>
      <c r="P5376" s="30"/>
      <c r="Q5376" s="30"/>
      <c r="R5376" s="30"/>
      <c r="S5376" s="30"/>
      <c r="T5376" s="30"/>
      <c r="U5376" s="30"/>
      <c r="V5376" s="30"/>
    </row>
    <row r="5377" spans="1:22" ht="14.5" x14ac:dyDescent="0.35">
      <c r="A5377" s="15">
        <v>45</v>
      </c>
      <c r="B5377" s="8">
        <v>270</v>
      </c>
      <c r="C5377" s="8">
        <v>1633333.3332000002</v>
      </c>
      <c r="D5377" s="8">
        <v>8400</v>
      </c>
      <c r="E5377" s="2">
        <v>30</v>
      </c>
      <c r="F5377" s="2">
        <v>212.45489501953099</v>
      </c>
      <c r="G5377" s="2">
        <v>717.88507080078102</v>
      </c>
      <c r="H5377" s="1">
        <v>194.85821074491511</v>
      </c>
      <c r="I5377" s="1">
        <v>721.38128503252551</v>
      </c>
      <c r="J5377" s="1">
        <f t="shared" si="466"/>
        <v>-8.2825506435133995</v>
      </c>
      <c r="K5377" s="1">
        <f t="shared" si="467"/>
        <v>0.48701587119572748</v>
      </c>
      <c r="L5377" s="30">
        <f t="shared" ref="L5377:M5377" si="468">AVERAGE(J5377:J5498)</f>
        <v>3.6577551477797403</v>
      </c>
      <c r="M5377" s="30">
        <f t="shared" si="468"/>
        <v>-0.85669258171220808</v>
      </c>
      <c r="N5377" s="2">
        <v>1694445</v>
      </c>
      <c r="O5377" s="30">
        <f t="shared" ref="O5377:P5377" si="469">ABS(L5377)</f>
        <v>3.6577551477797403</v>
      </c>
      <c r="P5377" s="30">
        <f t="shared" si="469"/>
        <v>0.85669258171220808</v>
      </c>
      <c r="Q5377" s="30">
        <f t="shared" ref="Q5377" si="470">SUM(G5377:G5498)*30</f>
        <v>2752559.3453979492</v>
      </c>
      <c r="R5377" s="30">
        <f t="shared" ref="R5377" si="471">SUM(I5377:I5498)*30</f>
        <v>2730809.6517695747</v>
      </c>
      <c r="S5377" s="30">
        <f t="shared" ref="S5377" si="472">SUM(F5377:F5498)*30</f>
        <v>70044561.299285889</v>
      </c>
      <c r="T5377" s="30">
        <f t="shared" ref="T5377" si="473">SUM(H5377:H5498)*30</f>
        <v>71990668.573514745</v>
      </c>
      <c r="U5377" s="30">
        <f t="shared" ref="U5377" si="474">(R5377-Q5377)/Q5377*100</f>
        <v>-0.79016256869223078</v>
      </c>
      <c r="V5377" s="30">
        <f t="shared" ref="V5377" si="475">(T5377-S5377)/S5377*100</f>
        <v>2.7783845571015044</v>
      </c>
    </row>
    <row r="5378" spans="1:22" ht="14.5" x14ac:dyDescent="0.35">
      <c r="A5378" s="15">
        <v>45</v>
      </c>
      <c r="B5378" s="8">
        <v>270</v>
      </c>
      <c r="C5378" s="8">
        <v>1633333.3332000002</v>
      </c>
      <c r="D5378" s="8">
        <v>8400</v>
      </c>
      <c r="E5378" s="2">
        <v>60</v>
      </c>
      <c r="F5378" s="2">
        <v>205.30392456054699</v>
      </c>
      <c r="G5378" s="2">
        <v>693.721923828125</v>
      </c>
      <c r="H5378" s="1">
        <v>194.85821074491511</v>
      </c>
      <c r="I5378" s="1">
        <v>693.82373667265119</v>
      </c>
      <c r="J5378" s="1">
        <f t="shared" si="466"/>
        <v>-5.0879270028524415</v>
      </c>
      <c r="K5378" s="1">
        <f t="shared" si="467"/>
        <v>1.4676319290064499E-2</v>
      </c>
      <c r="L5378" s="30"/>
      <c r="M5378" s="30"/>
      <c r="N5378" s="2">
        <v>1694445</v>
      </c>
      <c r="O5378" s="30"/>
      <c r="P5378" s="30"/>
      <c r="Q5378" s="30"/>
      <c r="R5378" s="30"/>
      <c r="S5378" s="30"/>
      <c r="T5378" s="30"/>
      <c r="U5378" s="30"/>
      <c r="V5378" s="30"/>
    </row>
    <row r="5379" spans="1:22" ht="14.5" x14ac:dyDescent="0.35">
      <c r="A5379" s="15">
        <v>45</v>
      </c>
      <c r="B5379" s="8">
        <v>270</v>
      </c>
      <c r="C5379" s="8">
        <v>1633333.3332000002</v>
      </c>
      <c r="D5379" s="8">
        <v>8400</v>
      </c>
      <c r="E5379" s="2">
        <v>90</v>
      </c>
      <c r="F5379" s="2">
        <v>205.14669799804699</v>
      </c>
      <c r="G5379" s="2">
        <v>693.190673828125</v>
      </c>
      <c r="H5379" s="1">
        <v>194.85821074491511</v>
      </c>
      <c r="I5379" s="1">
        <v>695.47855716453148</v>
      </c>
      <c r="J5379" s="1">
        <f t="shared" si="466"/>
        <v>-5.0151854031936809</v>
      </c>
      <c r="K5379" s="1">
        <f t="shared" si="467"/>
        <v>0.33005108446882475</v>
      </c>
      <c r="L5379" s="30"/>
      <c r="M5379" s="30"/>
      <c r="N5379" s="2">
        <v>1694445</v>
      </c>
      <c r="O5379" s="30"/>
      <c r="P5379" s="30"/>
      <c r="Q5379" s="30"/>
      <c r="R5379" s="30"/>
      <c r="S5379" s="30"/>
      <c r="T5379" s="30"/>
      <c r="U5379" s="30"/>
      <c r="V5379" s="30"/>
    </row>
    <row r="5380" spans="1:22" ht="14.5" x14ac:dyDescent="0.35">
      <c r="A5380" s="15">
        <v>45</v>
      </c>
      <c r="B5380" s="8">
        <v>270</v>
      </c>
      <c r="C5380" s="8">
        <v>1633333.3332000002</v>
      </c>
      <c r="D5380" s="8">
        <v>8400</v>
      </c>
      <c r="E5380" s="2">
        <v>120</v>
      </c>
      <c r="F5380" s="2">
        <v>205.59243774414099</v>
      </c>
      <c r="G5380" s="2">
        <v>694.69677734375</v>
      </c>
      <c r="H5380" s="1">
        <v>194.85821074491511</v>
      </c>
      <c r="I5380" s="1">
        <v>700.13839152790558</v>
      </c>
      <c r="J5380" s="1">
        <f t="shared" si="466"/>
        <v>-5.2211195688941565</v>
      </c>
      <c r="K5380" s="1">
        <f t="shared" si="467"/>
        <v>0.78330782027839496</v>
      </c>
      <c r="L5380" s="30"/>
      <c r="M5380" s="30"/>
      <c r="N5380" s="2">
        <v>1694445</v>
      </c>
      <c r="O5380" s="30"/>
      <c r="P5380" s="30"/>
      <c r="Q5380" s="30"/>
      <c r="R5380" s="30"/>
      <c r="S5380" s="30"/>
      <c r="T5380" s="30"/>
      <c r="U5380" s="30"/>
      <c r="V5380" s="30"/>
    </row>
    <row r="5381" spans="1:22" ht="14.5" x14ac:dyDescent="0.35">
      <c r="A5381" s="15">
        <v>45</v>
      </c>
      <c r="B5381" s="8">
        <v>270</v>
      </c>
      <c r="C5381" s="8">
        <v>1633333.3332000002</v>
      </c>
      <c r="D5381" s="8">
        <v>8400</v>
      </c>
      <c r="E5381" s="2">
        <v>150</v>
      </c>
      <c r="F5381" s="2">
        <v>206.47328186035199</v>
      </c>
      <c r="G5381" s="2">
        <v>697.67315673828102</v>
      </c>
      <c r="H5381" s="1">
        <v>194.85821074491511</v>
      </c>
      <c r="I5381" s="1">
        <v>705.09971189511157</v>
      </c>
      <c r="J5381" s="1">
        <f t="shared" si="466"/>
        <v>-5.6254596288602219</v>
      </c>
      <c r="K5381" s="1">
        <f t="shared" si="467"/>
        <v>1.0644748311015322</v>
      </c>
      <c r="L5381" s="30"/>
      <c r="M5381" s="30"/>
      <c r="N5381" s="2">
        <v>1694445</v>
      </c>
      <c r="O5381" s="30"/>
      <c r="P5381" s="30"/>
      <c r="Q5381" s="30"/>
      <c r="R5381" s="30"/>
      <c r="S5381" s="30"/>
      <c r="T5381" s="30"/>
      <c r="U5381" s="30"/>
      <c r="V5381" s="30"/>
    </row>
    <row r="5382" spans="1:22" ht="14.5" x14ac:dyDescent="0.35">
      <c r="A5382" s="15">
        <v>45</v>
      </c>
      <c r="B5382" s="8">
        <v>270</v>
      </c>
      <c r="C5382" s="8">
        <v>1633333.3332000002</v>
      </c>
      <c r="D5382" s="8">
        <v>8400</v>
      </c>
      <c r="E5382" s="2">
        <v>180</v>
      </c>
      <c r="F5382" s="2">
        <v>207.60546875</v>
      </c>
      <c r="G5382" s="2">
        <v>701.498779296875</v>
      </c>
      <c r="H5382" s="1">
        <v>194.85821074491511</v>
      </c>
      <c r="I5382" s="1">
        <v>709.78407106665145</v>
      </c>
      <c r="J5382" s="1">
        <f t="shared" si="466"/>
        <v>-6.1401359423894695</v>
      </c>
      <c r="K5382" s="1">
        <f t="shared" si="467"/>
        <v>1.1810842747411403</v>
      </c>
      <c r="L5382" s="30"/>
      <c r="M5382" s="30"/>
      <c r="N5382" s="2">
        <v>1694445</v>
      </c>
      <c r="O5382" s="30"/>
      <c r="P5382" s="30"/>
      <c r="Q5382" s="30"/>
      <c r="R5382" s="30"/>
      <c r="S5382" s="30"/>
      <c r="T5382" s="30"/>
      <c r="U5382" s="30"/>
      <c r="V5382" s="30"/>
    </row>
    <row r="5383" spans="1:22" ht="14.5" x14ac:dyDescent="0.35">
      <c r="A5383" s="15">
        <v>45</v>
      </c>
      <c r="B5383" s="8">
        <v>270</v>
      </c>
      <c r="C5383" s="8">
        <v>1633333.3332000002</v>
      </c>
      <c r="D5383" s="8">
        <v>8400</v>
      </c>
      <c r="E5383" s="2">
        <v>210</v>
      </c>
      <c r="F5383" s="2">
        <v>209.32904052734401</v>
      </c>
      <c r="G5383" s="2">
        <v>707.32269287109398</v>
      </c>
      <c r="H5383" s="1">
        <v>194.85821074491511</v>
      </c>
      <c r="I5383" s="1">
        <v>714.16029958190074</v>
      </c>
      <c r="J5383" s="1">
        <f t="shared" si="466"/>
        <v>-6.9129585393282369</v>
      </c>
      <c r="K5383" s="1">
        <f t="shared" si="467"/>
        <v>0.96668844075286675</v>
      </c>
      <c r="L5383" s="30"/>
      <c r="M5383" s="30"/>
      <c r="N5383" s="2">
        <v>1694445</v>
      </c>
      <c r="O5383" s="30"/>
      <c r="P5383" s="30"/>
      <c r="Q5383" s="30"/>
      <c r="R5383" s="30"/>
      <c r="S5383" s="30"/>
      <c r="T5383" s="30"/>
      <c r="U5383" s="30"/>
      <c r="V5383" s="30"/>
    </row>
    <row r="5384" spans="1:22" ht="14.5" x14ac:dyDescent="0.35">
      <c r="A5384" s="15">
        <v>45</v>
      </c>
      <c r="B5384" s="8">
        <v>270</v>
      </c>
      <c r="C5384" s="8">
        <v>1633333.3332000002</v>
      </c>
      <c r="D5384" s="8">
        <v>8400</v>
      </c>
      <c r="E5384" s="2">
        <v>240</v>
      </c>
      <c r="F5384" s="2">
        <v>211.47302246093801</v>
      </c>
      <c r="G5384" s="2">
        <v>714.54437255859398</v>
      </c>
      <c r="H5384" s="1">
        <v>194.85821074491511</v>
      </c>
      <c r="I5384" s="1">
        <v>718.50705000260587</v>
      </c>
      <c r="J5384" s="1">
        <f t="shared" si="466"/>
        <v>-7.8567050882775771</v>
      </c>
      <c r="K5384" s="1">
        <f t="shared" si="467"/>
        <v>0.55457401894057201</v>
      </c>
      <c r="L5384" s="30"/>
      <c r="M5384" s="30"/>
      <c r="N5384" s="2">
        <v>1694445</v>
      </c>
      <c r="O5384" s="30"/>
      <c r="P5384" s="30"/>
      <c r="Q5384" s="30"/>
      <c r="R5384" s="30"/>
      <c r="S5384" s="30"/>
      <c r="T5384" s="30"/>
      <c r="U5384" s="30"/>
      <c r="V5384" s="30"/>
    </row>
    <row r="5385" spans="1:22" ht="14.5" x14ac:dyDescent="0.35">
      <c r="A5385" s="15">
        <v>45</v>
      </c>
      <c r="B5385" s="8">
        <v>270</v>
      </c>
      <c r="C5385" s="8">
        <v>1633333.3332000002</v>
      </c>
      <c r="D5385" s="8">
        <v>8400</v>
      </c>
      <c r="E5385" s="2">
        <v>270</v>
      </c>
      <c r="F5385" s="2">
        <v>217.61422729492199</v>
      </c>
      <c r="G5385" s="2">
        <v>729.10028076171898</v>
      </c>
      <c r="H5385" s="1">
        <v>194.85821074491511</v>
      </c>
      <c r="I5385" s="1">
        <v>722.85084053267019</v>
      </c>
      <c r="J5385" s="1">
        <f t="shared" si="466"/>
        <v>-10.457044483202264</v>
      </c>
      <c r="K5385" s="1">
        <f t="shared" si="467"/>
        <v>-0.85714412597945477</v>
      </c>
      <c r="L5385" s="30"/>
      <c r="M5385" s="30"/>
      <c r="N5385" s="2">
        <v>1694445</v>
      </c>
      <c r="O5385" s="30"/>
      <c r="P5385" s="30"/>
      <c r="Q5385" s="30"/>
      <c r="R5385" s="30"/>
      <c r="S5385" s="30"/>
      <c r="T5385" s="30"/>
      <c r="U5385" s="30"/>
      <c r="V5385" s="30"/>
    </row>
    <row r="5386" spans="1:22" ht="14.5" x14ac:dyDescent="0.35">
      <c r="A5386" s="15">
        <v>45</v>
      </c>
      <c r="B5386" s="8">
        <v>270</v>
      </c>
      <c r="C5386" s="8">
        <v>1633333.3332000002</v>
      </c>
      <c r="D5386" s="8">
        <v>8400</v>
      </c>
      <c r="E5386" s="2">
        <v>300</v>
      </c>
      <c r="F5386" s="2">
        <v>651.91033935546898</v>
      </c>
      <c r="G5386" s="2">
        <v>1405.62487792969</v>
      </c>
      <c r="H5386" s="1">
        <v>194.85821074491511</v>
      </c>
      <c r="I5386" s="1">
        <v>1429.0031861891071</v>
      </c>
      <c r="J5386" s="1">
        <f t="shared" ref="J5386:J5449" si="476">(H5386-F5386)/F5386*100</f>
        <v>-70.109660948533559</v>
      </c>
      <c r="K5386" s="1">
        <f t="shared" ref="K5386:K5449" si="477">(I5386-G5386)/G5386*100</f>
        <v>1.6631968191862387</v>
      </c>
      <c r="L5386" s="30"/>
      <c r="M5386" s="30"/>
      <c r="N5386" s="2">
        <v>0</v>
      </c>
      <c r="O5386" s="30"/>
      <c r="P5386" s="30"/>
      <c r="Q5386" s="30"/>
      <c r="R5386" s="30"/>
      <c r="S5386" s="30"/>
      <c r="T5386" s="30"/>
      <c r="U5386" s="30"/>
      <c r="V5386" s="30"/>
    </row>
    <row r="5387" spans="1:22" ht="14.5" x14ac:dyDescent="0.35">
      <c r="A5387" s="15">
        <v>45</v>
      </c>
      <c r="B5387" s="8">
        <v>270</v>
      </c>
      <c r="C5387" s="8">
        <v>1633333.3332000002</v>
      </c>
      <c r="D5387" s="8">
        <v>8400</v>
      </c>
      <c r="E5387" s="2">
        <v>330</v>
      </c>
      <c r="F5387" s="2">
        <v>4893.41259765625</v>
      </c>
      <c r="G5387" s="2">
        <v>1659.23107910156</v>
      </c>
      <c r="H5387" s="1">
        <v>1473.050075963471</v>
      </c>
      <c r="I5387" s="1">
        <v>1635.999090949462</v>
      </c>
      <c r="J5387" s="1">
        <f t="shared" si="476"/>
        <v>-69.897284429500104</v>
      </c>
      <c r="K5387" s="1">
        <f t="shared" si="477"/>
        <v>-1.4001659229212144</v>
      </c>
      <c r="L5387" s="30"/>
      <c r="M5387" s="30"/>
      <c r="N5387" s="2">
        <v>0</v>
      </c>
      <c r="O5387" s="30"/>
      <c r="P5387" s="30"/>
      <c r="Q5387" s="30"/>
      <c r="R5387" s="30"/>
      <c r="S5387" s="30"/>
      <c r="T5387" s="30"/>
      <c r="U5387" s="30"/>
      <c r="V5387" s="30"/>
    </row>
    <row r="5388" spans="1:22" ht="14.5" x14ac:dyDescent="0.35">
      <c r="A5388" s="15">
        <v>45</v>
      </c>
      <c r="B5388" s="8">
        <v>270</v>
      </c>
      <c r="C5388" s="8">
        <v>1633333.3332000002</v>
      </c>
      <c r="D5388" s="8">
        <v>8400</v>
      </c>
      <c r="E5388" s="2">
        <v>360</v>
      </c>
      <c r="F5388" s="2">
        <v>10292.56640625</v>
      </c>
      <c r="G5388" s="2">
        <v>1656.83288574219</v>
      </c>
      <c r="H5388" s="1">
        <v>9065.0016060526905</v>
      </c>
      <c r="I5388" s="1">
        <v>1639.9666733385</v>
      </c>
      <c r="J5388" s="1">
        <f t="shared" si="476"/>
        <v>-11.926712461645037</v>
      </c>
      <c r="K5388" s="1">
        <f t="shared" si="477"/>
        <v>-1.0179790942605962</v>
      </c>
      <c r="L5388" s="30"/>
      <c r="M5388" s="30"/>
      <c r="N5388" s="2">
        <v>0</v>
      </c>
      <c r="O5388" s="30"/>
      <c r="P5388" s="30"/>
      <c r="Q5388" s="30"/>
      <c r="R5388" s="30"/>
      <c r="S5388" s="30"/>
      <c r="T5388" s="30"/>
      <c r="U5388" s="30"/>
      <c r="V5388" s="30"/>
    </row>
    <row r="5389" spans="1:22" ht="14.5" x14ac:dyDescent="0.35">
      <c r="A5389" s="15">
        <v>45</v>
      </c>
      <c r="B5389" s="8">
        <v>270</v>
      </c>
      <c r="C5389" s="8">
        <v>1633333.3332000002</v>
      </c>
      <c r="D5389" s="8">
        <v>8400</v>
      </c>
      <c r="E5389" s="2">
        <v>390</v>
      </c>
      <c r="F5389" s="2">
        <v>7659.21728515625</v>
      </c>
      <c r="G5389" s="2">
        <v>1607.91088867187</v>
      </c>
      <c r="H5389" s="1">
        <v>6823.7516179499753</v>
      </c>
      <c r="I5389" s="1">
        <v>1655.2409171631709</v>
      </c>
      <c r="J5389" s="1">
        <f t="shared" si="476"/>
        <v>-10.907977096111734</v>
      </c>
      <c r="K5389" s="1">
        <f t="shared" si="477"/>
        <v>2.9435728574731779</v>
      </c>
      <c r="L5389" s="30"/>
      <c r="M5389" s="30"/>
      <c r="N5389" s="2">
        <v>0</v>
      </c>
      <c r="O5389" s="30"/>
      <c r="P5389" s="30"/>
      <c r="Q5389" s="30"/>
      <c r="R5389" s="30"/>
      <c r="S5389" s="30"/>
      <c r="T5389" s="30"/>
      <c r="U5389" s="30"/>
      <c r="V5389" s="30"/>
    </row>
    <row r="5390" spans="1:22" ht="14.5" x14ac:dyDescent="0.35">
      <c r="A5390" s="15">
        <v>45</v>
      </c>
      <c r="B5390" s="8">
        <v>270</v>
      </c>
      <c r="C5390" s="8">
        <v>1633333.3332000002</v>
      </c>
      <c r="D5390" s="8">
        <v>8400</v>
      </c>
      <c r="E5390" s="2">
        <v>420</v>
      </c>
      <c r="F5390" s="2">
        <v>5147.166015625</v>
      </c>
      <c r="G5390" s="2">
        <v>1629.85961914062</v>
      </c>
      <c r="H5390" s="1">
        <v>5411.314090359896</v>
      </c>
      <c r="I5390" s="1">
        <v>1671.391288617491</v>
      </c>
      <c r="J5390" s="1">
        <f t="shared" si="476"/>
        <v>5.1319128610391544</v>
      </c>
      <c r="K5390" s="1">
        <f t="shared" si="477"/>
        <v>2.5481746396520641</v>
      </c>
      <c r="L5390" s="30"/>
      <c r="M5390" s="30"/>
      <c r="N5390" s="2">
        <v>0</v>
      </c>
      <c r="O5390" s="30"/>
      <c r="P5390" s="30"/>
      <c r="Q5390" s="30"/>
      <c r="R5390" s="30"/>
      <c r="S5390" s="30"/>
      <c r="T5390" s="30"/>
      <c r="U5390" s="30"/>
      <c r="V5390" s="30"/>
    </row>
    <row r="5391" spans="1:22" ht="14.5" x14ac:dyDescent="0.35">
      <c r="A5391" s="15">
        <v>45</v>
      </c>
      <c r="B5391" s="8">
        <v>270</v>
      </c>
      <c r="C5391" s="8">
        <v>1633333.3332000002</v>
      </c>
      <c r="D5391" s="8">
        <v>8400</v>
      </c>
      <c r="E5391" s="2">
        <v>450</v>
      </c>
      <c r="F5391" s="2">
        <v>3793.88549804688</v>
      </c>
      <c r="G5391" s="2">
        <v>1658.22265625</v>
      </c>
      <c r="H5391" s="1">
        <v>4426.1749200357599</v>
      </c>
      <c r="I5391" s="1">
        <v>1687.609677150615</v>
      </c>
      <c r="J5391" s="1">
        <f t="shared" si="476"/>
        <v>16.666012253516534</v>
      </c>
      <c r="K5391" s="1">
        <f t="shared" si="477"/>
        <v>1.7721999388835075</v>
      </c>
      <c r="L5391" s="30"/>
      <c r="M5391" s="30"/>
      <c r="N5391" s="2">
        <v>0</v>
      </c>
      <c r="O5391" s="30"/>
      <c r="P5391" s="30"/>
      <c r="Q5391" s="30"/>
      <c r="R5391" s="30"/>
      <c r="S5391" s="30"/>
      <c r="T5391" s="30"/>
      <c r="U5391" s="30"/>
      <c r="V5391" s="30"/>
    </row>
    <row r="5392" spans="1:22" ht="14.5" x14ac:dyDescent="0.35">
      <c r="A5392" s="15">
        <v>45</v>
      </c>
      <c r="B5392" s="8">
        <v>270</v>
      </c>
      <c r="C5392" s="8">
        <v>1633333.3332000002</v>
      </c>
      <c r="D5392" s="8">
        <v>8400</v>
      </c>
      <c r="E5392" s="2">
        <v>480</v>
      </c>
      <c r="F5392" s="2">
        <v>4697.8095703125</v>
      </c>
      <c r="G5392" s="2">
        <v>1720.07629394531</v>
      </c>
      <c r="H5392" s="1">
        <v>4121.6876214309777</v>
      </c>
      <c r="I5392" s="1">
        <v>1699.1046842804881</v>
      </c>
      <c r="J5392" s="1">
        <f t="shared" si="476"/>
        <v>-12.263629256543032</v>
      </c>
      <c r="K5392" s="1">
        <f t="shared" si="477"/>
        <v>-1.2192255505550686</v>
      </c>
      <c r="L5392" s="30"/>
      <c r="M5392" s="30"/>
      <c r="N5392" s="2">
        <v>0</v>
      </c>
      <c r="O5392" s="30"/>
      <c r="P5392" s="30"/>
      <c r="Q5392" s="30"/>
      <c r="R5392" s="30"/>
      <c r="S5392" s="30"/>
      <c r="T5392" s="30"/>
      <c r="U5392" s="30"/>
      <c r="V5392" s="30"/>
    </row>
    <row r="5393" spans="1:22" ht="14.5" x14ac:dyDescent="0.35">
      <c r="A5393" s="15">
        <v>45</v>
      </c>
      <c r="B5393" s="8">
        <v>270</v>
      </c>
      <c r="C5393" s="8">
        <v>1633333.3332000002</v>
      </c>
      <c r="D5393" s="8">
        <v>8400</v>
      </c>
      <c r="E5393" s="2">
        <v>510</v>
      </c>
      <c r="F5393" s="2">
        <v>4348.1396484375</v>
      </c>
      <c r="G5393" s="2">
        <v>1718.81823730469</v>
      </c>
      <c r="H5393" s="1">
        <v>3916.1965381444629</v>
      </c>
      <c r="I5393" s="1">
        <v>1708.0839051776229</v>
      </c>
      <c r="J5393" s="1">
        <f t="shared" si="476"/>
        <v>-9.9339751069921469</v>
      </c>
      <c r="K5393" s="1">
        <f t="shared" si="477"/>
        <v>-0.62451816568456897</v>
      </c>
      <c r="L5393" s="30"/>
      <c r="M5393" s="30"/>
      <c r="N5393" s="2">
        <v>0</v>
      </c>
      <c r="O5393" s="30"/>
      <c r="P5393" s="30"/>
      <c r="Q5393" s="30"/>
      <c r="R5393" s="30"/>
      <c r="S5393" s="30"/>
      <c r="T5393" s="30"/>
      <c r="U5393" s="30"/>
      <c r="V5393" s="30"/>
    </row>
    <row r="5394" spans="1:22" ht="14.5" x14ac:dyDescent="0.35">
      <c r="A5394" s="15">
        <v>45</v>
      </c>
      <c r="B5394" s="8">
        <v>270</v>
      </c>
      <c r="C5394" s="8">
        <v>1633333.3332000002</v>
      </c>
      <c r="D5394" s="8">
        <v>8400</v>
      </c>
      <c r="E5394" s="2">
        <v>540</v>
      </c>
      <c r="F5394" s="2">
        <v>4507.5869140625</v>
      </c>
      <c r="G5394" s="2">
        <v>1710.51171875</v>
      </c>
      <c r="H5394" s="1">
        <v>3805.6174949904721</v>
      </c>
      <c r="I5394" s="1">
        <v>1714.226342722334</v>
      </c>
      <c r="J5394" s="1">
        <f t="shared" si="476"/>
        <v>-15.573064534420084</v>
      </c>
      <c r="K5394" s="1">
        <f t="shared" si="477"/>
        <v>0.21716448543530556</v>
      </c>
      <c r="L5394" s="30"/>
      <c r="M5394" s="30"/>
      <c r="N5394" s="2">
        <v>0</v>
      </c>
      <c r="O5394" s="30"/>
      <c r="P5394" s="30"/>
      <c r="Q5394" s="30"/>
      <c r="R5394" s="30"/>
      <c r="S5394" s="30"/>
      <c r="T5394" s="30"/>
      <c r="U5394" s="30"/>
      <c r="V5394" s="30"/>
    </row>
    <row r="5395" spans="1:22" ht="14.5" x14ac:dyDescent="0.35">
      <c r="A5395" s="15">
        <v>45</v>
      </c>
      <c r="B5395" s="8">
        <v>270</v>
      </c>
      <c r="C5395" s="8">
        <v>1633333.3332000002</v>
      </c>
      <c r="D5395" s="8">
        <v>8400</v>
      </c>
      <c r="E5395" s="2">
        <v>570</v>
      </c>
      <c r="F5395" s="2">
        <v>2430.55151367188</v>
      </c>
      <c r="G5395" s="2">
        <v>974.61602783203102</v>
      </c>
      <c r="H5395" s="1">
        <v>2627.01527106303</v>
      </c>
      <c r="I5395" s="1">
        <v>963.40236102146139</v>
      </c>
      <c r="J5395" s="1">
        <f t="shared" si="476"/>
        <v>8.0830937458448897</v>
      </c>
      <c r="K5395" s="1">
        <f t="shared" si="477"/>
        <v>-1.1505727887026129</v>
      </c>
      <c r="L5395" s="30"/>
      <c r="M5395" s="30"/>
      <c r="N5395" s="2">
        <v>1694445</v>
      </c>
      <c r="O5395" s="30"/>
      <c r="P5395" s="30"/>
      <c r="Q5395" s="30"/>
      <c r="R5395" s="30"/>
      <c r="S5395" s="30"/>
      <c r="T5395" s="30"/>
      <c r="U5395" s="30"/>
      <c r="V5395" s="30"/>
    </row>
    <row r="5396" spans="1:22" ht="14.5" x14ac:dyDescent="0.35">
      <c r="A5396" s="15">
        <v>45</v>
      </c>
      <c r="B5396" s="8">
        <v>270</v>
      </c>
      <c r="C5396" s="8">
        <v>1633333.3332000002</v>
      </c>
      <c r="D5396" s="8">
        <v>8400</v>
      </c>
      <c r="E5396" s="2">
        <v>600</v>
      </c>
      <c r="F5396" s="2">
        <v>2107.37036132813</v>
      </c>
      <c r="G5396" s="2">
        <v>864.35162353515602</v>
      </c>
      <c r="H5396" s="1">
        <v>2480.041812884599</v>
      </c>
      <c r="I5396" s="1">
        <v>863.26684440912561</v>
      </c>
      <c r="J5396" s="1">
        <f t="shared" si="476"/>
        <v>17.684193457176647</v>
      </c>
      <c r="K5396" s="1">
        <f t="shared" si="477"/>
        <v>-0.12550206380057671</v>
      </c>
      <c r="L5396" s="30"/>
      <c r="M5396" s="30"/>
      <c r="N5396" s="2">
        <v>1694445</v>
      </c>
      <c r="O5396" s="30"/>
      <c r="P5396" s="30"/>
      <c r="Q5396" s="30"/>
      <c r="R5396" s="30"/>
      <c r="S5396" s="30"/>
      <c r="T5396" s="30"/>
      <c r="U5396" s="30"/>
      <c r="V5396" s="30"/>
    </row>
    <row r="5397" spans="1:22" ht="14.5" x14ac:dyDescent="0.35">
      <c r="A5397" s="15">
        <v>45</v>
      </c>
      <c r="B5397" s="8">
        <v>270</v>
      </c>
      <c r="C5397" s="8">
        <v>1633333.3332000002</v>
      </c>
      <c r="D5397" s="8">
        <v>8400</v>
      </c>
      <c r="E5397" s="2">
        <v>630</v>
      </c>
      <c r="F5397" s="2">
        <v>2067.693359375</v>
      </c>
      <c r="G5397" s="2">
        <v>846.23553466796898</v>
      </c>
      <c r="H5397" s="1">
        <v>2557.2643807115378</v>
      </c>
      <c r="I5397" s="1">
        <v>851.31444356636689</v>
      </c>
      <c r="J5397" s="1">
        <f t="shared" si="476"/>
        <v>23.677157887885272</v>
      </c>
      <c r="K5397" s="1">
        <f t="shared" si="477"/>
        <v>0.600176746346475</v>
      </c>
      <c r="L5397" s="30"/>
      <c r="M5397" s="30"/>
      <c r="N5397" s="2">
        <v>1694445</v>
      </c>
      <c r="O5397" s="30"/>
      <c r="P5397" s="30"/>
      <c r="Q5397" s="30"/>
      <c r="R5397" s="30"/>
      <c r="S5397" s="30"/>
      <c r="T5397" s="30"/>
      <c r="U5397" s="30"/>
      <c r="V5397" s="30"/>
    </row>
    <row r="5398" spans="1:22" ht="14.5" x14ac:dyDescent="0.35">
      <c r="A5398" s="15">
        <v>45</v>
      </c>
      <c r="B5398" s="8">
        <v>270</v>
      </c>
      <c r="C5398" s="8">
        <v>1633333.3332000002</v>
      </c>
      <c r="D5398" s="8">
        <v>8400</v>
      </c>
      <c r="E5398" s="2">
        <v>660</v>
      </c>
      <c r="F5398" s="2">
        <v>2143.09716796875</v>
      </c>
      <c r="G5398" s="2">
        <v>843.91833496093795</v>
      </c>
      <c r="H5398" s="1">
        <v>2725.260194330207</v>
      </c>
      <c r="I5398" s="1">
        <v>853.98124462771136</v>
      </c>
      <c r="J5398" s="1">
        <f t="shared" si="476"/>
        <v>27.164565147236758</v>
      </c>
      <c r="K5398" s="1">
        <f t="shared" si="477"/>
        <v>1.1924032515822973</v>
      </c>
      <c r="L5398" s="30"/>
      <c r="M5398" s="30"/>
      <c r="N5398" s="2">
        <v>1694445</v>
      </c>
      <c r="O5398" s="30"/>
      <c r="P5398" s="30"/>
      <c r="Q5398" s="30"/>
      <c r="R5398" s="30"/>
      <c r="S5398" s="30"/>
      <c r="T5398" s="30"/>
      <c r="U5398" s="30"/>
      <c r="V5398" s="30"/>
    </row>
    <row r="5399" spans="1:22" ht="14.5" x14ac:dyDescent="0.35">
      <c r="A5399" s="15">
        <v>45</v>
      </c>
      <c r="B5399" s="8">
        <v>270</v>
      </c>
      <c r="C5399" s="8">
        <v>1633333.3332000002</v>
      </c>
      <c r="D5399" s="8">
        <v>8400</v>
      </c>
      <c r="E5399" s="2">
        <v>690</v>
      </c>
      <c r="F5399" s="2">
        <v>2399.44799804687</v>
      </c>
      <c r="G5399" s="2">
        <v>847.30847167968705</v>
      </c>
      <c r="H5399" s="1">
        <v>3139.2232291569808</v>
      </c>
      <c r="I5399" s="1">
        <v>859.35713090241052</v>
      </c>
      <c r="J5399" s="1">
        <f t="shared" si="476"/>
        <v>30.831059131611998</v>
      </c>
      <c r="K5399" s="1">
        <f t="shared" si="477"/>
        <v>1.4219920637449142</v>
      </c>
      <c r="L5399" s="30"/>
      <c r="M5399" s="30"/>
      <c r="N5399" s="2">
        <v>1694445</v>
      </c>
      <c r="O5399" s="30"/>
      <c r="P5399" s="30"/>
      <c r="Q5399" s="30"/>
      <c r="R5399" s="30"/>
      <c r="S5399" s="30"/>
      <c r="T5399" s="30"/>
      <c r="U5399" s="30"/>
      <c r="V5399" s="30"/>
    </row>
    <row r="5400" spans="1:22" ht="14.5" x14ac:dyDescent="0.35">
      <c r="A5400" s="15">
        <v>45</v>
      </c>
      <c r="B5400" s="8">
        <v>270</v>
      </c>
      <c r="C5400" s="8">
        <v>1633333.3332000002</v>
      </c>
      <c r="D5400" s="8">
        <v>8400</v>
      </c>
      <c r="E5400" s="2">
        <v>720</v>
      </c>
      <c r="F5400" s="2">
        <v>2937.95458984375</v>
      </c>
      <c r="G5400" s="2">
        <v>858.03076171875</v>
      </c>
      <c r="H5400" s="1">
        <v>4026.9307442858599</v>
      </c>
      <c r="I5400" s="1">
        <v>865.23511127926361</v>
      </c>
      <c r="J5400" s="1">
        <f t="shared" si="476"/>
        <v>37.065792582588053</v>
      </c>
      <c r="K5400" s="1">
        <f t="shared" si="477"/>
        <v>0.8396376775679153</v>
      </c>
      <c r="L5400" s="30"/>
      <c r="M5400" s="30"/>
      <c r="N5400" s="2">
        <v>1694445</v>
      </c>
      <c r="O5400" s="30"/>
      <c r="P5400" s="30"/>
      <c r="Q5400" s="30"/>
      <c r="R5400" s="30"/>
      <c r="S5400" s="30"/>
      <c r="T5400" s="30"/>
      <c r="U5400" s="30"/>
      <c r="V5400" s="30"/>
    </row>
    <row r="5401" spans="1:22" ht="14.5" x14ac:dyDescent="0.35">
      <c r="A5401" s="15">
        <v>45</v>
      </c>
      <c r="B5401" s="8">
        <v>270</v>
      </c>
      <c r="C5401" s="8">
        <v>1633333.3332000002</v>
      </c>
      <c r="D5401" s="8">
        <v>8400</v>
      </c>
      <c r="E5401" s="2">
        <v>750</v>
      </c>
      <c r="F5401" s="2">
        <v>4046.74951171875</v>
      </c>
      <c r="G5401" s="2">
        <v>873.207763671875</v>
      </c>
      <c r="H5401" s="1">
        <v>5329.6640269440468</v>
      </c>
      <c r="I5401" s="1">
        <v>861.53331498857517</v>
      </c>
      <c r="J5401" s="1">
        <f t="shared" si="476"/>
        <v>31.70234558650537</v>
      </c>
      <c r="K5401" s="1">
        <f t="shared" si="477"/>
        <v>-1.3369611642260586</v>
      </c>
      <c r="L5401" s="30"/>
      <c r="M5401" s="30"/>
      <c r="N5401" s="2">
        <v>1694445</v>
      </c>
      <c r="O5401" s="30"/>
      <c r="P5401" s="30"/>
      <c r="Q5401" s="30"/>
      <c r="R5401" s="30"/>
      <c r="S5401" s="30"/>
      <c r="T5401" s="30"/>
      <c r="U5401" s="30"/>
      <c r="V5401" s="30"/>
    </row>
    <row r="5402" spans="1:22" ht="14.5" x14ac:dyDescent="0.35">
      <c r="A5402" s="15">
        <v>45</v>
      </c>
      <c r="B5402" s="8">
        <v>270</v>
      </c>
      <c r="C5402" s="8">
        <v>1633333.3332000002</v>
      </c>
      <c r="D5402" s="8">
        <v>8400</v>
      </c>
      <c r="E5402" s="2">
        <v>780</v>
      </c>
      <c r="F5402" s="2">
        <v>5615.19677734375</v>
      </c>
      <c r="G5402" s="2">
        <v>880.88275146484398</v>
      </c>
      <c r="H5402" s="1">
        <v>6900.2532129302599</v>
      </c>
      <c r="I5402" s="1">
        <v>855.58514291938525</v>
      </c>
      <c r="J5402" s="1">
        <f t="shared" si="476"/>
        <v>22.885332189451809</v>
      </c>
      <c r="K5402" s="1">
        <f t="shared" si="477"/>
        <v>-2.8718474170814043</v>
      </c>
      <c r="L5402" s="30"/>
      <c r="M5402" s="30"/>
      <c r="N5402" s="2">
        <v>1694445</v>
      </c>
      <c r="O5402" s="30"/>
      <c r="P5402" s="30"/>
      <c r="Q5402" s="30"/>
      <c r="R5402" s="30"/>
      <c r="S5402" s="30"/>
      <c r="T5402" s="30"/>
      <c r="U5402" s="30"/>
      <c r="V5402" s="30"/>
    </row>
    <row r="5403" spans="1:22" ht="14.5" x14ac:dyDescent="0.35">
      <c r="A5403" s="15">
        <v>45</v>
      </c>
      <c r="B5403" s="8">
        <v>270</v>
      </c>
      <c r="C5403" s="8">
        <v>1633333.3332000002</v>
      </c>
      <c r="D5403" s="8">
        <v>8400</v>
      </c>
      <c r="E5403" s="2">
        <v>810</v>
      </c>
      <c r="F5403" s="2">
        <v>7085.58740234375</v>
      </c>
      <c r="G5403" s="2">
        <v>879.17663574218705</v>
      </c>
      <c r="H5403" s="1">
        <v>8123.3994756861821</v>
      </c>
      <c r="I5403" s="1">
        <v>848.54108644195696</v>
      </c>
      <c r="J5403" s="1">
        <f t="shared" si="476"/>
        <v>14.646803636903098</v>
      </c>
      <c r="K5403" s="1">
        <f t="shared" si="477"/>
        <v>-3.4845727302987335</v>
      </c>
      <c r="L5403" s="30"/>
      <c r="M5403" s="30"/>
      <c r="N5403" s="2">
        <v>1694445</v>
      </c>
      <c r="O5403" s="30"/>
      <c r="P5403" s="30"/>
      <c r="Q5403" s="30"/>
      <c r="R5403" s="30"/>
      <c r="S5403" s="30"/>
      <c r="T5403" s="30"/>
      <c r="U5403" s="30"/>
      <c r="V5403" s="30"/>
    </row>
    <row r="5404" spans="1:22" ht="14.5" x14ac:dyDescent="0.35">
      <c r="A5404" s="15">
        <v>45</v>
      </c>
      <c r="B5404" s="8">
        <v>270</v>
      </c>
      <c r="C5404" s="8">
        <v>1633333.3332000002</v>
      </c>
      <c r="D5404" s="8">
        <v>8400</v>
      </c>
      <c r="E5404" s="2">
        <v>840</v>
      </c>
      <c r="F5404" s="2">
        <v>19662.17578125</v>
      </c>
      <c r="G5404" s="2">
        <v>1616.013671875</v>
      </c>
      <c r="H5404" s="1">
        <v>22417.181522888532</v>
      </c>
      <c r="I5404" s="1">
        <v>1596.7496121232109</v>
      </c>
      <c r="J5404" s="1">
        <f t="shared" si="476"/>
        <v>14.011703344986499</v>
      </c>
      <c r="K5404" s="1">
        <f t="shared" si="477"/>
        <v>-1.1920728201165356</v>
      </c>
      <c r="L5404" s="30"/>
      <c r="M5404" s="30"/>
      <c r="N5404" s="2">
        <v>0</v>
      </c>
      <c r="O5404" s="30"/>
      <c r="P5404" s="30"/>
      <c r="Q5404" s="30"/>
      <c r="R5404" s="30"/>
      <c r="S5404" s="30"/>
      <c r="T5404" s="30"/>
      <c r="U5404" s="30"/>
      <c r="V5404" s="30"/>
    </row>
    <row r="5405" spans="1:22" ht="14.5" x14ac:dyDescent="0.35">
      <c r="A5405" s="15">
        <v>45</v>
      </c>
      <c r="B5405" s="8">
        <v>270</v>
      </c>
      <c r="C5405" s="8">
        <v>1633333.3332000002</v>
      </c>
      <c r="D5405" s="8">
        <v>8400</v>
      </c>
      <c r="E5405" s="2">
        <v>870</v>
      </c>
      <c r="F5405" s="2">
        <v>25616.09765625</v>
      </c>
      <c r="G5405" s="2">
        <v>1626.73229980469</v>
      </c>
      <c r="H5405" s="1">
        <v>26362.628513512289</v>
      </c>
      <c r="I5405" s="1">
        <v>1608.5223657258589</v>
      </c>
      <c r="J5405" s="1">
        <f t="shared" si="476"/>
        <v>2.9143036042421744</v>
      </c>
      <c r="K5405" s="1">
        <f t="shared" si="477"/>
        <v>-1.1194179940373377</v>
      </c>
      <c r="L5405" s="30"/>
      <c r="M5405" s="30"/>
      <c r="N5405" s="2">
        <v>0</v>
      </c>
      <c r="O5405" s="30"/>
      <c r="P5405" s="30"/>
      <c r="Q5405" s="30"/>
      <c r="R5405" s="30"/>
      <c r="S5405" s="30"/>
      <c r="T5405" s="30"/>
      <c r="U5405" s="30"/>
      <c r="V5405" s="30"/>
    </row>
    <row r="5406" spans="1:22" ht="14.5" x14ac:dyDescent="0.35">
      <c r="A5406" s="15">
        <v>45</v>
      </c>
      <c r="B5406" s="8">
        <v>270</v>
      </c>
      <c r="C5406" s="8">
        <v>1633333.3332000002</v>
      </c>
      <c r="D5406" s="8">
        <v>8400</v>
      </c>
      <c r="E5406" s="2">
        <v>900</v>
      </c>
      <c r="F5406" s="2">
        <v>27042.814453125</v>
      </c>
      <c r="G5406" s="2">
        <v>1614.52734375</v>
      </c>
      <c r="H5406" s="1">
        <v>26469.066755907541</v>
      </c>
      <c r="I5406" s="1">
        <v>1600.1885218002601</v>
      </c>
      <c r="J5406" s="1">
        <f t="shared" si="476"/>
        <v>-2.121627163518693</v>
      </c>
      <c r="K5406" s="1">
        <f t="shared" si="477"/>
        <v>-0.88811267305239139</v>
      </c>
      <c r="L5406" s="30"/>
      <c r="M5406" s="30"/>
      <c r="N5406" s="2">
        <v>0</v>
      </c>
      <c r="O5406" s="30"/>
      <c r="P5406" s="30"/>
      <c r="Q5406" s="30"/>
      <c r="R5406" s="30"/>
      <c r="S5406" s="30"/>
      <c r="T5406" s="30"/>
      <c r="U5406" s="30"/>
      <c r="V5406" s="30"/>
    </row>
    <row r="5407" spans="1:22" ht="14.5" x14ac:dyDescent="0.35">
      <c r="A5407" s="15">
        <v>45</v>
      </c>
      <c r="B5407" s="8">
        <v>270</v>
      </c>
      <c r="C5407" s="8">
        <v>1633333.3332000002</v>
      </c>
      <c r="D5407" s="8">
        <v>8400</v>
      </c>
      <c r="E5407" s="2">
        <v>930</v>
      </c>
      <c r="F5407" s="2">
        <v>27509.853515625</v>
      </c>
      <c r="G5407" s="2">
        <v>1582.9755859375</v>
      </c>
      <c r="H5407" s="1">
        <v>26244.355080491441</v>
      </c>
      <c r="I5407" s="1">
        <v>1587.960428286395</v>
      </c>
      <c r="J5407" s="1">
        <f t="shared" si="476"/>
        <v>-4.6001642081255838</v>
      </c>
      <c r="K5407" s="1">
        <f t="shared" si="477"/>
        <v>0.31490329940513601</v>
      </c>
      <c r="L5407" s="30"/>
      <c r="M5407" s="30"/>
      <c r="N5407" s="2">
        <v>0</v>
      </c>
      <c r="O5407" s="30"/>
      <c r="P5407" s="30"/>
      <c r="Q5407" s="30"/>
      <c r="R5407" s="30"/>
      <c r="S5407" s="30"/>
      <c r="T5407" s="30"/>
      <c r="U5407" s="30"/>
      <c r="V5407" s="30"/>
    </row>
    <row r="5408" spans="1:22" ht="14.5" x14ac:dyDescent="0.35">
      <c r="A5408" s="15">
        <v>45</v>
      </c>
      <c r="B5408" s="8">
        <v>270</v>
      </c>
      <c r="C5408" s="8">
        <v>1633333.3332000002</v>
      </c>
      <c r="D5408" s="8">
        <v>8400</v>
      </c>
      <c r="E5408" s="2">
        <v>960</v>
      </c>
      <c r="F5408" s="2">
        <v>26468.982421875</v>
      </c>
      <c r="G5408" s="2">
        <v>1556.44665527344</v>
      </c>
      <c r="H5408" s="1">
        <v>25941.970953759061</v>
      </c>
      <c r="I5408" s="1">
        <v>1577.4017130938889</v>
      </c>
      <c r="J5408" s="1">
        <f t="shared" si="476"/>
        <v>-1.9910529982459642</v>
      </c>
      <c r="K5408" s="1">
        <f t="shared" si="477"/>
        <v>1.3463396094848814</v>
      </c>
      <c r="L5408" s="30"/>
      <c r="M5408" s="30"/>
      <c r="N5408" s="2">
        <v>0</v>
      </c>
      <c r="O5408" s="30"/>
      <c r="P5408" s="30"/>
      <c r="Q5408" s="30"/>
      <c r="R5408" s="30"/>
      <c r="S5408" s="30"/>
      <c r="T5408" s="30"/>
      <c r="U5408" s="30"/>
      <c r="V5408" s="30"/>
    </row>
    <row r="5409" spans="1:22" ht="14.5" x14ac:dyDescent="0.35">
      <c r="A5409" s="15">
        <v>45</v>
      </c>
      <c r="B5409" s="8">
        <v>270</v>
      </c>
      <c r="C5409" s="8">
        <v>1633333.3332000002</v>
      </c>
      <c r="D5409" s="8">
        <v>8400</v>
      </c>
      <c r="E5409" s="2">
        <v>990</v>
      </c>
      <c r="F5409" s="2">
        <v>23859.966796875</v>
      </c>
      <c r="G5409" s="2">
        <v>1556.95129394531</v>
      </c>
      <c r="H5409" s="1">
        <v>25621.361418195622</v>
      </c>
      <c r="I5409" s="1">
        <v>1568.372355273656</v>
      </c>
      <c r="J5409" s="1">
        <f t="shared" si="476"/>
        <v>7.3822174033843</v>
      </c>
      <c r="K5409" s="1">
        <f t="shared" si="477"/>
        <v>0.73355289743233254</v>
      </c>
      <c r="L5409" s="30"/>
      <c r="M5409" s="30"/>
      <c r="N5409" s="2">
        <v>0</v>
      </c>
      <c r="O5409" s="30"/>
      <c r="P5409" s="30"/>
      <c r="Q5409" s="30"/>
      <c r="R5409" s="30"/>
      <c r="S5409" s="30"/>
      <c r="T5409" s="30"/>
      <c r="U5409" s="30"/>
      <c r="V5409" s="30"/>
    </row>
    <row r="5410" spans="1:22" ht="14.5" x14ac:dyDescent="0.35">
      <c r="A5410" s="15">
        <v>45</v>
      </c>
      <c r="B5410" s="8">
        <v>270</v>
      </c>
      <c r="C5410" s="8">
        <v>1633333.3332000002</v>
      </c>
      <c r="D5410" s="8">
        <v>8400</v>
      </c>
      <c r="E5410" s="2">
        <v>1020</v>
      </c>
      <c r="F5410" s="2">
        <v>21137.7578125</v>
      </c>
      <c r="G5410" s="2">
        <v>1562.61169433594</v>
      </c>
      <c r="H5410" s="1">
        <v>25314.045962035911</v>
      </c>
      <c r="I5410" s="1">
        <v>1558.6687464466561</v>
      </c>
      <c r="J5410" s="1">
        <f t="shared" si="476"/>
        <v>19.75747941944072</v>
      </c>
      <c r="K5410" s="1">
        <f t="shared" si="477"/>
        <v>-0.25233062721699018</v>
      </c>
      <c r="L5410" s="30"/>
      <c r="M5410" s="30"/>
      <c r="N5410" s="2">
        <v>0</v>
      </c>
      <c r="O5410" s="30"/>
      <c r="P5410" s="30"/>
      <c r="Q5410" s="30"/>
      <c r="R5410" s="30"/>
      <c r="S5410" s="30"/>
      <c r="T5410" s="30"/>
      <c r="U5410" s="30"/>
      <c r="V5410" s="30"/>
    </row>
    <row r="5411" spans="1:22" ht="14.5" x14ac:dyDescent="0.35">
      <c r="A5411" s="15">
        <v>45</v>
      </c>
      <c r="B5411" s="8">
        <v>270</v>
      </c>
      <c r="C5411" s="8">
        <v>1633333.3332000002</v>
      </c>
      <c r="D5411" s="8">
        <v>8400</v>
      </c>
      <c r="E5411" s="2">
        <v>1050</v>
      </c>
      <c r="F5411" s="2">
        <v>17931.68359375</v>
      </c>
      <c r="G5411" s="2">
        <v>1555.48767089844</v>
      </c>
      <c r="H5411" s="1">
        <v>25172.879746183531</v>
      </c>
      <c r="I5411" s="1">
        <v>1543.1457509963029</v>
      </c>
      <c r="J5411" s="1">
        <f t="shared" si="476"/>
        <v>40.382132076864295</v>
      </c>
      <c r="K5411" s="1">
        <f t="shared" si="477"/>
        <v>-0.79344376256023053</v>
      </c>
      <c r="L5411" s="30"/>
      <c r="M5411" s="30"/>
      <c r="N5411" s="2">
        <v>0</v>
      </c>
      <c r="O5411" s="30"/>
      <c r="P5411" s="30"/>
      <c r="Q5411" s="30"/>
      <c r="R5411" s="30"/>
      <c r="S5411" s="30"/>
      <c r="T5411" s="30"/>
      <c r="U5411" s="30"/>
      <c r="V5411" s="30"/>
    </row>
    <row r="5412" spans="1:22" ht="14.5" x14ac:dyDescent="0.35">
      <c r="A5412" s="15">
        <v>45</v>
      </c>
      <c r="B5412" s="8">
        <v>270</v>
      </c>
      <c r="C5412" s="8">
        <v>1633333.3332000002</v>
      </c>
      <c r="D5412" s="8">
        <v>8400</v>
      </c>
      <c r="E5412" s="2">
        <v>1080</v>
      </c>
      <c r="F5412" s="2">
        <v>15278.66015625</v>
      </c>
      <c r="G5412" s="2">
        <v>1531.19018554688</v>
      </c>
      <c r="H5412" s="1">
        <v>25469.267804368119</v>
      </c>
      <c r="I5412" s="1">
        <v>1524.6519918375841</v>
      </c>
      <c r="J5412" s="1">
        <f t="shared" si="476"/>
        <v>66.69830694512487</v>
      </c>
      <c r="K5412" s="1">
        <f t="shared" si="477"/>
        <v>-0.42700075869156179</v>
      </c>
      <c r="L5412" s="30"/>
      <c r="M5412" s="30"/>
      <c r="N5412" s="2">
        <v>0</v>
      </c>
      <c r="O5412" s="30"/>
      <c r="P5412" s="30"/>
      <c r="Q5412" s="30"/>
      <c r="R5412" s="30"/>
      <c r="S5412" s="30"/>
      <c r="T5412" s="30"/>
      <c r="U5412" s="30"/>
      <c r="V5412" s="30"/>
    </row>
    <row r="5413" spans="1:22" ht="14.5" x14ac:dyDescent="0.35">
      <c r="A5413" s="15">
        <v>45</v>
      </c>
      <c r="B5413" s="8">
        <v>270</v>
      </c>
      <c r="C5413" s="8">
        <v>1633333.3332000002</v>
      </c>
      <c r="D5413" s="8">
        <v>8400</v>
      </c>
      <c r="E5413" s="2">
        <v>1110</v>
      </c>
      <c r="F5413" s="2">
        <v>7460.80322265625</v>
      </c>
      <c r="G5413" s="2">
        <v>865.87683105468705</v>
      </c>
      <c r="H5413" s="1">
        <v>11723.824620727961</v>
      </c>
      <c r="I5413" s="1">
        <v>855.33784103605774</v>
      </c>
      <c r="J5413" s="1">
        <f t="shared" si="476"/>
        <v>57.138906775160315</v>
      </c>
      <c r="K5413" s="1">
        <f t="shared" si="477"/>
        <v>-1.2171465548734246</v>
      </c>
      <c r="L5413" s="30"/>
      <c r="M5413" s="30"/>
      <c r="N5413" s="2">
        <v>1694445</v>
      </c>
      <c r="O5413" s="30"/>
      <c r="P5413" s="30"/>
      <c r="Q5413" s="30"/>
      <c r="R5413" s="30"/>
      <c r="S5413" s="30"/>
      <c r="T5413" s="30"/>
      <c r="U5413" s="30"/>
      <c r="V5413" s="30"/>
    </row>
    <row r="5414" spans="1:22" ht="14.5" x14ac:dyDescent="0.35">
      <c r="A5414" s="15">
        <v>45</v>
      </c>
      <c r="B5414" s="8">
        <v>270</v>
      </c>
      <c r="C5414" s="8">
        <v>1633333.3332000002</v>
      </c>
      <c r="D5414" s="8">
        <v>8400</v>
      </c>
      <c r="E5414" s="2">
        <v>1140</v>
      </c>
      <c r="F5414" s="2">
        <v>6277.01904296875</v>
      </c>
      <c r="G5414" s="2">
        <v>780.00402832031295</v>
      </c>
      <c r="H5414" s="1">
        <v>7780.7835481503071</v>
      </c>
      <c r="I5414" s="1">
        <v>799.80159416228867</v>
      </c>
      <c r="J5414" s="1">
        <f t="shared" si="476"/>
        <v>23.956666291557777</v>
      </c>
      <c r="K5414" s="1">
        <f t="shared" si="477"/>
        <v>2.53813635868118</v>
      </c>
      <c r="L5414" s="30"/>
      <c r="M5414" s="30"/>
      <c r="N5414" s="2">
        <v>1694445</v>
      </c>
      <c r="O5414" s="30"/>
      <c r="P5414" s="30"/>
      <c r="Q5414" s="30"/>
      <c r="R5414" s="30"/>
      <c r="S5414" s="30"/>
      <c r="T5414" s="30"/>
      <c r="U5414" s="30"/>
      <c r="V5414" s="30"/>
    </row>
    <row r="5415" spans="1:22" ht="14.5" x14ac:dyDescent="0.35">
      <c r="A5415" s="15">
        <v>45</v>
      </c>
      <c r="B5415" s="8">
        <v>270</v>
      </c>
      <c r="C5415" s="8">
        <v>1633333.3332000002</v>
      </c>
      <c r="D5415" s="8">
        <v>8400</v>
      </c>
      <c r="E5415" s="2">
        <v>1170</v>
      </c>
      <c r="F5415" s="2">
        <v>6026.38037109375</v>
      </c>
      <c r="G5415" s="2">
        <v>770.085205078125</v>
      </c>
      <c r="H5415" s="1">
        <v>7345.2053728495111</v>
      </c>
      <c r="I5415" s="1">
        <v>781.65541073309294</v>
      </c>
      <c r="J5415" s="1">
        <f t="shared" si="476"/>
        <v>21.884197819335501</v>
      </c>
      <c r="K5415" s="1">
        <f t="shared" si="477"/>
        <v>1.5024578551400869</v>
      </c>
      <c r="L5415" s="30"/>
      <c r="M5415" s="30"/>
      <c r="N5415" s="2">
        <v>1694445</v>
      </c>
      <c r="O5415" s="30"/>
      <c r="P5415" s="30"/>
      <c r="Q5415" s="30"/>
      <c r="R5415" s="30"/>
      <c r="S5415" s="30"/>
      <c r="T5415" s="30"/>
      <c r="U5415" s="30"/>
      <c r="V5415" s="30"/>
    </row>
    <row r="5416" spans="1:22" ht="14.5" x14ac:dyDescent="0.35">
      <c r="A5416" s="15">
        <v>45</v>
      </c>
      <c r="B5416" s="8">
        <v>270</v>
      </c>
      <c r="C5416" s="8">
        <v>1633333.3332000002</v>
      </c>
      <c r="D5416" s="8">
        <v>8400</v>
      </c>
      <c r="E5416" s="2">
        <v>1200</v>
      </c>
      <c r="F5416" s="2">
        <v>6149.96826171875</v>
      </c>
      <c r="G5416" s="2">
        <v>770.29968261718705</v>
      </c>
      <c r="H5416" s="1">
        <v>7204.4448992917951</v>
      </c>
      <c r="I5416" s="1">
        <v>775.31387523834644</v>
      </c>
      <c r="J5416" s="1">
        <f t="shared" si="476"/>
        <v>17.146050072107972</v>
      </c>
      <c r="K5416" s="1">
        <f t="shared" si="477"/>
        <v>0.65094050202942644</v>
      </c>
      <c r="L5416" s="30"/>
      <c r="M5416" s="30"/>
      <c r="N5416" s="2">
        <v>1694445</v>
      </c>
      <c r="O5416" s="30"/>
      <c r="P5416" s="30"/>
      <c r="Q5416" s="30"/>
      <c r="R5416" s="30"/>
      <c r="S5416" s="30"/>
      <c r="T5416" s="30"/>
      <c r="U5416" s="30"/>
      <c r="V5416" s="30"/>
    </row>
    <row r="5417" spans="1:22" ht="14.5" x14ac:dyDescent="0.35">
      <c r="A5417" s="15">
        <v>45</v>
      </c>
      <c r="B5417" s="8">
        <v>270</v>
      </c>
      <c r="C5417" s="8">
        <v>1633333.3332000002</v>
      </c>
      <c r="D5417" s="8">
        <v>8400</v>
      </c>
      <c r="E5417" s="2">
        <v>1230</v>
      </c>
      <c r="F5417" s="2">
        <v>6717.51708984375</v>
      </c>
      <c r="G5417" s="2">
        <v>774.63928222656295</v>
      </c>
      <c r="H5417" s="1">
        <v>7672.2782494055837</v>
      </c>
      <c r="I5417" s="1">
        <v>772.36244142804264</v>
      </c>
      <c r="J5417" s="1">
        <f t="shared" si="476"/>
        <v>14.21300678200495</v>
      </c>
      <c r="K5417" s="1">
        <f t="shared" si="477"/>
        <v>-0.29392271354687011</v>
      </c>
      <c r="L5417" s="30"/>
      <c r="M5417" s="30"/>
      <c r="N5417" s="2">
        <v>1694445</v>
      </c>
      <c r="O5417" s="30"/>
      <c r="P5417" s="30"/>
      <c r="Q5417" s="30"/>
      <c r="R5417" s="30"/>
      <c r="S5417" s="30"/>
      <c r="T5417" s="30"/>
      <c r="U5417" s="30"/>
      <c r="V5417" s="30"/>
    </row>
    <row r="5418" spans="1:22" ht="14.5" x14ac:dyDescent="0.35">
      <c r="A5418" s="15">
        <v>45</v>
      </c>
      <c r="B5418" s="8">
        <v>270</v>
      </c>
      <c r="C5418" s="8">
        <v>1633333.3332000002</v>
      </c>
      <c r="D5418" s="8">
        <v>8400</v>
      </c>
      <c r="E5418" s="2">
        <v>1260</v>
      </c>
      <c r="F5418" s="2">
        <v>7881.96337890625</v>
      </c>
      <c r="G5418" s="2">
        <v>780.98223876953102</v>
      </c>
      <c r="H5418" s="1">
        <v>8580.0575237415142</v>
      </c>
      <c r="I5418" s="1">
        <v>770.16765231499357</v>
      </c>
      <c r="J5418" s="1">
        <f t="shared" si="476"/>
        <v>8.8568559796091826</v>
      </c>
      <c r="K5418" s="1">
        <f t="shared" si="477"/>
        <v>-1.3847416647497981</v>
      </c>
      <c r="L5418" s="30"/>
      <c r="M5418" s="30"/>
      <c r="N5418" s="2">
        <v>1694445</v>
      </c>
      <c r="O5418" s="30"/>
      <c r="P5418" s="30"/>
      <c r="Q5418" s="30"/>
      <c r="R5418" s="30"/>
      <c r="S5418" s="30"/>
      <c r="T5418" s="30"/>
      <c r="U5418" s="30"/>
      <c r="V5418" s="30"/>
    </row>
    <row r="5419" spans="1:22" ht="14.5" x14ac:dyDescent="0.35">
      <c r="A5419" s="15">
        <v>45</v>
      </c>
      <c r="B5419" s="8">
        <v>270</v>
      </c>
      <c r="C5419" s="8">
        <v>1633333.3332000002</v>
      </c>
      <c r="D5419" s="8">
        <v>8400</v>
      </c>
      <c r="E5419" s="2">
        <v>1290</v>
      </c>
      <c r="F5419" s="2">
        <v>9381.2333984375</v>
      </c>
      <c r="G5419" s="2">
        <v>778.91766357421898</v>
      </c>
      <c r="H5419" s="1">
        <v>9807.0124136193372</v>
      </c>
      <c r="I5419" s="1">
        <v>768.14187899812191</v>
      </c>
      <c r="J5419" s="1">
        <f t="shared" si="476"/>
        <v>4.538625115677787</v>
      </c>
      <c r="K5419" s="1">
        <f t="shared" si="477"/>
        <v>-1.3834305062039844</v>
      </c>
      <c r="L5419" s="30"/>
      <c r="M5419" s="30"/>
      <c r="N5419" s="2">
        <v>1694445</v>
      </c>
      <c r="O5419" s="30"/>
      <c r="P5419" s="30"/>
      <c r="Q5419" s="30"/>
      <c r="R5419" s="30"/>
      <c r="S5419" s="30"/>
      <c r="T5419" s="30"/>
      <c r="U5419" s="30"/>
      <c r="V5419" s="30"/>
    </row>
    <row r="5420" spans="1:22" ht="14.5" x14ac:dyDescent="0.35">
      <c r="A5420" s="15">
        <v>45</v>
      </c>
      <c r="B5420" s="8">
        <v>270</v>
      </c>
      <c r="C5420" s="8">
        <v>1633333.3332000002</v>
      </c>
      <c r="D5420" s="8">
        <v>8400</v>
      </c>
      <c r="E5420" s="2">
        <v>1320</v>
      </c>
      <c r="F5420" s="2">
        <v>11195.1884765625</v>
      </c>
      <c r="G5420" s="2">
        <v>775.13702392578102</v>
      </c>
      <c r="H5420" s="1">
        <v>11026.342023581599</v>
      </c>
      <c r="I5420" s="1">
        <v>761.55582029289417</v>
      </c>
      <c r="J5420" s="1">
        <f t="shared" si="476"/>
        <v>-1.5082055414644102</v>
      </c>
      <c r="K5420" s="1">
        <f t="shared" si="477"/>
        <v>-1.7521035911951546</v>
      </c>
      <c r="L5420" s="30"/>
      <c r="M5420" s="30"/>
      <c r="N5420" s="2">
        <v>1694445</v>
      </c>
      <c r="O5420" s="30"/>
      <c r="P5420" s="30"/>
      <c r="Q5420" s="30"/>
      <c r="R5420" s="30"/>
      <c r="S5420" s="30"/>
      <c r="T5420" s="30"/>
      <c r="U5420" s="30"/>
      <c r="V5420" s="30"/>
    </row>
    <row r="5421" spans="1:22" ht="14.5" x14ac:dyDescent="0.35">
      <c r="A5421" s="15">
        <v>45</v>
      </c>
      <c r="B5421" s="8">
        <v>270</v>
      </c>
      <c r="C5421" s="8">
        <v>1633333.3332000002</v>
      </c>
      <c r="D5421" s="8">
        <v>8400</v>
      </c>
      <c r="E5421" s="2">
        <v>1350</v>
      </c>
      <c r="F5421" s="2">
        <v>13062.4619140625</v>
      </c>
      <c r="G5421" s="2">
        <v>765.127197265625</v>
      </c>
      <c r="H5421" s="1">
        <v>12285.942670964851</v>
      </c>
      <c r="I5421" s="1">
        <v>746.4791038640418</v>
      </c>
      <c r="J5421" s="1">
        <f t="shared" si="476"/>
        <v>-5.9446622559081401</v>
      </c>
      <c r="K5421" s="1">
        <f t="shared" si="477"/>
        <v>-2.4372540236743458</v>
      </c>
      <c r="L5421" s="30"/>
      <c r="M5421" s="30"/>
      <c r="N5421" s="2">
        <v>1694445</v>
      </c>
      <c r="O5421" s="30"/>
      <c r="P5421" s="30"/>
      <c r="Q5421" s="30"/>
      <c r="R5421" s="30"/>
      <c r="S5421" s="30"/>
      <c r="T5421" s="30"/>
      <c r="U5421" s="30"/>
      <c r="V5421" s="30"/>
    </row>
    <row r="5422" spans="1:22" ht="14.5" x14ac:dyDescent="0.35">
      <c r="A5422" s="15">
        <v>45</v>
      </c>
      <c r="B5422" s="8">
        <v>270</v>
      </c>
      <c r="C5422" s="8">
        <v>1633333.3332000002</v>
      </c>
      <c r="D5422" s="8">
        <v>8400</v>
      </c>
      <c r="E5422" s="2">
        <v>1380</v>
      </c>
      <c r="F5422" s="2">
        <v>24760.505859375</v>
      </c>
      <c r="G5422" s="2">
        <v>1213.24194335937</v>
      </c>
      <c r="H5422" s="1">
        <v>26771.968092597948</v>
      </c>
      <c r="I5422" s="1">
        <v>1256.901009350513</v>
      </c>
      <c r="J5422" s="1">
        <f t="shared" si="476"/>
        <v>8.1236718047961602</v>
      </c>
      <c r="K5422" s="1">
        <f t="shared" si="477"/>
        <v>3.598545717126675</v>
      </c>
      <c r="L5422" s="30"/>
      <c r="M5422" s="30"/>
      <c r="N5422" s="2">
        <v>0</v>
      </c>
      <c r="O5422" s="30"/>
      <c r="P5422" s="30"/>
      <c r="Q5422" s="30"/>
      <c r="R5422" s="30"/>
      <c r="S5422" s="30"/>
      <c r="T5422" s="30"/>
      <c r="U5422" s="30"/>
      <c r="V5422" s="30"/>
    </row>
    <row r="5423" spans="1:22" ht="14.5" x14ac:dyDescent="0.35">
      <c r="A5423" s="15">
        <v>45</v>
      </c>
      <c r="B5423" s="8">
        <v>270</v>
      </c>
      <c r="C5423" s="8">
        <v>1633333.3332000002</v>
      </c>
      <c r="D5423" s="8">
        <v>8400</v>
      </c>
      <c r="E5423" s="2">
        <v>1410</v>
      </c>
      <c r="F5423" s="2">
        <v>26728.86328125</v>
      </c>
      <c r="G5423" s="2">
        <v>1131.83996582031</v>
      </c>
      <c r="H5423" s="1">
        <v>28305.20491046075</v>
      </c>
      <c r="I5423" s="1">
        <v>1153.774674260573</v>
      </c>
      <c r="J5423" s="1">
        <f t="shared" si="476"/>
        <v>5.8975258791365688</v>
      </c>
      <c r="K5423" s="1">
        <f t="shared" si="477"/>
        <v>1.9379690683007129</v>
      </c>
      <c r="L5423" s="30"/>
      <c r="M5423" s="30"/>
      <c r="N5423" s="2">
        <v>0</v>
      </c>
      <c r="O5423" s="30"/>
      <c r="P5423" s="30"/>
      <c r="Q5423" s="30"/>
      <c r="R5423" s="30"/>
      <c r="S5423" s="30"/>
      <c r="T5423" s="30"/>
      <c r="U5423" s="30"/>
      <c r="V5423" s="30"/>
    </row>
    <row r="5424" spans="1:22" ht="14.5" x14ac:dyDescent="0.35">
      <c r="A5424" s="15">
        <v>45</v>
      </c>
      <c r="B5424" s="8">
        <v>270</v>
      </c>
      <c r="C5424" s="8">
        <v>1633333.3332000002</v>
      </c>
      <c r="D5424" s="8">
        <v>8400</v>
      </c>
      <c r="E5424" s="2">
        <v>1440</v>
      </c>
      <c r="F5424" s="2">
        <v>26892.130859375</v>
      </c>
      <c r="G5424" s="2">
        <v>1016.71228027344</v>
      </c>
      <c r="H5424" s="1">
        <v>28451.49328838013</v>
      </c>
      <c r="I5424" s="1">
        <v>1088.742373340242</v>
      </c>
      <c r="J5424" s="1">
        <f t="shared" si="476"/>
        <v>5.7985826305821098</v>
      </c>
      <c r="K5424" s="1">
        <f t="shared" si="477"/>
        <v>7.084609329930573</v>
      </c>
      <c r="L5424" s="30"/>
      <c r="M5424" s="30"/>
      <c r="N5424" s="2">
        <v>0</v>
      </c>
      <c r="O5424" s="30"/>
      <c r="P5424" s="30"/>
      <c r="Q5424" s="30"/>
      <c r="R5424" s="30"/>
      <c r="S5424" s="30"/>
      <c r="T5424" s="30"/>
      <c r="U5424" s="30"/>
      <c r="V5424" s="30"/>
    </row>
    <row r="5425" spans="1:22" ht="14.5" x14ac:dyDescent="0.35">
      <c r="A5425" s="15">
        <v>45</v>
      </c>
      <c r="B5425" s="8">
        <v>270</v>
      </c>
      <c r="C5425" s="8">
        <v>1633333.3332000002</v>
      </c>
      <c r="D5425" s="8">
        <v>8400</v>
      </c>
      <c r="E5425" s="2">
        <v>1470</v>
      </c>
      <c r="F5425" s="2">
        <v>26895.86328125</v>
      </c>
      <c r="G5425" s="2">
        <v>949.86877441406295</v>
      </c>
      <c r="H5425" s="1">
        <v>28028.249678836801</v>
      </c>
      <c r="I5425" s="1">
        <v>1032.087771051737</v>
      </c>
      <c r="J5425" s="1">
        <f t="shared" si="476"/>
        <v>4.2102623208091075</v>
      </c>
      <c r="K5425" s="1">
        <f t="shared" si="477"/>
        <v>8.6558268733901453</v>
      </c>
      <c r="L5425" s="30"/>
      <c r="M5425" s="30"/>
      <c r="N5425" s="2">
        <v>0</v>
      </c>
      <c r="O5425" s="30"/>
      <c r="P5425" s="30"/>
      <c r="Q5425" s="30"/>
      <c r="R5425" s="30"/>
      <c r="S5425" s="30"/>
      <c r="T5425" s="30"/>
      <c r="U5425" s="30"/>
      <c r="V5425" s="30"/>
    </row>
    <row r="5426" spans="1:22" ht="14.5" x14ac:dyDescent="0.35">
      <c r="A5426" s="15">
        <v>45</v>
      </c>
      <c r="B5426" s="8">
        <v>270</v>
      </c>
      <c r="C5426" s="8">
        <v>1633333.3332000002</v>
      </c>
      <c r="D5426" s="8">
        <v>8400</v>
      </c>
      <c r="E5426" s="2">
        <v>1500</v>
      </c>
      <c r="F5426" s="2">
        <v>28580.68359375</v>
      </c>
      <c r="G5426" s="2">
        <v>948.50598144531295</v>
      </c>
      <c r="H5426" s="1">
        <v>27218.867815531539</v>
      </c>
      <c r="I5426" s="1">
        <v>983.3020078285839</v>
      </c>
      <c r="J5426" s="1">
        <f t="shared" si="476"/>
        <v>-4.7648117783867896</v>
      </c>
      <c r="K5426" s="1">
        <f t="shared" si="477"/>
        <v>3.668508903892151</v>
      </c>
      <c r="L5426" s="30"/>
      <c r="M5426" s="30"/>
      <c r="N5426" s="2">
        <v>0</v>
      </c>
      <c r="O5426" s="30"/>
      <c r="P5426" s="30"/>
      <c r="Q5426" s="30"/>
      <c r="R5426" s="30"/>
      <c r="S5426" s="30"/>
      <c r="T5426" s="30"/>
      <c r="U5426" s="30"/>
      <c r="V5426" s="30"/>
    </row>
    <row r="5427" spans="1:22" ht="14.5" x14ac:dyDescent="0.35">
      <c r="A5427" s="15">
        <v>45</v>
      </c>
      <c r="B5427" s="8">
        <v>270</v>
      </c>
      <c r="C5427" s="8">
        <v>1633333.3332000002</v>
      </c>
      <c r="D5427" s="8">
        <v>8400</v>
      </c>
      <c r="E5427" s="2">
        <v>1530</v>
      </c>
      <c r="F5427" s="2">
        <v>28870.404296875</v>
      </c>
      <c r="G5427" s="2">
        <v>933.51721191406295</v>
      </c>
      <c r="H5427" s="1">
        <v>26204.690427159159</v>
      </c>
      <c r="I5427" s="1">
        <v>941.6545343359096</v>
      </c>
      <c r="J5427" s="1">
        <f t="shared" si="476"/>
        <v>-9.2333790767328594</v>
      </c>
      <c r="K5427" s="1">
        <f t="shared" si="477"/>
        <v>0.87168424084672869</v>
      </c>
      <c r="L5427" s="30"/>
      <c r="M5427" s="30"/>
      <c r="N5427" s="2">
        <v>0</v>
      </c>
      <c r="O5427" s="30"/>
      <c r="P5427" s="30"/>
      <c r="Q5427" s="30"/>
      <c r="R5427" s="30"/>
      <c r="S5427" s="30"/>
      <c r="T5427" s="30"/>
      <c r="U5427" s="30"/>
      <c r="V5427" s="30"/>
    </row>
    <row r="5428" spans="1:22" ht="14.5" x14ac:dyDescent="0.35">
      <c r="A5428" s="15">
        <v>45</v>
      </c>
      <c r="B5428" s="8">
        <v>270</v>
      </c>
      <c r="C5428" s="8">
        <v>1633333.3332000002</v>
      </c>
      <c r="D5428" s="8">
        <v>8400</v>
      </c>
      <c r="E5428" s="2">
        <v>1560</v>
      </c>
      <c r="F5428" s="2">
        <v>27277.884765625</v>
      </c>
      <c r="G5428" s="2">
        <v>911.76013183593705</v>
      </c>
      <c r="H5428" s="1">
        <v>24984.237223150169</v>
      </c>
      <c r="I5428" s="1">
        <v>905.498926506305</v>
      </c>
      <c r="J5428" s="1">
        <f t="shared" si="476"/>
        <v>-8.4084508831316587</v>
      </c>
      <c r="K5428" s="1">
        <f t="shared" si="477"/>
        <v>-0.68671628765170611</v>
      </c>
      <c r="L5428" s="30"/>
      <c r="M5428" s="30"/>
      <c r="N5428" s="2">
        <v>0</v>
      </c>
      <c r="O5428" s="30"/>
      <c r="P5428" s="30"/>
      <c r="Q5428" s="30"/>
      <c r="R5428" s="30"/>
      <c r="S5428" s="30"/>
      <c r="T5428" s="30"/>
      <c r="U5428" s="30"/>
      <c r="V5428" s="30"/>
    </row>
    <row r="5429" spans="1:22" ht="14.5" x14ac:dyDescent="0.35">
      <c r="A5429" s="15">
        <v>45</v>
      </c>
      <c r="B5429" s="8">
        <v>270</v>
      </c>
      <c r="C5429" s="8">
        <v>1633333.3332000002</v>
      </c>
      <c r="D5429" s="8">
        <v>8400</v>
      </c>
      <c r="E5429" s="2">
        <v>1590</v>
      </c>
      <c r="F5429" s="2">
        <v>25509.408203125</v>
      </c>
      <c r="G5429" s="2">
        <v>900.56579589843705</v>
      </c>
      <c r="H5429" s="1">
        <v>23692.054131894281</v>
      </c>
      <c r="I5429" s="1">
        <v>873.56847195741079</v>
      </c>
      <c r="J5429" s="1">
        <f t="shared" si="476"/>
        <v>-7.1242502246997867</v>
      </c>
      <c r="K5429" s="1">
        <f t="shared" si="477"/>
        <v>-2.9978180454980246</v>
      </c>
      <c r="L5429" s="30"/>
      <c r="M5429" s="30"/>
      <c r="N5429" s="2">
        <v>0</v>
      </c>
      <c r="O5429" s="30"/>
      <c r="P5429" s="30"/>
      <c r="Q5429" s="30"/>
      <c r="R5429" s="30"/>
      <c r="S5429" s="30"/>
      <c r="T5429" s="30"/>
      <c r="U5429" s="30"/>
      <c r="V5429" s="30"/>
    </row>
    <row r="5430" spans="1:22" ht="14.5" x14ac:dyDescent="0.35">
      <c r="A5430" s="15">
        <v>45</v>
      </c>
      <c r="B5430" s="8">
        <v>270</v>
      </c>
      <c r="C5430" s="8">
        <v>1633333.3332000002</v>
      </c>
      <c r="D5430" s="8">
        <v>8400</v>
      </c>
      <c r="E5430" s="2">
        <v>1620</v>
      </c>
      <c r="F5430" s="2">
        <v>23383.984375</v>
      </c>
      <c r="G5430" s="2">
        <v>884.396240234375</v>
      </c>
      <c r="H5430" s="1">
        <v>22454.340383148341</v>
      </c>
      <c r="I5430" s="1">
        <v>844.8890042328461</v>
      </c>
      <c r="J5430" s="1">
        <f t="shared" si="476"/>
        <v>-3.9755585572728513</v>
      </c>
      <c r="K5430" s="1">
        <f t="shared" si="477"/>
        <v>-4.4671420121662919</v>
      </c>
      <c r="L5430" s="30"/>
      <c r="M5430" s="30"/>
      <c r="N5430" s="2">
        <v>0</v>
      </c>
      <c r="O5430" s="30"/>
      <c r="P5430" s="30"/>
      <c r="Q5430" s="30"/>
      <c r="R5430" s="30"/>
      <c r="S5430" s="30"/>
      <c r="T5430" s="30"/>
      <c r="U5430" s="30"/>
      <c r="V5430" s="30"/>
    </row>
    <row r="5431" spans="1:22" ht="14.5" x14ac:dyDescent="0.35">
      <c r="A5431" s="15">
        <v>45</v>
      </c>
      <c r="B5431" s="8">
        <v>270</v>
      </c>
      <c r="C5431" s="8">
        <v>1633333.3332000002</v>
      </c>
      <c r="D5431" s="8">
        <v>8400</v>
      </c>
      <c r="E5431" s="2">
        <v>1650</v>
      </c>
      <c r="F5431" s="2">
        <v>13631.658203125</v>
      </c>
      <c r="G5431" s="2">
        <v>572.697998046875</v>
      </c>
      <c r="H5431" s="1">
        <v>13275.395639861261</v>
      </c>
      <c r="I5431" s="1">
        <v>546.12108609809241</v>
      </c>
      <c r="J5431" s="1">
        <f t="shared" si="476"/>
        <v>-2.6134939561649766</v>
      </c>
      <c r="K5431" s="1">
        <f t="shared" si="477"/>
        <v>-4.6406504020304409</v>
      </c>
      <c r="L5431" s="30"/>
      <c r="M5431" s="30"/>
      <c r="N5431" s="2">
        <v>1694445</v>
      </c>
      <c r="O5431" s="30"/>
      <c r="P5431" s="30"/>
      <c r="Q5431" s="30"/>
      <c r="R5431" s="30"/>
      <c r="S5431" s="30"/>
      <c r="T5431" s="30"/>
      <c r="U5431" s="30"/>
      <c r="V5431" s="30"/>
    </row>
    <row r="5432" spans="1:22" ht="14.5" x14ac:dyDescent="0.35">
      <c r="A5432" s="15">
        <v>45</v>
      </c>
      <c r="B5432" s="8">
        <v>270</v>
      </c>
      <c r="C5432" s="8">
        <v>1633333.3332000002</v>
      </c>
      <c r="D5432" s="8">
        <v>8400</v>
      </c>
      <c r="E5432" s="2">
        <v>1680</v>
      </c>
      <c r="F5432" s="2">
        <v>10340.1943359375</v>
      </c>
      <c r="G5432" s="2">
        <v>465.05572509765602</v>
      </c>
      <c r="H5432" s="1">
        <v>11242.83184414779</v>
      </c>
      <c r="I5432" s="1">
        <v>544.48710565255999</v>
      </c>
      <c r="J5432" s="1">
        <f t="shared" si="476"/>
        <v>8.7294056464022098</v>
      </c>
      <c r="K5432" s="1">
        <f t="shared" si="477"/>
        <v>17.079970478424784</v>
      </c>
      <c r="L5432" s="30"/>
      <c r="M5432" s="30"/>
      <c r="N5432" s="2">
        <v>1694445</v>
      </c>
      <c r="O5432" s="30"/>
      <c r="P5432" s="30"/>
      <c r="Q5432" s="30"/>
      <c r="R5432" s="30"/>
      <c r="S5432" s="30"/>
      <c r="T5432" s="30"/>
      <c r="U5432" s="30"/>
      <c r="V5432" s="30"/>
    </row>
    <row r="5433" spans="1:22" ht="14.5" x14ac:dyDescent="0.35">
      <c r="A5433" s="15">
        <v>45</v>
      </c>
      <c r="B5433" s="8">
        <v>270</v>
      </c>
      <c r="C5433" s="8">
        <v>1633333.3332000002</v>
      </c>
      <c r="D5433" s="8">
        <v>8400</v>
      </c>
      <c r="E5433" s="2">
        <v>1710</v>
      </c>
      <c r="F5433" s="2">
        <v>11689.046875</v>
      </c>
      <c r="G5433" s="2">
        <v>528.531005859375</v>
      </c>
      <c r="H5433" s="1">
        <v>11417.730850158739</v>
      </c>
      <c r="I5433" s="1">
        <v>538.64101960750872</v>
      </c>
      <c r="J5433" s="1">
        <f t="shared" si="476"/>
        <v>-2.3211133272254973</v>
      </c>
      <c r="K5433" s="1">
        <f t="shared" si="477"/>
        <v>1.9128515897937066</v>
      </c>
      <c r="L5433" s="30"/>
      <c r="M5433" s="30"/>
      <c r="N5433" s="2">
        <v>1694445</v>
      </c>
      <c r="O5433" s="30"/>
      <c r="P5433" s="30"/>
      <c r="Q5433" s="30"/>
      <c r="R5433" s="30"/>
      <c r="S5433" s="30"/>
      <c r="T5433" s="30"/>
      <c r="U5433" s="30"/>
      <c r="V5433" s="30"/>
    </row>
    <row r="5434" spans="1:22" ht="14.5" x14ac:dyDescent="0.35">
      <c r="A5434" s="15">
        <v>45</v>
      </c>
      <c r="B5434" s="8">
        <v>270</v>
      </c>
      <c r="C5434" s="8">
        <v>1633333.3332000002</v>
      </c>
      <c r="D5434" s="8">
        <v>8400</v>
      </c>
      <c r="E5434" s="2">
        <v>1740</v>
      </c>
      <c r="F5434" s="2">
        <v>10297.3623046875</v>
      </c>
      <c r="G5434" s="2">
        <v>494.17575073242199</v>
      </c>
      <c r="H5434" s="1">
        <v>11263.102907536941</v>
      </c>
      <c r="I5434" s="1">
        <v>531.04153059046223</v>
      </c>
      <c r="J5434" s="1">
        <f t="shared" si="476"/>
        <v>9.3785240751393424</v>
      </c>
      <c r="K5434" s="1">
        <f t="shared" si="477"/>
        <v>7.4600544044100019</v>
      </c>
      <c r="L5434" s="30"/>
      <c r="M5434" s="30"/>
      <c r="N5434" s="2">
        <v>1694445</v>
      </c>
      <c r="O5434" s="30"/>
      <c r="P5434" s="30"/>
      <c r="Q5434" s="30"/>
      <c r="R5434" s="30"/>
      <c r="S5434" s="30"/>
      <c r="T5434" s="30"/>
      <c r="U5434" s="30"/>
      <c r="V5434" s="30"/>
    </row>
    <row r="5435" spans="1:22" ht="14.5" x14ac:dyDescent="0.35">
      <c r="A5435" s="15">
        <v>45</v>
      </c>
      <c r="B5435" s="8">
        <v>270</v>
      </c>
      <c r="C5435" s="8">
        <v>1633333.3332000002</v>
      </c>
      <c r="D5435" s="8">
        <v>8400</v>
      </c>
      <c r="E5435" s="2">
        <v>1770</v>
      </c>
      <c r="F5435" s="2">
        <v>10204.9912109375</v>
      </c>
      <c r="G5435" s="2">
        <v>490.967529296875</v>
      </c>
      <c r="H5435" s="1">
        <v>11141.07702709654</v>
      </c>
      <c r="I5435" s="1">
        <v>522.71203589192737</v>
      </c>
      <c r="J5435" s="1">
        <f t="shared" si="476"/>
        <v>9.1728233450682719</v>
      </c>
      <c r="K5435" s="1">
        <f t="shared" si="477"/>
        <v>6.4657038807666876</v>
      </c>
      <c r="L5435" s="30"/>
      <c r="M5435" s="30"/>
      <c r="N5435" s="2">
        <v>1694445</v>
      </c>
      <c r="O5435" s="30"/>
      <c r="P5435" s="30"/>
      <c r="Q5435" s="30"/>
      <c r="R5435" s="30"/>
      <c r="S5435" s="30"/>
      <c r="T5435" s="30"/>
      <c r="U5435" s="30"/>
      <c r="V5435" s="30"/>
    </row>
    <row r="5436" spans="1:22" ht="14.5" x14ac:dyDescent="0.35">
      <c r="A5436" s="15">
        <v>45</v>
      </c>
      <c r="B5436" s="8">
        <v>270</v>
      </c>
      <c r="C5436" s="8">
        <v>1633333.3332000002</v>
      </c>
      <c r="D5436" s="8">
        <v>8400</v>
      </c>
      <c r="E5436" s="2">
        <v>1800</v>
      </c>
      <c r="F5436" s="2">
        <v>10746.9775390625</v>
      </c>
      <c r="G5436" s="2">
        <v>498.07455444335898</v>
      </c>
      <c r="H5436" s="1">
        <v>11020.14709672235</v>
      </c>
      <c r="I5436" s="1">
        <v>514.07869935823442</v>
      </c>
      <c r="J5436" s="1">
        <f t="shared" si="476"/>
        <v>2.5418268221641784</v>
      </c>
      <c r="K5436" s="1">
        <f t="shared" si="477"/>
        <v>3.2132026766076098</v>
      </c>
      <c r="L5436" s="30"/>
      <c r="M5436" s="30"/>
      <c r="N5436" s="2">
        <v>1694445</v>
      </c>
      <c r="O5436" s="30"/>
      <c r="P5436" s="30"/>
      <c r="Q5436" s="30"/>
      <c r="R5436" s="30"/>
      <c r="S5436" s="30"/>
      <c r="T5436" s="30"/>
      <c r="U5436" s="30"/>
      <c r="V5436" s="30"/>
    </row>
    <row r="5437" spans="1:22" ht="14.5" x14ac:dyDescent="0.35">
      <c r="A5437" s="15">
        <v>45</v>
      </c>
      <c r="B5437" s="8">
        <v>270</v>
      </c>
      <c r="C5437" s="8">
        <v>1633333.3332000002</v>
      </c>
      <c r="D5437" s="8">
        <v>8400</v>
      </c>
      <c r="E5437" s="2">
        <v>1830</v>
      </c>
      <c r="F5437" s="2">
        <v>11699.734375</v>
      </c>
      <c r="G5437" s="2">
        <v>503.60427856445301</v>
      </c>
      <c r="H5437" s="1">
        <v>12608.40167799886</v>
      </c>
      <c r="I5437" s="1">
        <v>503.29020000251887</v>
      </c>
      <c r="J5437" s="1">
        <f t="shared" si="476"/>
        <v>7.7665635293438839</v>
      </c>
      <c r="K5437" s="1">
        <f t="shared" si="477"/>
        <v>-6.2366142485809281E-2</v>
      </c>
      <c r="L5437" s="30"/>
      <c r="M5437" s="30"/>
      <c r="N5437" s="2">
        <v>1694445</v>
      </c>
      <c r="O5437" s="30"/>
      <c r="P5437" s="30"/>
      <c r="Q5437" s="30"/>
      <c r="R5437" s="30"/>
      <c r="S5437" s="30"/>
      <c r="T5437" s="30"/>
      <c r="U5437" s="30"/>
      <c r="V5437" s="30"/>
    </row>
    <row r="5438" spans="1:22" ht="14.5" x14ac:dyDescent="0.35">
      <c r="A5438" s="15">
        <v>45</v>
      </c>
      <c r="B5438" s="8">
        <v>270</v>
      </c>
      <c r="C5438" s="8">
        <v>1633333.3332000002</v>
      </c>
      <c r="D5438" s="8">
        <v>8400</v>
      </c>
      <c r="E5438" s="2">
        <v>1860</v>
      </c>
      <c r="F5438" s="2">
        <v>12995.5341796875</v>
      </c>
      <c r="G5438" s="2">
        <v>507.64984130859398</v>
      </c>
      <c r="H5438" s="1">
        <v>13674.5675845653</v>
      </c>
      <c r="I5438" s="1">
        <v>490.74473372485289</v>
      </c>
      <c r="J5438" s="1">
        <f t="shared" si="476"/>
        <v>5.2251288441775223</v>
      </c>
      <c r="K5438" s="1">
        <f t="shared" si="477"/>
        <v>-3.3300724649423623</v>
      </c>
      <c r="L5438" s="30"/>
      <c r="M5438" s="30"/>
      <c r="N5438" s="2">
        <v>1694445</v>
      </c>
      <c r="O5438" s="30"/>
      <c r="P5438" s="30"/>
      <c r="Q5438" s="30"/>
      <c r="R5438" s="30"/>
      <c r="S5438" s="30"/>
      <c r="T5438" s="30"/>
      <c r="U5438" s="30"/>
      <c r="V5438" s="30"/>
    </row>
    <row r="5439" spans="1:22" ht="14.5" x14ac:dyDescent="0.35">
      <c r="A5439" s="15">
        <v>45</v>
      </c>
      <c r="B5439" s="8">
        <v>270</v>
      </c>
      <c r="C5439" s="8">
        <v>1633333.3332000002</v>
      </c>
      <c r="D5439" s="8">
        <v>8400</v>
      </c>
      <c r="E5439" s="2">
        <v>1890</v>
      </c>
      <c r="F5439" s="2">
        <v>14794.765625</v>
      </c>
      <c r="G5439" s="2">
        <v>517.76617431640602</v>
      </c>
      <c r="H5439" s="1">
        <v>14051.818744462371</v>
      </c>
      <c r="I5439" s="1">
        <v>477.43803189914269</v>
      </c>
      <c r="J5439" s="1">
        <f t="shared" si="476"/>
        <v>-5.0216873951839238</v>
      </c>
      <c r="K5439" s="1">
        <f t="shared" si="477"/>
        <v>-7.7888715829124209</v>
      </c>
      <c r="L5439" s="30"/>
      <c r="M5439" s="30"/>
      <c r="N5439" s="2">
        <v>1694445</v>
      </c>
      <c r="O5439" s="30"/>
      <c r="P5439" s="30"/>
      <c r="Q5439" s="30"/>
      <c r="R5439" s="30"/>
      <c r="S5439" s="30"/>
      <c r="T5439" s="30"/>
      <c r="U5439" s="30"/>
      <c r="V5439" s="30"/>
    </row>
    <row r="5440" spans="1:22" ht="14.5" x14ac:dyDescent="0.35">
      <c r="A5440" s="15">
        <v>45</v>
      </c>
      <c r="B5440" s="8">
        <v>270</v>
      </c>
      <c r="C5440" s="8">
        <v>1633333.3332000002</v>
      </c>
      <c r="D5440" s="8">
        <v>8400</v>
      </c>
      <c r="E5440" s="2">
        <v>1920</v>
      </c>
      <c r="F5440" s="2">
        <v>29679.490234375</v>
      </c>
      <c r="G5440" s="2">
        <v>867.35302734375</v>
      </c>
      <c r="H5440" s="1">
        <v>29404.026383687</v>
      </c>
      <c r="I5440" s="1">
        <v>821.42522625279366</v>
      </c>
      <c r="J5440" s="1">
        <f t="shared" si="476"/>
        <v>-0.92812864544740692</v>
      </c>
      <c r="K5440" s="1">
        <f t="shared" si="477"/>
        <v>-5.2951681314365429</v>
      </c>
      <c r="L5440" s="30"/>
      <c r="M5440" s="30"/>
      <c r="N5440" s="2">
        <v>0</v>
      </c>
      <c r="O5440" s="30"/>
      <c r="P5440" s="30"/>
      <c r="Q5440" s="30"/>
      <c r="R5440" s="30"/>
      <c r="S5440" s="30"/>
      <c r="T5440" s="30"/>
      <c r="U5440" s="30"/>
      <c r="V5440" s="30"/>
    </row>
    <row r="5441" spans="1:22" ht="14.5" x14ac:dyDescent="0.35">
      <c r="A5441" s="15">
        <v>45</v>
      </c>
      <c r="B5441" s="8">
        <v>270</v>
      </c>
      <c r="C5441" s="8">
        <v>1633333.3332000002</v>
      </c>
      <c r="D5441" s="8">
        <v>8400</v>
      </c>
      <c r="E5441" s="2">
        <v>1950</v>
      </c>
      <c r="F5441" s="2">
        <v>34633.58203125</v>
      </c>
      <c r="G5441" s="2">
        <v>880.07275390625</v>
      </c>
      <c r="H5441" s="1">
        <v>35117.193568830997</v>
      </c>
      <c r="I5441" s="1">
        <v>759.52738911503911</v>
      </c>
      <c r="J5441" s="1">
        <f t="shared" si="476"/>
        <v>1.3963659235265717</v>
      </c>
      <c r="K5441" s="1">
        <f t="shared" si="477"/>
        <v>-13.697204493169894</v>
      </c>
      <c r="L5441" s="30"/>
      <c r="M5441" s="30"/>
      <c r="N5441" s="2">
        <v>0</v>
      </c>
      <c r="O5441" s="30"/>
      <c r="P5441" s="30"/>
      <c r="Q5441" s="30"/>
      <c r="R5441" s="30"/>
      <c r="S5441" s="30"/>
      <c r="T5441" s="30"/>
      <c r="U5441" s="30"/>
      <c r="V5441" s="30"/>
    </row>
    <row r="5442" spans="1:22" ht="14.5" x14ac:dyDescent="0.35">
      <c r="A5442" s="15">
        <v>45</v>
      </c>
      <c r="B5442" s="8">
        <v>270</v>
      </c>
      <c r="C5442" s="8">
        <v>1633333.3332000002</v>
      </c>
      <c r="D5442" s="8">
        <v>8400</v>
      </c>
      <c r="E5442" s="2">
        <v>1980</v>
      </c>
      <c r="F5442" s="2">
        <v>34047.32421875</v>
      </c>
      <c r="G5442" s="2">
        <v>772.49108886718705</v>
      </c>
      <c r="H5442" s="1">
        <v>35514.7389773912</v>
      </c>
      <c r="I5442" s="1">
        <v>708.84983293095434</v>
      </c>
      <c r="J5442" s="1">
        <f t="shared" si="476"/>
        <v>4.3099268218942406</v>
      </c>
      <c r="K5442" s="1">
        <f t="shared" si="477"/>
        <v>-8.238445317156847</v>
      </c>
      <c r="L5442" s="30"/>
      <c r="M5442" s="30"/>
      <c r="N5442" s="2">
        <v>0</v>
      </c>
      <c r="O5442" s="30"/>
      <c r="P5442" s="30"/>
      <c r="Q5442" s="30"/>
      <c r="R5442" s="30"/>
      <c r="S5442" s="30"/>
      <c r="T5442" s="30"/>
      <c r="U5442" s="30"/>
      <c r="V5442" s="30"/>
    </row>
    <row r="5443" spans="1:22" ht="14.5" x14ac:dyDescent="0.35">
      <c r="A5443" s="15">
        <v>45</v>
      </c>
      <c r="B5443" s="8">
        <v>270</v>
      </c>
      <c r="C5443" s="8">
        <v>1633333.3332000002</v>
      </c>
      <c r="D5443" s="8">
        <v>8400</v>
      </c>
      <c r="E5443" s="2">
        <v>2010</v>
      </c>
      <c r="F5443" s="2">
        <v>32238.1640625</v>
      </c>
      <c r="G5443" s="2">
        <v>656.88134765625</v>
      </c>
      <c r="H5443" s="1">
        <v>34656.259621208941</v>
      </c>
      <c r="I5443" s="1">
        <v>675.71367599045834</v>
      </c>
      <c r="J5443" s="1">
        <f t="shared" si="476"/>
        <v>7.500723533824659</v>
      </c>
      <c r="K5443" s="1">
        <f t="shared" si="477"/>
        <v>2.8669299868845437</v>
      </c>
      <c r="L5443" s="30"/>
      <c r="M5443" s="30"/>
      <c r="N5443" s="2">
        <v>0</v>
      </c>
      <c r="O5443" s="30"/>
      <c r="P5443" s="30"/>
      <c r="Q5443" s="30"/>
      <c r="R5443" s="30"/>
      <c r="S5443" s="30"/>
      <c r="T5443" s="30"/>
      <c r="U5443" s="30"/>
      <c r="V5443" s="30"/>
    </row>
    <row r="5444" spans="1:22" ht="14.5" x14ac:dyDescent="0.35">
      <c r="A5444" s="15">
        <v>45</v>
      </c>
      <c r="B5444" s="8">
        <v>270</v>
      </c>
      <c r="C5444" s="8">
        <v>1633333.3332000002</v>
      </c>
      <c r="D5444" s="8">
        <v>8400</v>
      </c>
      <c r="E5444" s="2">
        <v>2040</v>
      </c>
      <c r="F5444" s="2">
        <v>34135.92578125</v>
      </c>
      <c r="G5444" s="2">
        <v>648.47900390625</v>
      </c>
      <c r="H5444" s="1">
        <v>34130.435442164133</v>
      </c>
      <c r="I5444" s="1">
        <v>655.4360088643657</v>
      </c>
      <c r="J5444" s="1">
        <f t="shared" si="476"/>
        <v>-1.6083756219328515E-2</v>
      </c>
      <c r="K5444" s="1">
        <f t="shared" si="477"/>
        <v>1.0728188447441964</v>
      </c>
      <c r="L5444" s="30"/>
      <c r="M5444" s="30"/>
      <c r="N5444" s="2">
        <v>0</v>
      </c>
      <c r="O5444" s="30"/>
      <c r="P5444" s="30"/>
      <c r="Q5444" s="30"/>
      <c r="R5444" s="30"/>
      <c r="S5444" s="30"/>
      <c r="T5444" s="30"/>
      <c r="U5444" s="30"/>
      <c r="V5444" s="30"/>
    </row>
    <row r="5445" spans="1:22" ht="14.5" x14ac:dyDescent="0.35">
      <c r="A5445" s="15">
        <v>45</v>
      </c>
      <c r="B5445" s="8">
        <v>270</v>
      </c>
      <c r="C5445" s="8">
        <v>1633333.3332000002</v>
      </c>
      <c r="D5445" s="8">
        <v>8400</v>
      </c>
      <c r="E5445" s="2">
        <v>2070</v>
      </c>
      <c r="F5445" s="2">
        <v>33359.6171875</v>
      </c>
      <c r="G5445" s="2">
        <v>649.251708984375</v>
      </c>
      <c r="H5445" s="1">
        <v>33328.381908919233</v>
      </c>
      <c r="I5445" s="1">
        <v>641.2292586601551</v>
      </c>
      <c r="J5445" s="1">
        <f t="shared" si="476"/>
        <v>-9.3632005443009231E-2</v>
      </c>
      <c r="K5445" s="1">
        <f t="shared" si="477"/>
        <v>-1.2356456229848711</v>
      </c>
      <c r="L5445" s="30"/>
      <c r="M5445" s="30"/>
      <c r="N5445" s="2">
        <v>0</v>
      </c>
      <c r="O5445" s="30"/>
      <c r="P5445" s="30"/>
      <c r="Q5445" s="30"/>
      <c r="R5445" s="30"/>
      <c r="S5445" s="30"/>
      <c r="T5445" s="30"/>
      <c r="U5445" s="30"/>
      <c r="V5445" s="30"/>
    </row>
    <row r="5446" spans="1:22" ht="14.5" x14ac:dyDescent="0.35">
      <c r="A5446" s="15">
        <v>45</v>
      </c>
      <c r="B5446" s="8">
        <v>270</v>
      </c>
      <c r="C5446" s="8">
        <v>1633333.3332000002</v>
      </c>
      <c r="D5446" s="8">
        <v>8400</v>
      </c>
      <c r="E5446" s="2">
        <v>2100</v>
      </c>
      <c r="F5446" s="2">
        <v>33316.9375</v>
      </c>
      <c r="G5446" s="2">
        <v>693.45220947265602</v>
      </c>
      <c r="H5446" s="1">
        <v>32041.328113660798</v>
      </c>
      <c r="I5446" s="1">
        <v>646.01908658799448</v>
      </c>
      <c r="J5446" s="1">
        <f t="shared" si="476"/>
        <v>-3.8287114064406476</v>
      </c>
      <c r="K5446" s="1">
        <f t="shared" si="477"/>
        <v>-6.8401430173151549</v>
      </c>
      <c r="L5446" s="30"/>
      <c r="M5446" s="30"/>
      <c r="N5446" s="2">
        <v>0</v>
      </c>
      <c r="O5446" s="30"/>
      <c r="P5446" s="30"/>
      <c r="Q5446" s="30"/>
      <c r="R5446" s="30"/>
      <c r="S5446" s="30"/>
      <c r="T5446" s="30"/>
      <c r="U5446" s="30"/>
      <c r="V5446" s="30"/>
    </row>
    <row r="5447" spans="1:22" ht="14.5" x14ac:dyDescent="0.35">
      <c r="A5447" s="15">
        <v>45</v>
      </c>
      <c r="B5447" s="8">
        <v>270</v>
      </c>
      <c r="C5447" s="8">
        <v>1633333.3332000002</v>
      </c>
      <c r="D5447" s="8">
        <v>8400</v>
      </c>
      <c r="E5447" s="2">
        <v>2130</v>
      </c>
      <c r="F5447" s="2">
        <v>30184.779296875</v>
      </c>
      <c r="G5447" s="2">
        <v>648.64324951171898</v>
      </c>
      <c r="H5447" s="1">
        <v>30462.44662526144</v>
      </c>
      <c r="I5447" s="1">
        <v>629.83494821799798</v>
      </c>
      <c r="J5447" s="1">
        <f t="shared" si="476"/>
        <v>0.91989186223795527</v>
      </c>
      <c r="K5447" s="1">
        <f t="shared" si="477"/>
        <v>-2.8996372517372806</v>
      </c>
      <c r="L5447" s="30"/>
      <c r="M5447" s="30"/>
      <c r="N5447" s="2">
        <v>0</v>
      </c>
      <c r="O5447" s="30"/>
      <c r="P5447" s="30"/>
      <c r="Q5447" s="30"/>
      <c r="R5447" s="30"/>
      <c r="S5447" s="30"/>
      <c r="T5447" s="30"/>
      <c r="U5447" s="30"/>
      <c r="V5447" s="30"/>
    </row>
    <row r="5448" spans="1:22" ht="14.5" x14ac:dyDescent="0.35">
      <c r="A5448" s="15">
        <v>45</v>
      </c>
      <c r="B5448" s="8">
        <v>270</v>
      </c>
      <c r="C5448" s="8">
        <v>1633333.3332000002</v>
      </c>
      <c r="D5448" s="8">
        <v>8400</v>
      </c>
      <c r="E5448" s="2">
        <v>2160</v>
      </c>
      <c r="F5448" s="2">
        <v>28256.90234375</v>
      </c>
      <c r="G5448" s="2">
        <v>630.63812255859398</v>
      </c>
      <c r="H5448" s="1">
        <v>28813.513506754822</v>
      </c>
      <c r="I5448" s="1">
        <v>617.86557330850371</v>
      </c>
      <c r="J5448" s="1">
        <f t="shared" si="476"/>
        <v>1.9698237132773886</v>
      </c>
      <c r="K5448" s="1">
        <f t="shared" si="477"/>
        <v>-2.0253373199625333</v>
      </c>
      <c r="L5448" s="30"/>
      <c r="M5448" s="30"/>
      <c r="N5448" s="2">
        <v>0</v>
      </c>
      <c r="O5448" s="30"/>
      <c r="P5448" s="30"/>
      <c r="Q5448" s="30"/>
      <c r="R5448" s="30"/>
      <c r="S5448" s="30"/>
      <c r="T5448" s="30"/>
      <c r="U5448" s="30"/>
      <c r="V5448" s="30"/>
    </row>
    <row r="5449" spans="1:22" ht="14.5" x14ac:dyDescent="0.35">
      <c r="A5449" s="15">
        <v>45</v>
      </c>
      <c r="B5449" s="8">
        <v>270</v>
      </c>
      <c r="C5449" s="8">
        <v>1633333.3332000002</v>
      </c>
      <c r="D5449" s="8">
        <v>8400</v>
      </c>
      <c r="E5449" s="2">
        <v>2190</v>
      </c>
      <c r="F5449" s="2">
        <v>15017.4228515625</v>
      </c>
      <c r="G5449" s="2">
        <v>411.670654296875</v>
      </c>
      <c r="H5449" s="1">
        <v>15559.59456452968</v>
      </c>
      <c r="I5449" s="1">
        <v>406.6168493508373</v>
      </c>
      <c r="J5449" s="1">
        <f t="shared" si="476"/>
        <v>3.6102846562036377</v>
      </c>
      <c r="K5449" s="1">
        <f t="shared" si="477"/>
        <v>-1.2276330346328659</v>
      </c>
      <c r="L5449" s="30"/>
      <c r="M5449" s="30"/>
      <c r="N5449" s="2">
        <v>1694445</v>
      </c>
      <c r="O5449" s="30"/>
      <c r="P5449" s="30"/>
      <c r="Q5449" s="30"/>
      <c r="R5449" s="30"/>
      <c r="S5449" s="30"/>
      <c r="T5449" s="30"/>
      <c r="U5449" s="30"/>
      <c r="V5449" s="30"/>
    </row>
    <row r="5450" spans="1:22" ht="14.5" x14ac:dyDescent="0.35">
      <c r="A5450" s="15">
        <v>45</v>
      </c>
      <c r="B5450" s="8">
        <v>270</v>
      </c>
      <c r="C5450" s="8">
        <v>1633333.3332000002</v>
      </c>
      <c r="D5450" s="8">
        <v>8400</v>
      </c>
      <c r="E5450" s="2">
        <v>2220</v>
      </c>
      <c r="F5450" s="2">
        <v>11988.3349609375</v>
      </c>
      <c r="G5450" s="2">
        <v>355.73937988281301</v>
      </c>
      <c r="H5450" s="1">
        <v>13690.820461625421</v>
      </c>
      <c r="I5450" s="1">
        <v>378.68871060156027</v>
      </c>
      <c r="J5450" s="1">
        <f t="shared" ref="J5450:J5513" si="478">(H5450-F5450)/F5450*100</f>
        <v>14.20118395286133</v>
      </c>
      <c r="K5450" s="1">
        <f t="shared" ref="K5450:K5513" si="479">(I5450-G5450)/G5450*100</f>
        <v>6.4511639746792122</v>
      </c>
      <c r="L5450" s="30"/>
      <c r="M5450" s="30"/>
      <c r="N5450" s="2">
        <v>1694445</v>
      </c>
      <c r="O5450" s="30"/>
      <c r="P5450" s="30"/>
      <c r="Q5450" s="30"/>
      <c r="R5450" s="30"/>
      <c r="S5450" s="30"/>
      <c r="T5450" s="30"/>
      <c r="U5450" s="30"/>
      <c r="V5450" s="30"/>
    </row>
    <row r="5451" spans="1:22" ht="14.5" x14ac:dyDescent="0.35">
      <c r="A5451" s="15">
        <v>45</v>
      </c>
      <c r="B5451" s="8">
        <v>270</v>
      </c>
      <c r="C5451" s="8">
        <v>1633333.3332000002</v>
      </c>
      <c r="D5451" s="8">
        <v>8400</v>
      </c>
      <c r="E5451" s="2">
        <v>2250</v>
      </c>
      <c r="F5451" s="2">
        <v>11678.0390625</v>
      </c>
      <c r="G5451" s="2">
        <v>343.3291015625</v>
      </c>
      <c r="H5451" s="1">
        <v>13411.68046379949</v>
      </c>
      <c r="I5451" s="1">
        <v>369.36680685534878</v>
      </c>
      <c r="J5451" s="1">
        <f t="shared" si="478"/>
        <v>14.845312573636463</v>
      </c>
      <c r="K5451" s="1">
        <f t="shared" si="479"/>
        <v>7.5838911337112069</v>
      </c>
      <c r="L5451" s="30"/>
      <c r="M5451" s="30"/>
      <c r="N5451" s="2">
        <v>1694445</v>
      </c>
      <c r="O5451" s="30"/>
      <c r="P5451" s="30"/>
      <c r="Q5451" s="30"/>
      <c r="R5451" s="30"/>
      <c r="S5451" s="30"/>
      <c r="T5451" s="30"/>
      <c r="U5451" s="30"/>
      <c r="V5451" s="30"/>
    </row>
    <row r="5452" spans="1:22" ht="14.5" x14ac:dyDescent="0.35">
      <c r="A5452" s="15">
        <v>45</v>
      </c>
      <c r="B5452" s="8">
        <v>270</v>
      </c>
      <c r="C5452" s="8">
        <v>1633333.3332000002</v>
      </c>
      <c r="D5452" s="8">
        <v>8400</v>
      </c>
      <c r="E5452" s="2">
        <v>2280</v>
      </c>
      <c r="F5452" s="2">
        <v>11739.8857421875</v>
      </c>
      <c r="G5452" s="2">
        <v>343.02404785156301</v>
      </c>
      <c r="H5452" s="1">
        <v>13430.540792441079</v>
      </c>
      <c r="I5452" s="1">
        <v>364.61871942613658</v>
      </c>
      <c r="J5452" s="1">
        <f t="shared" si="478"/>
        <v>14.400949782485348</v>
      </c>
      <c r="K5452" s="1">
        <f t="shared" si="479"/>
        <v>6.2953812450835063</v>
      </c>
      <c r="L5452" s="30"/>
      <c r="M5452" s="30"/>
      <c r="N5452" s="2">
        <v>1694445</v>
      </c>
      <c r="O5452" s="30"/>
      <c r="P5452" s="30"/>
      <c r="Q5452" s="30"/>
      <c r="R5452" s="30"/>
      <c r="S5452" s="30"/>
      <c r="T5452" s="30"/>
      <c r="U5452" s="30"/>
      <c r="V5452" s="30"/>
    </row>
    <row r="5453" spans="1:22" ht="14.5" x14ac:dyDescent="0.35">
      <c r="A5453" s="15">
        <v>45</v>
      </c>
      <c r="B5453" s="8">
        <v>270</v>
      </c>
      <c r="C5453" s="8">
        <v>1633333.3332000002</v>
      </c>
      <c r="D5453" s="8">
        <v>8400</v>
      </c>
      <c r="E5453" s="2">
        <v>2310</v>
      </c>
      <c r="F5453" s="2">
        <v>15019.21484375</v>
      </c>
      <c r="G5453" s="2">
        <v>444.66250610351602</v>
      </c>
      <c r="H5453" s="1">
        <v>13505.263363514039</v>
      </c>
      <c r="I5453" s="1">
        <v>361.0783881901952</v>
      </c>
      <c r="J5453" s="1">
        <f t="shared" si="478"/>
        <v>-10.080097368511689</v>
      </c>
      <c r="K5453" s="1">
        <f t="shared" si="479"/>
        <v>-18.797203894196265</v>
      </c>
      <c r="L5453" s="30"/>
      <c r="M5453" s="30"/>
      <c r="N5453" s="2">
        <v>1694445</v>
      </c>
      <c r="O5453" s="30"/>
      <c r="P5453" s="30"/>
      <c r="Q5453" s="30"/>
      <c r="R5453" s="30"/>
      <c r="S5453" s="30"/>
      <c r="T5453" s="30"/>
      <c r="U5453" s="30"/>
      <c r="V5453" s="30"/>
    </row>
    <row r="5454" spans="1:22" ht="14.5" x14ac:dyDescent="0.35">
      <c r="A5454" s="15">
        <v>45</v>
      </c>
      <c r="B5454" s="8">
        <v>270</v>
      </c>
      <c r="C5454" s="8">
        <v>1633333.3332000002</v>
      </c>
      <c r="D5454" s="8">
        <v>8400</v>
      </c>
      <c r="E5454" s="2">
        <v>2340</v>
      </c>
      <c r="F5454" s="2">
        <v>14561.3330078125</v>
      </c>
      <c r="G5454" s="2">
        <v>411.20986938476602</v>
      </c>
      <c r="H5454" s="1">
        <v>13590.4603279782</v>
      </c>
      <c r="I5454" s="1">
        <v>357.85697006930701</v>
      </c>
      <c r="J5454" s="1">
        <f t="shared" si="478"/>
        <v>-6.667471167051831</v>
      </c>
      <c r="K5454" s="1">
        <f t="shared" si="479"/>
        <v>-12.974615467105217</v>
      </c>
      <c r="L5454" s="30"/>
      <c r="M5454" s="30"/>
      <c r="N5454" s="2">
        <v>1694445</v>
      </c>
      <c r="O5454" s="30"/>
      <c r="P5454" s="30"/>
      <c r="Q5454" s="30"/>
      <c r="R5454" s="30"/>
      <c r="S5454" s="30"/>
      <c r="T5454" s="30"/>
      <c r="U5454" s="30"/>
      <c r="V5454" s="30"/>
    </row>
    <row r="5455" spans="1:22" ht="14.5" x14ac:dyDescent="0.35">
      <c r="A5455" s="15">
        <v>45</v>
      </c>
      <c r="B5455" s="8">
        <v>270</v>
      </c>
      <c r="C5455" s="8">
        <v>1633333.3332000002</v>
      </c>
      <c r="D5455" s="8">
        <v>8400</v>
      </c>
      <c r="E5455" s="2">
        <v>2370</v>
      </c>
      <c r="F5455" s="2">
        <v>13427.8896484375</v>
      </c>
      <c r="G5455" s="2">
        <v>346.80184936523398</v>
      </c>
      <c r="H5455" s="1">
        <v>13677.620015058919</v>
      </c>
      <c r="I5455" s="1">
        <v>354.71978801981612</v>
      </c>
      <c r="J5455" s="1">
        <f t="shared" si="478"/>
        <v>1.8597886425919392</v>
      </c>
      <c r="K5455" s="1">
        <f t="shared" si="479"/>
        <v>2.2831304588123396</v>
      </c>
      <c r="L5455" s="30"/>
      <c r="M5455" s="30"/>
      <c r="N5455" s="2">
        <v>1694445</v>
      </c>
      <c r="O5455" s="30"/>
      <c r="P5455" s="30"/>
      <c r="Q5455" s="30"/>
      <c r="R5455" s="30"/>
      <c r="S5455" s="30"/>
      <c r="T5455" s="30"/>
      <c r="U5455" s="30"/>
      <c r="V5455" s="30"/>
    </row>
    <row r="5456" spans="1:22" ht="14.5" x14ac:dyDescent="0.35">
      <c r="A5456" s="15">
        <v>45</v>
      </c>
      <c r="B5456" s="8">
        <v>270</v>
      </c>
      <c r="C5456" s="8">
        <v>1633333.3332000002</v>
      </c>
      <c r="D5456" s="8">
        <v>8400</v>
      </c>
      <c r="E5456" s="2">
        <v>2400</v>
      </c>
      <c r="F5456" s="2">
        <v>14245.419921875</v>
      </c>
      <c r="G5456" s="2">
        <v>342.99685668945301</v>
      </c>
      <c r="H5456" s="1">
        <v>13765.148883040711</v>
      </c>
      <c r="I5456" s="1">
        <v>351.60483535309612</v>
      </c>
      <c r="J5456" s="1">
        <f t="shared" si="478"/>
        <v>-3.371406679958898</v>
      </c>
      <c r="K5456" s="1">
        <f t="shared" si="479"/>
        <v>2.5096377694903231</v>
      </c>
      <c r="L5456" s="30"/>
      <c r="M5456" s="30"/>
      <c r="N5456" s="2">
        <v>1694445</v>
      </c>
      <c r="O5456" s="30"/>
      <c r="P5456" s="30"/>
      <c r="Q5456" s="30"/>
      <c r="R5456" s="30"/>
      <c r="S5456" s="30"/>
      <c r="T5456" s="30"/>
      <c r="U5456" s="30"/>
      <c r="V5456" s="30"/>
    </row>
    <row r="5457" spans="1:22" ht="14.5" x14ac:dyDescent="0.35">
      <c r="A5457" s="15">
        <v>45</v>
      </c>
      <c r="B5457" s="8">
        <v>270</v>
      </c>
      <c r="C5457" s="8">
        <v>1633333.3332000002</v>
      </c>
      <c r="D5457" s="8">
        <v>8400</v>
      </c>
      <c r="E5457" s="2">
        <v>2430</v>
      </c>
      <c r="F5457" s="2">
        <v>15401.5009765625</v>
      </c>
      <c r="G5457" s="2">
        <v>348.76382446289102</v>
      </c>
      <c r="H5457" s="1">
        <v>13846.434670132679</v>
      </c>
      <c r="I5457" s="1">
        <v>348.49574206172622</v>
      </c>
      <c r="J5457" s="1">
        <f t="shared" si="478"/>
        <v>-10.096849059038268</v>
      </c>
      <c r="K5457" s="1">
        <f t="shared" si="479"/>
        <v>-7.6866458721073158E-2</v>
      </c>
      <c r="L5457" s="30"/>
      <c r="M5457" s="30"/>
      <c r="N5457" s="2">
        <v>1694445</v>
      </c>
      <c r="O5457" s="30"/>
      <c r="P5457" s="30"/>
      <c r="Q5457" s="30"/>
      <c r="R5457" s="30"/>
      <c r="S5457" s="30"/>
      <c r="T5457" s="30"/>
      <c r="U5457" s="30"/>
      <c r="V5457" s="30"/>
    </row>
    <row r="5458" spans="1:22" ht="14.5" x14ac:dyDescent="0.35">
      <c r="A5458" s="15">
        <v>45</v>
      </c>
      <c r="B5458" s="8">
        <v>270</v>
      </c>
      <c r="C5458" s="8">
        <v>1633333.3332000002</v>
      </c>
      <c r="D5458" s="8">
        <v>8400</v>
      </c>
      <c r="E5458" s="2">
        <v>2460</v>
      </c>
      <c r="F5458" s="2">
        <v>31128.056640625</v>
      </c>
      <c r="G5458" s="2">
        <v>602.32507324218795</v>
      </c>
      <c r="H5458" s="1">
        <v>29905.16716335596</v>
      </c>
      <c r="I5458" s="1">
        <v>611.9318382569287</v>
      </c>
      <c r="J5458" s="1">
        <f t="shared" si="478"/>
        <v>-3.9285763688602904</v>
      </c>
      <c r="K5458" s="1">
        <f t="shared" si="479"/>
        <v>1.5949468885679237</v>
      </c>
      <c r="L5458" s="30"/>
      <c r="M5458" s="30"/>
      <c r="N5458" s="2">
        <v>0</v>
      </c>
      <c r="O5458" s="30"/>
      <c r="P5458" s="30"/>
      <c r="Q5458" s="30"/>
      <c r="R5458" s="30"/>
      <c r="S5458" s="30"/>
      <c r="T5458" s="30"/>
      <c r="U5458" s="30"/>
      <c r="V5458" s="30"/>
    </row>
    <row r="5459" spans="1:22" ht="14.5" x14ac:dyDescent="0.35">
      <c r="A5459" s="15">
        <v>45</v>
      </c>
      <c r="B5459" s="8">
        <v>270</v>
      </c>
      <c r="C5459" s="8">
        <v>1633333.3332000002</v>
      </c>
      <c r="D5459" s="8">
        <v>8400</v>
      </c>
      <c r="E5459" s="2">
        <v>2490</v>
      </c>
      <c r="F5459" s="2">
        <v>37874.65625</v>
      </c>
      <c r="G5459" s="2">
        <v>632.311767578125</v>
      </c>
      <c r="H5459" s="1">
        <v>38286.385102219363</v>
      </c>
      <c r="I5459" s="1">
        <v>598.93242140446887</v>
      </c>
      <c r="J5459" s="1">
        <f t="shared" si="478"/>
        <v>1.0870827434093557</v>
      </c>
      <c r="K5459" s="1">
        <f t="shared" si="479"/>
        <v>-5.2789379994469199</v>
      </c>
      <c r="L5459" s="30"/>
      <c r="M5459" s="30"/>
      <c r="N5459" s="2">
        <v>0</v>
      </c>
      <c r="O5459" s="30"/>
      <c r="P5459" s="30"/>
      <c r="Q5459" s="30"/>
      <c r="R5459" s="30"/>
      <c r="S5459" s="30"/>
      <c r="T5459" s="30"/>
      <c r="U5459" s="30"/>
      <c r="V5459" s="30"/>
    </row>
    <row r="5460" spans="1:22" ht="14.5" x14ac:dyDescent="0.35">
      <c r="A5460" s="15">
        <v>45</v>
      </c>
      <c r="B5460" s="8">
        <v>270</v>
      </c>
      <c r="C5460" s="8">
        <v>1633333.3332000002</v>
      </c>
      <c r="D5460" s="8">
        <v>8400</v>
      </c>
      <c r="E5460" s="2">
        <v>2520</v>
      </c>
      <c r="F5460" s="2">
        <v>39070.078125</v>
      </c>
      <c r="G5460" s="2">
        <v>653.40185546875</v>
      </c>
      <c r="H5460" s="1">
        <v>38877.028173382343</v>
      </c>
      <c r="I5460" s="1">
        <v>588.66703741504955</v>
      </c>
      <c r="J5460" s="1">
        <f t="shared" si="478"/>
        <v>-0.49411201840963026</v>
      </c>
      <c r="K5460" s="1">
        <f t="shared" si="479"/>
        <v>-9.9073514272866188</v>
      </c>
      <c r="L5460" s="30"/>
      <c r="M5460" s="30"/>
      <c r="N5460" s="2">
        <v>0</v>
      </c>
      <c r="O5460" s="30"/>
      <c r="P5460" s="30"/>
      <c r="Q5460" s="30"/>
      <c r="R5460" s="30"/>
      <c r="S5460" s="30"/>
      <c r="T5460" s="30"/>
      <c r="U5460" s="30"/>
      <c r="V5460" s="30"/>
    </row>
    <row r="5461" spans="1:22" ht="14.5" x14ac:dyDescent="0.35">
      <c r="A5461" s="15">
        <v>45</v>
      </c>
      <c r="B5461" s="8">
        <v>270</v>
      </c>
      <c r="C5461" s="8">
        <v>1633333.3332000002</v>
      </c>
      <c r="D5461" s="8">
        <v>8400</v>
      </c>
      <c r="E5461" s="2">
        <v>2550</v>
      </c>
      <c r="F5461" s="2">
        <v>40745.3984375</v>
      </c>
      <c r="G5461" s="2">
        <v>639.21594238281205</v>
      </c>
      <c r="H5461" s="1">
        <v>39560.255393996107</v>
      </c>
      <c r="I5461" s="1">
        <v>580.55427919853207</v>
      </c>
      <c r="J5461" s="1">
        <f t="shared" si="478"/>
        <v>-2.9086549376165807</v>
      </c>
      <c r="K5461" s="1">
        <f t="shared" si="479"/>
        <v>-9.1771276801398702</v>
      </c>
      <c r="L5461" s="30"/>
      <c r="M5461" s="30"/>
      <c r="N5461" s="2">
        <v>0</v>
      </c>
      <c r="O5461" s="30"/>
      <c r="P5461" s="30"/>
      <c r="Q5461" s="30"/>
      <c r="R5461" s="30"/>
      <c r="S5461" s="30"/>
      <c r="T5461" s="30"/>
      <c r="U5461" s="30"/>
      <c r="V5461" s="30"/>
    </row>
    <row r="5462" spans="1:22" ht="14.5" x14ac:dyDescent="0.35">
      <c r="A5462" s="15">
        <v>45</v>
      </c>
      <c r="B5462" s="8">
        <v>270</v>
      </c>
      <c r="C5462" s="8">
        <v>1633333.3332000002</v>
      </c>
      <c r="D5462" s="8">
        <v>8400</v>
      </c>
      <c r="E5462" s="2">
        <v>2580</v>
      </c>
      <c r="F5462" s="2">
        <v>40490.046875</v>
      </c>
      <c r="G5462" s="2">
        <v>630.32897949218795</v>
      </c>
      <c r="H5462" s="1">
        <v>40140.301011467527</v>
      </c>
      <c r="I5462" s="1">
        <v>574.13626979457877</v>
      </c>
      <c r="J5462" s="1">
        <f t="shared" si="478"/>
        <v>-0.8637823132489838</v>
      </c>
      <c r="K5462" s="1">
        <f t="shared" si="479"/>
        <v>-8.9148225015577953</v>
      </c>
      <c r="L5462" s="30"/>
      <c r="M5462" s="30"/>
      <c r="N5462" s="2">
        <v>0</v>
      </c>
      <c r="O5462" s="30"/>
      <c r="P5462" s="30"/>
      <c r="Q5462" s="30"/>
      <c r="R5462" s="30"/>
      <c r="S5462" s="30"/>
      <c r="T5462" s="30"/>
      <c r="U5462" s="30"/>
      <c r="V5462" s="30"/>
    </row>
    <row r="5463" spans="1:22" ht="14.5" x14ac:dyDescent="0.35">
      <c r="A5463" s="15">
        <v>45</v>
      </c>
      <c r="B5463" s="8">
        <v>270</v>
      </c>
      <c r="C5463" s="8">
        <v>1633333.3332000002</v>
      </c>
      <c r="D5463" s="8">
        <v>8400</v>
      </c>
      <c r="E5463" s="2">
        <v>2610</v>
      </c>
      <c r="F5463" s="2">
        <v>39960.03515625</v>
      </c>
      <c r="G5463" s="2">
        <v>629.263671875</v>
      </c>
      <c r="H5463" s="1">
        <v>40638.748732389562</v>
      </c>
      <c r="I5463" s="1">
        <v>569.05274822806371</v>
      </c>
      <c r="J5463" s="1">
        <f t="shared" si="478"/>
        <v>1.6984809284718734</v>
      </c>
      <c r="K5463" s="1">
        <f t="shared" si="479"/>
        <v>-9.5684728577334575</v>
      </c>
      <c r="L5463" s="30"/>
      <c r="M5463" s="30"/>
      <c r="N5463" s="2">
        <v>0</v>
      </c>
      <c r="O5463" s="30"/>
      <c r="P5463" s="30"/>
      <c r="Q5463" s="30"/>
      <c r="R5463" s="30"/>
      <c r="S5463" s="30"/>
      <c r="T5463" s="30"/>
      <c r="U5463" s="30"/>
      <c r="V5463" s="30"/>
    </row>
    <row r="5464" spans="1:22" ht="14.5" x14ac:dyDescent="0.35">
      <c r="A5464" s="15">
        <v>45</v>
      </c>
      <c r="B5464" s="8">
        <v>270</v>
      </c>
      <c r="C5464" s="8">
        <v>1633333.3332000002</v>
      </c>
      <c r="D5464" s="8">
        <v>8400</v>
      </c>
      <c r="E5464" s="2">
        <v>2640</v>
      </c>
      <c r="F5464" s="2">
        <v>38582.06640625</v>
      </c>
      <c r="G5464" s="2">
        <v>632.46380615234398</v>
      </c>
      <c r="H5464" s="1">
        <v>41072.662918411617</v>
      </c>
      <c r="I5464" s="1">
        <v>565.01980662120479</v>
      </c>
      <c r="J5464" s="1">
        <f t="shared" si="478"/>
        <v>6.4553217184815157</v>
      </c>
      <c r="K5464" s="1">
        <f t="shared" si="479"/>
        <v>-10.66369314339763</v>
      </c>
      <c r="L5464" s="30"/>
      <c r="M5464" s="30"/>
      <c r="N5464" s="2">
        <v>0</v>
      </c>
      <c r="O5464" s="30"/>
      <c r="P5464" s="30"/>
      <c r="Q5464" s="30"/>
      <c r="R5464" s="30"/>
      <c r="S5464" s="30"/>
      <c r="T5464" s="30"/>
      <c r="U5464" s="30"/>
      <c r="V5464" s="30"/>
    </row>
    <row r="5465" spans="1:22" ht="14.5" x14ac:dyDescent="0.35">
      <c r="A5465" s="15">
        <v>45</v>
      </c>
      <c r="B5465" s="8">
        <v>270</v>
      </c>
      <c r="C5465" s="8">
        <v>1633333.3332000002</v>
      </c>
      <c r="D5465" s="8">
        <v>8400</v>
      </c>
      <c r="E5465" s="2">
        <v>2670</v>
      </c>
      <c r="F5465" s="2">
        <v>35921.66015625</v>
      </c>
      <c r="G5465" s="2">
        <v>600.74523925781295</v>
      </c>
      <c r="H5465" s="1">
        <v>41455.548099885877</v>
      </c>
      <c r="I5465" s="1">
        <v>561.81418465138893</v>
      </c>
      <c r="J5465" s="1">
        <f t="shared" si="478"/>
        <v>15.405434825575668</v>
      </c>
      <c r="K5465" s="1">
        <f t="shared" si="479"/>
        <v>-6.480459945803509</v>
      </c>
      <c r="L5465" s="30"/>
      <c r="M5465" s="30"/>
      <c r="N5465" s="2">
        <v>0</v>
      </c>
      <c r="O5465" s="30"/>
      <c r="P5465" s="30"/>
      <c r="Q5465" s="30"/>
      <c r="R5465" s="30"/>
      <c r="S5465" s="30"/>
      <c r="T5465" s="30"/>
      <c r="U5465" s="30"/>
      <c r="V5465" s="30"/>
    </row>
    <row r="5466" spans="1:22" ht="14.5" x14ac:dyDescent="0.35">
      <c r="A5466" s="15">
        <v>45</v>
      </c>
      <c r="B5466" s="8">
        <v>270</v>
      </c>
      <c r="C5466" s="8">
        <v>1633333.3332000002</v>
      </c>
      <c r="D5466" s="8">
        <v>8400</v>
      </c>
      <c r="E5466" s="2">
        <v>2700</v>
      </c>
      <c r="F5466" s="2">
        <v>35570.82421875</v>
      </c>
      <c r="G5466" s="2">
        <v>663.54278564453102</v>
      </c>
      <c r="H5466" s="1">
        <v>41798.069502843216</v>
      </c>
      <c r="I5466" s="1">
        <v>559.31525167352447</v>
      </c>
      <c r="J5466" s="1">
        <f t="shared" si="478"/>
        <v>17.506609478030388</v>
      </c>
      <c r="K5466" s="1">
        <f t="shared" si="479"/>
        <v>-15.707733732613088</v>
      </c>
      <c r="L5466" s="30"/>
      <c r="M5466" s="30"/>
      <c r="N5466" s="2">
        <v>0</v>
      </c>
      <c r="O5466" s="30"/>
      <c r="P5466" s="30"/>
      <c r="Q5466" s="30"/>
      <c r="R5466" s="30"/>
      <c r="S5466" s="30"/>
      <c r="T5466" s="30"/>
      <c r="U5466" s="30"/>
      <c r="V5466" s="30"/>
    </row>
    <row r="5467" spans="1:22" ht="14.5" x14ac:dyDescent="0.35">
      <c r="A5467" s="15">
        <v>45</v>
      </c>
      <c r="B5467" s="8">
        <v>270</v>
      </c>
      <c r="C5467" s="8">
        <v>1633333.3332000002</v>
      </c>
      <c r="D5467" s="8">
        <v>8400</v>
      </c>
      <c r="E5467" s="2">
        <v>2730</v>
      </c>
      <c r="F5467" s="2">
        <v>17800.5625</v>
      </c>
      <c r="G5467" s="2">
        <v>349.10101318359398</v>
      </c>
      <c r="H5467" s="1">
        <v>18978.156203953389</v>
      </c>
      <c r="I5467" s="1">
        <v>334.08071220590011</v>
      </c>
      <c r="J5467" s="1">
        <f t="shared" si="478"/>
        <v>6.6154859092424134</v>
      </c>
      <c r="K5467" s="1">
        <f t="shared" si="479"/>
        <v>-4.3025658507025337</v>
      </c>
      <c r="L5467" s="30"/>
      <c r="M5467" s="30"/>
      <c r="N5467" s="2">
        <v>1694445</v>
      </c>
      <c r="O5467" s="30"/>
      <c r="P5467" s="30"/>
      <c r="Q5467" s="30"/>
      <c r="R5467" s="30"/>
      <c r="S5467" s="30"/>
      <c r="T5467" s="30"/>
      <c r="U5467" s="30"/>
      <c r="V5467" s="30"/>
    </row>
    <row r="5468" spans="1:22" ht="14.5" x14ac:dyDescent="0.35">
      <c r="A5468" s="15">
        <v>45</v>
      </c>
      <c r="B5468" s="8">
        <v>270</v>
      </c>
      <c r="C5468" s="8">
        <v>1633333.3332000002</v>
      </c>
      <c r="D5468" s="8">
        <v>8400</v>
      </c>
      <c r="E5468" s="2">
        <v>2760</v>
      </c>
      <c r="F5468" s="2">
        <v>14652.615234375</v>
      </c>
      <c r="G5468" s="2">
        <v>301.56158447265602</v>
      </c>
      <c r="H5468" s="1">
        <v>15785.40486523592</v>
      </c>
      <c r="I5468" s="1">
        <v>319.3414233100882</v>
      </c>
      <c r="J5468" s="1">
        <f t="shared" si="478"/>
        <v>7.7309723400325021</v>
      </c>
      <c r="K5468" s="1">
        <f t="shared" si="479"/>
        <v>5.8959230064147512</v>
      </c>
      <c r="L5468" s="30"/>
      <c r="M5468" s="30"/>
      <c r="N5468" s="2">
        <v>1694445</v>
      </c>
      <c r="O5468" s="30"/>
      <c r="P5468" s="30"/>
      <c r="Q5468" s="30"/>
      <c r="R5468" s="30"/>
      <c r="S5468" s="30"/>
      <c r="T5468" s="30"/>
      <c r="U5468" s="30"/>
      <c r="V5468" s="30"/>
    </row>
    <row r="5469" spans="1:22" ht="14.5" x14ac:dyDescent="0.35">
      <c r="A5469" s="15">
        <v>45</v>
      </c>
      <c r="B5469" s="8">
        <v>270</v>
      </c>
      <c r="C5469" s="8">
        <v>1633333.3332000002</v>
      </c>
      <c r="D5469" s="8">
        <v>8400</v>
      </c>
      <c r="E5469" s="2">
        <v>2790</v>
      </c>
      <c r="F5469" s="2">
        <v>13720.8115234375</v>
      </c>
      <c r="G5469" s="2">
        <v>296.37954711914102</v>
      </c>
      <c r="H5469" s="1">
        <v>15639.0469314946</v>
      </c>
      <c r="I5469" s="1">
        <v>313.60068520947362</v>
      </c>
      <c r="J5469" s="1">
        <f t="shared" si="478"/>
        <v>13.98048070830523</v>
      </c>
      <c r="K5469" s="1">
        <f t="shared" si="479"/>
        <v>5.8105015200019556</v>
      </c>
      <c r="L5469" s="30"/>
      <c r="M5469" s="30"/>
      <c r="N5469" s="2">
        <v>1694445</v>
      </c>
      <c r="O5469" s="30"/>
      <c r="P5469" s="30"/>
      <c r="Q5469" s="30"/>
      <c r="R5469" s="30"/>
      <c r="S5469" s="30"/>
      <c r="T5469" s="30"/>
      <c r="U5469" s="30"/>
      <c r="V5469" s="30"/>
    </row>
    <row r="5470" spans="1:22" ht="14.5" x14ac:dyDescent="0.35">
      <c r="A5470" s="15">
        <v>45</v>
      </c>
      <c r="B5470" s="8">
        <v>270</v>
      </c>
      <c r="C5470" s="8">
        <v>1633333.3332000002</v>
      </c>
      <c r="D5470" s="8">
        <v>8400</v>
      </c>
      <c r="E5470" s="2">
        <v>2820</v>
      </c>
      <c r="F5470" s="2">
        <v>13862.6396484375</v>
      </c>
      <c r="G5470" s="2">
        <v>291.48974609375</v>
      </c>
      <c r="H5470" s="1">
        <v>15628.606424273061</v>
      </c>
      <c r="I5470" s="1">
        <v>310.24933393005148</v>
      </c>
      <c r="J5470" s="1">
        <f t="shared" si="478"/>
        <v>12.73903686903243</v>
      </c>
      <c r="K5470" s="1">
        <f t="shared" si="479"/>
        <v>6.4357625225924586</v>
      </c>
      <c r="L5470" s="30"/>
      <c r="M5470" s="30"/>
      <c r="N5470" s="2">
        <v>1694445</v>
      </c>
      <c r="O5470" s="30"/>
      <c r="P5470" s="30"/>
      <c r="Q5470" s="30"/>
      <c r="R5470" s="30"/>
      <c r="S5470" s="30"/>
      <c r="T5470" s="30"/>
      <c r="U5470" s="30"/>
      <c r="V5470" s="30"/>
    </row>
    <row r="5471" spans="1:22" ht="14.5" x14ac:dyDescent="0.35">
      <c r="A5471" s="15">
        <v>45</v>
      </c>
      <c r="B5471" s="8">
        <v>270</v>
      </c>
      <c r="C5471" s="8">
        <v>1633333.3332000002</v>
      </c>
      <c r="D5471" s="8">
        <v>8400</v>
      </c>
      <c r="E5471" s="2">
        <v>2850</v>
      </c>
      <c r="F5471" s="2">
        <v>14161.5107421875</v>
      </c>
      <c r="G5471" s="2">
        <v>294.74575805664102</v>
      </c>
      <c r="H5471" s="1">
        <v>15647.19031310949</v>
      </c>
      <c r="I5471" s="1">
        <v>307.53239594560932</v>
      </c>
      <c r="J5471" s="1">
        <f t="shared" si="478"/>
        <v>10.490968075151137</v>
      </c>
      <c r="K5471" s="1">
        <f t="shared" si="479"/>
        <v>4.3381923367701543</v>
      </c>
      <c r="L5471" s="30"/>
      <c r="M5471" s="30"/>
      <c r="N5471" s="2">
        <v>1694445</v>
      </c>
      <c r="O5471" s="30"/>
      <c r="P5471" s="30"/>
      <c r="Q5471" s="30"/>
      <c r="R5471" s="30"/>
      <c r="S5471" s="30"/>
      <c r="T5471" s="30"/>
      <c r="U5471" s="30"/>
      <c r="V5471" s="30"/>
    </row>
    <row r="5472" spans="1:22" ht="14.5" x14ac:dyDescent="0.35">
      <c r="A5472" s="15">
        <v>45</v>
      </c>
      <c r="B5472" s="8">
        <v>270</v>
      </c>
      <c r="C5472" s="8">
        <v>1633333.3332000002</v>
      </c>
      <c r="D5472" s="8">
        <v>8400</v>
      </c>
      <c r="E5472" s="2">
        <v>2880</v>
      </c>
      <c r="F5472" s="2">
        <v>15303.0029296875</v>
      </c>
      <c r="G5472" s="2">
        <v>292.02682495117199</v>
      </c>
      <c r="H5472" s="1">
        <v>15689.845866785219</v>
      </c>
      <c r="I5472" s="1">
        <v>304.66679896388598</v>
      </c>
      <c r="J5472" s="1">
        <f t="shared" si="478"/>
        <v>2.5278890612198217</v>
      </c>
      <c r="K5472" s="1">
        <f t="shared" si="479"/>
        <v>4.3283605931843567</v>
      </c>
      <c r="L5472" s="30"/>
      <c r="M5472" s="30"/>
      <c r="N5472" s="2">
        <v>1694445</v>
      </c>
      <c r="O5472" s="30"/>
      <c r="P5472" s="30"/>
      <c r="Q5472" s="30"/>
      <c r="R5472" s="30"/>
      <c r="S5472" s="30"/>
      <c r="T5472" s="30"/>
      <c r="U5472" s="30"/>
      <c r="V5472" s="30"/>
    </row>
    <row r="5473" spans="1:22" ht="14.5" x14ac:dyDescent="0.35">
      <c r="A5473" s="15">
        <v>45</v>
      </c>
      <c r="B5473" s="8">
        <v>270</v>
      </c>
      <c r="C5473" s="8">
        <v>1633333.3332000002</v>
      </c>
      <c r="D5473" s="8">
        <v>8400</v>
      </c>
      <c r="E5473" s="2">
        <v>2910</v>
      </c>
      <c r="F5473" s="2">
        <v>16035.2763671875</v>
      </c>
      <c r="G5473" s="2">
        <v>300.96783447265602</v>
      </c>
      <c r="H5473" s="1">
        <v>15758.07477766111</v>
      </c>
      <c r="I5473" s="1">
        <v>301.6876992369813</v>
      </c>
      <c r="J5473" s="1">
        <f t="shared" si="478"/>
        <v>-1.7286985467467184</v>
      </c>
      <c r="K5473" s="1">
        <f t="shared" si="479"/>
        <v>0.23918328866823874</v>
      </c>
      <c r="L5473" s="30"/>
      <c r="M5473" s="30"/>
      <c r="N5473" s="2">
        <v>1694445</v>
      </c>
      <c r="O5473" s="30"/>
      <c r="P5473" s="30"/>
      <c r="Q5473" s="30"/>
      <c r="R5473" s="30"/>
      <c r="S5473" s="30"/>
      <c r="T5473" s="30"/>
      <c r="U5473" s="30"/>
      <c r="V5473" s="30"/>
    </row>
    <row r="5474" spans="1:22" ht="14.5" x14ac:dyDescent="0.35">
      <c r="A5474" s="15">
        <v>45</v>
      </c>
      <c r="B5474" s="8">
        <v>270</v>
      </c>
      <c r="C5474" s="8">
        <v>1633333.3332000002</v>
      </c>
      <c r="D5474" s="8">
        <v>8400</v>
      </c>
      <c r="E5474" s="2">
        <v>2940</v>
      </c>
      <c r="F5474" s="2">
        <v>16765.654296875</v>
      </c>
      <c r="G5474" s="2">
        <v>307.86883544921898</v>
      </c>
      <c r="H5474" s="1">
        <v>15857.443294975021</v>
      </c>
      <c r="I5474" s="1">
        <v>298.65541208744111</v>
      </c>
      <c r="J5474" s="1">
        <f t="shared" si="478"/>
        <v>-5.4170925024337606</v>
      </c>
      <c r="K5474" s="1">
        <f t="shared" si="479"/>
        <v>-2.9926456662410597</v>
      </c>
      <c r="L5474" s="30"/>
      <c r="M5474" s="30"/>
      <c r="N5474" s="2">
        <v>1694445</v>
      </c>
      <c r="O5474" s="30"/>
      <c r="P5474" s="30"/>
      <c r="Q5474" s="30"/>
      <c r="R5474" s="30"/>
      <c r="S5474" s="30"/>
      <c r="T5474" s="30"/>
      <c r="U5474" s="30"/>
      <c r="V5474" s="30"/>
    </row>
    <row r="5475" spans="1:22" ht="14.5" x14ac:dyDescent="0.35">
      <c r="A5475" s="15">
        <v>45</v>
      </c>
      <c r="B5475" s="8">
        <v>270</v>
      </c>
      <c r="C5475" s="8">
        <v>1633333.3332000002</v>
      </c>
      <c r="D5475" s="8">
        <v>8400</v>
      </c>
      <c r="E5475" s="2">
        <v>2970</v>
      </c>
      <c r="F5475" s="2">
        <v>18028.595703125</v>
      </c>
      <c r="G5475" s="2">
        <v>312.87536621093801</v>
      </c>
      <c r="H5475" s="1">
        <v>15984.826757187469</v>
      </c>
      <c r="I5475" s="1">
        <v>295.59820749118057</v>
      </c>
      <c r="J5475" s="1">
        <f t="shared" si="478"/>
        <v>-11.336262566380988</v>
      </c>
      <c r="K5475" s="1">
        <f t="shared" si="479"/>
        <v>-5.522057849741139</v>
      </c>
      <c r="L5475" s="30"/>
      <c r="M5475" s="30"/>
      <c r="N5475" s="2">
        <v>1694445</v>
      </c>
      <c r="O5475" s="30"/>
      <c r="P5475" s="30"/>
      <c r="Q5475" s="30"/>
      <c r="R5475" s="30"/>
      <c r="S5475" s="30"/>
      <c r="T5475" s="30"/>
      <c r="U5475" s="30"/>
      <c r="V5475" s="30"/>
    </row>
    <row r="5476" spans="1:22" ht="14.5" x14ac:dyDescent="0.35">
      <c r="A5476" s="15">
        <v>45</v>
      </c>
      <c r="B5476" s="8">
        <v>270</v>
      </c>
      <c r="C5476" s="8">
        <v>1633333.3332000002</v>
      </c>
      <c r="D5476" s="8">
        <v>8400</v>
      </c>
      <c r="E5476" s="2">
        <v>3000</v>
      </c>
      <c r="F5476" s="2">
        <v>35581.56640625</v>
      </c>
      <c r="G5476" s="2">
        <v>520.41247558593795</v>
      </c>
      <c r="H5476" s="1">
        <v>34805.829607137828</v>
      </c>
      <c r="I5476" s="1">
        <v>510.28985812033659</v>
      </c>
      <c r="J5476" s="1">
        <f t="shared" si="478"/>
        <v>-2.1801648366326885</v>
      </c>
      <c r="K5476" s="1">
        <f t="shared" si="479"/>
        <v>-1.9451142969246085</v>
      </c>
      <c r="L5476" s="30"/>
      <c r="M5476" s="30"/>
      <c r="N5476" s="2">
        <v>0</v>
      </c>
      <c r="O5476" s="30"/>
      <c r="P5476" s="30"/>
      <c r="Q5476" s="30"/>
      <c r="R5476" s="30"/>
      <c r="S5476" s="30"/>
      <c r="T5476" s="30"/>
      <c r="U5476" s="30"/>
      <c r="V5476" s="30"/>
    </row>
    <row r="5477" spans="1:22" ht="14.5" x14ac:dyDescent="0.35">
      <c r="A5477" s="15">
        <v>45</v>
      </c>
      <c r="B5477" s="8">
        <v>270</v>
      </c>
      <c r="C5477" s="8">
        <v>1633333.3332000002</v>
      </c>
      <c r="D5477" s="8">
        <v>8400</v>
      </c>
      <c r="E5477" s="2">
        <v>3030</v>
      </c>
      <c r="F5477" s="2">
        <v>42642.66015625</v>
      </c>
      <c r="G5477" s="2">
        <v>538.75738525390602</v>
      </c>
      <c r="H5477" s="1">
        <v>38635.376980099783</v>
      </c>
      <c r="I5477" s="1">
        <v>523.86784298415728</v>
      </c>
      <c r="J5477" s="1">
        <f t="shared" si="478"/>
        <v>-9.3973573915577635</v>
      </c>
      <c r="K5477" s="1">
        <f t="shared" si="479"/>
        <v>-2.7636822579669302</v>
      </c>
      <c r="L5477" s="30"/>
      <c r="M5477" s="30"/>
      <c r="N5477" s="2">
        <v>0</v>
      </c>
      <c r="O5477" s="30"/>
      <c r="P5477" s="30"/>
      <c r="Q5477" s="30"/>
      <c r="R5477" s="30"/>
      <c r="S5477" s="30"/>
      <c r="T5477" s="30"/>
      <c r="U5477" s="30"/>
      <c r="V5477" s="30"/>
    </row>
    <row r="5478" spans="1:22" ht="14.5" x14ac:dyDescent="0.35">
      <c r="A5478" s="15">
        <v>45</v>
      </c>
      <c r="B5478" s="8">
        <v>270</v>
      </c>
      <c r="C5478" s="8">
        <v>1633333.3332000002</v>
      </c>
      <c r="D5478" s="8">
        <v>8400</v>
      </c>
      <c r="E5478" s="2">
        <v>3060</v>
      </c>
      <c r="F5478" s="2">
        <v>42991.12890625</v>
      </c>
      <c r="G5478" s="2">
        <v>541.95855712890602</v>
      </c>
      <c r="H5478" s="1">
        <v>39324.849956827296</v>
      </c>
      <c r="I5478" s="1">
        <v>530.62231342624796</v>
      </c>
      <c r="J5478" s="1">
        <f t="shared" si="478"/>
        <v>-8.5279894775912819</v>
      </c>
      <c r="K5478" s="1">
        <f t="shared" si="479"/>
        <v>-2.0917178174495943</v>
      </c>
      <c r="L5478" s="30"/>
      <c r="M5478" s="30"/>
      <c r="N5478" s="2">
        <v>0</v>
      </c>
      <c r="O5478" s="30"/>
      <c r="P5478" s="30"/>
      <c r="Q5478" s="30"/>
      <c r="R5478" s="30"/>
      <c r="S5478" s="30"/>
      <c r="T5478" s="30"/>
      <c r="U5478" s="30"/>
      <c r="V5478" s="30"/>
    </row>
    <row r="5479" spans="1:22" ht="14.5" x14ac:dyDescent="0.35">
      <c r="A5479" s="15">
        <v>45</v>
      </c>
      <c r="B5479" s="8">
        <v>270</v>
      </c>
      <c r="C5479" s="8">
        <v>1633333.3332000002</v>
      </c>
      <c r="D5479" s="8">
        <v>8400</v>
      </c>
      <c r="E5479" s="2">
        <v>3090</v>
      </c>
      <c r="F5479" s="2">
        <v>40628.296875</v>
      </c>
      <c r="G5479" s="2">
        <v>570.1728515625</v>
      </c>
      <c r="H5479" s="1">
        <v>40140.004953353637</v>
      </c>
      <c r="I5479" s="1">
        <v>533.51605957202378</v>
      </c>
      <c r="J5479" s="1">
        <f t="shared" si="478"/>
        <v>-1.2018518106941034</v>
      </c>
      <c r="K5479" s="1">
        <f t="shared" si="479"/>
        <v>-6.4290665348274754</v>
      </c>
      <c r="L5479" s="30"/>
      <c r="M5479" s="30"/>
      <c r="N5479" s="2">
        <v>0</v>
      </c>
      <c r="O5479" s="30"/>
      <c r="P5479" s="30"/>
      <c r="Q5479" s="30"/>
      <c r="R5479" s="30"/>
      <c r="S5479" s="30"/>
      <c r="T5479" s="30"/>
      <c r="U5479" s="30"/>
      <c r="V5479" s="30"/>
    </row>
    <row r="5480" spans="1:22" ht="14.5" x14ac:dyDescent="0.35">
      <c r="A5480" s="15">
        <v>45</v>
      </c>
      <c r="B5480" s="8">
        <v>270</v>
      </c>
      <c r="C5480" s="8">
        <v>1633333.3332000002</v>
      </c>
      <c r="D5480" s="8">
        <v>8400</v>
      </c>
      <c r="E5480" s="2">
        <v>3120</v>
      </c>
      <c r="F5480" s="2">
        <v>41133.78515625</v>
      </c>
      <c r="G5480" s="2">
        <v>552.60455322265602</v>
      </c>
      <c r="H5480" s="1">
        <v>41101.819292183027</v>
      </c>
      <c r="I5480" s="1">
        <v>534.22546683089013</v>
      </c>
      <c r="J5480" s="1">
        <f t="shared" si="478"/>
        <v>-7.7711943954460405E-2</v>
      </c>
      <c r="K5480" s="1">
        <f t="shared" si="479"/>
        <v>-3.325902091212154</v>
      </c>
      <c r="L5480" s="30"/>
      <c r="M5480" s="30"/>
      <c r="N5480" s="2">
        <v>0</v>
      </c>
      <c r="O5480" s="30"/>
      <c r="P5480" s="30"/>
      <c r="Q5480" s="30"/>
      <c r="R5480" s="30"/>
      <c r="S5480" s="30"/>
      <c r="T5480" s="30"/>
      <c r="U5480" s="30"/>
      <c r="V5480" s="30"/>
    </row>
    <row r="5481" spans="1:22" ht="14.5" x14ac:dyDescent="0.35">
      <c r="A5481" s="15">
        <v>45</v>
      </c>
      <c r="B5481" s="8">
        <v>270</v>
      </c>
      <c r="C5481" s="8">
        <v>1633333.3332000002</v>
      </c>
      <c r="D5481" s="8">
        <v>8400</v>
      </c>
      <c r="E5481" s="2">
        <v>3150</v>
      </c>
      <c r="F5481" s="2">
        <v>41730.9609375</v>
      </c>
      <c r="G5481" s="2">
        <v>573.57122802734398</v>
      </c>
      <c r="H5481" s="1">
        <v>42206.073253451097</v>
      </c>
      <c r="I5481" s="1">
        <v>533.69890832650162</v>
      </c>
      <c r="J5481" s="1">
        <f t="shared" si="478"/>
        <v>1.1385127619339213</v>
      </c>
      <c r="K5481" s="1">
        <f t="shared" si="479"/>
        <v>-6.951589925103689</v>
      </c>
      <c r="L5481" s="30"/>
      <c r="M5481" s="30"/>
      <c r="N5481" s="2">
        <v>0</v>
      </c>
      <c r="O5481" s="30"/>
      <c r="P5481" s="30"/>
      <c r="Q5481" s="30"/>
      <c r="R5481" s="30"/>
      <c r="S5481" s="30"/>
      <c r="T5481" s="30"/>
      <c r="U5481" s="30"/>
      <c r="V5481" s="30"/>
    </row>
    <row r="5482" spans="1:22" ht="14.5" x14ac:dyDescent="0.35">
      <c r="A5482" s="15">
        <v>45</v>
      </c>
      <c r="B5482" s="8">
        <v>270</v>
      </c>
      <c r="C5482" s="8">
        <v>1633333.3332000002</v>
      </c>
      <c r="D5482" s="8">
        <v>8400</v>
      </c>
      <c r="E5482" s="2">
        <v>3180</v>
      </c>
      <c r="F5482" s="2">
        <v>40182.47265625</v>
      </c>
      <c r="G5482" s="2">
        <v>548.41375732421898</v>
      </c>
      <c r="H5482" s="1">
        <v>43108.429848899592</v>
      </c>
      <c r="I5482" s="1">
        <v>532.4730907597293</v>
      </c>
      <c r="J5482" s="1">
        <f t="shared" si="478"/>
        <v>7.2816753157038159</v>
      </c>
      <c r="K5482" s="1">
        <f t="shared" si="479"/>
        <v>-2.9066861200321141</v>
      </c>
      <c r="L5482" s="30"/>
      <c r="M5482" s="30"/>
      <c r="N5482" s="2">
        <v>0</v>
      </c>
      <c r="O5482" s="30"/>
      <c r="P5482" s="30"/>
      <c r="Q5482" s="30"/>
      <c r="R5482" s="30"/>
      <c r="S5482" s="30"/>
      <c r="T5482" s="30"/>
      <c r="U5482" s="30"/>
      <c r="V5482" s="30"/>
    </row>
    <row r="5483" spans="1:22" ht="14.5" x14ac:dyDescent="0.35">
      <c r="A5483" s="15">
        <v>45</v>
      </c>
      <c r="B5483" s="8">
        <v>270</v>
      </c>
      <c r="C5483" s="8">
        <v>1633333.3332000002</v>
      </c>
      <c r="D5483" s="8">
        <v>8400</v>
      </c>
      <c r="E5483" s="2">
        <v>3210</v>
      </c>
      <c r="F5483" s="2">
        <v>38788.515625</v>
      </c>
      <c r="G5483" s="2">
        <v>547.54302978515602</v>
      </c>
      <c r="H5483" s="1">
        <v>43855.587787289842</v>
      </c>
      <c r="I5483" s="1">
        <v>530.85167474793695</v>
      </c>
      <c r="J5483" s="1">
        <f t="shared" si="478"/>
        <v>13.063330938665796</v>
      </c>
      <c r="K5483" s="1">
        <f t="shared" si="479"/>
        <v>-3.0484097375449002</v>
      </c>
      <c r="L5483" s="30"/>
      <c r="M5483" s="30"/>
      <c r="N5483" s="2">
        <v>0</v>
      </c>
      <c r="O5483" s="30"/>
      <c r="P5483" s="30"/>
      <c r="Q5483" s="30"/>
      <c r="R5483" s="30"/>
      <c r="S5483" s="30"/>
      <c r="T5483" s="30"/>
      <c r="U5483" s="30"/>
      <c r="V5483" s="30"/>
    </row>
    <row r="5484" spans="1:22" ht="14.5" x14ac:dyDescent="0.35">
      <c r="A5484" s="15">
        <v>45</v>
      </c>
      <c r="B5484" s="8">
        <v>270</v>
      </c>
      <c r="C5484" s="8">
        <v>1633333.3332000002</v>
      </c>
      <c r="D5484" s="8">
        <v>8400</v>
      </c>
      <c r="E5484" s="2">
        <v>3240</v>
      </c>
      <c r="F5484" s="2">
        <v>37140.41796875</v>
      </c>
      <c r="G5484" s="2">
        <v>556.50970458984398</v>
      </c>
      <c r="H5484" s="1">
        <v>44483.452140604117</v>
      </c>
      <c r="I5484" s="1">
        <v>529.00639435421692</v>
      </c>
      <c r="J5484" s="1">
        <f t="shared" si="478"/>
        <v>19.771005749134424</v>
      </c>
      <c r="K5484" s="1">
        <f t="shared" si="479"/>
        <v>-4.9421079288989951</v>
      </c>
      <c r="L5484" s="30"/>
      <c r="M5484" s="30"/>
      <c r="N5484" s="2">
        <v>0</v>
      </c>
      <c r="O5484" s="30"/>
      <c r="P5484" s="30"/>
      <c r="Q5484" s="30"/>
      <c r="R5484" s="30"/>
      <c r="S5484" s="30"/>
      <c r="T5484" s="30"/>
      <c r="U5484" s="30"/>
      <c r="V5484" s="30"/>
    </row>
    <row r="5485" spans="1:22" ht="14.5" x14ac:dyDescent="0.35">
      <c r="A5485" s="15">
        <v>45</v>
      </c>
      <c r="B5485" s="8">
        <v>270</v>
      </c>
      <c r="C5485" s="8">
        <v>1633333.3332000002</v>
      </c>
      <c r="D5485" s="8">
        <v>8400</v>
      </c>
      <c r="E5485" s="2">
        <v>3270</v>
      </c>
      <c r="F5485" s="2">
        <v>19388.17578125</v>
      </c>
      <c r="G5485" s="2">
        <v>316.11169433593801</v>
      </c>
      <c r="H5485" s="1">
        <v>20245.56672170274</v>
      </c>
      <c r="I5485" s="1">
        <v>308.32489156317553</v>
      </c>
      <c r="J5485" s="1">
        <f t="shared" si="478"/>
        <v>4.4222362646511053</v>
      </c>
      <c r="K5485" s="1">
        <f t="shared" si="479"/>
        <v>-2.4633074044034888</v>
      </c>
      <c r="L5485" s="30"/>
      <c r="M5485" s="30"/>
      <c r="N5485" s="2">
        <v>1694445</v>
      </c>
      <c r="O5485" s="30"/>
      <c r="P5485" s="30"/>
      <c r="Q5485" s="30"/>
      <c r="R5485" s="30"/>
      <c r="S5485" s="30"/>
      <c r="T5485" s="30"/>
      <c r="U5485" s="30"/>
      <c r="V5485" s="30"/>
    </row>
    <row r="5486" spans="1:22" ht="14.5" x14ac:dyDescent="0.35">
      <c r="A5486" s="15">
        <v>45</v>
      </c>
      <c r="B5486" s="8">
        <v>270</v>
      </c>
      <c r="C5486" s="8">
        <v>1633333.3332000002</v>
      </c>
      <c r="D5486" s="8">
        <v>8400</v>
      </c>
      <c r="E5486" s="2">
        <v>3300</v>
      </c>
      <c r="F5486" s="2">
        <v>16493.31640625</v>
      </c>
      <c r="G5486" s="2">
        <v>278.77575683593801</v>
      </c>
      <c r="H5486" s="1">
        <v>18021.46759415622</v>
      </c>
      <c r="I5486" s="1">
        <v>277.35510274498461</v>
      </c>
      <c r="J5486" s="1">
        <f t="shared" si="478"/>
        <v>9.2652754016599133</v>
      </c>
      <c r="K5486" s="1">
        <f t="shared" si="479"/>
        <v>-0.5096046037423092</v>
      </c>
      <c r="L5486" s="30"/>
      <c r="M5486" s="30"/>
      <c r="N5486" s="2">
        <v>1694445</v>
      </c>
      <c r="O5486" s="30"/>
      <c r="P5486" s="30"/>
      <c r="Q5486" s="30"/>
      <c r="R5486" s="30"/>
      <c r="S5486" s="30"/>
      <c r="T5486" s="30"/>
      <c r="U5486" s="30"/>
      <c r="V5486" s="30"/>
    </row>
    <row r="5487" spans="1:22" ht="14.5" x14ac:dyDescent="0.35">
      <c r="A5487" s="15">
        <v>45</v>
      </c>
      <c r="B5487" s="8">
        <v>270</v>
      </c>
      <c r="C5487" s="8">
        <v>1633333.3332000002</v>
      </c>
      <c r="D5487" s="8">
        <v>8400</v>
      </c>
      <c r="E5487" s="2">
        <v>3330</v>
      </c>
      <c r="F5487" s="2">
        <v>15639.7080078125</v>
      </c>
      <c r="G5487" s="2">
        <v>267.30950927734398</v>
      </c>
      <c r="H5487" s="1">
        <v>18280.666472876561</v>
      </c>
      <c r="I5487" s="1">
        <v>271.29650863311701</v>
      </c>
      <c r="J5487" s="1">
        <f t="shared" si="478"/>
        <v>16.886238948609677</v>
      </c>
      <c r="K5487" s="1">
        <f t="shared" si="479"/>
        <v>1.4915291889733597</v>
      </c>
      <c r="L5487" s="30"/>
      <c r="M5487" s="30"/>
      <c r="N5487" s="2">
        <v>1694445</v>
      </c>
      <c r="O5487" s="30"/>
      <c r="P5487" s="30"/>
      <c r="Q5487" s="30"/>
      <c r="R5487" s="30"/>
      <c r="S5487" s="30"/>
      <c r="T5487" s="30"/>
      <c r="U5487" s="30"/>
      <c r="V5487" s="30"/>
    </row>
    <row r="5488" spans="1:22" ht="14.5" x14ac:dyDescent="0.35">
      <c r="A5488" s="15">
        <v>45</v>
      </c>
      <c r="B5488" s="8">
        <v>270</v>
      </c>
      <c r="C5488" s="8">
        <v>1633333.3332000002</v>
      </c>
      <c r="D5488" s="8">
        <v>8400</v>
      </c>
      <c r="E5488" s="2">
        <v>3360</v>
      </c>
      <c r="F5488" s="2">
        <v>15615.6630859375</v>
      </c>
      <c r="G5488" s="2">
        <v>263.40072631835898</v>
      </c>
      <c r="H5488" s="1">
        <v>18458.442236343672</v>
      </c>
      <c r="I5488" s="1">
        <v>269.94734215433812</v>
      </c>
      <c r="J5488" s="1">
        <f t="shared" si="478"/>
        <v>18.204664987721223</v>
      </c>
      <c r="K5488" s="1">
        <f t="shared" si="479"/>
        <v>2.4854205709617441</v>
      </c>
      <c r="L5488" s="30"/>
      <c r="M5488" s="30"/>
      <c r="N5488" s="2">
        <v>1694445</v>
      </c>
      <c r="O5488" s="30"/>
      <c r="P5488" s="30"/>
      <c r="Q5488" s="30"/>
      <c r="R5488" s="30"/>
      <c r="S5488" s="30"/>
      <c r="T5488" s="30"/>
      <c r="U5488" s="30"/>
      <c r="V5488" s="30"/>
    </row>
    <row r="5489" spans="1:22" ht="14.5" x14ac:dyDescent="0.35">
      <c r="A5489" s="15">
        <v>45</v>
      </c>
      <c r="B5489" s="8">
        <v>270</v>
      </c>
      <c r="C5489" s="8">
        <v>1633333.3332000002</v>
      </c>
      <c r="D5489" s="8">
        <v>8400</v>
      </c>
      <c r="E5489" s="2">
        <v>3390</v>
      </c>
      <c r="F5489" s="2">
        <v>16158.6123046875</v>
      </c>
      <c r="G5489" s="2">
        <v>262.46328735351602</v>
      </c>
      <c r="H5489" s="1">
        <v>18617.025943403009</v>
      </c>
      <c r="I5489" s="1">
        <v>268.60337058566341</v>
      </c>
      <c r="J5489" s="1">
        <f t="shared" si="478"/>
        <v>15.214262167812146</v>
      </c>
      <c r="K5489" s="1">
        <f t="shared" si="479"/>
        <v>2.3394065105483546</v>
      </c>
      <c r="L5489" s="30"/>
      <c r="M5489" s="30"/>
      <c r="N5489" s="2">
        <v>1694445</v>
      </c>
      <c r="O5489" s="30"/>
      <c r="P5489" s="30"/>
      <c r="Q5489" s="30"/>
      <c r="R5489" s="30"/>
      <c r="S5489" s="30"/>
      <c r="T5489" s="30"/>
      <c r="U5489" s="30"/>
      <c r="V5489" s="30"/>
    </row>
    <row r="5490" spans="1:22" ht="14.5" x14ac:dyDescent="0.35">
      <c r="A5490" s="15">
        <v>45</v>
      </c>
      <c r="B5490" s="8">
        <v>270</v>
      </c>
      <c r="C5490" s="8">
        <v>1633333.3332000002</v>
      </c>
      <c r="D5490" s="8">
        <v>8400</v>
      </c>
      <c r="E5490" s="2">
        <v>3420</v>
      </c>
      <c r="F5490" s="2">
        <v>16968.02734375</v>
      </c>
      <c r="G5490" s="2">
        <v>266.23593139648398</v>
      </c>
      <c r="H5490" s="1">
        <v>18771.0867385536</v>
      </c>
      <c r="I5490" s="1">
        <v>267.26033530892602</v>
      </c>
      <c r="J5490" s="1">
        <f t="shared" si="478"/>
        <v>10.62621693303517</v>
      </c>
      <c r="K5490" s="1">
        <f t="shared" si="479"/>
        <v>0.38477297450751546</v>
      </c>
      <c r="L5490" s="30"/>
      <c r="M5490" s="30"/>
      <c r="N5490" s="2">
        <v>1694445</v>
      </c>
      <c r="O5490" s="30"/>
      <c r="P5490" s="30"/>
      <c r="Q5490" s="30"/>
      <c r="R5490" s="30"/>
      <c r="S5490" s="30"/>
      <c r="T5490" s="30"/>
      <c r="U5490" s="30"/>
      <c r="V5490" s="30"/>
    </row>
    <row r="5491" spans="1:22" ht="14.5" x14ac:dyDescent="0.35">
      <c r="A5491" s="15">
        <v>45</v>
      </c>
      <c r="B5491" s="8">
        <v>270</v>
      </c>
      <c r="C5491" s="8">
        <v>1633333.3332000002</v>
      </c>
      <c r="D5491" s="8">
        <v>8400</v>
      </c>
      <c r="E5491" s="2">
        <v>3450</v>
      </c>
      <c r="F5491" s="2">
        <v>18181.728515625</v>
      </c>
      <c r="G5491" s="2">
        <v>268.33532714843801</v>
      </c>
      <c r="H5491" s="1">
        <v>18924.072093688032</v>
      </c>
      <c r="I5491" s="1">
        <v>265.91748124998293</v>
      </c>
      <c r="J5491" s="1">
        <f t="shared" si="478"/>
        <v>4.0829098147905851</v>
      </c>
      <c r="K5491" s="1">
        <f t="shared" si="479"/>
        <v>-0.90105388811424669</v>
      </c>
      <c r="L5491" s="30"/>
      <c r="M5491" s="30"/>
      <c r="N5491" s="2">
        <v>1694445</v>
      </c>
      <c r="O5491" s="30"/>
      <c r="P5491" s="30"/>
      <c r="Q5491" s="30"/>
      <c r="R5491" s="30"/>
      <c r="S5491" s="30"/>
      <c r="T5491" s="30"/>
      <c r="U5491" s="30"/>
      <c r="V5491" s="30"/>
    </row>
    <row r="5492" spans="1:22" ht="14.5" x14ac:dyDescent="0.35">
      <c r="A5492" s="15">
        <v>45</v>
      </c>
      <c r="B5492" s="8">
        <v>270</v>
      </c>
      <c r="C5492" s="8">
        <v>1633333.3332000002</v>
      </c>
      <c r="D5492" s="8">
        <v>8400</v>
      </c>
      <c r="E5492" s="2">
        <v>3480</v>
      </c>
      <c r="F5492" s="2">
        <v>19965.400390625</v>
      </c>
      <c r="G5492" s="2">
        <v>264.36676025390602</v>
      </c>
      <c r="H5492" s="1">
        <v>19076.811328221749</v>
      </c>
      <c r="I5492" s="1">
        <v>264.40530936520508</v>
      </c>
      <c r="J5492" s="1">
        <f t="shared" si="478"/>
        <v>-4.4506448406639461</v>
      </c>
      <c r="K5492" s="1">
        <f t="shared" si="479"/>
        <v>1.4581678597581018E-2</v>
      </c>
      <c r="L5492" s="30"/>
      <c r="M5492" s="30"/>
      <c r="N5492" s="2">
        <v>1694445</v>
      </c>
      <c r="O5492" s="30"/>
      <c r="P5492" s="30"/>
      <c r="Q5492" s="30"/>
      <c r="R5492" s="30"/>
      <c r="S5492" s="30"/>
      <c r="T5492" s="30"/>
      <c r="U5492" s="30"/>
      <c r="V5492" s="30"/>
    </row>
    <row r="5493" spans="1:22" ht="14.5" x14ac:dyDescent="0.35">
      <c r="A5493" s="15">
        <v>45</v>
      </c>
      <c r="B5493" s="8">
        <v>270</v>
      </c>
      <c r="C5493" s="8">
        <v>1633333.3332000002</v>
      </c>
      <c r="D5493" s="8">
        <v>8400</v>
      </c>
      <c r="E5493" s="2">
        <v>3510</v>
      </c>
      <c r="F5493" s="2">
        <v>20845.669921875</v>
      </c>
      <c r="G5493" s="2">
        <v>263.36007690429699</v>
      </c>
      <c r="H5493" s="1">
        <v>19229.489924346599</v>
      </c>
      <c r="I5493" s="1">
        <v>262.80678720142959</v>
      </c>
      <c r="J5493" s="1">
        <f t="shared" si="478"/>
        <v>-7.7530729575278192</v>
      </c>
      <c r="K5493" s="1">
        <f t="shared" si="479"/>
        <v>-0.21008867758968039</v>
      </c>
      <c r="L5493" s="30"/>
      <c r="M5493" s="30"/>
      <c r="N5493" s="2">
        <v>1694445</v>
      </c>
      <c r="O5493" s="30"/>
      <c r="P5493" s="30"/>
      <c r="Q5493" s="30"/>
      <c r="R5493" s="30"/>
      <c r="S5493" s="30"/>
      <c r="T5493" s="30"/>
      <c r="U5493" s="30"/>
      <c r="V5493" s="30"/>
    </row>
    <row r="5494" spans="1:22" ht="14.5" x14ac:dyDescent="0.35">
      <c r="A5494" s="15">
        <v>45</v>
      </c>
      <c r="B5494" s="8">
        <v>270</v>
      </c>
      <c r="C5494" s="8">
        <v>1633333.3332000002</v>
      </c>
      <c r="D5494" s="8">
        <v>8400</v>
      </c>
      <c r="E5494" s="2">
        <v>3540</v>
      </c>
      <c r="F5494" s="2">
        <v>40434.7265625</v>
      </c>
      <c r="G5494" s="2">
        <v>447.55529785156301</v>
      </c>
      <c r="H5494" s="1">
        <v>38698.005755568149</v>
      </c>
      <c r="I5494" s="1">
        <v>456.50257438260178</v>
      </c>
      <c r="J5494" s="1">
        <f t="shared" si="478"/>
        <v>-4.2951219275525458</v>
      </c>
      <c r="K5494" s="1">
        <f t="shared" si="479"/>
        <v>1.9991443680790115</v>
      </c>
      <c r="L5494" s="30"/>
      <c r="M5494" s="30"/>
      <c r="N5494" s="2">
        <v>0</v>
      </c>
      <c r="O5494" s="30"/>
      <c r="P5494" s="30"/>
      <c r="Q5494" s="30"/>
      <c r="R5494" s="30"/>
      <c r="S5494" s="30"/>
      <c r="T5494" s="30"/>
      <c r="U5494" s="30"/>
      <c r="V5494" s="30"/>
    </row>
    <row r="5495" spans="1:22" ht="14.5" x14ac:dyDescent="0.35">
      <c r="A5495" s="15">
        <v>45</v>
      </c>
      <c r="B5495" s="8">
        <v>270</v>
      </c>
      <c r="C5495" s="8">
        <v>1633333.3332000002</v>
      </c>
      <c r="D5495" s="8">
        <v>8400</v>
      </c>
      <c r="E5495" s="2">
        <v>3570</v>
      </c>
      <c r="F5495" s="2">
        <v>44236.14453125</v>
      </c>
      <c r="G5495" s="2">
        <v>463.25393676757801</v>
      </c>
      <c r="H5495" s="1">
        <v>40933.066167259458</v>
      </c>
      <c r="I5495" s="1">
        <v>475.88273017931459</v>
      </c>
      <c r="J5495" s="1">
        <f t="shared" si="478"/>
        <v>-7.4669219006125847</v>
      </c>
      <c r="K5495" s="1">
        <f t="shared" si="479"/>
        <v>2.7261060099900782</v>
      </c>
      <c r="L5495" s="30"/>
      <c r="M5495" s="30"/>
      <c r="N5495" s="2">
        <v>0</v>
      </c>
      <c r="O5495" s="30"/>
      <c r="P5495" s="30"/>
      <c r="Q5495" s="30"/>
      <c r="R5495" s="30"/>
      <c r="S5495" s="30"/>
      <c r="T5495" s="30"/>
      <c r="U5495" s="30"/>
      <c r="V5495" s="30"/>
    </row>
    <row r="5496" spans="1:22" ht="14.5" x14ac:dyDescent="0.35">
      <c r="A5496" s="15">
        <v>45</v>
      </c>
      <c r="B5496" s="8">
        <v>270</v>
      </c>
      <c r="C5496" s="8">
        <v>1633333.3332000002</v>
      </c>
      <c r="D5496" s="8">
        <v>8400</v>
      </c>
      <c r="E5496" s="2">
        <v>3600</v>
      </c>
      <c r="F5496" s="2">
        <v>44830.79296875</v>
      </c>
      <c r="G5496" s="2">
        <v>474.16195678710898</v>
      </c>
      <c r="H5496" s="1">
        <v>42196.720670624018</v>
      </c>
      <c r="I5496" s="1">
        <v>481.4473547868073</v>
      </c>
      <c r="J5496" s="1">
        <f t="shared" si="478"/>
        <v>-5.8755871214727415</v>
      </c>
      <c r="K5496" s="1">
        <f t="shared" si="479"/>
        <v>1.5364788118101478</v>
      </c>
      <c r="L5496" s="30"/>
      <c r="M5496" s="30"/>
      <c r="N5496" s="2">
        <v>0</v>
      </c>
      <c r="O5496" s="30"/>
      <c r="P5496" s="30"/>
      <c r="Q5496" s="30"/>
      <c r="R5496" s="30"/>
      <c r="S5496" s="30"/>
      <c r="T5496" s="30"/>
      <c r="U5496" s="30"/>
      <c r="V5496" s="30"/>
    </row>
    <row r="5497" spans="1:22" ht="14.5" x14ac:dyDescent="0.35">
      <c r="A5497" s="15">
        <v>45</v>
      </c>
      <c r="B5497" s="8">
        <v>270</v>
      </c>
      <c r="C5497" s="8">
        <v>1633333.3332000002</v>
      </c>
      <c r="D5497" s="8">
        <v>8400</v>
      </c>
      <c r="E5497" s="2">
        <v>3630</v>
      </c>
      <c r="F5497" s="2">
        <v>46236.12109375</v>
      </c>
      <c r="G5497" s="2">
        <v>515.12219238281295</v>
      </c>
      <c r="H5497" s="1">
        <v>43681.897982491093</v>
      </c>
      <c r="I5497" s="1">
        <v>482.97514160486298</v>
      </c>
      <c r="J5497" s="1">
        <f t="shared" si="478"/>
        <v>-5.5243023221603593</v>
      </c>
      <c r="K5497" s="1">
        <f t="shared" si="479"/>
        <v>-6.2406650797253747</v>
      </c>
      <c r="L5497" s="30"/>
      <c r="M5497" s="30"/>
      <c r="N5497" s="2">
        <v>0</v>
      </c>
      <c r="O5497" s="30"/>
      <c r="P5497" s="30"/>
      <c r="Q5497" s="30"/>
      <c r="R5497" s="30"/>
      <c r="S5497" s="30"/>
      <c r="T5497" s="30"/>
      <c r="U5497" s="30"/>
      <c r="V5497" s="30"/>
    </row>
    <row r="5498" spans="1:22" ht="14.5" x14ac:dyDescent="0.35">
      <c r="A5498" s="17">
        <v>45</v>
      </c>
      <c r="B5498" s="18">
        <v>270</v>
      </c>
      <c r="C5498" s="18">
        <v>1633333.3332000002</v>
      </c>
      <c r="D5498" s="18">
        <v>8400</v>
      </c>
      <c r="E5498" s="2">
        <v>3660</v>
      </c>
      <c r="F5498" s="2">
        <v>43732.70703125</v>
      </c>
      <c r="G5498" s="2">
        <v>508.11932373046898</v>
      </c>
      <c r="H5498" s="1">
        <v>45099.302955031417</v>
      </c>
      <c r="I5498" s="1">
        <v>482.41082939332279</v>
      </c>
      <c r="J5498" s="1">
        <f t="shared" si="478"/>
        <v>3.1248829915900034</v>
      </c>
      <c r="K5498" s="1">
        <f t="shared" si="479"/>
        <v>-5.0595388005324553</v>
      </c>
      <c r="L5498" s="30"/>
      <c r="M5498" s="30"/>
      <c r="N5498" s="16">
        <v>0</v>
      </c>
      <c r="O5498" s="30"/>
      <c r="P5498" s="30"/>
      <c r="Q5498" s="30"/>
      <c r="R5498" s="30"/>
      <c r="S5498" s="30"/>
      <c r="T5498" s="30"/>
      <c r="U5498" s="30"/>
      <c r="V5498" s="30"/>
    </row>
    <row r="5499" spans="1:22" ht="14.5" x14ac:dyDescent="0.35">
      <c r="A5499" s="15">
        <v>46</v>
      </c>
      <c r="B5499" s="8">
        <v>360</v>
      </c>
      <c r="C5499" s="8">
        <v>1899999.9999000002</v>
      </c>
      <c r="D5499" s="8">
        <v>3600</v>
      </c>
      <c r="E5499" s="2">
        <v>30</v>
      </c>
      <c r="F5499" s="2">
        <v>237.93008422851599</v>
      </c>
      <c r="G5499" s="2">
        <v>803.96569824218795</v>
      </c>
      <c r="H5499" s="1">
        <v>194.85821074491511</v>
      </c>
      <c r="I5499" s="1">
        <v>809.16753383252217</v>
      </c>
      <c r="J5499" s="1">
        <f t="shared" si="478"/>
        <v>-18.102743763261657</v>
      </c>
      <c r="K5499" s="1">
        <f t="shared" si="479"/>
        <v>0.64702208088076951</v>
      </c>
      <c r="L5499" s="30">
        <f t="shared" ref="L5499:M5499" si="480">AVERAGE(J5499:J5620)</f>
        <v>-3.8546761079193725</v>
      </c>
      <c r="M5499" s="30">
        <f t="shared" si="480"/>
        <v>0.9100106687318168</v>
      </c>
      <c r="N5499" s="2">
        <v>1527777</v>
      </c>
      <c r="O5499" s="30">
        <f t="shared" ref="O5499:P5499" si="481">ABS(L5499)</f>
        <v>3.8546761079193725</v>
      </c>
      <c r="P5499" s="30">
        <f t="shared" si="481"/>
        <v>0.9100106687318168</v>
      </c>
      <c r="Q5499" s="30">
        <f t="shared" ref="Q5499" si="482">SUM(G5499:G5620)*30</f>
        <v>2097433.8894653325</v>
      </c>
      <c r="R5499" s="30">
        <f t="shared" ref="R5499" si="483">SUM(I5499:I5620)*30</f>
        <v>2124473.0980567308</v>
      </c>
      <c r="S5499" s="30">
        <f t="shared" ref="S5499" si="484">SUM(F5499:F5620)*30</f>
        <v>71825222.043457031</v>
      </c>
      <c r="T5499" s="30">
        <f t="shared" ref="T5499" si="485">SUM(H5499:H5620)*30</f>
        <v>71233142.528936997</v>
      </c>
      <c r="U5499" s="30">
        <f t="shared" ref="U5499" si="486">(R5499-Q5499)/Q5499*100</f>
        <v>1.2891566560074519</v>
      </c>
      <c r="V5499" s="30">
        <f t="shared" ref="V5499" si="487">(T5499-S5499)/S5499*100</f>
        <v>-0.82433370573056253</v>
      </c>
    </row>
    <row r="5500" spans="1:22" ht="14.5" x14ac:dyDescent="0.35">
      <c r="A5500" s="15">
        <v>46</v>
      </c>
      <c r="B5500" s="8">
        <v>360</v>
      </c>
      <c r="C5500" s="8">
        <v>1899999.9999000002</v>
      </c>
      <c r="D5500" s="8">
        <v>3600</v>
      </c>
      <c r="E5500" s="2">
        <v>60</v>
      </c>
      <c r="F5500" s="2">
        <v>232.81977844238301</v>
      </c>
      <c r="G5500" s="2">
        <v>786.697998046875</v>
      </c>
      <c r="H5500" s="1">
        <v>194.85821074491511</v>
      </c>
      <c r="I5500" s="1">
        <v>795.9556089132459</v>
      </c>
      <c r="J5500" s="1">
        <f t="shared" si="478"/>
        <v>-16.305130067316178</v>
      </c>
      <c r="K5500" s="1">
        <f t="shared" si="479"/>
        <v>1.1767680722913554</v>
      </c>
      <c r="L5500" s="30"/>
      <c r="M5500" s="30"/>
      <c r="N5500" s="2">
        <v>1527777</v>
      </c>
      <c r="O5500" s="30"/>
      <c r="P5500" s="30"/>
      <c r="Q5500" s="30"/>
      <c r="R5500" s="30"/>
      <c r="S5500" s="30"/>
      <c r="T5500" s="30"/>
      <c r="U5500" s="30"/>
      <c r="V5500" s="30"/>
    </row>
    <row r="5501" spans="1:22" ht="14.5" x14ac:dyDescent="0.35">
      <c r="A5501" s="15">
        <v>46</v>
      </c>
      <c r="B5501" s="8">
        <v>360</v>
      </c>
      <c r="C5501" s="8">
        <v>1899999.9999000002</v>
      </c>
      <c r="D5501" s="8">
        <v>3600</v>
      </c>
      <c r="E5501" s="2">
        <v>90</v>
      </c>
      <c r="F5501" s="2">
        <v>232.51950073242199</v>
      </c>
      <c r="G5501" s="2">
        <v>785.68328857421898</v>
      </c>
      <c r="H5501" s="1">
        <v>194.85821074491511</v>
      </c>
      <c r="I5501" s="1">
        <v>796.07563549902306</v>
      </c>
      <c r="J5501" s="1">
        <f t="shared" si="478"/>
        <v>-16.197045782773554</v>
      </c>
      <c r="K5501" s="1">
        <f t="shared" si="479"/>
        <v>1.3227145181696687</v>
      </c>
      <c r="L5501" s="30"/>
      <c r="M5501" s="30"/>
      <c r="N5501" s="2">
        <v>1527777</v>
      </c>
      <c r="O5501" s="30"/>
      <c r="P5501" s="30"/>
      <c r="Q5501" s="30"/>
      <c r="R5501" s="30"/>
      <c r="S5501" s="30"/>
      <c r="T5501" s="30"/>
      <c r="U5501" s="30"/>
      <c r="V5501" s="30"/>
    </row>
    <row r="5502" spans="1:22" ht="14.5" x14ac:dyDescent="0.35">
      <c r="A5502" s="15">
        <v>46</v>
      </c>
      <c r="B5502" s="8">
        <v>360</v>
      </c>
      <c r="C5502" s="8">
        <v>1899999.9999000002</v>
      </c>
      <c r="D5502" s="8">
        <v>3600</v>
      </c>
      <c r="E5502" s="2">
        <v>120</v>
      </c>
      <c r="F5502" s="2">
        <v>232.40007019043</v>
      </c>
      <c r="G5502" s="2">
        <v>785.27978515625</v>
      </c>
      <c r="H5502" s="1">
        <v>194.85821074491511</v>
      </c>
      <c r="I5502" s="1">
        <v>799.87806807149548</v>
      </c>
      <c r="J5502" s="1">
        <f t="shared" si="478"/>
        <v>-16.153979391982485</v>
      </c>
      <c r="K5502" s="1">
        <f t="shared" si="479"/>
        <v>1.8589913036333672</v>
      </c>
      <c r="L5502" s="30"/>
      <c r="M5502" s="30"/>
      <c r="N5502" s="2">
        <v>1527777</v>
      </c>
      <c r="O5502" s="30"/>
      <c r="P5502" s="30"/>
      <c r="Q5502" s="30"/>
      <c r="R5502" s="30"/>
      <c r="S5502" s="30"/>
      <c r="T5502" s="30"/>
      <c r="U5502" s="30"/>
      <c r="V5502" s="30"/>
    </row>
    <row r="5503" spans="1:22" ht="14.5" x14ac:dyDescent="0.35">
      <c r="A5503" s="15">
        <v>46</v>
      </c>
      <c r="B5503" s="8">
        <v>360</v>
      </c>
      <c r="C5503" s="8">
        <v>1899999.9999000002</v>
      </c>
      <c r="D5503" s="8">
        <v>3600</v>
      </c>
      <c r="E5503" s="2">
        <v>150</v>
      </c>
      <c r="F5503" s="2">
        <v>232.75503540039099</v>
      </c>
      <c r="G5503" s="2">
        <v>786.47918701171898</v>
      </c>
      <c r="H5503" s="1">
        <v>194.85821074491511</v>
      </c>
      <c r="I5503" s="1">
        <v>805.97375142526914</v>
      </c>
      <c r="J5503" s="1">
        <f t="shared" si="478"/>
        <v>-16.281849537770395</v>
      </c>
      <c r="K5503" s="1">
        <f t="shared" si="479"/>
        <v>2.4787133258568588</v>
      </c>
      <c r="L5503" s="30"/>
      <c r="M5503" s="30"/>
      <c r="N5503" s="2">
        <v>1527777</v>
      </c>
      <c r="O5503" s="30"/>
      <c r="P5503" s="30"/>
      <c r="Q5503" s="30"/>
      <c r="R5503" s="30"/>
      <c r="S5503" s="30"/>
      <c r="T5503" s="30"/>
      <c r="U5503" s="30"/>
      <c r="V5503" s="30"/>
    </row>
    <row r="5504" spans="1:22" ht="14.5" x14ac:dyDescent="0.35">
      <c r="A5504" s="15">
        <v>46</v>
      </c>
      <c r="B5504" s="8">
        <v>360</v>
      </c>
      <c r="C5504" s="8">
        <v>1899999.9999000002</v>
      </c>
      <c r="D5504" s="8">
        <v>3600</v>
      </c>
      <c r="E5504" s="2">
        <v>180</v>
      </c>
      <c r="F5504" s="2">
        <v>233.892501831055</v>
      </c>
      <c r="G5504" s="2">
        <v>790.32269287109398</v>
      </c>
      <c r="H5504" s="1">
        <v>194.85821074491511</v>
      </c>
      <c r="I5504" s="1">
        <v>815.65682223557815</v>
      </c>
      <c r="J5504" s="1">
        <f t="shared" si="478"/>
        <v>-16.688987795912798</v>
      </c>
      <c r="K5504" s="1">
        <f t="shared" si="479"/>
        <v>3.2055424439920905</v>
      </c>
      <c r="L5504" s="30"/>
      <c r="M5504" s="30"/>
      <c r="N5504" s="2">
        <v>1527777</v>
      </c>
      <c r="O5504" s="30"/>
      <c r="P5504" s="30"/>
      <c r="Q5504" s="30"/>
      <c r="R5504" s="30"/>
      <c r="S5504" s="30"/>
      <c r="T5504" s="30"/>
      <c r="U5504" s="30"/>
      <c r="V5504" s="30"/>
    </row>
    <row r="5505" spans="1:22" ht="14.5" x14ac:dyDescent="0.35">
      <c r="A5505" s="15">
        <v>46</v>
      </c>
      <c r="B5505" s="8">
        <v>360</v>
      </c>
      <c r="C5505" s="8">
        <v>1899999.9999000002</v>
      </c>
      <c r="D5505" s="8">
        <v>3600</v>
      </c>
      <c r="E5505" s="2">
        <v>210</v>
      </c>
      <c r="F5505" s="2">
        <v>235.63360595703099</v>
      </c>
      <c r="G5505" s="2">
        <v>796.19757080078102</v>
      </c>
      <c r="H5505" s="1">
        <v>194.85821074491511</v>
      </c>
      <c r="I5505" s="1">
        <v>830.64884954854745</v>
      </c>
      <c r="J5505" s="1">
        <f t="shared" si="478"/>
        <v>-17.30457548553218</v>
      </c>
      <c r="K5505" s="1">
        <f t="shared" si="479"/>
        <v>4.3269761188943114</v>
      </c>
      <c r="L5505" s="30"/>
      <c r="M5505" s="30"/>
      <c r="N5505" s="2">
        <v>1527777</v>
      </c>
      <c r="O5505" s="30"/>
      <c r="P5505" s="30"/>
      <c r="Q5505" s="30"/>
      <c r="R5505" s="30"/>
      <c r="S5505" s="30"/>
      <c r="T5505" s="30"/>
      <c r="U5505" s="30"/>
      <c r="V5505" s="30"/>
    </row>
    <row r="5506" spans="1:22" ht="14.5" x14ac:dyDescent="0.35">
      <c r="A5506" s="15">
        <v>46</v>
      </c>
      <c r="B5506" s="8">
        <v>360</v>
      </c>
      <c r="C5506" s="8">
        <v>1899999.9999000002</v>
      </c>
      <c r="D5506" s="8">
        <v>3600</v>
      </c>
      <c r="E5506" s="2">
        <v>240</v>
      </c>
      <c r="F5506" s="2">
        <v>241.02281188964801</v>
      </c>
      <c r="G5506" s="2">
        <v>810.61383056640602</v>
      </c>
      <c r="H5506" s="1">
        <v>194.85821074491511</v>
      </c>
      <c r="I5506" s="1">
        <v>849.69194024780859</v>
      </c>
      <c r="J5506" s="1">
        <f t="shared" si="478"/>
        <v>-19.153623170685314</v>
      </c>
      <c r="K5506" s="1">
        <f t="shared" si="479"/>
        <v>4.8208047047627147</v>
      </c>
      <c r="L5506" s="30"/>
      <c r="M5506" s="30"/>
      <c r="N5506" s="2">
        <v>1527777</v>
      </c>
      <c r="O5506" s="30"/>
      <c r="P5506" s="30"/>
      <c r="Q5506" s="30"/>
      <c r="R5506" s="30"/>
      <c r="S5506" s="30"/>
      <c r="T5506" s="30"/>
      <c r="U5506" s="30"/>
      <c r="V5506" s="30"/>
    </row>
    <row r="5507" spans="1:22" ht="14.5" x14ac:dyDescent="0.35">
      <c r="A5507" s="15">
        <v>46</v>
      </c>
      <c r="B5507" s="8">
        <v>360</v>
      </c>
      <c r="C5507" s="8">
        <v>1899999.9999000002</v>
      </c>
      <c r="D5507" s="8">
        <v>3600</v>
      </c>
      <c r="E5507" s="2">
        <v>270</v>
      </c>
      <c r="F5507" s="2">
        <v>294.57849121093801</v>
      </c>
      <c r="G5507" s="2">
        <v>842.36328125</v>
      </c>
      <c r="H5507" s="1">
        <v>194.85821074491511</v>
      </c>
      <c r="I5507" s="1">
        <v>881.56368023134019</v>
      </c>
      <c r="J5507" s="1">
        <f t="shared" si="478"/>
        <v>-33.851853900160165</v>
      </c>
      <c r="K5507" s="1">
        <f t="shared" si="479"/>
        <v>4.6536215257590428</v>
      </c>
      <c r="L5507" s="30"/>
      <c r="M5507" s="30"/>
      <c r="N5507" s="2">
        <v>1527777</v>
      </c>
      <c r="O5507" s="30"/>
      <c r="P5507" s="30"/>
      <c r="Q5507" s="30"/>
      <c r="R5507" s="30"/>
      <c r="S5507" s="30"/>
      <c r="T5507" s="30"/>
      <c r="U5507" s="30"/>
      <c r="V5507" s="30"/>
    </row>
    <row r="5508" spans="1:22" ht="14.5" x14ac:dyDescent="0.35">
      <c r="A5508" s="15">
        <v>46</v>
      </c>
      <c r="B5508" s="8">
        <v>360</v>
      </c>
      <c r="C5508" s="8">
        <v>1899999.9999000002</v>
      </c>
      <c r="D5508" s="8">
        <v>3600</v>
      </c>
      <c r="E5508" s="2">
        <v>300</v>
      </c>
      <c r="F5508" s="2">
        <v>692.03771972656295</v>
      </c>
      <c r="G5508" s="2">
        <v>899.96374511718705</v>
      </c>
      <c r="H5508" s="1">
        <v>194.85821074491511</v>
      </c>
      <c r="I5508" s="1">
        <v>933.41009118884654</v>
      </c>
      <c r="J5508" s="1">
        <f t="shared" si="478"/>
        <v>-71.842833823869128</v>
      </c>
      <c r="K5508" s="1">
        <f t="shared" si="479"/>
        <v>3.7164103835432103</v>
      </c>
      <c r="L5508" s="30"/>
      <c r="M5508" s="30"/>
      <c r="N5508" s="2">
        <v>0</v>
      </c>
      <c r="O5508" s="30"/>
      <c r="P5508" s="30"/>
      <c r="Q5508" s="30"/>
      <c r="R5508" s="30"/>
      <c r="S5508" s="30"/>
      <c r="T5508" s="30"/>
      <c r="U5508" s="30"/>
      <c r="V5508" s="30"/>
    </row>
    <row r="5509" spans="1:22" ht="14.5" x14ac:dyDescent="0.35">
      <c r="A5509" s="15">
        <v>46</v>
      </c>
      <c r="B5509" s="8">
        <v>360</v>
      </c>
      <c r="C5509" s="8">
        <v>1899999.9999000002</v>
      </c>
      <c r="D5509" s="8">
        <v>3600</v>
      </c>
      <c r="E5509" s="2">
        <v>330</v>
      </c>
      <c r="F5509" s="2">
        <v>2711.57763671875</v>
      </c>
      <c r="G5509" s="2">
        <v>982.046630859375</v>
      </c>
      <c r="H5509" s="1">
        <v>600.69249408761334</v>
      </c>
      <c r="I5509" s="1">
        <v>994.52518826696303</v>
      </c>
      <c r="J5509" s="1">
        <f t="shared" si="478"/>
        <v>-77.847121692060256</v>
      </c>
      <c r="K5509" s="1">
        <f t="shared" si="479"/>
        <v>1.2706685217857954</v>
      </c>
      <c r="L5509" s="30"/>
      <c r="M5509" s="30"/>
      <c r="N5509" s="2">
        <v>0</v>
      </c>
      <c r="O5509" s="30"/>
      <c r="P5509" s="30"/>
      <c r="Q5509" s="30"/>
      <c r="R5509" s="30"/>
      <c r="S5509" s="30"/>
      <c r="T5509" s="30"/>
      <c r="U5509" s="30"/>
      <c r="V5509" s="30"/>
    </row>
    <row r="5510" spans="1:22" ht="14.5" x14ac:dyDescent="0.35">
      <c r="A5510" s="15">
        <v>46</v>
      </c>
      <c r="B5510" s="8">
        <v>360</v>
      </c>
      <c r="C5510" s="8">
        <v>1899999.9999000002</v>
      </c>
      <c r="D5510" s="8">
        <v>3600</v>
      </c>
      <c r="E5510" s="2">
        <v>360</v>
      </c>
      <c r="F5510" s="2">
        <v>7242.87548828125</v>
      </c>
      <c r="G5510" s="2">
        <v>997.80749511718705</v>
      </c>
      <c r="H5510" s="1">
        <v>2754.9632055227648</v>
      </c>
      <c r="I5510" s="1">
        <v>1020.923909238035</v>
      </c>
      <c r="J5510" s="1">
        <f t="shared" si="478"/>
        <v>-61.963129008910741</v>
      </c>
      <c r="K5510" s="1">
        <f t="shared" si="479"/>
        <v>2.3167208338250691</v>
      </c>
      <c r="L5510" s="30"/>
      <c r="M5510" s="30"/>
      <c r="N5510" s="2">
        <v>0</v>
      </c>
      <c r="O5510" s="30"/>
      <c r="P5510" s="30"/>
      <c r="Q5510" s="30"/>
      <c r="R5510" s="30"/>
      <c r="S5510" s="30"/>
      <c r="T5510" s="30"/>
      <c r="U5510" s="30"/>
      <c r="V5510" s="30"/>
    </row>
    <row r="5511" spans="1:22" ht="14.5" x14ac:dyDescent="0.35">
      <c r="A5511" s="15">
        <v>46</v>
      </c>
      <c r="B5511" s="8">
        <v>360</v>
      </c>
      <c r="C5511" s="8">
        <v>1899999.9999000002</v>
      </c>
      <c r="D5511" s="8">
        <v>3600</v>
      </c>
      <c r="E5511" s="2">
        <v>390</v>
      </c>
      <c r="F5511" s="2">
        <v>7529.13916015625</v>
      </c>
      <c r="G5511" s="2">
        <v>789.62091064453102</v>
      </c>
      <c r="H5511" s="1">
        <v>5503.286951144777</v>
      </c>
      <c r="I5511" s="1">
        <v>777.92727745629531</v>
      </c>
      <c r="J5511" s="1">
        <f t="shared" si="478"/>
        <v>-26.906823820340055</v>
      </c>
      <c r="K5511" s="1">
        <f t="shared" si="479"/>
        <v>-1.4809173656116499</v>
      </c>
      <c r="L5511" s="30"/>
      <c r="M5511" s="30"/>
      <c r="N5511" s="2">
        <v>0</v>
      </c>
      <c r="O5511" s="30"/>
      <c r="P5511" s="30"/>
      <c r="Q5511" s="30"/>
      <c r="R5511" s="30"/>
      <c r="S5511" s="30"/>
      <c r="T5511" s="30"/>
      <c r="U5511" s="30"/>
      <c r="V5511" s="30"/>
    </row>
    <row r="5512" spans="1:22" ht="14.5" x14ac:dyDescent="0.35">
      <c r="A5512" s="15">
        <v>46</v>
      </c>
      <c r="B5512" s="8">
        <v>360</v>
      </c>
      <c r="C5512" s="8">
        <v>1899999.9999000002</v>
      </c>
      <c r="D5512" s="8">
        <v>3600</v>
      </c>
      <c r="E5512" s="2">
        <v>420</v>
      </c>
      <c r="F5512" s="2">
        <v>8368.3857421875</v>
      </c>
      <c r="G5512" s="2">
        <v>751.77117919921898</v>
      </c>
      <c r="H5512" s="1">
        <v>6016.8599422443122</v>
      </c>
      <c r="I5512" s="1">
        <v>759.59909095566195</v>
      </c>
      <c r="J5512" s="1">
        <f t="shared" si="478"/>
        <v>-28.100112403858883</v>
      </c>
      <c r="K5512" s="1">
        <f t="shared" si="479"/>
        <v>1.0412625507646096</v>
      </c>
      <c r="L5512" s="30"/>
      <c r="M5512" s="30"/>
      <c r="N5512" s="2">
        <v>0</v>
      </c>
      <c r="O5512" s="30"/>
      <c r="P5512" s="30"/>
      <c r="Q5512" s="30"/>
      <c r="R5512" s="30"/>
      <c r="S5512" s="30"/>
      <c r="T5512" s="30"/>
      <c r="U5512" s="30"/>
      <c r="V5512" s="30"/>
    </row>
    <row r="5513" spans="1:22" ht="14.5" x14ac:dyDescent="0.35">
      <c r="A5513" s="15">
        <v>46</v>
      </c>
      <c r="B5513" s="8">
        <v>360</v>
      </c>
      <c r="C5513" s="8">
        <v>1899999.9999000002</v>
      </c>
      <c r="D5513" s="8">
        <v>3600</v>
      </c>
      <c r="E5513" s="2">
        <v>450</v>
      </c>
      <c r="F5513" s="2">
        <v>8765.9091796875</v>
      </c>
      <c r="G5513" s="2">
        <v>746.72595214843795</v>
      </c>
      <c r="H5513" s="1">
        <v>6547.3563998667796</v>
      </c>
      <c r="I5513" s="1">
        <v>761.25789823901744</v>
      </c>
      <c r="J5513" s="1">
        <f t="shared" si="478"/>
        <v>-25.308872523589283</v>
      </c>
      <c r="K5513" s="1">
        <f t="shared" si="479"/>
        <v>1.9460882601935803</v>
      </c>
      <c r="L5513" s="30"/>
      <c r="M5513" s="30"/>
      <c r="N5513" s="2">
        <v>0</v>
      </c>
      <c r="O5513" s="30"/>
      <c r="P5513" s="30"/>
      <c r="Q5513" s="30"/>
      <c r="R5513" s="30"/>
      <c r="S5513" s="30"/>
      <c r="T5513" s="30"/>
      <c r="U5513" s="30"/>
      <c r="V5513" s="30"/>
    </row>
    <row r="5514" spans="1:22" ht="14.5" x14ac:dyDescent="0.35">
      <c r="A5514" s="15">
        <v>46</v>
      </c>
      <c r="B5514" s="8">
        <v>360</v>
      </c>
      <c r="C5514" s="8">
        <v>1899999.9999000002</v>
      </c>
      <c r="D5514" s="8">
        <v>3600</v>
      </c>
      <c r="E5514" s="2">
        <v>480</v>
      </c>
      <c r="F5514" s="2">
        <v>8818.2666015625</v>
      </c>
      <c r="G5514" s="2">
        <v>752.87390136718705</v>
      </c>
      <c r="H5514" s="1">
        <v>6993.1846956200907</v>
      </c>
      <c r="I5514" s="1">
        <v>763.58926516305917</v>
      </c>
      <c r="J5514" s="1">
        <f t="shared" ref="J5514:J5577" si="488">(H5514-F5514)/F5514*100</f>
        <v>-20.696606129134548</v>
      </c>
      <c r="K5514" s="1">
        <f t="shared" ref="K5514:K5577" si="489">(I5514-G5514)/G5514*100</f>
        <v>1.4232614221868332</v>
      </c>
      <c r="L5514" s="30"/>
      <c r="M5514" s="30"/>
      <c r="N5514" s="2">
        <v>0</v>
      </c>
      <c r="O5514" s="30"/>
      <c r="P5514" s="30"/>
      <c r="Q5514" s="30"/>
      <c r="R5514" s="30"/>
      <c r="S5514" s="30"/>
      <c r="T5514" s="30"/>
      <c r="U5514" s="30"/>
      <c r="V5514" s="30"/>
    </row>
    <row r="5515" spans="1:22" ht="14.5" x14ac:dyDescent="0.35">
      <c r="A5515" s="15">
        <v>46</v>
      </c>
      <c r="B5515" s="8">
        <v>360</v>
      </c>
      <c r="C5515" s="8">
        <v>1899999.9999000002</v>
      </c>
      <c r="D5515" s="8">
        <v>3600</v>
      </c>
      <c r="E5515" s="2">
        <v>510</v>
      </c>
      <c r="F5515" s="2">
        <v>8687.6923828125</v>
      </c>
      <c r="G5515" s="2">
        <v>763.70184326171898</v>
      </c>
      <c r="H5515" s="1">
        <v>7307.0437494900634</v>
      </c>
      <c r="I5515" s="1">
        <v>765.33167425553177</v>
      </c>
      <c r="J5515" s="1">
        <f t="shared" si="488"/>
        <v>-15.89200644412635</v>
      </c>
      <c r="K5515" s="1">
        <f t="shared" si="489"/>
        <v>0.21341194972790567</v>
      </c>
      <c r="L5515" s="30"/>
      <c r="M5515" s="30"/>
      <c r="N5515" s="2">
        <v>0</v>
      </c>
      <c r="O5515" s="30"/>
      <c r="P5515" s="30"/>
      <c r="Q5515" s="30"/>
      <c r="R5515" s="30"/>
      <c r="S5515" s="30"/>
      <c r="T5515" s="30"/>
      <c r="U5515" s="30"/>
      <c r="V5515" s="30"/>
    </row>
    <row r="5516" spans="1:22" ht="14.5" x14ac:dyDescent="0.35">
      <c r="A5516" s="15">
        <v>46</v>
      </c>
      <c r="B5516" s="8">
        <v>360</v>
      </c>
      <c r="C5516" s="8">
        <v>1899999.9999000002</v>
      </c>
      <c r="D5516" s="8">
        <v>3600</v>
      </c>
      <c r="E5516" s="2">
        <v>540</v>
      </c>
      <c r="F5516" s="2">
        <v>8425.9072265625</v>
      </c>
      <c r="G5516" s="2">
        <v>775.35943603515602</v>
      </c>
      <c r="H5516" s="1">
        <v>7397.6620552297136</v>
      </c>
      <c r="I5516" s="1">
        <v>766.97634655092963</v>
      </c>
      <c r="J5516" s="1">
        <f t="shared" si="488"/>
        <v>-12.203376368674753</v>
      </c>
      <c r="K5516" s="1">
        <f t="shared" si="489"/>
        <v>-1.08118752343994</v>
      </c>
      <c r="L5516" s="30"/>
      <c r="M5516" s="30"/>
      <c r="N5516" s="2">
        <v>0</v>
      </c>
      <c r="O5516" s="30"/>
      <c r="P5516" s="30"/>
      <c r="Q5516" s="30"/>
      <c r="R5516" s="30"/>
      <c r="S5516" s="30"/>
      <c r="T5516" s="30"/>
      <c r="U5516" s="30"/>
      <c r="V5516" s="30"/>
    </row>
    <row r="5517" spans="1:22" ht="14.5" x14ac:dyDescent="0.35">
      <c r="A5517" s="15">
        <v>46</v>
      </c>
      <c r="B5517" s="8">
        <v>360</v>
      </c>
      <c r="C5517" s="8">
        <v>1899999.9999000002</v>
      </c>
      <c r="D5517" s="8">
        <v>3600</v>
      </c>
      <c r="E5517" s="2">
        <v>570</v>
      </c>
      <c r="F5517" s="2">
        <v>7873.75537109375</v>
      </c>
      <c r="G5517" s="2">
        <v>792.18408203125</v>
      </c>
      <c r="H5517" s="1">
        <v>7437.5991355312644</v>
      </c>
      <c r="I5517" s="1">
        <v>768.60458843297511</v>
      </c>
      <c r="J5517" s="1">
        <f t="shared" si="488"/>
        <v>-5.5393673667295902</v>
      </c>
      <c r="K5517" s="1">
        <f t="shared" si="489"/>
        <v>-2.9765169653263408</v>
      </c>
      <c r="L5517" s="30"/>
      <c r="M5517" s="30"/>
      <c r="N5517" s="2">
        <v>1527777</v>
      </c>
      <c r="O5517" s="30"/>
      <c r="P5517" s="30"/>
      <c r="Q5517" s="30"/>
      <c r="R5517" s="30"/>
      <c r="S5517" s="30"/>
      <c r="T5517" s="30"/>
      <c r="U5517" s="30"/>
      <c r="V5517" s="30"/>
    </row>
    <row r="5518" spans="1:22" ht="14.5" x14ac:dyDescent="0.35">
      <c r="A5518" s="15">
        <v>46</v>
      </c>
      <c r="B5518" s="8">
        <v>360</v>
      </c>
      <c r="C5518" s="8">
        <v>1899999.9999000002</v>
      </c>
      <c r="D5518" s="8">
        <v>3600</v>
      </c>
      <c r="E5518" s="2">
        <v>600</v>
      </c>
      <c r="F5518" s="2">
        <v>8019.9404296875</v>
      </c>
      <c r="G5518" s="2">
        <v>800.123779296875</v>
      </c>
      <c r="H5518" s="1">
        <v>7940.5595133370152</v>
      </c>
      <c r="I5518" s="1">
        <v>770.23023285996851</v>
      </c>
      <c r="J5518" s="1">
        <f t="shared" si="488"/>
        <v>-0.98979433882874712</v>
      </c>
      <c r="K5518" s="1">
        <f t="shared" si="489"/>
        <v>-3.7361152374668896</v>
      </c>
      <c r="L5518" s="30"/>
      <c r="M5518" s="30"/>
      <c r="N5518" s="2">
        <v>1527777</v>
      </c>
      <c r="O5518" s="30"/>
      <c r="P5518" s="30"/>
      <c r="Q5518" s="30"/>
      <c r="R5518" s="30"/>
      <c r="S5518" s="30"/>
      <c r="T5518" s="30"/>
      <c r="U5518" s="30"/>
      <c r="V5518" s="30"/>
    </row>
    <row r="5519" spans="1:22" ht="14.5" x14ac:dyDescent="0.35">
      <c r="A5519" s="15">
        <v>46</v>
      </c>
      <c r="B5519" s="8">
        <v>360</v>
      </c>
      <c r="C5519" s="8">
        <v>1899999.9999000002</v>
      </c>
      <c r="D5519" s="8">
        <v>3600</v>
      </c>
      <c r="E5519" s="2">
        <v>630</v>
      </c>
      <c r="F5519" s="2">
        <v>8130.20751953125</v>
      </c>
      <c r="G5519" s="2">
        <v>796.17803955078102</v>
      </c>
      <c r="H5519" s="1">
        <v>8129.837847922222</v>
      </c>
      <c r="I5519" s="1">
        <v>771.85539403951032</v>
      </c>
      <c r="J5519" s="1">
        <f t="shared" si="488"/>
        <v>-4.5468902010186284E-3</v>
      </c>
      <c r="K5519" s="1">
        <f t="shared" si="489"/>
        <v>-3.0549254441875853</v>
      </c>
      <c r="L5519" s="30"/>
      <c r="M5519" s="30"/>
      <c r="N5519" s="2">
        <v>1527777</v>
      </c>
      <c r="O5519" s="30"/>
      <c r="P5519" s="30"/>
      <c r="Q5519" s="30"/>
      <c r="R5519" s="30"/>
      <c r="S5519" s="30"/>
      <c r="T5519" s="30"/>
      <c r="U5519" s="30"/>
      <c r="V5519" s="30"/>
    </row>
    <row r="5520" spans="1:22" ht="14.5" x14ac:dyDescent="0.35">
      <c r="A5520" s="15">
        <v>46</v>
      </c>
      <c r="B5520" s="8">
        <v>360</v>
      </c>
      <c r="C5520" s="8">
        <v>1899999.9999000002</v>
      </c>
      <c r="D5520" s="8">
        <v>3600</v>
      </c>
      <c r="E5520" s="2">
        <v>660</v>
      </c>
      <c r="F5520" s="2">
        <v>7618.87939453125</v>
      </c>
      <c r="G5520" s="2">
        <v>797.08508300781205</v>
      </c>
      <c r="H5520" s="1">
        <v>7920.1092099451716</v>
      </c>
      <c r="I5520" s="1">
        <v>773.48031359532638</v>
      </c>
      <c r="J5520" s="1">
        <f t="shared" si="488"/>
        <v>3.9537286235314495</v>
      </c>
      <c r="K5520" s="1">
        <f t="shared" si="489"/>
        <v>-2.9613864210596854</v>
      </c>
      <c r="L5520" s="30"/>
      <c r="M5520" s="30"/>
      <c r="N5520" s="2">
        <v>1527777</v>
      </c>
      <c r="O5520" s="30"/>
      <c r="P5520" s="30"/>
      <c r="Q5520" s="30"/>
      <c r="R5520" s="30"/>
      <c r="S5520" s="30"/>
      <c r="T5520" s="30"/>
      <c r="U5520" s="30"/>
      <c r="V5520" s="30"/>
    </row>
    <row r="5521" spans="1:22" ht="14.5" x14ac:dyDescent="0.35">
      <c r="A5521" s="15">
        <v>46</v>
      </c>
      <c r="B5521" s="8">
        <v>360</v>
      </c>
      <c r="C5521" s="8">
        <v>1899999.9999000002</v>
      </c>
      <c r="D5521" s="8">
        <v>3600</v>
      </c>
      <c r="E5521" s="2">
        <v>690</v>
      </c>
      <c r="F5521" s="2">
        <v>7243.677734375</v>
      </c>
      <c r="G5521" s="2">
        <v>800.916015625</v>
      </c>
      <c r="H5521" s="1">
        <v>7623.2788480723511</v>
      </c>
      <c r="I5521" s="1">
        <v>775.10541436893675</v>
      </c>
      <c r="J5521" s="1">
        <f t="shared" si="488"/>
        <v>5.2404472923463636</v>
      </c>
      <c r="K5521" s="1">
        <f t="shared" si="489"/>
        <v>-3.2226351767883901</v>
      </c>
      <c r="L5521" s="30"/>
      <c r="M5521" s="30"/>
      <c r="N5521" s="2">
        <v>1527777</v>
      </c>
      <c r="O5521" s="30"/>
      <c r="P5521" s="30"/>
      <c r="Q5521" s="30"/>
      <c r="R5521" s="30"/>
      <c r="S5521" s="30"/>
      <c r="T5521" s="30"/>
      <c r="U5521" s="30"/>
      <c r="V5521" s="30"/>
    </row>
    <row r="5522" spans="1:22" ht="14.5" x14ac:dyDescent="0.35">
      <c r="A5522" s="15">
        <v>46</v>
      </c>
      <c r="B5522" s="8">
        <v>360</v>
      </c>
      <c r="C5522" s="8">
        <v>1899999.9999000002</v>
      </c>
      <c r="D5522" s="8">
        <v>3600</v>
      </c>
      <c r="E5522" s="2">
        <v>720</v>
      </c>
      <c r="F5522" s="2">
        <v>6981.3818359375</v>
      </c>
      <c r="G5522" s="2">
        <v>804.66754150390602</v>
      </c>
      <c r="H5522" s="1">
        <v>7521.3875946011331</v>
      </c>
      <c r="I5522" s="1">
        <v>776.73051514254712</v>
      </c>
      <c r="J5522" s="1">
        <f t="shared" si="488"/>
        <v>7.7349408949942928</v>
      </c>
      <c r="K5522" s="1">
        <f t="shared" si="489"/>
        <v>-3.4718719123608759</v>
      </c>
      <c r="L5522" s="30"/>
      <c r="M5522" s="30"/>
      <c r="N5522" s="2">
        <v>1527777</v>
      </c>
      <c r="O5522" s="30"/>
      <c r="P5522" s="30"/>
      <c r="Q5522" s="30"/>
      <c r="R5522" s="30"/>
      <c r="S5522" s="30"/>
      <c r="T5522" s="30"/>
      <c r="U5522" s="30"/>
      <c r="V5522" s="30"/>
    </row>
    <row r="5523" spans="1:22" ht="14.5" x14ac:dyDescent="0.35">
      <c r="A5523" s="15">
        <v>46</v>
      </c>
      <c r="B5523" s="8">
        <v>360</v>
      </c>
      <c r="C5523" s="8">
        <v>1899999.9999000002</v>
      </c>
      <c r="D5523" s="8">
        <v>3600</v>
      </c>
      <c r="E5523" s="2">
        <v>750</v>
      </c>
      <c r="F5523" s="2">
        <v>8560.8818359375</v>
      </c>
      <c r="G5523" s="2">
        <v>998.01861572265602</v>
      </c>
      <c r="H5523" s="1">
        <v>8195.6715416476945</v>
      </c>
      <c r="I5523" s="1">
        <v>996.39487265698608</v>
      </c>
      <c r="J5523" s="1">
        <f t="shared" si="488"/>
        <v>-4.2660359211675924</v>
      </c>
      <c r="K5523" s="1">
        <f t="shared" si="489"/>
        <v>-0.16269667119327272</v>
      </c>
      <c r="L5523" s="30"/>
      <c r="M5523" s="30"/>
      <c r="N5523" s="2">
        <v>1527777</v>
      </c>
      <c r="O5523" s="30"/>
      <c r="P5523" s="30"/>
      <c r="Q5523" s="30"/>
      <c r="R5523" s="30"/>
      <c r="S5523" s="30"/>
      <c r="T5523" s="30"/>
      <c r="U5523" s="30"/>
      <c r="V5523" s="30"/>
    </row>
    <row r="5524" spans="1:22" ht="14.5" x14ac:dyDescent="0.35">
      <c r="A5524" s="15">
        <v>46</v>
      </c>
      <c r="B5524" s="8">
        <v>360</v>
      </c>
      <c r="C5524" s="8">
        <v>1899999.9999000002</v>
      </c>
      <c r="D5524" s="8">
        <v>3600</v>
      </c>
      <c r="E5524" s="2">
        <v>780</v>
      </c>
      <c r="F5524" s="2">
        <v>8471.904296875</v>
      </c>
      <c r="G5524" s="2">
        <v>1024.62915039062</v>
      </c>
      <c r="H5524" s="1">
        <v>8547.8148333068184</v>
      </c>
      <c r="I5524" s="1">
        <v>1052.6988789193949</v>
      </c>
      <c r="J5524" s="1">
        <f t="shared" si="488"/>
        <v>0.89602684085819095</v>
      </c>
      <c r="K5524" s="1">
        <f t="shared" si="489"/>
        <v>2.7395012642451069</v>
      </c>
      <c r="L5524" s="30"/>
      <c r="M5524" s="30"/>
      <c r="N5524" s="2">
        <v>1527777</v>
      </c>
      <c r="O5524" s="30"/>
      <c r="P5524" s="30"/>
      <c r="Q5524" s="30"/>
      <c r="R5524" s="30"/>
      <c r="S5524" s="30"/>
      <c r="T5524" s="30"/>
      <c r="U5524" s="30"/>
      <c r="V5524" s="30"/>
    </row>
    <row r="5525" spans="1:22" ht="14.5" x14ac:dyDescent="0.35">
      <c r="A5525" s="15">
        <v>46</v>
      </c>
      <c r="B5525" s="8">
        <v>360</v>
      </c>
      <c r="C5525" s="8">
        <v>1899999.9999000002</v>
      </c>
      <c r="D5525" s="8">
        <v>3600</v>
      </c>
      <c r="E5525" s="2">
        <v>810</v>
      </c>
      <c r="F5525" s="2">
        <v>8406.197265625</v>
      </c>
      <c r="G5525" s="2">
        <v>1037.43200683594</v>
      </c>
      <c r="H5525" s="1">
        <v>8975.9255669033737</v>
      </c>
      <c r="I5525" s="1">
        <v>1066.54283109936</v>
      </c>
      <c r="J5525" s="1">
        <f t="shared" si="488"/>
        <v>6.7774795579462825</v>
      </c>
      <c r="K5525" s="1">
        <f t="shared" si="489"/>
        <v>2.8060464754895111</v>
      </c>
      <c r="L5525" s="30"/>
      <c r="M5525" s="30"/>
      <c r="N5525" s="2">
        <v>1527777</v>
      </c>
      <c r="O5525" s="30"/>
      <c r="P5525" s="30"/>
      <c r="Q5525" s="30"/>
      <c r="R5525" s="30"/>
      <c r="S5525" s="30"/>
      <c r="T5525" s="30"/>
      <c r="U5525" s="30"/>
      <c r="V5525" s="30"/>
    </row>
    <row r="5526" spans="1:22" ht="14.5" x14ac:dyDescent="0.35">
      <c r="A5526" s="15">
        <v>46</v>
      </c>
      <c r="B5526" s="8">
        <v>360</v>
      </c>
      <c r="C5526" s="8">
        <v>1899999.9999000002</v>
      </c>
      <c r="D5526" s="8">
        <v>3600</v>
      </c>
      <c r="E5526" s="2">
        <v>840</v>
      </c>
      <c r="F5526" s="2">
        <v>8841.2734375</v>
      </c>
      <c r="G5526" s="2">
        <v>1050.6328125</v>
      </c>
      <c r="H5526" s="1">
        <v>9772.5162929020262</v>
      </c>
      <c r="I5526" s="1">
        <v>1073.432731639745</v>
      </c>
      <c r="J5526" s="1">
        <f t="shared" si="488"/>
        <v>10.532904134060454</v>
      </c>
      <c r="K5526" s="1">
        <f t="shared" si="489"/>
        <v>2.1701129898553444</v>
      </c>
      <c r="L5526" s="30"/>
      <c r="M5526" s="30"/>
      <c r="N5526" s="2">
        <v>0</v>
      </c>
      <c r="O5526" s="30"/>
      <c r="P5526" s="30"/>
      <c r="Q5526" s="30"/>
      <c r="R5526" s="30"/>
      <c r="S5526" s="30"/>
      <c r="T5526" s="30"/>
      <c r="U5526" s="30"/>
      <c r="V5526" s="30"/>
    </row>
    <row r="5527" spans="1:22" ht="14.5" x14ac:dyDescent="0.35">
      <c r="A5527" s="15">
        <v>46</v>
      </c>
      <c r="B5527" s="8">
        <v>360</v>
      </c>
      <c r="C5527" s="8">
        <v>1899999.9999000002</v>
      </c>
      <c r="D5527" s="8">
        <v>3600</v>
      </c>
      <c r="E5527" s="2">
        <v>870</v>
      </c>
      <c r="F5527" s="2">
        <v>10082.5283203125</v>
      </c>
      <c r="G5527" s="2">
        <v>1068.63134765625</v>
      </c>
      <c r="H5527" s="1">
        <v>11490.422034534509</v>
      </c>
      <c r="I5527" s="1">
        <v>1075.004131540303</v>
      </c>
      <c r="J5527" s="1">
        <f t="shared" si="488"/>
        <v>13.963697095555222</v>
      </c>
      <c r="K5527" s="1">
        <f t="shared" si="489"/>
        <v>0.59635007882090807</v>
      </c>
      <c r="L5527" s="30"/>
      <c r="M5527" s="30"/>
      <c r="N5527" s="2">
        <v>0</v>
      </c>
      <c r="O5527" s="30"/>
      <c r="P5527" s="30"/>
      <c r="Q5527" s="30"/>
      <c r="R5527" s="30"/>
      <c r="S5527" s="30"/>
      <c r="T5527" s="30"/>
      <c r="U5527" s="30"/>
      <c r="V5527" s="30"/>
    </row>
    <row r="5528" spans="1:22" ht="14.5" x14ac:dyDescent="0.35">
      <c r="A5528" s="15">
        <v>46</v>
      </c>
      <c r="B5528" s="8">
        <v>360</v>
      </c>
      <c r="C5528" s="8">
        <v>1899999.9999000002</v>
      </c>
      <c r="D5528" s="8">
        <v>3600</v>
      </c>
      <c r="E5528" s="2">
        <v>900</v>
      </c>
      <c r="F5528" s="2">
        <v>12278.9833984375</v>
      </c>
      <c r="G5528" s="2">
        <v>1073.11364746094</v>
      </c>
      <c r="H5528" s="1">
        <v>13359.13014858206</v>
      </c>
      <c r="I5528" s="1">
        <v>1072.174838523377</v>
      </c>
      <c r="J5528" s="1">
        <f t="shared" si="488"/>
        <v>8.7967115443938866</v>
      </c>
      <c r="K5528" s="1">
        <f t="shared" si="489"/>
        <v>-8.74845772192199E-2</v>
      </c>
      <c r="L5528" s="30"/>
      <c r="M5528" s="30"/>
      <c r="N5528" s="2">
        <v>0</v>
      </c>
      <c r="O5528" s="30"/>
      <c r="P5528" s="30"/>
      <c r="Q5528" s="30"/>
      <c r="R5528" s="30"/>
      <c r="S5528" s="30"/>
      <c r="T5528" s="30"/>
      <c r="U5528" s="30"/>
      <c r="V5528" s="30"/>
    </row>
    <row r="5529" spans="1:22" ht="14.5" x14ac:dyDescent="0.35">
      <c r="A5529" s="15">
        <v>46</v>
      </c>
      <c r="B5529" s="8">
        <v>360</v>
      </c>
      <c r="C5529" s="8">
        <v>1899999.9999000002</v>
      </c>
      <c r="D5529" s="8">
        <v>3600</v>
      </c>
      <c r="E5529" s="2">
        <v>930</v>
      </c>
      <c r="F5529" s="2">
        <v>14505.92578125</v>
      </c>
      <c r="G5529" s="2">
        <v>1059.17224121094</v>
      </c>
      <c r="H5529" s="1">
        <v>14738.34719139439</v>
      </c>
      <c r="I5529" s="1">
        <v>1066.912032152339</v>
      </c>
      <c r="J5529" s="1">
        <f t="shared" si="488"/>
        <v>1.6022514774259533</v>
      </c>
      <c r="K5529" s="1">
        <f t="shared" si="489"/>
        <v>0.73073959458663051</v>
      </c>
      <c r="L5529" s="30"/>
      <c r="M5529" s="30"/>
      <c r="N5529" s="2">
        <v>0</v>
      </c>
      <c r="O5529" s="30"/>
      <c r="P5529" s="30"/>
      <c r="Q5529" s="30"/>
      <c r="R5529" s="30"/>
      <c r="S5529" s="30"/>
      <c r="T5529" s="30"/>
      <c r="U5529" s="30"/>
      <c r="V5529" s="30"/>
    </row>
    <row r="5530" spans="1:22" ht="14.5" x14ac:dyDescent="0.35">
      <c r="A5530" s="15">
        <v>46</v>
      </c>
      <c r="B5530" s="8">
        <v>360</v>
      </c>
      <c r="C5530" s="8">
        <v>1899999.9999000002</v>
      </c>
      <c r="D5530" s="8">
        <v>3600</v>
      </c>
      <c r="E5530" s="2">
        <v>960</v>
      </c>
      <c r="F5530" s="2">
        <v>16422.533203125</v>
      </c>
      <c r="G5530" s="2">
        <v>1053.65515136719</v>
      </c>
      <c r="H5530" s="1">
        <v>15899.761770436729</v>
      </c>
      <c r="I5530" s="1">
        <v>1057.7506269659709</v>
      </c>
      <c r="J5530" s="1">
        <f t="shared" si="488"/>
        <v>-3.1832569690819308</v>
      </c>
      <c r="K5530" s="1">
        <f t="shared" si="489"/>
        <v>0.38869221997982556</v>
      </c>
      <c r="L5530" s="30"/>
      <c r="M5530" s="30"/>
      <c r="N5530" s="2">
        <v>0</v>
      </c>
      <c r="O5530" s="30"/>
      <c r="P5530" s="30"/>
      <c r="Q5530" s="30"/>
      <c r="R5530" s="30"/>
      <c r="S5530" s="30"/>
      <c r="T5530" s="30"/>
      <c r="U5530" s="30"/>
      <c r="V5530" s="30"/>
    </row>
    <row r="5531" spans="1:22" ht="14.5" x14ac:dyDescent="0.35">
      <c r="A5531" s="15">
        <v>46</v>
      </c>
      <c r="B5531" s="8">
        <v>360</v>
      </c>
      <c r="C5531" s="8">
        <v>1899999.9999000002</v>
      </c>
      <c r="D5531" s="8">
        <v>3600</v>
      </c>
      <c r="E5531" s="2">
        <v>990</v>
      </c>
      <c r="F5531" s="2">
        <v>14839.0439453125</v>
      </c>
      <c r="G5531" s="2">
        <v>996.33166503906295</v>
      </c>
      <c r="H5531" s="1">
        <v>16894.313716126169</v>
      </c>
      <c r="I5531" s="1">
        <v>1038.149143836451</v>
      </c>
      <c r="J5531" s="1">
        <f t="shared" si="488"/>
        <v>13.85041905926094</v>
      </c>
      <c r="K5531" s="1">
        <f t="shared" si="489"/>
        <v>4.1971444113189476</v>
      </c>
      <c r="L5531" s="30"/>
      <c r="M5531" s="30"/>
      <c r="N5531" s="2">
        <v>0</v>
      </c>
      <c r="O5531" s="30"/>
      <c r="P5531" s="30"/>
      <c r="Q5531" s="30"/>
      <c r="R5531" s="30"/>
      <c r="S5531" s="30"/>
      <c r="T5531" s="30"/>
      <c r="U5531" s="30"/>
      <c r="V5531" s="30"/>
    </row>
    <row r="5532" spans="1:22" ht="14.5" x14ac:dyDescent="0.35">
      <c r="A5532" s="15">
        <v>46</v>
      </c>
      <c r="B5532" s="8">
        <v>360</v>
      </c>
      <c r="C5532" s="8">
        <v>1899999.9999000002</v>
      </c>
      <c r="D5532" s="8">
        <v>3600</v>
      </c>
      <c r="E5532" s="2">
        <v>1020</v>
      </c>
      <c r="F5532" s="2">
        <v>17340.72265625</v>
      </c>
      <c r="G5532" s="2">
        <v>997.34362792968705</v>
      </c>
      <c r="H5532" s="1">
        <v>17856.441947895612</v>
      </c>
      <c r="I5532" s="1">
        <v>1011.655223117425</v>
      </c>
      <c r="J5532" s="1">
        <f t="shared" si="488"/>
        <v>2.9740357531162882</v>
      </c>
      <c r="K5532" s="1">
        <f t="shared" si="489"/>
        <v>1.4349713365539121</v>
      </c>
      <c r="L5532" s="30"/>
      <c r="M5532" s="30"/>
      <c r="N5532" s="2">
        <v>0</v>
      </c>
      <c r="O5532" s="30"/>
      <c r="P5532" s="30"/>
      <c r="Q5532" s="30"/>
      <c r="R5532" s="30"/>
      <c r="S5532" s="30"/>
      <c r="T5532" s="30"/>
      <c r="U5532" s="30"/>
      <c r="V5532" s="30"/>
    </row>
    <row r="5533" spans="1:22" ht="14.5" x14ac:dyDescent="0.35">
      <c r="A5533" s="15">
        <v>46</v>
      </c>
      <c r="B5533" s="8">
        <v>360</v>
      </c>
      <c r="C5533" s="8">
        <v>1899999.9999000002</v>
      </c>
      <c r="D5533" s="8">
        <v>3600</v>
      </c>
      <c r="E5533" s="2">
        <v>1050</v>
      </c>
      <c r="F5533" s="2">
        <v>19891.359375</v>
      </c>
      <c r="G5533" s="2">
        <v>989.5859375</v>
      </c>
      <c r="H5533" s="1">
        <v>18812.267352107661</v>
      </c>
      <c r="I5533" s="1">
        <v>980.61140683025087</v>
      </c>
      <c r="J5533" s="1">
        <f t="shared" si="488"/>
        <v>-5.4249284955786923</v>
      </c>
      <c r="K5533" s="1">
        <f t="shared" si="489"/>
        <v>-0.90689755479160983</v>
      </c>
      <c r="L5533" s="30"/>
      <c r="M5533" s="30"/>
      <c r="N5533" s="2">
        <v>0</v>
      </c>
      <c r="O5533" s="30"/>
      <c r="P5533" s="30"/>
      <c r="Q5533" s="30"/>
      <c r="R5533" s="30"/>
      <c r="S5533" s="30"/>
      <c r="T5533" s="30"/>
      <c r="U5533" s="30"/>
      <c r="V5533" s="30"/>
    </row>
    <row r="5534" spans="1:22" ht="14.5" x14ac:dyDescent="0.35">
      <c r="A5534" s="15">
        <v>46</v>
      </c>
      <c r="B5534" s="8">
        <v>360</v>
      </c>
      <c r="C5534" s="8">
        <v>1899999.9999000002</v>
      </c>
      <c r="D5534" s="8">
        <v>3600</v>
      </c>
      <c r="E5534" s="2">
        <v>1080</v>
      </c>
      <c r="F5534" s="2">
        <v>19308.603515625</v>
      </c>
      <c r="G5534" s="2">
        <v>872.48150634765602</v>
      </c>
      <c r="H5534" s="1">
        <v>19603.637824495541</v>
      </c>
      <c r="I5534" s="1">
        <v>949.15622614994993</v>
      </c>
      <c r="J5534" s="1">
        <f t="shared" si="488"/>
        <v>1.5279940293548016</v>
      </c>
      <c r="K5534" s="1">
        <f t="shared" si="489"/>
        <v>8.7881197761160887</v>
      </c>
      <c r="L5534" s="30"/>
      <c r="M5534" s="30"/>
      <c r="N5534" s="2">
        <v>0</v>
      </c>
      <c r="O5534" s="30"/>
      <c r="P5534" s="30"/>
      <c r="Q5534" s="30"/>
      <c r="R5534" s="30"/>
      <c r="S5534" s="30"/>
      <c r="T5534" s="30"/>
      <c r="U5534" s="30"/>
      <c r="V5534" s="30"/>
    </row>
    <row r="5535" spans="1:22" ht="14.5" x14ac:dyDescent="0.35">
      <c r="A5535" s="15">
        <v>46</v>
      </c>
      <c r="B5535" s="8">
        <v>360</v>
      </c>
      <c r="C5535" s="8">
        <v>1899999.9999000002</v>
      </c>
      <c r="D5535" s="8">
        <v>3600</v>
      </c>
      <c r="E5535" s="2">
        <v>1110</v>
      </c>
      <c r="F5535" s="2">
        <v>16986.6484375</v>
      </c>
      <c r="G5535" s="2">
        <v>698.860595703125</v>
      </c>
      <c r="H5535" s="1">
        <v>16432.056424404622</v>
      </c>
      <c r="I5535" s="1">
        <v>738.02849527296382</v>
      </c>
      <c r="J5535" s="1">
        <f t="shared" si="488"/>
        <v>-3.2648701427825624</v>
      </c>
      <c r="K5535" s="1">
        <f t="shared" si="489"/>
        <v>5.6045368433502709</v>
      </c>
      <c r="L5535" s="30"/>
      <c r="M5535" s="30"/>
      <c r="N5535" s="2">
        <v>1527777</v>
      </c>
      <c r="O5535" s="30"/>
      <c r="P5535" s="30"/>
      <c r="Q5535" s="30"/>
      <c r="R5535" s="30"/>
      <c r="S5535" s="30"/>
      <c r="T5535" s="30"/>
      <c r="U5535" s="30"/>
      <c r="V5535" s="30"/>
    </row>
    <row r="5536" spans="1:22" ht="14.5" x14ac:dyDescent="0.35">
      <c r="A5536" s="15">
        <v>46</v>
      </c>
      <c r="B5536" s="8">
        <v>360</v>
      </c>
      <c r="C5536" s="8">
        <v>1899999.9999000002</v>
      </c>
      <c r="D5536" s="8">
        <v>3600</v>
      </c>
      <c r="E5536" s="2">
        <v>1140</v>
      </c>
      <c r="F5536" s="2">
        <v>17756.875</v>
      </c>
      <c r="G5536" s="2">
        <v>659.87493896484398</v>
      </c>
      <c r="H5536" s="1">
        <v>16086.314051846641</v>
      </c>
      <c r="I5536" s="1">
        <v>638.27915378034299</v>
      </c>
      <c r="J5536" s="1">
        <f t="shared" si="488"/>
        <v>-9.4079670446143204</v>
      </c>
      <c r="K5536" s="1">
        <f t="shared" si="489"/>
        <v>-3.2727087981820655</v>
      </c>
      <c r="L5536" s="30"/>
      <c r="M5536" s="30"/>
      <c r="N5536" s="2">
        <v>1527777</v>
      </c>
      <c r="O5536" s="30"/>
      <c r="P5536" s="30"/>
      <c r="Q5536" s="30"/>
      <c r="R5536" s="30"/>
      <c r="S5536" s="30"/>
      <c r="T5536" s="30"/>
      <c r="U5536" s="30"/>
      <c r="V5536" s="30"/>
    </row>
    <row r="5537" spans="1:22" ht="14.5" x14ac:dyDescent="0.35">
      <c r="A5537" s="15">
        <v>46</v>
      </c>
      <c r="B5537" s="8">
        <v>360</v>
      </c>
      <c r="C5537" s="8">
        <v>1899999.9999000002</v>
      </c>
      <c r="D5537" s="8">
        <v>3600</v>
      </c>
      <c r="E5537" s="2">
        <v>1170</v>
      </c>
      <c r="F5537" s="2">
        <v>16435.00390625</v>
      </c>
      <c r="G5537" s="2">
        <v>589.17095947265602</v>
      </c>
      <c r="H5537" s="1">
        <v>15842.93288042864</v>
      </c>
      <c r="I5537" s="1">
        <v>581.1570095824701</v>
      </c>
      <c r="J5537" s="1">
        <f t="shared" si="488"/>
        <v>-3.6025000614463134</v>
      </c>
      <c r="K5537" s="1">
        <f t="shared" si="489"/>
        <v>-1.3602078923507874</v>
      </c>
      <c r="L5537" s="30"/>
      <c r="M5537" s="30"/>
      <c r="N5537" s="2">
        <v>1527777</v>
      </c>
      <c r="O5537" s="30"/>
      <c r="P5537" s="30"/>
      <c r="Q5537" s="30"/>
      <c r="R5537" s="30"/>
      <c r="S5537" s="30"/>
      <c r="T5537" s="30"/>
      <c r="U5537" s="30"/>
      <c r="V5537" s="30"/>
    </row>
    <row r="5538" spans="1:22" ht="14.5" x14ac:dyDescent="0.35">
      <c r="A5538" s="15">
        <v>46</v>
      </c>
      <c r="B5538" s="8">
        <v>360</v>
      </c>
      <c r="C5538" s="8">
        <v>1899999.9999000002</v>
      </c>
      <c r="D5538" s="8">
        <v>3600</v>
      </c>
      <c r="E5538" s="2">
        <v>1200</v>
      </c>
      <c r="F5538" s="2">
        <v>15290.671875</v>
      </c>
      <c r="G5538" s="2">
        <v>535.43176269531205</v>
      </c>
      <c r="H5538" s="1">
        <v>15654.23328595163</v>
      </c>
      <c r="I5538" s="1">
        <v>544.2141312483692</v>
      </c>
      <c r="J5538" s="1">
        <f t="shared" si="488"/>
        <v>2.3776679921177761</v>
      </c>
      <c r="K5538" s="1">
        <f t="shared" si="489"/>
        <v>1.6402404872000038</v>
      </c>
      <c r="L5538" s="30"/>
      <c r="M5538" s="30"/>
      <c r="N5538" s="2">
        <v>1527777</v>
      </c>
      <c r="O5538" s="30"/>
      <c r="P5538" s="30"/>
      <c r="Q5538" s="30"/>
      <c r="R5538" s="30"/>
      <c r="S5538" s="30"/>
      <c r="T5538" s="30"/>
      <c r="U5538" s="30"/>
      <c r="V5538" s="30"/>
    </row>
    <row r="5539" spans="1:22" ht="14.5" x14ac:dyDescent="0.35">
      <c r="A5539" s="15">
        <v>46</v>
      </c>
      <c r="B5539" s="8">
        <v>360</v>
      </c>
      <c r="C5539" s="8">
        <v>1899999.9999000002</v>
      </c>
      <c r="D5539" s="8">
        <v>3600</v>
      </c>
      <c r="E5539" s="2">
        <v>1230</v>
      </c>
      <c r="F5539" s="2">
        <v>13893.8623046875</v>
      </c>
      <c r="G5539" s="2">
        <v>482.46942138671898</v>
      </c>
      <c r="H5539" s="1">
        <v>15494.741786241841</v>
      </c>
      <c r="I5539" s="1">
        <v>525.58288818968629</v>
      </c>
      <c r="J5539" s="1">
        <f t="shared" si="488"/>
        <v>11.522206327136532</v>
      </c>
      <c r="K5539" s="1">
        <f t="shared" si="489"/>
        <v>8.9359998565401533</v>
      </c>
      <c r="L5539" s="30"/>
      <c r="M5539" s="30"/>
      <c r="N5539" s="2">
        <v>1527777</v>
      </c>
      <c r="O5539" s="30"/>
      <c r="P5539" s="30"/>
      <c r="Q5539" s="30"/>
      <c r="R5539" s="30"/>
      <c r="S5539" s="30"/>
      <c r="T5539" s="30"/>
      <c r="U5539" s="30"/>
      <c r="V5539" s="30"/>
    </row>
    <row r="5540" spans="1:22" ht="14.5" x14ac:dyDescent="0.35">
      <c r="A5540" s="15">
        <v>46</v>
      </c>
      <c r="B5540" s="8">
        <v>360</v>
      </c>
      <c r="C5540" s="8">
        <v>1899999.9999000002</v>
      </c>
      <c r="D5540" s="8">
        <v>3600</v>
      </c>
      <c r="E5540" s="2">
        <v>1260</v>
      </c>
      <c r="F5540" s="2">
        <v>14688.544921875</v>
      </c>
      <c r="G5540" s="2">
        <v>490.43142700195301</v>
      </c>
      <c r="H5540" s="1">
        <v>15350.8521924381</v>
      </c>
      <c r="I5540" s="1">
        <v>515.12263466543186</v>
      </c>
      <c r="J5540" s="1">
        <f t="shared" si="488"/>
        <v>4.5090053105039374</v>
      </c>
      <c r="K5540" s="1">
        <f t="shared" si="489"/>
        <v>5.0345892012708484</v>
      </c>
      <c r="L5540" s="30"/>
      <c r="M5540" s="30"/>
      <c r="N5540" s="2">
        <v>1527777</v>
      </c>
      <c r="O5540" s="30"/>
      <c r="P5540" s="30"/>
      <c r="Q5540" s="30"/>
      <c r="R5540" s="30"/>
      <c r="S5540" s="30"/>
      <c r="T5540" s="30"/>
      <c r="U5540" s="30"/>
      <c r="V5540" s="30"/>
    </row>
    <row r="5541" spans="1:22" ht="14.5" x14ac:dyDescent="0.35">
      <c r="A5541" s="15">
        <v>46</v>
      </c>
      <c r="B5541" s="8">
        <v>360</v>
      </c>
      <c r="C5541" s="8">
        <v>1899999.9999000002</v>
      </c>
      <c r="D5541" s="8">
        <v>3600</v>
      </c>
      <c r="E5541" s="2">
        <v>1290</v>
      </c>
      <c r="F5541" s="2">
        <v>14996.7705078125</v>
      </c>
      <c r="G5541" s="2">
        <v>484.23062133789102</v>
      </c>
      <c r="H5541" s="1">
        <v>15215.300379854159</v>
      </c>
      <c r="I5541" s="1">
        <v>506.45383984998188</v>
      </c>
      <c r="J5541" s="1">
        <f t="shared" si="488"/>
        <v>1.4571795436078543</v>
      </c>
      <c r="K5541" s="1">
        <f t="shared" si="489"/>
        <v>4.5893872739170964</v>
      </c>
      <c r="L5541" s="30"/>
      <c r="M5541" s="30"/>
      <c r="N5541" s="2">
        <v>1527777</v>
      </c>
      <c r="O5541" s="30"/>
      <c r="P5541" s="30"/>
      <c r="Q5541" s="30"/>
      <c r="R5541" s="30"/>
      <c r="S5541" s="30"/>
      <c r="T5541" s="30"/>
      <c r="U5541" s="30"/>
      <c r="V5541" s="30"/>
    </row>
    <row r="5542" spans="1:22" ht="14.5" x14ac:dyDescent="0.35">
      <c r="A5542" s="15">
        <v>46</v>
      </c>
      <c r="B5542" s="8">
        <v>360</v>
      </c>
      <c r="C5542" s="8">
        <v>1899999.9999000002</v>
      </c>
      <c r="D5542" s="8">
        <v>3600</v>
      </c>
      <c r="E5542" s="2">
        <v>1320</v>
      </c>
      <c r="F5542" s="2">
        <v>14852.6162109375</v>
      </c>
      <c r="G5542" s="2">
        <v>480.45697021484398</v>
      </c>
      <c r="H5542" s="1">
        <v>15125.423557011231</v>
      </c>
      <c r="I5542" s="1">
        <v>498.62719432774412</v>
      </c>
      <c r="J5542" s="1">
        <f t="shared" si="488"/>
        <v>1.8367629123334821</v>
      </c>
      <c r="K5542" s="1">
        <f t="shared" si="489"/>
        <v>3.7818629428510606</v>
      </c>
      <c r="L5542" s="30"/>
      <c r="M5542" s="30"/>
      <c r="N5542" s="2">
        <v>1527777</v>
      </c>
      <c r="O5542" s="30"/>
      <c r="P5542" s="30"/>
      <c r="Q5542" s="30"/>
      <c r="R5542" s="30"/>
      <c r="S5542" s="30"/>
      <c r="T5542" s="30"/>
      <c r="U5542" s="30"/>
      <c r="V5542" s="30"/>
    </row>
    <row r="5543" spans="1:22" ht="14.5" x14ac:dyDescent="0.35">
      <c r="A5543" s="15">
        <v>46</v>
      </c>
      <c r="B5543" s="8">
        <v>360</v>
      </c>
      <c r="C5543" s="8">
        <v>1899999.9999000002</v>
      </c>
      <c r="D5543" s="8">
        <v>3600</v>
      </c>
      <c r="E5543" s="2">
        <v>1350</v>
      </c>
      <c r="F5543" s="2">
        <v>14840.5927734375</v>
      </c>
      <c r="G5543" s="2">
        <v>481.08837890625</v>
      </c>
      <c r="H5543" s="1">
        <v>15079.00485502025</v>
      </c>
      <c r="I5543" s="1">
        <v>491.19647948314929</v>
      </c>
      <c r="J5543" s="1">
        <f t="shared" si="488"/>
        <v>1.6064862450068231</v>
      </c>
      <c r="K5543" s="1">
        <f t="shared" si="489"/>
        <v>2.1010901572555052</v>
      </c>
      <c r="L5543" s="30"/>
      <c r="M5543" s="30"/>
      <c r="N5543" s="2">
        <v>1527777</v>
      </c>
      <c r="O5543" s="30"/>
      <c r="P5543" s="30"/>
      <c r="Q5543" s="30"/>
      <c r="R5543" s="30"/>
      <c r="S5543" s="30"/>
      <c r="T5543" s="30"/>
      <c r="U5543" s="30"/>
      <c r="V5543" s="30"/>
    </row>
    <row r="5544" spans="1:22" ht="14.5" x14ac:dyDescent="0.35">
      <c r="A5544" s="15">
        <v>46</v>
      </c>
      <c r="B5544" s="8">
        <v>360</v>
      </c>
      <c r="C5544" s="8">
        <v>1899999.9999000002</v>
      </c>
      <c r="D5544" s="8">
        <v>3600</v>
      </c>
      <c r="E5544" s="2">
        <v>1380</v>
      </c>
      <c r="F5544" s="2">
        <v>14860.35546875</v>
      </c>
      <c r="G5544" s="2">
        <v>482.5224609375</v>
      </c>
      <c r="H5544" s="1">
        <v>15056.618581251059</v>
      </c>
      <c r="I5544" s="1">
        <v>483.95187531333028</v>
      </c>
      <c r="J5544" s="1">
        <f t="shared" si="488"/>
        <v>1.3207161357195201</v>
      </c>
      <c r="K5544" s="1">
        <f t="shared" si="489"/>
        <v>0.29623789389058625</v>
      </c>
      <c r="L5544" s="30"/>
      <c r="M5544" s="30"/>
      <c r="N5544" s="2">
        <v>0</v>
      </c>
      <c r="O5544" s="30"/>
      <c r="P5544" s="30"/>
      <c r="Q5544" s="30"/>
      <c r="R5544" s="30"/>
      <c r="S5544" s="30"/>
      <c r="T5544" s="30"/>
      <c r="U5544" s="30"/>
      <c r="V5544" s="30"/>
    </row>
    <row r="5545" spans="1:22" ht="14.5" x14ac:dyDescent="0.35">
      <c r="A5545" s="15">
        <v>46</v>
      </c>
      <c r="B5545" s="8">
        <v>360</v>
      </c>
      <c r="C5545" s="8">
        <v>1899999.9999000002</v>
      </c>
      <c r="D5545" s="8">
        <v>3600</v>
      </c>
      <c r="E5545" s="2">
        <v>1410</v>
      </c>
      <c r="F5545" s="2">
        <v>14859.62109375</v>
      </c>
      <c r="G5545" s="2">
        <v>484.13186645507801</v>
      </c>
      <c r="H5545" s="1">
        <v>15077.16965141059</v>
      </c>
      <c r="I5545" s="1">
        <v>476.7947389322407</v>
      </c>
      <c r="J5545" s="1">
        <f t="shared" si="488"/>
        <v>1.4640249323187069</v>
      </c>
      <c r="K5545" s="1">
        <f t="shared" si="489"/>
        <v>-1.515522532437577</v>
      </c>
      <c r="L5545" s="30"/>
      <c r="M5545" s="30"/>
      <c r="N5545" s="2">
        <v>0</v>
      </c>
      <c r="O5545" s="30"/>
      <c r="P5545" s="30"/>
      <c r="Q5545" s="30"/>
      <c r="R5545" s="30"/>
      <c r="S5545" s="30"/>
      <c r="T5545" s="30"/>
      <c r="U5545" s="30"/>
      <c r="V5545" s="30"/>
    </row>
    <row r="5546" spans="1:22" ht="14.5" x14ac:dyDescent="0.35">
      <c r="A5546" s="15">
        <v>46</v>
      </c>
      <c r="B5546" s="8">
        <v>360</v>
      </c>
      <c r="C5546" s="8">
        <v>1899999.9999000002</v>
      </c>
      <c r="D5546" s="8">
        <v>3600</v>
      </c>
      <c r="E5546" s="2">
        <v>1440</v>
      </c>
      <c r="F5546" s="2">
        <v>14812.29296875</v>
      </c>
      <c r="G5546" s="2">
        <v>484.37261962890602</v>
      </c>
      <c r="H5546" s="1">
        <v>15198.06837083903</v>
      </c>
      <c r="I5546" s="1">
        <v>469.6787691934295</v>
      </c>
      <c r="J5546" s="1">
        <f t="shared" si="488"/>
        <v>2.6044273017210315</v>
      </c>
      <c r="K5546" s="1">
        <f t="shared" si="489"/>
        <v>-3.0335840301489312</v>
      </c>
      <c r="L5546" s="30"/>
      <c r="M5546" s="30"/>
      <c r="N5546" s="2">
        <v>0</v>
      </c>
      <c r="O5546" s="30"/>
      <c r="P5546" s="30"/>
      <c r="Q5546" s="30"/>
      <c r="R5546" s="30"/>
      <c r="S5546" s="30"/>
      <c r="T5546" s="30"/>
      <c r="U5546" s="30"/>
      <c r="V5546" s="30"/>
    </row>
    <row r="5547" spans="1:22" ht="14.5" x14ac:dyDescent="0.35">
      <c r="A5547" s="15">
        <v>46</v>
      </c>
      <c r="B5547" s="8">
        <v>360</v>
      </c>
      <c r="C5547" s="8">
        <v>1899999.9999000002</v>
      </c>
      <c r="D5547" s="8">
        <v>3600</v>
      </c>
      <c r="E5547" s="2">
        <v>1470</v>
      </c>
      <c r="F5547" s="2">
        <v>18438.833984375</v>
      </c>
      <c r="G5547" s="2">
        <v>601.65625</v>
      </c>
      <c r="H5547" s="1">
        <v>18611.431158443331</v>
      </c>
      <c r="I5547" s="1">
        <v>631.57312889526963</v>
      </c>
      <c r="J5547" s="1">
        <f t="shared" si="488"/>
        <v>0.9360525411454379</v>
      </c>
      <c r="K5547" s="1">
        <f t="shared" si="489"/>
        <v>4.9724205300401403</v>
      </c>
      <c r="L5547" s="30"/>
      <c r="M5547" s="30"/>
      <c r="N5547" s="2">
        <v>0</v>
      </c>
      <c r="O5547" s="30"/>
      <c r="P5547" s="30"/>
      <c r="Q5547" s="30"/>
      <c r="R5547" s="30"/>
      <c r="S5547" s="30"/>
      <c r="T5547" s="30"/>
      <c r="U5547" s="30"/>
      <c r="V5547" s="30"/>
    </row>
    <row r="5548" spans="1:22" ht="14.5" x14ac:dyDescent="0.35">
      <c r="A5548" s="15">
        <v>46</v>
      </c>
      <c r="B5548" s="8">
        <v>360</v>
      </c>
      <c r="C5548" s="8">
        <v>1899999.9999000002</v>
      </c>
      <c r="D5548" s="8">
        <v>3600</v>
      </c>
      <c r="E5548" s="2">
        <v>1500</v>
      </c>
      <c r="F5548" s="2">
        <v>19088.470703125</v>
      </c>
      <c r="G5548" s="2">
        <v>628.10021972656295</v>
      </c>
      <c r="H5548" s="1">
        <v>18997.200231304199</v>
      </c>
      <c r="I5548" s="1">
        <v>661.74069674093198</v>
      </c>
      <c r="J5548" s="1">
        <f t="shared" si="488"/>
        <v>-0.47814449486442395</v>
      </c>
      <c r="K5548" s="1">
        <f t="shared" si="489"/>
        <v>5.3559091300770545</v>
      </c>
      <c r="L5548" s="30"/>
      <c r="M5548" s="30"/>
      <c r="N5548" s="2">
        <v>0</v>
      </c>
      <c r="O5548" s="30"/>
      <c r="P5548" s="30"/>
      <c r="Q5548" s="30"/>
      <c r="R5548" s="30"/>
      <c r="S5548" s="30"/>
      <c r="T5548" s="30"/>
      <c r="U5548" s="30"/>
      <c r="V5548" s="30"/>
    </row>
    <row r="5549" spans="1:22" ht="14.5" x14ac:dyDescent="0.35">
      <c r="A5549" s="15">
        <v>46</v>
      </c>
      <c r="B5549" s="8">
        <v>360</v>
      </c>
      <c r="C5549" s="8">
        <v>1899999.9999000002</v>
      </c>
      <c r="D5549" s="8">
        <v>3600</v>
      </c>
      <c r="E5549" s="2">
        <v>1530</v>
      </c>
      <c r="F5549" s="2">
        <v>19591.29296875</v>
      </c>
      <c r="G5549" s="2">
        <v>636.24792480468795</v>
      </c>
      <c r="H5549" s="1">
        <v>19284.101945465649</v>
      </c>
      <c r="I5549" s="1">
        <v>681.65465975380653</v>
      </c>
      <c r="J5549" s="1">
        <f t="shared" si="488"/>
        <v>-1.5679977006844334</v>
      </c>
      <c r="K5549" s="1">
        <f t="shared" si="489"/>
        <v>7.1366417364830372</v>
      </c>
      <c r="L5549" s="30"/>
      <c r="M5549" s="30"/>
      <c r="N5549" s="2">
        <v>0</v>
      </c>
      <c r="O5549" s="30"/>
      <c r="P5549" s="30"/>
      <c r="Q5549" s="30"/>
      <c r="R5549" s="30"/>
      <c r="S5549" s="30"/>
      <c r="T5549" s="30"/>
      <c r="U5549" s="30"/>
      <c r="V5549" s="30"/>
    </row>
    <row r="5550" spans="1:22" ht="14.5" x14ac:dyDescent="0.35">
      <c r="A5550" s="15">
        <v>46</v>
      </c>
      <c r="B5550" s="8">
        <v>360</v>
      </c>
      <c r="C5550" s="8">
        <v>1899999.9999000002</v>
      </c>
      <c r="D5550" s="8">
        <v>3600</v>
      </c>
      <c r="E5550" s="2">
        <v>1560</v>
      </c>
      <c r="F5550" s="2">
        <v>20181.4140625</v>
      </c>
      <c r="G5550" s="2">
        <v>644.30535888671898</v>
      </c>
      <c r="H5550" s="1">
        <v>20000.933545489799</v>
      </c>
      <c r="I5550" s="1">
        <v>692.70284420879534</v>
      </c>
      <c r="J5550" s="1">
        <f t="shared" si="488"/>
        <v>-0.8942907392478503</v>
      </c>
      <c r="K5550" s="1">
        <f t="shared" si="489"/>
        <v>7.5115757853855687</v>
      </c>
      <c r="L5550" s="30"/>
      <c r="M5550" s="30"/>
      <c r="N5550" s="2">
        <v>0</v>
      </c>
      <c r="O5550" s="30"/>
      <c r="P5550" s="30"/>
      <c r="Q5550" s="30"/>
      <c r="R5550" s="30"/>
      <c r="S5550" s="30"/>
      <c r="T5550" s="30"/>
      <c r="U5550" s="30"/>
      <c r="V5550" s="30"/>
    </row>
    <row r="5551" spans="1:22" ht="14.5" x14ac:dyDescent="0.35">
      <c r="A5551" s="15">
        <v>46</v>
      </c>
      <c r="B5551" s="8">
        <v>360</v>
      </c>
      <c r="C5551" s="8">
        <v>1899999.9999000002</v>
      </c>
      <c r="D5551" s="8">
        <v>3600</v>
      </c>
      <c r="E5551" s="2">
        <v>1590</v>
      </c>
      <c r="F5551" s="2">
        <v>21097.478515625</v>
      </c>
      <c r="G5551" s="2">
        <v>649.630859375</v>
      </c>
      <c r="H5551" s="1">
        <v>20953.36676577029</v>
      </c>
      <c r="I5551" s="1">
        <v>692.40902975825668</v>
      </c>
      <c r="J5551" s="1">
        <f t="shared" si="488"/>
        <v>-0.68307570380024085</v>
      </c>
      <c r="K5551" s="1">
        <f t="shared" si="489"/>
        <v>6.584996658627472</v>
      </c>
      <c r="L5551" s="30"/>
      <c r="M5551" s="30"/>
      <c r="N5551" s="2">
        <v>0</v>
      </c>
      <c r="O5551" s="30"/>
      <c r="P5551" s="30"/>
      <c r="Q5551" s="30"/>
      <c r="R5551" s="30"/>
      <c r="S5551" s="30"/>
      <c r="T5551" s="30"/>
      <c r="U5551" s="30"/>
      <c r="V5551" s="30"/>
    </row>
    <row r="5552" spans="1:22" ht="14.5" x14ac:dyDescent="0.35">
      <c r="A5552" s="15">
        <v>46</v>
      </c>
      <c r="B5552" s="8">
        <v>360</v>
      </c>
      <c r="C5552" s="8">
        <v>1899999.9999000002</v>
      </c>
      <c r="D5552" s="8">
        <v>3600</v>
      </c>
      <c r="E5552" s="2">
        <v>1620</v>
      </c>
      <c r="F5552" s="2">
        <v>22037.06640625</v>
      </c>
      <c r="G5552" s="2">
        <v>651.55358886718705</v>
      </c>
      <c r="H5552" s="1">
        <v>21994.135879915339</v>
      </c>
      <c r="I5552" s="1">
        <v>687.542244673759</v>
      </c>
      <c r="J5552" s="1">
        <f t="shared" si="488"/>
        <v>-0.19481053214272545</v>
      </c>
      <c r="K5552" s="1">
        <f t="shared" si="489"/>
        <v>5.5235143235329334</v>
      </c>
      <c r="L5552" s="30"/>
      <c r="M5552" s="30"/>
      <c r="N5552" s="2">
        <v>0</v>
      </c>
      <c r="O5552" s="30"/>
      <c r="P5552" s="30"/>
      <c r="Q5552" s="30"/>
      <c r="R5552" s="30"/>
      <c r="S5552" s="30"/>
      <c r="T5552" s="30"/>
      <c r="U5552" s="30"/>
      <c r="V5552" s="30"/>
    </row>
    <row r="5553" spans="1:22" ht="14.5" x14ac:dyDescent="0.35">
      <c r="A5553" s="15">
        <v>46</v>
      </c>
      <c r="B5553" s="8">
        <v>360</v>
      </c>
      <c r="C5553" s="8">
        <v>1899999.9999000002</v>
      </c>
      <c r="D5553" s="8">
        <v>3600</v>
      </c>
      <c r="E5553" s="2">
        <v>1650</v>
      </c>
      <c r="F5553" s="2">
        <v>23180.123046875</v>
      </c>
      <c r="G5553" s="2">
        <v>653.02111816406295</v>
      </c>
      <c r="H5553" s="1">
        <v>23071.123958982691</v>
      </c>
      <c r="I5553" s="1">
        <v>680.43597008694439</v>
      </c>
      <c r="J5553" s="1">
        <f t="shared" si="488"/>
        <v>-0.47022652844374618</v>
      </c>
      <c r="K5553" s="1">
        <f t="shared" si="489"/>
        <v>4.1981570213160886</v>
      </c>
      <c r="L5553" s="30"/>
      <c r="M5553" s="30"/>
      <c r="N5553" s="2">
        <v>1527777</v>
      </c>
      <c r="O5553" s="30"/>
      <c r="P5553" s="30"/>
      <c r="Q5553" s="30"/>
      <c r="R5553" s="30"/>
      <c r="S5553" s="30"/>
      <c r="T5553" s="30"/>
      <c r="U5553" s="30"/>
      <c r="V5553" s="30"/>
    </row>
    <row r="5554" spans="1:22" ht="14.5" x14ac:dyDescent="0.35">
      <c r="A5554" s="15">
        <v>46</v>
      </c>
      <c r="B5554" s="8">
        <v>360</v>
      </c>
      <c r="C5554" s="8">
        <v>1899999.9999000002</v>
      </c>
      <c r="D5554" s="8">
        <v>3600</v>
      </c>
      <c r="E5554" s="2">
        <v>1680</v>
      </c>
      <c r="F5554" s="2">
        <v>24261.494140625</v>
      </c>
      <c r="G5554" s="2">
        <v>649.3642578125</v>
      </c>
      <c r="H5554" s="1">
        <v>24162.963097775679</v>
      </c>
      <c r="I5554" s="1">
        <v>672.23278419105679</v>
      </c>
      <c r="J5554" s="1">
        <f t="shared" si="488"/>
        <v>-0.40612108338510999</v>
      </c>
      <c r="K5554" s="1">
        <f t="shared" si="489"/>
        <v>3.5216792583554763</v>
      </c>
      <c r="L5554" s="30"/>
      <c r="M5554" s="30"/>
      <c r="N5554" s="2">
        <v>1527777</v>
      </c>
      <c r="O5554" s="30"/>
      <c r="P5554" s="30"/>
      <c r="Q5554" s="30"/>
      <c r="R5554" s="30"/>
      <c r="S5554" s="30"/>
      <c r="T5554" s="30"/>
      <c r="U5554" s="30"/>
      <c r="V5554" s="30"/>
    </row>
    <row r="5555" spans="1:22" ht="14.5" x14ac:dyDescent="0.35">
      <c r="A5555" s="15">
        <v>46</v>
      </c>
      <c r="B5555" s="8">
        <v>360</v>
      </c>
      <c r="C5555" s="8">
        <v>1899999.9999000002</v>
      </c>
      <c r="D5555" s="8">
        <v>3600</v>
      </c>
      <c r="E5555" s="2">
        <v>1710</v>
      </c>
      <c r="F5555" s="2">
        <v>25028.71484375</v>
      </c>
      <c r="G5555" s="2">
        <v>645.87579345703102</v>
      </c>
      <c r="H5555" s="1">
        <v>25135.351705022658</v>
      </c>
      <c r="I5555" s="1">
        <v>661.49931463888583</v>
      </c>
      <c r="J5555" s="1">
        <f t="shared" si="488"/>
        <v>0.42605807744574192</v>
      </c>
      <c r="K5555" s="1">
        <f t="shared" si="489"/>
        <v>2.4189668261494024</v>
      </c>
      <c r="L5555" s="30"/>
      <c r="M5555" s="30"/>
      <c r="N5555" s="2">
        <v>1527777</v>
      </c>
      <c r="O5555" s="30"/>
      <c r="P5555" s="30"/>
      <c r="Q5555" s="30"/>
      <c r="R5555" s="30"/>
      <c r="S5555" s="30"/>
      <c r="T5555" s="30"/>
      <c r="U5555" s="30"/>
      <c r="V5555" s="30"/>
    </row>
    <row r="5556" spans="1:22" ht="14.5" x14ac:dyDescent="0.35">
      <c r="A5556" s="15">
        <v>46</v>
      </c>
      <c r="B5556" s="8">
        <v>360</v>
      </c>
      <c r="C5556" s="8">
        <v>1899999.9999000002</v>
      </c>
      <c r="D5556" s="8">
        <v>3600</v>
      </c>
      <c r="E5556" s="2">
        <v>1740</v>
      </c>
      <c r="F5556" s="2">
        <v>26064.71875</v>
      </c>
      <c r="G5556" s="2">
        <v>644.99212646484398</v>
      </c>
      <c r="H5556" s="1">
        <v>25790.349962824232</v>
      </c>
      <c r="I5556" s="1">
        <v>646.70010305908249</v>
      </c>
      <c r="J5556" s="1">
        <f t="shared" si="488"/>
        <v>-1.0526443419834268</v>
      </c>
      <c r="K5556" s="1">
        <f t="shared" si="489"/>
        <v>0.26480580524289732</v>
      </c>
      <c r="L5556" s="30"/>
      <c r="M5556" s="30"/>
      <c r="N5556" s="2">
        <v>1527777</v>
      </c>
      <c r="O5556" s="30"/>
      <c r="P5556" s="30"/>
      <c r="Q5556" s="30"/>
      <c r="R5556" s="30"/>
      <c r="S5556" s="30"/>
      <c r="T5556" s="30"/>
      <c r="U5556" s="30"/>
      <c r="V5556" s="30"/>
    </row>
    <row r="5557" spans="1:22" ht="14.5" x14ac:dyDescent="0.35">
      <c r="A5557" s="15">
        <v>46</v>
      </c>
      <c r="B5557" s="8">
        <v>360</v>
      </c>
      <c r="C5557" s="8">
        <v>1899999.9999000002</v>
      </c>
      <c r="D5557" s="8">
        <v>3600</v>
      </c>
      <c r="E5557" s="2">
        <v>1770</v>
      </c>
      <c r="F5557" s="2">
        <v>25137.947265625</v>
      </c>
      <c r="G5557" s="2">
        <v>582.642333984375</v>
      </c>
      <c r="H5557" s="1">
        <v>26227.572509095</v>
      </c>
      <c r="I5557" s="1">
        <v>627.59116989454867</v>
      </c>
      <c r="J5557" s="1">
        <f t="shared" si="488"/>
        <v>4.3345832177793326</v>
      </c>
      <c r="K5557" s="1">
        <f t="shared" si="489"/>
        <v>7.7146532767011538</v>
      </c>
      <c r="L5557" s="30"/>
      <c r="M5557" s="30"/>
      <c r="N5557" s="2">
        <v>1527777</v>
      </c>
      <c r="O5557" s="30"/>
      <c r="P5557" s="30"/>
      <c r="Q5557" s="30"/>
      <c r="R5557" s="30"/>
      <c r="S5557" s="30"/>
      <c r="T5557" s="30"/>
      <c r="U5557" s="30"/>
      <c r="V5557" s="30"/>
    </row>
    <row r="5558" spans="1:22" ht="14.5" x14ac:dyDescent="0.35">
      <c r="A5558" s="15">
        <v>46</v>
      </c>
      <c r="B5558" s="8">
        <v>360</v>
      </c>
      <c r="C5558" s="8">
        <v>1899999.9999000002</v>
      </c>
      <c r="D5558" s="8">
        <v>3600</v>
      </c>
      <c r="E5558" s="2">
        <v>1800</v>
      </c>
      <c r="F5558" s="2">
        <v>27446.349609375</v>
      </c>
      <c r="G5558" s="2">
        <v>595.09344482421898</v>
      </c>
      <c r="H5558" s="1">
        <v>26481.060676485758</v>
      </c>
      <c r="I5558" s="1">
        <v>600.37920386845963</v>
      </c>
      <c r="J5558" s="1">
        <f t="shared" si="488"/>
        <v>-3.517002977181062</v>
      </c>
      <c r="K5558" s="1">
        <f t="shared" si="489"/>
        <v>0.88822336898736576</v>
      </c>
      <c r="L5558" s="30"/>
      <c r="M5558" s="30"/>
      <c r="N5558" s="2">
        <v>1527777</v>
      </c>
      <c r="O5558" s="30"/>
      <c r="P5558" s="30"/>
      <c r="Q5558" s="30"/>
      <c r="R5558" s="30"/>
      <c r="S5558" s="30"/>
      <c r="T5558" s="30"/>
      <c r="U5558" s="30"/>
      <c r="V5558" s="30"/>
    </row>
    <row r="5559" spans="1:22" ht="14.5" x14ac:dyDescent="0.35">
      <c r="A5559" s="15">
        <v>46</v>
      </c>
      <c r="B5559" s="8">
        <v>360</v>
      </c>
      <c r="C5559" s="8">
        <v>1899999.9999000002</v>
      </c>
      <c r="D5559" s="8">
        <v>3600</v>
      </c>
      <c r="E5559" s="2">
        <v>1830</v>
      </c>
      <c r="F5559" s="2">
        <v>22687.96875</v>
      </c>
      <c r="G5559" s="2">
        <v>492.36825561523398</v>
      </c>
      <c r="H5559" s="1">
        <v>21573.31602324425</v>
      </c>
      <c r="I5559" s="1">
        <v>474.18000778380002</v>
      </c>
      <c r="J5559" s="1">
        <f t="shared" si="488"/>
        <v>-4.9129683623870051</v>
      </c>
      <c r="K5559" s="1">
        <f t="shared" si="489"/>
        <v>-3.694033403657798</v>
      </c>
      <c r="L5559" s="30"/>
      <c r="M5559" s="30"/>
      <c r="N5559" s="2">
        <v>1527777</v>
      </c>
      <c r="O5559" s="30"/>
      <c r="P5559" s="30"/>
      <c r="Q5559" s="30"/>
      <c r="R5559" s="30"/>
      <c r="S5559" s="30"/>
      <c r="T5559" s="30"/>
      <c r="U5559" s="30"/>
      <c r="V5559" s="30"/>
    </row>
    <row r="5560" spans="1:22" ht="14.5" x14ac:dyDescent="0.35">
      <c r="A5560" s="15">
        <v>46</v>
      </c>
      <c r="B5560" s="8">
        <v>360</v>
      </c>
      <c r="C5560" s="8">
        <v>1899999.9999000002</v>
      </c>
      <c r="D5560" s="8">
        <v>3600</v>
      </c>
      <c r="E5560" s="2">
        <v>1860</v>
      </c>
      <c r="F5560" s="2">
        <v>19706.638671875</v>
      </c>
      <c r="G5560" s="2">
        <v>395.75006103515602</v>
      </c>
      <c r="H5560" s="1">
        <v>20349.816630930789</v>
      </c>
      <c r="I5560" s="1">
        <v>416.23981625936062</v>
      </c>
      <c r="J5560" s="1">
        <f t="shared" si="488"/>
        <v>3.2637628860254195</v>
      </c>
      <c r="K5560" s="1">
        <f t="shared" si="489"/>
        <v>5.1774484053419805</v>
      </c>
      <c r="L5560" s="30"/>
      <c r="M5560" s="30"/>
      <c r="N5560" s="2">
        <v>1527777</v>
      </c>
      <c r="O5560" s="30"/>
      <c r="P5560" s="30"/>
      <c r="Q5560" s="30"/>
      <c r="R5560" s="30"/>
      <c r="S5560" s="30"/>
      <c r="T5560" s="30"/>
      <c r="U5560" s="30"/>
      <c r="V5560" s="30"/>
    </row>
    <row r="5561" spans="1:22" ht="14.5" x14ac:dyDescent="0.35">
      <c r="A5561" s="15">
        <v>46</v>
      </c>
      <c r="B5561" s="8">
        <v>360</v>
      </c>
      <c r="C5561" s="8">
        <v>1899999.9999000002</v>
      </c>
      <c r="D5561" s="8">
        <v>3600</v>
      </c>
      <c r="E5561" s="2">
        <v>1890</v>
      </c>
      <c r="F5561" s="2">
        <v>20371.99609375</v>
      </c>
      <c r="G5561" s="2">
        <v>405.02789306640602</v>
      </c>
      <c r="H5561" s="1">
        <v>20656.48111593644</v>
      </c>
      <c r="I5561" s="1">
        <v>398.6254466505888</v>
      </c>
      <c r="J5561" s="1">
        <f t="shared" si="488"/>
        <v>1.396451387862371</v>
      </c>
      <c r="K5561" s="1">
        <f t="shared" si="489"/>
        <v>-1.5807420983639555</v>
      </c>
      <c r="L5561" s="30"/>
      <c r="M5561" s="30"/>
      <c r="N5561" s="2">
        <v>1527777</v>
      </c>
      <c r="O5561" s="30"/>
      <c r="P5561" s="30"/>
      <c r="Q5561" s="30"/>
      <c r="R5561" s="30"/>
      <c r="S5561" s="30"/>
      <c r="T5561" s="30"/>
      <c r="U5561" s="30"/>
      <c r="V5561" s="30"/>
    </row>
    <row r="5562" spans="1:22" ht="14.5" x14ac:dyDescent="0.35">
      <c r="A5562" s="15">
        <v>46</v>
      </c>
      <c r="B5562" s="8">
        <v>360</v>
      </c>
      <c r="C5562" s="8">
        <v>1899999.9999000002</v>
      </c>
      <c r="D5562" s="8">
        <v>3600</v>
      </c>
      <c r="E5562" s="2">
        <v>1920</v>
      </c>
      <c r="F5562" s="2">
        <v>20659.58203125</v>
      </c>
      <c r="G5562" s="2">
        <v>406.43298339843801</v>
      </c>
      <c r="H5562" s="1">
        <v>20823.251008193409</v>
      </c>
      <c r="I5562" s="1">
        <v>394.21517939297138</v>
      </c>
      <c r="J5562" s="1">
        <f t="shared" si="488"/>
        <v>0.79221823895488586</v>
      </c>
      <c r="K5562" s="1">
        <f t="shared" si="489"/>
        <v>-3.0061054354658925</v>
      </c>
      <c r="L5562" s="30"/>
      <c r="M5562" s="30"/>
      <c r="N5562" s="2">
        <v>0</v>
      </c>
      <c r="O5562" s="30"/>
      <c r="P5562" s="30"/>
      <c r="Q5562" s="30"/>
      <c r="R5562" s="30"/>
      <c r="S5562" s="30"/>
      <c r="T5562" s="30"/>
      <c r="U5562" s="30"/>
      <c r="V5562" s="30"/>
    </row>
    <row r="5563" spans="1:22" ht="14.5" x14ac:dyDescent="0.35">
      <c r="A5563" s="15">
        <v>46</v>
      </c>
      <c r="B5563" s="8">
        <v>360</v>
      </c>
      <c r="C5563" s="8">
        <v>1899999.9999000002</v>
      </c>
      <c r="D5563" s="8">
        <v>3600</v>
      </c>
      <c r="E5563" s="2">
        <v>1950</v>
      </c>
      <c r="F5563" s="2">
        <v>20874.70703125</v>
      </c>
      <c r="G5563" s="2">
        <v>403.29611206054699</v>
      </c>
      <c r="H5563" s="1">
        <v>20848.419514840221</v>
      </c>
      <c r="I5563" s="1">
        <v>391.41032057531402</v>
      </c>
      <c r="J5563" s="1">
        <f t="shared" si="488"/>
        <v>-0.1259299896780611</v>
      </c>
      <c r="K5563" s="1">
        <f t="shared" si="489"/>
        <v>-2.9471624272560688</v>
      </c>
      <c r="L5563" s="30"/>
      <c r="M5563" s="30"/>
      <c r="N5563" s="2">
        <v>0</v>
      </c>
      <c r="O5563" s="30"/>
      <c r="P5563" s="30"/>
      <c r="Q5563" s="30"/>
      <c r="R5563" s="30"/>
      <c r="S5563" s="30"/>
      <c r="T5563" s="30"/>
      <c r="U5563" s="30"/>
      <c r="V5563" s="30"/>
    </row>
    <row r="5564" spans="1:22" ht="14.5" x14ac:dyDescent="0.35">
      <c r="A5564" s="15">
        <v>46</v>
      </c>
      <c r="B5564" s="8">
        <v>360</v>
      </c>
      <c r="C5564" s="8">
        <v>1899999.9999000002</v>
      </c>
      <c r="D5564" s="8">
        <v>3600</v>
      </c>
      <c r="E5564" s="2">
        <v>1980</v>
      </c>
      <c r="F5564" s="2">
        <v>20810.568359375</v>
      </c>
      <c r="G5564" s="2">
        <v>397.72091674804699</v>
      </c>
      <c r="H5564" s="1">
        <v>20720.383297991099</v>
      </c>
      <c r="I5564" s="1">
        <v>388.86149229807762</v>
      </c>
      <c r="J5564" s="1">
        <f t="shared" si="488"/>
        <v>-0.43336183724782229</v>
      </c>
      <c r="K5564" s="1">
        <f t="shared" si="489"/>
        <v>-2.2275480310183791</v>
      </c>
      <c r="L5564" s="30"/>
      <c r="M5564" s="30"/>
      <c r="N5564" s="2">
        <v>0</v>
      </c>
      <c r="O5564" s="30"/>
      <c r="P5564" s="30"/>
      <c r="Q5564" s="30"/>
      <c r="R5564" s="30"/>
      <c r="S5564" s="30"/>
      <c r="T5564" s="30"/>
      <c r="U5564" s="30"/>
      <c r="V5564" s="30"/>
    </row>
    <row r="5565" spans="1:22" ht="14.5" x14ac:dyDescent="0.35">
      <c r="A5565" s="15">
        <v>46</v>
      </c>
      <c r="B5565" s="8">
        <v>360</v>
      </c>
      <c r="C5565" s="8">
        <v>1899999.9999000002</v>
      </c>
      <c r="D5565" s="8">
        <v>3600</v>
      </c>
      <c r="E5565" s="2">
        <v>2010</v>
      </c>
      <c r="F5565" s="2">
        <v>20693.626953125</v>
      </c>
      <c r="G5565" s="2">
        <v>391.70809936523398</v>
      </c>
      <c r="H5565" s="1">
        <v>20473.517201545608</v>
      </c>
      <c r="I5565" s="1">
        <v>386.45709460292142</v>
      </c>
      <c r="J5565" s="1">
        <f t="shared" si="488"/>
        <v>-1.0636596092023027</v>
      </c>
      <c r="K5565" s="1">
        <f t="shared" si="489"/>
        <v>-1.3405402571000844</v>
      </c>
      <c r="L5565" s="30"/>
      <c r="M5565" s="30"/>
      <c r="N5565" s="2">
        <v>0</v>
      </c>
      <c r="O5565" s="30"/>
      <c r="P5565" s="30"/>
      <c r="Q5565" s="30"/>
      <c r="R5565" s="30"/>
      <c r="S5565" s="30"/>
      <c r="T5565" s="30"/>
      <c r="U5565" s="30"/>
      <c r="V5565" s="30"/>
    </row>
    <row r="5566" spans="1:22" ht="14.5" x14ac:dyDescent="0.35">
      <c r="A5566" s="15">
        <v>46</v>
      </c>
      <c r="B5566" s="8">
        <v>360</v>
      </c>
      <c r="C5566" s="8">
        <v>1899999.9999000002</v>
      </c>
      <c r="D5566" s="8">
        <v>3600</v>
      </c>
      <c r="E5566" s="2">
        <v>2040</v>
      </c>
      <c r="F5566" s="2">
        <v>20572.166015625</v>
      </c>
      <c r="G5566" s="2">
        <v>386.4638671875</v>
      </c>
      <c r="H5566" s="1">
        <v>20134.48072361575</v>
      </c>
      <c r="I5566" s="1">
        <v>384.06979178636351</v>
      </c>
      <c r="J5566" s="1">
        <f t="shared" si="488"/>
        <v>-2.1275605674036382</v>
      </c>
      <c r="K5566" s="1">
        <f t="shared" si="489"/>
        <v>-0.6194823382996788</v>
      </c>
      <c r="L5566" s="30"/>
      <c r="M5566" s="30"/>
      <c r="N5566" s="2">
        <v>0</v>
      </c>
      <c r="O5566" s="30"/>
      <c r="P5566" s="30"/>
      <c r="Q5566" s="30"/>
      <c r="R5566" s="30"/>
      <c r="S5566" s="30"/>
      <c r="T5566" s="30"/>
      <c r="U5566" s="30"/>
      <c r="V5566" s="30"/>
    </row>
    <row r="5567" spans="1:22" ht="14.5" x14ac:dyDescent="0.35">
      <c r="A5567" s="15">
        <v>46</v>
      </c>
      <c r="B5567" s="8">
        <v>360</v>
      </c>
      <c r="C5567" s="8">
        <v>1899999.9999000002</v>
      </c>
      <c r="D5567" s="8">
        <v>3600</v>
      </c>
      <c r="E5567" s="2">
        <v>2070</v>
      </c>
      <c r="F5567" s="2">
        <v>20526.904296875</v>
      </c>
      <c r="G5567" s="2">
        <v>380.90277099609398</v>
      </c>
      <c r="H5567" s="1">
        <v>19782.58533603996</v>
      </c>
      <c r="I5567" s="1">
        <v>381.68448236554332</v>
      </c>
      <c r="J5567" s="1">
        <f t="shared" si="488"/>
        <v>-3.6260653339157178</v>
      </c>
      <c r="K5567" s="1">
        <f t="shared" si="489"/>
        <v>0.20522596026411061</v>
      </c>
      <c r="L5567" s="30"/>
      <c r="M5567" s="30"/>
      <c r="N5567" s="2">
        <v>0</v>
      </c>
      <c r="O5567" s="30"/>
      <c r="P5567" s="30"/>
      <c r="Q5567" s="30"/>
      <c r="R5567" s="30"/>
      <c r="S5567" s="30"/>
      <c r="T5567" s="30"/>
      <c r="U5567" s="30"/>
      <c r="V5567" s="30"/>
    </row>
    <row r="5568" spans="1:22" ht="14.5" x14ac:dyDescent="0.35">
      <c r="A5568" s="15">
        <v>46</v>
      </c>
      <c r="B5568" s="8">
        <v>360</v>
      </c>
      <c r="C5568" s="8">
        <v>1899999.9999000002</v>
      </c>
      <c r="D5568" s="8">
        <v>3600</v>
      </c>
      <c r="E5568" s="2">
        <v>2100</v>
      </c>
      <c r="F5568" s="2">
        <v>20453.298828125</v>
      </c>
      <c r="G5568" s="2">
        <v>375.02209472656301</v>
      </c>
      <c r="H5568" s="1">
        <v>19508.464058289439</v>
      </c>
      <c r="I5568" s="1">
        <v>379.23384392986748</v>
      </c>
      <c r="J5568" s="1">
        <f t="shared" si="488"/>
        <v>-4.6194737473660439</v>
      </c>
      <c r="K5568" s="1">
        <f t="shared" si="489"/>
        <v>1.1230669505953628</v>
      </c>
      <c r="L5568" s="30"/>
      <c r="M5568" s="30"/>
      <c r="N5568" s="2">
        <v>0</v>
      </c>
      <c r="O5568" s="30"/>
      <c r="P5568" s="30"/>
      <c r="Q5568" s="30"/>
      <c r="R5568" s="30"/>
      <c r="S5568" s="30"/>
      <c r="T5568" s="30"/>
      <c r="U5568" s="30"/>
      <c r="V5568" s="30"/>
    </row>
    <row r="5569" spans="1:22" ht="14.5" x14ac:dyDescent="0.35">
      <c r="A5569" s="15">
        <v>46</v>
      </c>
      <c r="B5569" s="8">
        <v>360</v>
      </c>
      <c r="C5569" s="8">
        <v>1899999.9999000002</v>
      </c>
      <c r="D5569" s="8">
        <v>3600</v>
      </c>
      <c r="E5569" s="2">
        <v>2130</v>
      </c>
      <c r="F5569" s="2">
        <v>20352.384765625</v>
      </c>
      <c r="G5569" s="2">
        <v>370.33972167968801</v>
      </c>
      <c r="H5569" s="1">
        <v>19287.975669702959</v>
      </c>
      <c r="I5569" s="1">
        <v>376.65689669154438</v>
      </c>
      <c r="J5569" s="1">
        <f t="shared" si="488"/>
        <v>-5.2298986491244941</v>
      </c>
      <c r="K5569" s="1">
        <f t="shared" si="489"/>
        <v>1.7057784088632482</v>
      </c>
      <c r="L5569" s="30"/>
      <c r="M5569" s="30"/>
      <c r="N5569" s="2">
        <v>0</v>
      </c>
      <c r="O5569" s="30"/>
      <c r="P5569" s="30"/>
      <c r="Q5569" s="30"/>
      <c r="R5569" s="30"/>
      <c r="S5569" s="30"/>
      <c r="T5569" s="30"/>
      <c r="U5569" s="30"/>
      <c r="V5569" s="30"/>
    </row>
    <row r="5570" spans="1:22" ht="14.5" x14ac:dyDescent="0.35">
      <c r="A5570" s="15">
        <v>46</v>
      </c>
      <c r="B5570" s="8">
        <v>360</v>
      </c>
      <c r="C5570" s="8">
        <v>1899999.9999000002</v>
      </c>
      <c r="D5570" s="8">
        <v>3600</v>
      </c>
      <c r="E5570" s="2">
        <v>2160</v>
      </c>
      <c r="F5570" s="2">
        <v>20237.37890625</v>
      </c>
      <c r="G5570" s="2">
        <v>366.72439575195301</v>
      </c>
      <c r="H5570" s="1">
        <v>19140.235536935899</v>
      </c>
      <c r="I5570" s="1">
        <v>374.06049874329671</v>
      </c>
      <c r="J5570" s="1">
        <f t="shared" si="488"/>
        <v>-5.4213708919353429</v>
      </c>
      <c r="K5570" s="1">
        <f t="shared" si="489"/>
        <v>2.0004404060169825</v>
      </c>
      <c r="L5570" s="30"/>
      <c r="M5570" s="30"/>
      <c r="N5570" s="2">
        <v>0</v>
      </c>
      <c r="O5570" s="30"/>
      <c r="P5570" s="30"/>
      <c r="Q5570" s="30"/>
      <c r="R5570" s="30"/>
      <c r="S5570" s="30"/>
      <c r="T5570" s="30"/>
      <c r="U5570" s="30"/>
      <c r="V5570" s="30"/>
    </row>
    <row r="5571" spans="1:22" ht="14.5" x14ac:dyDescent="0.35">
      <c r="A5571" s="15">
        <v>46</v>
      </c>
      <c r="B5571" s="8">
        <v>360</v>
      </c>
      <c r="C5571" s="8">
        <v>1899999.9999000002</v>
      </c>
      <c r="D5571" s="8">
        <v>3600</v>
      </c>
      <c r="E5571" s="2">
        <v>2190</v>
      </c>
      <c r="F5571" s="2">
        <v>25076.58203125</v>
      </c>
      <c r="G5571" s="2">
        <v>453.48788452148398</v>
      </c>
      <c r="H5571" s="1">
        <v>25093.862548976402</v>
      </c>
      <c r="I5571" s="1">
        <v>475.54309782977651</v>
      </c>
      <c r="J5571" s="1">
        <f t="shared" si="488"/>
        <v>6.8910977201227255E-2</v>
      </c>
      <c r="K5571" s="1">
        <f t="shared" si="489"/>
        <v>4.8634625226129211</v>
      </c>
      <c r="L5571" s="30"/>
      <c r="M5571" s="30"/>
      <c r="N5571" s="2">
        <v>1527777</v>
      </c>
      <c r="O5571" s="30"/>
      <c r="P5571" s="30"/>
      <c r="Q5571" s="30"/>
      <c r="R5571" s="30"/>
      <c r="S5571" s="30"/>
      <c r="T5571" s="30"/>
      <c r="U5571" s="30"/>
      <c r="V5571" s="30"/>
    </row>
    <row r="5572" spans="1:22" ht="14.5" x14ac:dyDescent="0.35">
      <c r="A5572" s="15">
        <v>46</v>
      </c>
      <c r="B5572" s="8">
        <v>360</v>
      </c>
      <c r="C5572" s="8">
        <v>1899999.9999000002</v>
      </c>
      <c r="D5572" s="8">
        <v>3600</v>
      </c>
      <c r="E5572" s="2">
        <v>2220</v>
      </c>
      <c r="F5572" s="2">
        <v>25988.630859375</v>
      </c>
      <c r="G5572" s="2">
        <v>468.18338012695301</v>
      </c>
      <c r="H5572" s="1">
        <v>25843.29977814716</v>
      </c>
      <c r="I5572" s="1">
        <v>482.28225536824641</v>
      </c>
      <c r="J5572" s="1">
        <f t="shared" si="488"/>
        <v>-0.55921022547986077</v>
      </c>
      <c r="K5572" s="1">
        <f t="shared" si="489"/>
        <v>3.0114001990994077</v>
      </c>
      <c r="L5572" s="30"/>
      <c r="M5572" s="30"/>
      <c r="N5572" s="2">
        <v>1527777</v>
      </c>
      <c r="O5572" s="30"/>
      <c r="P5572" s="30"/>
      <c r="Q5572" s="30"/>
      <c r="R5572" s="30"/>
      <c r="S5572" s="30"/>
      <c r="T5572" s="30"/>
      <c r="U5572" s="30"/>
      <c r="V5572" s="30"/>
    </row>
    <row r="5573" spans="1:22" ht="14.5" x14ac:dyDescent="0.35">
      <c r="A5573" s="15">
        <v>46</v>
      </c>
      <c r="B5573" s="8">
        <v>360</v>
      </c>
      <c r="C5573" s="8">
        <v>1899999.9999000002</v>
      </c>
      <c r="D5573" s="8">
        <v>3600</v>
      </c>
      <c r="E5573" s="2">
        <v>2250</v>
      </c>
      <c r="F5573" s="2">
        <v>25356.765625</v>
      </c>
      <c r="G5573" s="2">
        <v>445.47964477539102</v>
      </c>
      <c r="H5573" s="1">
        <v>26006.675702989949</v>
      </c>
      <c r="I5573" s="1">
        <v>482.49594135072601</v>
      </c>
      <c r="J5573" s="1">
        <f t="shared" si="488"/>
        <v>2.5630637897649815</v>
      </c>
      <c r="K5573" s="1">
        <f t="shared" si="489"/>
        <v>8.3093126721869517</v>
      </c>
      <c r="L5573" s="30"/>
      <c r="M5573" s="30"/>
      <c r="N5573" s="2">
        <v>1527777</v>
      </c>
      <c r="O5573" s="30"/>
      <c r="P5573" s="30"/>
      <c r="Q5573" s="30"/>
      <c r="R5573" s="30"/>
      <c r="S5573" s="30"/>
      <c r="T5573" s="30"/>
      <c r="U5573" s="30"/>
      <c r="V5573" s="30"/>
    </row>
    <row r="5574" spans="1:22" ht="14.5" x14ac:dyDescent="0.35">
      <c r="A5574" s="15">
        <v>46</v>
      </c>
      <c r="B5574" s="8">
        <v>360</v>
      </c>
      <c r="C5574" s="8">
        <v>1899999.9999000002</v>
      </c>
      <c r="D5574" s="8">
        <v>3600</v>
      </c>
      <c r="E5574" s="2">
        <v>2280</v>
      </c>
      <c r="F5574" s="2">
        <v>25486.376953125</v>
      </c>
      <c r="G5574" s="2">
        <v>444.00982666015602</v>
      </c>
      <c r="H5574" s="1">
        <v>26503.587845381451</v>
      </c>
      <c r="I5574" s="1">
        <v>481.99288075366883</v>
      </c>
      <c r="J5574" s="1">
        <f t="shared" si="488"/>
        <v>3.9911945669144093</v>
      </c>
      <c r="K5574" s="1">
        <f t="shared" si="489"/>
        <v>8.5545525825906861</v>
      </c>
      <c r="L5574" s="30"/>
      <c r="M5574" s="30"/>
      <c r="N5574" s="2">
        <v>1527777</v>
      </c>
      <c r="O5574" s="30"/>
      <c r="P5574" s="30"/>
      <c r="Q5574" s="30"/>
      <c r="R5574" s="30"/>
      <c r="S5574" s="30"/>
      <c r="T5574" s="30"/>
      <c r="U5574" s="30"/>
      <c r="V5574" s="30"/>
    </row>
    <row r="5575" spans="1:22" ht="14.5" x14ac:dyDescent="0.35">
      <c r="A5575" s="15">
        <v>46</v>
      </c>
      <c r="B5575" s="8">
        <v>360</v>
      </c>
      <c r="C5575" s="8">
        <v>1899999.9999000002</v>
      </c>
      <c r="D5575" s="8">
        <v>3600</v>
      </c>
      <c r="E5575" s="2">
        <v>2310</v>
      </c>
      <c r="F5575" s="2">
        <v>26022.953125</v>
      </c>
      <c r="G5575" s="2">
        <v>453.19747924804699</v>
      </c>
      <c r="H5575" s="1">
        <v>27263.26226475578</v>
      </c>
      <c r="I5575" s="1">
        <v>481.41105082201011</v>
      </c>
      <c r="J5575" s="1">
        <f t="shared" si="488"/>
        <v>4.7662120966748667</v>
      </c>
      <c r="K5575" s="1">
        <f t="shared" si="489"/>
        <v>6.2254475953342814</v>
      </c>
      <c r="L5575" s="30"/>
      <c r="M5575" s="30"/>
      <c r="N5575" s="2">
        <v>1527777</v>
      </c>
      <c r="O5575" s="30"/>
      <c r="P5575" s="30"/>
      <c r="Q5575" s="30"/>
      <c r="R5575" s="30"/>
      <c r="S5575" s="30"/>
      <c r="T5575" s="30"/>
      <c r="U5575" s="30"/>
      <c r="V5575" s="30"/>
    </row>
    <row r="5576" spans="1:22" ht="14.5" x14ac:dyDescent="0.35">
      <c r="A5576" s="15">
        <v>46</v>
      </c>
      <c r="B5576" s="8">
        <v>360</v>
      </c>
      <c r="C5576" s="8">
        <v>1899999.9999000002</v>
      </c>
      <c r="D5576" s="8">
        <v>3600</v>
      </c>
      <c r="E5576" s="2">
        <v>2340</v>
      </c>
      <c r="F5576" s="2">
        <v>27198.42578125</v>
      </c>
      <c r="G5576" s="2">
        <v>477.439208984375</v>
      </c>
      <c r="H5576" s="1">
        <v>28045.28907172964</v>
      </c>
      <c r="I5576" s="1">
        <v>480.82064324808653</v>
      </c>
      <c r="J5576" s="1">
        <f t="shared" si="488"/>
        <v>3.1136481842395769</v>
      </c>
      <c r="K5576" s="1">
        <f t="shared" si="489"/>
        <v>0.70824393976871503</v>
      </c>
      <c r="L5576" s="30"/>
      <c r="M5576" s="30"/>
      <c r="N5576" s="2">
        <v>1527777</v>
      </c>
      <c r="O5576" s="30"/>
      <c r="P5576" s="30"/>
      <c r="Q5576" s="30"/>
      <c r="R5576" s="30"/>
      <c r="S5576" s="30"/>
      <c r="T5576" s="30"/>
      <c r="U5576" s="30"/>
      <c r="V5576" s="30"/>
    </row>
    <row r="5577" spans="1:22" ht="14.5" x14ac:dyDescent="0.35">
      <c r="A5577" s="15">
        <v>46</v>
      </c>
      <c r="B5577" s="8">
        <v>360</v>
      </c>
      <c r="C5577" s="8">
        <v>1899999.9999000002</v>
      </c>
      <c r="D5577" s="8">
        <v>3600</v>
      </c>
      <c r="E5577" s="2">
        <v>2370</v>
      </c>
      <c r="F5577" s="2">
        <v>29078.828125</v>
      </c>
      <c r="G5577" s="2">
        <v>471.38003540039102</v>
      </c>
      <c r="H5577" s="1">
        <v>28595.379315218641</v>
      </c>
      <c r="I5577" s="1">
        <v>480.22923897629403</v>
      </c>
      <c r="J5577" s="1">
        <f t="shared" si="488"/>
        <v>-1.6625457109315993</v>
      </c>
      <c r="K5577" s="1">
        <f t="shared" si="489"/>
        <v>1.8772970663440329</v>
      </c>
      <c r="L5577" s="30"/>
      <c r="M5577" s="30"/>
      <c r="N5577" s="2">
        <v>1527777</v>
      </c>
      <c r="O5577" s="30"/>
      <c r="P5577" s="30"/>
      <c r="Q5577" s="30"/>
      <c r="R5577" s="30"/>
      <c r="S5577" s="30"/>
      <c r="T5577" s="30"/>
      <c r="U5577" s="30"/>
      <c r="V5577" s="30"/>
    </row>
    <row r="5578" spans="1:22" ht="14.5" x14ac:dyDescent="0.35">
      <c r="A5578" s="15">
        <v>46</v>
      </c>
      <c r="B5578" s="8">
        <v>360</v>
      </c>
      <c r="C5578" s="8">
        <v>1899999.9999000002</v>
      </c>
      <c r="D5578" s="8">
        <v>3600</v>
      </c>
      <c r="E5578" s="2">
        <v>2400</v>
      </c>
      <c r="F5578" s="2">
        <v>28805.89453125</v>
      </c>
      <c r="G5578" s="2">
        <v>452.22268676757801</v>
      </c>
      <c r="H5578" s="1">
        <v>28846.468698493762</v>
      </c>
      <c r="I5578" s="1">
        <v>479.63771389263871</v>
      </c>
      <c r="J5578" s="1">
        <f t="shared" ref="J5578:J5641" si="490">(H5578-F5578)/F5578*100</f>
        <v>0.14085369645349788</v>
      </c>
      <c r="K5578" s="1">
        <f t="shared" ref="K5578:K5641" si="491">(I5578-G5578)/G5578*100</f>
        <v>6.0622847829725952</v>
      </c>
      <c r="L5578" s="30"/>
      <c r="M5578" s="30"/>
      <c r="N5578" s="2">
        <v>1527777</v>
      </c>
      <c r="O5578" s="30"/>
      <c r="P5578" s="30"/>
      <c r="Q5578" s="30"/>
      <c r="R5578" s="30"/>
      <c r="S5578" s="30"/>
      <c r="T5578" s="30"/>
      <c r="U5578" s="30"/>
      <c r="V5578" s="30"/>
    </row>
    <row r="5579" spans="1:22" ht="14.5" x14ac:dyDescent="0.35">
      <c r="A5579" s="15">
        <v>46</v>
      </c>
      <c r="B5579" s="8">
        <v>360</v>
      </c>
      <c r="C5579" s="8">
        <v>1899999.9999000002</v>
      </c>
      <c r="D5579" s="8">
        <v>3600</v>
      </c>
      <c r="E5579" s="2">
        <v>2430</v>
      </c>
      <c r="F5579" s="2">
        <v>29738.85546875</v>
      </c>
      <c r="G5579" s="2">
        <v>458.85403442382801</v>
      </c>
      <c r="H5579" s="1">
        <v>29104.952400685939</v>
      </c>
      <c r="I5579" s="1">
        <v>479.04621901194901</v>
      </c>
      <c r="J5579" s="1">
        <f t="shared" si="490"/>
        <v>-2.1315651126189938</v>
      </c>
      <c r="K5579" s="1">
        <f t="shared" si="491"/>
        <v>4.4005681705459638</v>
      </c>
      <c r="L5579" s="30"/>
      <c r="M5579" s="30"/>
      <c r="N5579" s="2">
        <v>1527777</v>
      </c>
      <c r="O5579" s="30"/>
      <c r="P5579" s="30"/>
      <c r="Q5579" s="30"/>
      <c r="R5579" s="30"/>
      <c r="S5579" s="30"/>
      <c r="T5579" s="30"/>
      <c r="U5579" s="30"/>
      <c r="V5579" s="30"/>
    </row>
    <row r="5580" spans="1:22" ht="14.5" x14ac:dyDescent="0.35">
      <c r="A5580" s="15">
        <v>46</v>
      </c>
      <c r="B5580" s="8">
        <v>360</v>
      </c>
      <c r="C5580" s="8">
        <v>1899999.9999000002</v>
      </c>
      <c r="D5580" s="8">
        <v>3600</v>
      </c>
      <c r="E5580" s="2">
        <v>2460</v>
      </c>
      <c r="F5580" s="2">
        <v>30738.728515625</v>
      </c>
      <c r="G5580" s="2">
        <v>463.66506958007801</v>
      </c>
      <c r="H5580" s="1">
        <v>29370.521879303</v>
      </c>
      <c r="I5580" s="1">
        <v>478.45472413125941</v>
      </c>
      <c r="J5580" s="1">
        <f t="shared" si="490"/>
        <v>-4.4510840310994588</v>
      </c>
      <c r="K5580" s="1">
        <f t="shared" si="491"/>
        <v>3.1897280001221073</v>
      </c>
      <c r="L5580" s="30"/>
      <c r="M5580" s="30"/>
      <c r="N5580" s="2">
        <v>0</v>
      </c>
      <c r="O5580" s="30"/>
      <c r="P5580" s="30"/>
      <c r="Q5580" s="30"/>
      <c r="R5580" s="30"/>
      <c r="S5580" s="30"/>
      <c r="T5580" s="30"/>
      <c r="U5580" s="30"/>
      <c r="V5580" s="30"/>
    </row>
    <row r="5581" spans="1:22" ht="14.5" x14ac:dyDescent="0.35">
      <c r="A5581" s="15">
        <v>46</v>
      </c>
      <c r="B5581" s="8">
        <v>360</v>
      </c>
      <c r="C5581" s="8">
        <v>1899999.9999000002</v>
      </c>
      <c r="D5581" s="8">
        <v>3600</v>
      </c>
      <c r="E5581" s="2">
        <v>2490</v>
      </c>
      <c r="F5581" s="2">
        <v>31626.6875</v>
      </c>
      <c r="G5581" s="2">
        <v>464.65661621093699</v>
      </c>
      <c r="H5581" s="1">
        <v>29642.87929274841</v>
      </c>
      <c r="I5581" s="1">
        <v>478.57550579117958</v>
      </c>
      <c r="J5581" s="1">
        <f t="shared" si="490"/>
        <v>-6.2725766245724914</v>
      </c>
      <c r="K5581" s="1">
        <f t="shared" si="491"/>
        <v>2.9955216593588605</v>
      </c>
      <c r="L5581" s="30"/>
      <c r="M5581" s="30"/>
      <c r="N5581" s="2">
        <v>0</v>
      </c>
      <c r="O5581" s="30"/>
      <c r="P5581" s="30"/>
      <c r="Q5581" s="30"/>
      <c r="R5581" s="30"/>
      <c r="S5581" s="30"/>
      <c r="T5581" s="30"/>
      <c r="U5581" s="30"/>
      <c r="V5581" s="30"/>
    </row>
    <row r="5582" spans="1:22" ht="14.5" x14ac:dyDescent="0.35">
      <c r="A5582" s="15">
        <v>46</v>
      </c>
      <c r="B5582" s="8">
        <v>360</v>
      </c>
      <c r="C5582" s="8">
        <v>1899999.9999000002</v>
      </c>
      <c r="D5582" s="8">
        <v>3600</v>
      </c>
      <c r="E5582" s="2">
        <v>2520</v>
      </c>
      <c r="F5582" s="2">
        <v>32686.76953125</v>
      </c>
      <c r="G5582" s="2">
        <v>467.47085571289102</v>
      </c>
      <c r="H5582" s="1">
        <v>29921.73928380396</v>
      </c>
      <c r="I5582" s="1">
        <v>480.59599358905001</v>
      </c>
      <c r="J5582" s="1">
        <f t="shared" si="490"/>
        <v>-8.4591725860291866</v>
      </c>
      <c r="K5582" s="1">
        <f t="shared" si="491"/>
        <v>2.8076911567338692</v>
      </c>
      <c r="L5582" s="30"/>
      <c r="M5582" s="30"/>
      <c r="N5582" s="2">
        <v>0</v>
      </c>
      <c r="O5582" s="30"/>
      <c r="P5582" s="30"/>
      <c r="Q5582" s="30"/>
      <c r="R5582" s="30"/>
      <c r="S5582" s="30"/>
      <c r="T5582" s="30"/>
      <c r="U5582" s="30"/>
      <c r="V5582" s="30"/>
    </row>
    <row r="5583" spans="1:22" ht="14.5" x14ac:dyDescent="0.35">
      <c r="A5583" s="15">
        <v>46</v>
      </c>
      <c r="B5583" s="8">
        <v>360</v>
      </c>
      <c r="C5583" s="8">
        <v>1899999.9999000002</v>
      </c>
      <c r="D5583" s="8">
        <v>3600</v>
      </c>
      <c r="E5583" s="2">
        <v>2550</v>
      </c>
      <c r="F5583" s="2">
        <v>26878.05078125</v>
      </c>
      <c r="G5583" s="2">
        <v>376.76690673828102</v>
      </c>
      <c r="H5583" s="1">
        <v>26396.049194213439</v>
      </c>
      <c r="I5583" s="1">
        <v>380.77615837443528</v>
      </c>
      <c r="J5583" s="1">
        <f t="shared" si="490"/>
        <v>-1.7932907075717059</v>
      </c>
      <c r="K5583" s="1">
        <f t="shared" si="491"/>
        <v>1.064119901310564</v>
      </c>
      <c r="L5583" s="30"/>
      <c r="M5583" s="30"/>
      <c r="N5583" s="2">
        <v>0</v>
      </c>
      <c r="O5583" s="30"/>
      <c r="P5583" s="30"/>
      <c r="Q5583" s="30"/>
      <c r="R5583" s="30"/>
      <c r="S5583" s="30"/>
      <c r="T5583" s="30"/>
      <c r="U5583" s="30"/>
      <c r="V5583" s="30"/>
    </row>
    <row r="5584" spans="1:22" ht="14.5" x14ac:dyDescent="0.35">
      <c r="A5584" s="15">
        <v>46</v>
      </c>
      <c r="B5584" s="8">
        <v>360</v>
      </c>
      <c r="C5584" s="8">
        <v>1899999.9999000002</v>
      </c>
      <c r="D5584" s="8">
        <v>3600</v>
      </c>
      <c r="E5584" s="2">
        <v>2580</v>
      </c>
      <c r="F5584" s="2">
        <v>25716.02734375</v>
      </c>
      <c r="G5584" s="2">
        <v>359.20791625976602</v>
      </c>
      <c r="H5584" s="1">
        <v>25444.315099117579</v>
      </c>
      <c r="I5584" s="1">
        <v>354.7882581431067</v>
      </c>
      <c r="J5584" s="1">
        <f t="shared" si="490"/>
        <v>-1.0565871664406119</v>
      </c>
      <c r="K5584" s="1">
        <f t="shared" si="491"/>
        <v>-1.2303899542857473</v>
      </c>
      <c r="L5584" s="30"/>
      <c r="M5584" s="30"/>
      <c r="N5584" s="2">
        <v>0</v>
      </c>
      <c r="O5584" s="30"/>
      <c r="P5584" s="30"/>
      <c r="Q5584" s="30"/>
      <c r="R5584" s="30"/>
      <c r="S5584" s="30"/>
      <c r="T5584" s="30"/>
      <c r="U5584" s="30"/>
      <c r="V5584" s="30"/>
    </row>
    <row r="5585" spans="1:22" ht="14.5" x14ac:dyDescent="0.35">
      <c r="A5585" s="15">
        <v>46</v>
      </c>
      <c r="B5585" s="8">
        <v>360</v>
      </c>
      <c r="C5585" s="8">
        <v>1899999.9999000002</v>
      </c>
      <c r="D5585" s="8">
        <v>3600</v>
      </c>
      <c r="E5585" s="2">
        <v>2610</v>
      </c>
      <c r="F5585" s="2">
        <v>25495.90625</v>
      </c>
      <c r="G5585" s="2">
        <v>354.79620361328102</v>
      </c>
      <c r="H5585" s="1">
        <v>25274.713036469799</v>
      </c>
      <c r="I5585" s="1">
        <v>344.72553605367852</v>
      </c>
      <c r="J5585" s="1">
        <f t="shared" si="490"/>
        <v>-0.86756364477219294</v>
      </c>
      <c r="K5585" s="1">
        <f t="shared" si="491"/>
        <v>-2.838437237220067</v>
      </c>
      <c r="L5585" s="30"/>
      <c r="M5585" s="30"/>
      <c r="N5585" s="2">
        <v>0</v>
      </c>
      <c r="O5585" s="30"/>
      <c r="P5585" s="30"/>
      <c r="Q5585" s="30"/>
      <c r="R5585" s="30"/>
      <c r="S5585" s="30"/>
      <c r="T5585" s="30"/>
      <c r="U5585" s="30"/>
      <c r="V5585" s="30"/>
    </row>
    <row r="5586" spans="1:22" ht="14.5" x14ac:dyDescent="0.35">
      <c r="A5586" s="15">
        <v>46</v>
      </c>
      <c r="B5586" s="8">
        <v>360</v>
      </c>
      <c r="C5586" s="8">
        <v>1899999.9999000002</v>
      </c>
      <c r="D5586" s="8">
        <v>3600</v>
      </c>
      <c r="E5586" s="2">
        <v>2640</v>
      </c>
      <c r="F5586" s="2">
        <v>25535.7421875</v>
      </c>
      <c r="G5586" s="2">
        <v>352.98458862304699</v>
      </c>
      <c r="H5586" s="1">
        <v>25160.777033165868</v>
      </c>
      <c r="I5586" s="1">
        <v>339.62793990513723</v>
      </c>
      <c r="J5586" s="1">
        <f t="shared" si="490"/>
        <v>-1.4683934055289793</v>
      </c>
      <c r="K5586" s="1">
        <f t="shared" si="491"/>
        <v>-3.7839183772902212</v>
      </c>
      <c r="L5586" s="30"/>
      <c r="M5586" s="30"/>
      <c r="N5586" s="2">
        <v>0</v>
      </c>
      <c r="O5586" s="30"/>
      <c r="P5586" s="30"/>
      <c r="Q5586" s="30"/>
      <c r="R5586" s="30"/>
      <c r="S5586" s="30"/>
      <c r="T5586" s="30"/>
      <c r="U5586" s="30"/>
      <c r="V5586" s="30"/>
    </row>
    <row r="5587" spans="1:22" ht="14.5" x14ac:dyDescent="0.35">
      <c r="A5587" s="15">
        <v>46</v>
      </c>
      <c r="B5587" s="8">
        <v>360</v>
      </c>
      <c r="C5587" s="8">
        <v>1899999.9999000002</v>
      </c>
      <c r="D5587" s="8">
        <v>3600</v>
      </c>
      <c r="E5587" s="2">
        <v>2670</v>
      </c>
      <c r="F5587" s="2">
        <v>25441.380859375</v>
      </c>
      <c r="G5587" s="2">
        <v>351.4990234375</v>
      </c>
      <c r="H5587" s="1">
        <v>25104.939759491092</v>
      </c>
      <c r="I5587" s="1">
        <v>336.44971202523078</v>
      </c>
      <c r="J5587" s="1">
        <f t="shared" si="490"/>
        <v>-1.3224168206260389</v>
      </c>
      <c r="K5587" s="1">
        <f t="shared" si="491"/>
        <v>-4.2814660664185702</v>
      </c>
      <c r="L5587" s="30"/>
      <c r="M5587" s="30"/>
      <c r="N5587" s="2">
        <v>0</v>
      </c>
      <c r="O5587" s="30"/>
      <c r="P5587" s="30"/>
      <c r="Q5587" s="30"/>
      <c r="R5587" s="30"/>
      <c r="S5587" s="30"/>
      <c r="T5587" s="30"/>
      <c r="U5587" s="30"/>
      <c r="V5587" s="30"/>
    </row>
    <row r="5588" spans="1:22" ht="14.5" x14ac:dyDescent="0.35">
      <c r="A5588" s="15">
        <v>46</v>
      </c>
      <c r="B5588" s="8">
        <v>360</v>
      </c>
      <c r="C5588" s="8">
        <v>1899999.9999000002</v>
      </c>
      <c r="D5588" s="8">
        <v>3600</v>
      </c>
      <c r="E5588" s="2">
        <v>2700</v>
      </c>
      <c r="F5588" s="2">
        <v>25389.90234375</v>
      </c>
      <c r="G5588" s="2">
        <v>352.11831665039102</v>
      </c>
      <c r="H5588" s="1">
        <v>25109.73376075715</v>
      </c>
      <c r="I5588" s="1">
        <v>333.32702739928612</v>
      </c>
      <c r="J5588" s="1">
        <f t="shared" si="490"/>
        <v>-1.1034645947026129</v>
      </c>
      <c r="K5588" s="1">
        <f t="shared" si="491"/>
        <v>-5.3366406581348835</v>
      </c>
      <c r="L5588" s="30"/>
      <c r="M5588" s="30"/>
      <c r="N5588" s="2">
        <v>0</v>
      </c>
      <c r="O5588" s="30"/>
      <c r="P5588" s="30"/>
      <c r="Q5588" s="30"/>
      <c r="R5588" s="30"/>
      <c r="S5588" s="30"/>
      <c r="T5588" s="30"/>
      <c r="U5588" s="30"/>
      <c r="V5588" s="30"/>
    </row>
    <row r="5589" spans="1:22" ht="14.5" x14ac:dyDescent="0.35">
      <c r="A5589" s="15">
        <v>46</v>
      </c>
      <c r="B5589" s="8">
        <v>360</v>
      </c>
      <c r="C5589" s="8">
        <v>1899999.9999000002</v>
      </c>
      <c r="D5589" s="8">
        <v>3600</v>
      </c>
      <c r="E5589" s="2">
        <v>2730</v>
      </c>
      <c r="F5589" s="2">
        <v>24893.001953125</v>
      </c>
      <c r="G5589" s="2">
        <v>339.44149780273398</v>
      </c>
      <c r="H5589" s="1">
        <v>25118.629772035099</v>
      </c>
      <c r="I5589" s="1">
        <v>330.11823411806949</v>
      </c>
      <c r="J5589" s="1">
        <f t="shared" si="490"/>
        <v>0.9063905564100706</v>
      </c>
      <c r="K5589" s="1">
        <f t="shared" si="491"/>
        <v>-2.746648169129482</v>
      </c>
      <c r="L5589" s="30"/>
      <c r="M5589" s="30"/>
      <c r="N5589" s="2">
        <v>1527777</v>
      </c>
      <c r="O5589" s="30"/>
      <c r="P5589" s="30"/>
      <c r="Q5589" s="30"/>
      <c r="R5589" s="30"/>
      <c r="S5589" s="30"/>
      <c r="T5589" s="30"/>
      <c r="U5589" s="30"/>
      <c r="V5589" s="30"/>
    </row>
    <row r="5590" spans="1:22" ht="14.5" x14ac:dyDescent="0.35">
      <c r="A5590" s="15">
        <v>46</v>
      </c>
      <c r="B5590" s="8">
        <v>360</v>
      </c>
      <c r="C5590" s="8">
        <v>1899999.9999000002</v>
      </c>
      <c r="D5590" s="8">
        <v>3600</v>
      </c>
      <c r="E5590" s="2">
        <v>2760</v>
      </c>
      <c r="F5590" s="2">
        <v>24478.48828125</v>
      </c>
      <c r="G5590" s="2">
        <v>330.54309082031301</v>
      </c>
      <c r="H5590" s="1">
        <v>25129.027475673909</v>
      </c>
      <c r="I5590" s="1">
        <v>326.85879046333798</v>
      </c>
      <c r="J5590" s="1">
        <f t="shared" si="490"/>
        <v>2.6575954648400746</v>
      </c>
      <c r="K5590" s="1">
        <f t="shared" si="491"/>
        <v>-1.1146202898483384</v>
      </c>
      <c r="L5590" s="30"/>
      <c r="M5590" s="30"/>
      <c r="N5590" s="2">
        <v>1527777</v>
      </c>
      <c r="O5590" s="30"/>
      <c r="P5590" s="30"/>
      <c r="Q5590" s="30"/>
      <c r="R5590" s="30"/>
      <c r="S5590" s="30"/>
      <c r="T5590" s="30"/>
      <c r="U5590" s="30"/>
      <c r="V5590" s="30"/>
    </row>
    <row r="5591" spans="1:22" ht="14.5" x14ac:dyDescent="0.35">
      <c r="A5591" s="15">
        <v>46</v>
      </c>
      <c r="B5591" s="8">
        <v>360</v>
      </c>
      <c r="C5591" s="8">
        <v>1899999.9999000002</v>
      </c>
      <c r="D5591" s="8">
        <v>3600</v>
      </c>
      <c r="E5591" s="2">
        <v>2790</v>
      </c>
      <c r="F5591" s="2">
        <v>24179.08203125</v>
      </c>
      <c r="G5591" s="2">
        <v>324.19509887695301</v>
      </c>
      <c r="H5591" s="1">
        <v>25153.627051366901</v>
      </c>
      <c r="I5591" s="1">
        <v>323.56932506067932</v>
      </c>
      <c r="J5591" s="1">
        <f t="shared" si="490"/>
        <v>4.0305294421738598</v>
      </c>
      <c r="K5591" s="1">
        <f t="shared" si="491"/>
        <v>-0.19302383609173648</v>
      </c>
      <c r="L5591" s="30"/>
      <c r="M5591" s="30"/>
      <c r="N5591" s="2">
        <v>1527777</v>
      </c>
      <c r="O5591" s="30"/>
      <c r="P5591" s="30"/>
      <c r="Q5591" s="30"/>
      <c r="R5591" s="30"/>
      <c r="S5591" s="30"/>
      <c r="T5591" s="30"/>
      <c r="U5591" s="30"/>
      <c r="V5591" s="30"/>
    </row>
    <row r="5592" spans="1:22" ht="14.5" x14ac:dyDescent="0.35">
      <c r="A5592" s="15">
        <v>46</v>
      </c>
      <c r="B5592" s="8">
        <v>360</v>
      </c>
      <c r="C5592" s="8">
        <v>1899999.9999000002</v>
      </c>
      <c r="D5592" s="8">
        <v>3600</v>
      </c>
      <c r="E5592" s="2">
        <v>2820</v>
      </c>
      <c r="F5592" s="2">
        <v>23879.91015625</v>
      </c>
      <c r="G5592" s="2">
        <v>317.98147583007801</v>
      </c>
      <c r="H5592" s="1">
        <v>25201.85242124572</v>
      </c>
      <c r="I5592" s="1">
        <v>320.26228153197059</v>
      </c>
      <c r="J5592" s="1">
        <f t="shared" si="490"/>
        <v>5.5357924562782852</v>
      </c>
      <c r="K5592" s="1">
        <f t="shared" si="491"/>
        <v>0.71727628030488955</v>
      </c>
      <c r="L5592" s="30"/>
      <c r="M5592" s="30"/>
      <c r="N5592" s="2">
        <v>1527777</v>
      </c>
      <c r="O5592" s="30"/>
      <c r="P5592" s="30"/>
      <c r="Q5592" s="30"/>
      <c r="R5592" s="30"/>
      <c r="S5592" s="30"/>
      <c r="T5592" s="30"/>
      <c r="U5592" s="30"/>
      <c r="V5592" s="30"/>
    </row>
    <row r="5593" spans="1:22" ht="14.5" x14ac:dyDescent="0.35">
      <c r="A5593" s="15">
        <v>46</v>
      </c>
      <c r="B5593" s="8">
        <v>360</v>
      </c>
      <c r="C5593" s="8">
        <v>1899999.9999000002</v>
      </c>
      <c r="D5593" s="8">
        <v>3600</v>
      </c>
      <c r="E5593" s="2">
        <v>2850</v>
      </c>
      <c r="F5593" s="2">
        <v>23618.19921875</v>
      </c>
      <c r="G5593" s="2">
        <v>315.30316162109398</v>
      </c>
      <c r="H5593" s="1">
        <v>25275.736755490161</v>
      </c>
      <c r="I5593" s="1">
        <v>316.94478777712237</v>
      </c>
      <c r="J5593" s="1">
        <f t="shared" si="490"/>
        <v>7.0180521444000536</v>
      </c>
      <c r="K5593" s="1">
        <f t="shared" si="491"/>
        <v>0.52065007771827188</v>
      </c>
      <c r="L5593" s="30"/>
      <c r="M5593" s="30"/>
      <c r="N5593" s="2">
        <v>1527777</v>
      </c>
      <c r="O5593" s="30"/>
      <c r="P5593" s="30"/>
      <c r="Q5593" s="30"/>
      <c r="R5593" s="30"/>
      <c r="S5593" s="30"/>
      <c r="T5593" s="30"/>
      <c r="U5593" s="30"/>
      <c r="V5593" s="30"/>
    </row>
    <row r="5594" spans="1:22" ht="14.5" x14ac:dyDescent="0.35">
      <c r="A5594" s="15">
        <v>46</v>
      </c>
      <c r="B5594" s="8">
        <v>360</v>
      </c>
      <c r="C5594" s="8">
        <v>1899999.9999000002</v>
      </c>
      <c r="D5594" s="8">
        <v>3600</v>
      </c>
      <c r="E5594" s="2">
        <v>2880</v>
      </c>
      <c r="F5594" s="2">
        <v>23359.6484375</v>
      </c>
      <c r="G5594" s="2">
        <v>314.425048828125</v>
      </c>
      <c r="H5594" s="1">
        <v>25366.83704740621</v>
      </c>
      <c r="I5594" s="1">
        <v>313.62119302319837</v>
      </c>
      <c r="J5594" s="1">
        <f t="shared" si="490"/>
        <v>8.5925463102604134</v>
      </c>
      <c r="K5594" s="1">
        <f t="shared" si="491"/>
        <v>-0.2556589584457824</v>
      </c>
      <c r="L5594" s="30"/>
      <c r="M5594" s="30"/>
      <c r="N5594" s="2">
        <v>1527777</v>
      </c>
      <c r="O5594" s="30"/>
      <c r="P5594" s="30"/>
      <c r="Q5594" s="30"/>
      <c r="R5594" s="30"/>
      <c r="S5594" s="30"/>
      <c r="T5594" s="30"/>
      <c r="U5594" s="30"/>
      <c r="V5594" s="30"/>
    </row>
    <row r="5595" spans="1:22" ht="14.5" x14ac:dyDescent="0.35">
      <c r="A5595" s="15">
        <v>46</v>
      </c>
      <c r="B5595" s="8">
        <v>360</v>
      </c>
      <c r="C5595" s="8">
        <v>1899999.9999000002</v>
      </c>
      <c r="D5595" s="8">
        <v>3600</v>
      </c>
      <c r="E5595" s="2">
        <v>2910</v>
      </c>
      <c r="F5595" s="2">
        <v>30707.39453125</v>
      </c>
      <c r="G5595" s="2">
        <v>460.97647094726602</v>
      </c>
      <c r="H5595" s="1">
        <v>30175.29879049927</v>
      </c>
      <c r="I5595" s="1">
        <v>455.0432274848709</v>
      </c>
      <c r="J5595" s="1">
        <f t="shared" si="490"/>
        <v>-1.7327935139831951</v>
      </c>
      <c r="K5595" s="1">
        <f t="shared" si="491"/>
        <v>-1.2871033200898159</v>
      </c>
      <c r="L5595" s="30"/>
      <c r="M5595" s="30"/>
      <c r="N5595" s="2">
        <v>1527777</v>
      </c>
      <c r="O5595" s="30"/>
      <c r="P5595" s="30"/>
      <c r="Q5595" s="30"/>
      <c r="R5595" s="30"/>
      <c r="S5595" s="30"/>
      <c r="T5595" s="30"/>
      <c r="U5595" s="30"/>
      <c r="V5595" s="30"/>
    </row>
    <row r="5596" spans="1:22" ht="14.5" x14ac:dyDescent="0.35">
      <c r="A5596" s="15">
        <v>46</v>
      </c>
      <c r="B5596" s="8">
        <v>360</v>
      </c>
      <c r="C5596" s="8">
        <v>1899999.9999000002</v>
      </c>
      <c r="D5596" s="8">
        <v>3600</v>
      </c>
      <c r="E5596" s="2">
        <v>2940</v>
      </c>
      <c r="F5596" s="2">
        <v>31111.630859375</v>
      </c>
      <c r="G5596" s="2">
        <v>460.52978515625</v>
      </c>
      <c r="H5596" s="1">
        <v>31033.464253741491</v>
      </c>
      <c r="I5596" s="1">
        <v>466.89680422378899</v>
      </c>
      <c r="J5596" s="1">
        <f t="shared" si="490"/>
        <v>-0.25124560646410021</v>
      </c>
      <c r="K5596" s="1">
        <f t="shared" si="491"/>
        <v>1.3825422964507643</v>
      </c>
      <c r="L5596" s="30"/>
      <c r="M5596" s="30"/>
      <c r="N5596" s="2">
        <v>1527777</v>
      </c>
      <c r="O5596" s="30"/>
      <c r="P5596" s="30"/>
      <c r="Q5596" s="30"/>
      <c r="R5596" s="30"/>
      <c r="S5596" s="30"/>
      <c r="T5596" s="30"/>
      <c r="U5596" s="30"/>
      <c r="V5596" s="30"/>
    </row>
    <row r="5597" spans="1:22" ht="14.5" x14ac:dyDescent="0.35">
      <c r="A5597" s="15">
        <v>46</v>
      </c>
      <c r="B5597" s="8">
        <v>360</v>
      </c>
      <c r="C5597" s="8">
        <v>1899999.9999000002</v>
      </c>
      <c r="D5597" s="8">
        <v>3600</v>
      </c>
      <c r="E5597" s="2">
        <v>2970</v>
      </c>
      <c r="F5597" s="2">
        <v>31426.025390625</v>
      </c>
      <c r="G5597" s="2">
        <v>459.31948852539102</v>
      </c>
      <c r="H5597" s="1">
        <v>31483.30850647057</v>
      </c>
      <c r="I5597" s="1">
        <v>467.32813277725762</v>
      </c>
      <c r="J5597" s="1">
        <f t="shared" si="490"/>
        <v>0.18227922600310384</v>
      </c>
      <c r="K5597" s="1">
        <f t="shared" si="491"/>
        <v>1.7435890381176118</v>
      </c>
      <c r="L5597" s="30"/>
      <c r="M5597" s="30"/>
      <c r="N5597" s="2">
        <v>1527777</v>
      </c>
      <c r="O5597" s="30"/>
      <c r="P5597" s="30"/>
      <c r="Q5597" s="30"/>
      <c r="R5597" s="30"/>
      <c r="S5597" s="30"/>
      <c r="T5597" s="30"/>
      <c r="U5597" s="30"/>
      <c r="V5597" s="30"/>
    </row>
    <row r="5598" spans="1:22" ht="14.5" x14ac:dyDescent="0.35">
      <c r="A5598" s="15">
        <v>46</v>
      </c>
      <c r="B5598" s="8">
        <v>360</v>
      </c>
      <c r="C5598" s="8">
        <v>1899999.9999000002</v>
      </c>
      <c r="D5598" s="8">
        <v>3600</v>
      </c>
      <c r="E5598" s="2">
        <v>3000</v>
      </c>
      <c r="F5598" s="2">
        <v>31618.826171875</v>
      </c>
      <c r="G5598" s="2">
        <v>456.22586059570301</v>
      </c>
      <c r="H5598" s="1">
        <v>31921.706367783881</v>
      </c>
      <c r="I5598" s="1">
        <v>465.81526622426821</v>
      </c>
      <c r="J5598" s="1">
        <f t="shared" si="490"/>
        <v>0.95791094287457734</v>
      </c>
      <c r="K5598" s="1">
        <f t="shared" si="491"/>
        <v>2.1018987428823364</v>
      </c>
      <c r="L5598" s="30"/>
      <c r="M5598" s="30"/>
      <c r="N5598" s="2">
        <v>0</v>
      </c>
      <c r="O5598" s="30"/>
      <c r="P5598" s="30"/>
      <c r="Q5598" s="30"/>
      <c r="R5598" s="30"/>
      <c r="S5598" s="30"/>
      <c r="T5598" s="30"/>
      <c r="U5598" s="30"/>
      <c r="V5598" s="30"/>
    </row>
    <row r="5599" spans="1:22" ht="14.5" x14ac:dyDescent="0.35">
      <c r="A5599" s="15">
        <v>46</v>
      </c>
      <c r="B5599" s="8">
        <v>360</v>
      </c>
      <c r="C5599" s="8">
        <v>1899999.9999000002</v>
      </c>
      <c r="D5599" s="8">
        <v>3600</v>
      </c>
      <c r="E5599" s="2">
        <v>3030</v>
      </c>
      <c r="F5599" s="2">
        <v>31898.49609375</v>
      </c>
      <c r="G5599" s="2">
        <v>454.46408081054699</v>
      </c>
      <c r="H5599" s="1">
        <v>32349.196449430809</v>
      </c>
      <c r="I5599" s="1">
        <v>463.97146577586852</v>
      </c>
      <c r="J5599" s="1">
        <f t="shared" si="490"/>
        <v>1.4129203908428651</v>
      </c>
      <c r="K5599" s="1">
        <f t="shared" si="491"/>
        <v>2.0919992067062592</v>
      </c>
      <c r="L5599" s="30"/>
      <c r="M5599" s="30"/>
      <c r="N5599" s="2">
        <v>0</v>
      </c>
      <c r="O5599" s="30"/>
      <c r="P5599" s="30"/>
      <c r="Q5599" s="30"/>
      <c r="R5599" s="30"/>
      <c r="S5599" s="30"/>
      <c r="T5599" s="30"/>
      <c r="U5599" s="30"/>
      <c r="V5599" s="30"/>
    </row>
    <row r="5600" spans="1:22" ht="14.5" x14ac:dyDescent="0.35">
      <c r="A5600" s="15">
        <v>46</v>
      </c>
      <c r="B5600" s="8">
        <v>360</v>
      </c>
      <c r="C5600" s="8">
        <v>1899999.9999000002</v>
      </c>
      <c r="D5600" s="8">
        <v>3600</v>
      </c>
      <c r="E5600" s="2">
        <v>3060</v>
      </c>
      <c r="F5600" s="2">
        <v>32303.560546875</v>
      </c>
      <c r="G5600" s="2">
        <v>454.73782348632801</v>
      </c>
      <c r="H5600" s="1">
        <v>32766.295961369389</v>
      </c>
      <c r="I5600" s="1">
        <v>462.07136699936399</v>
      </c>
      <c r="J5600" s="1">
        <f t="shared" si="490"/>
        <v>1.4324594770998198</v>
      </c>
      <c r="K5600" s="1">
        <f t="shared" si="491"/>
        <v>1.612697060651799</v>
      </c>
      <c r="L5600" s="30"/>
      <c r="M5600" s="30"/>
      <c r="N5600" s="2">
        <v>0</v>
      </c>
      <c r="O5600" s="30"/>
      <c r="P5600" s="30"/>
      <c r="Q5600" s="30"/>
      <c r="R5600" s="30"/>
      <c r="S5600" s="30"/>
      <c r="T5600" s="30"/>
      <c r="U5600" s="30"/>
      <c r="V5600" s="30"/>
    </row>
    <row r="5601" spans="1:22" ht="14.5" x14ac:dyDescent="0.35">
      <c r="A5601" s="15">
        <v>46</v>
      </c>
      <c r="B5601" s="8">
        <v>360</v>
      </c>
      <c r="C5601" s="8">
        <v>1899999.9999000002</v>
      </c>
      <c r="D5601" s="8">
        <v>3600</v>
      </c>
      <c r="E5601" s="2">
        <v>3090</v>
      </c>
      <c r="F5601" s="2">
        <v>32711.138671875</v>
      </c>
      <c r="G5601" s="2">
        <v>456.25140380859398</v>
      </c>
      <c r="H5601" s="1">
        <v>33173.490010870577</v>
      </c>
      <c r="I5601" s="1">
        <v>460.44795759183398</v>
      </c>
      <c r="J5601" s="1">
        <f t="shared" si="490"/>
        <v>1.4134370057655807</v>
      </c>
      <c r="K5601" s="1">
        <f t="shared" si="491"/>
        <v>0.91978977997852673</v>
      </c>
      <c r="L5601" s="30"/>
      <c r="M5601" s="30"/>
      <c r="N5601" s="2">
        <v>0</v>
      </c>
      <c r="O5601" s="30"/>
      <c r="P5601" s="30"/>
      <c r="Q5601" s="30"/>
      <c r="R5601" s="30"/>
      <c r="S5601" s="30"/>
      <c r="T5601" s="30"/>
      <c r="U5601" s="30"/>
      <c r="V5601" s="30"/>
    </row>
    <row r="5602" spans="1:22" ht="14.5" x14ac:dyDescent="0.35">
      <c r="A5602" s="15">
        <v>46</v>
      </c>
      <c r="B5602" s="8">
        <v>360</v>
      </c>
      <c r="C5602" s="8">
        <v>1899999.9999000002</v>
      </c>
      <c r="D5602" s="8">
        <v>3600</v>
      </c>
      <c r="E5602" s="2">
        <v>3120</v>
      </c>
      <c r="F5602" s="2">
        <v>32826.78125</v>
      </c>
      <c r="G5602" s="2">
        <v>444.80831909179699</v>
      </c>
      <c r="H5602" s="1">
        <v>33571.249437344442</v>
      </c>
      <c r="I5602" s="1">
        <v>459.74900055910729</v>
      </c>
      <c r="J5602" s="1">
        <f t="shared" si="490"/>
        <v>2.2678683653897456</v>
      </c>
      <c r="K5602" s="1">
        <f t="shared" si="491"/>
        <v>3.3589033356696114</v>
      </c>
      <c r="L5602" s="30"/>
      <c r="M5602" s="30"/>
      <c r="N5602" s="2">
        <v>0</v>
      </c>
      <c r="O5602" s="30"/>
      <c r="P5602" s="30"/>
      <c r="Q5602" s="30"/>
      <c r="R5602" s="30"/>
      <c r="S5602" s="30"/>
      <c r="T5602" s="30"/>
      <c r="U5602" s="30"/>
      <c r="V5602" s="30"/>
    </row>
    <row r="5603" spans="1:22" ht="14.5" x14ac:dyDescent="0.35">
      <c r="A5603" s="15">
        <v>46</v>
      </c>
      <c r="B5603" s="8">
        <v>360</v>
      </c>
      <c r="C5603" s="8">
        <v>1899999.9999000002</v>
      </c>
      <c r="D5603" s="8">
        <v>3600</v>
      </c>
      <c r="E5603" s="2">
        <v>3150</v>
      </c>
      <c r="F5603" s="2">
        <v>32475.970703125</v>
      </c>
      <c r="G5603" s="2">
        <v>408.47668457031301</v>
      </c>
      <c r="H5603" s="1">
        <v>33960.023678409663</v>
      </c>
      <c r="I5603" s="1">
        <v>459.40607608630557</v>
      </c>
      <c r="J5603" s="1">
        <f t="shared" si="490"/>
        <v>4.5696955107237498</v>
      </c>
      <c r="K5603" s="1">
        <f t="shared" si="491"/>
        <v>12.468126931055192</v>
      </c>
      <c r="L5603" s="30"/>
      <c r="M5603" s="30"/>
      <c r="N5603" s="2">
        <v>0</v>
      </c>
      <c r="O5603" s="30"/>
      <c r="P5603" s="30"/>
      <c r="Q5603" s="30"/>
      <c r="R5603" s="30"/>
      <c r="S5603" s="30"/>
      <c r="T5603" s="30"/>
      <c r="U5603" s="30"/>
      <c r="V5603" s="30"/>
    </row>
    <row r="5604" spans="1:22" ht="14.5" x14ac:dyDescent="0.35">
      <c r="A5604" s="15">
        <v>46</v>
      </c>
      <c r="B5604" s="8">
        <v>360</v>
      </c>
      <c r="C5604" s="8">
        <v>1899999.9999000002</v>
      </c>
      <c r="D5604" s="8">
        <v>3600</v>
      </c>
      <c r="E5604" s="2">
        <v>3180</v>
      </c>
      <c r="F5604" s="2">
        <v>32139.564453125</v>
      </c>
      <c r="G5604" s="2">
        <v>428.68542480468801</v>
      </c>
      <c r="H5604" s="1">
        <v>34338.46085424495</v>
      </c>
      <c r="I5604" s="1">
        <v>459.20027307787927</v>
      </c>
      <c r="J5604" s="1">
        <f t="shared" si="490"/>
        <v>6.8417118854457479</v>
      </c>
      <c r="K5604" s="1">
        <f t="shared" si="491"/>
        <v>7.1182378750324986</v>
      </c>
      <c r="L5604" s="30"/>
      <c r="M5604" s="30"/>
      <c r="N5604" s="2">
        <v>0</v>
      </c>
      <c r="O5604" s="30"/>
      <c r="P5604" s="30"/>
      <c r="Q5604" s="30"/>
      <c r="R5604" s="30"/>
      <c r="S5604" s="30"/>
      <c r="T5604" s="30"/>
      <c r="U5604" s="30"/>
      <c r="V5604" s="30"/>
    </row>
    <row r="5605" spans="1:22" ht="14.5" x14ac:dyDescent="0.35">
      <c r="A5605" s="15">
        <v>46</v>
      </c>
      <c r="B5605" s="8">
        <v>360</v>
      </c>
      <c r="C5605" s="8">
        <v>1899999.9999000002</v>
      </c>
      <c r="D5605" s="8">
        <v>3600</v>
      </c>
      <c r="E5605" s="2">
        <v>3210</v>
      </c>
      <c r="F5605" s="2">
        <v>33692.2109375</v>
      </c>
      <c r="G5605" s="2">
        <v>438.05014038085898</v>
      </c>
      <c r="H5605" s="1">
        <v>34684.38870899476</v>
      </c>
      <c r="I5605" s="1">
        <v>459.04723465056861</v>
      </c>
      <c r="J5605" s="1">
        <f t="shared" si="490"/>
        <v>2.944828326449926</v>
      </c>
      <c r="K5605" s="1">
        <f t="shared" si="491"/>
        <v>4.7933084216007531</v>
      </c>
      <c r="L5605" s="30"/>
      <c r="M5605" s="30"/>
      <c r="N5605" s="2">
        <v>0</v>
      </c>
      <c r="O5605" s="30"/>
      <c r="P5605" s="30"/>
      <c r="Q5605" s="30"/>
      <c r="R5605" s="30"/>
      <c r="S5605" s="30"/>
      <c r="T5605" s="30"/>
      <c r="U5605" s="30"/>
      <c r="V5605" s="30"/>
    </row>
    <row r="5606" spans="1:22" ht="14.5" x14ac:dyDescent="0.35">
      <c r="A5606" s="15">
        <v>46</v>
      </c>
      <c r="B5606" s="8">
        <v>360</v>
      </c>
      <c r="C5606" s="8">
        <v>1899999.9999000002</v>
      </c>
      <c r="D5606" s="8">
        <v>3600</v>
      </c>
      <c r="E5606" s="2">
        <v>3240</v>
      </c>
      <c r="F5606" s="2">
        <v>35626.8984375</v>
      </c>
      <c r="G5606" s="2">
        <v>439.57989501953102</v>
      </c>
      <c r="H5606" s="1">
        <v>35002.850931491113</v>
      </c>
      <c r="I5606" s="1">
        <v>459.24660442729612</v>
      </c>
      <c r="J5606" s="1">
        <f t="shared" si="490"/>
        <v>-1.7516189547166123</v>
      </c>
      <c r="K5606" s="1">
        <f t="shared" si="491"/>
        <v>4.4739783667520285</v>
      </c>
      <c r="L5606" s="30"/>
      <c r="M5606" s="30"/>
      <c r="N5606" s="2">
        <v>0</v>
      </c>
      <c r="O5606" s="30"/>
      <c r="P5606" s="30"/>
      <c r="Q5606" s="30"/>
      <c r="R5606" s="30"/>
      <c r="S5606" s="30"/>
      <c r="T5606" s="30"/>
      <c r="U5606" s="30"/>
      <c r="V5606" s="30"/>
    </row>
    <row r="5607" spans="1:22" ht="14.5" x14ac:dyDescent="0.35">
      <c r="A5607" s="15">
        <v>46</v>
      </c>
      <c r="B5607" s="8">
        <v>360</v>
      </c>
      <c r="C5607" s="8">
        <v>1899999.9999000002</v>
      </c>
      <c r="D5607" s="8">
        <v>3600</v>
      </c>
      <c r="E5607" s="2">
        <v>3270</v>
      </c>
      <c r="F5607" s="2">
        <v>29813.84765625</v>
      </c>
      <c r="G5607" s="2">
        <v>357.39425659179699</v>
      </c>
      <c r="H5607" s="1">
        <v>28867.495958511179</v>
      </c>
      <c r="I5607" s="1">
        <v>351.62277591473469</v>
      </c>
      <c r="J5607" s="1">
        <f t="shared" si="490"/>
        <v>-3.1742018294657557</v>
      </c>
      <c r="K5607" s="1">
        <f t="shared" si="491"/>
        <v>-1.6148778472549099</v>
      </c>
      <c r="L5607" s="30"/>
      <c r="M5607" s="30"/>
      <c r="N5607" s="2">
        <v>1527777</v>
      </c>
      <c r="O5607" s="30"/>
      <c r="P5607" s="30"/>
      <c r="Q5607" s="30"/>
      <c r="R5607" s="30"/>
      <c r="S5607" s="30"/>
      <c r="T5607" s="30"/>
      <c r="U5607" s="30"/>
      <c r="V5607" s="30"/>
    </row>
    <row r="5608" spans="1:22" ht="14.5" x14ac:dyDescent="0.35">
      <c r="A5608" s="15">
        <v>46</v>
      </c>
      <c r="B5608" s="8">
        <v>360</v>
      </c>
      <c r="C5608" s="8">
        <v>1899999.9999000002</v>
      </c>
      <c r="D5608" s="8">
        <v>3600</v>
      </c>
      <c r="E5608" s="2">
        <v>3300</v>
      </c>
      <c r="F5608" s="2">
        <v>28960.07421875</v>
      </c>
      <c r="G5608" s="2">
        <v>339.30233764648398</v>
      </c>
      <c r="H5608" s="1">
        <v>27409.45611809663</v>
      </c>
      <c r="I5608" s="1">
        <v>314.91415178276958</v>
      </c>
      <c r="J5608" s="1">
        <f t="shared" si="490"/>
        <v>-5.3543305481221202</v>
      </c>
      <c r="K5608" s="1">
        <f t="shared" si="491"/>
        <v>-7.1877447213830354</v>
      </c>
      <c r="L5608" s="30"/>
      <c r="M5608" s="30"/>
      <c r="N5608" s="2">
        <v>1527777</v>
      </c>
      <c r="O5608" s="30"/>
      <c r="P5608" s="30"/>
      <c r="Q5608" s="30"/>
      <c r="R5608" s="30"/>
      <c r="S5608" s="30"/>
      <c r="T5608" s="30"/>
      <c r="U5608" s="30"/>
      <c r="V5608" s="30"/>
    </row>
    <row r="5609" spans="1:22" ht="14.5" x14ac:dyDescent="0.35">
      <c r="A5609" s="15">
        <v>46</v>
      </c>
      <c r="B5609" s="8">
        <v>360</v>
      </c>
      <c r="C5609" s="8">
        <v>1899999.9999000002</v>
      </c>
      <c r="D5609" s="8">
        <v>3600</v>
      </c>
      <c r="E5609" s="2">
        <v>3330</v>
      </c>
      <c r="F5609" s="2">
        <v>28867.458984375</v>
      </c>
      <c r="G5609" s="2">
        <v>333.80599975585898</v>
      </c>
      <c r="H5609" s="1">
        <v>27100.303674844639</v>
      </c>
      <c r="I5609" s="1">
        <v>293.14756905550479</v>
      </c>
      <c r="J5609" s="1">
        <f t="shared" si="490"/>
        <v>-6.1216171138819782</v>
      </c>
      <c r="K5609" s="1">
        <f t="shared" si="491"/>
        <v>-12.180257613731088</v>
      </c>
      <c r="L5609" s="30"/>
      <c r="M5609" s="30"/>
      <c r="N5609" s="2">
        <v>1527777</v>
      </c>
      <c r="O5609" s="30"/>
      <c r="P5609" s="30"/>
      <c r="Q5609" s="30"/>
      <c r="R5609" s="30"/>
      <c r="S5609" s="30"/>
      <c r="T5609" s="30"/>
      <c r="U5609" s="30"/>
      <c r="V5609" s="30"/>
    </row>
    <row r="5610" spans="1:22" ht="14.5" x14ac:dyDescent="0.35">
      <c r="A5610" s="15">
        <v>46</v>
      </c>
      <c r="B5610" s="8">
        <v>360</v>
      </c>
      <c r="C5610" s="8">
        <v>1899999.9999000002</v>
      </c>
      <c r="D5610" s="8">
        <v>3600</v>
      </c>
      <c r="E5610" s="2">
        <v>3360</v>
      </c>
      <c r="F5610" s="2">
        <v>28789.85546875</v>
      </c>
      <c r="G5610" s="2">
        <v>330.93765258789102</v>
      </c>
      <c r="H5610" s="1">
        <v>26847.8998648831</v>
      </c>
      <c r="I5610" s="1">
        <v>284.6617136034298</v>
      </c>
      <c r="J5610" s="1">
        <f t="shared" si="490"/>
        <v>-6.7452773633226437</v>
      </c>
      <c r="K5610" s="1">
        <f t="shared" si="491"/>
        <v>-13.983280120164379</v>
      </c>
      <c r="L5610" s="30"/>
      <c r="M5610" s="30"/>
      <c r="N5610" s="2">
        <v>1527777</v>
      </c>
      <c r="O5610" s="30"/>
      <c r="P5610" s="30"/>
      <c r="Q5610" s="30"/>
      <c r="R5610" s="30"/>
      <c r="S5610" s="30"/>
      <c r="T5610" s="30"/>
      <c r="U5610" s="30"/>
      <c r="V5610" s="30"/>
    </row>
    <row r="5611" spans="1:22" ht="14.5" x14ac:dyDescent="0.35">
      <c r="A5611" s="15">
        <v>46</v>
      </c>
      <c r="B5611" s="8">
        <v>360</v>
      </c>
      <c r="C5611" s="8">
        <v>1899999.9999000002</v>
      </c>
      <c r="D5611" s="8">
        <v>3600</v>
      </c>
      <c r="E5611" s="2">
        <v>3390</v>
      </c>
      <c r="F5611" s="2">
        <v>28023.888671875</v>
      </c>
      <c r="G5611" s="2">
        <v>309.411865234375</v>
      </c>
      <c r="H5611" s="1">
        <v>26642.00214756063</v>
      </c>
      <c r="I5611" s="1">
        <v>281.07719542863788</v>
      </c>
      <c r="J5611" s="1">
        <f t="shared" si="490"/>
        <v>-4.9311019626667392</v>
      </c>
      <c r="K5611" s="1">
        <f t="shared" si="491"/>
        <v>-9.1575899276758559</v>
      </c>
      <c r="L5611" s="30"/>
      <c r="M5611" s="30"/>
      <c r="N5611" s="2">
        <v>1527777</v>
      </c>
      <c r="O5611" s="30"/>
      <c r="P5611" s="30"/>
      <c r="Q5611" s="30"/>
      <c r="R5611" s="30"/>
      <c r="S5611" s="30"/>
      <c r="T5611" s="30"/>
      <c r="U5611" s="30"/>
      <c r="V5611" s="30"/>
    </row>
    <row r="5612" spans="1:22" ht="14.5" x14ac:dyDescent="0.35">
      <c r="A5612" s="15">
        <v>46</v>
      </c>
      <c r="B5612" s="8">
        <v>360</v>
      </c>
      <c r="C5612" s="8">
        <v>1899999.9999000002</v>
      </c>
      <c r="D5612" s="8">
        <v>3600</v>
      </c>
      <c r="E5612" s="2">
        <v>3420</v>
      </c>
      <c r="F5612" s="2">
        <v>27202.5703125</v>
      </c>
      <c r="G5612" s="2">
        <v>288.09014892578102</v>
      </c>
      <c r="H5612" s="1">
        <v>26474.215670213762</v>
      </c>
      <c r="I5612" s="1">
        <v>279.30150266794021</v>
      </c>
      <c r="J5612" s="1">
        <f t="shared" si="490"/>
        <v>-2.677521403010759</v>
      </c>
      <c r="K5612" s="1">
        <f t="shared" si="491"/>
        <v>-3.050658375724252</v>
      </c>
      <c r="L5612" s="30"/>
      <c r="M5612" s="30"/>
      <c r="N5612" s="2">
        <v>1527777</v>
      </c>
      <c r="O5612" s="30"/>
      <c r="P5612" s="30"/>
      <c r="Q5612" s="30"/>
      <c r="R5612" s="30"/>
      <c r="S5612" s="30"/>
      <c r="T5612" s="30"/>
      <c r="U5612" s="30"/>
      <c r="V5612" s="30"/>
    </row>
    <row r="5613" spans="1:22" ht="14.5" x14ac:dyDescent="0.35">
      <c r="A5613" s="15">
        <v>46</v>
      </c>
      <c r="B5613" s="8">
        <v>360</v>
      </c>
      <c r="C5613" s="8">
        <v>1899999.9999000002</v>
      </c>
      <c r="D5613" s="8">
        <v>3600</v>
      </c>
      <c r="E5613" s="2">
        <v>3450</v>
      </c>
      <c r="F5613" s="2">
        <v>26379.333984375</v>
      </c>
      <c r="G5613" s="2">
        <v>284.26870727539102</v>
      </c>
      <c r="H5613" s="1">
        <v>26337.65975691822</v>
      </c>
      <c r="I5613" s="1">
        <v>278.19335585561879</v>
      </c>
      <c r="J5613" s="1">
        <f t="shared" si="490"/>
        <v>-0.15798058996282835</v>
      </c>
      <c r="K5613" s="1">
        <f t="shared" si="491"/>
        <v>-2.1371861426472853</v>
      </c>
      <c r="L5613" s="30"/>
      <c r="M5613" s="30"/>
      <c r="N5613" s="2">
        <v>1527777</v>
      </c>
      <c r="O5613" s="30"/>
      <c r="P5613" s="30"/>
      <c r="Q5613" s="30"/>
      <c r="R5613" s="30"/>
      <c r="S5613" s="30"/>
      <c r="T5613" s="30"/>
      <c r="U5613" s="30"/>
      <c r="V5613" s="30"/>
    </row>
    <row r="5614" spans="1:22" ht="14.5" x14ac:dyDescent="0.35">
      <c r="A5614" s="15">
        <v>46</v>
      </c>
      <c r="B5614" s="8">
        <v>360</v>
      </c>
      <c r="C5614" s="8">
        <v>1899999.9999000002</v>
      </c>
      <c r="D5614" s="8">
        <v>3600</v>
      </c>
      <c r="E5614" s="2">
        <v>3480</v>
      </c>
      <c r="F5614" s="2">
        <v>26359.2578125</v>
      </c>
      <c r="G5614" s="2">
        <v>284.56149291992199</v>
      </c>
      <c r="H5614" s="1">
        <v>26226.696819131601</v>
      </c>
      <c r="I5614" s="1">
        <v>277.33160483765329</v>
      </c>
      <c r="J5614" s="1">
        <f t="shared" si="490"/>
        <v>-0.50290108436033598</v>
      </c>
      <c r="K5614" s="1">
        <f t="shared" si="491"/>
        <v>-2.5407120296150727</v>
      </c>
      <c r="L5614" s="30"/>
      <c r="M5614" s="30"/>
      <c r="N5614" s="2">
        <v>1527777</v>
      </c>
      <c r="O5614" s="30"/>
      <c r="P5614" s="30"/>
      <c r="Q5614" s="30"/>
      <c r="R5614" s="30"/>
      <c r="S5614" s="30"/>
      <c r="T5614" s="30"/>
      <c r="U5614" s="30"/>
      <c r="V5614" s="30"/>
    </row>
    <row r="5615" spans="1:22" ht="14.5" x14ac:dyDescent="0.35">
      <c r="A5615" s="15">
        <v>46</v>
      </c>
      <c r="B5615" s="8">
        <v>360</v>
      </c>
      <c r="C5615" s="8">
        <v>1899999.9999000002</v>
      </c>
      <c r="D5615" s="8">
        <v>3600</v>
      </c>
      <c r="E5615" s="2">
        <v>3510</v>
      </c>
      <c r="F5615" s="2">
        <v>26100.740234375</v>
      </c>
      <c r="G5615" s="2">
        <v>282.55697631835898</v>
      </c>
      <c r="H5615" s="1">
        <v>26136.709420366598</v>
      </c>
      <c r="I5615" s="1">
        <v>276.56076474650939</v>
      </c>
      <c r="J5615" s="1">
        <f t="shared" si="490"/>
        <v>0.1378090646801905</v>
      </c>
      <c r="K5615" s="1">
        <f t="shared" si="491"/>
        <v>-2.1221247657653337</v>
      </c>
      <c r="L5615" s="30"/>
      <c r="M5615" s="30"/>
      <c r="N5615" s="2">
        <v>1527777</v>
      </c>
      <c r="O5615" s="30"/>
      <c r="P5615" s="30"/>
      <c r="Q5615" s="30"/>
      <c r="R5615" s="30"/>
      <c r="S5615" s="30"/>
      <c r="T5615" s="30"/>
      <c r="U5615" s="30"/>
      <c r="V5615" s="30"/>
    </row>
    <row r="5616" spans="1:22" ht="14.5" x14ac:dyDescent="0.35">
      <c r="A5616" s="15">
        <v>46</v>
      </c>
      <c r="B5616" s="8">
        <v>360</v>
      </c>
      <c r="C5616" s="8">
        <v>1899999.9999000002</v>
      </c>
      <c r="D5616" s="8">
        <v>3600</v>
      </c>
      <c r="E5616" s="2">
        <v>3540</v>
      </c>
      <c r="F5616" s="2">
        <v>25870.7421875</v>
      </c>
      <c r="G5616" s="2">
        <v>280.844970703125</v>
      </c>
      <c r="H5616" s="1">
        <v>26063.913010516611</v>
      </c>
      <c r="I5616" s="1">
        <v>275.85504224946118</v>
      </c>
      <c r="J5616" s="1">
        <f t="shared" si="490"/>
        <v>0.7466767733859061</v>
      </c>
      <c r="K5616" s="1">
        <f t="shared" si="491"/>
        <v>-1.7767554965185988</v>
      </c>
      <c r="L5616" s="30"/>
      <c r="M5616" s="30"/>
      <c r="N5616" s="2">
        <v>0</v>
      </c>
      <c r="O5616" s="30"/>
      <c r="P5616" s="30"/>
      <c r="Q5616" s="30"/>
      <c r="R5616" s="30"/>
      <c r="S5616" s="30"/>
      <c r="T5616" s="30"/>
      <c r="U5616" s="30"/>
      <c r="V5616" s="30"/>
    </row>
    <row r="5617" spans="1:22" ht="14.5" x14ac:dyDescent="0.35">
      <c r="A5617" s="15">
        <v>46</v>
      </c>
      <c r="B5617" s="8">
        <v>360</v>
      </c>
      <c r="C5617" s="8">
        <v>1899999.9999000002</v>
      </c>
      <c r="D5617" s="8">
        <v>3600</v>
      </c>
      <c r="E5617" s="2">
        <v>3570</v>
      </c>
      <c r="F5617" s="2">
        <v>25848.494140625</v>
      </c>
      <c r="G5617" s="2">
        <v>287.33026123046898</v>
      </c>
      <c r="H5617" s="1">
        <v>26005.198979385681</v>
      </c>
      <c r="I5617" s="1">
        <v>275.58659829012862</v>
      </c>
      <c r="J5617" s="1">
        <f t="shared" si="490"/>
        <v>0.60624358969675751</v>
      </c>
      <c r="K5617" s="1">
        <f t="shared" si="491"/>
        <v>-4.0871653720179193</v>
      </c>
      <c r="L5617" s="30"/>
      <c r="M5617" s="30"/>
      <c r="N5617" s="2">
        <v>0</v>
      </c>
      <c r="O5617" s="30"/>
      <c r="P5617" s="30"/>
      <c r="Q5617" s="30"/>
      <c r="R5617" s="30"/>
      <c r="S5617" s="30"/>
      <c r="T5617" s="30"/>
      <c r="U5617" s="30"/>
      <c r="V5617" s="30"/>
    </row>
    <row r="5618" spans="1:22" ht="14.5" x14ac:dyDescent="0.35">
      <c r="A5618" s="15">
        <v>46</v>
      </c>
      <c r="B5618" s="8">
        <v>360</v>
      </c>
      <c r="C5618" s="8">
        <v>1899999.9999000002</v>
      </c>
      <c r="D5618" s="8">
        <v>3600</v>
      </c>
      <c r="E5618" s="2">
        <v>3600</v>
      </c>
      <c r="F5618" s="2">
        <v>26520.041015625</v>
      </c>
      <c r="G5618" s="2">
        <v>320.83413696289102</v>
      </c>
      <c r="H5618" s="1">
        <v>25958.029431214269</v>
      </c>
      <c r="I5618" s="1">
        <v>275.49438863578092</v>
      </c>
      <c r="J5618" s="1">
        <f t="shared" si="490"/>
        <v>-2.1191957587079409</v>
      </c>
      <c r="K5618" s="1">
        <f t="shared" si="491"/>
        <v>-14.131834210757404</v>
      </c>
      <c r="L5618" s="30"/>
      <c r="M5618" s="30"/>
      <c r="N5618" s="2">
        <v>0</v>
      </c>
      <c r="O5618" s="30"/>
      <c r="P5618" s="30"/>
      <c r="Q5618" s="30"/>
      <c r="R5618" s="30"/>
      <c r="S5618" s="30"/>
      <c r="T5618" s="30"/>
      <c r="U5618" s="30"/>
      <c r="V5618" s="30"/>
    </row>
    <row r="5619" spans="1:22" ht="14.5" x14ac:dyDescent="0.35">
      <c r="A5619" s="15">
        <v>46</v>
      </c>
      <c r="B5619" s="8">
        <v>360</v>
      </c>
      <c r="C5619" s="8">
        <v>1899999.9999000002</v>
      </c>
      <c r="D5619" s="8">
        <v>3600</v>
      </c>
      <c r="E5619" s="2">
        <v>3630</v>
      </c>
      <c r="F5619" s="2">
        <v>33025.6328125</v>
      </c>
      <c r="G5619" s="2">
        <v>410.79473876953102</v>
      </c>
      <c r="H5619" s="1">
        <v>32632.081760745848</v>
      </c>
      <c r="I5619" s="1">
        <v>413.77087482645749</v>
      </c>
      <c r="J5619" s="1">
        <f t="shared" si="490"/>
        <v>-1.1916533257318687</v>
      </c>
      <c r="K5619" s="1">
        <f t="shared" si="491"/>
        <v>0.72448251548717413</v>
      </c>
      <c r="L5619" s="30"/>
      <c r="M5619" s="30"/>
      <c r="N5619" s="2">
        <v>0</v>
      </c>
      <c r="O5619" s="30"/>
      <c r="P5619" s="30"/>
      <c r="Q5619" s="30"/>
      <c r="R5619" s="30"/>
      <c r="S5619" s="30"/>
      <c r="T5619" s="30"/>
      <c r="U5619" s="30"/>
      <c r="V5619" s="30"/>
    </row>
    <row r="5620" spans="1:22" ht="14.5" x14ac:dyDescent="0.35">
      <c r="A5620" s="17">
        <v>46</v>
      </c>
      <c r="B5620" s="18">
        <v>360</v>
      </c>
      <c r="C5620" s="18">
        <v>1899999.9999000002</v>
      </c>
      <c r="D5620" s="18">
        <v>3600</v>
      </c>
      <c r="E5620" s="2">
        <v>3660</v>
      </c>
      <c r="F5620" s="2">
        <v>35194.671875</v>
      </c>
      <c r="G5620" s="2">
        <v>465.97586059570301</v>
      </c>
      <c r="H5620" s="1">
        <v>33892.643705257971</v>
      </c>
      <c r="I5620" s="1">
        <v>461.98921493260161</v>
      </c>
      <c r="J5620" s="1">
        <f t="shared" si="490"/>
        <v>-3.6995036475021226</v>
      </c>
      <c r="K5620" s="1">
        <f t="shared" si="491"/>
        <v>-0.85554767965981671</v>
      </c>
      <c r="L5620" s="30"/>
      <c r="M5620" s="30"/>
      <c r="N5620" s="16">
        <v>0</v>
      </c>
      <c r="O5620" s="30"/>
      <c r="P5620" s="30"/>
      <c r="Q5620" s="30"/>
      <c r="R5620" s="30"/>
      <c r="S5620" s="30"/>
      <c r="T5620" s="30"/>
      <c r="U5620" s="30"/>
      <c r="V5620" s="30"/>
    </row>
    <row r="5621" spans="1:22" ht="14.5" x14ac:dyDescent="0.35">
      <c r="A5621" s="15">
        <v>47</v>
      </c>
      <c r="B5621" s="8">
        <v>360</v>
      </c>
      <c r="C5621" s="8">
        <v>1766666.6666999999</v>
      </c>
      <c r="D5621" s="8">
        <v>8000.0000010000003</v>
      </c>
      <c r="E5621" s="2">
        <v>30</v>
      </c>
      <c r="F5621" s="2">
        <v>225.23796081543</v>
      </c>
      <c r="G5621" s="2">
        <v>761.07897949218705</v>
      </c>
      <c r="H5621" s="1">
        <v>194.85821074491511</v>
      </c>
      <c r="I5621" s="1">
        <v>765.30008195338712</v>
      </c>
      <c r="J5621" s="1">
        <f t="shared" si="490"/>
        <v>-13.487846347272434</v>
      </c>
      <c r="K5621" s="1">
        <f t="shared" si="491"/>
        <v>0.55462081793620321</v>
      </c>
      <c r="L5621" s="30">
        <f t="shared" ref="L5621:M5621" si="492">AVERAGE(J5621:J5742)</f>
        <v>3.2320156269790359</v>
      </c>
      <c r="M5621" s="30">
        <f t="shared" si="492"/>
        <v>-0.87095283861009498</v>
      </c>
      <c r="N5621" s="2">
        <v>1916667</v>
      </c>
      <c r="O5621" s="30">
        <f t="shared" ref="O5621:P5621" si="493">ABS(L5621)</f>
        <v>3.2320156269790359</v>
      </c>
      <c r="P5621" s="30">
        <f t="shared" si="493"/>
        <v>0.87095283861009498</v>
      </c>
      <c r="Q5621" s="30">
        <f t="shared" ref="Q5621" si="494">SUM(G5621:G5742)*30</f>
        <v>2722582.5054931645</v>
      </c>
      <c r="R5621" s="30">
        <f t="shared" ref="R5621" si="495">SUM(I5621:I5742)*30</f>
        <v>2707663.6869125632</v>
      </c>
      <c r="S5621" s="30">
        <f t="shared" ref="S5621" si="496">SUM(F5621:F5742)*30</f>
        <v>78811257.695159912</v>
      </c>
      <c r="T5621" s="30">
        <f t="shared" ref="T5621" si="497">SUM(H5621:H5742)*30</f>
        <v>82614990.320026308</v>
      </c>
      <c r="U5621" s="30">
        <f t="shared" ref="U5621" si="498">(R5621-Q5621)/Q5621*100</f>
        <v>-0.54796571088298351</v>
      </c>
      <c r="V5621" s="30">
        <f t="shared" ref="V5621" si="499">(T5621-S5621)/S5621*100</f>
        <v>4.8263823419480811</v>
      </c>
    </row>
    <row r="5622" spans="1:22" ht="14.5" x14ac:dyDescent="0.35">
      <c r="A5622" s="15">
        <v>47</v>
      </c>
      <c r="B5622" s="8">
        <v>360</v>
      </c>
      <c r="C5622" s="8">
        <v>1766666.6666999999</v>
      </c>
      <c r="D5622" s="8">
        <v>8000.0000010000003</v>
      </c>
      <c r="E5622" s="2">
        <v>60</v>
      </c>
      <c r="F5622" s="2">
        <v>219.07946777343699</v>
      </c>
      <c r="G5622" s="2">
        <v>740.26947021484398</v>
      </c>
      <c r="H5622" s="1">
        <v>194.85821074491511</v>
      </c>
      <c r="I5622" s="1">
        <v>741.43822888512545</v>
      </c>
      <c r="J5622" s="1">
        <f t="shared" si="490"/>
        <v>-11.055922891674408</v>
      </c>
      <c r="K5622" s="1">
        <f t="shared" si="491"/>
        <v>0.1578828679699941</v>
      </c>
      <c r="L5622" s="30"/>
      <c r="M5622" s="30"/>
      <c r="N5622" s="2">
        <v>1916667</v>
      </c>
      <c r="O5622" s="30"/>
      <c r="P5622" s="30"/>
      <c r="Q5622" s="30"/>
      <c r="R5622" s="30"/>
      <c r="S5622" s="30"/>
      <c r="T5622" s="30"/>
      <c r="U5622" s="30"/>
      <c r="V5622" s="30"/>
    </row>
    <row r="5623" spans="1:22" ht="14.5" x14ac:dyDescent="0.35">
      <c r="A5623" s="15">
        <v>47</v>
      </c>
      <c r="B5623" s="8">
        <v>360</v>
      </c>
      <c r="C5623" s="8">
        <v>1766666.6666999999</v>
      </c>
      <c r="D5623" s="8">
        <v>8000.0000010000003</v>
      </c>
      <c r="E5623" s="2">
        <v>90</v>
      </c>
      <c r="F5623" s="2">
        <v>219.16003417968801</v>
      </c>
      <c r="G5623" s="2">
        <v>740.54168701171898</v>
      </c>
      <c r="H5623" s="1">
        <v>194.85821074491511</v>
      </c>
      <c r="I5623" s="1">
        <v>742.09254593451578</v>
      </c>
      <c r="J5623" s="1">
        <f t="shared" si="490"/>
        <v>-11.088620024054194</v>
      </c>
      <c r="K5623" s="1">
        <f t="shared" si="491"/>
        <v>0.20942223105021013</v>
      </c>
      <c r="L5623" s="30"/>
      <c r="M5623" s="30"/>
      <c r="N5623" s="2">
        <v>1916667</v>
      </c>
      <c r="O5623" s="30"/>
      <c r="P5623" s="30"/>
      <c r="Q5623" s="30"/>
      <c r="R5623" s="30"/>
      <c r="S5623" s="30"/>
      <c r="T5623" s="30"/>
      <c r="U5623" s="30"/>
      <c r="V5623" s="30"/>
    </row>
    <row r="5624" spans="1:22" ht="14.5" x14ac:dyDescent="0.35">
      <c r="A5624" s="15">
        <v>47</v>
      </c>
      <c r="B5624" s="8">
        <v>360</v>
      </c>
      <c r="C5624" s="8">
        <v>1766666.6666999999</v>
      </c>
      <c r="D5624" s="8">
        <v>8000.0000010000003</v>
      </c>
      <c r="E5624" s="2">
        <v>120</v>
      </c>
      <c r="F5624" s="2">
        <v>219.31497192382801</v>
      </c>
      <c r="G5624" s="2">
        <v>741.065185546875</v>
      </c>
      <c r="H5624" s="1">
        <v>194.85821074491511</v>
      </c>
      <c r="I5624" s="1">
        <v>745.94813572665805</v>
      </c>
      <c r="J5624" s="1">
        <f t="shared" si="490"/>
        <v>-11.151432555825313</v>
      </c>
      <c r="K5624" s="1">
        <f t="shared" si="491"/>
        <v>0.65890967151285618</v>
      </c>
      <c r="L5624" s="30"/>
      <c r="M5624" s="30"/>
      <c r="N5624" s="2">
        <v>1916667</v>
      </c>
      <c r="O5624" s="30"/>
      <c r="P5624" s="30"/>
      <c r="Q5624" s="30"/>
      <c r="R5624" s="30"/>
      <c r="S5624" s="30"/>
      <c r="T5624" s="30"/>
      <c r="U5624" s="30"/>
      <c r="V5624" s="30"/>
    </row>
    <row r="5625" spans="1:22" ht="14.5" x14ac:dyDescent="0.35">
      <c r="A5625" s="15">
        <v>47</v>
      </c>
      <c r="B5625" s="8">
        <v>360</v>
      </c>
      <c r="C5625" s="8">
        <v>1766666.6666999999</v>
      </c>
      <c r="D5625" s="8">
        <v>8000.0000010000003</v>
      </c>
      <c r="E5625" s="2">
        <v>150</v>
      </c>
      <c r="F5625" s="2">
        <v>219.587966918945</v>
      </c>
      <c r="G5625" s="2">
        <v>741.98767089843795</v>
      </c>
      <c r="H5625" s="1">
        <v>194.85821074491511</v>
      </c>
      <c r="I5625" s="1">
        <v>750.2216137525229</v>
      </c>
      <c r="J5625" s="1">
        <f t="shared" si="490"/>
        <v>-11.261890403656869</v>
      </c>
      <c r="K5625" s="1">
        <f t="shared" si="491"/>
        <v>1.1097142414933729</v>
      </c>
      <c r="L5625" s="30"/>
      <c r="M5625" s="30"/>
      <c r="N5625" s="2">
        <v>1916667</v>
      </c>
      <c r="O5625" s="30"/>
      <c r="P5625" s="30"/>
      <c r="Q5625" s="30"/>
      <c r="R5625" s="30"/>
      <c r="S5625" s="30"/>
      <c r="T5625" s="30"/>
      <c r="U5625" s="30"/>
      <c r="V5625" s="30"/>
    </row>
    <row r="5626" spans="1:22" ht="14.5" x14ac:dyDescent="0.35">
      <c r="A5626" s="15">
        <v>47</v>
      </c>
      <c r="B5626" s="8">
        <v>360</v>
      </c>
      <c r="C5626" s="8">
        <v>1766666.6666999999</v>
      </c>
      <c r="D5626" s="8">
        <v>8000.0000010000003</v>
      </c>
      <c r="E5626" s="2">
        <v>180</v>
      </c>
      <c r="F5626" s="2">
        <v>220.76145935058599</v>
      </c>
      <c r="G5626" s="2">
        <v>745.952880859375</v>
      </c>
      <c r="H5626" s="1">
        <v>194.85821074491511</v>
      </c>
      <c r="I5626" s="1">
        <v>753.3994489938749</v>
      </c>
      <c r="J5626" s="1">
        <f t="shared" si="490"/>
        <v>-11.73359185152629</v>
      </c>
      <c r="K5626" s="1">
        <f t="shared" si="491"/>
        <v>0.99826253448087499</v>
      </c>
      <c r="L5626" s="30"/>
      <c r="M5626" s="30"/>
      <c r="N5626" s="2">
        <v>1916667</v>
      </c>
      <c r="O5626" s="30"/>
      <c r="P5626" s="30"/>
      <c r="Q5626" s="30"/>
      <c r="R5626" s="30"/>
      <c r="S5626" s="30"/>
      <c r="T5626" s="30"/>
      <c r="U5626" s="30"/>
      <c r="V5626" s="30"/>
    </row>
    <row r="5627" spans="1:22" ht="14.5" x14ac:dyDescent="0.35">
      <c r="A5627" s="15">
        <v>47</v>
      </c>
      <c r="B5627" s="8">
        <v>360</v>
      </c>
      <c r="C5627" s="8">
        <v>1766666.6666999999</v>
      </c>
      <c r="D5627" s="8">
        <v>8000.0000010000003</v>
      </c>
      <c r="E5627" s="2">
        <v>210</v>
      </c>
      <c r="F5627" s="2">
        <v>222.49446105957</v>
      </c>
      <c r="G5627" s="2">
        <v>751.808349609375</v>
      </c>
      <c r="H5627" s="1">
        <v>194.85821074491511</v>
      </c>
      <c r="I5627" s="1">
        <v>755.49269573616834</v>
      </c>
      <c r="J5627" s="1">
        <f t="shared" si="490"/>
        <v>-12.421095870452092</v>
      </c>
      <c r="K5627" s="1">
        <f t="shared" si="491"/>
        <v>0.49006453954756662</v>
      </c>
      <c r="L5627" s="30"/>
      <c r="M5627" s="30"/>
      <c r="N5627" s="2">
        <v>1916667</v>
      </c>
      <c r="O5627" s="30"/>
      <c r="P5627" s="30"/>
      <c r="Q5627" s="30"/>
      <c r="R5627" s="30"/>
      <c r="S5627" s="30"/>
      <c r="T5627" s="30"/>
      <c r="U5627" s="30"/>
      <c r="V5627" s="30"/>
    </row>
    <row r="5628" spans="1:22" ht="14.5" x14ac:dyDescent="0.35">
      <c r="A5628" s="15">
        <v>47</v>
      </c>
      <c r="B5628" s="8">
        <v>360</v>
      </c>
      <c r="C5628" s="8">
        <v>1766666.6666999999</v>
      </c>
      <c r="D5628" s="8">
        <v>8000.0000010000003</v>
      </c>
      <c r="E5628" s="2">
        <v>240</v>
      </c>
      <c r="F5628" s="2">
        <v>225.93850708007801</v>
      </c>
      <c r="G5628" s="2">
        <v>763.07354736328102</v>
      </c>
      <c r="H5628" s="1">
        <v>194.85821074491511</v>
      </c>
      <c r="I5628" s="1">
        <v>766.22211809093267</v>
      </c>
      <c r="J5628" s="1">
        <f t="shared" si="490"/>
        <v>-13.756086439991966</v>
      </c>
      <c r="K5628" s="1">
        <f t="shared" si="491"/>
        <v>0.4126169408612308</v>
      </c>
      <c r="L5628" s="30"/>
      <c r="M5628" s="30"/>
      <c r="N5628" s="2">
        <v>1916667</v>
      </c>
      <c r="O5628" s="30"/>
      <c r="P5628" s="30"/>
      <c r="Q5628" s="30"/>
      <c r="R5628" s="30"/>
      <c r="S5628" s="30"/>
      <c r="T5628" s="30"/>
      <c r="U5628" s="30"/>
      <c r="V5628" s="30"/>
    </row>
    <row r="5629" spans="1:22" ht="14.5" x14ac:dyDescent="0.35">
      <c r="A5629" s="15">
        <v>47</v>
      </c>
      <c r="B5629" s="8">
        <v>360</v>
      </c>
      <c r="C5629" s="8">
        <v>1766666.6666999999</v>
      </c>
      <c r="D5629" s="8">
        <v>8000.0000010000003</v>
      </c>
      <c r="E5629" s="2">
        <v>270</v>
      </c>
      <c r="F5629" s="2">
        <v>242.16291809082</v>
      </c>
      <c r="G5629" s="2">
        <v>782.94110107421898</v>
      </c>
      <c r="H5629" s="1">
        <v>194.85821074491511</v>
      </c>
      <c r="I5629" s="1">
        <v>782.78657220529408</v>
      </c>
      <c r="J5629" s="1">
        <f t="shared" si="490"/>
        <v>-19.534248975379413</v>
      </c>
      <c r="K5629" s="1">
        <f t="shared" si="491"/>
        <v>-1.9736972386924234E-2</v>
      </c>
      <c r="L5629" s="30"/>
      <c r="M5629" s="30"/>
      <c r="N5629" s="2">
        <v>1916667</v>
      </c>
      <c r="O5629" s="30"/>
      <c r="P5629" s="30"/>
      <c r="Q5629" s="30"/>
      <c r="R5629" s="30"/>
      <c r="S5629" s="30"/>
      <c r="T5629" s="30"/>
      <c r="U5629" s="30"/>
      <c r="V5629" s="30"/>
    </row>
    <row r="5630" spans="1:22" ht="14.5" x14ac:dyDescent="0.35">
      <c r="A5630" s="15">
        <v>47</v>
      </c>
      <c r="B5630" s="8">
        <v>360</v>
      </c>
      <c r="C5630" s="8">
        <v>1766666.6666999999</v>
      </c>
      <c r="D5630" s="8">
        <v>8000.0000010000003</v>
      </c>
      <c r="E5630" s="2">
        <v>300</v>
      </c>
      <c r="F5630" s="2">
        <v>381.552490234375</v>
      </c>
      <c r="G5630" s="2">
        <v>818.95300292968795</v>
      </c>
      <c r="H5630" s="1">
        <v>194.85821074491511</v>
      </c>
      <c r="I5630" s="1">
        <v>812.09710069564358</v>
      </c>
      <c r="J5630" s="1">
        <f t="shared" si="490"/>
        <v>-48.930169312950831</v>
      </c>
      <c r="K5630" s="1">
        <f t="shared" si="491"/>
        <v>-0.83715453872424461</v>
      </c>
      <c r="L5630" s="30"/>
      <c r="M5630" s="30"/>
      <c r="N5630" s="2">
        <v>0</v>
      </c>
      <c r="O5630" s="30"/>
      <c r="P5630" s="30"/>
      <c r="Q5630" s="30"/>
      <c r="R5630" s="30"/>
      <c r="S5630" s="30"/>
      <c r="T5630" s="30"/>
      <c r="U5630" s="30"/>
      <c r="V5630" s="30"/>
    </row>
    <row r="5631" spans="1:22" ht="14.5" x14ac:dyDescent="0.35">
      <c r="A5631" s="15">
        <v>47</v>
      </c>
      <c r="B5631" s="8">
        <v>360</v>
      </c>
      <c r="C5631" s="8">
        <v>1766666.6666999999</v>
      </c>
      <c r="D5631" s="8">
        <v>8000.0000010000003</v>
      </c>
      <c r="E5631" s="2">
        <v>330</v>
      </c>
      <c r="F5631" s="2">
        <v>1218.66247558594</v>
      </c>
      <c r="G5631" s="2">
        <v>883.45007324218795</v>
      </c>
      <c r="H5631" s="1">
        <v>194.85821074491511</v>
      </c>
      <c r="I5631" s="1">
        <v>861.02638841190571</v>
      </c>
      <c r="J5631" s="1">
        <f t="shared" si="490"/>
        <v>-84.010485704729177</v>
      </c>
      <c r="K5631" s="1">
        <f t="shared" si="491"/>
        <v>-2.5381949143984097</v>
      </c>
      <c r="L5631" s="30"/>
      <c r="M5631" s="30"/>
      <c r="N5631" s="2">
        <v>0</v>
      </c>
      <c r="O5631" s="30"/>
      <c r="P5631" s="30"/>
      <c r="Q5631" s="30"/>
      <c r="R5631" s="30"/>
      <c r="S5631" s="30"/>
      <c r="T5631" s="30"/>
      <c r="U5631" s="30"/>
      <c r="V5631" s="30"/>
    </row>
    <row r="5632" spans="1:22" ht="14.5" x14ac:dyDescent="0.35">
      <c r="A5632" s="15">
        <v>47</v>
      </c>
      <c r="B5632" s="8">
        <v>360</v>
      </c>
      <c r="C5632" s="8">
        <v>1766666.6666999999</v>
      </c>
      <c r="D5632" s="8">
        <v>8000.0000010000003</v>
      </c>
      <c r="E5632" s="2">
        <v>360</v>
      </c>
      <c r="F5632" s="2">
        <v>4111.5048828125</v>
      </c>
      <c r="G5632" s="2">
        <v>937.302490234375</v>
      </c>
      <c r="H5632" s="1">
        <v>398.23940623231618</v>
      </c>
      <c r="I5632" s="1">
        <v>911.37823581364989</v>
      </c>
      <c r="J5632" s="1">
        <f t="shared" si="490"/>
        <v>-90.314023269263444</v>
      </c>
      <c r="K5632" s="1">
        <f t="shared" si="491"/>
        <v>-2.7658365032448251</v>
      </c>
      <c r="L5632" s="30"/>
      <c r="M5632" s="30"/>
      <c r="N5632" s="2">
        <v>0</v>
      </c>
      <c r="O5632" s="30"/>
      <c r="P5632" s="30"/>
      <c r="Q5632" s="30"/>
      <c r="R5632" s="30"/>
      <c r="S5632" s="30"/>
      <c r="T5632" s="30"/>
      <c r="U5632" s="30"/>
      <c r="V5632" s="30"/>
    </row>
    <row r="5633" spans="1:22" ht="14.5" x14ac:dyDescent="0.35">
      <c r="A5633" s="15">
        <v>47</v>
      </c>
      <c r="B5633" s="8">
        <v>360</v>
      </c>
      <c r="C5633" s="8">
        <v>1766666.6666999999</v>
      </c>
      <c r="D5633" s="8">
        <v>8000.0000010000003</v>
      </c>
      <c r="E5633" s="2">
        <v>390</v>
      </c>
      <c r="F5633" s="2">
        <v>14695.923828125</v>
      </c>
      <c r="G5633" s="2">
        <v>1508.25036621094</v>
      </c>
      <c r="H5633" s="1">
        <v>6100.2618314576284</v>
      </c>
      <c r="I5633" s="1">
        <v>1528.080511694425</v>
      </c>
      <c r="J5633" s="1">
        <f t="shared" si="490"/>
        <v>-58.490109891676411</v>
      </c>
      <c r="K5633" s="1">
        <f t="shared" si="491"/>
        <v>1.3147780983672321</v>
      </c>
      <c r="L5633" s="30"/>
      <c r="M5633" s="30"/>
      <c r="N5633" s="2">
        <v>0</v>
      </c>
      <c r="O5633" s="30"/>
      <c r="P5633" s="30"/>
      <c r="Q5633" s="30"/>
      <c r="R5633" s="30"/>
      <c r="S5633" s="30"/>
      <c r="T5633" s="30"/>
      <c r="U5633" s="30"/>
      <c r="V5633" s="30"/>
    </row>
    <row r="5634" spans="1:22" ht="14.5" x14ac:dyDescent="0.35">
      <c r="A5634" s="15">
        <v>47</v>
      </c>
      <c r="B5634" s="8">
        <v>360</v>
      </c>
      <c r="C5634" s="8">
        <v>1766666.6666999999</v>
      </c>
      <c r="D5634" s="8">
        <v>8000.0000010000003</v>
      </c>
      <c r="E5634" s="2">
        <v>420</v>
      </c>
      <c r="F5634" s="2">
        <v>17157.791015625</v>
      </c>
      <c r="G5634" s="2">
        <v>1557.51123046875</v>
      </c>
      <c r="H5634" s="1">
        <v>16869.405597940979</v>
      </c>
      <c r="I5634" s="1">
        <v>1621.3275775087291</v>
      </c>
      <c r="J5634" s="1">
        <f t="shared" si="490"/>
        <v>-1.6807840672578356</v>
      </c>
      <c r="K5634" s="1">
        <f t="shared" si="491"/>
        <v>4.0973282112882643</v>
      </c>
      <c r="L5634" s="30"/>
      <c r="M5634" s="30"/>
      <c r="N5634" s="2">
        <v>0</v>
      </c>
      <c r="O5634" s="30"/>
      <c r="P5634" s="30"/>
      <c r="Q5634" s="30"/>
      <c r="R5634" s="30"/>
      <c r="S5634" s="30"/>
      <c r="T5634" s="30"/>
      <c r="U5634" s="30"/>
      <c r="V5634" s="30"/>
    </row>
    <row r="5635" spans="1:22" ht="14.5" x14ac:dyDescent="0.35">
      <c r="A5635" s="15">
        <v>47</v>
      </c>
      <c r="B5635" s="8">
        <v>360</v>
      </c>
      <c r="C5635" s="8">
        <v>1766666.6666999999</v>
      </c>
      <c r="D5635" s="8">
        <v>8000.0000010000003</v>
      </c>
      <c r="E5635" s="2">
        <v>450</v>
      </c>
      <c r="F5635" s="2">
        <v>15818.6142578125</v>
      </c>
      <c r="G5635" s="2">
        <v>1597.23889160156</v>
      </c>
      <c r="H5635" s="1">
        <v>15633.034811603269</v>
      </c>
      <c r="I5635" s="1">
        <v>1652.727305543965</v>
      </c>
      <c r="J5635" s="1">
        <f t="shared" si="490"/>
        <v>-1.1731713232565666</v>
      </c>
      <c r="K5635" s="1">
        <f t="shared" si="491"/>
        <v>3.474020964188175</v>
      </c>
      <c r="L5635" s="30"/>
      <c r="M5635" s="30"/>
      <c r="N5635" s="2">
        <v>0</v>
      </c>
      <c r="O5635" s="30"/>
      <c r="P5635" s="30"/>
      <c r="Q5635" s="30"/>
      <c r="R5635" s="30"/>
      <c r="S5635" s="30"/>
      <c r="T5635" s="30"/>
      <c r="U5635" s="30"/>
      <c r="V5635" s="30"/>
    </row>
    <row r="5636" spans="1:22" ht="14.5" x14ac:dyDescent="0.35">
      <c r="A5636" s="15">
        <v>47</v>
      </c>
      <c r="B5636" s="8">
        <v>360</v>
      </c>
      <c r="C5636" s="8">
        <v>1766666.6666999999</v>
      </c>
      <c r="D5636" s="8">
        <v>8000.0000010000003</v>
      </c>
      <c r="E5636" s="2">
        <v>480</v>
      </c>
      <c r="F5636" s="2">
        <v>13233.185546875</v>
      </c>
      <c r="G5636" s="2">
        <v>1643.76965332031</v>
      </c>
      <c r="H5636" s="1">
        <v>14000.88248101048</v>
      </c>
      <c r="I5636" s="1">
        <v>1670.565418722802</v>
      </c>
      <c r="J5636" s="1">
        <f t="shared" si="490"/>
        <v>5.8013010655379986</v>
      </c>
      <c r="K5636" s="1">
        <f t="shared" si="491"/>
        <v>1.6301411422437573</v>
      </c>
      <c r="L5636" s="30"/>
      <c r="M5636" s="30"/>
      <c r="N5636" s="2">
        <v>0</v>
      </c>
      <c r="O5636" s="30"/>
      <c r="P5636" s="30"/>
      <c r="Q5636" s="30"/>
      <c r="R5636" s="30"/>
      <c r="S5636" s="30"/>
      <c r="T5636" s="30"/>
      <c r="U5636" s="30"/>
      <c r="V5636" s="30"/>
    </row>
    <row r="5637" spans="1:22" ht="14.5" x14ac:dyDescent="0.35">
      <c r="A5637" s="15">
        <v>47</v>
      </c>
      <c r="B5637" s="8">
        <v>360</v>
      </c>
      <c r="C5637" s="8">
        <v>1766666.6666999999</v>
      </c>
      <c r="D5637" s="8">
        <v>8000.0000010000003</v>
      </c>
      <c r="E5637" s="2">
        <v>510</v>
      </c>
      <c r="F5637" s="2">
        <v>12658.96484375</v>
      </c>
      <c r="G5637" s="2">
        <v>1666.5107421875</v>
      </c>
      <c r="H5637" s="1">
        <v>12303.413666650231</v>
      </c>
      <c r="I5637" s="1">
        <v>1685.4299895204269</v>
      </c>
      <c r="J5637" s="1">
        <f t="shared" si="490"/>
        <v>-2.808690769650982</v>
      </c>
      <c r="K5637" s="1">
        <f t="shared" si="491"/>
        <v>1.1352610489682837</v>
      </c>
      <c r="L5637" s="30"/>
      <c r="M5637" s="30"/>
      <c r="N5637" s="2">
        <v>0</v>
      </c>
      <c r="O5637" s="30"/>
      <c r="P5637" s="30"/>
      <c r="Q5637" s="30"/>
      <c r="R5637" s="30"/>
      <c r="S5637" s="30"/>
      <c r="T5637" s="30"/>
      <c r="U5637" s="30"/>
      <c r="V5637" s="30"/>
    </row>
    <row r="5638" spans="1:22" ht="14.5" x14ac:dyDescent="0.35">
      <c r="A5638" s="15">
        <v>47</v>
      </c>
      <c r="B5638" s="8">
        <v>360</v>
      </c>
      <c r="C5638" s="8">
        <v>1766666.6666999999</v>
      </c>
      <c r="D5638" s="8">
        <v>8000.0000010000003</v>
      </c>
      <c r="E5638" s="2">
        <v>540</v>
      </c>
      <c r="F5638" s="2">
        <v>10515.990234375</v>
      </c>
      <c r="G5638" s="2">
        <v>1683.74084472656</v>
      </c>
      <c r="H5638" s="1">
        <v>11063.07284801407</v>
      </c>
      <c r="I5638" s="1">
        <v>1699.6427803177819</v>
      </c>
      <c r="J5638" s="1">
        <f t="shared" si="490"/>
        <v>5.2023879962416553</v>
      </c>
      <c r="K5638" s="1">
        <f t="shared" si="491"/>
        <v>0.94444080518842433</v>
      </c>
      <c r="L5638" s="30"/>
      <c r="M5638" s="30"/>
      <c r="N5638" s="2">
        <v>0</v>
      </c>
      <c r="O5638" s="30"/>
      <c r="P5638" s="30"/>
      <c r="Q5638" s="30"/>
      <c r="R5638" s="30"/>
      <c r="S5638" s="30"/>
      <c r="T5638" s="30"/>
      <c r="U5638" s="30"/>
      <c r="V5638" s="30"/>
    </row>
    <row r="5639" spans="1:22" ht="14.5" x14ac:dyDescent="0.35">
      <c r="A5639" s="15">
        <v>47</v>
      </c>
      <c r="B5639" s="8">
        <v>360</v>
      </c>
      <c r="C5639" s="8">
        <v>1766666.6666999999</v>
      </c>
      <c r="D5639" s="8">
        <v>8000.0000010000003</v>
      </c>
      <c r="E5639" s="2">
        <v>570</v>
      </c>
      <c r="F5639" s="2">
        <v>9597.830078125</v>
      </c>
      <c r="G5639" s="2">
        <v>1720.03186035156</v>
      </c>
      <c r="H5639" s="1">
        <v>10178.650953730579</v>
      </c>
      <c r="I5639" s="1">
        <v>1713.7120466220281</v>
      </c>
      <c r="J5639" s="1">
        <f t="shared" si="490"/>
        <v>6.0515853154075261</v>
      </c>
      <c r="K5639" s="1">
        <f t="shared" si="491"/>
        <v>-0.36742422481873094</v>
      </c>
      <c r="L5639" s="30"/>
      <c r="M5639" s="30"/>
      <c r="N5639" s="2">
        <v>1916667</v>
      </c>
      <c r="O5639" s="30"/>
      <c r="P5639" s="30"/>
      <c r="Q5639" s="30"/>
      <c r="R5639" s="30"/>
      <c r="S5639" s="30"/>
      <c r="T5639" s="30"/>
      <c r="U5639" s="30"/>
      <c r="V5639" s="30"/>
    </row>
    <row r="5640" spans="1:22" ht="14.5" x14ac:dyDescent="0.35">
      <c r="A5640" s="15">
        <v>47</v>
      </c>
      <c r="B5640" s="8">
        <v>360</v>
      </c>
      <c r="C5640" s="8">
        <v>1766666.6666999999</v>
      </c>
      <c r="D5640" s="8">
        <v>8000.0000010000003</v>
      </c>
      <c r="E5640" s="2">
        <v>600</v>
      </c>
      <c r="F5640" s="2">
        <v>9352.6611328125</v>
      </c>
      <c r="G5640" s="2">
        <v>1740.25427246094</v>
      </c>
      <c r="H5640" s="1">
        <v>9571.3483714715112</v>
      </c>
      <c r="I5640" s="1">
        <v>1726.7649227238151</v>
      </c>
      <c r="J5640" s="1">
        <f t="shared" si="490"/>
        <v>2.3382354557012408</v>
      </c>
      <c r="K5640" s="1">
        <f t="shared" si="491"/>
        <v>-0.77513671137547557</v>
      </c>
      <c r="L5640" s="30"/>
      <c r="M5640" s="30"/>
      <c r="N5640" s="2">
        <v>1916667</v>
      </c>
      <c r="O5640" s="30"/>
      <c r="P5640" s="30"/>
      <c r="Q5640" s="30"/>
      <c r="R5640" s="30"/>
      <c r="S5640" s="30"/>
      <c r="T5640" s="30"/>
      <c r="U5640" s="30"/>
      <c r="V5640" s="30"/>
    </row>
    <row r="5641" spans="1:22" ht="14.5" x14ac:dyDescent="0.35">
      <c r="A5641" s="15">
        <v>47</v>
      </c>
      <c r="B5641" s="8">
        <v>360</v>
      </c>
      <c r="C5641" s="8">
        <v>1766666.6666999999</v>
      </c>
      <c r="D5641" s="8">
        <v>8000.0000010000003</v>
      </c>
      <c r="E5641" s="2">
        <v>630</v>
      </c>
      <c r="F5641" s="2">
        <v>9332.6767578125</v>
      </c>
      <c r="G5641" s="2">
        <v>1742.935546875</v>
      </c>
      <c r="H5641" s="1">
        <v>9179.8061653895729</v>
      </c>
      <c r="I5641" s="1">
        <v>1731.804710395965</v>
      </c>
      <c r="J5641" s="1">
        <f t="shared" si="490"/>
        <v>-1.6380144345507004</v>
      </c>
      <c r="K5641" s="1">
        <f t="shared" si="491"/>
        <v>-0.6386258229107814</v>
      </c>
      <c r="L5641" s="30"/>
      <c r="M5641" s="30"/>
      <c r="N5641" s="2">
        <v>1916667</v>
      </c>
      <c r="O5641" s="30"/>
      <c r="P5641" s="30"/>
      <c r="Q5641" s="30"/>
      <c r="R5641" s="30"/>
      <c r="S5641" s="30"/>
      <c r="T5641" s="30"/>
      <c r="U5641" s="30"/>
      <c r="V5641" s="30"/>
    </row>
    <row r="5642" spans="1:22" ht="14.5" x14ac:dyDescent="0.35">
      <c r="A5642" s="15">
        <v>47</v>
      </c>
      <c r="B5642" s="8">
        <v>360</v>
      </c>
      <c r="C5642" s="8">
        <v>1766666.6666999999</v>
      </c>
      <c r="D5642" s="8">
        <v>8000.0000010000003</v>
      </c>
      <c r="E5642" s="2">
        <v>660</v>
      </c>
      <c r="F5642" s="2">
        <v>10744.240234375</v>
      </c>
      <c r="G5642" s="2">
        <v>1755.67370605469</v>
      </c>
      <c r="H5642" s="1">
        <v>8956.2537536724813</v>
      </c>
      <c r="I5642" s="1">
        <v>1729.698718002137</v>
      </c>
      <c r="J5642" s="1">
        <f t="shared" ref="J5642:J5705" si="500">(H5642-F5642)/F5642*100</f>
        <v>-16.641348682637002</v>
      </c>
      <c r="K5642" s="1">
        <f t="shared" ref="K5642:K5705" si="501">(I5642-G5642)/G5642*100</f>
        <v>-1.479488356120765</v>
      </c>
      <c r="L5642" s="30"/>
      <c r="M5642" s="30"/>
      <c r="N5642" s="2">
        <v>1916667</v>
      </c>
      <c r="O5642" s="30"/>
      <c r="P5642" s="30"/>
      <c r="Q5642" s="30"/>
      <c r="R5642" s="30"/>
      <c r="S5642" s="30"/>
      <c r="T5642" s="30"/>
      <c r="U5642" s="30"/>
      <c r="V5642" s="30"/>
    </row>
    <row r="5643" spans="1:22" ht="14.5" x14ac:dyDescent="0.35">
      <c r="A5643" s="15">
        <v>47</v>
      </c>
      <c r="B5643" s="8">
        <v>360</v>
      </c>
      <c r="C5643" s="8">
        <v>1766666.6666999999</v>
      </c>
      <c r="D5643" s="8">
        <v>8000.0000010000003</v>
      </c>
      <c r="E5643" s="2">
        <v>690</v>
      </c>
      <c r="F5643" s="2">
        <v>9407.9970703125</v>
      </c>
      <c r="G5643" s="2">
        <v>1695.80334472656</v>
      </c>
      <c r="H5643" s="1">
        <v>8863.5001733733825</v>
      </c>
      <c r="I5643" s="1">
        <v>1723.5582134472329</v>
      </c>
      <c r="J5643" s="1">
        <f t="shared" si="500"/>
        <v>-5.7875963700850859</v>
      </c>
      <c r="K5643" s="1">
        <f t="shared" si="501"/>
        <v>1.6366796779226922</v>
      </c>
      <c r="L5643" s="30"/>
      <c r="M5643" s="30"/>
      <c r="N5643" s="2">
        <v>1916667</v>
      </c>
      <c r="O5643" s="30"/>
      <c r="P5643" s="30"/>
      <c r="Q5643" s="30"/>
      <c r="R5643" s="30"/>
      <c r="S5643" s="30"/>
      <c r="T5643" s="30"/>
      <c r="U5643" s="30"/>
      <c r="V5643" s="30"/>
    </row>
    <row r="5644" spans="1:22" ht="14.5" x14ac:dyDescent="0.35">
      <c r="A5644" s="15">
        <v>47</v>
      </c>
      <c r="B5644" s="8">
        <v>360</v>
      </c>
      <c r="C5644" s="8">
        <v>1766666.6666999999</v>
      </c>
      <c r="D5644" s="8">
        <v>8000.0000010000003</v>
      </c>
      <c r="E5644" s="2">
        <v>720</v>
      </c>
      <c r="F5644" s="2">
        <v>9220.7216796875</v>
      </c>
      <c r="G5644" s="2">
        <v>1654.17724609375</v>
      </c>
      <c r="H5644" s="1">
        <v>9099.1445972124548</v>
      </c>
      <c r="I5644" s="1">
        <v>1715.1398012176139</v>
      </c>
      <c r="J5644" s="1">
        <f t="shared" si="500"/>
        <v>-1.3185202492649752</v>
      </c>
      <c r="K5644" s="1">
        <f t="shared" si="501"/>
        <v>3.6853701903966876</v>
      </c>
      <c r="L5644" s="30"/>
      <c r="M5644" s="30"/>
      <c r="N5644" s="2">
        <v>1916667</v>
      </c>
      <c r="O5644" s="30"/>
      <c r="P5644" s="30"/>
      <c r="Q5644" s="30"/>
      <c r="R5644" s="30"/>
      <c r="S5644" s="30"/>
      <c r="T5644" s="30"/>
      <c r="U5644" s="30"/>
      <c r="V5644" s="30"/>
    </row>
    <row r="5645" spans="1:22" ht="14.5" x14ac:dyDescent="0.35">
      <c r="A5645" s="15">
        <v>47</v>
      </c>
      <c r="B5645" s="8">
        <v>360</v>
      </c>
      <c r="C5645" s="8">
        <v>1766666.6666999999</v>
      </c>
      <c r="D5645" s="8">
        <v>8000.0000010000003</v>
      </c>
      <c r="E5645" s="2">
        <v>750</v>
      </c>
      <c r="F5645" s="2">
        <v>5148.12939453125</v>
      </c>
      <c r="G5645" s="2">
        <v>1010.60260009766</v>
      </c>
      <c r="H5645" s="1">
        <v>5877.0389181534474</v>
      </c>
      <c r="I5645" s="1">
        <v>1028.792265055934</v>
      </c>
      <c r="J5645" s="1">
        <f t="shared" si="500"/>
        <v>14.158725777104644</v>
      </c>
      <c r="K5645" s="1">
        <f t="shared" si="501"/>
        <v>1.7998830555666687</v>
      </c>
      <c r="L5645" s="30"/>
      <c r="M5645" s="30"/>
      <c r="N5645" s="2">
        <v>1916667</v>
      </c>
      <c r="O5645" s="30"/>
      <c r="P5645" s="30"/>
      <c r="Q5645" s="30"/>
      <c r="R5645" s="30"/>
      <c r="S5645" s="30"/>
      <c r="T5645" s="30"/>
      <c r="U5645" s="30"/>
      <c r="V5645" s="30"/>
    </row>
    <row r="5646" spans="1:22" ht="14.5" x14ac:dyDescent="0.35">
      <c r="A5646" s="15">
        <v>47</v>
      </c>
      <c r="B5646" s="8">
        <v>360</v>
      </c>
      <c r="C5646" s="8">
        <v>1766666.6666999999</v>
      </c>
      <c r="D5646" s="8">
        <v>8000.0000010000003</v>
      </c>
      <c r="E5646" s="2">
        <v>780</v>
      </c>
      <c r="F5646" s="2">
        <v>4363.2529296875</v>
      </c>
      <c r="G5646" s="2">
        <v>912.482666015625</v>
      </c>
      <c r="H5646" s="1">
        <v>4580.899170718706</v>
      </c>
      <c r="I5646" s="1">
        <v>939.37263986971982</v>
      </c>
      <c r="J5646" s="1">
        <f t="shared" si="500"/>
        <v>4.9881646683909766</v>
      </c>
      <c r="K5646" s="1">
        <f t="shared" si="501"/>
        <v>2.9469024295563293</v>
      </c>
      <c r="L5646" s="30"/>
      <c r="M5646" s="30"/>
      <c r="N5646" s="2">
        <v>1916667</v>
      </c>
      <c r="O5646" s="30"/>
      <c r="P5646" s="30"/>
      <c r="Q5646" s="30"/>
      <c r="R5646" s="30"/>
      <c r="S5646" s="30"/>
      <c r="T5646" s="30"/>
      <c r="U5646" s="30"/>
      <c r="V5646" s="30"/>
    </row>
    <row r="5647" spans="1:22" ht="14.5" x14ac:dyDescent="0.35">
      <c r="A5647" s="15">
        <v>47</v>
      </c>
      <c r="B5647" s="8">
        <v>360</v>
      </c>
      <c r="C5647" s="8">
        <v>1766666.6666999999</v>
      </c>
      <c r="D5647" s="8">
        <v>8000.0000010000003</v>
      </c>
      <c r="E5647" s="2">
        <v>810</v>
      </c>
      <c r="F5647" s="2">
        <v>4071.27856445313</v>
      </c>
      <c r="G5647" s="2">
        <v>891.24017333984398</v>
      </c>
      <c r="H5647" s="1">
        <v>4420.6947238340172</v>
      </c>
      <c r="I5647" s="1">
        <v>917.80578935477115</v>
      </c>
      <c r="J5647" s="1">
        <f t="shared" si="500"/>
        <v>8.5824674939142138</v>
      </c>
      <c r="K5647" s="1">
        <f t="shared" si="501"/>
        <v>2.9807471442153322</v>
      </c>
      <c r="L5647" s="30"/>
      <c r="M5647" s="30"/>
      <c r="N5647" s="2">
        <v>1916667</v>
      </c>
      <c r="O5647" s="30"/>
      <c r="P5647" s="30"/>
      <c r="Q5647" s="30"/>
      <c r="R5647" s="30"/>
      <c r="S5647" s="30"/>
      <c r="T5647" s="30"/>
      <c r="U5647" s="30"/>
      <c r="V5647" s="30"/>
    </row>
    <row r="5648" spans="1:22" ht="14.5" x14ac:dyDescent="0.35">
      <c r="A5648" s="15">
        <v>47</v>
      </c>
      <c r="B5648" s="8">
        <v>360</v>
      </c>
      <c r="C5648" s="8">
        <v>1766666.6666999999</v>
      </c>
      <c r="D5648" s="8">
        <v>8000.0000010000003</v>
      </c>
      <c r="E5648" s="2">
        <v>840</v>
      </c>
      <c r="F5648" s="2">
        <v>3949.87353515625</v>
      </c>
      <c r="G5648" s="2">
        <v>883.476806640625</v>
      </c>
      <c r="H5648" s="1">
        <v>4668.7075996002204</v>
      </c>
      <c r="I5648" s="1">
        <v>907.55586928380126</v>
      </c>
      <c r="J5648" s="1">
        <f t="shared" si="500"/>
        <v>18.198913409401971</v>
      </c>
      <c r="K5648" s="1">
        <f t="shared" si="501"/>
        <v>2.7254889389496997</v>
      </c>
      <c r="L5648" s="30"/>
      <c r="M5648" s="30"/>
      <c r="N5648" s="2">
        <v>0</v>
      </c>
      <c r="O5648" s="30"/>
      <c r="P5648" s="30"/>
      <c r="Q5648" s="30"/>
      <c r="R5648" s="30"/>
      <c r="S5648" s="30"/>
      <c r="T5648" s="30"/>
      <c r="U5648" s="30"/>
      <c r="V5648" s="30"/>
    </row>
    <row r="5649" spans="1:22" ht="14.5" x14ac:dyDescent="0.35">
      <c r="A5649" s="15">
        <v>47</v>
      </c>
      <c r="B5649" s="8">
        <v>360</v>
      </c>
      <c r="C5649" s="8">
        <v>1766666.6666999999</v>
      </c>
      <c r="D5649" s="8">
        <v>8000.0000010000003</v>
      </c>
      <c r="E5649" s="2">
        <v>870</v>
      </c>
      <c r="F5649" s="2">
        <v>4069.05029296875</v>
      </c>
      <c r="G5649" s="2">
        <v>880.92657470703102</v>
      </c>
      <c r="H5649" s="1">
        <v>5457.6110696624764</v>
      </c>
      <c r="I5649" s="1">
        <v>900.61957698806714</v>
      </c>
      <c r="J5649" s="1">
        <f t="shared" si="500"/>
        <v>34.124935223659833</v>
      </c>
      <c r="K5649" s="1">
        <f t="shared" si="501"/>
        <v>2.2354873659686563</v>
      </c>
      <c r="L5649" s="30"/>
      <c r="M5649" s="30"/>
      <c r="N5649" s="2">
        <v>0</v>
      </c>
      <c r="O5649" s="30"/>
      <c r="P5649" s="30"/>
      <c r="Q5649" s="30"/>
      <c r="R5649" s="30"/>
      <c r="S5649" s="30"/>
      <c r="T5649" s="30"/>
      <c r="U5649" s="30"/>
      <c r="V5649" s="30"/>
    </row>
    <row r="5650" spans="1:22" ht="14.5" x14ac:dyDescent="0.35">
      <c r="A5650" s="15">
        <v>47</v>
      </c>
      <c r="B5650" s="8">
        <v>360</v>
      </c>
      <c r="C5650" s="8">
        <v>1766666.6666999999</v>
      </c>
      <c r="D5650" s="8">
        <v>8000.0000010000003</v>
      </c>
      <c r="E5650" s="2">
        <v>900</v>
      </c>
      <c r="F5650" s="2">
        <v>4770.806640625</v>
      </c>
      <c r="G5650" s="2">
        <v>883.73077392578102</v>
      </c>
      <c r="H5650" s="1">
        <v>6743.9496883927404</v>
      </c>
      <c r="I5650" s="1">
        <v>895.067909452869</v>
      </c>
      <c r="J5650" s="1">
        <f t="shared" si="500"/>
        <v>41.358688297399716</v>
      </c>
      <c r="K5650" s="1">
        <f t="shared" si="501"/>
        <v>1.282872098786968</v>
      </c>
      <c r="L5650" s="30"/>
      <c r="M5650" s="30"/>
      <c r="N5650" s="2">
        <v>0</v>
      </c>
      <c r="O5650" s="30"/>
      <c r="P5650" s="30"/>
      <c r="Q5650" s="30"/>
      <c r="R5650" s="30"/>
      <c r="S5650" s="30"/>
      <c r="T5650" s="30"/>
      <c r="U5650" s="30"/>
      <c r="V5650" s="30"/>
    </row>
    <row r="5651" spans="1:22" ht="14.5" x14ac:dyDescent="0.35">
      <c r="A5651" s="15">
        <v>47</v>
      </c>
      <c r="B5651" s="8">
        <v>360</v>
      </c>
      <c r="C5651" s="8">
        <v>1766666.6666999999</v>
      </c>
      <c r="D5651" s="8">
        <v>8000.0000010000003</v>
      </c>
      <c r="E5651" s="2">
        <v>930</v>
      </c>
      <c r="F5651" s="2">
        <v>6091.2880859375</v>
      </c>
      <c r="G5651" s="2">
        <v>887.32073974609398</v>
      </c>
      <c r="H5651" s="1">
        <v>8386.6950139705641</v>
      </c>
      <c r="I5651" s="1">
        <v>890.0949307408946</v>
      </c>
      <c r="J5651" s="1">
        <f t="shared" si="500"/>
        <v>37.683440606467094</v>
      </c>
      <c r="K5651" s="1">
        <f t="shared" si="501"/>
        <v>0.31264805053406641</v>
      </c>
      <c r="L5651" s="30"/>
      <c r="M5651" s="30"/>
      <c r="N5651" s="2">
        <v>0</v>
      </c>
      <c r="O5651" s="30"/>
      <c r="P5651" s="30"/>
      <c r="Q5651" s="30"/>
      <c r="R5651" s="30"/>
      <c r="S5651" s="30"/>
      <c r="T5651" s="30"/>
      <c r="U5651" s="30"/>
      <c r="V5651" s="30"/>
    </row>
    <row r="5652" spans="1:22" ht="14.5" x14ac:dyDescent="0.35">
      <c r="A5652" s="15">
        <v>47</v>
      </c>
      <c r="B5652" s="8">
        <v>360</v>
      </c>
      <c r="C5652" s="8">
        <v>1766666.6666999999</v>
      </c>
      <c r="D5652" s="8">
        <v>8000.0000010000003</v>
      </c>
      <c r="E5652" s="2">
        <v>960</v>
      </c>
      <c r="F5652" s="2">
        <v>7567.7783203125</v>
      </c>
      <c r="G5652" s="2">
        <v>893.1943359375</v>
      </c>
      <c r="H5652" s="1">
        <v>10366.018286695031</v>
      </c>
      <c r="I5652" s="1">
        <v>885.36357575469208</v>
      </c>
      <c r="J5652" s="1">
        <f t="shared" si="500"/>
        <v>36.975712658916542</v>
      </c>
      <c r="K5652" s="1">
        <f t="shared" si="501"/>
        <v>-0.87671404393633179</v>
      </c>
      <c r="L5652" s="30"/>
      <c r="M5652" s="30"/>
      <c r="N5652" s="2">
        <v>0</v>
      </c>
      <c r="O5652" s="30"/>
      <c r="P5652" s="30"/>
      <c r="Q5652" s="30"/>
      <c r="R5652" s="30"/>
      <c r="S5652" s="30"/>
      <c r="T5652" s="30"/>
      <c r="U5652" s="30"/>
      <c r="V5652" s="30"/>
    </row>
    <row r="5653" spans="1:22" ht="14.5" x14ac:dyDescent="0.35">
      <c r="A5653" s="15">
        <v>47</v>
      </c>
      <c r="B5653" s="8">
        <v>360</v>
      </c>
      <c r="C5653" s="8">
        <v>1766666.6666999999</v>
      </c>
      <c r="D5653" s="8">
        <v>8000.0000010000003</v>
      </c>
      <c r="E5653" s="2">
        <v>990</v>
      </c>
      <c r="F5653" s="2">
        <v>9863.2578125</v>
      </c>
      <c r="G5653" s="2">
        <v>906.17352294921898</v>
      </c>
      <c r="H5653" s="1">
        <v>12478.37152758744</v>
      </c>
      <c r="I5653" s="1">
        <v>881.97057458554013</v>
      </c>
      <c r="J5653" s="1">
        <f t="shared" si="500"/>
        <v>26.513691163717013</v>
      </c>
      <c r="K5653" s="1">
        <f t="shared" si="501"/>
        <v>-2.6708955570571389</v>
      </c>
      <c r="L5653" s="30"/>
      <c r="M5653" s="30"/>
      <c r="N5653" s="2">
        <v>0</v>
      </c>
      <c r="O5653" s="30"/>
      <c r="P5653" s="30"/>
      <c r="Q5653" s="30"/>
      <c r="R5653" s="30"/>
      <c r="S5653" s="30"/>
      <c r="T5653" s="30"/>
      <c r="U5653" s="30"/>
      <c r="V5653" s="30"/>
    </row>
    <row r="5654" spans="1:22" ht="14.5" x14ac:dyDescent="0.35">
      <c r="A5654" s="15">
        <v>47</v>
      </c>
      <c r="B5654" s="8">
        <v>360</v>
      </c>
      <c r="C5654" s="8">
        <v>1766666.6666999999</v>
      </c>
      <c r="D5654" s="8">
        <v>8000.0000010000003</v>
      </c>
      <c r="E5654" s="2">
        <v>1020</v>
      </c>
      <c r="F5654" s="2">
        <v>12618.3779296875</v>
      </c>
      <c r="G5654" s="2">
        <v>904.44812011718705</v>
      </c>
      <c r="H5654" s="1">
        <v>14495.59558933908</v>
      </c>
      <c r="I5654" s="1">
        <v>879.20325805427444</v>
      </c>
      <c r="J5654" s="1">
        <f t="shared" si="500"/>
        <v>14.876853983228811</v>
      </c>
      <c r="K5654" s="1">
        <f t="shared" si="501"/>
        <v>-2.7911896217598073</v>
      </c>
      <c r="L5654" s="30"/>
      <c r="M5654" s="30"/>
      <c r="N5654" s="2">
        <v>0</v>
      </c>
      <c r="O5654" s="30"/>
      <c r="P5654" s="30"/>
      <c r="Q5654" s="30"/>
      <c r="R5654" s="30"/>
      <c r="S5654" s="30"/>
      <c r="T5654" s="30"/>
      <c r="U5654" s="30"/>
      <c r="V5654" s="30"/>
    </row>
    <row r="5655" spans="1:22" ht="14.5" x14ac:dyDescent="0.35">
      <c r="A5655" s="15">
        <v>47</v>
      </c>
      <c r="B5655" s="8">
        <v>360</v>
      </c>
      <c r="C5655" s="8">
        <v>1766666.6666999999</v>
      </c>
      <c r="D5655" s="8">
        <v>8000.0000010000003</v>
      </c>
      <c r="E5655" s="2">
        <v>1050</v>
      </c>
      <c r="F5655" s="2">
        <v>14978.09765625</v>
      </c>
      <c r="G5655" s="2">
        <v>891.02648925781205</v>
      </c>
      <c r="H5655" s="1">
        <v>15224.35155411951</v>
      </c>
      <c r="I5655" s="1">
        <v>876.65569830159836</v>
      </c>
      <c r="J5655" s="1">
        <f t="shared" si="500"/>
        <v>1.6440932855498798</v>
      </c>
      <c r="K5655" s="1">
        <f t="shared" si="501"/>
        <v>-1.6128354352499614</v>
      </c>
      <c r="L5655" s="30"/>
      <c r="M5655" s="30"/>
      <c r="N5655" s="2">
        <v>0</v>
      </c>
      <c r="O5655" s="30"/>
      <c r="P5655" s="30"/>
      <c r="Q5655" s="30"/>
      <c r="R5655" s="30"/>
      <c r="S5655" s="30"/>
      <c r="T5655" s="30"/>
      <c r="U5655" s="30"/>
      <c r="V5655" s="30"/>
    </row>
    <row r="5656" spans="1:22" ht="14.5" x14ac:dyDescent="0.35">
      <c r="A5656" s="15">
        <v>47</v>
      </c>
      <c r="B5656" s="8">
        <v>360</v>
      </c>
      <c r="C5656" s="8">
        <v>1766666.6666999999</v>
      </c>
      <c r="D5656" s="8">
        <v>8000.0000010000003</v>
      </c>
      <c r="E5656" s="2">
        <v>1080</v>
      </c>
      <c r="F5656" s="2">
        <v>14535.6787109375</v>
      </c>
      <c r="G5656" s="2">
        <v>792.90966796875</v>
      </c>
      <c r="H5656" s="1">
        <v>15276.14388922605</v>
      </c>
      <c r="I5656" s="1">
        <v>874.16359119398703</v>
      </c>
      <c r="J5656" s="1">
        <f t="shared" si="500"/>
        <v>5.0941218020413501</v>
      </c>
      <c r="K5656" s="1">
        <f t="shared" si="501"/>
        <v>10.247563689491979</v>
      </c>
      <c r="L5656" s="30"/>
      <c r="M5656" s="30"/>
      <c r="N5656" s="2">
        <v>0</v>
      </c>
      <c r="O5656" s="30"/>
      <c r="P5656" s="30"/>
      <c r="Q5656" s="30"/>
      <c r="R5656" s="30"/>
      <c r="S5656" s="30"/>
      <c r="T5656" s="30"/>
      <c r="U5656" s="30"/>
      <c r="V5656" s="30"/>
    </row>
    <row r="5657" spans="1:22" ht="14.5" x14ac:dyDescent="0.35">
      <c r="A5657" s="15">
        <v>47</v>
      </c>
      <c r="B5657" s="8">
        <v>360</v>
      </c>
      <c r="C5657" s="8">
        <v>1766666.6666999999</v>
      </c>
      <c r="D5657" s="8">
        <v>8000.0000010000003</v>
      </c>
      <c r="E5657" s="2">
        <v>1110</v>
      </c>
      <c r="F5657" s="2">
        <v>27823.798828125</v>
      </c>
      <c r="G5657" s="2">
        <v>1203.86169433594</v>
      </c>
      <c r="H5657" s="1">
        <v>29308.19986284422</v>
      </c>
      <c r="I5657" s="1">
        <v>1164.0377628245969</v>
      </c>
      <c r="J5657" s="1">
        <f t="shared" si="500"/>
        <v>5.3350049139183309</v>
      </c>
      <c r="K5657" s="1">
        <f t="shared" si="501"/>
        <v>-3.3080155053284814</v>
      </c>
      <c r="L5657" s="30"/>
      <c r="M5657" s="30"/>
      <c r="N5657" s="2">
        <v>1916667</v>
      </c>
      <c r="O5657" s="30"/>
      <c r="P5657" s="30"/>
      <c r="Q5657" s="30"/>
      <c r="R5657" s="30"/>
      <c r="S5657" s="30"/>
      <c r="T5657" s="30"/>
      <c r="U5657" s="30"/>
      <c r="V5657" s="30"/>
    </row>
    <row r="5658" spans="1:22" ht="14.5" x14ac:dyDescent="0.35">
      <c r="A5658" s="15">
        <v>47</v>
      </c>
      <c r="B5658" s="8">
        <v>360</v>
      </c>
      <c r="C5658" s="8">
        <v>1766666.6666999999</v>
      </c>
      <c r="D5658" s="8">
        <v>8000.0000010000003</v>
      </c>
      <c r="E5658" s="2">
        <v>1140</v>
      </c>
      <c r="F5658" s="2">
        <v>29502.869140625</v>
      </c>
      <c r="G5658" s="2">
        <v>1089.85314941406</v>
      </c>
      <c r="H5658" s="1">
        <v>32610.13065673444</v>
      </c>
      <c r="I5658" s="1">
        <v>1104.2448307739039</v>
      </c>
      <c r="J5658" s="1">
        <f t="shared" si="500"/>
        <v>10.532065546909092</v>
      </c>
      <c r="K5658" s="1">
        <f t="shared" si="501"/>
        <v>1.3205156463126564</v>
      </c>
      <c r="L5658" s="30"/>
      <c r="M5658" s="30"/>
      <c r="N5658" s="2">
        <v>1916667</v>
      </c>
      <c r="O5658" s="30"/>
      <c r="P5658" s="30"/>
      <c r="Q5658" s="30"/>
      <c r="R5658" s="30"/>
      <c r="S5658" s="30"/>
      <c r="T5658" s="30"/>
      <c r="U5658" s="30"/>
      <c r="V5658" s="30"/>
    </row>
    <row r="5659" spans="1:22" ht="14.5" x14ac:dyDescent="0.35">
      <c r="A5659" s="15">
        <v>47</v>
      </c>
      <c r="B5659" s="8">
        <v>360</v>
      </c>
      <c r="C5659" s="8">
        <v>1766666.6666999999</v>
      </c>
      <c r="D5659" s="8">
        <v>8000.0000010000003</v>
      </c>
      <c r="E5659" s="2">
        <v>1170</v>
      </c>
      <c r="F5659" s="2">
        <v>34039.63671875</v>
      </c>
      <c r="G5659" s="2">
        <v>1121.24987792969</v>
      </c>
      <c r="H5659" s="1">
        <v>29998.865989440401</v>
      </c>
      <c r="I5659" s="1">
        <v>1063.1919932703549</v>
      </c>
      <c r="J5659" s="1">
        <f t="shared" si="500"/>
        <v>-11.870781003616962</v>
      </c>
      <c r="K5659" s="1">
        <f t="shared" si="501"/>
        <v>-5.1779612914237196</v>
      </c>
      <c r="L5659" s="30"/>
      <c r="M5659" s="30"/>
      <c r="N5659" s="2">
        <v>1916667</v>
      </c>
      <c r="O5659" s="30"/>
      <c r="P5659" s="30"/>
      <c r="Q5659" s="30"/>
      <c r="R5659" s="30"/>
      <c r="S5659" s="30"/>
      <c r="T5659" s="30"/>
      <c r="U5659" s="30"/>
      <c r="V5659" s="30"/>
    </row>
    <row r="5660" spans="1:22" ht="14.5" x14ac:dyDescent="0.35">
      <c r="A5660" s="15">
        <v>47</v>
      </c>
      <c r="B5660" s="8">
        <v>360</v>
      </c>
      <c r="C5660" s="8">
        <v>1766666.6666999999</v>
      </c>
      <c r="D5660" s="8">
        <v>8000.0000010000003</v>
      </c>
      <c r="E5660" s="2">
        <v>1200</v>
      </c>
      <c r="F5660" s="2">
        <v>27803.0625</v>
      </c>
      <c r="G5660" s="2">
        <v>880.33770751953102</v>
      </c>
      <c r="H5660" s="1">
        <v>32909.127949983107</v>
      </c>
      <c r="I5660" s="1">
        <v>1034.71808693049</v>
      </c>
      <c r="J5660" s="1">
        <f t="shared" si="500"/>
        <v>18.365118770578267</v>
      </c>
      <c r="K5660" s="1">
        <f t="shared" si="501"/>
        <v>17.536495153200505</v>
      </c>
      <c r="L5660" s="30"/>
      <c r="M5660" s="30"/>
      <c r="N5660" s="2">
        <v>1916667</v>
      </c>
      <c r="O5660" s="30"/>
      <c r="P5660" s="30"/>
      <c r="Q5660" s="30"/>
      <c r="R5660" s="30"/>
      <c r="S5660" s="30"/>
      <c r="T5660" s="30"/>
      <c r="U5660" s="30"/>
      <c r="V5660" s="30"/>
    </row>
    <row r="5661" spans="1:22" ht="14.5" x14ac:dyDescent="0.35">
      <c r="A5661" s="15">
        <v>47</v>
      </c>
      <c r="B5661" s="8">
        <v>360</v>
      </c>
      <c r="C5661" s="8">
        <v>1766666.6666999999</v>
      </c>
      <c r="D5661" s="8">
        <v>8000.0000010000003</v>
      </c>
      <c r="E5661" s="2">
        <v>1230</v>
      </c>
      <c r="F5661" s="2">
        <v>28415.35546875</v>
      </c>
      <c r="G5661" s="2">
        <v>919.05517578125</v>
      </c>
      <c r="H5661" s="1">
        <v>29692.463676378989</v>
      </c>
      <c r="I5661" s="1">
        <v>1014.686996816548</v>
      </c>
      <c r="J5661" s="1">
        <f t="shared" si="500"/>
        <v>4.4944298128999254</v>
      </c>
      <c r="K5661" s="1">
        <f t="shared" si="501"/>
        <v>10.405449374027564</v>
      </c>
      <c r="L5661" s="30"/>
      <c r="M5661" s="30"/>
      <c r="N5661" s="2">
        <v>1916667</v>
      </c>
      <c r="O5661" s="30"/>
      <c r="P5661" s="30"/>
      <c r="Q5661" s="30"/>
      <c r="R5661" s="30"/>
      <c r="S5661" s="30"/>
      <c r="T5661" s="30"/>
      <c r="U5661" s="30"/>
      <c r="V5661" s="30"/>
    </row>
    <row r="5662" spans="1:22" ht="14.5" x14ac:dyDescent="0.35">
      <c r="A5662" s="15">
        <v>47</v>
      </c>
      <c r="B5662" s="8">
        <v>360</v>
      </c>
      <c r="C5662" s="8">
        <v>1766666.6666999999</v>
      </c>
      <c r="D5662" s="8">
        <v>8000.0000010000003</v>
      </c>
      <c r="E5662" s="2">
        <v>1260</v>
      </c>
      <c r="F5662" s="2">
        <v>27866.9765625</v>
      </c>
      <c r="G5662" s="2">
        <v>928.41766357421898</v>
      </c>
      <c r="H5662" s="1">
        <v>31055.440326509499</v>
      </c>
      <c r="I5662" s="1">
        <v>1000.32294956686</v>
      </c>
      <c r="J5662" s="1">
        <f t="shared" si="500"/>
        <v>11.441728372858888</v>
      </c>
      <c r="K5662" s="1">
        <f t="shared" si="501"/>
        <v>7.7449286903719896</v>
      </c>
      <c r="L5662" s="30"/>
      <c r="M5662" s="30"/>
      <c r="N5662" s="2">
        <v>1916667</v>
      </c>
      <c r="O5662" s="30"/>
      <c r="P5662" s="30"/>
      <c r="Q5662" s="30"/>
      <c r="R5662" s="30"/>
      <c r="S5662" s="30"/>
      <c r="T5662" s="30"/>
      <c r="U5662" s="30"/>
      <c r="V5662" s="30"/>
    </row>
    <row r="5663" spans="1:22" ht="14.5" x14ac:dyDescent="0.35">
      <c r="A5663" s="15">
        <v>47</v>
      </c>
      <c r="B5663" s="8">
        <v>360</v>
      </c>
      <c r="C5663" s="8">
        <v>1766666.6666999999</v>
      </c>
      <c r="D5663" s="8">
        <v>8000.0000010000003</v>
      </c>
      <c r="E5663" s="2">
        <v>1290</v>
      </c>
      <c r="F5663" s="2">
        <v>26692.939453125</v>
      </c>
      <c r="G5663" s="2">
        <v>940.56701660156205</v>
      </c>
      <c r="H5663" s="1">
        <v>29654.621742278068</v>
      </c>
      <c r="I5663" s="1">
        <v>989.76254300827304</v>
      </c>
      <c r="J5663" s="1">
        <f t="shared" si="500"/>
        <v>11.095377091586434</v>
      </c>
      <c r="K5663" s="1">
        <f t="shared" si="501"/>
        <v>5.2304116068691506</v>
      </c>
      <c r="L5663" s="30"/>
      <c r="M5663" s="30"/>
      <c r="N5663" s="2">
        <v>1916667</v>
      </c>
      <c r="O5663" s="30"/>
      <c r="P5663" s="30"/>
      <c r="Q5663" s="30"/>
      <c r="R5663" s="30"/>
      <c r="S5663" s="30"/>
      <c r="T5663" s="30"/>
      <c r="U5663" s="30"/>
      <c r="V5663" s="30"/>
    </row>
    <row r="5664" spans="1:22" ht="14.5" x14ac:dyDescent="0.35">
      <c r="A5664" s="15">
        <v>47</v>
      </c>
      <c r="B5664" s="8">
        <v>360</v>
      </c>
      <c r="C5664" s="8">
        <v>1766666.6666999999</v>
      </c>
      <c r="D5664" s="8">
        <v>8000.0000010000003</v>
      </c>
      <c r="E5664" s="2">
        <v>1320</v>
      </c>
      <c r="F5664" s="2">
        <v>25432.744140625</v>
      </c>
      <c r="G5664" s="2">
        <v>943.73834228515602</v>
      </c>
      <c r="H5664" s="1">
        <v>28750.4780972505</v>
      </c>
      <c r="I5664" s="1">
        <v>981.75549517178081</v>
      </c>
      <c r="J5664" s="1">
        <f t="shared" si="500"/>
        <v>13.045127723067509</v>
      </c>
      <c r="K5664" s="1">
        <f t="shared" si="501"/>
        <v>4.0283573511033293</v>
      </c>
      <c r="L5664" s="30"/>
      <c r="M5664" s="30"/>
      <c r="N5664" s="2">
        <v>1916667</v>
      </c>
      <c r="O5664" s="30"/>
      <c r="P5664" s="30"/>
      <c r="Q5664" s="30"/>
      <c r="R5664" s="30"/>
      <c r="S5664" s="30"/>
      <c r="T5664" s="30"/>
      <c r="U5664" s="30"/>
      <c r="V5664" s="30"/>
    </row>
    <row r="5665" spans="1:22" ht="14.5" x14ac:dyDescent="0.35">
      <c r="A5665" s="15">
        <v>47</v>
      </c>
      <c r="B5665" s="8">
        <v>360</v>
      </c>
      <c r="C5665" s="8">
        <v>1766666.6666999999</v>
      </c>
      <c r="D5665" s="8">
        <v>8000.0000010000003</v>
      </c>
      <c r="E5665" s="2">
        <v>1350</v>
      </c>
      <c r="F5665" s="2">
        <v>24270.078125</v>
      </c>
      <c r="G5665" s="2">
        <v>967.734130859375</v>
      </c>
      <c r="H5665" s="1">
        <v>27123.144736680359</v>
      </c>
      <c r="I5665" s="1">
        <v>975.46228442218865</v>
      </c>
      <c r="J5665" s="1">
        <f t="shared" si="500"/>
        <v>11.75549001938105</v>
      </c>
      <c r="K5665" s="1">
        <f t="shared" si="501"/>
        <v>0.79858230854695889</v>
      </c>
      <c r="L5665" s="30"/>
      <c r="M5665" s="30"/>
      <c r="N5665" s="2">
        <v>1916667</v>
      </c>
      <c r="O5665" s="30"/>
      <c r="P5665" s="30"/>
      <c r="Q5665" s="30"/>
      <c r="R5665" s="30"/>
      <c r="S5665" s="30"/>
      <c r="T5665" s="30"/>
      <c r="U5665" s="30"/>
      <c r="V5665" s="30"/>
    </row>
    <row r="5666" spans="1:22" ht="14.5" x14ac:dyDescent="0.35">
      <c r="A5666" s="15">
        <v>47</v>
      </c>
      <c r="B5666" s="8">
        <v>360</v>
      </c>
      <c r="C5666" s="8">
        <v>1766666.6666999999</v>
      </c>
      <c r="D5666" s="8">
        <v>8000.0000010000003</v>
      </c>
      <c r="E5666" s="2">
        <v>1380</v>
      </c>
      <c r="F5666" s="2">
        <v>22863.84765625</v>
      </c>
      <c r="G5666" s="2">
        <v>970.90466308593795</v>
      </c>
      <c r="H5666" s="1">
        <v>25235.56737657815</v>
      </c>
      <c r="I5666" s="1">
        <v>970.31932341913375</v>
      </c>
      <c r="J5666" s="1">
        <f t="shared" si="500"/>
        <v>10.37323094514157</v>
      </c>
      <c r="K5666" s="1">
        <f t="shared" si="501"/>
        <v>-6.0288068340690622E-2</v>
      </c>
      <c r="L5666" s="30"/>
      <c r="M5666" s="30"/>
      <c r="N5666" s="2">
        <v>0</v>
      </c>
      <c r="O5666" s="30"/>
      <c r="P5666" s="30"/>
      <c r="Q5666" s="30"/>
      <c r="R5666" s="30"/>
      <c r="S5666" s="30"/>
      <c r="T5666" s="30"/>
      <c r="U5666" s="30"/>
      <c r="V5666" s="30"/>
    </row>
    <row r="5667" spans="1:22" ht="14.5" x14ac:dyDescent="0.35">
      <c r="A5667" s="15">
        <v>47</v>
      </c>
      <c r="B5667" s="8">
        <v>360</v>
      </c>
      <c r="C5667" s="8">
        <v>1766666.6666999999</v>
      </c>
      <c r="D5667" s="8">
        <v>8000.0000010000003</v>
      </c>
      <c r="E5667" s="2">
        <v>1410</v>
      </c>
      <c r="F5667" s="2">
        <v>22067.068359375</v>
      </c>
      <c r="G5667" s="2">
        <v>1028.00866699219</v>
      </c>
      <c r="H5667" s="1">
        <v>24210.432271026209</v>
      </c>
      <c r="I5667" s="1">
        <v>965.9484710317829</v>
      </c>
      <c r="J5667" s="1">
        <f t="shared" si="500"/>
        <v>9.7129526983162684</v>
      </c>
      <c r="K5667" s="1">
        <f t="shared" si="501"/>
        <v>-6.0369331459029985</v>
      </c>
      <c r="L5667" s="30"/>
      <c r="M5667" s="30"/>
      <c r="N5667" s="2">
        <v>0</v>
      </c>
      <c r="O5667" s="30"/>
      <c r="P5667" s="30"/>
      <c r="Q5667" s="30"/>
      <c r="R5667" s="30"/>
      <c r="S5667" s="30"/>
      <c r="T5667" s="30"/>
      <c r="U5667" s="30"/>
      <c r="V5667" s="30"/>
    </row>
    <row r="5668" spans="1:22" ht="14.5" x14ac:dyDescent="0.35">
      <c r="A5668" s="15">
        <v>47</v>
      </c>
      <c r="B5668" s="8">
        <v>360</v>
      </c>
      <c r="C5668" s="8">
        <v>1766666.6666999999</v>
      </c>
      <c r="D5668" s="8">
        <v>8000.0000010000003</v>
      </c>
      <c r="E5668" s="2">
        <v>1440</v>
      </c>
      <c r="F5668" s="2">
        <v>20210.42578125</v>
      </c>
      <c r="G5668" s="2">
        <v>1075.67797851563</v>
      </c>
      <c r="H5668" s="1">
        <v>22830.639163329601</v>
      </c>
      <c r="I5668" s="1">
        <v>962.09590153621275</v>
      </c>
      <c r="J5668" s="1">
        <f t="shared" si="500"/>
        <v>12.964661954378393</v>
      </c>
      <c r="K5668" s="1">
        <f t="shared" si="501"/>
        <v>-10.559115204361959</v>
      </c>
      <c r="L5668" s="30"/>
      <c r="M5668" s="30"/>
      <c r="N5668" s="2">
        <v>0</v>
      </c>
      <c r="O5668" s="30"/>
      <c r="P5668" s="30"/>
      <c r="Q5668" s="30"/>
      <c r="R5668" s="30"/>
      <c r="S5668" s="30"/>
      <c r="T5668" s="30"/>
      <c r="U5668" s="30"/>
      <c r="V5668" s="30"/>
    </row>
    <row r="5669" spans="1:22" ht="14.5" x14ac:dyDescent="0.35">
      <c r="A5669" s="15">
        <v>47</v>
      </c>
      <c r="B5669" s="8">
        <v>360</v>
      </c>
      <c r="C5669" s="8">
        <v>1766666.6666999999</v>
      </c>
      <c r="D5669" s="8">
        <v>8000.0000010000003</v>
      </c>
      <c r="E5669" s="2">
        <v>1470</v>
      </c>
      <c r="F5669" s="2">
        <v>11497.6982421875</v>
      </c>
      <c r="G5669" s="2">
        <v>667.12316894531205</v>
      </c>
      <c r="H5669" s="1">
        <v>12430.201445669651</v>
      </c>
      <c r="I5669" s="1">
        <v>721.91938106981956</v>
      </c>
      <c r="J5669" s="1">
        <f t="shared" si="500"/>
        <v>8.110346817596918</v>
      </c>
      <c r="K5669" s="1">
        <f t="shared" si="501"/>
        <v>8.2138073859940377</v>
      </c>
      <c r="L5669" s="30"/>
      <c r="M5669" s="30"/>
      <c r="N5669" s="2">
        <v>0</v>
      </c>
      <c r="O5669" s="30"/>
      <c r="P5669" s="30"/>
      <c r="Q5669" s="30"/>
      <c r="R5669" s="30"/>
      <c r="S5669" s="30"/>
      <c r="T5669" s="30"/>
      <c r="U5669" s="30"/>
      <c r="V5669" s="30"/>
    </row>
    <row r="5670" spans="1:22" ht="14.5" x14ac:dyDescent="0.35">
      <c r="A5670" s="15">
        <v>47</v>
      </c>
      <c r="B5670" s="8">
        <v>360</v>
      </c>
      <c r="C5670" s="8">
        <v>1766666.6666999999</v>
      </c>
      <c r="D5670" s="8">
        <v>8000.0000010000003</v>
      </c>
      <c r="E5670" s="2">
        <v>1500</v>
      </c>
      <c r="F5670" s="2">
        <v>14226.19921875</v>
      </c>
      <c r="G5670" s="2">
        <v>808.46252441406205</v>
      </c>
      <c r="H5670" s="1">
        <v>12478.350125796071</v>
      </c>
      <c r="I5670" s="1">
        <v>750.18295395639939</v>
      </c>
      <c r="J5670" s="1">
        <f t="shared" si="500"/>
        <v>-12.286128333211307</v>
      </c>
      <c r="K5670" s="1">
        <f t="shared" si="501"/>
        <v>-7.2086916458992487</v>
      </c>
      <c r="L5670" s="30"/>
      <c r="M5670" s="30"/>
      <c r="N5670" s="2">
        <v>0</v>
      </c>
      <c r="O5670" s="30"/>
      <c r="P5670" s="30"/>
      <c r="Q5670" s="30"/>
      <c r="R5670" s="30"/>
      <c r="S5670" s="30"/>
      <c r="T5670" s="30"/>
      <c r="U5670" s="30"/>
      <c r="V5670" s="30"/>
    </row>
    <row r="5671" spans="1:22" ht="14.5" x14ac:dyDescent="0.35">
      <c r="A5671" s="15">
        <v>47</v>
      </c>
      <c r="B5671" s="8">
        <v>360</v>
      </c>
      <c r="C5671" s="8">
        <v>1766666.6666999999</v>
      </c>
      <c r="D5671" s="8">
        <v>8000.0000010000003</v>
      </c>
      <c r="E5671" s="2">
        <v>1530</v>
      </c>
      <c r="F5671" s="2">
        <v>11308.1044921875</v>
      </c>
      <c r="G5671" s="2">
        <v>713.03527832031295</v>
      </c>
      <c r="H5671" s="1">
        <v>12146.986190071049</v>
      </c>
      <c r="I5671" s="1">
        <v>741.41714721505184</v>
      </c>
      <c r="J5671" s="1">
        <f t="shared" si="500"/>
        <v>7.4184112683351371</v>
      </c>
      <c r="K5671" s="1">
        <f t="shared" si="501"/>
        <v>3.9804298269221197</v>
      </c>
      <c r="L5671" s="30"/>
      <c r="M5671" s="30"/>
      <c r="N5671" s="2">
        <v>0</v>
      </c>
      <c r="O5671" s="30"/>
      <c r="P5671" s="30"/>
      <c r="Q5671" s="30"/>
      <c r="R5671" s="30"/>
      <c r="S5671" s="30"/>
      <c r="T5671" s="30"/>
      <c r="U5671" s="30"/>
      <c r="V5671" s="30"/>
    </row>
    <row r="5672" spans="1:22" ht="14.5" x14ac:dyDescent="0.35">
      <c r="A5672" s="15">
        <v>47</v>
      </c>
      <c r="B5672" s="8">
        <v>360</v>
      </c>
      <c r="C5672" s="8">
        <v>1766666.6666999999</v>
      </c>
      <c r="D5672" s="8">
        <v>8000.0000010000003</v>
      </c>
      <c r="E5672" s="2">
        <v>1560</v>
      </c>
      <c r="F5672" s="2">
        <v>10880.2509765625</v>
      </c>
      <c r="G5672" s="2">
        <v>695.0576171875</v>
      </c>
      <c r="H5672" s="1">
        <v>11852.711558783891</v>
      </c>
      <c r="I5672" s="1">
        <v>726.90184351303049</v>
      </c>
      <c r="J5672" s="1">
        <f t="shared" si="500"/>
        <v>8.9378506462415199</v>
      </c>
      <c r="K5672" s="1">
        <f t="shared" si="501"/>
        <v>4.5815232490201065</v>
      </c>
      <c r="L5672" s="30"/>
      <c r="M5672" s="30"/>
      <c r="N5672" s="2">
        <v>0</v>
      </c>
      <c r="O5672" s="30"/>
      <c r="P5672" s="30"/>
      <c r="Q5672" s="30"/>
      <c r="R5672" s="30"/>
      <c r="S5672" s="30"/>
      <c r="T5672" s="30"/>
      <c r="U5672" s="30"/>
      <c r="V5672" s="30"/>
    </row>
    <row r="5673" spans="1:22" ht="14.5" x14ac:dyDescent="0.35">
      <c r="A5673" s="15">
        <v>47</v>
      </c>
      <c r="B5673" s="8">
        <v>360</v>
      </c>
      <c r="C5673" s="8">
        <v>1766666.6666999999</v>
      </c>
      <c r="D5673" s="8">
        <v>8000.0000010000003</v>
      </c>
      <c r="E5673" s="2">
        <v>1590</v>
      </c>
      <c r="F5673" s="2">
        <v>11323.0927734375</v>
      </c>
      <c r="G5673" s="2">
        <v>686.985107421875</v>
      </c>
      <c r="H5673" s="1">
        <v>11983.100189200701</v>
      </c>
      <c r="I5673" s="1">
        <v>706.463557015231</v>
      </c>
      <c r="J5673" s="1">
        <f t="shared" si="500"/>
        <v>5.8288616808959839</v>
      </c>
      <c r="K5673" s="1">
        <f t="shared" si="501"/>
        <v>2.8353525255379894</v>
      </c>
      <c r="L5673" s="30"/>
      <c r="M5673" s="30"/>
      <c r="N5673" s="2">
        <v>0</v>
      </c>
      <c r="O5673" s="30"/>
      <c r="P5673" s="30"/>
      <c r="Q5673" s="30"/>
      <c r="R5673" s="30"/>
      <c r="S5673" s="30"/>
      <c r="T5673" s="30"/>
      <c r="U5673" s="30"/>
      <c r="V5673" s="30"/>
    </row>
    <row r="5674" spans="1:22" ht="14.5" x14ac:dyDescent="0.35">
      <c r="A5674" s="15">
        <v>47</v>
      </c>
      <c r="B5674" s="8">
        <v>360</v>
      </c>
      <c r="C5674" s="8">
        <v>1766666.6666999999</v>
      </c>
      <c r="D5674" s="8">
        <v>8000.0000010000003</v>
      </c>
      <c r="E5674" s="2">
        <v>1620</v>
      </c>
      <c r="F5674" s="2">
        <v>12399.287109375</v>
      </c>
      <c r="G5674" s="2">
        <v>683.15570068359398</v>
      </c>
      <c r="H5674" s="1">
        <v>12508.70678336661</v>
      </c>
      <c r="I5674" s="1">
        <v>685.64712938659852</v>
      </c>
      <c r="J5674" s="1">
        <f t="shared" si="500"/>
        <v>0.88246745983386699</v>
      </c>
      <c r="K5674" s="1">
        <f t="shared" si="501"/>
        <v>0.36469412470854262</v>
      </c>
      <c r="L5674" s="30"/>
      <c r="M5674" s="30"/>
      <c r="N5674" s="2">
        <v>0</v>
      </c>
      <c r="O5674" s="30"/>
      <c r="P5674" s="30"/>
      <c r="Q5674" s="30"/>
      <c r="R5674" s="30"/>
      <c r="S5674" s="30"/>
      <c r="T5674" s="30"/>
      <c r="U5674" s="30"/>
      <c r="V5674" s="30"/>
    </row>
    <row r="5675" spans="1:22" ht="14.5" x14ac:dyDescent="0.35">
      <c r="A5675" s="15">
        <v>47</v>
      </c>
      <c r="B5675" s="8">
        <v>360</v>
      </c>
      <c r="C5675" s="8">
        <v>1766666.6666999999</v>
      </c>
      <c r="D5675" s="8">
        <v>8000.0000010000003</v>
      </c>
      <c r="E5675" s="2">
        <v>1650</v>
      </c>
      <c r="F5675" s="2">
        <v>13901.96875</v>
      </c>
      <c r="G5675" s="2">
        <v>682.35430908203102</v>
      </c>
      <c r="H5675" s="1">
        <v>13373.933054277109</v>
      </c>
      <c r="I5675" s="1">
        <v>663.83617850268888</v>
      </c>
      <c r="J5675" s="1">
        <f t="shared" si="500"/>
        <v>-3.7982799790345556</v>
      </c>
      <c r="K5675" s="1">
        <f t="shared" si="501"/>
        <v>-2.7138585237711066</v>
      </c>
      <c r="L5675" s="30"/>
      <c r="M5675" s="30"/>
      <c r="N5675" s="2">
        <v>1916667</v>
      </c>
      <c r="O5675" s="30"/>
      <c r="P5675" s="30"/>
      <c r="Q5675" s="30"/>
      <c r="R5675" s="30"/>
      <c r="S5675" s="30"/>
      <c r="T5675" s="30"/>
      <c r="U5675" s="30"/>
      <c r="V5675" s="30"/>
    </row>
    <row r="5676" spans="1:22" ht="14.5" x14ac:dyDescent="0.35">
      <c r="A5676" s="15">
        <v>47</v>
      </c>
      <c r="B5676" s="8">
        <v>360</v>
      </c>
      <c r="C5676" s="8">
        <v>1766666.6666999999</v>
      </c>
      <c r="D5676" s="8">
        <v>8000.0000010000003</v>
      </c>
      <c r="E5676" s="2">
        <v>1680</v>
      </c>
      <c r="F5676" s="2">
        <v>15744.2099609375</v>
      </c>
      <c r="G5676" s="2">
        <v>681.738037109375</v>
      </c>
      <c r="H5676" s="1">
        <v>14336.04701818564</v>
      </c>
      <c r="I5676" s="1">
        <v>640.2190902686342</v>
      </c>
      <c r="J5676" s="1">
        <f t="shared" si="500"/>
        <v>-8.9440051056586025</v>
      </c>
      <c r="K5676" s="1">
        <f t="shared" si="501"/>
        <v>-6.0901614081538593</v>
      </c>
      <c r="L5676" s="30"/>
      <c r="M5676" s="30"/>
      <c r="N5676" s="2">
        <v>1916667</v>
      </c>
      <c r="O5676" s="30"/>
      <c r="P5676" s="30"/>
      <c r="Q5676" s="30"/>
      <c r="R5676" s="30"/>
      <c r="S5676" s="30"/>
      <c r="T5676" s="30"/>
      <c r="U5676" s="30"/>
      <c r="V5676" s="30"/>
    </row>
    <row r="5677" spans="1:22" ht="14.5" x14ac:dyDescent="0.35">
      <c r="A5677" s="15">
        <v>47</v>
      </c>
      <c r="B5677" s="8">
        <v>360</v>
      </c>
      <c r="C5677" s="8">
        <v>1766666.6666999999</v>
      </c>
      <c r="D5677" s="8">
        <v>8000.0000010000003</v>
      </c>
      <c r="E5677" s="2">
        <v>1710</v>
      </c>
      <c r="F5677" s="2">
        <v>13647.716796875</v>
      </c>
      <c r="G5677" s="2">
        <v>575.26043701171898</v>
      </c>
      <c r="H5677" s="1">
        <v>15189.2115961786</v>
      </c>
      <c r="I5677" s="1">
        <v>614.88997712562275</v>
      </c>
      <c r="J5677" s="1">
        <f t="shared" si="500"/>
        <v>11.294891462406119</v>
      </c>
      <c r="K5677" s="1">
        <f t="shared" si="501"/>
        <v>6.8889736829053749</v>
      </c>
      <c r="L5677" s="30"/>
      <c r="M5677" s="30"/>
      <c r="N5677" s="2">
        <v>1916667</v>
      </c>
      <c r="O5677" s="30"/>
      <c r="P5677" s="30"/>
      <c r="Q5677" s="30"/>
      <c r="R5677" s="30"/>
      <c r="S5677" s="30"/>
      <c r="T5677" s="30"/>
      <c r="U5677" s="30"/>
      <c r="V5677" s="30"/>
    </row>
    <row r="5678" spans="1:22" ht="14.5" x14ac:dyDescent="0.35">
      <c r="A5678" s="15">
        <v>47</v>
      </c>
      <c r="B5678" s="8">
        <v>360</v>
      </c>
      <c r="C5678" s="8">
        <v>1766666.6666999999</v>
      </c>
      <c r="D5678" s="8">
        <v>8000.0000010000003</v>
      </c>
      <c r="E5678" s="2">
        <v>1740</v>
      </c>
      <c r="F5678" s="2">
        <v>16391.5625</v>
      </c>
      <c r="G5678" s="2">
        <v>589.24725341796898</v>
      </c>
      <c r="H5678" s="1">
        <v>16008.277770077129</v>
      </c>
      <c r="I5678" s="1">
        <v>587.44393811519217</v>
      </c>
      <c r="J5678" s="1">
        <f t="shared" si="500"/>
        <v>-2.3383050268872818</v>
      </c>
      <c r="K5678" s="1">
        <f t="shared" si="501"/>
        <v>-0.30603711639155817</v>
      </c>
      <c r="L5678" s="30"/>
      <c r="M5678" s="30"/>
      <c r="N5678" s="2">
        <v>1916667</v>
      </c>
      <c r="O5678" s="30"/>
      <c r="P5678" s="30"/>
      <c r="Q5678" s="30"/>
      <c r="R5678" s="30"/>
      <c r="S5678" s="30"/>
      <c r="T5678" s="30"/>
      <c r="U5678" s="30"/>
      <c r="V5678" s="30"/>
    </row>
    <row r="5679" spans="1:22" ht="14.5" x14ac:dyDescent="0.35">
      <c r="A5679" s="15">
        <v>47</v>
      </c>
      <c r="B5679" s="8">
        <v>360</v>
      </c>
      <c r="C5679" s="8">
        <v>1766666.6666999999</v>
      </c>
      <c r="D5679" s="8">
        <v>8000.0000010000003</v>
      </c>
      <c r="E5679" s="2">
        <v>1770</v>
      </c>
      <c r="F5679" s="2">
        <v>18808.8671875</v>
      </c>
      <c r="G5679" s="2">
        <v>589.07110595703102</v>
      </c>
      <c r="H5679" s="1">
        <v>16803.313299236499</v>
      </c>
      <c r="I5679" s="1">
        <v>556.66814294583037</v>
      </c>
      <c r="J5679" s="1">
        <f t="shared" si="500"/>
        <v>-10.662810621558073</v>
      </c>
      <c r="K5679" s="1">
        <f t="shared" si="501"/>
        <v>-5.5006878937912536</v>
      </c>
      <c r="L5679" s="30"/>
      <c r="M5679" s="30"/>
      <c r="N5679" s="2">
        <v>1916667</v>
      </c>
      <c r="O5679" s="30"/>
      <c r="P5679" s="30"/>
      <c r="Q5679" s="30"/>
      <c r="R5679" s="30"/>
      <c r="S5679" s="30"/>
      <c r="T5679" s="30"/>
      <c r="U5679" s="30"/>
      <c r="V5679" s="30"/>
    </row>
    <row r="5680" spans="1:22" ht="14.5" x14ac:dyDescent="0.35">
      <c r="A5680" s="15">
        <v>47</v>
      </c>
      <c r="B5680" s="8">
        <v>360</v>
      </c>
      <c r="C5680" s="8">
        <v>1766666.6666999999</v>
      </c>
      <c r="D5680" s="8">
        <v>8000.0000010000003</v>
      </c>
      <c r="E5680" s="2">
        <v>1800</v>
      </c>
      <c r="F5680" s="2">
        <v>17240.123046875</v>
      </c>
      <c r="G5680" s="2">
        <v>483.831787109375</v>
      </c>
      <c r="H5680" s="1">
        <v>17470.949314839891</v>
      </c>
      <c r="I5680" s="1">
        <v>528.07167297106832</v>
      </c>
      <c r="J5680" s="1">
        <f t="shared" si="500"/>
        <v>1.3388899101084484</v>
      </c>
      <c r="K5680" s="1">
        <f t="shared" si="501"/>
        <v>9.1436501363422114</v>
      </c>
      <c r="L5680" s="30"/>
      <c r="M5680" s="30"/>
      <c r="N5680" s="2">
        <v>1916667</v>
      </c>
      <c r="O5680" s="30"/>
      <c r="P5680" s="30"/>
      <c r="Q5680" s="30"/>
      <c r="R5680" s="30"/>
      <c r="S5680" s="30"/>
      <c r="T5680" s="30"/>
      <c r="U5680" s="30"/>
      <c r="V5680" s="30"/>
    </row>
    <row r="5681" spans="1:22" ht="14.5" x14ac:dyDescent="0.35">
      <c r="A5681" s="15">
        <v>47</v>
      </c>
      <c r="B5681" s="8">
        <v>360</v>
      </c>
      <c r="C5681" s="8">
        <v>1766666.6666999999</v>
      </c>
      <c r="D5681" s="8">
        <v>8000.0000010000003</v>
      </c>
      <c r="E5681" s="2">
        <v>1830</v>
      </c>
      <c r="F5681" s="2">
        <v>31416.470703125</v>
      </c>
      <c r="G5681" s="2">
        <v>764.922607421875</v>
      </c>
      <c r="H5681" s="1">
        <v>31531.184313757069</v>
      </c>
      <c r="I5681" s="1">
        <v>752.56620957555049</v>
      </c>
      <c r="J5681" s="1">
        <f t="shared" si="500"/>
        <v>0.36513843873830809</v>
      </c>
      <c r="K5681" s="1">
        <f t="shared" si="501"/>
        <v>-1.6153788274046441</v>
      </c>
      <c r="L5681" s="30"/>
      <c r="M5681" s="30"/>
      <c r="N5681" s="2">
        <v>1916667</v>
      </c>
      <c r="O5681" s="30"/>
      <c r="P5681" s="30"/>
      <c r="Q5681" s="30"/>
      <c r="R5681" s="30"/>
      <c r="S5681" s="30"/>
      <c r="T5681" s="30"/>
      <c r="U5681" s="30"/>
      <c r="V5681" s="30"/>
    </row>
    <row r="5682" spans="1:22" ht="14.5" x14ac:dyDescent="0.35">
      <c r="A5682" s="15">
        <v>47</v>
      </c>
      <c r="B5682" s="8">
        <v>360</v>
      </c>
      <c r="C5682" s="8">
        <v>1766666.6666999999</v>
      </c>
      <c r="D5682" s="8">
        <v>8000.0000010000003</v>
      </c>
      <c r="E5682" s="2">
        <v>1860</v>
      </c>
      <c r="F5682" s="2">
        <v>34458.42578125</v>
      </c>
      <c r="G5682" s="2">
        <v>709.39514160156205</v>
      </c>
      <c r="H5682" s="1">
        <v>37365.68003763946</v>
      </c>
      <c r="I5682" s="1">
        <v>744.37903125149535</v>
      </c>
      <c r="J5682" s="1">
        <f t="shared" si="500"/>
        <v>8.4369909259505302</v>
      </c>
      <c r="K5682" s="1">
        <f t="shared" si="501"/>
        <v>4.9315096197236592</v>
      </c>
      <c r="L5682" s="30"/>
      <c r="M5682" s="30"/>
      <c r="N5682" s="2">
        <v>1916667</v>
      </c>
      <c r="O5682" s="30"/>
      <c r="P5682" s="30"/>
      <c r="Q5682" s="30"/>
      <c r="R5682" s="30"/>
      <c r="S5682" s="30"/>
      <c r="T5682" s="30"/>
      <c r="U5682" s="30"/>
      <c r="V5682" s="30"/>
    </row>
    <row r="5683" spans="1:22" ht="14.5" x14ac:dyDescent="0.35">
      <c r="A5683" s="15">
        <v>47</v>
      </c>
      <c r="B5683" s="8">
        <v>360</v>
      </c>
      <c r="C5683" s="8">
        <v>1766666.6666999999</v>
      </c>
      <c r="D5683" s="8">
        <v>8000.0000010000003</v>
      </c>
      <c r="E5683" s="2">
        <v>1890</v>
      </c>
      <c r="F5683" s="2">
        <v>40835.21484375</v>
      </c>
      <c r="G5683" s="2">
        <v>703.53057861328102</v>
      </c>
      <c r="H5683" s="1">
        <v>40154.518934865242</v>
      </c>
      <c r="I5683" s="1">
        <v>733.3160473433029</v>
      </c>
      <c r="J5683" s="1">
        <f t="shared" si="500"/>
        <v>-1.66693358046319</v>
      </c>
      <c r="K5683" s="1">
        <f t="shared" si="501"/>
        <v>4.233713449773794</v>
      </c>
      <c r="L5683" s="30"/>
      <c r="M5683" s="30"/>
      <c r="N5683" s="2">
        <v>1916667</v>
      </c>
      <c r="O5683" s="30"/>
      <c r="P5683" s="30"/>
      <c r="Q5683" s="30"/>
      <c r="R5683" s="30"/>
      <c r="S5683" s="30"/>
      <c r="T5683" s="30"/>
      <c r="U5683" s="30"/>
      <c r="V5683" s="30"/>
    </row>
    <row r="5684" spans="1:22" ht="14.5" x14ac:dyDescent="0.35">
      <c r="A5684" s="15">
        <v>47</v>
      </c>
      <c r="B5684" s="8">
        <v>360</v>
      </c>
      <c r="C5684" s="8">
        <v>1766666.6666999999</v>
      </c>
      <c r="D5684" s="8">
        <v>8000.0000010000003</v>
      </c>
      <c r="E5684" s="2">
        <v>1920</v>
      </c>
      <c r="F5684" s="2">
        <v>41418.62109375</v>
      </c>
      <c r="G5684" s="2">
        <v>687.49578857421898</v>
      </c>
      <c r="H5684" s="1">
        <v>41380.606160451418</v>
      </c>
      <c r="I5684" s="1">
        <v>720.33553754738466</v>
      </c>
      <c r="J5684" s="1">
        <f t="shared" si="500"/>
        <v>-9.1782228125210141E-2</v>
      </c>
      <c r="K5684" s="1">
        <f t="shared" si="501"/>
        <v>4.7767200205358709</v>
      </c>
      <c r="L5684" s="30"/>
      <c r="M5684" s="30"/>
      <c r="N5684" s="2">
        <v>0</v>
      </c>
      <c r="O5684" s="30"/>
      <c r="P5684" s="30"/>
      <c r="Q5684" s="30"/>
      <c r="R5684" s="30"/>
      <c r="S5684" s="30"/>
      <c r="T5684" s="30"/>
      <c r="U5684" s="30"/>
      <c r="V5684" s="30"/>
    </row>
    <row r="5685" spans="1:22" ht="14.5" x14ac:dyDescent="0.35">
      <c r="A5685" s="15">
        <v>47</v>
      </c>
      <c r="B5685" s="8">
        <v>360</v>
      </c>
      <c r="C5685" s="8">
        <v>1766666.6666999999</v>
      </c>
      <c r="D5685" s="8">
        <v>8000.0000010000003</v>
      </c>
      <c r="E5685" s="2">
        <v>1950</v>
      </c>
      <c r="F5685" s="2">
        <v>41044.1640625</v>
      </c>
      <c r="G5685" s="2">
        <v>689.72735595703102</v>
      </c>
      <c r="H5685" s="1">
        <v>42004.133084048794</v>
      </c>
      <c r="I5685" s="1">
        <v>706.07647580654441</v>
      </c>
      <c r="J5685" s="1">
        <f t="shared" si="500"/>
        <v>2.3388684931845627</v>
      </c>
      <c r="K5685" s="1">
        <f t="shared" si="501"/>
        <v>2.3703742802586349</v>
      </c>
      <c r="L5685" s="30"/>
      <c r="M5685" s="30"/>
      <c r="N5685" s="2">
        <v>0</v>
      </c>
      <c r="O5685" s="30"/>
      <c r="P5685" s="30"/>
      <c r="Q5685" s="30"/>
      <c r="R5685" s="30"/>
      <c r="S5685" s="30"/>
      <c r="T5685" s="30"/>
      <c r="U5685" s="30"/>
      <c r="V5685" s="30"/>
    </row>
    <row r="5686" spans="1:22" ht="14.5" x14ac:dyDescent="0.35">
      <c r="A5686" s="15">
        <v>47</v>
      </c>
      <c r="B5686" s="8">
        <v>360</v>
      </c>
      <c r="C5686" s="8">
        <v>1766666.6666999999</v>
      </c>
      <c r="D5686" s="8">
        <v>8000.0000010000003</v>
      </c>
      <c r="E5686" s="2">
        <v>1980</v>
      </c>
      <c r="F5686" s="2">
        <v>40111.046875</v>
      </c>
      <c r="G5686" s="2">
        <v>687.76239013671898</v>
      </c>
      <c r="H5686" s="1">
        <v>42267.482126811577</v>
      </c>
      <c r="I5686" s="1">
        <v>690.96484474931799</v>
      </c>
      <c r="J5686" s="1">
        <f t="shared" si="500"/>
        <v>5.3761629770765671</v>
      </c>
      <c r="K5686" s="1">
        <f t="shared" si="501"/>
        <v>0.46563386694675218</v>
      </c>
      <c r="L5686" s="30"/>
      <c r="M5686" s="30"/>
      <c r="N5686" s="2">
        <v>0</v>
      </c>
      <c r="O5686" s="30"/>
      <c r="P5686" s="30"/>
      <c r="Q5686" s="30"/>
      <c r="R5686" s="30"/>
      <c r="S5686" s="30"/>
      <c r="T5686" s="30"/>
      <c r="U5686" s="30"/>
      <c r="V5686" s="30"/>
    </row>
    <row r="5687" spans="1:22" ht="14.5" x14ac:dyDescent="0.35">
      <c r="A5687" s="15">
        <v>47</v>
      </c>
      <c r="B5687" s="8">
        <v>360</v>
      </c>
      <c r="C5687" s="8">
        <v>1766666.6666999999</v>
      </c>
      <c r="D5687" s="8">
        <v>8000.0000010000003</v>
      </c>
      <c r="E5687" s="2">
        <v>2010</v>
      </c>
      <c r="F5687" s="2">
        <v>38618.6328125</v>
      </c>
      <c r="G5687" s="2">
        <v>679.203857421875</v>
      </c>
      <c r="H5687" s="1">
        <v>42315.53628235947</v>
      </c>
      <c r="I5687" s="1">
        <v>676.85848920316562</v>
      </c>
      <c r="J5687" s="1">
        <f t="shared" si="500"/>
        <v>9.5728491679354928</v>
      </c>
      <c r="K5687" s="1">
        <f t="shared" si="501"/>
        <v>-0.34531138082930524</v>
      </c>
      <c r="L5687" s="30"/>
      <c r="M5687" s="30"/>
      <c r="N5687" s="2">
        <v>0</v>
      </c>
      <c r="O5687" s="30"/>
      <c r="P5687" s="30"/>
      <c r="Q5687" s="30"/>
      <c r="R5687" s="30"/>
      <c r="S5687" s="30"/>
      <c r="T5687" s="30"/>
      <c r="U5687" s="30"/>
      <c r="V5687" s="30"/>
    </row>
    <row r="5688" spans="1:22" ht="14.5" x14ac:dyDescent="0.35">
      <c r="A5688" s="15">
        <v>47</v>
      </c>
      <c r="B5688" s="8">
        <v>360</v>
      </c>
      <c r="C5688" s="8">
        <v>1766666.6666999999</v>
      </c>
      <c r="D5688" s="8">
        <v>8000.0000010000003</v>
      </c>
      <c r="E5688" s="2">
        <v>2040</v>
      </c>
      <c r="F5688" s="2">
        <v>37106.515625</v>
      </c>
      <c r="G5688" s="2">
        <v>675.69500732421898</v>
      </c>
      <c r="H5688" s="1">
        <v>41790.464732977707</v>
      </c>
      <c r="I5688" s="1">
        <v>668.63349676602706</v>
      </c>
      <c r="J5688" s="1">
        <f t="shared" si="500"/>
        <v>12.622982861861493</v>
      </c>
      <c r="K5688" s="1">
        <f t="shared" si="501"/>
        <v>-1.0450736621772292</v>
      </c>
      <c r="L5688" s="30"/>
      <c r="M5688" s="30"/>
      <c r="N5688" s="2">
        <v>0</v>
      </c>
      <c r="O5688" s="30"/>
      <c r="P5688" s="30"/>
      <c r="Q5688" s="30"/>
      <c r="R5688" s="30"/>
      <c r="S5688" s="30"/>
      <c r="T5688" s="30"/>
      <c r="U5688" s="30"/>
      <c r="V5688" s="30"/>
    </row>
    <row r="5689" spans="1:22" ht="14.5" x14ac:dyDescent="0.35">
      <c r="A5689" s="15">
        <v>47</v>
      </c>
      <c r="B5689" s="8">
        <v>360</v>
      </c>
      <c r="C5689" s="8">
        <v>1766666.6666999999</v>
      </c>
      <c r="D5689" s="8">
        <v>8000.0000010000003</v>
      </c>
      <c r="E5689" s="2">
        <v>2070</v>
      </c>
      <c r="F5689" s="2">
        <v>34950.41796875</v>
      </c>
      <c r="G5689" s="2">
        <v>691.49639892578102</v>
      </c>
      <c r="H5689" s="1">
        <v>40575.531407658629</v>
      </c>
      <c r="I5689" s="1">
        <v>663.10973677115567</v>
      </c>
      <c r="J5689" s="1">
        <f t="shared" si="500"/>
        <v>16.094552700165636</v>
      </c>
      <c r="K5689" s="1">
        <f t="shared" si="501"/>
        <v>-4.105106288148888</v>
      </c>
      <c r="L5689" s="30"/>
      <c r="M5689" s="30"/>
      <c r="N5689" s="2">
        <v>0</v>
      </c>
      <c r="O5689" s="30"/>
      <c r="P5689" s="30"/>
      <c r="Q5689" s="30"/>
      <c r="R5689" s="30"/>
      <c r="S5689" s="30"/>
      <c r="T5689" s="30"/>
      <c r="U5689" s="30"/>
      <c r="V5689" s="30"/>
    </row>
    <row r="5690" spans="1:22" ht="14.5" x14ac:dyDescent="0.35">
      <c r="A5690" s="15">
        <v>47</v>
      </c>
      <c r="B5690" s="8">
        <v>360</v>
      </c>
      <c r="C5690" s="8">
        <v>1766666.6666999999</v>
      </c>
      <c r="D5690" s="8">
        <v>8000.0000010000003</v>
      </c>
      <c r="E5690" s="2">
        <v>2100</v>
      </c>
      <c r="F5690" s="2">
        <v>30930.001953125</v>
      </c>
      <c r="G5690" s="2">
        <v>687.21893310546898</v>
      </c>
      <c r="H5690" s="1">
        <v>38714.428063476582</v>
      </c>
      <c r="I5690" s="1">
        <v>658.82659379626</v>
      </c>
      <c r="J5690" s="1">
        <f t="shared" si="500"/>
        <v>25.167881082416439</v>
      </c>
      <c r="K5690" s="1">
        <f t="shared" si="501"/>
        <v>-4.1314838607410049</v>
      </c>
      <c r="L5690" s="30"/>
      <c r="M5690" s="30"/>
      <c r="N5690" s="2">
        <v>0</v>
      </c>
      <c r="O5690" s="30"/>
      <c r="P5690" s="30"/>
      <c r="Q5690" s="30"/>
      <c r="R5690" s="30"/>
      <c r="S5690" s="30"/>
      <c r="T5690" s="30"/>
      <c r="U5690" s="30"/>
      <c r="V5690" s="30"/>
    </row>
    <row r="5691" spans="1:22" ht="14.5" x14ac:dyDescent="0.35">
      <c r="A5691" s="15">
        <v>47</v>
      </c>
      <c r="B5691" s="8">
        <v>360</v>
      </c>
      <c r="C5691" s="8">
        <v>1766666.6666999999</v>
      </c>
      <c r="D5691" s="8">
        <v>8000.0000010000003</v>
      </c>
      <c r="E5691" s="2">
        <v>2130</v>
      </c>
      <c r="F5691" s="2">
        <v>31027.453125</v>
      </c>
      <c r="G5691" s="2">
        <v>743.80499267578102</v>
      </c>
      <c r="H5691" s="1">
        <v>36248.092760350162</v>
      </c>
      <c r="I5691" s="1">
        <v>654.16186655243905</v>
      </c>
      <c r="J5691" s="1">
        <f t="shared" si="500"/>
        <v>16.825872282580921</v>
      </c>
      <c r="K5691" s="1">
        <f t="shared" si="501"/>
        <v>-12.051966174743967</v>
      </c>
      <c r="L5691" s="30"/>
      <c r="M5691" s="30"/>
      <c r="N5691" s="2">
        <v>0</v>
      </c>
      <c r="O5691" s="30"/>
      <c r="P5691" s="30"/>
      <c r="Q5691" s="30"/>
      <c r="R5691" s="30"/>
      <c r="S5691" s="30"/>
      <c r="T5691" s="30"/>
      <c r="U5691" s="30"/>
      <c r="V5691" s="30"/>
    </row>
    <row r="5692" spans="1:22" ht="14.5" x14ac:dyDescent="0.35">
      <c r="A5692" s="15">
        <v>47</v>
      </c>
      <c r="B5692" s="8">
        <v>360</v>
      </c>
      <c r="C5692" s="8">
        <v>1766666.6666999999</v>
      </c>
      <c r="D5692" s="8">
        <v>8000.0000010000003</v>
      </c>
      <c r="E5692" s="2">
        <v>2160</v>
      </c>
      <c r="F5692" s="2">
        <v>26887.0546875</v>
      </c>
      <c r="G5692" s="2">
        <v>725.130859375</v>
      </c>
      <c r="H5692" s="1">
        <v>33086.459626279357</v>
      </c>
      <c r="I5692" s="1">
        <v>649.0540013955524</v>
      </c>
      <c r="J5692" s="1">
        <f t="shared" si="500"/>
        <v>23.057211028999426</v>
      </c>
      <c r="K5692" s="1">
        <f t="shared" si="501"/>
        <v>-10.491466056901682</v>
      </c>
      <c r="L5692" s="30"/>
      <c r="M5692" s="30"/>
      <c r="N5692" s="2">
        <v>0</v>
      </c>
      <c r="O5692" s="30"/>
      <c r="P5692" s="30"/>
      <c r="Q5692" s="30"/>
      <c r="R5692" s="30"/>
      <c r="S5692" s="30"/>
      <c r="T5692" s="30"/>
      <c r="U5692" s="30"/>
      <c r="V5692" s="30"/>
    </row>
    <row r="5693" spans="1:22" ht="14.5" x14ac:dyDescent="0.35">
      <c r="A5693" s="15">
        <v>47</v>
      </c>
      <c r="B5693" s="8">
        <v>360</v>
      </c>
      <c r="C5693" s="8">
        <v>1766666.6666999999</v>
      </c>
      <c r="D5693" s="8">
        <v>8000.0000010000003</v>
      </c>
      <c r="E5693" s="2">
        <v>2190</v>
      </c>
      <c r="F5693" s="2">
        <v>15979.76953125</v>
      </c>
      <c r="G5693" s="2">
        <v>453.26568603515602</v>
      </c>
      <c r="H5693" s="1">
        <v>18549.567497016309</v>
      </c>
      <c r="I5693" s="1">
        <v>449.99984565979969</v>
      </c>
      <c r="J5693" s="1">
        <f t="shared" si="500"/>
        <v>16.081570893377517</v>
      </c>
      <c r="K5693" s="1">
        <f t="shared" si="501"/>
        <v>-0.72051348160139117</v>
      </c>
      <c r="L5693" s="30"/>
      <c r="M5693" s="30"/>
      <c r="N5693" s="2">
        <v>1916667</v>
      </c>
      <c r="O5693" s="30"/>
      <c r="P5693" s="30"/>
      <c r="Q5693" s="30"/>
      <c r="R5693" s="30"/>
      <c r="S5693" s="30"/>
      <c r="T5693" s="30"/>
      <c r="U5693" s="30"/>
      <c r="V5693" s="30"/>
    </row>
    <row r="5694" spans="1:22" ht="14.5" x14ac:dyDescent="0.35">
      <c r="A5694" s="15">
        <v>47</v>
      </c>
      <c r="B5694" s="8">
        <v>360</v>
      </c>
      <c r="C5694" s="8">
        <v>1766666.6666999999</v>
      </c>
      <c r="D5694" s="8">
        <v>8000.0000010000003</v>
      </c>
      <c r="E5694" s="2">
        <v>2220</v>
      </c>
      <c r="F5694" s="2">
        <v>13218.884765625</v>
      </c>
      <c r="G5694" s="2">
        <v>386.46325683593801</v>
      </c>
      <c r="H5694" s="1">
        <v>15771.652430800439</v>
      </c>
      <c r="I5694" s="1">
        <v>425.67516234482201</v>
      </c>
      <c r="J5694" s="1">
        <f t="shared" si="500"/>
        <v>19.311520679972748</v>
      </c>
      <c r="K5694" s="1">
        <f t="shared" si="501"/>
        <v>10.14634763209334</v>
      </c>
      <c r="L5694" s="30"/>
      <c r="M5694" s="30"/>
      <c r="N5694" s="2">
        <v>1916667</v>
      </c>
      <c r="O5694" s="30"/>
      <c r="P5694" s="30"/>
      <c r="Q5694" s="30"/>
      <c r="R5694" s="30"/>
      <c r="S5694" s="30"/>
      <c r="T5694" s="30"/>
      <c r="U5694" s="30"/>
      <c r="V5694" s="30"/>
    </row>
    <row r="5695" spans="1:22" ht="14.5" x14ac:dyDescent="0.35">
      <c r="A5695" s="15">
        <v>47</v>
      </c>
      <c r="B5695" s="8">
        <v>360</v>
      </c>
      <c r="C5695" s="8">
        <v>1766666.6666999999</v>
      </c>
      <c r="D5695" s="8">
        <v>8000.0000010000003</v>
      </c>
      <c r="E5695" s="2">
        <v>2250</v>
      </c>
      <c r="F5695" s="2">
        <v>12785.6494140625</v>
      </c>
      <c r="G5695" s="2">
        <v>378.97283935546898</v>
      </c>
      <c r="H5695" s="1">
        <v>15037.192888620881</v>
      </c>
      <c r="I5695" s="1">
        <v>415.85273505067403</v>
      </c>
      <c r="J5695" s="1">
        <f t="shared" si="500"/>
        <v>17.60992657973231</v>
      </c>
      <c r="K5695" s="1">
        <f t="shared" si="501"/>
        <v>9.7315405921774882</v>
      </c>
      <c r="L5695" s="30"/>
      <c r="M5695" s="30"/>
      <c r="N5695" s="2">
        <v>1916667</v>
      </c>
      <c r="O5695" s="30"/>
      <c r="P5695" s="30"/>
      <c r="Q5695" s="30"/>
      <c r="R5695" s="30"/>
      <c r="S5695" s="30"/>
      <c r="T5695" s="30"/>
      <c r="U5695" s="30"/>
      <c r="V5695" s="30"/>
    </row>
    <row r="5696" spans="1:22" ht="14.5" x14ac:dyDescent="0.35">
      <c r="A5696" s="15">
        <v>47</v>
      </c>
      <c r="B5696" s="8">
        <v>360</v>
      </c>
      <c r="C5696" s="8">
        <v>1766666.6666999999</v>
      </c>
      <c r="D5696" s="8">
        <v>8000.0000010000003</v>
      </c>
      <c r="E5696" s="2">
        <v>2280</v>
      </c>
      <c r="F5696" s="2">
        <v>14742.7490234375</v>
      </c>
      <c r="G5696" s="2">
        <v>480.62503051757801</v>
      </c>
      <c r="H5696" s="1">
        <v>15307.401205516589</v>
      </c>
      <c r="I5696" s="1">
        <v>409.36365806837802</v>
      </c>
      <c r="J5696" s="1">
        <f t="shared" si="500"/>
        <v>3.8300331992454426</v>
      </c>
      <c r="K5696" s="1">
        <f t="shared" si="501"/>
        <v>-14.826812572050121</v>
      </c>
      <c r="L5696" s="30"/>
      <c r="M5696" s="30"/>
      <c r="N5696" s="2">
        <v>1916667</v>
      </c>
      <c r="O5696" s="30"/>
      <c r="P5696" s="30"/>
      <c r="Q5696" s="30"/>
      <c r="R5696" s="30"/>
      <c r="S5696" s="30"/>
      <c r="T5696" s="30"/>
      <c r="U5696" s="30"/>
      <c r="V5696" s="30"/>
    </row>
    <row r="5697" spans="1:22" ht="14.5" x14ac:dyDescent="0.35">
      <c r="A5697" s="15">
        <v>47</v>
      </c>
      <c r="B5697" s="8">
        <v>360</v>
      </c>
      <c r="C5697" s="8">
        <v>1766666.6666999999</v>
      </c>
      <c r="D5697" s="8">
        <v>8000.0000010000003</v>
      </c>
      <c r="E5697" s="2">
        <v>2310</v>
      </c>
      <c r="F5697" s="2">
        <v>14410.783203125</v>
      </c>
      <c r="G5697" s="2">
        <v>459.14468383789102</v>
      </c>
      <c r="H5697" s="1">
        <v>15699.82445200978</v>
      </c>
      <c r="I5697" s="1">
        <v>404.23745971129853</v>
      </c>
      <c r="J5697" s="1">
        <f t="shared" si="500"/>
        <v>8.9449770405625788</v>
      </c>
      <c r="K5697" s="1">
        <f t="shared" si="501"/>
        <v>-11.958588667004678</v>
      </c>
      <c r="L5697" s="30"/>
      <c r="M5697" s="30"/>
      <c r="N5697" s="2">
        <v>1916667</v>
      </c>
      <c r="O5697" s="30"/>
      <c r="P5697" s="30"/>
      <c r="Q5697" s="30"/>
      <c r="R5697" s="30"/>
      <c r="S5697" s="30"/>
      <c r="T5697" s="30"/>
      <c r="U5697" s="30"/>
      <c r="V5697" s="30"/>
    </row>
    <row r="5698" spans="1:22" ht="14.5" x14ac:dyDescent="0.35">
      <c r="A5698" s="15">
        <v>47</v>
      </c>
      <c r="B5698" s="8">
        <v>360</v>
      </c>
      <c r="C5698" s="8">
        <v>1766666.6666999999</v>
      </c>
      <c r="D5698" s="8">
        <v>8000.0000010000003</v>
      </c>
      <c r="E5698" s="2">
        <v>2340</v>
      </c>
      <c r="F5698" s="2">
        <v>14882.822265625</v>
      </c>
      <c r="G5698" s="2">
        <v>458.9013671875</v>
      </c>
      <c r="H5698" s="1">
        <v>16145.03700039065</v>
      </c>
      <c r="I5698" s="1">
        <v>399.74727540638202</v>
      </c>
      <c r="J5698" s="1">
        <f t="shared" si="500"/>
        <v>8.4810173247919511</v>
      </c>
      <c r="K5698" s="1">
        <f t="shared" si="501"/>
        <v>-12.890371659526684</v>
      </c>
      <c r="L5698" s="30"/>
      <c r="M5698" s="30"/>
      <c r="N5698" s="2">
        <v>1916667</v>
      </c>
      <c r="O5698" s="30"/>
      <c r="P5698" s="30"/>
      <c r="Q5698" s="30"/>
      <c r="R5698" s="30"/>
      <c r="S5698" s="30"/>
      <c r="T5698" s="30"/>
      <c r="U5698" s="30"/>
      <c r="V5698" s="30"/>
    </row>
    <row r="5699" spans="1:22" ht="14.5" x14ac:dyDescent="0.35">
      <c r="A5699" s="15">
        <v>47</v>
      </c>
      <c r="B5699" s="8">
        <v>360</v>
      </c>
      <c r="C5699" s="8">
        <v>1766666.6666999999</v>
      </c>
      <c r="D5699" s="8">
        <v>8000.0000010000003</v>
      </c>
      <c r="E5699" s="2">
        <v>2370</v>
      </c>
      <c r="F5699" s="2">
        <v>16325.111328125</v>
      </c>
      <c r="G5699" s="2">
        <v>460.77792358398398</v>
      </c>
      <c r="H5699" s="1">
        <v>16742.45730548631</v>
      </c>
      <c r="I5699" s="1">
        <v>395.5541070663707</v>
      </c>
      <c r="J5699" s="1">
        <f t="shared" si="500"/>
        <v>2.556466347903577</v>
      </c>
      <c r="K5699" s="1">
        <f t="shared" si="501"/>
        <v>-14.155152228278405</v>
      </c>
      <c r="L5699" s="30"/>
      <c r="M5699" s="30"/>
      <c r="N5699" s="2">
        <v>1916667</v>
      </c>
      <c r="O5699" s="30"/>
      <c r="P5699" s="30"/>
      <c r="Q5699" s="30"/>
      <c r="R5699" s="30"/>
      <c r="S5699" s="30"/>
      <c r="T5699" s="30"/>
      <c r="U5699" s="30"/>
      <c r="V5699" s="30"/>
    </row>
    <row r="5700" spans="1:22" ht="14.5" x14ac:dyDescent="0.35">
      <c r="A5700" s="15">
        <v>47</v>
      </c>
      <c r="B5700" s="8">
        <v>360</v>
      </c>
      <c r="C5700" s="8">
        <v>1766666.6666999999</v>
      </c>
      <c r="D5700" s="8">
        <v>8000.0000010000003</v>
      </c>
      <c r="E5700" s="2">
        <v>2400</v>
      </c>
      <c r="F5700" s="2">
        <v>18521.16015625</v>
      </c>
      <c r="G5700" s="2">
        <v>452.984375</v>
      </c>
      <c r="H5700" s="1">
        <v>17381.85187389921</v>
      </c>
      <c r="I5700" s="1">
        <v>391.49972135384962</v>
      </c>
      <c r="J5700" s="1">
        <f t="shared" si="500"/>
        <v>-6.1513872389161781</v>
      </c>
      <c r="K5700" s="1">
        <f t="shared" si="501"/>
        <v>-13.573239396204423</v>
      </c>
      <c r="L5700" s="30"/>
      <c r="M5700" s="30"/>
      <c r="N5700" s="2">
        <v>1916667</v>
      </c>
      <c r="O5700" s="30"/>
      <c r="P5700" s="30"/>
      <c r="Q5700" s="30"/>
      <c r="R5700" s="30"/>
      <c r="S5700" s="30"/>
      <c r="T5700" s="30"/>
      <c r="U5700" s="30"/>
      <c r="V5700" s="30"/>
    </row>
    <row r="5701" spans="1:22" ht="14.5" x14ac:dyDescent="0.35">
      <c r="A5701" s="15">
        <v>47</v>
      </c>
      <c r="B5701" s="8">
        <v>360</v>
      </c>
      <c r="C5701" s="8">
        <v>1766666.6666999999</v>
      </c>
      <c r="D5701" s="8">
        <v>8000.0000010000003</v>
      </c>
      <c r="E5701" s="2">
        <v>2430</v>
      </c>
      <c r="F5701" s="2">
        <v>18380.91015625</v>
      </c>
      <c r="G5701" s="2">
        <v>414.14602661132801</v>
      </c>
      <c r="H5701" s="1">
        <v>17955.796197348609</v>
      </c>
      <c r="I5701" s="1">
        <v>387.51009079983533</v>
      </c>
      <c r="J5701" s="1">
        <f t="shared" si="500"/>
        <v>-2.3128014624283497</v>
      </c>
      <c r="K5701" s="1">
        <f t="shared" si="501"/>
        <v>-6.4315323822942885</v>
      </c>
      <c r="L5701" s="30"/>
      <c r="M5701" s="30"/>
      <c r="N5701" s="2">
        <v>1916667</v>
      </c>
      <c r="O5701" s="30"/>
      <c r="P5701" s="30"/>
      <c r="Q5701" s="30"/>
      <c r="R5701" s="30"/>
      <c r="S5701" s="30"/>
      <c r="T5701" s="30"/>
      <c r="U5701" s="30"/>
      <c r="V5701" s="30"/>
    </row>
    <row r="5702" spans="1:22" ht="14.5" x14ac:dyDescent="0.35">
      <c r="A5702" s="15">
        <v>47</v>
      </c>
      <c r="B5702" s="8">
        <v>360</v>
      </c>
      <c r="C5702" s="8">
        <v>1766666.6666999999</v>
      </c>
      <c r="D5702" s="8">
        <v>8000.0000010000003</v>
      </c>
      <c r="E5702" s="2">
        <v>2460</v>
      </c>
      <c r="F5702" s="2">
        <v>17538.03515625</v>
      </c>
      <c r="G5702" s="2">
        <v>353.39617919921898</v>
      </c>
      <c r="H5702" s="1">
        <v>18628.135256604761</v>
      </c>
      <c r="I5702" s="1">
        <v>383.55075382043981</v>
      </c>
      <c r="J5702" s="1">
        <f t="shared" si="500"/>
        <v>6.2156341382762239</v>
      </c>
      <c r="K5702" s="1">
        <f t="shared" si="501"/>
        <v>8.5327958806883082</v>
      </c>
      <c r="L5702" s="30"/>
      <c r="M5702" s="30"/>
      <c r="N5702" s="2">
        <v>0</v>
      </c>
      <c r="O5702" s="30"/>
      <c r="P5702" s="30"/>
      <c r="Q5702" s="30"/>
      <c r="R5702" s="30"/>
      <c r="S5702" s="30"/>
      <c r="T5702" s="30"/>
      <c r="U5702" s="30"/>
      <c r="V5702" s="30"/>
    </row>
    <row r="5703" spans="1:22" ht="14.5" x14ac:dyDescent="0.35">
      <c r="A5703" s="15">
        <v>47</v>
      </c>
      <c r="B5703" s="8">
        <v>360</v>
      </c>
      <c r="C5703" s="8">
        <v>1766666.6666999999</v>
      </c>
      <c r="D5703" s="8">
        <v>8000.0000010000003</v>
      </c>
      <c r="E5703" s="2">
        <v>2490</v>
      </c>
      <c r="F5703" s="2">
        <v>17486.88671875</v>
      </c>
      <c r="G5703" s="2">
        <v>318.74267578125</v>
      </c>
      <c r="H5703" s="1">
        <v>19347.836480154609</v>
      </c>
      <c r="I5703" s="1">
        <v>379.60552162603608</v>
      </c>
      <c r="J5703" s="1">
        <f t="shared" si="500"/>
        <v>10.641972990019079</v>
      </c>
      <c r="K5703" s="1">
        <f t="shared" si="501"/>
        <v>19.094664903470804</v>
      </c>
      <c r="L5703" s="30"/>
      <c r="M5703" s="30"/>
      <c r="N5703" s="2">
        <v>0</v>
      </c>
      <c r="O5703" s="30"/>
      <c r="P5703" s="30"/>
      <c r="Q5703" s="30"/>
      <c r="R5703" s="30"/>
      <c r="S5703" s="30"/>
      <c r="T5703" s="30"/>
      <c r="U5703" s="30"/>
      <c r="V5703" s="30"/>
    </row>
    <row r="5704" spans="1:22" ht="14.5" x14ac:dyDescent="0.35">
      <c r="A5704" s="15">
        <v>47</v>
      </c>
      <c r="B5704" s="8">
        <v>360</v>
      </c>
      <c r="C5704" s="8">
        <v>1766666.6666999999</v>
      </c>
      <c r="D5704" s="8">
        <v>8000.0000010000003</v>
      </c>
      <c r="E5704" s="2">
        <v>2520</v>
      </c>
      <c r="F5704" s="2">
        <v>18848.095703125</v>
      </c>
      <c r="G5704" s="2">
        <v>328.14883422851602</v>
      </c>
      <c r="H5704" s="1">
        <v>20122.067684623278</v>
      </c>
      <c r="I5704" s="1">
        <v>375.66690388112539</v>
      </c>
      <c r="J5704" s="1">
        <f t="shared" si="500"/>
        <v>6.7591548852707417</v>
      </c>
      <c r="K5704" s="1">
        <f t="shared" si="501"/>
        <v>14.480645577890053</v>
      </c>
      <c r="L5704" s="30"/>
      <c r="M5704" s="30"/>
      <c r="N5704" s="2">
        <v>0</v>
      </c>
      <c r="O5704" s="30"/>
      <c r="P5704" s="30"/>
      <c r="Q5704" s="30"/>
      <c r="R5704" s="30"/>
      <c r="S5704" s="30"/>
      <c r="T5704" s="30"/>
      <c r="U5704" s="30"/>
      <c r="V5704" s="30"/>
    </row>
    <row r="5705" spans="1:22" ht="14.5" x14ac:dyDescent="0.35">
      <c r="A5705" s="15">
        <v>47</v>
      </c>
      <c r="B5705" s="8">
        <v>360</v>
      </c>
      <c r="C5705" s="8">
        <v>1766666.6666999999</v>
      </c>
      <c r="D5705" s="8">
        <v>8000.0000010000003</v>
      </c>
      <c r="E5705" s="2">
        <v>2550</v>
      </c>
      <c r="F5705" s="2">
        <v>35247.0390625</v>
      </c>
      <c r="G5705" s="2">
        <v>576.259765625</v>
      </c>
      <c r="H5705" s="1">
        <v>37507.170847327558</v>
      </c>
      <c r="I5705" s="1">
        <v>575.6654459490577</v>
      </c>
      <c r="J5705" s="1">
        <f t="shared" si="500"/>
        <v>6.412259993867556</v>
      </c>
      <c r="K5705" s="1">
        <f t="shared" si="501"/>
        <v>-0.10313398772473978</v>
      </c>
      <c r="L5705" s="30"/>
      <c r="M5705" s="30"/>
      <c r="N5705" s="2">
        <v>0</v>
      </c>
      <c r="O5705" s="30"/>
      <c r="P5705" s="30"/>
      <c r="Q5705" s="30"/>
      <c r="R5705" s="30"/>
      <c r="S5705" s="30"/>
      <c r="T5705" s="30"/>
      <c r="U5705" s="30"/>
      <c r="V5705" s="30"/>
    </row>
    <row r="5706" spans="1:22" ht="14.5" x14ac:dyDescent="0.35">
      <c r="A5706" s="15">
        <v>47</v>
      </c>
      <c r="B5706" s="8">
        <v>360</v>
      </c>
      <c r="C5706" s="8">
        <v>1766666.6666999999</v>
      </c>
      <c r="D5706" s="8">
        <v>8000.0000010000003</v>
      </c>
      <c r="E5706" s="2">
        <v>2580</v>
      </c>
      <c r="F5706" s="2">
        <v>43329.06640625</v>
      </c>
      <c r="G5706" s="2">
        <v>632.07159423828102</v>
      </c>
      <c r="H5706" s="1">
        <v>39718.271953584248</v>
      </c>
      <c r="I5706" s="1">
        <v>575.51382706113577</v>
      </c>
      <c r="J5706" s="1">
        <f t="shared" ref="J5706:J5769" si="502">(H5706-F5706)/F5706*100</f>
        <v>-8.3334231548199558</v>
      </c>
      <c r="K5706" s="1">
        <f t="shared" ref="K5706:K5769" si="503">(I5706-G5706)/G5706*100</f>
        <v>-8.9480001462973302</v>
      </c>
      <c r="L5706" s="30"/>
      <c r="M5706" s="30"/>
      <c r="N5706" s="2">
        <v>0</v>
      </c>
      <c r="O5706" s="30"/>
      <c r="P5706" s="30"/>
      <c r="Q5706" s="30"/>
      <c r="R5706" s="30"/>
      <c r="S5706" s="30"/>
      <c r="T5706" s="30"/>
      <c r="U5706" s="30"/>
      <c r="V5706" s="30"/>
    </row>
    <row r="5707" spans="1:22" ht="14.5" x14ac:dyDescent="0.35">
      <c r="A5707" s="15">
        <v>47</v>
      </c>
      <c r="B5707" s="8">
        <v>360</v>
      </c>
      <c r="C5707" s="8">
        <v>1766666.6666999999</v>
      </c>
      <c r="D5707" s="8">
        <v>8000.0000010000003</v>
      </c>
      <c r="E5707" s="2">
        <v>2610</v>
      </c>
      <c r="F5707" s="2">
        <v>46152.40234375</v>
      </c>
      <c r="G5707" s="2">
        <v>629.785400390625</v>
      </c>
      <c r="H5707" s="1">
        <v>42246.658183812127</v>
      </c>
      <c r="I5707" s="1">
        <v>573.45374317520452</v>
      </c>
      <c r="J5707" s="1">
        <f t="shared" si="502"/>
        <v>-8.4627104150447146</v>
      </c>
      <c r="K5707" s="1">
        <f t="shared" si="503"/>
        <v>-8.9445797219943035</v>
      </c>
      <c r="L5707" s="30"/>
      <c r="M5707" s="30"/>
      <c r="N5707" s="2">
        <v>0</v>
      </c>
      <c r="O5707" s="30"/>
      <c r="P5707" s="30"/>
      <c r="Q5707" s="30"/>
      <c r="R5707" s="30"/>
      <c r="S5707" s="30"/>
      <c r="T5707" s="30"/>
      <c r="U5707" s="30"/>
      <c r="V5707" s="30"/>
    </row>
    <row r="5708" spans="1:22" ht="14.5" x14ac:dyDescent="0.35">
      <c r="A5708" s="15">
        <v>47</v>
      </c>
      <c r="B5708" s="8">
        <v>360</v>
      </c>
      <c r="C5708" s="8">
        <v>1766666.6666999999</v>
      </c>
      <c r="D5708" s="8">
        <v>8000.0000010000003</v>
      </c>
      <c r="E5708" s="2">
        <v>2640</v>
      </c>
      <c r="F5708" s="2">
        <v>46477.46484375</v>
      </c>
      <c r="G5708" s="2">
        <v>635.76824951171898</v>
      </c>
      <c r="H5708" s="1">
        <v>43711.311177758893</v>
      </c>
      <c r="I5708" s="1">
        <v>570.24214101817586</v>
      </c>
      <c r="J5708" s="1">
        <f t="shared" si="502"/>
        <v>-5.9516018683258327</v>
      </c>
      <c r="K5708" s="1">
        <f t="shared" si="503"/>
        <v>-10.306602845277082</v>
      </c>
      <c r="L5708" s="30"/>
      <c r="M5708" s="30"/>
      <c r="N5708" s="2">
        <v>0</v>
      </c>
      <c r="O5708" s="30"/>
      <c r="P5708" s="30"/>
      <c r="Q5708" s="30"/>
      <c r="R5708" s="30"/>
      <c r="S5708" s="30"/>
      <c r="T5708" s="30"/>
      <c r="U5708" s="30"/>
      <c r="V5708" s="30"/>
    </row>
    <row r="5709" spans="1:22" ht="14.5" x14ac:dyDescent="0.35">
      <c r="A5709" s="15">
        <v>47</v>
      </c>
      <c r="B5709" s="8">
        <v>360</v>
      </c>
      <c r="C5709" s="8">
        <v>1766666.6666999999</v>
      </c>
      <c r="D5709" s="8">
        <v>8000.0000010000003</v>
      </c>
      <c r="E5709" s="2">
        <v>2670</v>
      </c>
      <c r="F5709" s="2">
        <v>46582.78125</v>
      </c>
      <c r="G5709" s="2">
        <v>634.62145996093705</v>
      </c>
      <c r="H5709" s="1">
        <v>44569.687091949563</v>
      </c>
      <c r="I5709" s="1">
        <v>566.33593105548437</v>
      </c>
      <c r="J5709" s="1">
        <f t="shared" si="502"/>
        <v>-4.3215413593417349</v>
      </c>
      <c r="K5709" s="1">
        <f t="shared" si="503"/>
        <v>-10.760040939941721</v>
      </c>
      <c r="L5709" s="30"/>
      <c r="M5709" s="30"/>
      <c r="N5709" s="2">
        <v>0</v>
      </c>
      <c r="O5709" s="30"/>
      <c r="P5709" s="30"/>
      <c r="Q5709" s="30"/>
      <c r="R5709" s="30"/>
      <c r="S5709" s="30"/>
      <c r="T5709" s="30"/>
      <c r="U5709" s="30"/>
      <c r="V5709" s="30"/>
    </row>
    <row r="5710" spans="1:22" ht="14.5" x14ac:dyDescent="0.35">
      <c r="A5710" s="15">
        <v>47</v>
      </c>
      <c r="B5710" s="8">
        <v>360</v>
      </c>
      <c r="C5710" s="8">
        <v>1766666.6666999999</v>
      </c>
      <c r="D5710" s="8">
        <v>8000.0000010000003</v>
      </c>
      <c r="E5710" s="2">
        <v>2700</v>
      </c>
      <c r="F5710" s="2">
        <v>46157.44140625</v>
      </c>
      <c r="G5710" s="2">
        <v>626.41253662109398</v>
      </c>
      <c r="H5710" s="1">
        <v>45089.943238273881</v>
      </c>
      <c r="I5710" s="1">
        <v>562.01074555230446</v>
      </c>
      <c r="J5710" s="1">
        <f t="shared" si="502"/>
        <v>-2.3127325420415805</v>
      </c>
      <c r="K5710" s="1">
        <f t="shared" si="503"/>
        <v>-10.281050793806996</v>
      </c>
      <c r="L5710" s="30"/>
      <c r="M5710" s="30"/>
      <c r="N5710" s="2">
        <v>0</v>
      </c>
      <c r="O5710" s="30"/>
      <c r="P5710" s="30"/>
      <c r="Q5710" s="30"/>
      <c r="R5710" s="30"/>
      <c r="S5710" s="30"/>
      <c r="T5710" s="30"/>
      <c r="U5710" s="30"/>
      <c r="V5710" s="30"/>
    </row>
    <row r="5711" spans="1:22" ht="14.5" x14ac:dyDescent="0.35">
      <c r="A5711" s="15">
        <v>47</v>
      </c>
      <c r="B5711" s="8">
        <v>360</v>
      </c>
      <c r="C5711" s="8">
        <v>1766666.6666999999</v>
      </c>
      <c r="D5711" s="8">
        <v>8000.0000010000003</v>
      </c>
      <c r="E5711" s="2">
        <v>2730</v>
      </c>
      <c r="F5711" s="2">
        <v>39805.6640625</v>
      </c>
      <c r="G5711" s="2">
        <v>509.59027099609398</v>
      </c>
      <c r="H5711" s="1">
        <v>45421.635334799852</v>
      </c>
      <c r="I5711" s="1">
        <v>557.43264041417274</v>
      </c>
      <c r="J5711" s="1">
        <f t="shared" si="502"/>
        <v>14.108472762775811</v>
      </c>
      <c r="K5711" s="1">
        <f t="shared" si="503"/>
        <v>9.388399296666611</v>
      </c>
      <c r="L5711" s="30"/>
      <c r="M5711" s="30"/>
      <c r="N5711" s="2">
        <v>1916667</v>
      </c>
      <c r="O5711" s="30"/>
      <c r="P5711" s="30"/>
      <c r="Q5711" s="30"/>
      <c r="R5711" s="30"/>
      <c r="S5711" s="30"/>
      <c r="T5711" s="30"/>
      <c r="U5711" s="30"/>
      <c r="V5711" s="30"/>
    </row>
    <row r="5712" spans="1:22" ht="14.5" x14ac:dyDescent="0.35">
      <c r="A5712" s="15">
        <v>47</v>
      </c>
      <c r="B5712" s="8">
        <v>360</v>
      </c>
      <c r="C5712" s="8">
        <v>1766666.6666999999</v>
      </c>
      <c r="D5712" s="8">
        <v>8000.0000010000003</v>
      </c>
      <c r="E5712" s="2">
        <v>2760</v>
      </c>
      <c r="F5712" s="2">
        <v>38774.39453125</v>
      </c>
      <c r="G5712" s="2">
        <v>555.98297119140602</v>
      </c>
      <c r="H5712" s="1">
        <v>45648.173296412548</v>
      </c>
      <c r="I5712" s="1">
        <v>552.70194989321601</v>
      </c>
      <c r="J5712" s="1">
        <f t="shared" si="502"/>
        <v>17.727623727619175</v>
      </c>
      <c r="K5712" s="1">
        <f t="shared" si="503"/>
        <v>-0.59012981839338896</v>
      </c>
      <c r="L5712" s="30"/>
      <c r="M5712" s="30"/>
      <c r="N5712" s="2">
        <v>1916667</v>
      </c>
      <c r="O5712" s="30"/>
      <c r="P5712" s="30"/>
      <c r="Q5712" s="30"/>
      <c r="R5712" s="30"/>
      <c r="S5712" s="30"/>
      <c r="T5712" s="30"/>
      <c r="U5712" s="30"/>
      <c r="V5712" s="30"/>
    </row>
    <row r="5713" spans="1:22" ht="14.5" x14ac:dyDescent="0.35">
      <c r="A5713" s="15">
        <v>47</v>
      </c>
      <c r="B5713" s="8">
        <v>360</v>
      </c>
      <c r="C5713" s="8">
        <v>1766666.6666999999</v>
      </c>
      <c r="D5713" s="8">
        <v>8000.0000010000003</v>
      </c>
      <c r="E5713" s="2">
        <v>2790</v>
      </c>
      <c r="F5713" s="2">
        <v>36134.98046875</v>
      </c>
      <c r="G5713" s="2">
        <v>526.43060302734398</v>
      </c>
      <c r="H5713" s="1">
        <v>45825.665486144047</v>
      </c>
      <c r="I5713" s="1">
        <v>547.87926113867172</v>
      </c>
      <c r="J5713" s="1">
        <f t="shared" si="502"/>
        <v>26.818016480663875</v>
      </c>
      <c r="K5713" s="1">
        <f t="shared" si="503"/>
        <v>4.0743562376470832</v>
      </c>
      <c r="L5713" s="30"/>
      <c r="M5713" s="30"/>
      <c r="N5713" s="2">
        <v>1916667</v>
      </c>
      <c r="O5713" s="30"/>
      <c r="P5713" s="30"/>
      <c r="Q5713" s="30"/>
      <c r="R5713" s="30"/>
      <c r="S5713" s="30"/>
      <c r="T5713" s="30"/>
      <c r="U5713" s="30"/>
      <c r="V5713" s="30"/>
    </row>
    <row r="5714" spans="1:22" ht="14.5" x14ac:dyDescent="0.35">
      <c r="A5714" s="15">
        <v>47</v>
      </c>
      <c r="B5714" s="8">
        <v>360</v>
      </c>
      <c r="C5714" s="8">
        <v>1766666.6666999999</v>
      </c>
      <c r="D5714" s="8">
        <v>8000.0000010000003</v>
      </c>
      <c r="E5714" s="2">
        <v>2820</v>
      </c>
      <c r="F5714" s="2">
        <v>35120.95703125</v>
      </c>
      <c r="G5714" s="2">
        <v>511.05511474609398</v>
      </c>
      <c r="H5714" s="1">
        <v>46000.667934146608</v>
      </c>
      <c r="I5714" s="1">
        <v>543.00099892719982</v>
      </c>
      <c r="J5714" s="1">
        <f t="shared" si="502"/>
        <v>30.977831535786553</v>
      </c>
      <c r="K5714" s="1">
        <f t="shared" si="503"/>
        <v>6.2509665316582179</v>
      </c>
      <c r="L5714" s="30"/>
      <c r="M5714" s="30"/>
      <c r="N5714" s="2">
        <v>1916667</v>
      </c>
      <c r="O5714" s="30"/>
      <c r="P5714" s="30"/>
      <c r="Q5714" s="30"/>
      <c r="R5714" s="30"/>
      <c r="S5714" s="30"/>
      <c r="T5714" s="30"/>
      <c r="U5714" s="30"/>
      <c r="V5714" s="30"/>
    </row>
    <row r="5715" spans="1:22" ht="14.5" x14ac:dyDescent="0.35">
      <c r="A5715" s="15">
        <v>47</v>
      </c>
      <c r="B5715" s="8">
        <v>360</v>
      </c>
      <c r="C5715" s="8">
        <v>1766666.6666999999</v>
      </c>
      <c r="D5715" s="8">
        <v>8000.0000010000003</v>
      </c>
      <c r="E5715" s="2">
        <v>2850</v>
      </c>
      <c r="F5715" s="2">
        <v>37790.8359375</v>
      </c>
      <c r="G5715" s="2">
        <v>630.39923095703102</v>
      </c>
      <c r="H5715" s="1">
        <v>46173.722819134819</v>
      </c>
      <c r="I5715" s="1">
        <v>538.02971158130583</v>
      </c>
      <c r="J5715" s="1">
        <f t="shared" si="502"/>
        <v>22.182327206253845</v>
      </c>
      <c r="K5715" s="1">
        <f t="shared" si="503"/>
        <v>-14.652543156738279</v>
      </c>
      <c r="L5715" s="30"/>
      <c r="M5715" s="30"/>
      <c r="N5715" s="2">
        <v>1916667</v>
      </c>
      <c r="O5715" s="30"/>
      <c r="P5715" s="30"/>
      <c r="Q5715" s="30"/>
      <c r="R5715" s="30"/>
      <c r="S5715" s="30"/>
      <c r="T5715" s="30"/>
      <c r="U5715" s="30"/>
      <c r="V5715" s="30"/>
    </row>
    <row r="5716" spans="1:22" ht="14.5" x14ac:dyDescent="0.35">
      <c r="A5716" s="15">
        <v>47</v>
      </c>
      <c r="B5716" s="8">
        <v>360</v>
      </c>
      <c r="C5716" s="8">
        <v>1766666.6666999999</v>
      </c>
      <c r="D5716" s="8">
        <v>8000.0000010000003</v>
      </c>
      <c r="E5716" s="2">
        <v>2880</v>
      </c>
      <c r="F5716" s="2">
        <v>35135.82421875</v>
      </c>
      <c r="G5716" s="2">
        <v>605.33996582031295</v>
      </c>
      <c r="H5716" s="1">
        <v>46345.25104300557</v>
      </c>
      <c r="I5716" s="1">
        <v>532.19721687082927</v>
      </c>
      <c r="J5716" s="1">
        <f t="shared" si="502"/>
        <v>31.903127572780072</v>
      </c>
      <c r="K5716" s="1">
        <f t="shared" si="503"/>
        <v>-12.082920850990885</v>
      </c>
      <c r="L5716" s="30"/>
      <c r="M5716" s="30"/>
      <c r="N5716" s="2">
        <v>1916667</v>
      </c>
      <c r="O5716" s="30"/>
      <c r="P5716" s="30"/>
      <c r="Q5716" s="30"/>
      <c r="R5716" s="30"/>
      <c r="S5716" s="30"/>
      <c r="T5716" s="30"/>
      <c r="U5716" s="30"/>
      <c r="V5716" s="30"/>
    </row>
    <row r="5717" spans="1:22" ht="14.5" x14ac:dyDescent="0.35">
      <c r="A5717" s="15">
        <v>47</v>
      </c>
      <c r="B5717" s="8">
        <v>360</v>
      </c>
      <c r="C5717" s="8">
        <v>1766666.6666999999</v>
      </c>
      <c r="D5717" s="8">
        <v>8000.0000010000003</v>
      </c>
      <c r="E5717" s="2">
        <v>2910</v>
      </c>
      <c r="F5717" s="2">
        <v>19052.125</v>
      </c>
      <c r="G5717" s="2">
        <v>372.099853515625</v>
      </c>
      <c r="H5717" s="1">
        <v>21084.679240181071</v>
      </c>
      <c r="I5717" s="1">
        <v>370.21825866200328</v>
      </c>
      <c r="J5717" s="1">
        <f t="shared" si="502"/>
        <v>10.668386020882556</v>
      </c>
      <c r="K5717" s="1">
        <f t="shared" si="503"/>
        <v>-0.50566933468107633</v>
      </c>
      <c r="L5717" s="30"/>
      <c r="M5717" s="30"/>
      <c r="N5717" s="2">
        <v>1916667</v>
      </c>
      <c r="O5717" s="30"/>
      <c r="P5717" s="30"/>
      <c r="Q5717" s="30"/>
      <c r="R5717" s="30"/>
      <c r="S5717" s="30"/>
      <c r="T5717" s="30"/>
      <c r="U5717" s="30"/>
      <c r="V5717" s="30"/>
    </row>
    <row r="5718" spans="1:22" ht="14.5" x14ac:dyDescent="0.35">
      <c r="A5718" s="15">
        <v>47</v>
      </c>
      <c r="B5718" s="8">
        <v>360</v>
      </c>
      <c r="C5718" s="8">
        <v>1766666.6666999999</v>
      </c>
      <c r="D5718" s="8">
        <v>8000.0000010000003</v>
      </c>
      <c r="E5718" s="2">
        <v>2940</v>
      </c>
      <c r="F5718" s="2">
        <v>16437.115234375</v>
      </c>
      <c r="G5718" s="2">
        <v>324.76156616210898</v>
      </c>
      <c r="H5718" s="1">
        <v>21044.13176295493</v>
      </c>
      <c r="I5718" s="1">
        <v>341.93780231758518</v>
      </c>
      <c r="J5718" s="1">
        <f t="shared" si="502"/>
        <v>28.028133056737715</v>
      </c>
      <c r="K5718" s="1">
        <f t="shared" si="503"/>
        <v>5.2888758846859547</v>
      </c>
      <c r="L5718" s="30"/>
      <c r="M5718" s="30"/>
      <c r="N5718" s="2">
        <v>1916667</v>
      </c>
      <c r="O5718" s="30"/>
      <c r="P5718" s="30"/>
      <c r="Q5718" s="30"/>
      <c r="R5718" s="30"/>
      <c r="S5718" s="30"/>
      <c r="T5718" s="30"/>
      <c r="U5718" s="30"/>
      <c r="V5718" s="30"/>
    </row>
    <row r="5719" spans="1:22" ht="14.5" x14ac:dyDescent="0.35">
      <c r="A5719" s="15">
        <v>47</v>
      </c>
      <c r="B5719" s="8">
        <v>360</v>
      </c>
      <c r="C5719" s="8">
        <v>1766666.6666999999</v>
      </c>
      <c r="D5719" s="8">
        <v>8000.0000010000003</v>
      </c>
      <c r="E5719" s="2">
        <v>2970</v>
      </c>
      <c r="F5719" s="2">
        <v>16684.837890625</v>
      </c>
      <c r="G5719" s="2">
        <v>339.99743652343699</v>
      </c>
      <c r="H5719" s="1">
        <v>21037.75759609299</v>
      </c>
      <c r="I5719" s="1">
        <v>329.4684475135374</v>
      </c>
      <c r="J5719" s="1">
        <f t="shared" si="502"/>
        <v>26.089074008407596</v>
      </c>
      <c r="K5719" s="1">
        <f t="shared" si="503"/>
        <v>-3.0967848221331504</v>
      </c>
      <c r="L5719" s="30"/>
      <c r="M5719" s="30"/>
      <c r="N5719" s="2">
        <v>1916667</v>
      </c>
      <c r="O5719" s="30"/>
      <c r="P5719" s="30"/>
      <c r="Q5719" s="30"/>
      <c r="R5719" s="30"/>
      <c r="S5719" s="30"/>
      <c r="T5719" s="30"/>
      <c r="U5719" s="30"/>
      <c r="V5719" s="30"/>
    </row>
    <row r="5720" spans="1:22" ht="14.5" x14ac:dyDescent="0.35">
      <c r="A5720" s="15">
        <v>47</v>
      </c>
      <c r="B5720" s="8">
        <v>360</v>
      </c>
      <c r="C5720" s="8">
        <v>1766666.6666999999</v>
      </c>
      <c r="D5720" s="8">
        <v>8000.0000010000003</v>
      </c>
      <c r="E5720" s="2">
        <v>3000</v>
      </c>
      <c r="F5720" s="2">
        <v>16108.630859375</v>
      </c>
      <c r="G5720" s="2">
        <v>320.07754516601602</v>
      </c>
      <c r="H5720" s="1">
        <v>21059.71405055224</v>
      </c>
      <c r="I5720" s="1">
        <v>324.33563470696492</v>
      </c>
      <c r="J5720" s="1">
        <f t="shared" si="502"/>
        <v>30.735592828460518</v>
      </c>
      <c r="K5720" s="1">
        <f t="shared" si="503"/>
        <v>1.3303306043353775</v>
      </c>
      <c r="L5720" s="30"/>
      <c r="M5720" s="30"/>
      <c r="N5720" s="2">
        <v>0</v>
      </c>
      <c r="O5720" s="30"/>
      <c r="P5720" s="30"/>
      <c r="Q5720" s="30"/>
      <c r="R5720" s="30"/>
      <c r="S5720" s="30"/>
      <c r="T5720" s="30"/>
      <c r="U5720" s="30"/>
      <c r="V5720" s="30"/>
    </row>
    <row r="5721" spans="1:22" ht="14.5" x14ac:dyDescent="0.35">
      <c r="A5721" s="15">
        <v>47</v>
      </c>
      <c r="B5721" s="8">
        <v>360</v>
      </c>
      <c r="C5721" s="8">
        <v>1766666.6666999999</v>
      </c>
      <c r="D5721" s="8">
        <v>8000.0000010000003</v>
      </c>
      <c r="E5721" s="2">
        <v>3030</v>
      </c>
      <c r="F5721" s="2">
        <v>16780.12109375</v>
      </c>
      <c r="G5721" s="2">
        <v>318.98773193359398</v>
      </c>
      <c r="H5721" s="1">
        <v>21105.16967193173</v>
      </c>
      <c r="I5721" s="1">
        <v>321.20316432012652</v>
      </c>
      <c r="J5721" s="1">
        <f t="shared" si="502"/>
        <v>25.774835318635791</v>
      </c>
      <c r="K5721" s="1">
        <f t="shared" si="503"/>
        <v>0.69451962089681363</v>
      </c>
      <c r="L5721" s="30"/>
      <c r="M5721" s="30"/>
      <c r="N5721" s="2">
        <v>0</v>
      </c>
      <c r="O5721" s="30"/>
      <c r="P5721" s="30"/>
      <c r="Q5721" s="30"/>
      <c r="R5721" s="30"/>
      <c r="S5721" s="30"/>
      <c r="T5721" s="30"/>
      <c r="U5721" s="30"/>
      <c r="V5721" s="30"/>
    </row>
    <row r="5722" spans="1:22" ht="14.5" x14ac:dyDescent="0.35">
      <c r="A5722" s="15">
        <v>47</v>
      </c>
      <c r="B5722" s="8">
        <v>360</v>
      </c>
      <c r="C5722" s="8">
        <v>1766666.6666999999</v>
      </c>
      <c r="D5722" s="8">
        <v>8000.0000010000003</v>
      </c>
      <c r="E5722" s="2">
        <v>3060</v>
      </c>
      <c r="F5722" s="2">
        <v>19694.306640625</v>
      </c>
      <c r="G5722" s="2">
        <v>398.05746459960898</v>
      </c>
      <c r="H5722" s="1">
        <v>21177.307976697201</v>
      </c>
      <c r="I5722" s="1">
        <v>318.61600847938951</v>
      </c>
      <c r="J5722" s="1">
        <f t="shared" si="502"/>
        <v>7.5301017859298307</v>
      </c>
      <c r="K5722" s="1">
        <f t="shared" si="503"/>
        <v>-19.957283353579776</v>
      </c>
      <c r="L5722" s="30"/>
      <c r="M5722" s="30"/>
      <c r="N5722" s="2">
        <v>0</v>
      </c>
      <c r="O5722" s="30"/>
      <c r="P5722" s="30"/>
      <c r="Q5722" s="30"/>
      <c r="R5722" s="30"/>
      <c r="S5722" s="30"/>
      <c r="T5722" s="30"/>
      <c r="U5722" s="30"/>
      <c r="V5722" s="30"/>
    </row>
    <row r="5723" spans="1:22" ht="14.5" x14ac:dyDescent="0.35">
      <c r="A5723" s="15">
        <v>47</v>
      </c>
      <c r="B5723" s="8">
        <v>360</v>
      </c>
      <c r="C5723" s="8">
        <v>1766666.6666999999</v>
      </c>
      <c r="D5723" s="8">
        <v>8000.0000010000003</v>
      </c>
      <c r="E5723" s="2">
        <v>3090</v>
      </c>
      <c r="F5723" s="2">
        <v>18342.328125</v>
      </c>
      <c r="G5723" s="2">
        <v>313.09063720703102</v>
      </c>
      <c r="H5723" s="1">
        <v>21280.189954760419</v>
      </c>
      <c r="I5723" s="1">
        <v>316.17748143296802</v>
      </c>
      <c r="J5723" s="1">
        <f t="shared" si="502"/>
        <v>16.016842626188811</v>
      </c>
      <c r="K5723" s="1">
        <f t="shared" si="503"/>
        <v>0.98592671230082995</v>
      </c>
      <c r="L5723" s="30"/>
      <c r="M5723" s="30"/>
      <c r="N5723" s="2">
        <v>0</v>
      </c>
      <c r="O5723" s="30"/>
      <c r="P5723" s="30"/>
      <c r="Q5723" s="30"/>
      <c r="R5723" s="30"/>
      <c r="S5723" s="30"/>
      <c r="T5723" s="30"/>
      <c r="U5723" s="30"/>
      <c r="V5723" s="30"/>
    </row>
    <row r="5724" spans="1:22" ht="14.5" x14ac:dyDescent="0.35">
      <c r="A5724" s="15">
        <v>47</v>
      </c>
      <c r="B5724" s="8">
        <v>360</v>
      </c>
      <c r="C5724" s="8">
        <v>1766666.6666999999</v>
      </c>
      <c r="D5724" s="8">
        <v>8000.0000010000003</v>
      </c>
      <c r="E5724" s="2">
        <v>3120</v>
      </c>
      <c r="F5724" s="2">
        <v>19487.724609375</v>
      </c>
      <c r="G5724" s="2">
        <v>317.98123168945301</v>
      </c>
      <c r="H5724" s="1">
        <v>21387.9426238421</v>
      </c>
      <c r="I5724" s="1">
        <v>313.7795169695105</v>
      </c>
      <c r="J5724" s="1">
        <f t="shared" si="502"/>
        <v>9.7508459943700068</v>
      </c>
      <c r="K5724" s="1">
        <f t="shared" si="503"/>
        <v>-1.3213719242543209</v>
      </c>
      <c r="L5724" s="30"/>
      <c r="M5724" s="30"/>
      <c r="N5724" s="2">
        <v>0</v>
      </c>
      <c r="O5724" s="30"/>
      <c r="P5724" s="30"/>
      <c r="Q5724" s="30"/>
      <c r="R5724" s="30"/>
      <c r="S5724" s="30"/>
      <c r="T5724" s="30"/>
      <c r="U5724" s="30"/>
      <c r="V5724" s="30"/>
    </row>
    <row r="5725" spans="1:22" ht="14.5" x14ac:dyDescent="0.35">
      <c r="A5725" s="15">
        <v>47</v>
      </c>
      <c r="B5725" s="8">
        <v>360</v>
      </c>
      <c r="C5725" s="8">
        <v>1766666.6666999999</v>
      </c>
      <c r="D5725" s="8">
        <v>8000.0000010000003</v>
      </c>
      <c r="E5725" s="2">
        <v>3150</v>
      </c>
      <c r="F5725" s="2">
        <v>20892.16796875</v>
      </c>
      <c r="G5725" s="2">
        <v>326.39459228515602</v>
      </c>
      <c r="H5725" s="1">
        <v>21476.101952927889</v>
      </c>
      <c r="I5725" s="1">
        <v>311.39260679150698</v>
      </c>
      <c r="J5725" s="1">
        <f t="shared" si="502"/>
        <v>2.7949898978953431</v>
      </c>
      <c r="K5725" s="1">
        <f t="shared" si="503"/>
        <v>-4.5962726859587484</v>
      </c>
      <c r="L5725" s="30"/>
      <c r="M5725" s="30"/>
      <c r="N5725" s="2">
        <v>0</v>
      </c>
      <c r="O5725" s="30"/>
      <c r="P5725" s="30"/>
      <c r="Q5725" s="30"/>
      <c r="R5725" s="30"/>
      <c r="S5725" s="30"/>
      <c r="T5725" s="30"/>
      <c r="U5725" s="30"/>
      <c r="V5725" s="30"/>
    </row>
    <row r="5726" spans="1:22" ht="14.5" x14ac:dyDescent="0.35">
      <c r="A5726" s="15">
        <v>47</v>
      </c>
      <c r="B5726" s="8">
        <v>360</v>
      </c>
      <c r="C5726" s="8">
        <v>1766666.6666999999</v>
      </c>
      <c r="D5726" s="8">
        <v>8000.0000010000003</v>
      </c>
      <c r="E5726" s="2">
        <v>3180</v>
      </c>
      <c r="F5726" s="2">
        <v>22762.705078125</v>
      </c>
      <c r="G5726" s="2">
        <v>296.06491088867199</v>
      </c>
      <c r="H5726" s="1">
        <v>21538.302692568919</v>
      </c>
      <c r="I5726" s="1">
        <v>309.00868670710997</v>
      </c>
      <c r="J5726" s="1">
        <f t="shared" si="502"/>
        <v>-5.3789845334890964</v>
      </c>
      <c r="K5726" s="1">
        <f t="shared" si="503"/>
        <v>4.3719384980765845</v>
      </c>
      <c r="L5726" s="30"/>
      <c r="M5726" s="30"/>
      <c r="N5726" s="2">
        <v>0</v>
      </c>
      <c r="O5726" s="30"/>
      <c r="P5726" s="30"/>
      <c r="Q5726" s="30"/>
      <c r="R5726" s="30"/>
      <c r="S5726" s="30"/>
      <c r="T5726" s="30"/>
      <c r="U5726" s="30"/>
      <c r="V5726" s="30"/>
    </row>
    <row r="5727" spans="1:22" ht="14.5" x14ac:dyDescent="0.35">
      <c r="A5727" s="15">
        <v>47</v>
      </c>
      <c r="B5727" s="8">
        <v>360</v>
      </c>
      <c r="C5727" s="8">
        <v>1766666.6666999999</v>
      </c>
      <c r="D5727" s="8">
        <v>8000.0000010000003</v>
      </c>
      <c r="E5727" s="2">
        <v>3210</v>
      </c>
      <c r="F5727" s="2">
        <v>23812.41796875</v>
      </c>
      <c r="G5727" s="2">
        <v>284.44815063476602</v>
      </c>
      <c r="H5727" s="1">
        <v>21566.12145437994</v>
      </c>
      <c r="I5727" s="1">
        <v>306.62564250871878</v>
      </c>
      <c r="J5727" s="1">
        <f t="shared" si="502"/>
        <v>-9.4332986986788416</v>
      </c>
      <c r="K5727" s="1">
        <f t="shared" si="503"/>
        <v>7.7966728995994981</v>
      </c>
      <c r="L5727" s="30"/>
      <c r="M5727" s="30"/>
      <c r="N5727" s="2">
        <v>0</v>
      </c>
      <c r="O5727" s="30"/>
      <c r="P5727" s="30"/>
      <c r="Q5727" s="30"/>
      <c r="R5727" s="30"/>
      <c r="S5727" s="30"/>
      <c r="T5727" s="30"/>
      <c r="U5727" s="30"/>
      <c r="V5727" s="30"/>
    </row>
    <row r="5728" spans="1:22" ht="14.5" x14ac:dyDescent="0.35">
      <c r="A5728" s="15">
        <v>47</v>
      </c>
      <c r="B5728" s="8">
        <v>360</v>
      </c>
      <c r="C5728" s="8">
        <v>1766666.6666999999</v>
      </c>
      <c r="D5728" s="8">
        <v>8000.0000010000003</v>
      </c>
      <c r="E5728" s="2">
        <v>3240</v>
      </c>
      <c r="F5728" s="2">
        <v>24602.71484375</v>
      </c>
      <c r="G5728" s="2">
        <v>282.809814453125</v>
      </c>
      <c r="H5728" s="1">
        <v>21548.384719785081</v>
      </c>
      <c r="I5728" s="1">
        <v>304.24277952812201</v>
      </c>
      <c r="J5728" s="1">
        <f t="shared" si="502"/>
        <v>-12.414606043937594</v>
      </c>
      <c r="K5728" s="1">
        <f t="shared" si="503"/>
        <v>7.5785789529413492</v>
      </c>
      <c r="L5728" s="30"/>
      <c r="M5728" s="30"/>
      <c r="N5728" s="2">
        <v>0</v>
      </c>
      <c r="O5728" s="30"/>
      <c r="P5728" s="30"/>
      <c r="Q5728" s="30"/>
      <c r="R5728" s="30"/>
      <c r="S5728" s="30"/>
      <c r="T5728" s="30"/>
      <c r="U5728" s="30"/>
      <c r="V5728" s="30"/>
    </row>
    <row r="5729" spans="1:22" ht="14.5" x14ac:dyDescent="0.35">
      <c r="A5729" s="15">
        <v>47</v>
      </c>
      <c r="B5729" s="8">
        <v>360</v>
      </c>
      <c r="C5729" s="8">
        <v>1766666.6666999999</v>
      </c>
      <c r="D5729" s="8">
        <v>8000.0000010000003</v>
      </c>
      <c r="E5729" s="2">
        <v>3270</v>
      </c>
      <c r="F5729" s="2">
        <v>42616.67578125</v>
      </c>
      <c r="G5729" s="2">
        <v>464.68032836914102</v>
      </c>
      <c r="H5729" s="1">
        <v>40722.515343797408</v>
      </c>
      <c r="I5729" s="1">
        <v>419.13458930597091</v>
      </c>
      <c r="J5729" s="1">
        <f t="shared" si="502"/>
        <v>-4.4446461455024222</v>
      </c>
      <c r="K5729" s="1">
        <f t="shared" si="503"/>
        <v>-9.8015208052854526</v>
      </c>
      <c r="L5729" s="30"/>
      <c r="M5729" s="30"/>
      <c r="N5729" s="2">
        <v>1916667</v>
      </c>
      <c r="O5729" s="30"/>
      <c r="P5729" s="30"/>
      <c r="Q5729" s="30"/>
      <c r="R5729" s="30"/>
      <c r="S5729" s="30"/>
      <c r="T5729" s="30"/>
      <c r="U5729" s="30"/>
      <c r="V5729" s="30"/>
    </row>
    <row r="5730" spans="1:22" ht="14.5" x14ac:dyDescent="0.35">
      <c r="A5730" s="15">
        <v>47</v>
      </c>
      <c r="B5730" s="8">
        <v>360</v>
      </c>
      <c r="C5730" s="8">
        <v>1766666.6666999999</v>
      </c>
      <c r="D5730" s="8">
        <v>8000.0000010000003</v>
      </c>
      <c r="E5730" s="2">
        <v>3300</v>
      </c>
      <c r="F5730" s="2">
        <v>45889.77734375</v>
      </c>
      <c r="G5730" s="2">
        <v>477.691650390625</v>
      </c>
      <c r="H5730" s="1">
        <v>41076.208481847993</v>
      </c>
      <c r="I5730" s="1">
        <v>452.06524526769789</v>
      </c>
      <c r="J5730" s="1">
        <f t="shared" si="502"/>
        <v>-10.489414289035761</v>
      </c>
      <c r="K5730" s="1">
        <f t="shared" si="503"/>
        <v>-5.3646332528465823</v>
      </c>
      <c r="L5730" s="30"/>
      <c r="M5730" s="30"/>
      <c r="N5730" s="2">
        <v>1916667</v>
      </c>
      <c r="O5730" s="30"/>
      <c r="P5730" s="30"/>
      <c r="Q5730" s="30"/>
      <c r="R5730" s="30"/>
      <c r="S5730" s="30"/>
      <c r="T5730" s="30"/>
      <c r="U5730" s="30"/>
      <c r="V5730" s="30"/>
    </row>
    <row r="5731" spans="1:22" ht="14.5" x14ac:dyDescent="0.35">
      <c r="A5731" s="15">
        <v>47</v>
      </c>
      <c r="B5731" s="8">
        <v>360</v>
      </c>
      <c r="C5731" s="8">
        <v>1766666.6666999999</v>
      </c>
      <c r="D5731" s="8">
        <v>8000.0000010000003</v>
      </c>
      <c r="E5731" s="2">
        <v>3330</v>
      </c>
      <c r="F5731" s="2">
        <v>47523.42578125</v>
      </c>
      <c r="G5731" s="2">
        <v>495.95278930664102</v>
      </c>
      <c r="H5731" s="1">
        <v>41374.114283736963</v>
      </c>
      <c r="I5731" s="1">
        <v>461.0693232056222</v>
      </c>
      <c r="J5731" s="1">
        <f t="shared" si="502"/>
        <v>-12.93953749424184</v>
      </c>
      <c r="K5731" s="1">
        <f t="shared" si="503"/>
        <v>-7.0336263558043708</v>
      </c>
      <c r="L5731" s="30"/>
      <c r="M5731" s="30"/>
      <c r="N5731" s="2">
        <v>1916667</v>
      </c>
      <c r="O5731" s="30"/>
      <c r="P5731" s="30"/>
      <c r="Q5731" s="30"/>
      <c r="R5731" s="30"/>
      <c r="S5731" s="30"/>
      <c r="T5731" s="30"/>
      <c r="U5731" s="30"/>
      <c r="V5731" s="30"/>
    </row>
    <row r="5732" spans="1:22" ht="14.5" x14ac:dyDescent="0.35">
      <c r="A5732" s="15">
        <v>47</v>
      </c>
      <c r="B5732" s="8">
        <v>360</v>
      </c>
      <c r="C5732" s="8">
        <v>1766666.6666999999</v>
      </c>
      <c r="D5732" s="8">
        <v>8000.0000010000003</v>
      </c>
      <c r="E5732" s="2">
        <v>3360</v>
      </c>
      <c r="F5732" s="2">
        <v>48744.86328125</v>
      </c>
      <c r="G5732" s="2">
        <v>505.89340209960898</v>
      </c>
      <c r="H5732" s="1">
        <v>41621.754411636874</v>
      </c>
      <c r="I5732" s="1">
        <v>461.70838775732318</v>
      </c>
      <c r="J5732" s="1">
        <f t="shared" si="502"/>
        <v>-14.613045129522545</v>
      </c>
      <c r="K5732" s="1">
        <f t="shared" si="503"/>
        <v>-8.7340562574852267</v>
      </c>
      <c r="L5732" s="30"/>
      <c r="M5732" s="30"/>
      <c r="N5732" s="2">
        <v>1916667</v>
      </c>
      <c r="O5732" s="30"/>
      <c r="P5732" s="30"/>
      <c r="Q5732" s="30"/>
      <c r="R5732" s="30"/>
      <c r="S5732" s="30"/>
      <c r="T5732" s="30"/>
      <c r="U5732" s="30"/>
      <c r="V5732" s="30"/>
    </row>
    <row r="5733" spans="1:22" ht="14.5" x14ac:dyDescent="0.35">
      <c r="A5733" s="15">
        <v>47</v>
      </c>
      <c r="B5733" s="8">
        <v>360</v>
      </c>
      <c r="C5733" s="8">
        <v>1766666.6666999999</v>
      </c>
      <c r="D5733" s="8">
        <v>8000.0000010000003</v>
      </c>
      <c r="E5733" s="2">
        <v>3390</v>
      </c>
      <c r="F5733" s="2">
        <v>47963.3359375</v>
      </c>
      <c r="G5733" s="2">
        <v>471.21643066406301</v>
      </c>
      <c r="H5733" s="1">
        <v>41822.909848689087</v>
      </c>
      <c r="I5733" s="1">
        <v>459.42295954414391</v>
      </c>
      <c r="J5733" s="1">
        <f t="shared" si="502"/>
        <v>-12.802333217214857</v>
      </c>
      <c r="K5733" s="1">
        <f t="shared" si="503"/>
        <v>-2.5027716251954808</v>
      </c>
      <c r="L5733" s="30"/>
      <c r="M5733" s="30"/>
      <c r="N5733" s="2">
        <v>1916667</v>
      </c>
      <c r="O5733" s="30"/>
      <c r="P5733" s="30"/>
      <c r="Q5733" s="30"/>
      <c r="R5733" s="30"/>
      <c r="S5733" s="30"/>
      <c r="T5733" s="30"/>
      <c r="U5733" s="30"/>
      <c r="V5733" s="30"/>
    </row>
    <row r="5734" spans="1:22" ht="14.5" x14ac:dyDescent="0.35">
      <c r="A5734" s="15">
        <v>47</v>
      </c>
      <c r="B5734" s="8">
        <v>360</v>
      </c>
      <c r="C5734" s="8">
        <v>1766666.6666999999</v>
      </c>
      <c r="D5734" s="8">
        <v>8000.0000010000003</v>
      </c>
      <c r="E5734" s="2">
        <v>3420</v>
      </c>
      <c r="F5734" s="2">
        <v>44225.73828125</v>
      </c>
      <c r="G5734" s="2">
        <v>415.247802734375</v>
      </c>
      <c r="H5734" s="1">
        <v>41981.090488677699</v>
      </c>
      <c r="I5734" s="1">
        <v>456.11513073832651</v>
      </c>
      <c r="J5734" s="1">
        <f t="shared" si="502"/>
        <v>-5.0754331749029156</v>
      </c>
      <c r="K5734" s="1">
        <f t="shared" si="503"/>
        <v>9.8416723062333595</v>
      </c>
      <c r="L5734" s="30"/>
      <c r="M5734" s="30"/>
      <c r="N5734" s="2">
        <v>1916667</v>
      </c>
      <c r="O5734" s="30"/>
      <c r="P5734" s="30"/>
      <c r="Q5734" s="30"/>
      <c r="R5734" s="30"/>
      <c r="S5734" s="30"/>
      <c r="T5734" s="30"/>
      <c r="U5734" s="30"/>
      <c r="V5734" s="30"/>
    </row>
    <row r="5735" spans="1:22" ht="14.5" x14ac:dyDescent="0.35">
      <c r="A5735" s="15">
        <v>47</v>
      </c>
      <c r="B5735" s="8">
        <v>360</v>
      </c>
      <c r="C5735" s="8">
        <v>1766666.6666999999</v>
      </c>
      <c r="D5735" s="8">
        <v>8000.0000010000003</v>
      </c>
      <c r="E5735" s="2">
        <v>3450</v>
      </c>
      <c r="F5735" s="2">
        <v>43306.2421875</v>
      </c>
      <c r="G5735" s="2">
        <v>431.49981689453102</v>
      </c>
      <c r="H5735" s="1">
        <v>42099.528002099018</v>
      </c>
      <c r="I5735" s="1">
        <v>452.44991023912678</v>
      </c>
      <c r="J5735" s="1">
        <f t="shared" si="502"/>
        <v>-2.7864670875306072</v>
      </c>
      <c r="K5735" s="1">
        <f t="shared" si="503"/>
        <v>4.8551801239156642</v>
      </c>
      <c r="L5735" s="30"/>
      <c r="M5735" s="30"/>
      <c r="N5735" s="2">
        <v>1916667</v>
      </c>
      <c r="O5735" s="30"/>
      <c r="P5735" s="30"/>
      <c r="Q5735" s="30"/>
      <c r="R5735" s="30"/>
      <c r="S5735" s="30"/>
      <c r="T5735" s="30"/>
      <c r="U5735" s="30"/>
      <c r="V5735" s="30"/>
    </row>
    <row r="5736" spans="1:22" ht="14.5" x14ac:dyDescent="0.35">
      <c r="A5736" s="15">
        <v>47</v>
      </c>
      <c r="B5736" s="8">
        <v>360</v>
      </c>
      <c r="C5736" s="8">
        <v>1766666.6666999999</v>
      </c>
      <c r="D5736" s="8">
        <v>8000.0000010000003</v>
      </c>
      <c r="E5736" s="2">
        <v>3480</v>
      </c>
      <c r="F5736" s="2">
        <v>45496.9921875</v>
      </c>
      <c r="G5736" s="2">
        <v>471.46725463867199</v>
      </c>
      <c r="H5736" s="1">
        <v>42181.225773674792</v>
      </c>
      <c r="I5736" s="1">
        <v>448.6596494618401</v>
      </c>
      <c r="J5736" s="1">
        <f t="shared" si="502"/>
        <v>-7.2878804826491201</v>
      </c>
      <c r="K5736" s="1">
        <f t="shared" si="503"/>
        <v>-4.8375799066493848</v>
      </c>
      <c r="L5736" s="30"/>
      <c r="M5736" s="30"/>
      <c r="N5736" s="2">
        <v>1916667</v>
      </c>
      <c r="O5736" s="30"/>
      <c r="P5736" s="30"/>
      <c r="Q5736" s="30"/>
      <c r="R5736" s="30"/>
      <c r="S5736" s="30"/>
      <c r="T5736" s="30"/>
      <c r="U5736" s="30"/>
      <c r="V5736" s="30"/>
    </row>
    <row r="5737" spans="1:22" ht="14.5" x14ac:dyDescent="0.35">
      <c r="A5737" s="15">
        <v>47</v>
      </c>
      <c r="B5737" s="8">
        <v>360</v>
      </c>
      <c r="C5737" s="8">
        <v>1766666.6666999999</v>
      </c>
      <c r="D5737" s="8">
        <v>8000.0000010000003</v>
      </c>
      <c r="E5737" s="2">
        <v>3510</v>
      </c>
      <c r="F5737" s="2">
        <v>38726.7421875</v>
      </c>
      <c r="G5737" s="2">
        <v>467.06951904296898</v>
      </c>
      <c r="H5737" s="1">
        <v>42228.944634491258</v>
      </c>
      <c r="I5737" s="1">
        <v>444.82565479018871</v>
      </c>
      <c r="J5737" s="1">
        <f t="shared" si="502"/>
        <v>9.0433696437333655</v>
      </c>
      <c r="K5737" s="1">
        <f t="shared" si="503"/>
        <v>-4.762431146943225</v>
      </c>
      <c r="L5737" s="30"/>
      <c r="M5737" s="30"/>
      <c r="N5737" s="2">
        <v>1916667</v>
      </c>
      <c r="O5737" s="30"/>
      <c r="P5737" s="30"/>
      <c r="Q5737" s="30"/>
      <c r="R5737" s="30"/>
      <c r="S5737" s="30"/>
      <c r="T5737" s="30"/>
      <c r="U5737" s="30"/>
      <c r="V5737" s="30"/>
    </row>
    <row r="5738" spans="1:22" ht="14.5" x14ac:dyDescent="0.35">
      <c r="A5738" s="15">
        <v>47</v>
      </c>
      <c r="B5738" s="8">
        <v>360</v>
      </c>
      <c r="C5738" s="8">
        <v>1766666.6666999999</v>
      </c>
      <c r="D5738" s="8">
        <v>8000.0000010000003</v>
      </c>
      <c r="E5738" s="2">
        <v>3540</v>
      </c>
      <c r="F5738" s="2">
        <v>37906.90234375</v>
      </c>
      <c r="G5738" s="2">
        <v>460.23690795898398</v>
      </c>
      <c r="H5738" s="1">
        <v>42245.252799512418</v>
      </c>
      <c r="I5738" s="1">
        <v>440.97646802677929</v>
      </c>
      <c r="J5738" s="1">
        <f t="shared" si="502"/>
        <v>11.444750658919814</v>
      </c>
      <c r="K5738" s="1">
        <f t="shared" si="503"/>
        <v>-4.1848968648818508</v>
      </c>
      <c r="L5738" s="30"/>
      <c r="M5738" s="30"/>
      <c r="N5738" s="2">
        <v>0</v>
      </c>
      <c r="O5738" s="30"/>
      <c r="P5738" s="30"/>
      <c r="Q5738" s="30"/>
      <c r="R5738" s="30"/>
      <c r="S5738" s="30"/>
      <c r="T5738" s="30"/>
      <c r="U5738" s="30"/>
      <c r="V5738" s="30"/>
    </row>
    <row r="5739" spans="1:22" ht="14.5" x14ac:dyDescent="0.35">
      <c r="A5739" s="15">
        <v>47</v>
      </c>
      <c r="B5739" s="8">
        <v>360</v>
      </c>
      <c r="C5739" s="8">
        <v>1766666.6666999999</v>
      </c>
      <c r="D5739" s="8">
        <v>8000.0000010000003</v>
      </c>
      <c r="E5739" s="2">
        <v>3570</v>
      </c>
      <c r="F5739" s="2">
        <v>37830.78515625</v>
      </c>
      <c r="G5739" s="2">
        <v>514.46087646484398</v>
      </c>
      <c r="H5739" s="1">
        <v>42232.50446578853</v>
      </c>
      <c r="I5739" s="1">
        <v>437.12190513547159</v>
      </c>
      <c r="J5739" s="1">
        <f t="shared" si="502"/>
        <v>11.635284045410103</v>
      </c>
      <c r="K5739" s="1">
        <f t="shared" si="503"/>
        <v>-15.03301317309352</v>
      </c>
      <c r="L5739" s="30"/>
      <c r="M5739" s="30"/>
      <c r="N5739" s="2">
        <v>0</v>
      </c>
      <c r="O5739" s="30"/>
      <c r="P5739" s="30"/>
      <c r="Q5739" s="30"/>
      <c r="R5739" s="30"/>
      <c r="S5739" s="30"/>
      <c r="T5739" s="30"/>
      <c r="U5739" s="30"/>
      <c r="V5739" s="30"/>
    </row>
    <row r="5740" spans="1:22" ht="14.5" x14ac:dyDescent="0.35">
      <c r="A5740" s="15">
        <v>47</v>
      </c>
      <c r="B5740" s="8">
        <v>360</v>
      </c>
      <c r="C5740" s="8">
        <v>1766666.6666999999</v>
      </c>
      <c r="D5740" s="8">
        <v>8000.0000010000003</v>
      </c>
      <c r="E5740" s="2">
        <v>3600</v>
      </c>
      <c r="F5740" s="2">
        <v>37714.4609375</v>
      </c>
      <c r="G5740" s="2">
        <v>557.21295166015602</v>
      </c>
      <c r="H5740" s="1">
        <v>42192.904017830348</v>
      </c>
      <c r="I5740" s="1">
        <v>433.67529370216403</v>
      </c>
      <c r="J5740" s="1">
        <f t="shared" si="502"/>
        <v>11.874604512449418</v>
      </c>
      <c r="K5740" s="1">
        <f t="shared" si="503"/>
        <v>-22.170636484655436</v>
      </c>
      <c r="L5740" s="30"/>
      <c r="M5740" s="30"/>
      <c r="N5740" s="2">
        <v>0</v>
      </c>
      <c r="O5740" s="30"/>
      <c r="P5740" s="30"/>
      <c r="Q5740" s="30"/>
      <c r="R5740" s="30"/>
      <c r="S5740" s="30"/>
      <c r="T5740" s="30"/>
      <c r="U5740" s="30"/>
      <c r="V5740" s="30"/>
    </row>
    <row r="5741" spans="1:22" ht="14.5" x14ac:dyDescent="0.35">
      <c r="A5741" s="15">
        <v>47</v>
      </c>
      <c r="B5741" s="8">
        <v>360</v>
      </c>
      <c r="C5741" s="8">
        <v>1766666.6666999999</v>
      </c>
      <c r="D5741" s="8">
        <v>8000.0000010000003</v>
      </c>
      <c r="E5741" s="2">
        <v>3630</v>
      </c>
      <c r="F5741" s="2">
        <v>21430.2265625</v>
      </c>
      <c r="G5741" s="2">
        <v>336.38052368164102</v>
      </c>
      <c r="H5741" s="1">
        <v>21379.843829292549</v>
      </c>
      <c r="I5741" s="1">
        <v>299.46639192002868</v>
      </c>
      <c r="J5741" s="1">
        <f t="shared" si="502"/>
        <v>-0.23510126251121222</v>
      </c>
      <c r="K5741" s="1">
        <f t="shared" si="503"/>
        <v>-10.973920653191206</v>
      </c>
      <c r="L5741" s="30"/>
      <c r="M5741" s="30"/>
      <c r="N5741" s="2">
        <v>0</v>
      </c>
      <c r="O5741" s="30"/>
      <c r="P5741" s="30"/>
      <c r="Q5741" s="30"/>
      <c r="R5741" s="30"/>
      <c r="S5741" s="30"/>
      <c r="T5741" s="30"/>
      <c r="U5741" s="30"/>
      <c r="V5741" s="30"/>
    </row>
    <row r="5742" spans="1:22" ht="14.5" x14ac:dyDescent="0.35">
      <c r="A5742" s="17">
        <v>47</v>
      </c>
      <c r="B5742" s="18">
        <v>360</v>
      </c>
      <c r="C5742" s="18">
        <v>1766666.6666999999</v>
      </c>
      <c r="D5742" s="18">
        <v>8000.0000010000003</v>
      </c>
      <c r="E5742" s="2">
        <v>3660</v>
      </c>
      <c r="F5742" s="2">
        <v>18528.0234375</v>
      </c>
      <c r="G5742" s="2">
        <v>287.71603393554699</v>
      </c>
      <c r="H5742" s="1">
        <v>20689.88217832884</v>
      </c>
      <c r="I5742" s="1">
        <v>278.02162179252639</v>
      </c>
      <c r="J5742" s="1">
        <f t="shared" si="502"/>
        <v>11.668048392325121</v>
      </c>
      <c r="K5742" s="1">
        <f t="shared" si="503"/>
        <v>-3.369437570237154</v>
      </c>
      <c r="L5742" s="30"/>
      <c r="M5742" s="30"/>
      <c r="N5742" s="16">
        <v>0</v>
      </c>
      <c r="O5742" s="30"/>
      <c r="P5742" s="30"/>
      <c r="Q5742" s="30"/>
      <c r="R5742" s="30"/>
      <c r="S5742" s="30"/>
      <c r="T5742" s="30"/>
      <c r="U5742" s="30"/>
      <c r="V5742" s="30"/>
    </row>
    <row r="5743" spans="1:22" ht="14.5" x14ac:dyDescent="0.35">
      <c r="A5743" s="15">
        <v>48</v>
      </c>
      <c r="B5743" s="8">
        <v>360</v>
      </c>
      <c r="C5743" s="8">
        <v>1566666.6666000001</v>
      </c>
      <c r="D5743" s="8">
        <v>6800.0000010000003</v>
      </c>
      <c r="E5743" s="2">
        <v>30</v>
      </c>
      <c r="F5743" s="2">
        <v>206.10530090332</v>
      </c>
      <c r="G5743" s="2">
        <v>696.42974853515602</v>
      </c>
      <c r="H5743" s="1">
        <v>194.85821074491511</v>
      </c>
      <c r="I5743" s="1">
        <v>694.64646545890457</v>
      </c>
      <c r="J5743" s="1">
        <f t="shared" si="502"/>
        <v>-5.4569630713577224</v>
      </c>
      <c r="K5743" s="1">
        <f t="shared" si="503"/>
        <v>-0.25606072687192649</v>
      </c>
      <c r="L5743" s="30">
        <f t="shared" ref="L5743:M5743" si="504">AVERAGE(J5743:J5864)</f>
        <v>2.3734289859966693</v>
      </c>
      <c r="M5743" s="30">
        <f t="shared" si="504"/>
        <v>-1.0098076208069537</v>
      </c>
      <c r="N5743" s="2">
        <v>1250001</v>
      </c>
      <c r="O5743" s="30">
        <f t="shared" ref="O5743:P5743" si="505">ABS(L5743)</f>
        <v>2.3734289859966693</v>
      </c>
      <c r="P5743" s="30">
        <f t="shared" si="505"/>
        <v>1.0098076208069537</v>
      </c>
      <c r="Q5743" s="30">
        <f t="shared" ref="Q5743" si="506">SUM(G5743:G5864)*30</f>
        <v>2520981.987304688</v>
      </c>
      <c r="R5743" s="30">
        <f t="shared" ref="R5743" si="507">SUM(I5743:I5864)*30</f>
        <v>2489614.0219277176</v>
      </c>
      <c r="S5743" s="30">
        <f t="shared" ref="S5743" si="508">SUM(F5743:F5864)*30</f>
        <v>66131266.015319824</v>
      </c>
      <c r="T5743" s="30">
        <f t="shared" ref="T5743" si="509">SUM(H5743:H5864)*30</f>
        <v>68258787.291750923</v>
      </c>
      <c r="U5743" s="30">
        <f t="shared" ref="U5743" si="510">(R5743-Q5743)/Q5743*100</f>
        <v>-1.2442756645995503</v>
      </c>
      <c r="V5743" s="30">
        <f t="shared" ref="V5743" si="511">(T5743-S5743)/S5743*100</f>
        <v>3.2171186257620437</v>
      </c>
    </row>
    <row r="5744" spans="1:22" ht="14.5" x14ac:dyDescent="0.35">
      <c r="A5744" s="15">
        <v>48</v>
      </c>
      <c r="B5744" s="8">
        <v>360</v>
      </c>
      <c r="C5744" s="8">
        <v>1566666.6666000001</v>
      </c>
      <c r="D5744" s="8">
        <v>6800.0000010000003</v>
      </c>
      <c r="E5744" s="2">
        <v>60</v>
      </c>
      <c r="F5744" s="2">
        <v>198.26075744628901</v>
      </c>
      <c r="G5744" s="2">
        <v>669.92303466796898</v>
      </c>
      <c r="H5744" s="1">
        <v>194.85821074491511</v>
      </c>
      <c r="I5744" s="1">
        <v>667.61179084160062</v>
      </c>
      <c r="J5744" s="1">
        <f t="shared" si="502"/>
        <v>-1.7161977716622412</v>
      </c>
      <c r="K5744" s="1">
        <f t="shared" si="503"/>
        <v>-0.34500139669236274</v>
      </c>
      <c r="L5744" s="30"/>
      <c r="M5744" s="30"/>
      <c r="N5744" s="2">
        <v>1250001</v>
      </c>
      <c r="O5744" s="30"/>
      <c r="P5744" s="30"/>
      <c r="Q5744" s="30"/>
      <c r="R5744" s="30"/>
      <c r="S5744" s="30"/>
      <c r="T5744" s="30"/>
      <c r="U5744" s="30"/>
      <c r="V5744" s="30"/>
    </row>
    <row r="5745" spans="1:22" ht="14.5" x14ac:dyDescent="0.35">
      <c r="A5745" s="15">
        <v>48</v>
      </c>
      <c r="B5745" s="8">
        <v>360</v>
      </c>
      <c r="C5745" s="8">
        <v>1566666.6666000001</v>
      </c>
      <c r="D5745" s="8">
        <v>6800.0000010000003</v>
      </c>
      <c r="E5745" s="2">
        <v>90</v>
      </c>
      <c r="F5745" s="2">
        <v>198.265625</v>
      </c>
      <c r="G5745" s="2">
        <v>669.93951416015602</v>
      </c>
      <c r="H5745" s="1">
        <v>194.85821074491511</v>
      </c>
      <c r="I5745" s="1">
        <v>667.75918131432149</v>
      </c>
      <c r="J5745" s="1">
        <f t="shared" si="502"/>
        <v>-1.7186107047476775</v>
      </c>
      <c r="K5745" s="1">
        <f t="shared" si="503"/>
        <v>-0.32545219378018303</v>
      </c>
      <c r="L5745" s="30"/>
      <c r="M5745" s="30"/>
      <c r="N5745" s="2">
        <v>1250001</v>
      </c>
      <c r="O5745" s="30"/>
      <c r="P5745" s="30"/>
      <c r="Q5745" s="30"/>
      <c r="R5745" s="30"/>
      <c r="S5745" s="30"/>
      <c r="T5745" s="30"/>
      <c r="U5745" s="30"/>
      <c r="V5745" s="30"/>
    </row>
    <row r="5746" spans="1:22" ht="14.5" x14ac:dyDescent="0.35">
      <c r="A5746" s="15">
        <v>48</v>
      </c>
      <c r="B5746" s="8">
        <v>360</v>
      </c>
      <c r="C5746" s="8">
        <v>1566666.6666000001</v>
      </c>
      <c r="D5746" s="8">
        <v>6800.0000010000003</v>
      </c>
      <c r="E5746" s="2">
        <v>120</v>
      </c>
      <c r="F5746" s="2">
        <v>199.16325378418</v>
      </c>
      <c r="G5746" s="2">
        <v>672.97259521484398</v>
      </c>
      <c r="H5746" s="1">
        <v>194.85821074491511</v>
      </c>
      <c r="I5746" s="1">
        <v>671.51618862634882</v>
      </c>
      <c r="J5746" s="1">
        <f t="shared" si="502"/>
        <v>-2.1615649259928125</v>
      </c>
      <c r="K5746" s="1">
        <f t="shared" si="503"/>
        <v>-0.21641395189802695</v>
      </c>
      <c r="L5746" s="30"/>
      <c r="M5746" s="30"/>
      <c r="N5746" s="2">
        <v>1250001</v>
      </c>
      <c r="O5746" s="30"/>
      <c r="P5746" s="30"/>
      <c r="Q5746" s="30"/>
      <c r="R5746" s="30"/>
      <c r="S5746" s="30"/>
      <c r="T5746" s="30"/>
      <c r="U5746" s="30"/>
      <c r="V5746" s="30"/>
    </row>
    <row r="5747" spans="1:22" ht="14.5" x14ac:dyDescent="0.35">
      <c r="A5747" s="15">
        <v>48</v>
      </c>
      <c r="B5747" s="8">
        <v>360</v>
      </c>
      <c r="C5747" s="8">
        <v>1566666.6666000001</v>
      </c>
      <c r="D5747" s="8">
        <v>6800.0000010000003</v>
      </c>
      <c r="E5747" s="2">
        <v>150</v>
      </c>
      <c r="F5747" s="2">
        <v>199.68756103515599</v>
      </c>
      <c r="G5747" s="2">
        <v>674.74420166015602</v>
      </c>
      <c r="H5747" s="1">
        <v>194.85821074491511</v>
      </c>
      <c r="I5747" s="1">
        <v>675.75269822217047</v>
      </c>
      <c r="J5747" s="1">
        <f t="shared" si="502"/>
        <v>-2.4184532402549852</v>
      </c>
      <c r="K5747" s="1">
        <f t="shared" si="503"/>
        <v>0.14946353885414873</v>
      </c>
      <c r="L5747" s="30"/>
      <c r="M5747" s="30"/>
      <c r="N5747" s="2">
        <v>1250001</v>
      </c>
      <c r="O5747" s="30"/>
      <c r="P5747" s="30"/>
      <c r="Q5747" s="30"/>
      <c r="R5747" s="30"/>
      <c r="S5747" s="30"/>
      <c r="T5747" s="30"/>
      <c r="U5747" s="30"/>
      <c r="V5747" s="30"/>
    </row>
    <row r="5748" spans="1:22" ht="14.5" x14ac:dyDescent="0.35">
      <c r="A5748" s="15">
        <v>48</v>
      </c>
      <c r="B5748" s="8">
        <v>360</v>
      </c>
      <c r="C5748" s="8">
        <v>1566666.6666000001</v>
      </c>
      <c r="D5748" s="8">
        <v>6800.0000010000003</v>
      </c>
      <c r="E5748" s="2">
        <v>180</v>
      </c>
      <c r="F5748" s="2">
        <v>200.86109924316401</v>
      </c>
      <c r="G5748" s="2">
        <v>678.70959472656295</v>
      </c>
      <c r="H5748" s="1">
        <v>194.85821074491511</v>
      </c>
      <c r="I5748" s="1">
        <v>680.05269445193869</v>
      </c>
      <c r="J5748" s="1">
        <f t="shared" si="502"/>
        <v>-2.9885769424082209</v>
      </c>
      <c r="K5748" s="1">
        <f t="shared" si="503"/>
        <v>0.1978901927733675</v>
      </c>
      <c r="L5748" s="30"/>
      <c r="M5748" s="30"/>
      <c r="N5748" s="2">
        <v>1250001</v>
      </c>
      <c r="O5748" s="30"/>
      <c r="P5748" s="30"/>
      <c r="Q5748" s="30"/>
      <c r="R5748" s="30"/>
      <c r="S5748" s="30"/>
      <c r="T5748" s="30"/>
      <c r="U5748" s="30"/>
      <c r="V5748" s="30"/>
    </row>
    <row r="5749" spans="1:22" ht="14.5" x14ac:dyDescent="0.35">
      <c r="A5749" s="15">
        <v>48</v>
      </c>
      <c r="B5749" s="8">
        <v>360</v>
      </c>
      <c r="C5749" s="8">
        <v>1566666.6666000001</v>
      </c>
      <c r="D5749" s="8">
        <v>6800.0000010000003</v>
      </c>
      <c r="E5749" s="2">
        <v>210</v>
      </c>
      <c r="F5749" s="2">
        <v>202.30572509765599</v>
      </c>
      <c r="G5749" s="2">
        <v>683.59094238281295</v>
      </c>
      <c r="H5749" s="1">
        <v>194.85821074491511</v>
      </c>
      <c r="I5749" s="1">
        <v>684.3612683239719</v>
      </c>
      <c r="J5749" s="1">
        <f t="shared" si="502"/>
        <v>-3.6813166553471754</v>
      </c>
      <c r="K5749" s="1">
        <f t="shared" si="503"/>
        <v>0.11268814336155429</v>
      </c>
      <c r="L5749" s="30"/>
      <c r="M5749" s="30"/>
      <c r="N5749" s="2">
        <v>1250001</v>
      </c>
      <c r="O5749" s="30"/>
      <c r="P5749" s="30"/>
      <c r="Q5749" s="30"/>
      <c r="R5749" s="30"/>
      <c r="S5749" s="30"/>
      <c r="T5749" s="30"/>
      <c r="U5749" s="30"/>
      <c r="V5749" s="30"/>
    </row>
    <row r="5750" spans="1:22" ht="14.5" x14ac:dyDescent="0.35">
      <c r="A5750" s="15">
        <v>48</v>
      </c>
      <c r="B5750" s="8">
        <v>360</v>
      </c>
      <c r="C5750" s="8">
        <v>1566666.6666000001</v>
      </c>
      <c r="D5750" s="8">
        <v>6800.0000010000003</v>
      </c>
      <c r="E5750" s="2">
        <v>240</v>
      </c>
      <c r="F5750" s="2">
        <v>204.49711608886699</v>
      </c>
      <c r="G5750" s="2">
        <v>690.99108886718795</v>
      </c>
      <c r="H5750" s="1">
        <v>194.85821074491511</v>
      </c>
      <c r="I5750" s="1">
        <v>688.67086909683962</v>
      </c>
      <c r="J5750" s="1">
        <f t="shared" si="502"/>
        <v>-4.7134676167086678</v>
      </c>
      <c r="K5750" s="1">
        <f t="shared" si="503"/>
        <v>-0.33578143158866247</v>
      </c>
      <c r="L5750" s="30"/>
      <c r="M5750" s="30"/>
      <c r="N5750" s="2">
        <v>1250001</v>
      </c>
      <c r="O5750" s="30"/>
      <c r="P5750" s="30"/>
      <c r="Q5750" s="30"/>
      <c r="R5750" s="30"/>
      <c r="S5750" s="30"/>
      <c r="T5750" s="30"/>
      <c r="U5750" s="30"/>
      <c r="V5750" s="30"/>
    </row>
    <row r="5751" spans="1:22" ht="14.5" x14ac:dyDescent="0.35">
      <c r="A5751" s="15">
        <v>48</v>
      </c>
      <c r="B5751" s="8">
        <v>360</v>
      </c>
      <c r="C5751" s="8">
        <v>1566666.6666000001</v>
      </c>
      <c r="D5751" s="8">
        <v>6800.0000010000003</v>
      </c>
      <c r="E5751" s="2">
        <v>270</v>
      </c>
      <c r="F5751" s="2">
        <v>208.63052368164099</v>
      </c>
      <c r="G5751" s="2">
        <v>703.22106933593795</v>
      </c>
      <c r="H5751" s="1">
        <v>194.85821074491511</v>
      </c>
      <c r="I5751" s="1">
        <v>699.64004259350099</v>
      </c>
      <c r="J5751" s="1">
        <f t="shared" si="502"/>
        <v>-6.6012933743778035</v>
      </c>
      <c r="K5751" s="1">
        <f t="shared" si="503"/>
        <v>-0.50923200378773892</v>
      </c>
      <c r="L5751" s="30"/>
      <c r="M5751" s="30"/>
      <c r="N5751" s="2">
        <v>1250001</v>
      </c>
      <c r="O5751" s="30"/>
      <c r="P5751" s="30"/>
      <c r="Q5751" s="30"/>
      <c r="R5751" s="30"/>
      <c r="S5751" s="30"/>
      <c r="T5751" s="30"/>
      <c r="U5751" s="30"/>
      <c r="V5751" s="30"/>
    </row>
    <row r="5752" spans="1:22" ht="14.5" x14ac:dyDescent="0.35">
      <c r="A5752" s="15">
        <v>48</v>
      </c>
      <c r="B5752" s="8">
        <v>360</v>
      </c>
      <c r="C5752" s="8">
        <v>1566666.6666000001</v>
      </c>
      <c r="D5752" s="8">
        <v>6800.0000010000003</v>
      </c>
      <c r="E5752" s="2">
        <v>300</v>
      </c>
      <c r="F5752" s="2">
        <v>233.86689758300801</v>
      </c>
      <c r="G5752" s="2">
        <v>721.56750488281295</v>
      </c>
      <c r="H5752" s="1">
        <v>194.85821074491511</v>
      </c>
      <c r="I5752" s="1">
        <v>718.22676648071047</v>
      </c>
      <c r="J5752" s="1">
        <f t="shared" si="502"/>
        <v>-16.679866728144916</v>
      </c>
      <c r="K5752" s="1">
        <f t="shared" si="503"/>
        <v>-0.46298348796139938</v>
      </c>
      <c r="L5752" s="30"/>
      <c r="M5752" s="30"/>
      <c r="N5752" s="2">
        <v>0</v>
      </c>
      <c r="O5752" s="30"/>
      <c r="P5752" s="30"/>
      <c r="Q5752" s="30"/>
      <c r="R5752" s="30"/>
      <c r="S5752" s="30"/>
      <c r="T5752" s="30"/>
      <c r="U5752" s="30"/>
      <c r="V5752" s="30"/>
    </row>
    <row r="5753" spans="1:22" ht="14.5" x14ac:dyDescent="0.35">
      <c r="A5753" s="15">
        <v>48</v>
      </c>
      <c r="B5753" s="8">
        <v>360</v>
      </c>
      <c r="C5753" s="8">
        <v>1566666.6666000001</v>
      </c>
      <c r="D5753" s="8">
        <v>6800.0000010000003</v>
      </c>
      <c r="E5753" s="2">
        <v>330</v>
      </c>
      <c r="F5753" s="2">
        <v>391.55307006835898</v>
      </c>
      <c r="G5753" s="2">
        <v>753.24084472656205</v>
      </c>
      <c r="H5753" s="1">
        <v>194.85821074491511</v>
      </c>
      <c r="I5753" s="1">
        <v>742.1874436528127</v>
      </c>
      <c r="J5753" s="1">
        <f t="shared" si="502"/>
        <v>-50.23453379872722</v>
      </c>
      <c r="K5753" s="1">
        <f t="shared" si="503"/>
        <v>-1.4674457912278902</v>
      </c>
      <c r="L5753" s="30"/>
      <c r="M5753" s="30"/>
      <c r="N5753" s="2">
        <v>0</v>
      </c>
      <c r="O5753" s="30"/>
      <c r="P5753" s="30"/>
      <c r="Q5753" s="30"/>
      <c r="R5753" s="30"/>
      <c r="S5753" s="30"/>
      <c r="T5753" s="30"/>
      <c r="U5753" s="30"/>
      <c r="V5753" s="30"/>
    </row>
    <row r="5754" spans="1:22" ht="14.5" x14ac:dyDescent="0.35">
      <c r="A5754" s="15">
        <v>48</v>
      </c>
      <c r="B5754" s="8">
        <v>360</v>
      </c>
      <c r="C5754" s="8">
        <v>1566666.6666000001</v>
      </c>
      <c r="D5754" s="8">
        <v>6800.0000010000003</v>
      </c>
      <c r="E5754" s="2">
        <v>360</v>
      </c>
      <c r="F5754" s="2">
        <v>1157.47265625</v>
      </c>
      <c r="G5754" s="2">
        <v>801.48895263671898</v>
      </c>
      <c r="H5754" s="1">
        <v>194.85821074491511</v>
      </c>
      <c r="I5754" s="1">
        <v>772.87009287588944</v>
      </c>
      <c r="J5754" s="1">
        <f t="shared" si="502"/>
        <v>-83.165199653508864</v>
      </c>
      <c r="K5754" s="1">
        <f t="shared" si="503"/>
        <v>-3.570711694363335</v>
      </c>
      <c r="L5754" s="30"/>
      <c r="M5754" s="30"/>
      <c r="N5754" s="2">
        <v>0</v>
      </c>
      <c r="O5754" s="30"/>
      <c r="P5754" s="30"/>
      <c r="Q5754" s="30"/>
      <c r="R5754" s="30"/>
      <c r="S5754" s="30"/>
      <c r="T5754" s="30"/>
      <c r="U5754" s="30"/>
      <c r="V5754" s="30"/>
    </row>
    <row r="5755" spans="1:22" ht="14.5" x14ac:dyDescent="0.35">
      <c r="A5755" s="15">
        <v>48</v>
      </c>
      <c r="B5755" s="8">
        <v>360</v>
      </c>
      <c r="C5755" s="8">
        <v>1566666.6666000001</v>
      </c>
      <c r="D5755" s="8">
        <v>6800.0000010000003</v>
      </c>
      <c r="E5755" s="2">
        <v>390</v>
      </c>
      <c r="F5755" s="2">
        <v>8237.0537109375</v>
      </c>
      <c r="G5755" s="2">
        <v>1335.140625</v>
      </c>
      <c r="H5755" s="1">
        <v>3467.9783756885772</v>
      </c>
      <c r="I5755" s="1">
        <v>1309.853090477151</v>
      </c>
      <c r="J5755" s="1">
        <f t="shared" si="502"/>
        <v>-57.89782976547</v>
      </c>
      <c r="K5755" s="1">
        <f t="shared" si="503"/>
        <v>-1.8939978343366641</v>
      </c>
      <c r="L5755" s="30"/>
      <c r="M5755" s="30"/>
      <c r="N5755" s="2">
        <v>0</v>
      </c>
      <c r="O5755" s="30"/>
      <c r="P5755" s="30"/>
      <c r="Q5755" s="30"/>
      <c r="R5755" s="30"/>
      <c r="S5755" s="30"/>
      <c r="T5755" s="30"/>
      <c r="U5755" s="30"/>
      <c r="V5755" s="30"/>
    </row>
    <row r="5756" spans="1:22" ht="14.5" x14ac:dyDescent="0.35">
      <c r="A5756" s="15">
        <v>48</v>
      </c>
      <c r="B5756" s="8">
        <v>360</v>
      </c>
      <c r="C5756" s="8">
        <v>1566666.6666000001</v>
      </c>
      <c r="D5756" s="8">
        <v>6800.0000010000003</v>
      </c>
      <c r="E5756" s="2">
        <v>420</v>
      </c>
      <c r="F5756" s="2">
        <v>12390.8193359375</v>
      </c>
      <c r="G5756" s="2">
        <v>1350.40380859375</v>
      </c>
      <c r="H5756" s="1">
        <v>14281.556273884329</v>
      </c>
      <c r="I5756" s="1">
        <v>1362.177070728646</v>
      </c>
      <c r="J5756" s="1">
        <f t="shared" si="502"/>
        <v>15.259176061610896</v>
      </c>
      <c r="K5756" s="1">
        <f t="shared" si="503"/>
        <v>0.87183271107300164</v>
      </c>
      <c r="L5756" s="30"/>
      <c r="M5756" s="30"/>
      <c r="N5756" s="2">
        <v>0</v>
      </c>
      <c r="O5756" s="30"/>
      <c r="P5756" s="30"/>
      <c r="Q5756" s="30"/>
      <c r="R5756" s="30"/>
      <c r="S5756" s="30"/>
      <c r="T5756" s="30"/>
      <c r="U5756" s="30"/>
      <c r="V5756" s="30"/>
    </row>
    <row r="5757" spans="1:22" ht="14.5" x14ac:dyDescent="0.35">
      <c r="A5757" s="15">
        <v>48</v>
      </c>
      <c r="B5757" s="8">
        <v>360</v>
      </c>
      <c r="C5757" s="8">
        <v>1566666.6666000001</v>
      </c>
      <c r="D5757" s="8">
        <v>6800.0000010000003</v>
      </c>
      <c r="E5757" s="2">
        <v>450</v>
      </c>
      <c r="F5757" s="2">
        <v>12598.87109375</v>
      </c>
      <c r="G5757" s="2">
        <v>1355.92993164063</v>
      </c>
      <c r="H5757" s="1">
        <v>12659.876553200131</v>
      </c>
      <c r="I5757" s="1">
        <v>1375.3640479982359</v>
      </c>
      <c r="J5757" s="1">
        <f t="shared" si="502"/>
        <v>0.48421369657789487</v>
      </c>
      <c r="K5757" s="1">
        <f t="shared" si="503"/>
        <v>1.433268482693004</v>
      </c>
      <c r="L5757" s="30"/>
      <c r="M5757" s="30"/>
      <c r="N5757" s="2">
        <v>0</v>
      </c>
      <c r="O5757" s="30"/>
      <c r="P5757" s="30"/>
      <c r="Q5757" s="30"/>
      <c r="R5757" s="30"/>
      <c r="S5757" s="30"/>
      <c r="T5757" s="30"/>
      <c r="U5757" s="30"/>
      <c r="V5757" s="30"/>
    </row>
    <row r="5758" spans="1:22" ht="14.5" x14ac:dyDescent="0.35">
      <c r="A5758" s="15">
        <v>48</v>
      </c>
      <c r="B5758" s="8">
        <v>360</v>
      </c>
      <c r="C5758" s="8">
        <v>1566666.6666000001</v>
      </c>
      <c r="D5758" s="8">
        <v>6800.0000010000003</v>
      </c>
      <c r="E5758" s="2">
        <v>480</v>
      </c>
      <c r="F5758" s="2">
        <v>10730.9775390625</v>
      </c>
      <c r="G5758" s="2">
        <v>1375.97680664062</v>
      </c>
      <c r="H5758" s="1">
        <v>11156.213444040381</v>
      </c>
      <c r="I5758" s="1">
        <v>1388.193905401135</v>
      </c>
      <c r="J5758" s="1">
        <f t="shared" si="502"/>
        <v>3.9626949495509884</v>
      </c>
      <c r="K5758" s="1">
        <f t="shared" si="503"/>
        <v>0.88788551533382676</v>
      </c>
      <c r="L5758" s="30"/>
      <c r="M5758" s="30"/>
      <c r="N5758" s="2">
        <v>0</v>
      </c>
      <c r="O5758" s="30"/>
      <c r="P5758" s="30"/>
      <c r="Q5758" s="30"/>
      <c r="R5758" s="30"/>
      <c r="S5758" s="30"/>
      <c r="T5758" s="30"/>
      <c r="U5758" s="30"/>
      <c r="V5758" s="30"/>
    </row>
    <row r="5759" spans="1:22" ht="14.5" x14ac:dyDescent="0.35">
      <c r="A5759" s="15">
        <v>48</v>
      </c>
      <c r="B5759" s="8">
        <v>360</v>
      </c>
      <c r="C5759" s="8">
        <v>1566666.6666000001</v>
      </c>
      <c r="D5759" s="8">
        <v>6800.0000010000003</v>
      </c>
      <c r="E5759" s="2">
        <v>510</v>
      </c>
      <c r="F5759" s="2">
        <v>9011.3671875</v>
      </c>
      <c r="G5759" s="2">
        <v>1402.89807128906</v>
      </c>
      <c r="H5759" s="1">
        <v>9605.0561928734951</v>
      </c>
      <c r="I5759" s="1">
        <v>1401.045267315629</v>
      </c>
      <c r="J5759" s="1">
        <f t="shared" si="502"/>
        <v>6.5882234406897</v>
      </c>
      <c r="K5759" s="1">
        <f t="shared" si="503"/>
        <v>-0.13206974985207431</v>
      </c>
      <c r="L5759" s="30"/>
      <c r="M5759" s="30"/>
      <c r="N5759" s="2">
        <v>0</v>
      </c>
      <c r="O5759" s="30"/>
      <c r="P5759" s="30"/>
      <c r="Q5759" s="30"/>
      <c r="R5759" s="30"/>
      <c r="S5759" s="30"/>
      <c r="T5759" s="30"/>
      <c r="U5759" s="30"/>
      <c r="V5759" s="30"/>
    </row>
    <row r="5760" spans="1:22" ht="14.5" x14ac:dyDescent="0.35">
      <c r="A5760" s="15">
        <v>48</v>
      </c>
      <c r="B5760" s="8">
        <v>360</v>
      </c>
      <c r="C5760" s="8">
        <v>1566666.6666000001</v>
      </c>
      <c r="D5760" s="8">
        <v>6800.0000010000003</v>
      </c>
      <c r="E5760" s="2">
        <v>540</v>
      </c>
      <c r="F5760" s="2">
        <v>8581.00390625</v>
      </c>
      <c r="G5760" s="2">
        <v>1418.20617675781</v>
      </c>
      <c r="H5760" s="1">
        <v>8478.6371096803559</v>
      </c>
      <c r="I5760" s="1">
        <v>1413.9035155063059</v>
      </c>
      <c r="J5760" s="1">
        <f t="shared" si="502"/>
        <v>-1.1929466259196655</v>
      </c>
      <c r="K5760" s="1">
        <f t="shared" si="503"/>
        <v>-0.30338756959446522</v>
      </c>
      <c r="L5760" s="30"/>
      <c r="M5760" s="30"/>
      <c r="N5760" s="2">
        <v>0</v>
      </c>
      <c r="O5760" s="30"/>
      <c r="P5760" s="30"/>
      <c r="Q5760" s="30"/>
      <c r="R5760" s="30"/>
      <c r="S5760" s="30"/>
      <c r="T5760" s="30"/>
      <c r="U5760" s="30"/>
      <c r="V5760" s="30"/>
    </row>
    <row r="5761" spans="1:22" ht="14.5" x14ac:dyDescent="0.35">
      <c r="A5761" s="15">
        <v>48</v>
      </c>
      <c r="B5761" s="8">
        <v>360</v>
      </c>
      <c r="C5761" s="8">
        <v>1566666.6666000001</v>
      </c>
      <c r="D5761" s="8">
        <v>6800.0000010000003</v>
      </c>
      <c r="E5761" s="2">
        <v>570</v>
      </c>
      <c r="F5761" s="2">
        <v>7863.609375</v>
      </c>
      <c r="G5761" s="2">
        <v>1430.19787597656</v>
      </c>
      <c r="H5761" s="1">
        <v>7682.9131562320399</v>
      </c>
      <c r="I5761" s="1">
        <v>1426.7639383105161</v>
      </c>
      <c r="J5761" s="1">
        <f t="shared" si="502"/>
        <v>-2.2978788766190474</v>
      </c>
      <c r="K5761" s="1">
        <f t="shared" si="503"/>
        <v>-0.24010227701528083</v>
      </c>
      <c r="L5761" s="30"/>
      <c r="M5761" s="30"/>
      <c r="N5761" s="2">
        <v>1250001</v>
      </c>
      <c r="O5761" s="30"/>
      <c r="P5761" s="30"/>
      <c r="Q5761" s="30"/>
      <c r="R5761" s="30"/>
      <c r="S5761" s="30"/>
      <c r="T5761" s="30"/>
      <c r="U5761" s="30"/>
      <c r="V5761" s="30"/>
    </row>
    <row r="5762" spans="1:22" ht="14.5" x14ac:dyDescent="0.35">
      <c r="A5762" s="15">
        <v>48</v>
      </c>
      <c r="B5762" s="8">
        <v>360</v>
      </c>
      <c r="C5762" s="8">
        <v>1566666.6666000001</v>
      </c>
      <c r="D5762" s="8">
        <v>6800.0000010000003</v>
      </c>
      <c r="E5762" s="2">
        <v>600</v>
      </c>
      <c r="F5762" s="2">
        <v>7197.6376953125</v>
      </c>
      <c r="G5762" s="2">
        <v>1448.40185546875</v>
      </c>
      <c r="H5762" s="1">
        <v>7151.8406337252954</v>
      </c>
      <c r="I5762" s="1">
        <v>1439.6252067977659</v>
      </c>
      <c r="J5762" s="1">
        <f t="shared" si="502"/>
        <v>-0.63627906162920833</v>
      </c>
      <c r="K5762" s="1">
        <f t="shared" si="503"/>
        <v>-0.60595397871426016</v>
      </c>
      <c r="L5762" s="30"/>
      <c r="M5762" s="30"/>
      <c r="N5762" s="2">
        <v>1250001</v>
      </c>
      <c r="O5762" s="30"/>
      <c r="P5762" s="30"/>
      <c r="Q5762" s="30"/>
      <c r="R5762" s="30"/>
      <c r="S5762" s="30"/>
      <c r="T5762" s="30"/>
      <c r="U5762" s="30"/>
      <c r="V5762" s="30"/>
    </row>
    <row r="5763" spans="1:22" ht="14.5" x14ac:dyDescent="0.35">
      <c r="A5763" s="15">
        <v>48</v>
      </c>
      <c r="B5763" s="8">
        <v>360</v>
      </c>
      <c r="C5763" s="8">
        <v>1566666.6666000001</v>
      </c>
      <c r="D5763" s="8">
        <v>6800.0000010000003</v>
      </c>
      <c r="E5763" s="2">
        <v>630</v>
      </c>
      <c r="F5763" s="2">
        <v>6872.04248046875</v>
      </c>
      <c r="G5763" s="2">
        <v>1462.328125</v>
      </c>
      <c r="H5763" s="1">
        <v>6812.4764408651426</v>
      </c>
      <c r="I5763" s="1">
        <v>1452.486596096878</v>
      </c>
      <c r="J5763" s="1">
        <f t="shared" si="502"/>
        <v>-0.86678800040747539</v>
      </c>
      <c r="K5763" s="1">
        <f t="shared" si="503"/>
        <v>-0.67300414557246002</v>
      </c>
      <c r="L5763" s="30"/>
      <c r="M5763" s="30"/>
      <c r="N5763" s="2">
        <v>1250001</v>
      </c>
      <c r="O5763" s="30"/>
      <c r="P5763" s="30"/>
      <c r="Q5763" s="30"/>
      <c r="R5763" s="30"/>
      <c r="S5763" s="30"/>
      <c r="T5763" s="30"/>
      <c r="U5763" s="30"/>
      <c r="V5763" s="30"/>
    </row>
    <row r="5764" spans="1:22" ht="14.5" x14ac:dyDescent="0.35">
      <c r="A5764" s="15">
        <v>48</v>
      </c>
      <c r="B5764" s="8">
        <v>360</v>
      </c>
      <c r="C5764" s="8">
        <v>1566666.6666000001</v>
      </c>
      <c r="D5764" s="8">
        <v>6800.0000010000003</v>
      </c>
      <c r="E5764" s="2">
        <v>660</v>
      </c>
      <c r="F5764" s="2">
        <v>6700.5732421875</v>
      </c>
      <c r="G5764" s="2">
        <v>1471.37438964844</v>
      </c>
      <c r="H5764" s="1">
        <v>6629.5517630918184</v>
      </c>
      <c r="I5764" s="1">
        <v>1465.347864584128</v>
      </c>
      <c r="J5764" s="1">
        <f t="shared" si="502"/>
        <v>-1.0599313898775558</v>
      </c>
      <c r="K5764" s="1">
        <f t="shared" si="503"/>
        <v>-0.40958474652748922</v>
      </c>
      <c r="L5764" s="30"/>
      <c r="M5764" s="30"/>
      <c r="N5764" s="2">
        <v>1250001</v>
      </c>
      <c r="O5764" s="30"/>
      <c r="P5764" s="30"/>
      <c r="Q5764" s="30"/>
      <c r="R5764" s="30"/>
      <c r="S5764" s="30"/>
      <c r="T5764" s="30"/>
      <c r="U5764" s="30"/>
      <c r="V5764" s="30"/>
    </row>
    <row r="5765" spans="1:22" ht="14.5" x14ac:dyDescent="0.35">
      <c r="A5765" s="15">
        <v>48</v>
      </c>
      <c r="B5765" s="8">
        <v>360</v>
      </c>
      <c r="C5765" s="8">
        <v>1566666.6666000001</v>
      </c>
      <c r="D5765" s="8">
        <v>6800.0000010000003</v>
      </c>
      <c r="E5765" s="2">
        <v>690</v>
      </c>
      <c r="F5765" s="2">
        <v>6589.38525390625</v>
      </c>
      <c r="G5765" s="2">
        <v>1465.68688964844</v>
      </c>
      <c r="H5765" s="1">
        <v>6892.1183028577843</v>
      </c>
      <c r="I5765" s="1">
        <v>1478.209495506967</v>
      </c>
      <c r="J5765" s="1">
        <f t="shared" si="502"/>
        <v>4.5942532920210013</v>
      </c>
      <c r="K5765" s="1">
        <f t="shared" si="503"/>
        <v>0.85438479029655745</v>
      </c>
      <c r="L5765" s="30"/>
      <c r="M5765" s="30"/>
      <c r="N5765" s="2">
        <v>1250001</v>
      </c>
      <c r="O5765" s="30"/>
      <c r="P5765" s="30"/>
      <c r="Q5765" s="30"/>
      <c r="R5765" s="30"/>
      <c r="S5765" s="30"/>
      <c r="T5765" s="30"/>
      <c r="U5765" s="30"/>
      <c r="V5765" s="30"/>
    </row>
    <row r="5766" spans="1:22" ht="14.5" x14ac:dyDescent="0.35">
      <c r="A5766" s="15">
        <v>48</v>
      </c>
      <c r="B5766" s="8">
        <v>360</v>
      </c>
      <c r="C5766" s="8">
        <v>1566666.6666000001</v>
      </c>
      <c r="D5766" s="8">
        <v>6800.0000010000003</v>
      </c>
      <c r="E5766" s="2">
        <v>720</v>
      </c>
      <c r="F5766" s="2">
        <v>6866.8525390625</v>
      </c>
      <c r="G5766" s="2">
        <v>1475.09265136719</v>
      </c>
      <c r="H5766" s="1">
        <v>7601.4525878439126</v>
      </c>
      <c r="I5766" s="1">
        <v>1488.1047119485031</v>
      </c>
      <c r="J5766" s="1">
        <f t="shared" si="502"/>
        <v>10.697769387104158</v>
      </c>
      <c r="K5766" s="1">
        <f t="shared" si="503"/>
        <v>0.88211818893225968</v>
      </c>
      <c r="L5766" s="30"/>
      <c r="M5766" s="30"/>
      <c r="N5766" s="2">
        <v>1250001</v>
      </c>
      <c r="O5766" s="30"/>
      <c r="P5766" s="30"/>
      <c r="Q5766" s="30"/>
      <c r="R5766" s="30"/>
      <c r="S5766" s="30"/>
      <c r="T5766" s="30"/>
      <c r="U5766" s="30"/>
      <c r="V5766" s="30"/>
    </row>
    <row r="5767" spans="1:22" ht="14.5" x14ac:dyDescent="0.35">
      <c r="A5767" s="15">
        <v>48</v>
      </c>
      <c r="B5767" s="8">
        <v>360</v>
      </c>
      <c r="C5767" s="8">
        <v>1566666.6666000001</v>
      </c>
      <c r="D5767" s="8">
        <v>6800.0000010000003</v>
      </c>
      <c r="E5767" s="2">
        <v>750</v>
      </c>
      <c r="F5767" s="2">
        <v>4361.13037109375</v>
      </c>
      <c r="G5767" s="2">
        <v>950.490234375</v>
      </c>
      <c r="H5767" s="1">
        <v>4676.8679242999433</v>
      </c>
      <c r="I5767" s="1">
        <v>947.08659812685073</v>
      </c>
      <c r="J5767" s="1">
        <f t="shared" si="502"/>
        <v>7.2398100111602002</v>
      </c>
      <c r="K5767" s="1">
        <f t="shared" si="503"/>
        <v>-0.35809271100900347</v>
      </c>
      <c r="L5767" s="30"/>
      <c r="M5767" s="30"/>
      <c r="N5767" s="2">
        <v>1250001</v>
      </c>
      <c r="O5767" s="30"/>
      <c r="P5767" s="30"/>
      <c r="Q5767" s="30"/>
      <c r="R5767" s="30"/>
      <c r="S5767" s="30"/>
      <c r="T5767" s="30"/>
      <c r="U5767" s="30"/>
      <c r="V5767" s="30"/>
    </row>
    <row r="5768" spans="1:22" ht="14.5" x14ac:dyDescent="0.35">
      <c r="A5768" s="15">
        <v>48</v>
      </c>
      <c r="B5768" s="8">
        <v>360</v>
      </c>
      <c r="C5768" s="8">
        <v>1566666.6666000001</v>
      </c>
      <c r="D5768" s="8">
        <v>6800.0000010000003</v>
      </c>
      <c r="E5768" s="2">
        <v>780</v>
      </c>
      <c r="F5768" s="2">
        <v>3881.36645507813</v>
      </c>
      <c r="G5768" s="2">
        <v>861.82135009765602</v>
      </c>
      <c r="H5768" s="1">
        <v>4131.3460715263454</v>
      </c>
      <c r="I5768" s="1">
        <v>866.27107300351065</v>
      </c>
      <c r="J5768" s="1">
        <f t="shared" si="502"/>
        <v>6.4405054081187876</v>
      </c>
      <c r="K5768" s="1">
        <f t="shared" si="503"/>
        <v>0.51631616057671514</v>
      </c>
      <c r="L5768" s="30"/>
      <c r="M5768" s="30"/>
      <c r="N5768" s="2">
        <v>1250001</v>
      </c>
      <c r="O5768" s="30"/>
      <c r="P5768" s="30"/>
      <c r="Q5768" s="30"/>
      <c r="R5768" s="30"/>
      <c r="S5768" s="30"/>
      <c r="T5768" s="30"/>
      <c r="U5768" s="30"/>
      <c r="V5768" s="30"/>
    </row>
    <row r="5769" spans="1:22" ht="14.5" x14ac:dyDescent="0.35">
      <c r="A5769" s="15">
        <v>48</v>
      </c>
      <c r="B5769" s="8">
        <v>360</v>
      </c>
      <c r="C5769" s="8">
        <v>1566666.6666000001</v>
      </c>
      <c r="D5769" s="8">
        <v>6800.0000010000003</v>
      </c>
      <c r="E5769" s="2">
        <v>810</v>
      </c>
      <c r="F5769" s="2">
        <v>3961.22485351563</v>
      </c>
      <c r="G5769" s="2">
        <v>849.52716064453102</v>
      </c>
      <c r="H5769" s="1">
        <v>4218.5329567169283</v>
      </c>
      <c r="I5769" s="1">
        <v>850.23160683932008</v>
      </c>
      <c r="J5769" s="1">
        <f t="shared" si="502"/>
        <v>6.4956702211169501</v>
      </c>
      <c r="K5769" s="1">
        <f t="shared" si="503"/>
        <v>8.2922150982741721E-2</v>
      </c>
      <c r="L5769" s="30"/>
      <c r="M5769" s="30"/>
      <c r="N5769" s="2">
        <v>1250001</v>
      </c>
      <c r="O5769" s="30"/>
      <c r="P5769" s="30"/>
      <c r="Q5769" s="30"/>
      <c r="R5769" s="30"/>
      <c r="S5769" s="30"/>
      <c r="T5769" s="30"/>
      <c r="U5769" s="30"/>
      <c r="V5769" s="30"/>
    </row>
    <row r="5770" spans="1:22" ht="14.5" x14ac:dyDescent="0.35">
      <c r="A5770" s="15">
        <v>48</v>
      </c>
      <c r="B5770" s="8">
        <v>360</v>
      </c>
      <c r="C5770" s="8">
        <v>1566666.6666000001</v>
      </c>
      <c r="D5770" s="8">
        <v>6800.0000010000003</v>
      </c>
      <c r="E5770" s="2">
        <v>840</v>
      </c>
      <c r="F5770" s="2">
        <v>4010.4169921875</v>
      </c>
      <c r="G5770" s="2">
        <v>841.63458251953102</v>
      </c>
      <c r="H5770" s="1">
        <v>4355.7665934057331</v>
      </c>
      <c r="I5770" s="1">
        <v>849.1980613523308</v>
      </c>
      <c r="J5770" s="1">
        <f t="shared" ref="J5770:J5833" si="512">(H5770-F5770)/F5770*100</f>
        <v>8.6113140327051294</v>
      </c>
      <c r="K5770" s="1">
        <f t="shared" ref="K5770:K5833" si="513">(I5770-G5770)/G5770*100</f>
        <v>0.89866540537790407</v>
      </c>
      <c r="L5770" s="30"/>
      <c r="M5770" s="30"/>
      <c r="N5770" s="2">
        <v>0</v>
      </c>
      <c r="O5770" s="30"/>
      <c r="P5770" s="30"/>
      <c r="Q5770" s="30"/>
      <c r="R5770" s="30"/>
      <c r="S5770" s="30"/>
      <c r="T5770" s="30"/>
      <c r="U5770" s="30"/>
      <c r="V5770" s="30"/>
    </row>
    <row r="5771" spans="1:22" ht="14.5" x14ac:dyDescent="0.35">
      <c r="A5771" s="15">
        <v>48</v>
      </c>
      <c r="B5771" s="8">
        <v>360</v>
      </c>
      <c r="C5771" s="8">
        <v>1566666.6666000001</v>
      </c>
      <c r="D5771" s="8">
        <v>6800.0000010000003</v>
      </c>
      <c r="E5771" s="2">
        <v>870</v>
      </c>
      <c r="F5771" s="2">
        <v>4169.95556640625</v>
      </c>
      <c r="G5771" s="2">
        <v>841.17443847656205</v>
      </c>
      <c r="H5771" s="1">
        <v>4839.8907195851871</v>
      </c>
      <c r="I5771" s="1">
        <v>851.6778456499278</v>
      </c>
      <c r="J5771" s="1">
        <f t="shared" si="512"/>
        <v>16.065762392674614</v>
      </c>
      <c r="K5771" s="1">
        <f t="shared" si="513"/>
        <v>1.2486598133424403</v>
      </c>
      <c r="L5771" s="30"/>
      <c r="M5771" s="30"/>
      <c r="N5771" s="2">
        <v>0</v>
      </c>
      <c r="O5771" s="30"/>
      <c r="P5771" s="30"/>
      <c r="Q5771" s="30"/>
      <c r="R5771" s="30"/>
      <c r="S5771" s="30"/>
      <c r="T5771" s="30"/>
      <c r="U5771" s="30"/>
      <c r="V5771" s="30"/>
    </row>
    <row r="5772" spans="1:22" ht="14.5" x14ac:dyDescent="0.35">
      <c r="A5772" s="15">
        <v>48</v>
      </c>
      <c r="B5772" s="8">
        <v>360</v>
      </c>
      <c r="C5772" s="8">
        <v>1566666.6666000001</v>
      </c>
      <c r="D5772" s="8">
        <v>6800.0000010000003</v>
      </c>
      <c r="E5772" s="2">
        <v>900</v>
      </c>
      <c r="F5772" s="2">
        <v>4687.9541015625</v>
      </c>
      <c r="G5772" s="2">
        <v>845.47113037109398</v>
      </c>
      <c r="H5772" s="1">
        <v>5610.3155262852224</v>
      </c>
      <c r="I5772" s="1">
        <v>854.97999629818958</v>
      </c>
      <c r="J5772" s="1">
        <f t="shared" si="512"/>
        <v>19.67513769845354</v>
      </c>
      <c r="K5772" s="1">
        <f t="shared" si="513"/>
        <v>1.1246825096111761</v>
      </c>
      <c r="L5772" s="30"/>
      <c r="M5772" s="30"/>
      <c r="N5772" s="2">
        <v>0</v>
      </c>
      <c r="O5772" s="30"/>
      <c r="P5772" s="30"/>
      <c r="Q5772" s="30"/>
      <c r="R5772" s="30"/>
      <c r="S5772" s="30"/>
      <c r="T5772" s="30"/>
      <c r="U5772" s="30"/>
      <c r="V5772" s="30"/>
    </row>
    <row r="5773" spans="1:22" ht="14.5" x14ac:dyDescent="0.35">
      <c r="A5773" s="15">
        <v>48</v>
      </c>
      <c r="B5773" s="8">
        <v>360</v>
      </c>
      <c r="C5773" s="8">
        <v>1566666.6666000001</v>
      </c>
      <c r="D5773" s="8">
        <v>6800.0000010000003</v>
      </c>
      <c r="E5773" s="2">
        <v>930</v>
      </c>
      <c r="F5773" s="2">
        <v>5672.68115234375</v>
      </c>
      <c r="G5773" s="2">
        <v>849.25152587890602</v>
      </c>
      <c r="H5773" s="1">
        <v>6647.4704129132851</v>
      </c>
      <c r="I5773" s="1">
        <v>858.47447943216571</v>
      </c>
      <c r="J5773" s="1">
        <f t="shared" si="512"/>
        <v>17.183924750764231</v>
      </c>
      <c r="K5773" s="1">
        <f t="shared" si="513"/>
        <v>1.0860096534668784</v>
      </c>
      <c r="L5773" s="30"/>
      <c r="M5773" s="30"/>
      <c r="N5773" s="2">
        <v>0</v>
      </c>
      <c r="O5773" s="30"/>
      <c r="P5773" s="30"/>
      <c r="Q5773" s="30"/>
      <c r="R5773" s="30"/>
      <c r="S5773" s="30"/>
      <c r="T5773" s="30"/>
      <c r="U5773" s="30"/>
      <c r="V5773" s="30"/>
    </row>
    <row r="5774" spans="1:22" ht="14.5" x14ac:dyDescent="0.35">
      <c r="A5774" s="15">
        <v>48</v>
      </c>
      <c r="B5774" s="8">
        <v>360</v>
      </c>
      <c r="C5774" s="8">
        <v>1566666.6666000001</v>
      </c>
      <c r="D5774" s="8">
        <v>6800.0000010000003</v>
      </c>
      <c r="E5774" s="2">
        <v>960</v>
      </c>
      <c r="F5774" s="2">
        <v>7156.876953125</v>
      </c>
      <c r="G5774" s="2">
        <v>850.7421875</v>
      </c>
      <c r="H5774" s="1">
        <v>7929.7132638208168</v>
      </c>
      <c r="I5774" s="1">
        <v>858.77469691143733</v>
      </c>
      <c r="J5774" s="1">
        <f t="shared" si="512"/>
        <v>10.798513314642964</v>
      </c>
      <c r="K5774" s="1">
        <f t="shared" si="513"/>
        <v>0.94417668824461953</v>
      </c>
      <c r="L5774" s="30"/>
      <c r="M5774" s="30"/>
      <c r="N5774" s="2">
        <v>0</v>
      </c>
      <c r="O5774" s="30"/>
      <c r="P5774" s="30"/>
      <c r="Q5774" s="30"/>
      <c r="R5774" s="30"/>
      <c r="S5774" s="30"/>
      <c r="T5774" s="30"/>
      <c r="U5774" s="30"/>
      <c r="V5774" s="30"/>
    </row>
    <row r="5775" spans="1:22" ht="14.5" x14ac:dyDescent="0.35">
      <c r="A5775" s="15">
        <v>48</v>
      </c>
      <c r="B5775" s="8">
        <v>360</v>
      </c>
      <c r="C5775" s="8">
        <v>1566666.6666000001</v>
      </c>
      <c r="D5775" s="8">
        <v>6800.0000010000003</v>
      </c>
      <c r="E5775" s="2">
        <v>990</v>
      </c>
      <c r="F5775" s="2">
        <v>8373.02734375</v>
      </c>
      <c r="G5775" s="2">
        <v>848.17224121093795</v>
      </c>
      <c r="H5775" s="1">
        <v>9524.2983166352296</v>
      </c>
      <c r="I5775" s="1">
        <v>856.06645738112297</v>
      </c>
      <c r="J5775" s="1">
        <f t="shared" si="512"/>
        <v>13.749757711523413</v>
      </c>
      <c r="K5775" s="1">
        <f t="shared" si="513"/>
        <v>0.93073267275458371</v>
      </c>
      <c r="L5775" s="30"/>
      <c r="M5775" s="30"/>
      <c r="N5775" s="2">
        <v>0</v>
      </c>
      <c r="O5775" s="30"/>
      <c r="P5775" s="30"/>
      <c r="Q5775" s="30"/>
      <c r="R5775" s="30"/>
      <c r="S5775" s="30"/>
      <c r="T5775" s="30"/>
      <c r="U5775" s="30"/>
      <c r="V5775" s="30"/>
    </row>
    <row r="5776" spans="1:22" ht="14.5" x14ac:dyDescent="0.35">
      <c r="A5776" s="15">
        <v>48</v>
      </c>
      <c r="B5776" s="8">
        <v>360</v>
      </c>
      <c r="C5776" s="8">
        <v>1566666.6666000001</v>
      </c>
      <c r="D5776" s="8">
        <v>6800.0000010000003</v>
      </c>
      <c r="E5776" s="2">
        <v>1020</v>
      </c>
      <c r="F5776" s="2">
        <v>10336.72265625</v>
      </c>
      <c r="G5776" s="2">
        <v>848.21691894531205</v>
      </c>
      <c r="H5776" s="1">
        <v>11368.253475484989</v>
      </c>
      <c r="I5776" s="1">
        <v>849.23696277218005</v>
      </c>
      <c r="J5776" s="1">
        <f t="shared" si="512"/>
        <v>9.9792831203735961</v>
      </c>
      <c r="K5776" s="1">
        <f t="shared" si="513"/>
        <v>0.1202574252039614</v>
      </c>
      <c r="L5776" s="30"/>
      <c r="M5776" s="30"/>
      <c r="N5776" s="2">
        <v>0</v>
      </c>
      <c r="O5776" s="30"/>
      <c r="P5776" s="30"/>
      <c r="Q5776" s="30"/>
      <c r="R5776" s="30"/>
      <c r="S5776" s="30"/>
      <c r="T5776" s="30"/>
      <c r="U5776" s="30"/>
      <c r="V5776" s="30"/>
    </row>
    <row r="5777" spans="1:22" ht="14.5" x14ac:dyDescent="0.35">
      <c r="A5777" s="15">
        <v>48</v>
      </c>
      <c r="B5777" s="8">
        <v>360</v>
      </c>
      <c r="C5777" s="8">
        <v>1566666.6666000001</v>
      </c>
      <c r="D5777" s="8">
        <v>6800.0000010000003</v>
      </c>
      <c r="E5777" s="2">
        <v>1050</v>
      </c>
      <c r="F5777" s="2">
        <v>12272.1630859375</v>
      </c>
      <c r="G5777" s="2">
        <v>831.34747314453102</v>
      </c>
      <c r="H5777" s="1">
        <v>13387.20216492424</v>
      </c>
      <c r="I5777" s="1">
        <v>841.42671746032909</v>
      </c>
      <c r="J5777" s="1">
        <f t="shared" si="512"/>
        <v>9.0859212934062725</v>
      </c>
      <c r="K5777" s="1">
        <f t="shared" si="513"/>
        <v>1.2123985025988973</v>
      </c>
      <c r="L5777" s="30"/>
      <c r="M5777" s="30"/>
      <c r="N5777" s="2">
        <v>0</v>
      </c>
      <c r="O5777" s="30"/>
      <c r="P5777" s="30"/>
      <c r="Q5777" s="30"/>
      <c r="R5777" s="30"/>
      <c r="S5777" s="30"/>
      <c r="T5777" s="30"/>
      <c r="U5777" s="30"/>
      <c r="V5777" s="30"/>
    </row>
    <row r="5778" spans="1:22" ht="14.5" x14ac:dyDescent="0.35">
      <c r="A5778" s="15">
        <v>48</v>
      </c>
      <c r="B5778" s="8">
        <v>360</v>
      </c>
      <c r="C5778" s="8">
        <v>1566666.6666000001</v>
      </c>
      <c r="D5778" s="8">
        <v>6800.0000010000003</v>
      </c>
      <c r="E5778" s="2">
        <v>1080</v>
      </c>
      <c r="F5778" s="2">
        <v>14584.697265625</v>
      </c>
      <c r="G5778" s="2">
        <v>815.79937744140602</v>
      </c>
      <c r="H5778" s="1">
        <v>13905.40195579479</v>
      </c>
      <c r="I5778" s="1">
        <v>828.75814389438233</v>
      </c>
      <c r="J5778" s="1">
        <f t="shared" si="512"/>
        <v>-4.6575893723296948</v>
      </c>
      <c r="K5778" s="1">
        <f t="shared" si="513"/>
        <v>1.5884746680757371</v>
      </c>
      <c r="L5778" s="30"/>
      <c r="M5778" s="30"/>
      <c r="N5778" s="2">
        <v>0</v>
      </c>
      <c r="O5778" s="30"/>
      <c r="P5778" s="30"/>
      <c r="Q5778" s="30"/>
      <c r="R5778" s="30"/>
      <c r="S5778" s="30"/>
      <c r="T5778" s="30"/>
      <c r="U5778" s="30"/>
      <c r="V5778" s="30"/>
    </row>
    <row r="5779" spans="1:22" ht="14.5" x14ac:dyDescent="0.35">
      <c r="A5779" s="15">
        <v>48</v>
      </c>
      <c r="B5779" s="8">
        <v>360</v>
      </c>
      <c r="C5779" s="8">
        <v>1566666.6666000001</v>
      </c>
      <c r="D5779" s="8">
        <v>6800.0000010000003</v>
      </c>
      <c r="E5779" s="2">
        <v>1110</v>
      </c>
      <c r="F5779" s="2">
        <v>22483.7265625</v>
      </c>
      <c r="G5779" s="2">
        <v>1149.84399414063</v>
      </c>
      <c r="H5779" s="1">
        <v>23815.7796712657</v>
      </c>
      <c r="I5779" s="1">
        <v>1132.3865044908321</v>
      </c>
      <c r="J5779" s="1">
        <f t="shared" si="512"/>
        <v>5.9245210310794088</v>
      </c>
      <c r="K5779" s="1">
        <f t="shared" si="513"/>
        <v>-1.5182485396938832</v>
      </c>
      <c r="L5779" s="30"/>
      <c r="M5779" s="30"/>
      <c r="N5779" s="2">
        <v>1250001</v>
      </c>
      <c r="O5779" s="30"/>
      <c r="P5779" s="30"/>
      <c r="Q5779" s="30"/>
      <c r="R5779" s="30"/>
      <c r="S5779" s="30"/>
      <c r="T5779" s="30"/>
      <c r="U5779" s="30"/>
      <c r="V5779" s="30"/>
    </row>
    <row r="5780" spans="1:22" ht="14.5" x14ac:dyDescent="0.35">
      <c r="A5780" s="15">
        <v>48</v>
      </c>
      <c r="B5780" s="8">
        <v>360</v>
      </c>
      <c r="C5780" s="8">
        <v>1566666.6666000001</v>
      </c>
      <c r="D5780" s="8">
        <v>6800.0000010000003</v>
      </c>
      <c r="E5780" s="2">
        <v>1140</v>
      </c>
      <c r="F5780" s="2">
        <v>24656.748046875</v>
      </c>
      <c r="G5780" s="2">
        <v>1099.39831542969</v>
      </c>
      <c r="H5780" s="1">
        <v>25150.35436077046</v>
      </c>
      <c r="I5780" s="1">
        <v>1058.7176051165111</v>
      </c>
      <c r="J5780" s="1">
        <f t="shared" si="512"/>
        <v>2.0019116590600818</v>
      </c>
      <c r="K5780" s="1">
        <f t="shared" si="513"/>
        <v>-3.7002703881058077</v>
      </c>
      <c r="L5780" s="30"/>
      <c r="M5780" s="30"/>
      <c r="N5780" s="2">
        <v>1250001</v>
      </c>
      <c r="O5780" s="30"/>
      <c r="P5780" s="30"/>
      <c r="Q5780" s="30"/>
      <c r="R5780" s="30"/>
      <c r="S5780" s="30"/>
      <c r="T5780" s="30"/>
      <c r="U5780" s="30"/>
      <c r="V5780" s="30"/>
    </row>
    <row r="5781" spans="1:22" ht="14.5" x14ac:dyDescent="0.35">
      <c r="A5781" s="15">
        <v>48</v>
      </c>
      <c r="B5781" s="8">
        <v>360</v>
      </c>
      <c r="C5781" s="8">
        <v>1566666.6666000001</v>
      </c>
      <c r="D5781" s="8">
        <v>6800.0000010000003</v>
      </c>
      <c r="E5781" s="2">
        <v>1170</v>
      </c>
      <c r="F5781" s="2">
        <v>22717.892578125</v>
      </c>
      <c r="G5781" s="2">
        <v>960.57781982421898</v>
      </c>
      <c r="H5781" s="1">
        <v>25117.77370038044</v>
      </c>
      <c r="I5781" s="1">
        <v>1009.3595560988661</v>
      </c>
      <c r="J5781" s="1">
        <f t="shared" si="512"/>
        <v>10.563836914020268</v>
      </c>
      <c r="K5781" s="1">
        <f t="shared" si="513"/>
        <v>5.0783742105948164</v>
      </c>
      <c r="L5781" s="30"/>
      <c r="M5781" s="30"/>
      <c r="N5781" s="2">
        <v>1250001</v>
      </c>
      <c r="O5781" s="30"/>
      <c r="P5781" s="30"/>
      <c r="Q5781" s="30"/>
      <c r="R5781" s="30"/>
      <c r="S5781" s="30"/>
      <c r="T5781" s="30"/>
      <c r="U5781" s="30"/>
      <c r="V5781" s="30"/>
    </row>
    <row r="5782" spans="1:22" ht="14.5" x14ac:dyDescent="0.35">
      <c r="A5782" s="15">
        <v>48</v>
      </c>
      <c r="B5782" s="8">
        <v>360</v>
      </c>
      <c r="C5782" s="8">
        <v>1566666.6666000001</v>
      </c>
      <c r="D5782" s="8">
        <v>6800.0000010000003</v>
      </c>
      <c r="E5782" s="2">
        <v>1200</v>
      </c>
      <c r="F5782" s="2">
        <v>25553.740234375</v>
      </c>
      <c r="G5782" s="2">
        <v>971.61773681640602</v>
      </c>
      <c r="H5782" s="1">
        <v>24992.542901682918</v>
      </c>
      <c r="I5782" s="1">
        <v>972.93888704208985</v>
      </c>
      <c r="J5782" s="1">
        <f t="shared" si="512"/>
        <v>-2.1961455643865255</v>
      </c>
      <c r="K5782" s="1">
        <f t="shared" si="513"/>
        <v>0.13597428038033682</v>
      </c>
      <c r="L5782" s="30"/>
      <c r="M5782" s="30"/>
      <c r="N5782" s="2">
        <v>1250001</v>
      </c>
      <c r="O5782" s="30"/>
      <c r="P5782" s="30"/>
      <c r="Q5782" s="30"/>
      <c r="R5782" s="30"/>
      <c r="S5782" s="30"/>
      <c r="T5782" s="30"/>
      <c r="U5782" s="30"/>
      <c r="V5782" s="30"/>
    </row>
    <row r="5783" spans="1:22" ht="14.5" x14ac:dyDescent="0.35">
      <c r="A5783" s="15">
        <v>48</v>
      </c>
      <c r="B5783" s="8">
        <v>360</v>
      </c>
      <c r="C5783" s="8">
        <v>1566666.6666000001</v>
      </c>
      <c r="D5783" s="8">
        <v>6800.0000010000003</v>
      </c>
      <c r="E5783" s="2">
        <v>1230</v>
      </c>
      <c r="F5783" s="2">
        <v>26299.564453125</v>
      </c>
      <c r="G5783" s="2">
        <v>968.43182373046898</v>
      </c>
      <c r="H5783" s="1">
        <v>24853.709481089489</v>
      </c>
      <c r="I5783" s="1">
        <v>945.59795435237004</v>
      </c>
      <c r="J5783" s="1">
        <f t="shared" si="512"/>
        <v>-5.4976384670268184</v>
      </c>
      <c r="K5783" s="1">
        <f t="shared" si="513"/>
        <v>-2.3578189830793903</v>
      </c>
      <c r="L5783" s="30"/>
      <c r="M5783" s="30"/>
      <c r="N5783" s="2">
        <v>1250001</v>
      </c>
      <c r="O5783" s="30"/>
      <c r="P5783" s="30"/>
      <c r="Q5783" s="30"/>
      <c r="R5783" s="30"/>
      <c r="S5783" s="30"/>
      <c r="T5783" s="30"/>
      <c r="U5783" s="30"/>
      <c r="V5783" s="30"/>
    </row>
    <row r="5784" spans="1:22" ht="14.5" x14ac:dyDescent="0.35">
      <c r="A5784" s="15">
        <v>48</v>
      </c>
      <c r="B5784" s="8">
        <v>360</v>
      </c>
      <c r="C5784" s="8">
        <v>1566666.6666000001</v>
      </c>
      <c r="D5784" s="8">
        <v>6800.0000010000003</v>
      </c>
      <c r="E5784" s="2">
        <v>1260</v>
      </c>
      <c r="F5784" s="2">
        <v>26109.69921875</v>
      </c>
      <c r="G5784" s="2">
        <v>966.814453125</v>
      </c>
      <c r="H5784" s="1">
        <v>24712.880343451128</v>
      </c>
      <c r="I5784" s="1">
        <v>924.00078005983698</v>
      </c>
      <c r="J5784" s="1">
        <f t="shared" si="512"/>
        <v>-5.3498083742603306</v>
      </c>
      <c r="K5784" s="1">
        <f t="shared" si="513"/>
        <v>-4.4283236485323423</v>
      </c>
      <c r="L5784" s="30"/>
      <c r="M5784" s="30"/>
      <c r="N5784" s="2">
        <v>1250001</v>
      </c>
      <c r="O5784" s="30"/>
      <c r="P5784" s="30"/>
      <c r="Q5784" s="30"/>
      <c r="R5784" s="30"/>
      <c r="S5784" s="30"/>
      <c r="T5784" s="30"/>
      <c r="U5784" s="30"/>
      <c r="V5784" s="30"/>
    </row>
    <row r="5785" spans="1:22" ht="14.5" x14ac:dyDescent="0.35">
      <c r="A5785" s="15">
        <v>48</v>
      </c>
      <c r="B5785" s="8">
        <v>360</v>
      </c>
      <c r="C5785" s="8">
        <v>1566666.6666000001</v>
      </c>
      <c r="D5785" s="8">
        <v>6800.0000010000003</v>
      </c>
      <c r="E5785" s="2">
        <v>1290</v>
      </c>
      <c r="F5785" s="2">
        <v>25629.33203125</v>
      </c>
      <c r="G5785" s="2">
        <v>964.725341796875</v>
      </c>
      <c r="H5785" s="1">
        <v>24397.045190845001</v>
      </c>
      <c r="I5785" s="1">
        <v>905.24558402983314</v>
      </c>
      <c r="J5785" s="1">
        <f t="shared" si="512"/>
        <v>-4.8081114205491735</v>
      </c>
      <c r="K5785" s="1">
        <f t="shared" si="513"/>
        <v>-6.1654602807734111</v>
      </c>
      <c r="L5785" s="30"/>
      <c r="M5785" s="30"/>
      <c r="N5785" s="2">
        <v>1250001</v>
      </c>
      <c r="O5785" s="30"/>
      <c r="P5785" s="30"/>
      <c r="Q5785" s="30"/>
      <c r="R5785" s="30"/>
      <c r="S5785" s="30"/>
      <c r="T5785" s="30"/>
      <c r="U5785" s="30"/>
      <c r="V5785" s="30"/>
    </row>
    <row r="5786" spans="1:22" ht="14.5" x14ac:dyDescent="0.35">
      <c r="A5786" s="15">
        <v>48</v>
      </c>
      <c r="B5786" s="8">
        <v>360</v>
      </c>
      <c r="C5786" s="8">
        <v>1566666.6666000001</v>
      </c>
      <c r="D5786" s="8">
        <v>6800.0000010000003</v>
      </c>
      <c r="E5786" s="2">
        <v>1320</v>
      </c>
      <c r="F5786" s="2">
        <v>24934.3359375</v>
      </c>
      <c r="G5786" s="2">
        <v>959.33056640625</v>
      </c>
      <c r="H5786" s="1">
        <v>23916.03636292131</v>
      </c>
      <c r="I5786" s="1">
        <v>888.49646898305059</v>
      </c>
      <c r="J5786" s="1">
        <f t="shared" si="512"/>
        <v>-4.0839249825266783</v>
      </c>
      <c r="K5786" s="1">
        <f t="shared" si="513"/>
        <v>-7.3837006662417899</v>
      </c>
      <c r="L5786" s="30"/>
      <c r="M5786" s="30"/>
      <c r="N5786" s="2">
        <v>1250001</v>
      </c>
      <c r="O5786" s="30"/>
      <c r="P5786" s="30"/>
      <c r="Q5786" s="30"/>
      <c r="R5786" s="30"/>
      <c r="S5786" s="30"/>
      <c r="T5786" s="30"/>
      <c r="U5786" s="30"/>
      <c r="V5786" s="30"/>
    </row>
    <row r="5787" spans="1:22" ht="14.5" x14ac:dyDescent="0.35">
      <c r="A5787" s="15">
        <v>48</v>
      </c>
      <c r="B5787" s="8">
        <v>360</v>
      </c>
      <c r="C5787" s="8">
        <v>1566666.6666000001</v>
      </c>
      <c r="D5787" s="8">
        <v>6800.0000010000003</v>
      </c>
      <c r="E5787" s="2">
        <v>1350</v>
      </c>
      <c r="F5787" s="2">
        <v>23895.07421875</v>
      </c>
      <c r="G5787" s="2">
        <v>952.69006347656295</v>
      </c>
      <c r="H5787" s="1">
        <v>23683.45239524763</v>
      </c>
      <c r="I5787" s="1">
        <v>873.1631481574284</v>
      </c>
      <c r="J5787" s="1">
        <f t="shared" si="512"/>
        <v>-0.88562948817423748</v>
      </c>
      <c r="K5787" s="1">
        <f t="shared" si="513"/>
        <v>-8.3476167505016701</v>
      </c>
      <c r="L5787" s="30"/>
      <c r="M5787" s="30"/>
      <c r="N5787" s="2">
        <v>1250001</v>
      </c>
      <c r="O5787" s="30"/>
      <c r="P5787" s="30"/>
      <c r="Q5787" s="30"/>
      <c r="R5787" s="30"/>
      <c r="S5787" s="30"/>
      <c r="T5787" s="30"/>
      <c r="U5787" s="30"/>
      <c r="V5787" s="30"/>
    </row>
    <row r="5788" spans="1:22" ht="14.5" x14ac:dyDescent="0.35">
      <c r="A5788" s="15">
        <v>48</v>
      </c>
      <c r="B5788" s="8">
        <v>360</v>
      </c>
      <c r="C5788" s="8">
        <v>1566666.6666000001</v>
      </c>
      <c r="D5788" s="8">
        <v>6800.0000010000003</v>
      </c>
      <c r="E5788" s="2">
        <v>1380</v>
      </c>
      <c r="F5788" s="2">
        <v>22608.896484375</v>
      </c>
      <c r="G5788" s="2">
        <v>965.72424316406205</v>
      </c>
      <c r="H5788" s="1">
        <v>23256.02116852695</v>
      </c>
      <c r="I5788" s="1">
        <v>858.82936427939319</v>
      </c>
      <c r="J5788" s="1">
        <f t="shared" si="512"/>
        <v>2.8622568315051433</v>
      </c>
      <c r="K5788" s="1">
        <f t="shared" si="513"/>
        <v>-11.068882203313294</v>
      </c>
      <c r="L5788" s="30"/>
      <c r="M5788" s="30"/>
      <c r="N5788" s="2">
        <v>0</v>
      </c>
      <c r="O5788" s="30"/>
      <c r="P5788" s="30"/>
      <c r="Q5788" s="30"/>
      <c r="R5788" s="30"/>
      <c r="S5788" s="30"/>
      <c r="T5788" s="30"/>
      <c r="U5788" s="30"/>
      <c r="V5788" s="30"/>
    </row>
    <row r="5789" spans="1:22" ht="14.5" x14ac:dyDescent="0.35">
      <c r="A5789" s="15">
        <v>48</v>
      </c>
      <c r="B5789" s="8">
        <v>360</v>
      </c>
      <c r="C5789" s="8">
        <v>1566666.6666000001</v>
      </c>
      <c r="D5789" s="8">
        <v>6800.0000010000003</v>
      </c>
      <c r="E5789" s="2">
        <v>1410</v>
      </c>
      <c r="F5789" s="2">
        <v>20710.173828125</v>
      </c>
      <c r="G5789" s="2">
        <v>936.18365478515602</v>
      </c>
      <c r="H5789" s="1">
        <v>22511.681132666599</v>
      </c>
      <c r="I5789" s="1">
        <v>845.20100086874902</v>
      </c>
      <c r="J5789" s="1">
        <f t="shared" si="512"/>
        <v>8.6986585409297792</v>
      </c>
      <c r="K5789" s="1">
        <f t="shared" si="513"/>
        <v>-9.7184621256057433</v>
      </c>
      <c r="L5789" s="30"/>
      <c r="M5789" s="30"/>
      <c r="N5789" s="2">
        <v>0</v>
      </c>
      <c r="O5789" s="30"/>
      <c r="P5789" s="30"/>
      <c r="Q5789" s="30"/>
      <c r="R5789" s="30"/>
      <c r="S5789" s="30"/>
      <c r="T5789" s="30"/>
      <c r="U5789" s="30"/>
      <c r="V5789" s="30"/>
    </row>
    <row r="5790" spans="1:22" ht="14.5" x14ac:dyDescent="0.35">
      <c r="A5790" s="15">
        <v>48</v>
      </c>
      <c r="B5790" s="8">
        <v>360</v>
      </c>
      <c r="C5790" s="8">
        <v>1566666.6666000001</v>
      </c>
      <c r="D5790" s="8">
        <v>6800.0000010000003</v>
      </c>
      <c r="E5790" s="2">
        <v>1440</v>
      </c>
      <c r="F5790" s="2">
        <v>19898.43359375</v>
      </c>
      <c r="G5790" s="2">
        <v>972.61968994140602</v>
      </c>
      <c r="H5790" s="1">
        <v>21278.729282499669</v>
      </c>
      <c r="I5790" s="1">
        <v>832.07056355098939</v>
      </c>
      <c r="J5790" s="1">
        <f t="shared" si="512"/>
        <v>6.936705254946367</v>
      </c>
      <c r="K5790" s="1">
        <f t="shared" si="513"/>
        <v>-14.450573831060709</v>
      </c>
      <c r="L5790" s="30"/>
      <c r="M5790" s="30"/>
      <c r="N5790" s="2">
        <v>0</v>
      </c>
      <c r="O5790" s="30"/>
      <c r="P5790" s="30"/>
      <c r="Q5790" s="30"/>
      <c r="R5790" s="30"/>
      <c r="S5790" s="30"/>
      <c r="T5790" s="30"/>
      <c r="U5790" s="30"/>
      <c r="V5790" s="30"/>
    </row>
    <row r="5791" spans="1:22" ht="14.5" x14ac:dyDescent="0.35">
      <c r="A5791" s="15">
        <v>48</v>
      </c>
      <c r="B5791" s="8">
        <v>360</v>
      </c>
      <c r="C5791" s="8">
        <v>1566666.6666000001</v>
      </c>
      <c r="D5791" s="8">
        <v>6800.0000010000003</v>
      </c>
      <c r="E5791" s="2">
        <v>1470</v>
      </c>
      <c r="F5791" s="2">
        <v>11144.7158203125</v>
      </c>
      <c r="G5791" s="2">
        <v>624.66839599609398</v>
      </c>
      <c r="H5791" s="1">
        <v>11198.811926272459</v>
      </c>
      <c r="I5791" s="1">
        <v>672.30182817069613</v>
      </c>
      <c r="J5791" s="1">
        <f t="shared" si="512"/>
        <v>0.48539690766599192</v>
      </c>
      <c r="K5791" s="1">
        <f t="shared" si="513"/>
        <v>7.6253949263186351</v>
      </c>
      <c r="L5791" s="30"/>
      <c r="M5791" s="30"/>
      <c r="N5791" s="2">
        <v>0</v>
      </c>
      <c r="O5791" s="30"/>
      <c r="P5791" s="30"/>
      <c r="Q5791" s="30"/>
      <c r="R5791" s="30"/>
      <c r="S5791" s="30"/>
      <c r="T5791" s="30"/>
      <c r="U5791" s="30"/>
      <c r="V5791" s="30"/>
    </row>
    <row r="5792" spans="1:22" ht="14.5" x14ac:dyDescent="0.35">
      <c r="A5792" s="15">
        <v>48</v>
      </c>
      <c r="B5792" s="8">
        <v>360</v>
      </c>
      <c r="C5792" s="8">
        <v>1566666.6666000001</v>
      </c>
      <c r="D5792" s="8">
        <v>6800.0000010000003</v>
      </c>
      <c r="E5792" s="2">
        <v>1500</v>
      </c>
      <c r="F5792" s="2">
        <v>11999.0615234375</v>
      </c>
      <c r="G5792" s="2">
        <v>731.21771240234398</v>
      </c>
      <c r="H5792" s="1">
        <v>11510.48799742307</v>
      </c>
      <c r="I5792" s="1">
        <v>708.96677881422795</v>
      </c>
      <c r="J5792" s="1">
        <f t="shared" si="512"/>
        <v>-4.071764488081925</v>
      </c>
      <c r="K5792" s="1">
        <f t="shared" si="513"/>
        <v>-3.0429970733357607</v>
      </c>
      <c r="L5792" s="30"/>
      <c r="M5792" s="30"/>
      <c r="N5792" s="2">
        <v>0</v>
      </c>
      <c r="O5792" s="30"/>
      <c r="P5792" s="30"/>
      <c r="Q5792" s="30"/>
      <c r="R5792" s="30"/>
      <c r="S5792" s="30"/>
      <c r="T5792" s="30"/>
      <c r="U5792" s="30"/>
      <c r="V5792" s="30"/>
    </row>
    <row r="5793" spans="1:22" ht="14.5" x14ac:dyDescent="0.35">
      <c r="A5793" s="15">
        <v>48</v>
      </c>
      <c r="B5793" s="8">
        <v>360</v>
      </c>
      <c r="C5793" s="8">
        <v>1566666.6666000001</v>
      </c>
      <c r="D5793" s="8">
        <v>6800.0000010000003</v>
      </c>
      <c r="E5793" s="2">
        <v>1530</v>
      </c>
      <c r="F5793" s="2">
        <v>10321.2548828125</v>
      </c>
      <c r="G5793" s="2">
        <v>701.84808349609398</v>
      </c>
      <c r="H5793" s="1">
        <v>11232.49032021132</v>
      </c>
      <c r="I5793" s="1">
        <v>701.17924613259947</v>
      </c>
      <c r="J5793" s="1">
        <f t="shared" si="512"/>
        <v>8.8287272017306488</v>
      </c>
      <c r="K5793" s="1">
        <f t="shared" si="513"/>
        <v>-9.5296600392900568E-2</v>
      </c>
      <c r="L5793" s="30"/>
      <c r="M5793" s="30"/>
      <c r="N5793" s="2">
        <v>0</v>
      </c>
      <c r="O5793" s="30"/>
      <c r="P5793" s="30"/>
      <c r="Q5793" s="30"/>
      <c r="R5793" s="30"/>
      <c r="S5793" s="30"/>
      <c r="T5793" s="30"/>
      <c r="U5793" s="30"/>
      <c r="V5793" s="30"/>
    </row>
    <row r="5794" spans="1:22" ht="14.5" x14ac:dyDescent="0.35">
      <c r="A5794" s="15">
        <v>48</v>
      </c>
      <c r="B5794" s="8">
        <v>360</v>
      </c>
      <c r="C5794" s="8">
        <v>1566666.6666000001</v>
      </c>
      <c r="D5794" s="8">
        <v>6800.0000010000003</v>
      </c>
      <c r="E5794" s="2">
        <v>1560</v>
      </c>
      <c r="F5794" s="2">
        <v>9897.4052734375</v>
      </c>
      <c r="G5794" s="2">
        <v>694.25451660156295</v>
      </c>
      <c r="H5794" s="1">
        <v>10955.839172373029</v>
      </c>
      <c r="I5794" s="1">
        <v>688.77464648705859</v>
      </c>
      <c r="J5794" s="1">
        <f t="shared" si="512"/>
        <v>10.694054347518106</v>
      </c>
      <c r="K5794" s="1">
        <f t="shared" si="513"/>
        <v>-0.78931717165180459</v>
      </c>
      <c r="L5794" s="30"/>
      <c r="M5794" s="30"/>
      <c r="N5794" s="2">
        <v>0</v>
      </c>
      <c r="O5794" s="30"/>
      <c r="P5794" s="30"/>
      <c r="Q5794" s="30"/>
      <c r="R5794" s="30"/>
      <c r="S5794" s="30"/>
      <c r="T5794" s="30"/>
      <c r="U5794" s="30"/>
      <c r="V5794" s="30"/>
    </row>
    <row r="5795" spans="1:22" ht="14.5" x14ac:dyDescent="0.35">
      <c r="A5795" s="15">
        <v>48</v>
      </c>
      <c r="B5795" s="8">
        <v>360</v>
      </c>
      <c r="C5795" s="8">
        <v>1566666.6666000001</v>
      </c>
      <c r="D5795" s="8">
        <v>6800.0000010000003</v>
      </c>
      <c r="E5795" s="2">
        <v>1590</v>
      </c>
      <c r="F5795" s="2">
        <v>10093.4111328125</v>
      </c>
      <c r="G5795" s="2">
        <v>691.48614501953102</v>
      </c>
      <c r="H5795" s="1">
        <v>11005.451199984131</v>
      </c>
      <c r="I5795" s="1">
        <v>677.60921411913887</v>
      </c>
      <c r="J5795" s="1">
        <f t="shared" si="512"/>
        <v>9.0359944241911929</v>
      </c>
      <c r="K5795" s="1">
        <f t="shared" si="513"/>
        <v>-2.0068270348352675</v>
      </c>
      <c r="L5795" s="30"/>
      <c r="M5795" s="30"/>
      <c r="N5795" s="2">
        <v>0</v>
      </c>
      <c r="O5795" s="30"/>
      <c r="P5795" s="30"/>
      <c r="Q5795" s="30"/>
      <c r="R5795" s="30"/>
      <c r="S5795" s="30"/>
      <c r="T5795" s="30"/>
      <c r="U5795" s="30"/>
      <c r="V5795" s="30"/>
    </row>
    <row r="5796" spans="1:22" ht="14.5" x14ac:dyDescent="0.35">
      <c r="A5796" s="15">
        <v>48</v>
      </c>
      <c r="B5796" s="8">
        <v>360</v>
      </c>
      <c r="C5796" s="8">
        <v>1566666.6666000001</v>
      </c>
      <c r="D5796" s="8">
        <v>6800.0000010000003</v>
      </c>
      <c r="E5796" s="2">
        <v>1620</v>
      </c>
      <c r="F5796" s="2">
        <v>11065.6513671875</v>
      </c>
      <c r="G5796" s="2">
        <v>691.98498535156205</v>
      </c>
      <c r="H5796" s="1">
        <v>11483.997930159379</v>
      </c>
      <c r="I5796" s="1">
        <v>666.05102238497705</v>
      </c>
      <c r="J5796" s="1">
        <f t="shared" si="512"/>
        <v>3.7805868727473602</v>
      </c>
      <c r="K5796" s="1">
        <f t="shared" si="513"/>
        <v>-3.7477638266109605</v>
      </c>
      <c r="L5796" s="30"/>
      <c r="M5796" s="30"/>
      <c r="N5796" s="2">
        <v>0</v>
      </c>
      <c r="O5796" s="30"/>
      <c r="P5796" s="30"/>
      <c r="Q5796" s="30"/>
      <c r="R5796" s="30"/>
      <c r="S5796" s="30"/>
      <c r="T5796" s="30"/>
      <c r="U5796" s="30"/>
      <c r="V5796" s="30"/>
    </row>
    <row r="5797" spans="1:22" ht="14.5" x14ac:dyDescent="0.35">
      <c r="A5797" s="15">
        <v>48</v>
      </c>
      <c r="B5797" s="8">
        <v>360</v>
      </c>
      <c r="C5797" s="8">
        <v>1566666.6666000001</v>
      </c>
      <c r="D5797" s="8">
        <v>6800.0000010000003</v>
      </c>
      <c r="E5797" s="2">
        <v>1650</v>
      </c>
      <c r="F5797" s="2">
        <v>12512.0380859375</v>
      </c>
      <c r="G5797" s="2">
        <v>688.62908935546898</v>
      </c>
      <c r="H5797" s="1">
        <v>12212.2384684644</v>
      </c>
      <c r="I5797" s="1">
        <v>651.78736979334712</v>
      </c>
      <c r="J5797" s="1">
        <f t="shared" si="512"/>
        <v>-2.3960893933822804</v>
      </c>
      <c r="K5797" s="1">
        <f t="shared" si="513"/>
        <v>-5.3500091895049513</v>
      </c>
      <c r="L5797" s="30"/>
      <c r="M5797" s="30"/>
      <c r="N5797" s="2">
        <v>1250001</v>
      </c>
      <c r="O5797" s="30"/>
      <c r="P5797" s="30"/>
      <c r="Q5797" s="30"/>
      <c r="R5797" s="30"/>
      <c r="S5797" s="30"/>
      <c r="T5797" s="30"/>
      <c r="U5797" s="30"/>
      <c r="V5797" s="30"/>
    </row>
    <row r="5798" spans="1:22" ht="14.5" x14ac:dyDescent="0.35">
      <c r="A5798" s="15">
        <v>48</v>
      </c>
      <c r="B5798" s="8">
        <v>360</v>
      </c>
      <c r="C5798" s="8">
        <v>1566666.6666000001</v>
      </c>
      <c r="D5798" s="8">
        <v>6800.0000010000003</v>
      </c>
      <c r="E5798" s="2">
        <v>1680</v>
      </c>
      <c r="F5798" s="2">
        <v>13843.6611328125</v>
      </c>
      <c r="G5798" s="2">
        <v>676.61297607421898</v>
      </c>
      <c r="H5798" s="1">
        <v>12878.17304165417</v>
      </c>
      <c r="I5798" s="1">
        <v>636.00003798699959</v>
      </c>
      <c r="J5798" s="1">
        <f t="shared" si="512"/>
        <v>-6.9742251120977814</v>
      </c>
      <c r="K5798" s="1">
        <f t="shared" si="513"/>
        <v>-6.0023882963137964</v>
      </c>
      <c r="L5798" s="30"/>
      <c r="M5798" s="30"/>
      <c r="N5798" s="2">
        <v>1250001</v>
      </c>
      <c r="O5798" s="30"/>
      <c r="P5798" s="30"/>
      <c r="Q5798" s="30"/>
      <c r="R5798" s="30"/>
      <c r="S5798" s="30"/>
      <c r="T5798" s="30"/>
      <c r="U5798" s="30"/>
      <c r="V5798" s="30"/>
    </row>
    <row r="5799" spans="1:22" ht="14.5" x14ac:dyDescent="0.35">
      <c r="A5799" s="15">
        <v>48</v>
      </c>
      <c r="B5799" s="8">
        <v>360</v>
      </c>
      <c r="C5799" s="8">
        <v>1566666.6666000001</v>
      </c>
      <c r="D5799" s="8">
        <v>6800.0000010000003</v>
      </c>
      <c r="E5799" s="2">
        <v>1710</v>
      </c>
      <c r="F5799" s="2">
        <v>11903.0126953125</v>
      </c>
      <c r="G5799" s="2">
        <v>573.10247802734398</v>
      </c>
      <c r="H5799" s="1">
        <v>13465.793109786669</v>
      </c>
      <c r="I5799" s="1">
        <v>620.40413257739476</v>
      </c>
      <c r="J5799" s="1">
        <f t="shared" si="512"/>
        <v>13.129284614554807</v>
      </c>
      <c r="K5799" s="1">
        <f t="shared" si="513"/>
        <v>8.2536119391537355</v>
      </c>
      <c r="L5799" s="30"/>
      <c r="M5799" s="30"/>
      <c r="N5799" s="2">
        <v>1250001</v>
      </c>
      <c r="O5799" s="30"/>
      <c r="P5799" s="30"/>
      <c r="Q5799" s="30"/>
      <c r="R5799" s="30"/>
      <c r="S5799" s="30"/>
      <c r="T5799" s="30"/>
      <c r="U5799" s="30"/>
      <c r="V5799" s="30"/>
    </row>
    <row r="5800" spans="1:22" ht="14.5" x14ac:dyDescent="0.35">
      <c r="A5800" s="15">
        <v>48</v>
      </c>
      <c r="B5800" s="8">
        <v>360</v>
      </c>
      <c r="C5800" s="8">
        <v>1566666.6666000001</v>
      </c>
      <c r="D5800" s="8">
        <v>6800.0000010000003</v>
      </c>
      <c r="E5800" s="2">
        <v>1740</v>
      </c>
      <c r="F5800" s="2">
        <v>14148.9140625</v>
      </c>
      <c r="G5800" s="2">
        <v>576.46203613281295</v>
      </c>
      <c r="H5800" s="1">
        <v>14050.047746226801</v>
      </c>
      <c r="I5800" s="1">
        <v>604.78406479521288</v>
      </c>
      <c r="J5800" s="1">
        <f t="shared" si="512"/>
        <v>-0.69875550757094806</v>
      </c>
      <c r="K5800" s="1">
        <f t="shared" si="513"/>
        <v>4.9130778589337538</v>
      </c>
      <c r="L5800" s="30"/>
      <c r="M5800" s="30"/>
      <c r="N5800" s="2">
        <v>1250001</v>
      </c>
      <c r="O5800" s="30"/>
      <c r="P5800" s="30"/>
      <c r="Q5800" s="30"/>
      <c r="R5800" s="30"/>
      <c r="S5800" s="30"/>
      <c r="T5800" s="30"/>
      <c r="U5800" s="30"/>
      <c r="V5800" s="30"/>
    </row>
    <row r="5801" spans="1:22" ht="14.5" x14ac:dyDescent="0.35">
      <c r="A5801" s="15">
        <v>48</v>
      </c>
      <c r="B5801" s="8">
        <v>360</v>
      </c>
      <c r="C5801" s="8">
        <v>1566666.6666000001</v>
      </c>
      <c r="D5801" s="8">
        <v>6800.0000010000003</v>
      </c>
      <c r="E5801" s="2">
        <v>1770</v>
      </c>
      <c r="F5801" s="2">
        <v>14106.3076171875</v>
      </c>
      <c r="G5801" s="2">
        <v>523.16796875</v>
      </c>
      <c r="H5801" s="1">
        <v>14633.651411512879</v>
      </c>
      <c r="I5801" s="1">
        <v>589.16707771553445</v>
      </c>
      <c r="J5801" s="1">
        <f t="shared" si="512"/>
        <v>3.7383545619184546</v>
      </c>
      <c r="K5801" s="1">
        <f t="shared" si="513"/>
        <v>12.615280924637926</v>
      </c>
      <c r="L5801" s="30"/>
      <c r="M5801" s="30"/>
      <c r="N5801" s="2">
        <v>1250001</v>
      </c>
      <c r="O5801" s="30"/>
      <c r="P5801" s="30"/>
      <c r="Q5801" s="30"/>
      <c r="R5801" s="30"/>
      <c r="S5801" s="30"/>
      <c r="T5801" s="30"/>
      <c r="U5801" s="30"/>
      <c r="V5801" s="30"/>
    </row>
    <row r="5802" spans="1:22" ht="14.5" x14ac:dyDescent="0.35">
      <c r="A5802" s="15">
        <v>48</v>
      </c>
      <c r="B5802" s="8">
        <v>360</v>
      </c>
      <c r="C5802" s="8">
        <v>1566666.6666000001</v>
      </c>
      <c r="D5802" s="8">
        <v>6800.0000010000003</v>
      </c>
      <c r="E5802" s="2">
        <v>1800</v>
      </c>
      <c r="F5802" s="2">
        <v>15775.580078125</v>
      </c>
      <c r="G5802" s="2">
        <v>530.69598388671898</v>
      </c>
      <c r="H5802" s="1">
        <v>15170.24069161495</v>
      </c>
      <c r="I5802" s="1">
        <v>573.54978860619894</v>
      </c>
      <c r="J5802" s="1">
        <f t="shared" si="512"/>
        <v>-3.8371925692256199</v>
      </c>
      <c r="K5802" s="1">
        <f t="shared" si="513"/>
        <v>8.0750196007941586</v>
      </c>
      <c r="L5802" s="30"/>
      <c r="M5802" s="30"/>
      <c r="N5802" s="2">
        <v>1250001</v>
      </c>
      <c r="O5802" s="30"/>
      <c r="P5802" s="30"/>
      <c r="Q5802" s="30"/>
      <c r="R5802" s="30"/>
      <c r="S5802" s="30"/>
      <c r="T5802" s="30"/>
      <c r="U5802" s="30"/>
      <c r="V5802" s="30"/>
    </row>
    <row r="5803" spans="1:22" ht="14.5" x14ac:dyDescent="0.35">
      <c r="A5803" s="15">
        <v>48</v>
      </c>
      <c r="B5803" s="8">
        <v>360</v>
      </c>
      <c r="C5803" s="8">
        <v>1566666.6666000001</v>
      </c>
      <c r="D5803" s="8">
        <v>6800.0000010000003</v>
      </c>
      <c r="E5803" s="2">
        <v>1830</v>
      </c>
      <c r="F5803" s="2">
        <v>24057.6015625</v>
      </c>
      <c r="G5803" s="2">
        <v>709.799560546875</v>
      </c>
      <c r="H5803" s="1">
        <v>24808.234241401238</v>
      </c>
      <c r="I5803" s="1">
        <v>736.6044858451271</v>
      </c>
      <c r="J5803" s="1">
        <f t="shared" si="512"/>
        <v>3.1201476047025967</v>
      </c>
      <c r="K5803" s="1">
        <f t="shared" si="513"/>
        <v>3.7764077055218053</v>
      </c>
      <c r="L5803" s="30"/>
      <c r="M5803" s="30"/>
      <c r="N5803" s="2">
        <v>1250001</v>
      </c>
      <c r="O5803" s="30"/>
      <c r="P5803" s="30"/>
      <c r="Q5803" s="30"/>
      <c r="R5803" s="30"/>
      <c r="S5803" s="30"/>
      <c r="T5803" s="30"/>
      <c r="U5803" s="30"/>
      <c r="V5803" s="30"/>
    </row>
    <row r="5804" spans="1:22" ht="14.5" x14ac:dyDescent="0.35">
      <c r="A5804" s="15">
        <v>48</v>
      </c>
      <c r="B5804" s="8">
        <v>360</v>
      </c>
      <c r="C5804" s="8">
        <v>1566666.6666000001</v>
      </c>
      <c r="D5804" s="8">
        <v>6800.0000010000003</v>
      </c>
      <c r="E5804" s="2">
        <v>1860</v>
      </c>
      <c r="F5804" s="2">
        <v>28571.755859375</v>
      </c>
      <c r="G5804" s="2">
        <v>756.77386474609398</v>
      </c>
      <c r="H5804" s="1">
        <v>29534.010163550462</v>
      </c>
      <c r="I5804" s="1">
        <v>709.33646311465895</v>
      </c>
      <c r="J5804" s="1">
        <f t="shared" si="512"/>
        <v>3.3678514856122348</v>
      </c>
      <c r="K5804" s="1">
        <f t="shared" si="513"/>
        <v>-6.2683720780118106</v>
      </c>
      <c r="L5804" s="30"/>
      <c r="M5804" s="30"/>
      <c r="N5804" s="2">
        <v>1250001</v>
      </c>
      <c r="O5804" s="30"/>
      <c r="P5804" s="30"/>
      <c r="Q5804" s="30"/>
      <c r="R5804" s="30"/>
      <c r="S5804" s="30"/>
      <c r="T5804" s="30"/>
      <c r="U5804" s="30"/>
      <c r="V5804" s="30"/>
    </row>
    <row r="5805" spans="1:22" ht="14.5" x14ac:dyDescent="0.35">
      <c r="A5805" s="15">
        <v>48</v>
      </c>
      <c r="B5805" s="8">
        <v>360</v>
      </c>
      <c r="C5805" s="8">
        <v>1566666.6666000001</v>
      </c>
      <c r="D5805" s="8">
        <v>6800.0000010000003</v>
      </c>
      <c r="E5805" s="2">
        <v>1890</v>
      </c>
      <c r="F5805" s="2">
        <v>27589.55078125</v>
      </c>
      <c r="G5805" s="2">
        <v>680.02288818359398</v>
      </c>
      <c r="H5805" s="1">
        <v>31432.682568993499</v>
      </c>
      <c r="I5805" s="1">
        <v>691.20091112939713</v>
      </c>
      <c r="J5805" s="1">
        <f t="shared" si="512"/>
        <v>13.929664234893274</v>
      </c>
      <c r="K5805" s="1">
        <f t="shared" si="513"/>
        <v>1.64377157593338</v>
      </c>
      <c r="L5805" s="30"/>
      <c r="M5805" s="30"/>
      <c r="N5805" s="2">
        <v>1250001</v>
      </c>
      <c r="O5805" s="30"/>
      <c r="P5805" s="30"/>
      <c r="Q5805" s="30"/>
      <c r="R5805" s="30"/>
      <c r="S5805" s="30"/>
      <c r="T5805" s="30"/>
      <c r="U5805" s="30"/>
      <c r="V5805" s="30"/>
    </row>
    <row r="5806" spans="1:22" ht="14.5" x14ac:dyDescent="0.35">
      <c r="A5806" s="15">
        <v>48</v>
      </c>
      <c r="B5806" s="8">
        <v>360</v>
      </c>
      <c r="C5806" s="8">
        <v>1566666.6666000001</v>
      </c>
      <c r="D5806" s="8">
        <v>6800.0000010000003</v>
      </c>
      <c r="E5806" s="2">
        <v>1920</v>
      </c>
      <c r="F5806" s="2">
        <v>29968.654296875</v>
      </c>
      <c r="G5806" s="2">
        <v>713.65710449218795</v>
      </c>
      <c r="H5806" s="1">
        <v>32504.099048375141</v>
      </c>
      <c r="I5806" s="1">
        <v>677.97684461790084</v>
      </c>
      <c r="J5806" s="1">
        <f t="shared" si="512"/>
        <v>8.4603223300704773</v>
      </c>
      <c r="K5806" s="1">
        <f t="shared" si="513"/>
        <v>-4.9996363309065455</v>
      </c>
      <c r="L5806" s="30"/>
      <c r="M5806" s="30"/>
      <c r="N5806" s="2">
        <v>0</v>
      </c>
      <c r="O5806" s="30"/>
      <c r="P5806" s="30"/>
      <c r="Q5806" s="30"/>
      <c r="R5806" s="30"/>
      <c r="S5806" s="30"/>
      <c r="T5806" s="30"/>
      <c r="U5806" s="30"/>
      <c r="V5806" s="30"/>
    </row>
    <row r="5807" spans="1:22" ht="14.5" x14ac:dyDescent="0.35">
      <c r="A5807" s="15">
        <v>48</v>
      </c>
      <c r="B5807" s="8">
        <v>360</v>
      </c>
      <c r="C5807" s="8">
        <v>1566666.6666000001</v>
      </c>
      <c r="D5807" s="8">
        <v>6800.0000010000003</v>
      </c>
      <c r="E5807" s="2">
        <v>1950</v>
      </c>
      <c r="F5807" s="2">
        <v>31002.236328125</v>
      </c>
      <c r="G5807" s="2">
        <v>718.31719970703102</v>
      </c>
      <c r="H5807" s="1">
        <v>33008.396592270641</v>
      </c>
      <c r="I5807" s="1">
        <v>666.87652984407669</v>
      </c>
      <c r="J5807" s="1">
        <f t="shared" si="512"/>
        <v>6.4710179062975115</v>
      </c>
      <c r="K5807" s="1">
        <f t="shared" si="513"/>
        <v>-7.1612749748905706</v>
      </c>
      <c r="L5807" s="30"/>
      <c r="M5807" s="30"/>
      <c r="N5807" s="2">
        <v>0</v>
      </c>
      <c r="O5807" s="30"/>
      <c r="P5807" s="30"/>
      <c r="Q5807" s="30"/>
      <c r="R5807" s="30"/>
      <c r="S5807" s="30"/>
      <c r="T5807" s="30"/>
      <c r="U5807" s="30"/>
      <c r="V5807" s="30"/>
    </row>
    <row r="5808" spans="1:22" ht="14.5" x14ac:dyDescent="0.35">
      <c r="A5808" s="15">
        <v>48</v>
      </c>
      <c r="B5808" s="8">
        <v>360</v>
      </c>
      <c r="C5808" s="8">
        <v>1566666.6666000001</v>
      </c>
      <c r="D5808" s="8">
        <v>6800.0000010000003</v>
      </c>
      <c r="E5808" s="2">
        <v>1980</v>
      </c>
      <c r="F5808" s="2">
        <v>31370.18359375</v>
      </c>
      <c r="G5808" s="2">
        <v>712.51721191406295</v>
      </c>
      <c r="H5808" s="1">
        <v>33185.553487270743</v>
      </c>
      <c r="I5808" s="1">
        <v>657.30134402732483</v>
      </c>
      <c r="J5808" s="1">
        <f t="shared" si="512"/>
        <v>5.7869278580901451</v>
      </c>
      <c r="K5808" s="1">
        <f t="shared" si="513"/>
        <v>-7.7494082898586498</v>
      </c>
      <c r="L5808" s="30"/>
      <c r="M5808" s="30"/>
      <c r="N5808" s="2">
        <v>0</v>
      </c>
      <c r="O5808" s="30"/>
      <c r="P5808" s="30"/>
      <c r="Q5808" s="30"/>
      <c r="R5808" s="30"/>
      <c r="S5808" s="30"/>
      <c r="T5808" s="30"/>
      <c r="U5808" s="30"/>
      <c r="V5808" s="30"/>
    </row>
    <row r="5809" spans="1:22" ht="14.5" x14ac:dyDescent="0.35">
      <c r="A5809" s="15">
        <v>48</v>
      </c>
      <c r="B5809" s="8">
        <v>360</v>
      </c>
      <c r="C5809" s="8">
        <v>1566666.6666000001</v>
      </c>
      <c r="D5809" s="8">
        <v>6800.0000010000003</v>
      </c>
      <c r="E5809" s="2">
        <v>2010</v>
      </c>
      <c r="F5809" s="2">
        <v>30451.95703125</v>
      </c>
      <c r="G5809" s="2">
        <v>672.683837890625</v>
      </c>
      <c r="H5809" s="1">
        <v>33173.98938600246</v>
      </c>
      <c r="I5809" s="1">
        <v>648.49615261867655</v>
      </c>
      <c r="J5809" s="1">
        <f t="shared" si="512"/>
        <v>8.9387764207045635</v>
      </c>
      <c r="K5809" s="1">
        <f t="shared" si="513"/>
        <v>-3.595698886983107</v>
      </c>
      <c r="L5809" s="30"/>
      <c r="M5809" s="30"/>
      <c r="N5809" s="2">
        <v>0</v>
      </c>
      <c r="O5809" s="30"/>
      <c r="P5809" s="30"/>
      <c r="Q5809" s="30"/>
      <c r="R5809" s="30"/>
      <c r="S5809" s="30"/>
      <c r="T5809" s="30"/>
      <c r="U5809" s="30"/>
      <c r="V5809" s="30"/>
    </row>
    <row r="5810" spans="1:22" ht="14.5" x14ac:dyDescent="0.35">
      <c r="A5810" s="15">
        <v>48</v>
      </c>
      <c r="B5810" s="8">
        <v>360</v>
      </c>
      <c r="C5810" s="8">
        <v>1566666.6666000001</v>
      </c>
      <c r="D5810" s="8">
        <v>6800.0000010000003</v>
      </c>
      <c r="E5810" s="2">
        <v>2040</v>
      </c>
      <c r="F5810" s="2">
        <v>30016.634765625</v>
      </c>
      <c r="G5810" s="2">
        <v>659.79351806640602</v>
      </c>
      <c r="H5810" s="1">
        <v>33053.568639914527</v>
      </c>
      <c r="I5810" s="1">
        <v>640.07991500258959</v>
      </c>
      <c r="J5810" s="1">
        <f t="shared" si="512"/>
        <v>10.117502838017733</v>
      </c>
      <c r="K5810" s="1">
        <f t="shared" si="513"/>
        <v>-2.9878443064413869</v>
      </c>
      <c r="L5810" s="30"/>
      <c r="M5810" s="30"/>
      <c r="N5810" s="2">
        <v>0</v>
      </c>
      <c r="O5810" s="30"/>
      <c r="P5810" s="30"/>
      <c r="Q5810" s="30"/>
      <c r="R5810" s="30"/>
      <c r="S5810" s="30"/>
      <c r="T5810" s="30"/>
      <c r="U5810" s="30"/>
      <c r="V5810" s="30"/>
    </row>
    <row r="5811" spans="1:22" ht="14.5" x14ac:dyDescent="0.35">
      <c r="A5811" s="15">
        <v>48</v>
      </c>
      <c r="B5811" s="8">
        <v>360</v>
      </c>
      <c r="C5811" s="8">
        <v>1566666.6666000001</v>
      </c>
      <c r="D5811" s="8">
        <v>6800.0000010000003</v>
      </c>
      <c r="E5811" s="2">
        <v>2070</v>
      </c>
      <c r="F5811" s="2">
        <v>29519.86328125</v>
      </c>
      <c r="G5811" s="2">
        <v>653.07733154296898</v>
      </c>
      <c r="H5811" s="1">
        <v>32869.270680528527</v>
      </c>
      <c r="I5811" s="1">
        <v>631.86023828741804</v>
      </c>
      <c r="J5811" s="1">
        <f t="shared" si="512"/>
        <v>11.346283576475624</v>
      </c>
      <c r="K5811" s="1">
        <f t="shared" si="513"/>
        <v>-3.2487872769099417</v>
      </c>
      <c r="L5811" s="30"/>
      <c r="M5811" s="30"/>
      <c r="N5811" s="2">
        <v>0</v>
      </c>
      <c r="O5811" s="30"/>
      <c r="P5811" s="30"/>
      <c r="Q5811" s="30"/>
      <c r="R5811" s="30"/>
      <c r="S5811" s="30"/>
      <c r="T5811" s="30"/>
      <c r="U5811" s="30"/>
      <c r="V5811" s="30"/>
    </row>
    <row r="5812" spans="1:22" ht="14.5" x14ac:dyDescent="0.35">
      <c r="A5812" s="15">
        <v>48</v>
      </c>
      <c r="B5812" s="8">
        <v>360</v>
      </c>
      <c r="C5812" s="8">
        <v>1566666.6666000001</v>
      </c>
      <c r="D5812" s="8">
        <v>6800.0000010000003</v>
      </c>
      <c r="E5812" s="2">
        <v>2100</v>
      </c>
      <c r="F5812" s="2">
        <v>28586.8828125</v>
      </c>
      <c r="G5812" s="2">
        <v>655.228515625</v>
      </c>
      <c r="H5812" s="1">
        <v>32262.166064839599</v>
      </c>
      <c r="I5812" s="1">
        <v>623.73968770574447</v>
      </c>
      <c r="J5812" s="1">
        <f t="shared" si="512"/>
        <v>12.856537302250148</v>
      </c>
      <c r="K5812" s="1">
        <f t="shared" si="513"/>
        <v>-4.8057780100152412</v>
      </c>
      <c r="L5812" s="30"/>
      <c r="M5812" s="30"/>
      <c r="N5812" s="2">
        <v>0</v>
      </c>
      <c r="O5812" s="30"/>
      <c r="P5812" s="30"/>
      <c r="Q5812" s="30"/>
      <c r="R5812" s="30"/>
      <c r="S5812" s="30"/>
      <c r="T5812" s="30"/>
      <c r="U5812" s="30"/>
      <c r="V5812" s="30"/>
    </row>
    <row r="5813" spans="1:22" ht="14.5" x14ac:dyDescent="0.35">
      <c r="A5813" s="15">
        <v>48</v>
      </c>
      <c r="B5813" s="8">
        <v>360</v>
      </c>
      <c r="C5813" s="8">
        <v>1566666.6666000001</v>
      </c>
      <c r="D5813" s="8">
        <v>6800.0000010000003</v>
      </c>
      <c r="E5813" s="2">
        <v>2130</v>
      </c>
      <c r="F5813" s="2">
        <v>26919.77734375</v>
      </c>
      <c r="G5813" s="2">
        <v>638.1591796875</v>
      </c>
      <c r="H5813" s="1">
        <v>31219.328110862469</v>
      </c>
      <c r="I5813" s="1">
        <v>615.66921364123709</v>
      </c>
      <c r="J5813" s="1">
        <f t="shared" si="512"/>
        <v>15.971717418794704</v>
      </c>
      <c r="K5813" s="1">
        <f t="shared" si="513"/>
        <v>-3.5241937689082548</v>
      </c>
      <c r="L5813" s="30"/>
      <c r="M5813" s="30"/>
      <c r="N5813" s="2">
        <v>0</v>
      </c>
      <c r="O5813" s="30"/>
      <c r="P5813" s="30"/>
      <c r="Q5813" s="30"/>
      <c r="R5813" s="30"/>
      <c r="S5813" s="30"/>
      <c r="T5813" s="30"/>
      <c r="U5813" s="30"/>
      <c r="V5813" s="30"/>
    </row>
    <row r="5814" spans="1:22" ht="14.5" x14ac:dyDescent="0.35">
      <c r="A5814" s="15">
        <v>48</v>
      </c>
      <c r="B5814" s="8">
        <v>360</v>
      </c>
      <c r="C5814" s="8">
        <v>1566666.6666000001</v>
      </c>
      <c r="D5814" s="8">
        <v>6800.0000010000003</v>
      </c>
      <c r="E5814" s="2">
        <v>2160</v>
      </c>
      <c r="F5814" s="2">
        <v>24957.0703125</v>
      </c>
      <c r="G5814" s="2">
        <v>634.61083984375</v>
      </c>
      <c r="H5814" s="1">
        <v>30062.518483929121</v>
      </c>
      <c r="I5814" s="1">
        <v>607.62411006793582</v>
      </c>
      <c r="J5814" s="1">
        <f t="shared" si="512"/>
        <v>20.456921054840343</v>
      </c>
      <c r="K5814" s="1">
        <f t="shared" si="513"/>
        <v>-4.2524848429091895</v>
      </c>
      <c r="L5814" s="30"/>
      <c r="M5814" s="30"/>
      <c r="N5814" s="2">
        <v>0</v>
      </c>
      <c r="O5814" s="30"/>
      <c r="P5814" s="30"/>
      <c r="Q5814" s="30"/>
      <c r="R5814" s="30"/>
      <c r="S5814" s="30"/>
      <c r="T5814" s="30"/>
      <c r="U5814" s="30"/>
      <c r="V5814" s="30"/>
    </row>
    <row r="5815" spans="1:22" ht="14.5" x14ac:dyDescent="0.35">
      <c r="A5815" s="15">
        <v>48</v>
      </c>
      <c r="B5815" s="8">
        <v>360</v>
      </c>
      <c r="C5815" s="8">
        <v>1566666.6666000001</v>
      </c>
      <c r="D5815" s="8">
        <v>6800.0000010000003</v>
      </c>
      <c r="E5815" s="2">
        <v>2190</v>
      </c>
      <c r="F5815" s="2">
        <v>15789.947265625</v>
      </c>
      <c r="G5815" s="2">
        <v>436.55209350585898</v>
      </c>
      <c r="H5815" s="1">
        <v>16408.603628032339</v>
      </c>
      <c r="I5815" s="1">
        <v>433.07126459070003</v>
      </c>
      <c r="J5815" s="1">
        <f t="shared" si="512"/>
        <v>3.9180394462378274</v>
      </c>
      <c r="K5815" s="1">
        <f t="shared" si="513"/>
        <v>-0.79734560134739929</v>
      </c>
      <c r="L5815" s="30"/>
      <c r="M5815" s="30"/>
      <c r="N5815" s="2">
        <v>1250001</v>
      </c>
      <c r="O5815" s="30"/>
      <c r="P5815" s="30"/>
      <c r="Q5815" s="30"/>
      <c r="R5815" s="30"/>
      <c r="S5815" s="30"/>
      <c r="T5815" s="30"/>
      <c r="U5815" s="30"/>
      <c r="V5815" s="30"/>
    </row>
    <row r="5816" spans="1:22" ht="14.5" x14ac:dyDescent="0.35">
      <c r="A5816" s="15">
        <v>48</v>
      </c>
      <c r="B5816" s="8">
        <v>360</v>
      </c>
      <c r="C5816" s="8">
        <v>1566666.6666000001</v>
      </c>
      <c r="D5816" s="8">
        <v>6800.0000010000003</v>
      </c>
      <c r="E5816" s="2">
        <v>2220</v>
      </c>
      <c r="F5816" s="2">
        <v>13530.03515625</v>
      </c>
      <c r="G5816" s="2">
        <v>385.50302124023398</v>
      </c>
      <c r="H5816" s="1">
        <v>14658.78424850742</v>
      </c>
      <c r="I5816" s="1">
        <v>400.08141081615878</v>
      </c>
      <c r="J5816" s="1">
        <f t="shared" si="512"/>
        <v>8.3425436757716831</v>
      </c>
      <c r="K5816" s="1">
        <f t="shared" si="513"/>
        <v>3.7816537803059096</v>
      </c>
      <c r="L5816" s="30"/>
      <c r="M5816" s="30"/>
      <c r="N5816" s="2">
        <v>1250001</v>
      </c>
      <c r="O5816" s="30"/>
      <c r="P5816" s="30"/>
      <c r="Q5816" s="30"/>
      <c r="R5816" s="30"/>
      <c r="S5816" s="30"/>
      <c r="T5816" s="30"/>
      <c r="U5816" s="30"/>
      <c r="V5816" s="30"/>
    </row>
    <row r="5817" spans="1:22" ht="14.5" x14ac:dyDescent="0.35">
      <c r="A5817" s="15">
        <v>48</v>
      </c>
      <c r="B5817" s="8">
        <v>360</v>
      </c>
      <c r="C5817" s="8">
        <v>1566666.6666000001</v>
      </c>
      <c r="D5817" s="8">
        <v>6800.0000010000003</v>
      </c>
      <c r="E5817" s="2">
        <v>2250</v>
      </c>
      <c r="F5817" s="2">
        <v>12921.95703125</v>
      </c>
      <c r="G5817" s="2">
        <v>375.83111572265602</v>
      </c>
      <c r="H5817" s="1">
        <v>13943.893077567151</v>
      </c>
      <c r="I5817" s="1">
        <v>392.41511283893641</v>
      </c>
      <c r="J5817" s="1">
        <f t="shared" si="512"/>
        <v>7.9085237928414172</v>
      </c>
      <c r="K5817" s="1">
        <f t="shared" si="513"/>
        <v>4.4126195044793795</v>
      </c>
      <c r="L5817" s="30"/>
      <c r="M5817" s="30"/>
      <c r="N5817" s="2">
        <v>1250001</v>
      </c>
      <c r="O5817" s="30"/>
      <c r="P5817" s="30"/>
      <c r="Q5817" s="30"/>
      <c r="R5817" s="30"/>
      <c r="S5817" s="30"/>
      <c r="T5817" s="30"/>
      <c r="U5817" s="30"/>
      <c r="V5817" s="30"/>
    </row>
    <row r="5818" spans="1:22" ht="14.5" x14ac:dyDescent="0.35">
      <c r="A5818" s="15">
        <v>48</v>
      </c>
      <c r="B5818" s="8">
        <v>360</v>
      </c>
      <c r="C5818" s="8">
        <v>1566666.6666000001</v>
      </c>
      <c r="D5818" s="8">
        <v>6800.0000010000003</v>
      </c>
      <c r="E5818" s="2">
        <v>2280</v>
      </c>
      <c r="F5818" s="2">
        <v>12751.1884765625</v>
      </c>
      <c r="G5818" s="2">
        <v>379.83306884765602</v>
      </c>
      <c r="H5818" s="1">
        <v>13813.337691525951</v>
      </c>
      <c r="I5818" s="1">
        <v>389.87416753575337</v>
      </c>
      <c r="J5818" s="1">
        <f t="shared" si="512"/>
        <v>8.3298056249089942</v>
      </c>
      <c r="K5818" s="1">
        <f t="shared" si="513"/>
        <v>2.6435556858069793</v>
      </c>
      <c r="L5818" s="30"/>
      <c r="M5818" s="30"/>
      <c r="N5818" s="2">
        <v>1250001</v>
      </c>
      <c r="O5818" s="30"/>
      <c r="P5818" s="30"/>
      <c r="Q5818" s="30"/>
      <c r="R5818" s="30"/>
      <c r="S5818" s="30"/>
      <c r="T5818" s="30"/>
      <c r="U5818" s="30"/>
      <c r="V5818" s="30"/>
    </row>
    <row r="5819" spans="1:22" ht="14.5" x14ac:dyDescent="0.35">
      <c r="A5819" s="15">
        <v>48</v>
      </c>
      <c r="B5819" s="8">
        <v>360</v>
      </c>
      <c r="C5819" s="8">
        <v>1566666.6666000001</v>
      </c>
      <c r="D5819" s="8">
        <v>6800.0000010000003</v>
      </c>
      <c r="E5819" s="2">
        <v>2310</v>
      </c>
      <c r="F5819" s="2">
        <v>12849.6630859375</v>
      </c>
      <c r="G5819" s="2">
        <v>384.89776611328102</v>
      </c>
      <c r="H5819" s="1">
        <v>14049.150654472031</v>
      </c>
      <c r="I5819" s="1">
        <v>388.37057329324051</v>
      </c>
      <c r="J5819" s="1">
        <f t="shared" si="512"/>
        <v>9.3347783557627579</v>
      </c>
      <c r="K5819" s="1">
        <f t="shared" si="513"/>
        <v>0.90226742935613469</v>
      </c>
      <c r="L5819" s="30"/>
      <c r="M5819" s="30"/>
      <c r="N5819" s="2">
        <v>1250001</v>
      </c>
      <c r="O5819" s="30"/>
      <c r="P5819" s="30"/>
      <c r="Q5819" s="30"/>
      <c r="R5819" s="30"/>
      <c r="S5819" s="30"/>
      <c r="T5819" s="30"/>
      <c r="U5819" s="30"/>
      <c r="V5819" s="30"/>
    </row>
    <row r="5820" spans="1:22" ht="14.5" x14ac:dyDescent="0.35">
      <c r="A5820" s="15">
        <v>48</v>
      </c>
      <c r="B5820" s="8">
        <v>360</v>
      </c>
      <c r="C5820" s="8">
        <v>1566666.6666000001</v>
      </c>
      <c r="D5820" s="8">
        <v>6800.0000010000003</v>
      </c>
      <c r="E5820" s="2">
        <v>2340</v>
      </c>
      <c r="F5820" s="2">
        <v>13151.4833984375</v>
      </c>
      <c r="G5820" s="2">
        <v>388.37149047851602</v>
      </c>
      <c r="H5820" s="1">
        <v>14514.668152411719</v>
      </c>
      <c r="I5820" s="1">
        <v>387.07691986545768</v>
      </c>
      <c r="J5820" s="1">
        <f t="shared" si="512"/>
        <v>10.365254722035209</v>
      </c>
      <c r="K5820" s="1">
        <f t="shared" si="513"/>
        <v>-0.33333307021668562</v>
      </c>
      <c r="L5820" s="30"/>
      <c r="M5820" s="30"/>
      <c r="N5820" s="2">
        <v>1250001</v>
      </c>
      <c r="O5820" s="30"/>
      <c r="P5820" s="30"/>
      <c r="Q5820" s="30"/>
      <c r="R5820" s="30"/>
      <c r="S5820" s="30"/>
      <c r="T5820" s="30"/>
      <c r="U5820" s="30"/>
      <c r="V5820" s="30"/>
    </row>
    <row r="5821" spans="1:22" ht="14.5" x14ac:dyDescent="0.35">
      <c r="A5821" s="15">
        <v>48</v>
      </c>
      <c r="B5821" s="8">
        <v>360</v>
      </c>
      <c r="C5821" s="8">
        <v>1566666.6666000001</v>
      </c>
      <c r="D5821" s="8">
        <v>6800.0000010000003</v>
      </c>
      <c r="E5821" s="2">
        <v>2370</v>
      </c>
      <c r="F5821" s="2">
        <v>13785.0703125</v>
      </c>
      <c r="G5821" s="2">
        <v>394.28823852539102</v>
      </c>
      <c r="H5821" s="1">
        <v>15064.956362470861</v>
      </c>
      <c r="I5821" s="1">
        <v>385.82576201044509</v>
      </c>
      <c r="J5821" s="1">
        <f t="shared" si="512"/>
        <v>9.2845812241544259</v>
      </c>
      <c r="K5821" s="1">
        <f t="shared" si="513"/>
        <v>-2.1462665350087473</v>
      </c>
      <c r="L5821" s="30"/>
      <c r="M5821" s="30"/>
      <c r="N5821" s="2">
        <v>1250001</v>
      </c>
      <c r="O5821" s="30"/>
      <c r="P5821" s="30"/>
      <c r="Q5821" s="30"/>
      <c r="R5821" s="30"/>
      <c r="S5821" s="30"/>
      <c r="T5821" s="30"/>
      <c r="U5821" s="30"/>
      <c r="V5821" s="30"/>
    </row>
    <row r="5822" spans="1:22" ht="14.5" x14ac:dyDescent="0.35">
      <c r="A5822" s="15">
        <v>48</v>
      </c>
      <c r="B5822" s="8">
        <v>360</v>
      </c>
      <c r="C5822" s="8">
        <v>1566666.6666000001</v>
      </c>
      <c r="D5822" s="8">
        <v>6800.0000010000003</v>
      </c>
      <c r="E5822" s="2">
        <v>2400</v>
      </c>
      <c r="F5822" s="2">
        <v>15308.109375</v>
      </c>
      <c r="G5822" s="2">
        <v>400.928466796875</v>
      </c>
      <c r="H5822" s="1">
        <v>15539.273563627339</v>
      </c>
      <c r="I5822" s="1">
        <v>384.58318179769742</v>
      </c>
      <c r="J5822" s="1">
        <f t="shared" si="512"/>
        <v>1.5100766722039389</v>
      </c>
      <c r="K5822" s="1">
        <f t="shared" si="513"/>
        <v>-4.076858181152474</v>
      </c>
      <c r="L5822" s="30"/>
      <c r="M5822" s="30"/>
      <c r="N5822" s="2">
        <v>1250001</v>
      </c>
      <c r="O5822" s="30"/>
      <c r="P5822" s="30"/>
      <c r="Q5822" s="30"/>
      <c r="R5822" s="30"/>
      <c r="S5822" s="30"/>
      <c r="T5822" s="30"/>
      <c r="U5822" s="30"/>
      <c r="V5822" s="30"/>
    </row>
    <row r="5823" spans="1:22" ht="14.5" x14ac:dyDescent="0.35">
      <c r="A5823" s="15">
        <v>48</v>
      </c>
      <c r="B5823" s="8">
        <v>360</v>
      </c>
      <c r="C5823" s="8">
        <v>1566666.6666000001</v>
      </c>
      <c r="D5823" s="8">
        <v>6800.0000010000003</v>
      </c>
      <c r="E5823" s="2">
        <v>2430</v>
      </c>
      <c r="F5823" s="2">
        <v>16106</v>
      </c>
      <c r="G5823" s="2">
        <v>399.51419067382801</v>
      </c>
      <c r="H5823" s="1">
        <v>16108.020818739949</v>
      </c>
      <c r="I5823" s="1">
        <v>383.01746005469539</v>
      </c>
      <c r="J5823" s="1">
        <f t="shared" si="512"/>
        <v>1.2546993294110213E-2</v>
      </c>
      <c r="K5823" s="1">
        <f t="shared" si="513"/>
        <v>-4.1291976616172077</v>
      </c>
      <c r="L5823" s="30"/>
      <c r="M5823" s="30"/>
      <c r="N5823" s="2">
        <v>1250001</v>
      </c>
      <c r="O5823" s="30"/>
      <c r="P5823" s="30"/>
      <c r="Q5823" s="30"/>
      <c r="R5823" s="30"/>
      <c r="S5823" s="30"/>
      <c r="T5823" s="30"/>
      <c r="U5823" s="30"/>
      <c r="V5823" s="30"/>
    </row>
    <row r="5824" spans="1:22" ht="14.5" x14ac:dyDescent="0.35">
      <c r="A5824" s="15">
        <v>48</v>
      </c>
      <c r="B5824" s="8">
        <v>360</v>
      </c>
      <c r="C5824" s="8">
        <v>1566666.6666000001</v>
      </c>
      <c r="D5824" s="8">
        <v>6800.0000010000003</v>
      </c>
      <c r="E5824" s="2">
        <v>2460</v>
      </c>
      <c r="F5824" s="2">
        <v>16949.58203125</v>
      </c>
      <c r="G5824" s="2">
        <v>403.60989379882801</v>
      </c>
      <c r="H5824" s="1">
        <v>16708.448075522589</v>
      </c>
      <c r="I5824" s="1">
        <v>380.24808972176078</v>
      </c>
      <c r="J5824" s="1">
        <f t="shared" si="512"/>
        <v>-1.4226542889543348</v>
      </c>
      <c r="K5824" s="1">
        <f t="shared" si="513"/>
        <v>-5.7882139253780283</v>
      </c>
      <c r="L5824" s="30"/>
      <c r="M5824" s="30"/>
      <c r="N5824" s="2">
        <v>0</v>
      </c>
      <c r="O5824" s="30"/>
      <c r="P5824" s="30"/>
      <c r="Q5824" s="30"/>
      <c r="R5824" s="30"/>
      <c r="S5824" s="30"/>
      <c r="T5824" s="30"/>
      <c r="U5824" s="30"/>
      <c r="V5824" s="30"/>
    </row>
    <row r="5825" spans="1:22" ht="14.5" x14ac:dyDescent="0.35">
      <c r="A5825" s="15">
        <v>48</v>
      </c>
      <c r="B5825" s="8">
        <v>360</v>
      </c>
      <c r="C5825" s="8">
        <v>1566666.6666000001</v>
      </c>
      <c r="D5825" s="8">
        <v>6800.0000010000003</v>
      </c>
      <c r="E5825" s="2">
        <v>2490</v>
      </c>
      <c r="F5825" s="2">
        <v>16852.671875</v>
      </c>
      <c r="G5825" s="2">
        <v>373.42520141601602</v>
      </c>
      <c r="H5825" s="1">
        <v>17345.349335241299</v>
      </c>
      <c r="I5825" s="1">
        <v>376.96925576303602</v>
      </c>
      <c r="J5825" s="1">
        <f t="shared" si="512"/>
        <v>2.9234382767053004</v>
      </c>
      <c r="K5825" s="1">
        <f t="shared" si="513"/>
        <v>0.94906672971750616</v>
      </c>
      <c r="L5825" s="30"/>
      <c r="M5825" s="30"/>
      <c r="N5825" s="2">
        <v>0</v>
      </c>
      <c r="O5825" s="30"/>
      <c r="P5825" s="30"/>
      <c r="Q5825" s="30"/>
      <c r="R5825" s="30"/>
      <c r="S5825" s="30"/>
      <c r="T5825" s="30"/>
      <c r="U5825" s="30"/>
      <c r="V5825" s="30"/>
    </row>
    <row r="5826" spans="1:22" ht="14.5" x14ac:dyDescent="0.35">
      <c r="A5826" s="15">
        <v>48</v>
      </c>
      <c r="B5826" s="8">
        <v>360</v>
      </c>
      <c r="C5826" s="8">
        <v>1566666.6666000001</v>
      </c>
      <c r="D5826" s="8">
        <v>6800.0000010000003</v>
      </c>
      <c r="E5826" s="2">
        <v>2520</v>
      </c>
      <c r="F5826" s="2">
        <v>17779.7890625</v>
      </c>
      <c r="G5826" s="2">
        <v>373.13543701171898</v>
      </c>
      <c r="H5826" s="1">
        <v>17798.371753988278</v>
      </c>
      <c r="I5826" s="1">
        <v>373.24387095611911</v>
      </c>
      <c r="J5826" s="1">
        <f t="shared" si="512"/>
        <v>0.10451581524930263</v>
      </c>
      <c r="K5826" s="1">
        <f t="shared" si="513"/>
        <v>2.9060210755787162E-2</v>
      </c>
      <c r="L5826" s="30"/>
      <c r="M5826" s="30"/>
      <c r="N5826" s="2">
        <v>0</v>
      </c>
      <c r="O5826" s="30"/>
      <c r="P5826" s="30"/>
      <c r="Q5826" s="30"/>
      <c r="R5826" s="30"/>
      <c r="S5826" s="30"/>
      <c r="T5826" s="30"/>
      <c r="U5826" s="30"/>
      <c r="V5826" s="30"/>
    </row>
    <row r="5827" spans="1:22" ht="14.5" x14ac:dyDescent="0.35">
      <c r="A5827" s="15">
        <v>48</v>
      </c>
      <c r="B5827" s="8">
        <v>360</v>
      </c>
      <c r="C5827" s="8">
        <v>1566666.6666000001</v>
      </c>
      <c r="D5827" s="8">
        <v>6800.0000010000003</v>
      </c>
      <c r="E5827" s="2">
        <v>2550</v>
      </c>
      <c r="F5827" s="2">
        <v>28025.490234375</v>
      </c>
      <c r="G5827" s="2">
        <v>500.24533081054699</v>
      </c>
      <c r="H5827" s="1">
        <v>28235.930878773139</v>
      </c>
      <c r="I5827" s="1">
        <v>531.04908133189258</v>
      </c>
      <c r="J5827" s="1">
        <f t="shared" si="512"/>
        <v>0.75089014550054278</v>
      </c>
      <c r="K5827" s="1">
        <f t="shared" si="513"/>
        <v>6.1577287431017709</v>
      </c>
      <c r="L5827" s="30"/>
      <c r="M5827" s="30"/>
      <c r="N5827" s="2">
        <v>0</v>
      </c>
      <c r="O5827" s="30"/>
      <c r="P5827" s="30"/>
      <c r="Q5827" s="30"/>
      <c r="R5827" s="30"/>
      <c r="S5827" s="30"/>
      <c r="T5827" s="30"/>
      <c r="U5827" s="30"/>
      <c r="V5827" s="30"/>
    </row>
    <row r="5828" spans="1:22" ht="14.5" x14ac:dyDescent="0.35">
      <c r="A5828" s="15">
        <v>48</v>
      </c>
      <c r="B5828" s="8">
        <v>360</v>
      </c>
      <c r="C5828" s="8">
        <v>1566666.6666000001</v>
      </c>
      <c r="D5828" s="8">
        <v>6800.0000010000003</v>
      </c>
      <c r="E5828" s="2">
        <v>2580</v>
      </c>
      <c r="F5828" s="2">
        <v>33349.5</v>
      </c>
      <c r="G5828" s="2">
        <v>555.798828125</v>
      </c>
      <c r="H5828" s="1">
        <v>32604.15242301278</v>
      </c>
      <c r="I5828" s="1">
        <v>528.73692349404985</v>
      </c>
      <c r="J5828" s="1">
        <f t="shared" si="512"/>
        <v>-2.2349587759553224</v>
      </c>
      <c r="K5828" s="1">
        <f t="shared" si="513"/>
        <v>-4.8690107394152129</v>
      </c>
      <c r="L5828" s="30"/>
      <c r="M5828" s="30"/>
      <c r="N5828" s="2">
        <v>0</v>
      </c>
      <c r="O5828" s="30"/>
      <c r="P5828" s="30"/>
      <c r="Q5828" s="30"/>
      <c r="R5828" s="30"/>
      <c r="S5828" s="30"/>
      <c r="T5828" s="30"/>
      <c r="U5828" s="30"/>
      <c r="V5828" s="30"/>
    </row>
    <row r="5829" spans="1:22" ht="14.5" x14ac:dyDescent="0.35">
      <c r="A5829" s="15">
        <v>48</v>
      </c>
      <c r="B5829" s="8">
        <v>360</v>
      </c>
      <c r="C5829" s="8">
        <v>1566666.6666000001</v>
      </c>
      <c r="D5829" s="8">
        <v>6800.0000010000003</v>
      </c>
      <c r="E5829" s="2">
        <v>2610</v>
      </c>
      <c r="F5829" s="2">
        <v>36540.8984375</v>
      </c>
      <c r="G5829" s="2">
        <v>561.07586669921898</v>
      </c>
      <c r="H5829" s="1">
        <v>33698.080019946588</v>
      </c>
      <c r="I5829" s="1">
        <v>525.05240329975402</v>
      </c>
      <c r="J5829" s="1">
        <f t="shared" si="512"/>
        <v>-7.7798262744300146</v>
      </c>
      <c r="K5829" s="1">
        <f t="shared" si="513"/>
        <v>-6.4204264587940987</v>
      </c>
      <c r="L5829" s="30"/>
      <c r="M5829" s="30"/>
      <c r="N5829" s="2">
        <v>0</v>
      </c>
      <c r="O5829" s="30"/>
      <c r="P5829" s="30"/>
      <c r="Q5829" s="30"/>
      <c r="R5829" s="30"/>
      <c r="S5829" s="30"/>
      <c r="T5829" s="30"/>
      <c r="U5829" s="30"/>
      <c r="V5829" s="30"/>
    </row>
    <row r="5830" spans="1:22" ht="14.5" x14ac:dyDescent="0.35">
      <c r="A5830" s="15">
        <v>48</v>
      </c>
      <c r="B5830" s="8">
        <v>360</v>
      </c>
      <c r="C5830" s="8">
        <v>1566666.6666000001</v>
      </c>
      <c r="D5830" s="8">
        <v>6800.0000010000003</v>
      </c>
      <c r="E5830" s="2">
        <v>2640</v>
      </c>
      <c r="F5830" s="2">
        <v>38305.1875</v>
      </c>
      <c r="G5830" s="2">
        <v>540.985595703125</v>
      </c>
      <c r="H5830" s="1">
        <v>34413.738088410813</v>
      </c>
      <c r="I5830" s="1">
        <v>520.56031620799718</v>
      </c>
      <c r="J5830" s="1">
        <f t="shared" si="512"/>
        <v>-10.15906634470641</v>
      </c>
      <c r="K5830" s="1">
        <f t="shared" si="513"/>
        <v>-3.775568084873103</v>
      </c>
      <c r="L5830" s="30"/>
      <c r="M5830" s="30"/>
      <c r="N5830" s="2">
        <v>0</v>
      </c>
      <c r="O5830" s="30"/>
      <c r="P5830" s="30"/>
      <c r="Q5830" s="30"/>
      <c r="R5830" s="30"/>
      <c r="S5830" s="30"/>
      <c r="T5830" s="30"/>
      <c r="U5830" s="30"/>
      <c r="V5830" s="30"/>
    </row>
    <row r="5831" spans="1:22" ht="14.5" x14ac:dyDescent="0.35">
      <c r="A5831" s="15">
        <v>48</v>
      </c>
      <c r="B5831" s="8">
        <v>360</v>
      </c>
      <c r="C5831" s="8">
        <v>1566666.6666000001</v>
      </c>
      <c r="D5831" s="8">
        <v>6800.0000010000003</v>
      </c>
      <c r="E5831" s="2">
        <v>2670</v>
      </c>
      <c r="F5831" s="2">
        <v>37648.71875</v>
      </c>
      <c r="G5831" s="2">
        <v>525.84307861328102</v>
      </c>
      <c r="H5831" s="1">
        <v>34991.479446345133</v>
      </c>
      <c r="I5831" s="1">
        <v>515.59301565357839</v>
      </c>
      <c r="J5831" s="1">
        <f t="shared" si="512"/>
        <v>-7.0579807012818128</v>
      </c>
      <c r="K5831" s="1">
        <f t="shared" si="513"/>
        <v>-1.9492626938693247</v>
      </c>
      <c r="L5831" s="30"/>
      <c r="M5831" s="30"/>
      <c r="N5831" s="2">
        <v>0</v>
      </c>
      <c r="O5831" s="30"/>
      <c r="P5831" s="30"/>
      <c r="Q5831" s="30"/>
      <c r="R5831" s="30"/>
      <c r="S5831" s="30"/>
      <c r="T5831" s="30"/>
      <c r="U5831" s="30"/>
      <c r="V5831" s="30"/>
    </row>
    <row r="5832" spans="1:22" ht="14.5" x14ac:dyDescent="0.35">
      <c r="A5832" s="15">
        <v>48</v>
      </c>
      <c r="B5832" s="8">
        <v>360</v>
      </c>
      <c r="C5832" s="8">
        <v>1566666.6666000001</v>
      </c>
      <c r="D5832" s="8">
        <v>6800.0000010000003</v>
      </c>
      <c r="E5832" s="2">
        <v>2700</v>
      </c>
      <c r="F5832" s="2">
        <v>36418.546875</v>
      </c>
      <c r="G5832" s="2">
        <v>509.60900878906199</v>
      </c>
      <c r="H5832" s="1">
        <v>35541.262930824552</v>
      </c>
      <c r="I5832" s="1">
        <v>510.82493386105853</v>
      </c>
      <c r="J5832" s="1">
        <f t="shared" si="512"/>
        <v>-2.4088933234666512</v>
      </c>
      <c r="K5832" s="1">
        <f t="shared" si="513"/>
        <v>0.23859960303406536</v>
      </c>
      <c r="L5832" s="30"/>
      <c r="M5832" s="30"/>
      <c r="N5832" s="2">
        <v>0</v>
      </c>
      <c r="O5832" s="30"/>
      <c r="P5832" s="30"/>
      <c r="Q5832" s="30"/>
      <c r="R5832" s="30"/>
      <c r="S5832" s="30"/>
      <c r="T5832" s="30"/>
      <c r="U5832" s="30"/>
      <c r="V5832" s="30"/>
    </row>
    <row r="5833" spans="1:22" ht="14.5" x14ac:dyDescent="0.35">
      <c r="A5833" s="15">
        <v>48</v>
      </c>
      <c r="B5833" s="8">
        <v>360</v>
      </c>
      <c r="C5833" s="8">
        <v>1566666.6666000001</v>
      </c>
      <c r="D5833" s="8">
        <v>6800.0000010000003</v>
      </c>
      <c r="E5833" s="2">
        <v>2730</v>
      </c>
      <c r="F5833" s="2">
        <v>34255.4296875</v>
      </c>
      <c r="G5833" s="2">
        <v>478.72375488281301</v>
      </c>
      <c r="H5833" s="1">
        <v>36074.759652074194</v>
      </c>
      <c r="I5833" s="1">
        <v>506.52218916140959</v>
      </c>
      <c r="J5833" s="1">
        <f t="shared" si="512"/>
        <v>5.3110703359183891</v>
      </c>
      <c r="K5833" s="1">
        <f t="shared" si="513"/>
        <v>5.806779796294288</v>
      </c>
      <c r="L5833" s="30"/>
      <c r="M5833" s="30"/>
      <c r="N5833" s="2">
        <v>1250001</v>
      </c>
      <c r="O5833" s="30"/>
      <c r="P5833" s="30"/>
      <c r="Q5833" s="30"/>
      <c r="R5833" s="30"/>
      <c r="S5833" s="30"/>
      <c r="T5833" s="30"/>
      <c r="U5833" s="30"/>
      <c r="V5833" s="30"/>
    </row>
    <row r="5834" spans="1:22" ht="14.5" x14ac:dyDescent="0.35">
      <c r="A5834" s="15">
        <v>48</v>
      </c>
      <c r="B5834" s="8">
        <v>360</v>
      </c>
      <c r="C5834" s="8">
        <v>1566666.6666000001</v>
      </c>
      <c r="D5834" s="8">
        <v>6800.0000010000003</v>
      </c>
      <c r="E5834" s="2">
        <v>2760</v>
      </c>
      <c r="F5834" s="2">
        <v>33397.75</v>
      </c>
      <c r="G5834" s="2">
        <v>468.95361328125</v>
      </c>
      <c r="H5834" s="1">
        <v>36526.658476774428</v>
      </c>
      <c r="I5834" s="1">
        <v>502.48547218383561</v>
      </c>
      <c r="J5834" s="1">
        <f t="shared" ref="J5834:J5897" si="514">(H5834-F5834)/F5834*100</f>
        <v>9.368620571069691</v>
      </c>
      <c r="K5834" s="1">
        <f t="shared" ref="K5834:K5897" si="515">(I5834-G5834)/G5834*100</f>
        <v>7.1503572961011033</v>
      </c>
      <c r="L5834" s="30"/>
      <c r="M5834" s="30"/>
      <c r="N5834" s="2">
        <v>1250001</v>
      </c>
      <c r="O5834" s="30"/>
      <c r="P5834" s="30"/>
      <c r="Q5834" s="30"/>
      <c r="R5834" s="30"/>
      <c r="S5834" s="30"/>
      <c r="T5834" s="30"/>
      <c r="U5834" s="30"/>
      <c r="V5834" s="30"/>
    </row>
    <row r="5835" spans="1:22" ht="14.5" x14ac:dyDescent="0.35">
      <c r="A5835" s="15">
        <v>48</v>
      </c>
      <c r="B5835" s="8">
        <v>360</v>
      </c>
      <c r="C5835" s="8">
        <v>1566666.6666000001</v>
      </c>
      <c r="D5835" s="8">
        <v>6800.0000010000003</v>
      </c>
      <c r="E5835" s="2">
        <v>2790</v>
      </c>
      <c r="F5835" s="2">
        <v>32839.20703125</v>
      </c>
      <c r="G5835" s="2">
        <v>493.03610229492199</v>
      </c>
      <c r="H5835" s="1">
        <v>36916.310191285673</v>
      </c>
      <c r="I5835" s="1">
        <v>498.60094795053209</v>
      </c>
      <c r="J5835" s="1">
        <f t="shared" si="514"/>
        <v>12.415352039882922</v>
      </c>
      <c r="K5835" s="1">
        <f t="shared" si="515"/>
        <v>1.1286892845589929</v>
      </c>
      <c r="L5835" s="30"/>
      <c r="M5835" s="30"/>
      <c r="N5835" s="2">
        <v>1250001</v>
      </c>
      <c r="O5835" s="30"/>
      <c r="P5835" s="30"/>
      <c r="Q5835" s="30"/>
      <c r="R5835" s="30"/>
      <c r="S5835" s="30"/>
      <c r="T5835" s="30"/>
      <c r="U5835" s="30"/>
      <c r="V5835" s="30"/>
    </row>
    <row r="5836" spans="1:22" ht="14.5" x14ac:dyDescent="0.35">
      <c r="A5836" s="15">
        <v>48</v>
      </c>
      <c r="B5836" s="8">
        <v>360</v>
      </c>
      <c r="C5836" s="8">
        <v>1566666.6666000001</v>
      </c>
      <c r="D5836" s="8">
        <v>6800.0000010000003</v>
      </c>
      <c r="E5836" s="2">
        <v>2820</v>
      </c>
      <c r="F5836" s="2">
        <v>31128.296875</v>
      </c>
      <c r="G5836" s="2">
        <v>479.9697265625</v>
      </c>
      <c r="H5836" s="1">
        <v>37258.474897720247</v>
      </c>
      <c r="I5836" s="1">
        <v>494.89425877939681</v>
      </c>
      <c r="J5836" s="1">
        <f t="shared" si="514"/>
        <v>19.69326509361186</v>
      </c>
      <c r="K5836" s="1">
        <f t="shared" si="515"/>
        <v>3.1094736586377989</v>
      </c>
      <c r="L5836" s="30"/>
      <c r="M5836" s="30"/>
      <c r="N5836" s="2">
        <v>1250001</v>
      </c>
      <c r="O5836" s="30"/>
      <c r="P5836" s="30"/>
      <c r="Q5836" s="30"/>
      <c r="R5836" s="30"/>
      <c r="S5836" s="30"/>
      <c r="T5836" s="30"/>
      <c r="U5836" s="30"/>
      <c r="V5836" s="30"/>
    </row>
    <row r="5837" spans="1:22" ht="14.5" x14ac:dyDescent="0.35">
      <c r="A5837" s="15">
        <v>48</v>
      </c>
      <c r="B5837" s="8">
        <v>360</v>
      </c>
      <c r="C5837" s="8">
        <v>1566666.6666000001</v>
      </c>
      <c r="D5837" s="8">
        <v>6800.0000010000003</v>
      </c>
      <c r="E5837" s="2">
        <v>2850</v>
      </c>
      <c r="F5837" s="2">
        <v>28116.55859375</v>
      </c>
      <c r="G5837" s="2">
        <v>489.12521362304699</v>
      </c>
      <c r="H5837" s="1">
        <v>37564.40993833683</v>
      </c>
      <c r="I5837" s="1">
        <v>491.9059169449813</v>
      </c>
      <c r="J5837" s="1">
        <f t="shared" si="514"/>
        <v>33.602445737036192</v>
      </c>
      <c r="K5837" s="1">
        <f t="shared" si="515"/>
        <v>0.56850541425519507</v>
      </c>
      <c r="L5837" s="30"/>
      <c r="M5837" s="30"/>
      <c r="N5837" s="2">
        <v>1250001</v>
      </c>
      <c r="O5837" s="30"/>
      <c r="P5837" s="30"/>
      <c r="Q5837" s="30"/>
      <c r="R5837" s="30"/>
      <c r="S5837" s="30"/>
      <c r="T5837" s="30"/>
      <c r="U5837" s="30"/>
      <c r="V5837" s="30"/>
    </row>
    <row r="5838" spans="1:22" ht="14.5" x14ac:dyDescent="0.35">
      <c r="A5838" s="15">
        <v>48</v>
      </c>
      <c r="B5838" s="8">
        <v>360</v>
      </c>
      <c r="C5838" s="8">
        <v>1566666.6666000001</v>
      </c>
      <c r="D5838" s="8">
        <v>6800.0000010000003</v>
      </c>
      <c r="E5838" s="2">
        <v>2880</v>
      </c>
      <c r="F5838" s="2">
        <v>28974.0078125</v>
      </c>
      <c r="G5838" s="2">
        <v>520.905029296875</v>
      </c>
      <c r="H5838" s="1">
        <v>37842.704565403787</v>
      </c>
      <c r="I5838" s="1">
        <v>489.3328658892363</v>
      </c>
      <c r="J5838" s="1">
        <f t="shared" si="514"/>
        <v>30.609147378905732</v>
      </c>
      <c r="K5838" s="1">
        <f t="shared" si="515"/>
        <v>-6.0610210368395281</v>
      </c>
      <c r="L5838" s="30"/>
      <c r="M5838" s="30"/>
      <c r="N5838" s="2">
        <v>1250001</v>
      </c>
      <c r="O5838" s="30"/>
      <c r="P5838" s="30"/>
      <c r="Q5838" s="30"/>
      <c r="R5838" s="30"/>
      <c r="S5838" s="30"/>
      <c r="T5838" s="30"/>
      <c r="U5838" s="30"/>
      <c r="V5838" s="30"/>
    </row>
    <row r="5839" spans="1:22" ht="14.5" x14ac:dyDescent="0.35">
      <c r="A5839" s="15">
        <v>48</v>
      </c>
      <c r="B5839" s="8">
        <v>360</v>
      </c>
      <c r="C5839" s="8">
        <v>1566666.6666000001</v>
      </c>
      <c r="D5839" s="8">
        <v>6800.0000010000003</v>
      </c>
      <c r="E5839" s="2">
        <v>2910</v>
      </c>
      <c r="F5839" s="2">
        <v>16337.4140625</v>
      </c>
      <c r="G5839" s="2">
        <v>331.93374633789102</v>
      </c>
      <c r="H5839" s="1">
        <v>18070.29043071068</v>
      </c>
      <c r="I5839" s="1">
        <v>360.12593766616811</v>
      </c>
      <c r="J5839" s="1">
        <f t="shared" si="514"/>
        <v>10.606797144158996</v>
      </c>
      <c r="K5839" s="1">
        <f t="shared" si="515"/>
        <v>8.4933188141644766</v>
      </c>
      <c r="L5839" s="30"/>
      <c r="M5839" s="30"/>
      <c r="N5839" s="2">
        <v>1250001</v>
      </c>
      <c r="O5839" s="30"/>
      <c r="P5839" s="30"/>
      <c r="Q5839" s="30"/>
      <c r="R5839" s="30"/>
      <c r="S5839" s="30"/>
      <c r="T5839" s="30"/>
      <c r="U5839" s="30"/>
      <c r="V5839" s="30"/>
    </row>
    <row r="5840" spans="1:22" ht="14.5" x14ac:dyDescent="0.35">
      <c r="A5840" s="15">
        <v>48</v>
      </c>
      <c r="B5840" s="8">
        <v>360</v>
      </c>
      <c r="C5840" s="8">
        <v>1566666.6666000001</v>
      </c>
      <c r="D5840" s="8">
        <v>6800.0000010000003</v>
      </c>
      <c r="E5840" s="2">
        <v>2940</v>
      </c>
      <c r="F5840" s="2">
        <v>14034.7333984375</v>
      </c>
      <c r="G5840" s="2">
        <v>310.01669311523398</v>
      </c>
      <c r="H5840" s="1">
        <v>17982.107916350909</v>
      </c>
      <c r="I5840" s="1">
        <v>334.88815829149843</v>
      </c>
      <c r="J5840" s="1">
        <f t="shared" si="514"/>
        <v>28.125753484942393</v>
      </c>
      <c r="K5840" s="1">
        <f t="shared" si="515"/>
        <v>8.0226212744678449</v>
      </c>
      <c r="L5840" s="30"/>
      <c r="M5840" s="30"/>
      <c r="N5840" s="2">
        <v>1250001</v>
      </c>
      <c r="O5840" s="30"/>
      <c r="P5840" s="30"/>
      <c r="Q5840" s="30"/>
      <c r="R5840" s="30"/>
      <c r="S5840" s="30"/>
      <c r="T5840" s="30"/>
      <c r="U5840" s="30"/>
      <c r="V5840" s="30"/>
    </row>
    <row r="5841" spans="1:22" ht="14.5" x14ac:dyDescent="0.35">
      <c r="A5841" s="15">
        <v>48</v>
      </c>
      <c r="B5841" s="8">
        <v>360</v>
      </c>
      <c r="C5841" s="8">
        <v>1566666.6666000001</v>
      </c>
      <c r="D5841" s="8">
        <v>6800.0000010000003</v>
      </c>
      <c r="E5841" s="2">
        <v>2970</v>
      </c>
      <c r="F5841" s="2">
        <v>13726.6337890625</v>
      </c>
      <c r="G5841" s="2">
        <v>298.42492675781301</v>
      </c>
      <c r="H5841" s="1">
        <v>17810.709886710971</v>
      </c>
      <c r="I5841" s="1">
        <v>319.04081319226219</v>
      </c>
      <c r="J5841" s="1">
        <f t="shared" si="514"/>
        <v>29.752932586448814</v>
      </c>
      <c r="K5841" s="1">
        <f t="shared" si="515"/>
        <v>6.9082320496571716</v>
      </c>
      <c r="L5841" s="30"/>
      <c r="M5841" s="30"/>
      <c r="N5841" s="2">
        <v>1250001</v>
      </c>
      <c r="O5841" s="30"/>
      <c r="P5841" s="30"/>
      <c r="Q5841" s="30"/>
      <c r="R5841" s="30"/>
      <c r="S5841" s="30"/>
      <c r="T5841" s="30"/>
      <c r="U5841" s="30"/>
      <c r="V5841" s="30"/>
    </row>
    <row r="5842" spans="1:22" ht="14.5" x14ac:dyDescent="0.35">
      <c r="A5842" s="15">
        <v>48</v>
      </c>
      <c r="B5842" s="8">
        <v>360</v>
      </c>
      <c r="C5842" s="8">
        <v>1566666.6666000001</v>
      </c>
      <c r="D5842" s="8">
        <v>6800.0000010000003</v>
      </c>
      <c r="E5842" s="2">
        <v>3000</v>
      </c>
      <c r="F5842" s="2">
        <v>13668.1591796875</v>
      </c>
      <c r="G5842" s="2">
        <v>295.53656005859398</v>
      </c>
      <c r="H5842" s="1">
        <v>17529.06587929518</v>
      </c>
      <c r="I5842" s="1">
        <v>310.75390467539472</v>
      </c>
      <c r="J5842" s="1">
        <f t="shared" si="514"/>
        <v>28.247451971041158</v>
      </c>
      <c r="K5842" s="1">
        <f t="shared" si="515"/>
        <v>5.1490565545540985</v>
      </c>
      <c r="L5842" s="30"/>
      <c r="M5842" s="30"/>
      <c r="N5842" s="2">
        <v>0</v>
      </c>
      <c r="O5842" s="30"/>
      <c r="P5842" s="30"/>
      <c r="Q5842" s="30"/>
      <c r="R5842" s="30"/>
      <c r="S5842" s="30"/>
      <c r="T5842" s="30"/>
      <c r="U5842" s="30"/>
      <c r="V5842" s="30"/>
    </row>
    <row r="5843" spans="1:22" ht="14.5" x14ac:dyDescent="0.35">
      <c r="A5843" s="15">
        <v>48</v>
      </c>
      <c r="B5843" s="8">
        <v>360</v>
      </c>
      <c r="C5843" s="8">
        <v>1566666.6666000001</v>
      </c>
      <c r="D5843" s="8">
        <v>6800.0000010000003</v>
      </c>
      <c r="E5843" s="2">
        <v>3030</v>
      </c>
      <c r="F5843" s="2">
        <v>13834.447265625</v>
      </c>
      <c r="G5843" s="2">
        <v>298.56280517578102</v>
      </c>
      <c r="H5843" s="1">
        <v>17101.379614560719</v>
      </c>
      <c r="I5843" s="1">
        <v>305.70997919694048</v>
      </c>
      <c r="J5843" s="1">
        <f t="shared" si="514"/>
        <v>23.614476864957197</v>
      </c>
      <c r="K5843" s="1">
        <f t="shared" si="515"/>
        <v>2.3938594819108521</v>
      </c>
      <c r="L5843" s="30"/>
      <c r="M5843" s="30"/>
      <c r="N5843" s="2">
        <v>0</v>
      </c>
      <c r="O5843" s="30"/>
      <c r="P5843" s="30"/>
      <c r="Q5843" s="30"/>
      <c r="R5843" s="30"/>
      <c r="S5843" s="30"/>
      <c r="T5843" s="30"/>
      <c r="U5843" s="30"/>
      <c r="V5843" s="30"/>
    </row>
    <row r="5844" spans="1:22" ht="14.5" x14ac:dyDescent="0.35">
      <c r="A5844" s="15">
        <v>48</v>
      </c>
      <c r="B5844" s="8">
        <v>360</v>
      </c>
      <c r="C5844" s="8">
        <v>1566666.6666000001</v>
      </c>
      <c r="D5844" s="8">
        <v>6800.0000010000003</v>
      </c>
      <c r="E5844" s="2">
        <v>3060</v>
      </c>
      <c r="F5844" s="2">
        <v>14280.6337890625</v>
      </c>
      <c r="G5844" s="2">
        <v>303.18096923828102</v>
      </c>
      <c r="H5844" s="1">
        <v>16549.325756713861</v>
      </c>
      <c r="I5844" s="1">
        <v>302.057202319618</v>
      </c>
      <c r="J5844" s="1">
        <f t="shared" si="514"/>
        <v>15.886493562974396</v>
      </c>
      <c r="K5844" s="1">
        <f t="shared" si="515"/>
        <v>-0.37065879216838743</v>
      </c>
      <c r="L5844" s="30"/>
      <c r="M5844" s="30"/>
      <c r="N5844" s="2">
        <v>0</v>
      </c>
      <c r="O5844" s="30"/>
      <c r="P5844" s="30"/>
      <c r="Q5844" s="30"/>
      <c r="R5844" s="30"/>
      <c r="S5844" s="30"/>
      <c r="T5844" s="30"/>
      <c r="U5844" s="30"/>
      <c r="V5844" s="30"/>
    </row>
    <row r="5845" spans="1:22" ht="14.5" x14ac:dyDescent="0.35">
      <c r="A5845" s="15">
        <v>48</v>
      </c>
      <c r="B5845" s="8">
        <v>360</v>
      </c>
      <c r="C5845" s="8">
        <v>1566666.6666000001</v>
      </c>
      <c r="D5845" s="8">
        <v>6800.0000010000003</v>
      </c>
      <c r="E5845" s="2">
        <v>3090</v>
      </c>
      <c r="F5845" s="2">
        <v>15652.66796875</v>
      </c>
      <c r="G5845" s="2">
        <v>303.25869750976602</v>
      </c>
      <c r="H5845" s="1">
        <v>16182.841481356671</v>
      </c>
      <c r="I5845" s="1">
        <v>299.89974407220069</v>
      </c>
      <c r="J5845" s="1">
        <f t="shared" si="514"/>
        <v>3.3871127507792491</v>
      </c>
      <c r="K5845" s="1">
        <f t="shared" si="515"/>
        <v>-1.1076198193646738</v>
      </c>
      <c r="L5845" s="30"/>
      <c r="M5845" s="30"/>
      <c r="N5845" s="2">
        <v>0</v>
      </c>
      <c r="O5845" s="30"/>
      <c r="P5845" s="30"/>
      <c r="Q5845" s="30"/>
      <c r="R5845" s="30"/>
      <c r="S5845" s="30"/>
      <c r="T5845" s="30"/>
      <c r="U5845" s="30"/>
      <c r="V5845" s="30"/>
    </row>
    <row r="5846" spans="1:22" ht="14.5" x14ac:dyDescent="0.35">
      <c r="A5846" s="15">
        <v>48</v>
      </c>
      <c r="B5846" s="8">
        <v>360</v>
      </c>
      <c r="C5846" s="8">
        <v>1566666.6666000001</v>
      </c>
      <c r="D5846" s="8">
        <v>6800.0000010000003</v>
      </c>
      <c r="E5846" s="2">
        <v>3120</v>
      </c>
      <c r="F5846" s="2">
        <v>16097.8310546875</v>
      </c>
      <c r="G5846" s="2">
        <v>306.15042114257801</v>
      </c>
      <c r="H5846" s="1">
        <v>15945.32083380782</v>
      </c>
      <c r="I5846" s="1">
        <v>298.06890069609551</v>
      </c>
      <c r="J5846" s="1">
        <f t="shared" si="514"/>
        <v>-0.9473960831218351</v>
      </c>
      <c r="K5846" s="1">
        <f t="shared" si="515"/>
        <v>-2.6397221393070818</v>
      </c>
      <c r="L5846" s="30"/>
      <c r="M5846" s="30"/>
      <c r="N5846" s="2">
        <v>0</v>
      </c>
      <c r="O5846" s="30"/>
      <c r="P5846" s="30"/>
      <c r="Q5846" s="30"/>
      <c r="R5846" s="30"/>
      <c r="S5846" s="30"/>
      <c r="T5846" s="30"/>
      <c r="U5846" s="30"/>
      <c r="V5846" s="30"/>
    </row>
    <row r="5847" spans="1:22" ht="14.5" x14ac:dyDescent="0.35">
      <c r="A5847" s="15">
        <v>48</v>
      </c>
      <c r="B5847" s="8">
        <v>360</v>
      </c>
      <c r="C5847" s="8">
        <v>1566666.6666000001</v>
      </c>
      <c r="D5847" s="8">
        <v>6800.0000010000003</v>
      </c>
      <c r="E5847" s="2">
        <v>3150</v>
      </c>
      <c r="F5847" s="2">
        <v>17036.138671875</v>
      </c>
      <c r="G5847" s="2">
        <v>313.493896484375</v>
      </c>
      <c r="H5847" s="1">
        <v>15797.432671983801</v>
      </c>
      <c r="I5847" s="1">
        <v>296.30411120602332</v>
      </c>
      <c r="J5847" s="1">
        <f t="shared" si="514"/>
        <v>-7.2710490548904811</v>
      </c>
      <c r="K5847" s="1">
        <f t="shared" si="515"/>
        <v>-5.4832918506942736</v>
      </c>
      <c r="L5847" s="30"/>
      <c r="M5847" s="30"/>
      <c r="N5847" s="2">
        <v>0</v>
      </c>
      <c r="O5847" s="30"/>
      <c r="P5847" s="30"/>
      <c r="Q5847" s="30"/>
      <c r="R5847" s="30"/>
      <c r="S5847" s="30"/>
      <c r="T5847" s="30"/>
      <c r="U5847" s="30"/>
      <c r="V5847" s="30"/>
    </row>
    <row r="5848" spans="1:22" ht="14.5" x14ac:dyDescent="0.35">
      <c r="A5848" s="15">
        <v>48</v>
      </c>
      <c r="B5848" s="8">
        <v>360</v>
      </c>
      <c r="C5848" s="8">
        <v>1566666.6666000001</v>
      </c>
      <c r="D5848" s="8">
        <v>6800.0000010000003</v>
      </c>
      <c r="E5848" s="2">
        <v>3180</v>
      </c>
      <c r="F5848" s="2">
        <v>17212.205078125</v>
      </c>
      <c r="G5848" s="2">
        <v>290.25213623046898</v>
      </c>
      <c r="H5848" s="1">
        <v>15711.837990896751</v>
      </c>
      <c r="I5848" s="1">
        <v>294.55264122383409</v>
      </c>
      <c r="J5848" s="1">
        <f t="shared" si="514"/>
        <v>-8.7168789845239907</v>
      </c>
      <c r="K5848" s="1">
        <f t="shared" si="515"/>
        <v>1.4816445622816634</v>
      </c>
      <c r="L5848" s="30"/>
      <c r="M5848" s="30"/>
      <c r="N5848" s="2">
        <v>0</v>
      </c>
      <c r="O5848" s="30"/>
      <c r="P5848" s="30"/>
      <c r="Q5848" s="30"/>
      <c r="R5848" s="30"/>
      <c r="S5848" s="30"/>
      <c r="T5848" s="30"/>
      <c r="U5848" s="30"/>
      <c r="V5848" s="30"/>
    </row>
    <row r="5849" spans="1:22" ht="14.5" x14ac:dyDescent="0.35">
      <c r="A5849" s="15">
        <v>48</v>
      </c>
      <c r="B5849" s="8">
        <v>360</v>
      </c>
      <c r="C5849" s="8">
        <v>1566666.6666000001</v>
      </c>
      <c r="D5849" s="8">
        <v>6800.0000010000003</v>
      </c>
      <c r="E5849" s="2">
        <v>3210</v>
      </c>
      <c r="F5849" s="2">
        <v>17646.560546875</v>
      </c>
      <c r="G5849" s="2">
        <v>277.19174194335898</v>
      </c>
      <c r="H5849" s="1">
        <v>15669.53735026118</v>
      </c>
      <c r="I5849" s="1">
        <v>292.8038593055943</v>
      </c>
      <c r="J5849" s="1">
        <f t="shared" si="514"/>
        <v>-11.203447784412173</v>
      </c>
      <c r="K5849" s="1">
        <f t="shared" si="515"/>
        <v>5.632244760533121</v>
      </c>
      <c r="L5849" s="30"/>
      <c r="M5849" s="30"/>
      <c r="N5849" s="2">
        <v>0</v>
      </c>
      <c r="O5849" s="30"/>
      <c r="P5849" s="30"/>
      <c r="Q5849" s="30"/>
      <c r="R5849" s="30"/>
      <c r="S5849" s="30"/>
      <c r="T5849" s="30"/>
      <c r="U5849" s="30"/>
      <c r="V5849" s="30"/>
    </row>
    <row r="5850" spans="1:22" ht="14.5" x14ac:dyDescent="0.35">
      <c r="A5850" s="15">
        <v>48</v>
      </c>
      <c r="B5850" s="8">
        <v>360</v>
      </c>
      <c r="C5850" s="8">
        <v>1566666.6666000001</v>
      </c>
      <c r="D5850" s="8">
        <v>6800.0000010000003</v>
      </c>
      <c r="E5850" s="2">
        <v>3240</v>
      </c>
      <c r="F5850" s="2">
        <v>18934.962890625</v>
      </c>
      <c r="G5850" s="2">
        <v>285.98550415039102</v>
      </c>
      <c r="H5850" s="1">
        <v>15653.004466430681</v>
      </c>
      <c r="I5850" s="1">
        <v>291.05559083777172</v>
      </c>
      <c r="J5850" s="1">
        <f t="shared" si="514"/>
        <v>-17.332795649783233</v>
      </c>
      <c r="K5850" s="1">
        <f t="shared" si="515"/>
        <v>1.7728474393983591</v>
      </c>
      <c r="L5850" s="30"/>
      <c r="M5850" s="30"/>
      <c r="N5850" s="2">
        <v>0</v>
      </c>
      <c r="O5850" s="30"/>
      <c r="P5850" s="30"/>
      <c r="Q5850" s="30"/>
      <c r="R5850" s="30"/>
      <c r="S5850" s="30"/>
      <c r="T5850" s="30"/>
      <c r="U5850" s="30"/>
      <c r="V5850" s="30"/>
    </row>
    <row r="5851" spans="1:22" ht="14.5" x14ac:dyDescent="0.35">
      <c r="A5851" s="15">
        <v>48</v>
      </c>
      <c r="B5851" s="8">
        <v>360</v>
      </c>
      <c r="C5851" s="8">
        <v>1566666.6666000001</v>
      </c>
      <c r="D5851" s="8">
        <v>6800.0000010000003</v>
      </c>
      <c r="E5851" s="2">
        <v>3270</v>
      </c>
      <c r="F5851" s="2">
        <v>33430.91796875</v>
      </c>
      <c r="G5851" s="2">
        <v>445.08843994140602</v>
      </c>
      <c r="H5851" s="1">
        <v>32693.490634106329</v>
      </c>
      <c r="I5851" s="1">
        <v>421.62699844323947</v>
      </c>
      <c r="J5851" s="1">
        <f t="shared" si="514"/>
        <v>-2.2058243669318065</v>
      </c>
      <c r="K5851" s="1">
        <f t="shared" si="515"/>
        <v>-5.2711864413407703</v>
      </c>
      <c r="L5851" s="30"/>
      <c r="M5851" s="30"/>
      <c r="N5851" s="2">
        <v>1250001</v>
      </c>
      <c r="O5851" s="30"/>
      <c r="P5851" s="30"/>
      <c r="Q5851" s="30"/>
      <c r="R5851" s="30"/>
      <c r="S5851" s="30"/>
      <c r="T5851" s="30"/>
      <c r="U5851" s="30"/>
      <c r="V5851" s="30"/>
    </row>
    <row r="5852" spans="1:22" ht="14.5" x14ac:dyDescent="0.35">
      <c r="A5852" s="15">
        <v>48</v>
      </c>
      <c r="B5852" s="8">
        <v>360</v>
      </c>
      <c r="C5852" s="8">
        <v>1566666.6666000001</v>
      </c>
      <c r="D5852" s="8">
        <v>6800.0000010000003</v>
      </c>
      <c r="E5852" s="2">
        <v>3300</v>
      </c>
      <c r="F5852" s="2">
        <v>37491.9453125</v>
      </c>
      <c r="G5852" s="2">
        <v>459.40292358398398</v>
      </c>
      <c r="H5852" s="1">
        <v>33526.89065777247</v>
      </c>
      <c r="I5852" s="1">
        <v>440.2503887308348</v>
      </c>
      <c r="J5852" s="1">
        <f t="shared" si="514"/>
        <v>-10.575750662384438</v>
      </c>
      <c r="K5852" s="1">
        <f t="shared" si="515"/>
        <v>-4.1690058704312705</v>
      </c>
      <c r="L5852" s="30"/>
      <c r="M5852" s="30"/>
      <c r="N5852" s="2">
        <v>1250001</v>
      </c>
      <c r="O5852" s="30"/>
      <c r="P5852" s="30"/>
      <c r="Q5852" s="30"/>
      <c r="R5852" s="30"/>
      <c r="S5852" s="30"/>
      <c r="T5852" s="30"/>
      <c r="U5852" s="30"/>
      <c r="V5852" s="30"/>
    </row>
    <row r="5853" spans="1:22" ht="14.5" x14ac:dyDescent="0.35">
      <c r="A5853" s="15">
        <v>48</v>
      </c>
      <c r="B5853" s="8">
        <v>360</v>
      </c>
      <c r="C5853" s="8">
        <v>1566666.6666000001</v>
      </c>
      <c r="D5853" s="8">
        <v>6800.0000010000003</v>
      </c>
      <c r="E5853" s="2">
        <v>3330</v>
      </c>
      <c r="F5853" s="2">
        <v>36170.9765625</v>
      </c>
      <c r="G5853" s="2">
        <v>469.52981567382801</v>
      </c>
      <c r="H5853" s="1">
        <v>34002.381390488867</v>
      </c>
      <c r="I5853" s="1">
        <v>447.71870626775291</v>
      </c>
      <c r="J5853" s="1">
        <f t="shared" si="514"/>
        <v>-5.9954012252447972</v>
      </c>
      <c r="K5853" s="1">
        <f t="shared" si="515"/>
        <v>-4.6453087062796454</v>
      </c>
      <c r="L5853" s="30"/>
      <c r="M5853" s="30"/>
      <c r="N5853" s="2">
        <v>1250001</v>
      </c>
      <c r="O5853" s="30"/>
      <c r="P5853" s="30"/>
      <c r="Q5853" s="30"/>
      <c r="R5853" s="30"/>
      <c r="S5853" s="30"/>
      <c r="T5853" s="30"/>
      <c r="U5853" s="30"/>
      <c r="V5853" s="30"/>
    </row>
    <row r="5854" spans="1:22" ht="14.5" x14ac:dyDescent="0.35">
      <c r="A5854" s="15">
        <v>48</v>
      </c>
      <c r="B5854" s="8">
        <v>360</v>
      </c>
      <c r="C5854" s="8">
        <v>1566666.6666000001</v>
      </c>
      <c r="D5854" s="8">
        <v>6800.0000010000003</v>
      </c>
      <c r="E5854" s="2">
        <v>3360</v>
      </c>
      <c r="F5854" s="2">
        <v>39333.1015625</v>
      </c>
      <c r="G5854" s="2">
        <v>466.83734130859398</v>
      </c>
      <c r="H5854" s="1">
        <v>34470.973612454858</v>
      </c>
      <c r="I5854" s="1">
        <v>450.13606103520362</v>
      </c>
      <c r="J5854" s="1">
        <f t="shared" si="514"/>
        <v>-12.361415085253975</v>
      </c>
      <c r="K5854" s="1">
        <f t="shared" si="515"/>
        <v>-3.5775373552113279</v>
      </c>
      <c r="L5854" s="30"/>
      <c r="M5854" s="30"/>
      <c r="N5854" s="2">
        <v>1250001</v>
      </c>
      <c r="O5854" s="30"/>
      <c r="P5854" s="30"/>
      <c r="Q5854" s="30"/>
      <c r="R5854" s="30"/>
      <c r="S5854" s="30"/>
      <c r="T5854" s="30"/>
      <c r="U5854" s="30"/>
      <c r="V5854" s="30"/>
    </row>
    <row r="5855" spans="1:22" ht="14.5" x14ac:dyDescent="0.35">
      <c r="A5855" s="15">
        <v>48</v>
      </c>
      <c r="B5855" s="8">
        <v>360</v>
      </c>
      <c r="C5855" s="8">
        <v>1566666.6666000001</v>
      </c>
      <c r="D5855" s="8">
        <v>6800.0000010000003</v>
      </c>
      <c r="E5855" s="2">
        <v>3390</v>
      </c>
      <c r="F5855" s="2">
        <v>38998.10546875</v>
      </c>
      <c r="G5855" s="2">
        <v>462.58428955078102</v>
      </c>
      <c r="H5855" s="1">
        <v>34880.553961693397</v>
      </c>
      <c r="I5855" s="1">
        <v>450.19063779426227</v>
      </c>
      <c r="J5855" s="1">
        <f t="shared" si="514"/>
        <v>-10.558337277066149</v>
      </c>
      <c r="K5855" s="1">
        <f t="shared" si="515"/>
        <v>-2.6792202062362116</v>
      </c>
      <c r="L5855" s="30"/>
      <c r="M5855" s="30"/>
      <c r="N5855" s="2">
        <v>1250001</v>
      </c>
      <c r="O5855" s="30"/>
      <c r="P5855" s="30"/>
      <c r="Q5855" s="30"/>
      <c r="R5855" s="30"/>
      <c r="S5855" s="30"/>
      <c r="T5855" s="30"/>
      <c r="U5855" s="30"/>
      <c r="V5855" s="30"/>
    </row>
    <row r="5856" spans="1:22" ht="14.5" x14ac:dyDescent="0.35">
      <c r="A5856" s="15">
        <v>48</v>
      </c>
      <c r="B5856" s="8">
        <v>360</v>
      </c>
      <c r="C5856" s="8">
        <v>1566666.6666000001</v>
      </c>
      <c r="D5856" s="8">
        <v>6800.0000010000003</v>
      </c>
      <c r="E5856" s="2">
        <v>3420</v>
      </c>
      <c r="F5856" s="2">
        <v>38653.80859375</v>
      </c>
      <c r="G5856" s="2">
        <v>457.55258178710898</v>
      </c>
      <c r="H5856" s="1">
        <v>35234.703671293108</v>
      </c>
      <c r="I5856" s="1">
        <v>449.13999742867458</v>
      </c>
      <c r="J5856" s="1">
        <f t="shared" si="514"/>
        <v>-8.8454541656982641</v>
      </c>
      <c r="K5856" s="1">
        <f t="shared" si="515"/>
        <v>-1.8386049370711728</v>
      </c>
      <c r="L5856" s="30"/>
      <c r="M5856" s="30"/>
      <c r="N5856" s="2">
        <v>1250001</v>
      </c>
      <c r="O5856" s="30"/>
      <c r="P5856" s="30"/>
      <c r="Q5856" s="30"/>
      <c r="R5856" s="30"/>
      <c r="S5856" s="30"/>
      <c r="T5856" s="30"/>
      <c r="U5856" s="30"/>
      <c r="V5856" s="30"/>
    </row>
    <row r="5857" spans="1:22" ht="14.5" x14ac:dyDescent="0.35">
      <c r="A5857" s="15">
        <v>48</v>
      </c>
      <c r="B5857" s="8">
        <v>360</v>
      </c>
      <c r="C5857" s="8">
        <v>1566666.6666000001</v>
      </c>
      <c r="D5857" s="8">
        <v>6800.0000010000003</v>
      </c>
      <c r="E5857" s="2">
        <v>3450</v>
      </c>
      <c r="F5857" s="2">
        <v>38874.23828125</v>
      </c>
      <c r="G5857" s="2">
        <v>485.590576171875</v>
      </c>
      <c r="H5857" s="1">
        <v>35536.804224289903</v>
      </c>
      <c r="I5857" s="1">
        <v>447.57237289883233</v>
      </c>
      <c r="J5857" s="1">
        <f t="shared" si="514"/>
        <v>-8.5852075938162464</v>
      </c>
      <c r="K5857" s="1">
        <f t="shared" si="515"/>
        <v>-7.8292712294289082</v>
      </c>
      <c r="L5857" s="30"/>
      <c r="M5857" s="30"/>
      <c r="N5857" s="2">
        <v>1250001</v>
      </c>
      <c r="O5857" s="30"/>
      <c r="P5857" s="30"/>
      <c r="Q5857" s="30"/>
      <c r="R5857" s="30"/>
      <c r="S5857" s="30"/>
      <c r="T5857" s="30"/>
      <c r="U5857" s="30"/>
      <c r="V5857" s="30"/>
    </row>
    <row r="5858" spans="1:22" ht="14.5" x14ac:dyDescent="0.35">
      <c r="A5858" s="15">
        <v>48</v>
      </c>
      <c r="B5858" s="8">
        <v>360</v>
      </c>
      <c r="C5858" s="8">
        <v>1566666.6666000001</v>
      </c>
      <c r="D5858" s="8">
        <v>6800.0000010000003</v>
      </c>
      <c r="E5858" s="2">
        <v>3480</v>
      </c>
      <c r="F5858" s="2">
        <v>37896.83984375</v>
      </c>
      <c r="G5858" s="2">
        <v>496.57476806640602</v>
      </c>
      <c r="H5858" s="1">
        <v>35790.015951875503</v>
      </c>
      <c r="I5858" s="1">
        <v>445.74886884339742</v>
      </c>
      <c r="J5858" s="1">
        <f t="shared" si="514"/>
        <v>-5.5593656372431219</v>
      </c>
      <c r="K5858" s="1">
        <f t="shared" si="515"/>
        <v>-10.235296372571986</v>
      </c>
      <c r="L5858" s="30"/>
      <c r="M5858" s="30"/>
      <c r="N5858" s="2">
        <v>1250001</v>
      </c>
      <c r="O5858" s="30"/>
      <c r="P5858" s="30"/>
      <c r="Q5858" s="30"/>
      <c r="R5858" s="30"/>
      <c r="S5858" s="30"/>
      <c r="T5858" s="30"/>
      <c r="U5858" s="30"/>
      <c r="V5858" s="30"/>
    </row>
    <row r="5859" spans="1:22" ht="14.5" x14ac:dyDescent="0.35">
      <c r="A5859" s="15">
        <v>48</v>
      </c>
      <c r="B5859" s="8">
        <v>360</v>
      </c>
      <c r="C5859" s="8">
        <v>1566666.6666000001</v>
      </c>
      <c r="D5859" s="8">
        <v>6800.0000010000003</v>
      </c>
      <c r="E5859" s="2">
        <v>3510</v>
      </c>
      <c r="F5859" s="2">
        <v>36148.63671875</v>
      </c>
      <c r="G5859" s="2">
        <v>465.15805053710898</v>
      </c>
      <c r="H5859" s="1">
        <v>35997.313703049862</v>
      </c>
      <c r="I5859" s="1">
        <v>443.41245802408031</v>
      </c>
      <c r="J5859" s="1">
        <f t="shared" si="514"/>
        <v>-0.41861334046284532</v>
      </c>
      <c r="K5859" s="1">
        <f t="shared" si="515"/>
        <v>-4.6748825453884875</v>
      </c>
      <c r="L5859" s="30"/>
      <c r="M5859" s="30"/>
      <c r="N5859" s="2">
        <v>1250001</v>
      </c>
      <c r="O5859" s="30"/>
      <c r="P5859" s="30"/>
      <c r="Q5859" s="30"/>
      <c r="R5859" s="30"/>
      <c r="S5859" s="30"/>
      <c r="T5859" s="30"/>
      <c r="U5859" s="30"/>
      <c r="V5859" s="30"/>
    </row>
    <row r="5860" spans="1:22" ht="14.5" x14ac:dyDescent="0.35">
      <c r="A5860" s="15">
        <v>48</v>
      </c>
      <c r="B5860" s="8">
        <v>360</v>
      </c>
      <c r="C5860" s="8">
        <v>1566666.6666000001</v>
      </c>
      <c r="D5860" s="8">
        <v>6800.0000010000003</v>
      </c>
      <c r="E5860" s="2">
        <v>3540</v>
      </c>
      <c r="F5860" s="2">
        <v>34995.234375</v>
      </c>
      <c r="G5860" s="2">
        <v>461.38275146484398</v>
      </c>
      <c r="H5860" s="1">
        <v>36161.490411586266</v>
      </c>
      <c r="I5860" s="1">
        <v>440.84710872459419</v>
      </c>
      <c r="J5860" s="1">
        <f t="shared" si="514"/>
        <v>3.3326138756179327</v>
      </c>
      <c r="K5860" s="1">
        <f t="shared" si="515"/>
        <v>-4.4508908655668584</v>
      </c>
      <c r="L5860" s="30"/>
      <c r="M5860" s="30"/>
      <c r="N5860" s="2">
        <v>0</v>
      </c>
      <c r="O5860" s="30"/>
      <c r="P5860" s="30"/>
      <c r="Q5860" s="30"/>
      <c r="R5860" s="30"/>
      <c r="S5860" s="30"/>
      <c r="T5860" s="30"/>
      <c r="U5860" s="30"/>
      <c r="V5860" s="30"/>
    </row>
    <row r="5861" spans="1:22" ht="14.5" x14ac:dyDescent="0.35">
      <c r="A5861" s="15">
        <v>48</v>
      </c>
      <c r="B5861" s="8">
        <v>360</v>
      </c>
      <c r="C5861" s="8">
        <v>1566666.6666000001</v>
      </c>
      <c r="D5861" s="8">
        <v>6800.0000010000003</v>
      </c>
      <c r="E5861" s="2">
        <v>3570</v>
      </c>
      <c r="F5861" s="2">
        <v>33118.765625</v>
      </c>
      <c r="G5861" s="2">
        <v>437.62460327148398</v>
      </c>
      <c r="H5861" s="1">
        <v>36285.171363892347</v>
      </c>
      <c r="I5861" s="1">
        <v>438.76304368388008</v>
      </c>
      <c r="J5861" s="1">
        <f t="shared" si="514"/>
        <v>9.5607601283972876</v>
      </c>
      <c r="K5861" s="1">
        <f t="shared" si="515"/>
        <v>0.26014086134226483</v>
      </c>
      <c r="L5861" s="30"/>
      <c r="M5861" s="30"/>
      <c r="N5861" s="2">
        <v>0</v>
      </c>
      <c r="O5861" s="30"/>
      <c r="P5861" s="30"/>
      <c r="Q5861" s="30"/>
      <c r="R5861" s="30"/>
      <c r="S5861" s="30"/>
      <c r="T5861" s="30"/>
      <c r="U5861" s="30"/>
      <c r="V5861" s="30"/>
    </row>
    <row r="5862" spans="1:22" ht="14.5" x14ac:dyDescent="0.35">
      <c r="A5862" s="15">
        <v>48</v>
      </c>
      <c r="B5862" s="8">
        <v>360</v>
      </c>
      <c r="C5862" s="8">
        <v>1566666.6666000001</v>
      </c>
      <c r="D5862" s="8">
        <v>6800.0000010000003</v>
      </c>
      <c r="E5862" s="2">
        <v>3600</v>
      </c>
      <c r="F5862" s="2">
        <v>33186.48046875</v>
      </c>
      <c r="G5862" s="2">
        <v>498.84710693359398</v>
      </c>
      <c r="H5862" s="1">
        <v>36370.817765975196</v>
      </c>
      <c r="I5862" s="1">
        <v>437.34169211702692</v>
      </c>
      <c r="J5862" s="1">
        <f t="shared" si="514"/>
        <v>9.5952847432065678</v>
      </c>
      <c r="K5862" s="1">
        <f t="shared" si="515"/>
        <v>-12.32951218152591</v>
      </c>
      <c r="L5862" s="30"/>
      <c r="M5862" s="30"/>
      <c r="N5862" s="2">
        <v>0</v>
      </c>
      <c r="O5862" s="30"/>
      <c r="P5862" s="30"/>
      <c r="Q5862" s="30"/>
      <c r="R5862" s="30"/>
      <c r="S5862" s="30"/>
      <c r="T5862" s="30"/>
      <c r="U5862" s="30"/>
      <c r="V5862" s="30"/>
    </row>
    <row r="5863" spans="1:22" ht="14.5" x14ac:dyDescent="0.35">
      <c r="A5863" s="15">
        <v>48</v>
      </c>
      <c r="B5863" s="8">
        <v>360</v>
      </c>
      <c r="C5863" s="8">
        <v>1566666.6666000001</v>
      </c>
      <c r="D5863" s="8">
        <v>6800.0000010000003</v>
      </c>
      <c r="E5863" s="2">
        <v>3630</v>
      </c>
      <c r="F5863" s="2">
        <v>18493.326171875</v>
      </c>
      <c r="G5863" s="2">
        <v>301.01016235351602</v>
      </c>
      <c r="H5863" s="1">
        <v>18738.05485706227</v>
      </c>
      <c r="I5863" s="1">
        <v>287.69810835630818</v>
      </c>
      <c r="J5863" s="1">
        <f t="shared" si="514"/>
        <v>1.3233351475704704</v>
      </c>
      <c r="K5863" s="1">
        <f t="shared" si="515"/>
        <v>-4.4224599904284085</v>
      </c>
      <c r="L5863" s="30"/>
      <c r="M5863" s="30"/>
      <c r="N5863" s="2">
        <v>0</v>
      </c>
      <c r="O5863" s="30"/>
      <c r="P5863" s="30"/>
      <c r="Q5863" s="30"/>
      <c r="R5863" s="30"/>
      <c r="S5863" s="30"/>
      <c r="T5863" s="30"/>
      <c r="U5863" s="30"/>
      <c r="V5863" s="30"/>
    </row>
    <row r="5864" spans="1:22" ht="14.5" x14ac:dyDescent="0.35">
      <c r="A5864" s="17">
        <v>48</v>
      </c>
      <c r="B5864" s="18">
        <v>360</v>
      </c>
      <c r="C5864" s="18">
        <v>1566666.6666000001</v>
      </c>
      <c r="D5864" s="18">
        <v>6800.0000010000003</v>
      </c>
      <c r="E5864" s="2">
        <v>3660</v>
      </c>
      <c r="F5864" s="2">
        <v>16315.8017578125</v>
      </c>
      <c r="G5864" s="2">
        <v>272.56622314453102</v>
      </c>
      <c r="H5864" s="1">
        <v>18030.499150112821</v>
      </c>
      <c r="I5864" s="1">
        <v>271.19001297598311</v>
      </c>
      <c r="J5864" s="1">
        <f t="shared" si="514"/>
        <v>10.509427717698712</v>
      </c>
      <c r="K5864" s="1">
        <f t="shared" si="515"/>
        <v>-0.50490855127642298</v>
      </c>
      <c r="L5864" s="30"/>
      <c r="M5864" s="30"/>
      <c r="N5864" s="16">
        <v>0</v>
      </c>
      <c r="O5864" s="30"/>
      <c r="P5864" s="30"/>
      <c r="Q5864" s="30"/>
      <c r="R5864" s="30"/>
      <c r="S5864" s="30"/>
      <c r="T5864" s="30"/>
      <c r="U5864" s="30"/>
      <c r="V5864" s="30"/>
    </row>
    <row r="5865" spans="1:22" ht="14.5" x14ac:dyDescent="0.35">
      <c r="A5865" s="15">
        <v>49</v>
      </c>
      <c r="B5865" s="8">
        <v>360</v>
      </c>
      <c r="C5865" s="8">
        <v>1700000.0000999998</v>
      </c>
      <c r="D5865" s="8">
        <v>6000</v>
      </c>
      <c r="E5865" s="2">
        <v>30</v>
      </c>
      <c r="F5865" s="2">
        <v>218.86054992675801</v>
      </c>
      <c r="G5865" s="2">
        <v>739.52972412109398</v>
      </c>
      <c r="H5865" s="1">
        <v>194.85821074491511</v>
      </c>
      <c r="I5865" s="1">
        <v>736.29188514990972</v>
      </c>
      <c r="J5865" s="1">
        <f t="shared" si="514"/>
        <v>-10.966955529388606</v>
      </c>
      <c r="K5865" s="1">
        <f t="shared" si="515"/>
        <v>-0.43782404757730625</v>
      </c>
      <c r="L5865" s="30">
        <f t="shared" ref="L5865:M5865" si="516">AVERAGE(J5865:J5986)</f>
        <v>-0.31698110553663411</v>
      </c>
      <c r="M5865" s="30">
        <f t="shared" si="516"/>
        <v>0.79575153229541384</v>
      </c>
      <c r="N5865" s="2">
        <v>1083333</v>
      </c>
      <c r="O5865" s="30">
        <f t="shared" ref="O5865:P5865" si="517">ABS(L5865)</f>
        <v>0.31698110553663411</v>
      </c>
      <c r="P5865" s="30">
        <f t="shared" si="517"/>
        <v>0.79575153229541384</v>
      </c>
      <c r="Q5865" s="30">
        <f t="shared" ref="Q5865" si="518">SUM(G5865:G5986)*30</f>
        <v>2421284.8159790044</v>
      </c>
      <c r="R5865" s="30">
        <f t="shared" ref="R5865" si="519">SUM(I5865:I5986)*30</f>
        <v>2443412.5624792469</v>
      </c>
      <c r="S5865" s="30">
        <f t="shared" ref="S5865" si="520">SUM(F5865:F5986)*30</f>
        <v>70682873.474121094</v>
      </c>
      <c r="T5865" s="30">
        <f t="shared" ref="T5865" si="521">SUM(H5865:H5986)*30</f>
        <v>71840409.620170727</v>
      </c>
      <c r="U5865" s="30">
        <f t="shared" ref="U5865" si="522">(R5865-Q5865)/Q5865*100</f>
        <v>0.91388449447222642</v>
      </c>
      <c r="V5865" s="30">
        <f t="shared" ref="V5865" si="523">(T5865-S5865)/S5865*100</f>
        <v>1.6376472675144409</v>
      </c>
    </row>
    <row r="5866" spans="1:22" ht="14.5" x14ac:dyDescent="0.35">
      <c r="A5866" s="15">
        <v>49</v>
      </c>
      <c r="B5866" s="8">
        <v>360</v>
      </c>
      <c r="C5866" s="8">
        <v>1700000.0000999998</v>
      </c>
      <c r="D5866" s="8">
        <v>6000</v>
      </c>
      <c r="E5866" s="2">
        <v>60</v>
      </c>
      <c r="F5866" s="2">
        <v>212.25941467285199</v>
      </c>
      <c r="G5866" s="2">
        <v>717.22448730468705</v>
      </c>
      <c r="H5866" s="1">
        <v>194.85821074491511</v>
      </c>
      <c r="I5866" s="1">
        <v>717.73614950553053</v>
      </c>
      <c r="J5866" s="1">
        <f t="shared" si="514"/>
        <v>-8.1980834417906721</v>
      </c>
      <c r="K5866" s="1">
        <f t="shared" si="515"/>
        <v>7.1339198521554029E-2</v>
      </c>
      <c r="L5866" s="30"/>
      <c r="M5866" s="30"/>
      <c r="N5866" s="2">
        <v>1083333</v>
      </c>
      <c r="O5866" s="30"/>
      <c r="P5866" s="30"/>
      <c r="Q5866" s="30"/>
      <c r="R5866" s="30"/>
      <c r="S5866" s="30"/>
      <c r="T5866" s="30"/>
      <c r="U5866" s="30"/>
      <c r="V5866" s="30"/>
    </row>
    <row r="5867" spans="1:22" ht="14.5" x14ac:dyDescent="0.35">
      <c r="A5867" s="15">
        <v>49</v>
      </c>
      <c r="B5867" s="8">
        <v>360</v>
      </c>
      <c r="C5867" s="8">
        <v>1700000.0000999998</v>
      </c>
      <c r="D5867" s="8">
        <v>6000</v>
      </c>
      <c r="E5867" s="2">
        <v>90</v>
      </c>
      <c r="F5867" s="2">
        <v>212.37310791015599</v>
      </c>
      <c r="G5867" s="2">
        <v>717.608642578125</v>
      </c>
      <c r="H5867" s="1">
        <v>194.85821074491511</v>
      </c>
      <c r="I5867" s="1">
        <v>720.0213058920184</v>
      </c>
      <c r="J5867" s="1">
        <f t="shared" si="514"/>
        <v>-8.2472292926327206</v>
      </c>
      <c r="K5867" s="1">
        <f t="shared" si="515"/>
        <v>0.33620878717757929</v>
      </c>
      <c r="L5867" s="30"/>
      <c r="M5867" s="30"/>
      <c r="N5867" s="2">
        <v>1083333</v>
      </c>
      <c r="O5867" s="30"/>
      <c r="P5867" s="30"/>
      <c r="Q5867" s="30"/>
      <c r="R5867" s="30"/>
      <c r="S5867" s="30"/>
      <c r="T5867" s="30"/>
      <c r="U5867" s="30"/>
      <c r="V5867" s="30"/>
    </row>
    <row r="5868" spans="1:22" ht="14.5" x14ac:dyDescent="0.35">
      <c r="A5868" s="15">
        <v>49</v>
      </c>
      <c r="B5868" s="8">
        <v>360</v>
      </c>
      <c r="C5868" s="8">
        <v>1700000.0000999998</v>
      </c>
      <c r="D5868" s="8">
        <v>6000</v>
      </c>
      <c r="E5868" s="2">
        <v>120</v>
      </c>
      <c r="F5868" s="2">
        <v>212.63583374023401</v>
      </c>
      <c r="G5868" s="2">
        <v>718.49645996093795</v>
      </c>
      <c r="H5868" s="1">
        <v>194.85821074491511</v>
      </c>
      <c r="I5868" s="1">
        <v>723.00584215275296</v>
      </c>
      <c r="J5868" s="1">
        <f t="shared" si="514"/>
        <v>-8.3605959929768368</v>
      </c>
      <c r="K5868" s="1">
        <f t="shared" si="515"/>
        <v>0.62761369653236232</v>
      </c>
      <c r="L5868" s="30"/>
      <c r="M5868" s="30"/>
      <c r="N5868" s="2">
        <v>1083333</v>
      </c>
      <c r="O5868" s="30"/>
      <c r="P5868" s="30"/>
      <c r="Q5868" s="30"/>
      <c r="R5868" s="30"/>
      <c r="S5868" s="30"/>
      <c r="T5868" s="30"/>
      <c r="U5868" s="30"/>
      <c r="V5868" s="30"/>
    </row>
    <row r="5869" spans="1:22" ht="14.5" x14ac:dyDescent="0.35">
      <c r="A5869" s="15">
        <v>49</v>
      </c>
      <c r="B5869" s="8">
        <v>360</v>
      </c>
      <c r="C5869" s="8">
        <v>1700000.0000999998</v>
      </c>
      <c r="D5869" s="8">
        <v>6000</v>
      </c>
      <c r="E5869" s="2">
        <v>150</v>
      </c>
      <c r="F5869" s="2">
        <v>213.08351135253901</v>
      </c>
      <c r="G5869" s="2">
        <v>720.00909423828102</v>
      </c>
      <c r="H5869" s="1">
        <v>194.85821074491511</v>
      </c>
      <c r="I5869" s="1">
        <v>726.18319414665348</v>
      </c>
      <c r="J5869" s="1">
        <f t="shared" si="514"/>
        <v>-8.5531257167387249</v>
      </c>
      <c r="K5869" s="1">
        <f t="shared" si="515"/>
        <v>0.85750304513920317</v>
      </c>
      <c r="L5869" s="30"/>
      <c r="M5869" s="30"/>
      <c r="N5869" s="2">
        <v>1083333</v>
      </c>
      <c r="O5869" s="30"/>
      <c r="P5869" s="30"/>
      <c r="Q5869" s="30"/>
      <c r="R5869" s="30"/>
      <c r="S5869" s="30"/>
      <c r="T5869" s="30"/>
      <c r="U5869" s="30"/>
      <c r="V5869" s="30"/>
    </row>
    <row r="5870" spans="1:22" ht="14.5" x14ac:dyDescent="0.35">
      <c r="A5870" s="15">
        <v>49</v>
      </c>
      <c r="B5870" s="8">
        <v>360</v>
      </c>
      <c r="C5870" s="8">
        <v>1700000.0000999998</v>
      </c>
      <c r="D5870" s="8">
        <v>6000</v>
      </c>
      <c r="E5870" s="2">
        <v>180</v>
      </c>
      <c r="F5870" s="2">
        <v>214.03675842285199</v>
      </c>
      <c r="G5870" s="2">
        <v>723.23016357421898</v>
      </c>
      <c r="H5870" s="1">
        <v>194.85821074491511</v>
      </c>
      <c r="I5870" s="1">
        <v>729.5620603278478</v>
      </c>
      <c r="J5870" s="1">
        <f t="shared" si="514"/>
        <v>-8.9603990544687893</v>
      </c>
      <c r="K5870" s="1">
        <f t="shared" si="515"/>
        <v>0.87550230514950533</v>
      </c>
      <c r="L5870" s="30"/>
      <c r="M5870" s="30"/>
      <c r="N5870" s="2">
        <v>1083333</v>
      </c>
      <c r="O5870" s="30"/>
      <c r="P5870" s="30"/>
      <c r="Q5870" s="30"/>
      <c r="R5870" s="30"/>
      <c r="S5870" s="30"/>
      <c r="T5870" s="30"/>
      <c r="U5870" s="30"/>
      <c r="V5870" s="30"/>
    </row>
    <row r="5871" spans="1:22" ht="14.5" x14ac:dyDescent="0.35">
      <c r="A5871" s="15">
        <v>49</v>
      </c>
      <c r="B5871" s="8">
        <v>360</v>
      </c>
      <c r="C5871" s="8">
        <v>1700000.0000999998</v>
      </c>
      <c r="D5871" s="8">
        <v>6000</v>
      </c>
      <c r="E5871" s="2">
        <v>210</v>
      </c>
      <c r="F5871" s="2">
        <v>216.15461730957</v>
      </c>
      <c r="G5871" s="2">
        <v>730.38616943359398</v>
      </c>
      <c r="H5871" s="1">
        <v>194.85821074491511</v>
      </c>
      <c r="I5871" s="1">
        <v>734.36662730295916</v>
      </c>
      <c r="J5871" s="1">
        <f t="shared" si="514"/>
        <v>-9.8523949336482737</v>
      </c>
      <c r="K5871" s="1">
        <f t="shared" si="515"/>
        <v>0.54497990733477075</v>
      </c>
      <c r="L5871" s="30"/>
      <c r="M5871" s="30"/>
      <c r="N5871" s="2">
        <v>1083333</v>
      </c>
      <c r="O5871" s="30"/>
      <c r="P5871" s="30"/>
      <c r="Q5871" s="30"/>
      <c r="R5871" s="30"/>
      <c r="S5871" s="30"/>
      <c r="T5871" s="30"/>
      <c r="U5871" s="30"/>
      <c r="V5871" s="30"/>
    </row>
    <row r="5872" spans="1:22" ht="14.5" x14ac:dyDescent="0.35">
      <c r="A5872" s="15">
        <v>49</v>
      </c>
      <c r="B5872" s="8">
        <v>360</v>
      </c>
      <c r="C5872" s="8">
        <v>1700000.0000999998</v>
      </c>
      <c r="D5872" s="8">
        <v>6000</v>
      </c>
      <c r="E5872" s="2">
        <v>240</v>
      </c>
      <c r="F5872" s="2">
        <v>218.864990234375</v>
      </c>
      <c r="G5872" s="2">
        <v>739.40985107421898</v>
      </c>
      <c r="H5872" s="1">
        <v>194.85821074491511</v>
      </c>
      <c r="I5872" s="1">
        <v>741.66408666279074</v>
      </c>
      <c r="J5872" s="1">
        <f t="shared" si="514"/>
        <v>-10.968761821500941</v>
      </c>
      <c r="K5872" s="1">
        <f t="shared" si="515"/>
        <v>0.30486956392274095</v>
      </c>
      <c r="L5872" s="30"/>
      <c r="M5872" s="30"/>
      <c r="N5872" s="2">
        <v>1083333</v>
      </c>
      <c r="O5872" s="30"/>
      <c r="P5872" s="30"/>
      <c r="Q5872" s="30"/>
      <c r="R5872" s="30"/>
      <c r="S5872" s="30"/>
      <c r="T5872" s="30"/>
      <c r="U5872" s="30"/>
      <c r="V5872" s="30"/>
    </row>
    <row r="5873" spans="1:22" ht="14.5" x14ac:dyDescent="0.35">
      <c r="A5873" s="15">
        <v>49</v>
      </c>
      <c r="B5873" s="8">
        <v>360</v>
      </c>
      <c r="C5873" s="8">
        <v>1700000.0000999998</v>
      </c>
      <c r="D5873" s="8">
        <v>6000</v>
      </c>
      <c r="E5873" s="2">
        <v>270</v>
      </c>
      <c r="F5873" s="2">
        <v>228.79966735839801</v>
      </c>
      <c r="G5873" s="2">
        <v>755.59051513671898</v>
      </c>
      <c r="H5873" s="1">
        <v>194.85821074491511</v>
      </c>
      <c r="I5873" s="1">
        <v>754.19596160588208</v>
      </c>
      <c r="J5873" s="1">
        <f t="shared" si="514"/>
        <v>-14.834574282975717</v>
      </c>
      <c r="K5873" s="1">
        <f t="shared" si="515"/>
        <v>-0.18456472161837112</v>
      </c>
      <c r="L5873" s="30"/>
      <c r="M5873" s="30"/>
      <c r="N5873" s="2">
        <v>1083333</v>
      </c>
      <c r="O5873" s="30"/>
      <c r="P5873" s="30"/>
      <c r="Q5873" s="30"/>
      <c r="R5873" s="30"/>
      <c r="S5873" s="30"/>
      <c r="T5873" s="30"/>
      <c r="U5873" s="30"/>
      <c r="V5873" s="30"/>
    </row>
    <row r="5874" spans="1:22" ht="14.5" x14ac:dyDescent="0.35">
      <c r="A5874" s="15">
        <v>49</v>
      </c>
      <c r="B5874" s="8">
        <v>360</v>
      </c>
      <c r="C5874" s="8">
        <v>1700000.0000999998</v>
      </c>
      <c r="D5874" s="8">
        <v>6000</v>
      </c>
      <c r="E5874" s="2">
        <v>300</v>
      </c>
      <c r="F5874" s="2">
        <v>317.28903198242199</v>
      </c>
      <c r="G5874" s="2">
        <v>786.458740234375</v>
      </c>
      <c r="H5874" s="1">
        <v>194.85821074491511</v>
      </c>
      <c r="I5874" s="1">
        <v>768.17824336885053</v>
      </c>
      <c r="J5874" s="1">
        <f t="shared" si="514"/>
        <v>-38.586528022276426</v>
      </c>
      <c r="K5874" s="1">
        <f t="shared" si="515"/>
        <v>-2.3244063458531392</v>
      </c>
      <c r="L5874" s="30"/>
      <c r="M5874" s="30"/>
      <c r="N5874" s="2">
        <v>0</v>
      </c>
      <c r="O5874" s="30"/>
      <c r="P5874" s="30"/>
      <c r="Q5874" s="30"/>
      <c r="R5874" s="30"/>
      <c r="S5874" s="30"/>
      <c r="T5874" s="30"/>
      <c r="U5874" s="30"/>
      <c r="V5874" s="30"/>
    </row>
    <row r="5875" spans="1:22" ht="14.5" x14ac:dyDescent="0.35">
      <c r="A5875" s="15">
        <v>49</v>
      </c>
      <c r="B5875" s="8">
        <v>360</v>
      </c>
      <c r="C5875" s="8">
        <v>1700000.0000999998</v>
      </c>
      <c r="D5875" s="8">
        <v>6000</v>
      </c>
      <c r="E5875" s="2">
        <v>330</v>
      </c>
      <c r="F5875" s="2">
        <v>825.71527099609398</v>
      </c>
      <c r="G5875" s="2">
        <v>834.82440185546898</v>
      </c>
      <c r="H5875" s="1">
        <v>194.85821074491511</v>
      </c>
      <c r="I5875" s="1">
        <v>786.04764682017458</v>
      </c>
      <c r="J5875" s="1">
        <f t="shared" si="514"/>
        <v>-76.401282913194791</v>
      </c>
      <c r="K5875" s="1">
        <f t="shared" si="515"/>
        <v>-5.8427562642974822</v>
      </c>
      <c r="L5875" s="30"/>
      <c r="M5875" s="30"/>
      <c r="N5875" s="2">
        <v>0</v>
      </c>
      <c r="O5875" s="30"/>
      <c r="P5875" s="30"/>
      <c r="Q5875" s="30"/>
      <c r="R5875" s="30"/>
      <c r="S5875" s="30"/>
      <c r="T5875" s="30"/>
      <c r="U5875" s="30"/>
      <c r="V5875" s="30"/>
    </row>
    <row r="5876" spans="1:22" ht="14.5" x14ac:dyDescent="0.35">
      <c r="A5876" s="15">
        <v>49</v>
      </c>
      <c r="B5876" s="8">
        <v>360</v>
      </c>
      <c r="C5876" s="8">
        <v>1700000.0000999998</v>
      </c>
      <c r="D5876" s="8">
        <v>6000</v>
      </c>
      <c r="E5876" s="2">
        <v>360</v>
      </c>
      <c r="F5876" s="2">
        <v>2901.89575195313</v>
      </c>
      <c r="G5876" s="2">
        <v>895.95751953125</v>
      </c>
      <c r="H5876" s="1">
        <v>500.01339572167268</v>
      </c>
      <c r="I5876" s="1">
        <v>816.06746175752755</v>
      </c>
      <c r="J5876" s="1">
        <f t="shared" si="514"/>
        <v>-82.769422527148436</v>
      </c>
      <c r="K5876" s="1">
        <f t="shared" si="515"/>
        <v>-8.9167238437286169</v>
      </c>
      <c r="L5876" s="30"/>
      <c r="M5876" s="30"/>
      <c r="N5876" s="2">
        <v>0</v>
      </c>
      <c r="O5876" s="30"/>
      <c r="P5876" s="30"/>
      <c r="Q5876" s="30"/>
      <c r="R5876" s="30"/>
      <c r="S5876" s="30"/>
      <c r="T5876" s="30"/>
      <c r="U5876" s="30"/>
      <c r="V5876" s="30"/>
    </row>
    <row r="5877" spans="1:22" ht="14.5" x14ac:dyDescent="0.35">
      <c r="A5877" s="15">
        <v>49</v>
      </c>
      <c r="B5877" s="8">
        <v>360</v>
      </c>
      <c r="C5877" s="8">
        <v>1700000.0000999998</v>
      </c>
      <c r="D5877" s="8">
        <v>6000</v>
      </c>
      <c r="E5877" s="2">
        <v>390</v>
      </c>
      <c r="F5877" s="2">
        <v>9746.7626953125</v>
      </c>
      <c r="G5877" s="2">
        <v>1183.65002441406</v>
      </c>
      <c r="H5877" s="1">
        <v>3748.0069937268622</v>
      </c>
      <c r="I5877" s="1">
        <v>1164.257398791324</v>
      </c>
      <c r="J5877" s="1">
        <f t="shared" si="514"/>
        <v>-61.546134743493994</v>
      </c>
      <c r="K5877" s="1">
        <f t="shared" si="515"/>
        <v>-1.6383749607351945</v>
      </c>
      <c r="L5877" s="30"/>
      <c r="M5877" s="30"/>
      <c r="N5877" s="2">
        <v>0</v>
      </c>
      <c r="O5877" s="30"/>
      <c r="P5877" s="30"/>
      <c r="Q5877" s="30"/>
      <c r="R5877" s="30"/>
      <c r="S5877" s="30"/>
      <c r="T5877" s="30"/>
      <c r="U5877" s="30"/>
      <c r="V5877" s="30"/>
    </row>
    <row r="5878" spans="1:22" ht="14.5" x14ac:dyDescent="0.35">
      <c r="A5878" s="15">
        <v>49</v>
      </c>
      <c r="B5878" s="8">
        <v>360</v>
      </c>
      <c r="C5878" s="8">
        <v>1700000.0000999998</v>
      </c>
      <c r="D5878" s="8">
        <v>6000</v>
      </c>
      <c r="E5878" s="2">
        <v>420</v>
      </c>
      <c r="F5878" s="2">
        <v>12152.44140625</v>
      </c>
      <c r="G5878" s="2">
        <v>1194.30444335938</v>
      </c>
      <c r="H5878" s="1">
        <v>12277.435458896731</v>
      </c>
      <c r="I5878" s="1">
        <v>1220.040705924695</v>
      </c>
      <c r="J5878" s="1">
        <f t="shared" si="514"/>
        <v>1.0285509591714332</v>
      </c>
      <c r="K5878" s="1">
        <f t="shared" si="515"/>
        <v>2.1549164208853768</v>
      </c>
      <c r="L5878" s="30"/>
      <c r="M5878" s="30"/>
      <c r="N5878" s="2">
        <v>0</v>
      </c>
      <c r="O5878" s="30"/>
      <c r="P5878" s="30"/>
      <c r="Q5878" s="30"/>
      <c r="R5878" s="30"/>
      <c r="S5878" s="30"/>
      <c r="T5878" s="30"/>
      <c r="U5878" s="30"/>
      <c r="V5878" s="30"/>
    </row>
    <row r="5879" spans="1:22" ht="14.5" x14ac:dyDescent="0.35">
      <c r="A5879" s="15">
        <v>49</v>
      </c>
      <c r="B5879" s="8">
        <v>360</v>
      </c>
      <c r="C5879" s="8">
        <v>1700000.0000999998</v>
      </c>
      <c r="D5879" s="8">
        <v>6000</v>
      </c>
      <c r="E5879" s="2">
        <v>450</v>
      </c>
      <c r="F5879" s="2">
        <v>12534.693359375</v>
      </c>
      <c r="G5879" s="2">
        <v>1200.57263183594</v>
      </c>
      <c r="H5879" s="1">
        <v>13092.27477900041</v>
      </c>
      <c r="I5879" s="1">
        <v>1233.7661416671669</v>
      </c>
      <c r="J5879" s="1">
        <f t="shared" si="514"/>
        <v>4.4483052248612198</v>
      </c>
      <c r="K5879" s="1">
        <f t="shared" si="515"/>
        <v>2.764806472430307</v>
      </c>
      <c r="L5879" s="30"/>
      <c r="M5879" s="30"/>
      <c r="N5879" s="2">
        <v>0</v>
      </c>
      <c r="O5879" s="30"/>
      <c r="P5879" s="30"/>
      <c r="Q5879" s="30"/>
      <c r="R5879" s="30"/>
      <c r="S5879" s="30"/>
      <c r="T5879" s="30"/>
      <c r="U5879" s="30"/>
      <c r="V5879" s="30"/>
    </row>
    <row r="5880" spans="1:22" ht="14.5" x14ac:dyDescent="0.35">
      <c r="A5880" s="15">
        <v>49</v>
      </c>
      <c r="B5880" s="8">
        <v>360</v>
      </c>
      <c r="C5880" s="8">
        <v>1700000.0000999998</v>
      </c>
      <c r="D5880" s="8">
        <v>6000</v>
      </c>
      <c r="E5880" s="2">
        <v>480</v>
      </c>
      <c r="F5880" s="2">
        <v>11315.578125</v>
      </c>
      <c r="G5880" s="2">
        <v>1226.60266113281</v>
      </c>
      <c r="H5880" s="1">
        <v>12650.82359545217</v>
      </c>
      <c r="I5880" s="1">
        <v>1241.4424066230781</v>
      </c>
      <c r="J5880" s="1">
        <f t="shared" si="514"/>
        <v>11.800064086006827</v>
      </c>
      <c r="K5880" s="1">
        <f t="shared" si="515"/>
        <v>1.2098249873812517</v>
      </c>
      <c r="L5880" s="30"/>
      <c r="M5880" s="30"/>
      <c r="N5880" s="2">
        <v>0</v>
      </c>
      <c r="O5880" s="30"/>
      <c r="P5880" s="30"/>
      <c r="Q5880" s="30"/>
      <c r="R5880" s="30"/>
      <c r="S5880" s="30"/>
      <c r="T5880" s="30"/>
      <c r="U5880" s="30"/>
      <c r="V5880" s="30"/>
    </row>
    <row r="5881" spans="1:22" ht="14.5" x14ac:dyDescent="0.35">
      <c r="A5881" s="15">
        <v>49</v>
      </c>
      <c r="B5881" s="8">
        <v>360</v>
      </c>
      <c r="C5881" s="8">
        <v>1700000.0000999998</v>
      </c>
      <c r="D5881" s="8">
        <v>6000</v>
      </c>
      <c r="E5881" s="2">
        <v>510</v>
      </c>
      <c r="F5881" s="2">
        <v>10015.212890625</v>
      </c>
      <c r="G5881" s="2">
        <v>1250.82299804688</v>
      </c>
      <c r="H5881" s="1">
        <v>11362.043389023531</v>
      </c>
      <c r="I5881" s="1">
        <v>1250.8472477131611</v>
      </c>
      <c r="J5881" s="1">
        <f t="shared" si="514"/>
        <v>13.447846921549381</v>
      </c>
      <c r="K5881" s="1">
        <f t="shared" si="515"/>
        <v>1.9386968674991324E-3</v>
      </c>
      <c r="L5881" s="30"/>
      <c r="M5881" s="30"/>
      <c r="N5881" s="2">
        <v>0</v>
      </c>
      <c r="O5881" s="30"/>
      <c r="P5881" s="30"/>
      <c r="Q5881" s="30"/>
      <c r="R5881" s="30"/>
      <c r="S5881" s="30"/>
      <c r="T5881" s="30"/>
      <c r="U5881" s="30"/>
      <c r="V5881" s="30"/>
    </row>
    <row r="5882" spans="1:22" ht="14.5" x14ac:dyDescent="0.35">
      <c r="A5882" s="15">
        <v>49</v>
      </c>
      <c r="B5882" s="8">
        <v>360</v>
      </c>
      <c r="C5882" s="8">
        <v>1700000.0000999998</v>
      </c>
      <c r="D5882" s="8">
        <v>6000</v>
      </c>
      <c r="E5882" s="2">
        <v>540</v>
      </c>
      <c r="F5882" s="2">
        <v>9594.955078125</v>
      </c>
      <c r="G5882" s="2">
        <v>1268.14575195313</v>
      </c>
      <c r="H5882" s="1">
        <v>10304.18316098984</v>
      </c>
      <c r="I5882" s="1">
        <v>1262.2125029022941</v>
      </c>
      <c r="J5882" s="1">
        <f t="shared" si="514"/>
        <v>7.3916769499189146</v>
      </c>
      <c r="K5882" s="1">
        <f t="shared" si="515"/>
        <v>-0.46786806971500239</v>
      </c>
      <c r="L5882" s="30"/>
      <c r="M5882" s="30"/>
      <c r="N5882" s="2">
        <v>0</v>
      </c>
      <c r="O5882" s="30"/>
      <c r="P5882" s="30"/>
      <c r="Q5882" s="30"/>
      <c r="R5882" s="30"/>
      <c r="S5882" s="30"/>
      <c r="T5882" s="30"/>
      <c r="U5882" s="30"/>
      <c r="V5882" s="30"/>
    </row>
    <row r="5883" spans="1:22" ht="14.5" x14ac:dyDescent="0.35">
      <c r="A5883" s="15">
        <v>49</v>
      </c>
      <c r="B5883" s="8">
        <v>360</v>
      </c>
      <c r="C5883" s="8">
        <v>1700000.0000999998</v>
      </c>
      <c r="D5883" s="8">
        <v>6000</v>
      </c>
      <c r="E5883" s="2">
        <v>570</v>
      </c>
      <c r="F5883" s="2">
        <v>9349.1611328125</v>
      </c>
      <c r="G5883" s="2">
        <v>1268.33850097656</v>
      </c>
      <c r="H5883" s="1">
        <v>9561.8370586917881</v>
      </c>
      <c r="I5883" s="1">
        <v>1274.261190799773</v>
      </c>
      <c r="J5883" s="1">
        <f t="shared" si="514"/>
        <v>2.2748129255454281</v>
      </c>
      <c r="K5883" s="1">
        <f t="shared" si="515"/>
        <v>0.46696444353402417</v>
      </c>
      <c r="L5883" s="30"/>
      <c r="M5883" s="30"/>
      <c r="N5883" s="2">
        <v>1083333</v>
      </c>
      <c r="O5883" s="30"/>
      <c r="P5883" s="30"/>
      <c r="Q5883" s="30"/>
      <c r="R5883" s="30"/>
      <c r="S5883" s="30"/>
      <c r="T5883" s="30"/>
      <c r="U5883" s="30"/>
      <c r="V5883" s="30"/>
    </row>
    <row r="5884" spans="1:22" ht="14.5" x14ac:dyDescent="0.35">
      <c r="A5884" s="15">
        <v>49</v>
      </c>
      <c r="B5884" s="8">
        <v>360</v>
      </c>
      <c r="C5884" s="8">
        <v>1700000.0000999998</v>
      </c>
      <c r="D5884" s="8">
        <v>6000</v>
      </c>
      <c r="E5884" s="2">
        <v>600</v>
      </c>
      <c r="F5884" s="2">
        <v>8369.3134765625</v>
      </c>
      <c r="G5884" s="2">
        <v>1277.23522949219</v>
      </c>
      <c r="H5884" s="1">
        <v>9065.1532020748673</v>
      </c>
      <c r="I5884" s="1">
        <v>1286.506922845618</v>
      </c>
      <c r="J5884" s="1">
        <f t="shared" si="514"/>
        <v>8.3141792628631137</v>
      </c>
      <c r="K5884" s="1">
        <f t="shared" si="515"/>
        <v>0.72591901157582794</v>
      </c>
      <c r="L5884" s="30"/>
      <c r="M5884" s="30"/>
      <c r="N5884" s="2">
        <v>1083333</v>
      </c>
      <c r="O5884" s="30"/>
      <c r="P5884" s="30"/>
      <c r="Q5884" s="30"/>
      <c r="R5884" s="30"/>
      <c r="S5884" s="30"/>
      <c r="T5884" s="30"/>
      <c r="U5884" s="30"/>
      <c r="V5884" s="30"/>
    </row>
    <row r="5885" spans="1:22" ht="14.5" x14ac:dyDescent="0.35">
      <c r="A5885" s="15">
        <v>49</v>
      </c>
      <c r="B5885" s="8">
        <v>360</v>
      </c>
      <c r="C5885" s="8">
        <v>1700000.0000999998</v>
      </c>
      <c r="D5885" s="8">
        <v>6000</v>
      </c>
      <c r="E5885" s="2">
        <v>630</v>
      </c>
      <c r="F5885" s="2">
        <v>7547.12939453125</v>
      </c>
      <c r="G5885" s="2">
        <v>1293.67834472656</v>
      </c>
      <c r="H5885" s="1">
        <v>8759.7389383815316</v>
      </c>
      <c r="I5885" s="1">
        <v>1298.8135440703591</v>
      </c>
      <c r="J5885" s="1">
        <f t="shared" si="514"/>
        <v>16.067162499280251</v>
      </c>
      <c r="K5885" s="1">
        <f t="shared" si="515"/>
        <v>0.39694560589436684</v>
      </c>
      <c r="L5885" s="30"/>
      <c r="M5885" s="30"/>
      <c r="N5885" s="2">
        <v>1083333</v>
      </c>
      <c r="O5885" s="30"/>
      <c r="P5885" s="30"/>
      <c r="Q5885" s="30"/>
      <c r="R5885" s="30"/>
      <c r="S5885" s="30"/>
      <c r="T5885" s="30"/>
      <c r="U5885" s="30"/>
      <c r="V5885" s="30"/>
    </row>
    <row r="5886" spans="1:22" ht="14.5" x14ac:dyDescent="0.35">
      <c r="A5886" s="15">
        <v>49</v>
      </c>
      <c r="B5886" s="8">
        <v>360</v>
      </c>
      <c r="C5886" s="8">
        <v>1700000.0000999998</v>
      </c>
      <c r="D5886" s="8">
        <v>6000</v>
      </c>
      <c r="E5886" s="2">
        <v>660</v>
      </c>
      <c r="F5886" s="2">
        <v>7114.5595703125</v>
      </c>
      <c r="G5886" s="2">
        <v>1307.21130371094</v>
      </c>
      <c r="H5886" s="1">
        <v>8603.2454729456349</v>
      </c>
      <c r="I5886" s="1">
        <v>1311.139132757572</v>
      </c>
      <c r="J5886" s="1">
        <f t="shared" si="514"/>
        <v>20.924498388418804</v>
      </c>
      <c r="K5886" s="1">
        <f t="shared" si="515"/>
        <v>0.300473919976184</v>
      </c>
      <c r="L5886" s="30"/>
      <c r="M5886" s="30"/>
      <c r="N5886" s="2">
        <v>1083333</v>
      </c>
      <c r="O5886" s="30"/>
      <c r="P5886" s="30"/>
      <c r="Q5886" s="30"/>
      <c r="R5886" s="30"/>
      <c r="S5886" s="30"/>
      <c r="T5886" s="30"/>
      <c r="U5886" s="30"/>
      <c r="V5886" s="30"/>
    </row>
    <row r="5887" spans="1:22" ht="14.5" x14ac:dyDescent="0.35">
      <c r="A5887" s="15">
        <v>49</v>
      </c>
      <c r="B5887" s="8">
        <v>360</v>
      </c>
      <c r="C5887" s="8">
        <v>1700000.0000999998</v>
      </c>
      <c r="D5887" s="8">
        <v>6000</v>
      </c>
      <c r="E5887" s="2">
        <v>690</v>
      </c>
      <c r="F5887" s="2">
        <v>7024.24755859375</v>
      </c>
      <c r="G5887" s="2">
        <v>1316.37280273438</v>
      </c>
      <c r="H5887" s="1">
        <v>8655.5461005971247</v>
      </c>
      <c r="I5887" s="1">
        <v>1312.4706002984381</v>
      </c>
      <c r="J5887" s="1">
        <f t="shared" si="514"/>
        <v>23.2238190410527</v>
      </c>
      <c r="K5887" s="1">
        <f t="shared" si="515"/>
        <v>-0.29643596615155365</v>
      </c>
      <c r="L5887" s="30"/>
      <c r="M5887" s="30"/>
      <c r="N5887" s="2">
        <v>1083333</v>
      </c>
      <c r="O5887" s="30"/>
      <c r="P5887" s="30"/>
      <c r="Q5887" s="30"/>
      <c r="R5887" s="30"/>
      <c r="S5887" s="30"/>
      <c r="T5887" s="30"/>
      <c r="U5887" s="30"/>
      <c r="V5887" s="30"/>
    </row>
    <row r="5888" spans="1:22" ht="14.5" x14ac:dyDescent="0.35">
      <c r="A5888" s="15">
        <v>49</v>
      </c>
      <c r="B5888" s="8">
        <v>360</v>
      </c>
      <c r="C5888" s="8">
        <v>1700000.0000999998</v>
      </c>
      <c r="D5888" s="8">
        <v>6000</v>
      </c>
      <c r="E5888" s="2">
        <v>720</v>
      </c>
      <c r="F5888" s="2">
        <v>6993.86669921875</v>
      </c>
      <c r="G5888" s="2">
        <v>1317.96691894531</v>
      </c>
      <c r="H5888" s="1">
        <v>9188.065473374365</v>
      </c>
      <c r="I5888" s="1">
        <v>1301.0900020027191</v>
      </c>
      <c r="J5888" s="1">
        <f t="shared" si="514"/>
        <v>31.373185514112212</v>
      </c>
      <c r="K5888" s="1">
        <f t="shared" si="515"/>
        <v>-1.280526597442712</v>
      </c>
      <c r="L5888" s="30"/>
      <c r="M5888" s="30"/>
      <c r="N5888" s="2">
        <v>1083333</v>
      </c>
      <c r="O5888" s="30"/>
      <c r="P5888" s="30"/>
      <c r="Q5888" s="30"/>
      <c r="R5888" s="30"/>
      <c r="S5888" s="30"/>
      <c r="T5888" s="30"/>
      <c r="U5888" s="30"/>
      <c r="V5888" s="30"/>
    </row>
    <row r="5889" spans="1:22" ht="14.5" x14ac:dyDescent="0.35">
      <c r="A5889" s="15">
        <v>49</v>
      </c>
      <c r="B5889" s="8">
        <v>360</v>
      </c>
      <c r="C5889" s="8">
        <v>1700000.0000999998</v>
      </c>
      <c r="D5889" s="8">
        <v>6000</v>
      </c>
      <c r="E5889" s="2">
        <v>750</v>
      </c>
      <c r="F5889" s="2">
        <v>5264.75634765625</v>
      </c>
      <c r="G5889" s="2">
        <v>994.15118408203102</v>
      </c>
      <c r="H5889" s="1">
        <v>5914.5295061794304</v>
      </c>
      <c r="I5889" s="1">
        <v>1020.787754268563</v>
      </c>
      <c r="J5889" s="1">
        <f t="shared" si="514"/>
        <v>12.34194168952272</v>
      </c>
      <c r="K5889" s="1">
        <f t="shared" si="515"/>
        <v>2.6793279144084536</v>
      </c>
      <c r="L5889" s="30"/>
      <c r="M5889" s="30"/>
      <c r="N5889" s="2">
        <v>1083333</v>
      </c>
      <c r="O5889" s="30"/>
      <c r="P5889" s="30"/>
      <c r="Q5889" s="30"/>
      <c r="R5889" s="30"/>
      <c r="S5889" s="30"/>
      <c r="T5889" s="30"/>
      <c r="U5889" s="30"/>
      <c r="V5889" s="30"/>
    </row>
    <row r="5890" spans="1:22" ht="14.5" x14ac:dyDescent="0.35">
      <c r="A5890" s="15">
        <v>49</v>
      </c>
      <c r="B5890" s="8">
        <v>360</v>
      </c>
      <c r="C5890" s="8">
        <v>1700000.0000999998</v>
      </c>
      <c r="D5890" s="8">
        <v>6000</v>
      </c>
      <c r="E5890" s="2">
        <v>780</v>
      </c>
      <c r="F5890" s="2">
        <v>5116.07861328125</v>
      </c>
      <c r="G5890" s="2">
        <v>956.13116455078102</v>
      </c>
      <c r="H5890" s="1">
        <v>4707.5946545128572</v>
      </c>
      <c r="I5890" s="1">
        <v>1005.660055233573</v>
      </c>
      <c r="J5890" s="1">
        <f t="shared" si="514"/>
        <v>-7.9843174752627064</v>
      </c>
      <c r="K5890" s="1">
        <f t="shared" si="515"/>
        <v>5.1801355838099985</v>
      </c>
      <c r="L5890" s="30"/>
      <c r="M5890" s="30"/>
      <c r="N5890" s="2">
        <v>1083333</v>
      </c>
      <c r="O5890" s="30"/>
      <c r="P5890" s="30"/>
      <c r="Q5890" s="30"/>
      <c r="R5890" s="30"/>
      <c r="S5890" s="30"/>
      <c r="T5890" s="30"/>
      <c r="U5890" s="30"/>
      <c r="V5890" s="30"/>
    </row>
    <row r="5891" spans="1:22" ht="14.5" x14ac:dyDescent="0.35">
      <c r="A5891" s="15">
        <v>49</v>
      </c>
      <c r="B5891" s="8">
        <v>360</v>
      </c>
      <c r="C5891" s="8">
        <v>1700000.0000999998</v>
      </c>
      <c r="D5891" s="8">
        <v>6000</v>
      </c>
      <c r="E5891" s="2">
        <v>810</v>
      </c>
      <c r="F5891" s="2">
        <v>5061.47802734375</v>
      </c>
      <c r="G5891" s="2">
        <v>945.80505371093705</v>
      </c>
      <c r="H5891" s="1">
        <v>4555.5572203876936</v>
      </c>
      <c r="I5891" s="1">
        <v>997.63935565657425</v>
      </c>
      <c r="J5891" s="1">
        <f t="shared" si="514"/>
        <v>-9.9955152274277932</v>
      </c>
      <c r="K5891" s="1">
        <f t="shared" si="515"/>
        <v>5.4804424804309759</v>
      </c>
      <c r="L5891" s="30"/>
      <c r="M5891" s="30"/>
      <c r="N5891" s="2">
        <v>1083333</v>
      </c>
      <c r="O5891" s="30"/>
      <c r="P5891" s="30"/>
      <c r="Q5891" s="30"/>
      <c r="R5891" s="30"/>
      <c r="S5891" s="30"/>
      <c r="T5891" s="30"/>
      <c r="U5891" s="30"/>
      <c r="V5891" s="30"/>
    </row>
    <row r="5892" spans="1:22" ht="14.5" x14ac:dyDescent="0.35">
      <c r="A5892" s="15">
        <v>49</v>
      </c>
      <c r="B5892" s="8">
        <v>360</v>
      </c>
      <c r="C5892" s="8">
        <v>1700000.0000999998</v>
      </c>
      <c r="D5892" s="8">
        <v>6000</v>
      </c>
      <c r="E5892" s="2">
        <v>840</v>
      </c>
      <c r="F5892" s="2">
        <v>5300.08447265625</v>
      </c>
      <c r="G5892" s="2">
        <v>945.49713134765602</v>
      </c>
      <c r="H5892" s="1">
        <v>4652.0792994498815</v>
      </c>
      <c r="I5892" s="1">
        <v>989.98000436146776</v>
      </c>
      <c r="J5892" s="1">
        <f t="shared" si="514"/>
        <v>-12.226317836055298</v>
      </c>
      <c r="K5892" s="1">
        <f t="shared" si="515"/>
        <v>4.7047073480179122</v>
      </c>
      <c r="L5892" s="30"/>
      <c r="M5892" s="30"/>
      <c r="N5892" s="2">
        <v>0</v>
      </c>
      <c r="O5892" s="30"/>
      <c r="P5892" s="30"/>
      <c r="Q5892" s="30"/>
      <c r="R5892" s="30"/>
      <c r="S5892" s="30"/>
      <c r="T5892" s="30"/>
      <c r="U5892" s="30"/>
      <c r="V5892" s="30"/>
    </row>
    <row r="5893" spans="1:22" ht="14.5" x14ac:dyDescent="0.35">
      <c r="A5893" s="15">
        <v>49</v>
      </c>
      <c r="B5893" s="8">
        <v>360</v>
      </c>
      <c r="C5893" s="8">
        <v>1700000.0000999998</v>
      </c>
      <c r="D5893" s="8">
        <v>6000</v>
      </c>
      <c r="E5893" s="2">
        <v>870</v>
      </c>
      <c r="F5893" s="2">
        <v>5745.73779296875</v>
      </c>
      <c r="G5893" s="2">
        <v>947.74334716796898</v>
      </c>
      <c r="H5893" s="1">
        <v>5058.8988176021576</v>
      </c>
      <c r="I5893" s="1">
        <v>982.33502967804475</v>
      </c>
      <c r="J5893" s="1">
        <f t="shared" si="514"/>
        <v>-11.953886517534789</v>
      </c>
      <c r="K5893" s="1">
        <f t="shared" si="515"/>
        <v>3.649899797602596</v>
      </c>
      <c r="L5893" s="30"/>
      <c r="M5893" s="30"/>
      <c r="N5893" s="2">
        <v>0</v>
      </c>
      <c r="O5893" s="30"/>
      <c r="P5893" s="30"/>
      <c r="Q5893" s="30"/>
      <c r="R5893" s="30"/>
      <c r="S5893" s="30"/>
      <c r="T5893" s="30"/>
      <c r="U5893" s="30"/>
      <c r="V5893" s="30"/>
    </row>
    <row r="5894" spans="1:22" ht="14.5" x14ac:dyDescent="0.35">
      <c r="A5894" s="15">
        <v>49</v>
      </c>
      <c r="B5894" s="8">
        <v>360</v>
      </c>
      <c r="C5894" s="8">
        <v>1700000.0000999998</v>
      </c>
      <c r="D5894" s="8">
        <v>6000</v>
      </c>
      <c r="E5894" s="2">
        <v>900</v>
      </c>
      <c r="F5894" s="2">
        <v>6639.92041015625</v>
      </c>
      <c r="G5894" s="2">
        <v>951.9130859375</v>
      </c>
      <c r="H5894" s="1">
        <v>6088.4511637179821</v>
      </c>
      <c r="I5894" s="1">
        <v>974.49941387498768</v>
      </c>
      <c r="J5894" s="1">
        <f t="shared" si="514"/>
        <v>-8.3053592870594475</v>
      </c>
      <c r="K5894" s="1">
        <f t="shared" si="515"/>
        <v>2.3727300602494958</v>
      </c>
      <c r="L5894" s="30"/>
      <c r="M5894" s="30"/>
      <c r="N5894" s="2">
        <v>0</v>
      </c>
      <c r="O5894" s="30"/>
      <c r="P5894" s="30"/>
      <c r="Q5894" s="30"/>
      <c r="R5894" s="30"/>
      <c r="S5894" s="30"/>
      <c r="T5894" s="30"/>
      <c r="U5894" s="30"/>
      <c r="V5894" s="30"/>
    </row>
    <row r="5895" spans="1:22" ht="14.5" x14ac:dyDescent="0.35">
      <c r="A5895" s="15">
        <v>49</v>
      </c>
      <c r="B5895" s="8">
        <v>360</v>
      </c>
      <c r="C5895" s="8">
        <v>1700000.0000999998</v>
      </c>
      <c r="D5895" s="8">
        <v>6000</v>
      </c>
      <c r="E5895" s="2">
        <v>930</v>
      </c>
      <c r="F5895" s="2">
        <v>8739.1875</v>
      </c>
      <c r="G5895" s="2">
        <v>944.53796386718705</v>
      </c>
      <c r="H5895" s="1">
        <v>7904.4876857303589</v>
      </c>
      <c r="I5895" s="1">
        <v>966.65691179574605</v>
      </c>
      <c r="J5895" s="1">
        <f t="shared" si="514"/>
        <v>-9.5512290389654773</v>
      </c>
      <c r="K5895" s="1">
        <f t="shared" si="515"/>
        <v>2.3417743674376217</v>
      </c>
      <c r="L5895" s="30"/>
      <c r="M5895" s="30"/>
      <c r="N5895" s="2">
        <v>0</v>
      </c>
      <c r="O5895" s="30"/>
      <c r="P5895" s="30"/>
      <c r="Q5895" s="30"/>
      <c r="R5895" s="30"/>
      <c r="S5895" s="30"/>
      <c r="T5895" s="30"/>
      <c r="U5895" s="30"/>
      <c r="V5895" s="30"/>
    </row>
    <row r="5896" spans="1:22" ht="14.5" x14ac:dyDescent="0.35">
      <c r="A5896" s="15">
        <v>49</v>
      </c>
      <c r="B5896" s="8">
        <v>360</v>
      </c>
      <c r="C5896" s="8">
        <v>1700000.0000999998</v>
      </c>
      <c r="D5896" s="8">
        <v>6000</v>
      </c>
      <c r="E5896" s="2">
        <v>960</v>
      </c>
      <c r="F5896" s="2">
        <v>10237.6484375</v>
      </c>
      <c r="G5896" s="2">
        <v>928.78161621093705</v>
      </c>
      <c r="H5896" s="1">
        <v>10159.36437274428</v>
      </c>
      <c r="I5896" s="1">
        <v>958.81440971650454</v>
      </c>
      <c r="J5896" s="1">
        <f t="shared" si="514"/>
        <v>-0.76466842198809837</v>
      </c>
      <c r="K5896" s="1">
        <f t="shared" si="515"/>
        <v>3.2335689015992215</v>
      </c>
      <c r="L5896" s="30"/>
      <c r="M5896" s="30"/>
      <c r="N5896" s="2">
        <v>0</v>
      </c>
      <c r="O5896" s="30"/>
      <c r="P5896" s="30"/>
      <c r="Q5896" s="30"/>
      <c r="R5896" s="30"/>
      <c r="S5896" s="30"/>
      <c r="T5896" s="30"/>
      <c r="U5896" s="30"/>
      <c r="V5896" s="30"/>
    </row>
    <row r="5897" spans="1:22" ht="14.5" x14ac:dyDescent="0.35">
      <c r="A5897" s="15">
        <v>49</v>
      </c>
      <c r="B5897" s="8">
        <v>360</v>
      </c>
      <c r="C5897" s="8">
        <v>1700000.0000999998</v>
      </c>
      <c r="D5897" s="8">
        <v>6000</v>
      </c>
      <c r="E5897" s="2">
        <v>990</v>
      </c>
      <c r="F5897" s="2">
        <v>12350.8046875</v>
      </c>
      <c r="G5897" s="2">
        <v>923.12854003906205</v>
      </c>
      <c r="H5897" s="1">
        <v>12388.03991667797</v>
      </c>
      <c r="I5897" s="1">
        <v>950.97166601353717</v>
      </c>
      <c r="J5897" s="1">
        <f t="shared" si="514"/>
        <v>0.30148018789135933</v>
      </c>
      <c r="K5897" s="1">
        <f t="shared" si="515"/>
        <v>3.0161699879083956</v>
      </c>
      <c r="L5897" s="30"/>
      <c r="M5897" s="30"/>
      <c r="N5897" s="2">
        <v>0</v>
      </c>
      <c r="O5897" s="30"/>
      <c r="P5897" s="30"/>
      <c r="Q5897" s="30"/>
      <c r="R5897" s="30"/>
      <c r="S5897" s="30"/>
      <c r="T5897" s="30"/>
      <c r="U5897" s="30"/>
      <c r="V5897" s="30"/>
    </row>
    <row r="5898" spans="1:22" ht="14.5" x14ac:dyDescent="0.35">
      <c r="A5898" s="15">
        <v>49</v>
      </c>
      <c r="B5898" s="8">
        <v>360</v>
      </c>
      <c r="C5898" s="8">
        <v>1700000.0000999998</v>
      </c>
      <c r="D5898" s="8">
        <v>6000</v>
      </c>
      <c r="E5898" s="2">
        <v>1020</v>
      </c>
      <c r="F5898" s="2">
        <v>14264.8046875</v>
      </c>
      <c r="G5898" s="2">
        <v>909.27014160156295</v>
      </c>
      <c r="H5898" s="1">
        <v>14585.468845216799</v>
      </c>
      <c r="I5898" s="1">
        <v>932.16850767396761</v>
      </c>
      <c r="J5898" s="1">
        <f t="shared" ref="J5898:J5961" si="524">(H5898-F5898)/F5898*100</f>
        <v>2.2479393496203404</v>
      </c>
      <c r="K5898" s="1">
        <f t="shared" ref="K5898:K5961" si="525">(I5898-G5898)/G5898*100</f>
        <v>2.5183237659241855</v>
      </c>
      <c r="L5898" s="30"/>
      <c r="M5898" s="30"/>
      <c r="N5898" s="2">
        <v>0</v>
      </c>
      <c r="O5898" s="30"/>
      <c r="P5898" s="30"/>
      <c r="Q5898" s="30"/>
      <c r="R5898" s="30"/>
      <c r="S5898" s="30"/>
      <c r="T5898" s="30"/>
      <c r="U5898" s="30"/>
      <c r="V5898" s="30"/>
    </row>
    <row r="5899" spans="1:22" ht="14.5" x14ac:dyDescent="0.35">
      <c r="A5899" s="15">
        <v>49</v>
      </c>
      <c r="B5899" s="8">
        <v>360</v>
      </c>
      <c r="C5899" s="8">
        <v>1700000.0000999998</v>
      </c>
      <c r="D5899" s="8">
        <v>6000</v>
      </c>
      <c r="E5899" s="2">
        <v>1050</v>
      </c>
      <c r="F5899" s="2">
        <v>16242.548828125</v>
      </c>
      <c r="G5899" s="2">
        <v>889.63397216796898</v>
      </c>
      <c r="H5899" s="1">
        <v>16348.24522593142</v>
      </c>
      <c r="I5899" s="1">
        <v>926.70805309524837</v>
      </c>
      <c r="J5899" s="1">
        <f t="shared" si="524"/>
        <v>0.65073775627750963</v>
      </c>
      <c r="K5899" s="1">
        <f t="shared" si="525"/>
        <v>4.167340961241929</v>
      </c>
      <c r="L5899" s="30"/>
      <c r="M5899" s="30"/>
      <c r="N5899" s="2">
        <v>0</v>
      </c>
      <c r="O5899" s="30"/>
      <c r="P5899" s="30"/>
      <c r="Q5899" s="30"/>
      <c r="R5899" s="30"/>
      <c r="S5899" s="30"/>
      <c r="T5899" s="30"/>
      <c r="U5899" s="30"/>
      <c r="V5899" s="30"/>
    </row>
    <row r="5900" spans="1:22" ht="14.5" x14ac:dyDescent="0.35">
      <c r="A5900" s="15">
        <v>49</v>
      </c>
      <c r="B5900" s="8">
        <v>360</v>
      </c>
      <c r="C5900" s="8">
        <v>1700000.0000999998</v>
      </c>
      <c r="D5900" s="8">
        <v>6000</v>
      </c>
      <c r="E5900" s="2">
        <v>1080</v>
      </c>
      <c r="F5900" s="2">
        <v>14972.4912109375</v>
      </c>
      <c r="G5900" s="2">
        <v>789.40887451171898</v>
      </c>
      <c r="H5900" s="1">
        <v>16316.026612512011</v>
      </c>
      <c r="I5900" s="1">
        <v>926.69138105817001</v>
      </c>
      <c r="J5900" s="1">
        <f t="shared" si="524"/>
        <v>8.9733590933287672</v>
      </c>
      <c r="K5900" s="1">
        <f t="shared" si="525"/>
        <v>17.390545125473256</v>
      </c>
      <c r="L5900" s="30"/>
      <c r="M5900" s="30"/>
      <c r="N5900" s="2">
        <v>0</v>
      </c>
      <c r="O5900" s="30"/>
      <c r="P5900" s="30"/>
      <c r="Q5900" s="30"/>
      <c r="R5900" s="30"/>
      <c r="S5900" s="30"/>
      <c r="T5900" s="30"/>
      <c r="U5900" s="30"/>
      <c r="V5900" s="30"/>
    </row>
    <row r="5901" spans="1:22" ht="14.5" x14ac:dyDescent="0.35">
      <c r="A5901" s="15">
        <v>49</v>
      </c>
      <c r="B5901" s="8">
        <v>360</v>
      </c>
      <c r="C5901" s="8">
        <v>1700000.0000999998</v>
      </c>
      <c r="D5901" s="8">
        <v>6000</v>
      </c>
      <c r="E5901" s="2">
        <v>1110</v>
      </c>
      <c r="F5901" s="2">
        <v>24715.2421875</v>
      </c>
      <c r="G5901" s="2">
        <v>1054.49377441406</v>
      </c>
      <c r="H5901" s="1">
        <v>21722.880658725291</v>
      </c>
      <c r="I5901" s="1">
        <v>910.1320614479813</v>
      </c>
      <c r="J5901" s="1">
        <f t="shared" si="524"/>
        <v>-12.107352645276233</v>
      </c>
      <c r="K5901" s="1">
        <f t="shared" si="525"/>
        <v>-13.690143694427661</v>
      </c>
      <c r="L5901" s="30"/>
      <c r="M5901" s="30"/>
      <c r="N5901" s="2">
        <v>1083333</v>
      </c>
      <c r="O5901" s="30"/>
      <c r="P5901" s="30"/>
      <c r="Q5901" s="30"/>
      <c r="R5901" s="30"/>
      <c r="S5901" s="30"/>
      <c r="T5901" s="30"/>
      <c r="U5901" s="30"/>
      <c r="V5901" s="30"/>
    </row>
    <row r="5902" spans="1:22" ht="14.5" x14ac:dyDescent="0.35">
      <c r="A5902" s="15">
        <v>49</v>
      </c>
      <c r="B5902" s="8">
        <v>360</v>
      </c>
      <c r="C5902" s="8">
        <v>1700000.0000999998</v>
      </c>
      <c r="D5902" s="8">
        <v>6000</v>
      </c>
      <c r="E5902" s="2">
        <v>1140</v>
      </c>
      <c r="F5902" s="2">
        <v>19987.177734375</v>
      </c>
      <c r="G5902" s="2">
        <v>866.70880126953102</v>
      </c>
      <c r="H5902" s="1">
        <v>23049.531334976669</v>
      </c>
      <c r="I5902" s="1">
        <v>893.50122121496406</v>
      </c>
      <c r="J5902" s="1">
        <f t="shared" si="524"/>
        <v>15.321590878410374</v>
      </c>
      <c r="K5902" s="1">
        <f t="shared" si="525"/>
        <v>3.0912827821972324</v>
      </c>
      <c r="L5902" s="30"/>
      <c r="M5902" s="30"/>
      <c r="N5902" s="2">
        <v>1083333</v>
      </c>
      <c r="O5902" s="30"/>
      <c r="P5902" s="30"/>
      <c r="Q5902" s="30"/>
      <c r="R5902" s="30"/>
      <c r="S5902" s="30"/>
      <c r="T5902" s="30"/>
      <c r="U5902" s="30"/>
      <c r="V5902" s="30"/>
    </row>
    <row r="5903" spans="1:22" ht="14.5" x14ac:dyDescent="0.35">
      <c r="A5903" s="15">
        <v>49</v>
      </c>
      <c r="B5903" s="8">
        <v>360</v>
      </c>
      <c r="C5903" s="8">
        <v>1700000.0000999998</v>
      </c>
      <c r="D5903" s="8">
        <v>6000</v>
      </c>
      <c r="E5903" s="2">
        <v>1170</v>
      </c>
      <c r="F5903" s="2">
        <v>23481.673828125</v>
      </c>
      <c r="G5903" s="2">
        <v>884.10290527343705</v>
      </c>
      <c r="H5903" s="1">
        <v>23471.353508876749</v>
      </c>
      <c r="I5903" s="1">
        <v>876.83256686886341</v>
      </c>
      <c r="J5903" s="1">
        <f t="shared" si="524"/>
        <v>-4.3950526371290925E-2</v>
      </c>
      <c r="K5903" s="1">
        <f t="shared" si="525"/>
        <v>-0.82234074350485842</v>
      </c>
      <c r="L5903" s="30"/>
      <c r="M5903" s="30"/>
      <c r="N5903" s="2">
        <v>1083333</v>
      </c>
      <c r="O5903" s="30"/>
      <c r="P5903" s="30"/>
      <c r="Q5903" s="30"/>
      <c r="R5903" s="30"/>
      <c r="S5903" s="30"/>
      <c r="T5903" s="30"/>
      <c r="U5903" s="30"/>
      <c r="V5903" s="30"/>
    </row>
    <row r="5904" spans="1:22" ht="14.5" x14ac:dyDescent="0.35">
      <c r="A5904" s="15">
        <v>49</v>
      </c>
      <c r="B5904" s="8">
        <v>360</v>
      </c>
      <c r="C5904" s="8">
        <v>1700000.0000999998</v>
      </c>
      <c r="D5904" s="8">
        <v>6000</v>
      </c>
      <c r="E5904" s="2">
        <v>1200</v>
      </c>
      <c r="F5904" s="2">
        <v>22693.244140625</v>
      </c>
      <c r="G5904" s="2">
        <v>802.99346923828102</v>
      </c>
      <c r="H5904" s="1">
        <v>23412.805341628911</v>
      </c>
      <c r="I5904" s="1">
        <v>862.6525160863506</v>
      </c>
      <c r="J5904" s="1">
        <f t="shared" si="524"/>
        <v>3.1708168146649731</v>
      </c>
      <c r="K5904" s="1">
        <f t="shared" si="525"/>
        <v>7.4295805798597723</v>
      </c>
      <c r="L5904" s="30"/>
      <c r="M5904" s="30"/>
      <c r="N5904" s="2">
        <v>1083333</v>
      </c>
      <c r="O5904" s="30"/>
      <c r="P5904" s="30"/>
      <c r="Q5904" s="30"/>
      <c r="R5904" s="30"/>
      <c r="S5904" s="30"/>
      <c r="T5904" s="30"/>
      <c r="U5904" s="30"/>
      <c r="V5904" s="30"/>
    </row>
    <row r="5905" spans="1:22" ht="14.5" x14ac:dyDescent="0.35">
      <c r="A5905" s="15">
        <v>49</v>
      </c>
      <c r="B5905" s="8">
        <v>360</v>
      </c>
      <c r="C5905" s="8">
        <v>1700000.0000999998</v>
      </c>
      <c r="D5905" s="8">
        <v>6000</v>
      </c>
      <c r="E5905" s="2">
        <v>1230</v>
      </c>
      <c r="F5905" s="2">
        <v>23360.298828125</v>
      </c>
      <c r="G5905" s="2">
        <v>792.35675048828102</v>
      </c>
      <c r="H5905" s="1">
        <v>23359.58622043128</v>
      </c>
      <c r="I5905" s="1">
        <v>851.74356730333784</v>
      </c>
      <c r="J5905" s="1">
        <f t="shared" si="524"/>
        <v>-3.0505076110680838E-3</v>
      </c>
      <c r="K5905" s="1">
        <f t="shared" si="525"/>
        <v>7.4949594079258306</v>
      </c>
      <c r="L5905" s="30"/>
      <c r="M5905" s="30"/>
      <c r="N5905" s="2">
        <v>1083333</v>
      </c>
      <c r="O5905" s="30"/>
      <c r="P5905" s="30"/>
      <c r="Q5905" s="30"/>
      <c r="R5905" s="30"/>
      <c r="S5905" s="30"/>
      <c r="T5905" s="30"/>
      <c r="U5905" s="30"/>
      <c r="V5905" s="30"/>
    </row>
    <row r="5906" spans="1:22" ht="14.5" x14ac:dyDescent="0.35">
      <c r="A5906" s="15">
        <v>49</v>
      </c>
      <c r="B5906" s="8">
        <v>360</v>
      </c>
      <c r="C5906" s="8">
        <v>1700000.0000999998</v>
      </c>
      <c r="D5906" s="8">
        <v>6000</v>
      </c>
      <c r="E5906" s="2">
        <v>1260</v>
      </c>
      <c r="F5906" s="2">
        <v>20593.142578125</v>
      </c>
      <c r="G5906" s="2">
        <v>713.25762939453102</v>
      </c>
      <c r="H5906" s="1">
        <v>23341.248452195548</v>
      </c>
      <c r="I5906" s="1">
        <v>842.88467502163667</v>
      </c>
      <c r="J5906" s="1">
        <f t="shared" si="524"/>
        <v>13.344762042242719</v>
      </c>
      <c r="K5906" s="1">
        <f t="shared" si="525"/>
        <v>18.173944488633545</v>
      </c>
      <c r="L5906" s="30"/>
      <c r="M5906" s="30"/>
      <c r="N5906" s="2">
        <v>1083333</v>
      </c>
      <c r="O5906" s="30"/>
      <c r="P5906" s="30"/>
      <c r="Q5906" s="30"/>
      <c r="R5906" s="30"/>
      <c r="S5906" s="30"/>
      <c r="T5906" s="30"/>
      <c r="U5906" s="30"/>
      <c r="V5906" s="30"/>
    </row>
    <row r="5907" spans="1:22" ht="14.5" x14ac:dyDescent="0.35">
      <c r="A5907" s="15">
        <v>49</v>
      </c>
      <c r="B5907" s="8">
        <v>360</v>
      </c>
      <c r="C5907" s="8">
        <v>1700000.0000999998</v>
      </c>
      <c r="D5907" s="8">
        <v>6000</v>
      </c>
      <c r="E5907" s="2">
        <v>1290</v>
      </c>
      <c r="F5907" s="2">
        <v>20384.3125</v>
      </c>
      <c r="G5907" s="2">
        <v>721.85699462890602</v>
      </c>
      <c r="H5907" s="1">
        <v>23337.430015919279</v>
      </c>
      <c r="I5907" s="1">
        <v>835.29164943925457</v>
      </c>
      <c r="J5907" s="1">
        <f t="shared" si="524"/>
        <v>14.487206845554782</v>
      </c>
      <c r="K5907" s="1">
        <f t="shared" si="525"/>
        <v>15.7142835290615</v>
      </c>
      <c r="L5907" s="30"/>
      <c r="M5907" s="30"/>
      <c r="N5907" s="2">
        <v>1083333</v>
      </c>
      <c r="O5907" s="30"/>
      <c r="P5907" s="30"/>
      <c r="Q5907" s="30"/>
      <c r="R5907" s="30"/>
      <c r="S5907" s="30"/>
      <c r="T5907" s="30"/>
      <c r="U5907" s="30"/>
      <c r="V5907" s="30"/>
    </row>
    <row r="5908" spans="1:22" ht="14.5" x14ac:dyDescent="0.35">
      <c r="A5908" s="15">
        <v>49</v>
      </c>
      <c r="B5908" s="8">
        <v>360</v>
      </c>
      <c r="C5908" s="8">
        <v>1700000.0000999998</v>
      </c>
      <c r="D5908" s="8">
        <v>6000</v>
      </c>
      <c r="E5908" s="2">
        <v>1320</v>
      </c>
      <c r="F5908" s="2">
        <v>20125.228515625</v>
      </c>
      <c r="G5908" s="2">
        <v>728.284423828125</v>
      </c>
      <c r="H5908" s="1">
        <v>23339.655802221379</v>
      </c>
      <c r="I5908" s="1">
        <v>827.1424060401456</v>
      </c>
      <c r="J5908" s="1">
        <f t="shared" si="524"/>
        <v>15.972128138076716</v>
      </c>
      <c r="K5908" s="1">
        <f t="shared" si="525"/>
        <v>13.57408987169978</v>
      </c>
      <c r="L5908" s="30"/>
      <c r="M5908" s="30"/>
      <c r="N5908" s="2">
        <v>1083333</v>
      </c>
      <c r="O5908" s="30"/>
      <c r="P5908" s="30"/>
      <c r="Q5908" s="30"/>
      <c r="R5908" s="30"/>
      <c r="S5908" s="30"/>
      <c r="T5908" s="30"/>
      <c r="U5908" s="30"/>
      <c r="V5908" s="30"/>
    </row>
    <row r="5909" spans="1:22" ht="14.5" x14ac:dyDescent="0.35">
      <c r="A5909" s="15">
        <v>49</v>
      </c>
      <c r="B5909" s="8">
        <v>360</v>
      </c>
      <c r="C5909" s="8">
        <v>1700000.0000999998</v>
      </c>
      <c r="D5909" s="8">
        <v>6000</v>
      </c>
      <c r="E5909" s="2">
        <v>1350</v>
      </c>
      <c r="F5909" s="2">
        <v>19919.533203125</v>
      </c>
      <c r="G5909" s="2">
        <v>741.16943359375</v>
      </c>
      <c r="H5909" s="1">
        <v>23088.37023585874</v>
      </c>
      <c r="I5909" s="1">
        <v>818.64304986239313</v>
      </c>
      <c r="J5909" s="1">
        <f t="shared" si="524"/>
        <v>15.908189215180046</v>
      </c>
      <c r="K5909" s="1">
        <f t="shared" si="525"/>
        <v>10.452888740027019</v>
      </c>
      <c r="L5909" s="30"/>
      <c r="M5909" s="30"/>
      <c r="N5909" s="2">
        <v>1083333</v>
      </c>
      <c r="O5909" s="30"/>
      <c r="P5909" s="30"/>
      <c r="Q5909" s="30"/>
      <c r="R5909" s="30"/>
      <c r="S5909" s="30"/>
      <c r="T5909" s="30"/>
      <c r="U5909" s="30"/>
      <c r="V5909" s="30"/>
    </row>
    <row r="5910" spans="1:22" ht="14.5" x14ac:dyDescent="0.35">
      <c r="A5910" s="15">
        <v>49</v>
      </c>
      <c r="B5910" s="8">
        <v>360</v>
      </c>
      <c r="C5910" s="8">
        <v>1700000.0000999998</v>
      </c>
      <c r="D5910" s="8">
        <v>6000</v>
      </c>
      <c r="E5910" s="2">
        <v>1380</v>
      </c>
      <c r="F5910" s="2">
        <v>19571.939453125</v>
      </c>
      <c r="G5910" s="2">
        <v>745.04895019531205</v>
      </c>
      <c r="H5910" s="1">
        <v>22375.984857990941</v>
      </c>
      <c r="I5910" s="1">
        <v>809.92297041114796</v>
      </c>
      <c r="J5910" s="1">
        <f t="shared" si="524"/>
        <v>14.326865314404122</v>
      </c>
      <c r="K5910" s="1">
        <f t="shared" si="525"/>
        <v>8.7073500605335266</v>
      </c>
      <c r="L5910" s="30"/>
      <c r="M5910" s="30"/>
      <c r="N5910" s="2">
        <v>0</v>
      </c>
      <c r="O5910" s="30"/>
      <c r="P5910" s="30"/>
      <c r="Q5910" s="30"/>
      <c r="R5910" s="30"/>
      <c r="S5910" s="30"/>
      <c r="T5910" s="30"/>
      <c r="U5910" s="30"/>
      <c r="V5910" s="30"/>
    </row>
    <row r="5911" spans="1:22" ht="14.5" x14ac:dyDescent="0.35">
      <c r="A5911" s="15">
        <v>49</v>
      </c>
      <c r="B5911" s="8">
        <v>360</v>
      </c>
      <c r="C5911" s="8">
        <v>1700000.0000999998</v>
      </c>
      <c r="D5911" s="8">
        <v>6000</v>
      </c>
      <c r="E5911" s="2">
        <v>1410</v>
      </c>
      <c r="F5911" s="2">
        <v>19010.078125</v>
      </c>
      <c r="G5911" s="2">
        <v>748.73187255859398</v>
      </c>
      <c r="H5911" s="1">
        <v>20824.023256165208</v>
      </c>
      <c r="I5911" s="1">
        <v>801.06395731758403</v>
      </c>
      <c r="J5911" s="1">
        <f t="shared" si="524"/>
        <v>9.5420182875508743</v>
      </c>
      <c r="K5911" s="1">
        <f t="shared" si="525"/>
        <v>6.9894292839650234</v>
      </c>
      <c r="L5911" s="30"/>
      <c r="M5911" s="30"/>
      <c r="N5911" s="2">
        <v>0</v>
      </c>
      <c r="O5911" s="30"/>
      <c r="P5911" s="30"/>
      <c r="Q5911" s="30"/>
      <c r="R5911" s="30"/>
      <c r="S5911" s="30"/>
      <c r="T5911" s="30"/>
      <c r="U5911" s="30"/>
      <c r="V5911" s="30"/>
    </row>
    <row r="5912" spans="1:22" ht="14.5" x14ac:dyDescent="0.35">
      <c r="A5912" s="15">
        <v>49</v>
      </c>
      <c r="B5912" s="8">
        <v>360</v>
      </c>
      <c r="C5912" s="8">
        <v>1700000.0000999998</v>
      </c>
      <c r="D5912" s="8">
        <v>6000</v>
      </c>
      <c r="E5912" s="2">
        <v>1440</v>
      </c>
      <c r="F5912" s="2">
        <v>18006.853515625</v>
      </c>
      <c r="G5912" s="2">
        <v>749.88659667968795</v>
      </c>
      <c r="H5912" s="1">
        <v>20390.852782393129</v>
      </c>
      <c r="I5912" s="1">
        <v>792.11741602935922</v>
      </c>
      <c r="J5912" s="1">
        <f t="shared" si="524"/>
        <v>13.239399458097845</v>
      </c>
      <c r="K5912" s="1">
        <f t="shared" si="525"/>
        <v>5.6316274402901545</v>
      </c>
      <c r="L5912" s="30"/>
      <c r="M5912" s="30"/>
      <c r="N5912" s="2">
        <v>0</v>
      </c>
      <c r="O5912" s="30"/>
      <c r="P5912" s="30"/>
      <c r="Q5912" s="30"/>
      <c r="R5912" s="30"/>
      <c r="S5912" s="30"/>
      <c r="T5912" s="30"/>
      <c r="U5912" s="30"/>
      <c r="V5912" s="30"/>
    </row>
    <row r="5913" spans="1:22" ht="14.5" x14ac:dyDescent="0.35">
      <c r="A5913" s="15">
        <v>49</v>
      </c>
      <c r="B5913" s="8">
        <v>360</v>
      </c>
      <c r="C5913" s="8">
        <v>1700000.0000999998</v>
      </c>
      <c r="D5913" s="8">
        <v>6000</v>
      </c>
      <c r="E5913" s="2">
        <v>1470</v>
      </c>
      <c r="F5913" s="2">
        <v>12949.5927734375</v>
      </c>
      <c r="G5913" s="2">
        <v>573.13781738281295</v>
      </c>
      <c r="H5913" s="1">
        <v>13467.30371956061</v>
      </c>
      <c r="I5913" s="1">
        <v>674.97104546929836</v>
      </c>
      <c r="J5913" s="1">
        <f t="shared" si="524"/>
        <v>3.9978936417603093</v>
      </c>
      <c r="K5913" s="1">
        <f t="shared" si="525"/>
        <v>17.767668612673042</v>
      </c>
      <c r="L5913" s="30"/>
      <c r="M5913" s="30"/>
      <c r="N5913" s="2">
        <v>0</v>
      </c>
      <c r="O5913" s="30"/>
      <c r="P5913" s="30"/>
      <c r="Q5913" s="30"/>
      <c r="R5913" s="30"/>
      <c r="S5913" s="30"/>
      <c r="T5913" s="30"/>
      <c r="U5913" s="30"/>
      <c r="V5913" s="30"/>
    </row>
    <row r="5914" spans="1:22" ht="14.5" x14ac:dyDescent="0.35">
      <c r="A5914" s="15">
        <v>49</v>
      </c>
      <c r="B5914" s="8">
        <v>360</v>
      </c>
      <c r="C5914" s="8">
        <v>1700000.0000999998</v>
      </c>
      <c r="D5914" s="8">
        <v>6000</v>
      </c>
      <c r="E5914" s="2">
        <v>1500</v>
      </c>
      <c r="F5914" s="2">
        <v>13125.2373046875</v>
      </c>
      <c r="G5914" s="2">
        <v>608.91711425781205</v>
      </c>
      <c r="H5914" s="1">
        <v>13697.53527366661</v>
      </c>
      <c r="I5914" s="1">
        <v>675.84427361423809</v>
      </c>
      <c r="J5914" s="1">
        <f t="shared" si="524"/>
        <v>4.3602866423963365</v>
      </c>
      <c r="K5914" s="1">
        <f t="shared" si="525"/>
        <v>10.991177253738588</v>
      </c>
      <c r="L5914" s="30"/>
      <c r="M5914" s="30"/>
      <c r="N5914" s="2">
        <v>0</v>
      </c>
      <c r="O5914" s="30"/>
      <c r="P5914" s="30"/>
      <c r="Q5914" s="30"/>
      <c r="R5914" s="30"/>
      <c r="S5914" s="30"/>
      <c r="T5914" s="30"/>
      <c r="U5914" s="30"/>
      <c r="V5914" s="30"/>
    </row>
    <row r="5915" spans="1:22" ht="14.5" x14ac:dyDescent="0.35">
      <c r="A5915" s="15">
        <v>49</v>
      </c>
      <c r="B5915" s="8">
        <v>360</v>
      </c>
      <c r="C5915" s="8">
        <v>1700000.0000999998</v>
      </c>
      <c r="D5915" s="8">
        <v>6000</v>
      </c>
      <c r="E5915" s="2">
        <v>1530</v>
      </c>
      <c r="F5915" s="2">
        <v>13720.841796875</v>
      </c>
      <c r="G5915" s="2">
        <v>653.18963623046898</v>
      </c>
      <c r="H5915" s="1">
        <v>13388.577230019529</v>
      </c>
      <c r="I5915" s="1">
        <v>654.0666063985534</v>
      </c>
      <c r="J5915" s="1">
        <f t="shared" si="524"/>
        <v>-2.4216048240651364</v>
      </c>
      <c r="K5915" s="1">
        <f t="shared" si="525"/>
        <v>0.13425965744732049</v>
      </c>
      <c r="L5915" s="30"/>
      <c r="M5915" s="30"/>
      <c r="N5915" s="2">
        <v>0</v>
      </c>
      <c r="O5915" s="30"/>
      <c r="P5915" s="30"/>
      <c r="Q5915" s="30"/>
      <c r="R5915" s="30"/>
      <c r="S5915" s="30"/>
      <c r="T5915" s="30"/>
      <c r="U5915" s="30"/>
      <c r="V5915" s="30"/>
    </row>
    <row r="5916" spans="1:22" ht="14.5" x14ac:dyDescent="0.35">
      <c r="A5916" s="15">
        <v>49</v>
      </c>
      <c r="B5916" s="8">
        <v>360</v>
      </c>
      <c r="C5916" s="8">
        <v>1700000.0000999998</v>
      </c>
      <c r="D5916" s="8">
        <v>6000</v>
      </c>
      <c r="E5916" s="2">
        <v>1560</v>
      </c>
      <c r="F5916" s="2">
        <v>12828.2783203125</v>
      </c>
      <c r="G5916" s="2">
        <v>629.16802978515602</v>
      </c>
      <c r="H5916" s="1">
        <v>13106.28225144968</v>
      </c>
      <c r="I5916" s="1">
        <v>636.00027961072533</v>
      </c>
      <c r="J5916" s="1">
        <f t="shared" si="524"/>
        <v>2.1671180200150815</v>
      </c>
      <c r="K5916" s="1">
        <f t="shared" si="525"/>
        <v>1.0859181493856793</v>
      </c>
      <c r="L5916" s="30"/>
      <c r="M5916" s="30"/>
      <c r="N5916" s="2">
        <v>0</v>
      </c>
      <c r="O5916" s="30"/>
      <c r="P5916" s="30"/>
      <c r="Q5916" s="30"/>
      <c r="R5916" s="30"/>
      <c r="S5916" s="30"/>
      <c r="T5916" s="30"/>
      <c r="U5916" s="30"/>
      <c r="V5916" s="30"/>
    </row>
    <row r="5917" spans="1:22" ht="14.5" x14ac:dyDescent="0.35">
      <c r="A5917" s="15">
        <v>49</v>
      </c>
      <c r="B5917" s="8">
        <v>360</v>
      </c>
      <c r="C5917" s="8">
        <v>1700000.0000999998</v>
      </c>
      <c r="D5917" s="8">
        <v>6000</v>
      </c>
      <c r="E5917" s="2">
        <v>1590</v>
      </c>
      <c r="F5917" s="2">
        <v>12901.5693359375</v>
      </c>
      <c r="G5917" s="2">
        <v>626.30877685546898</v>
      </c>
      <c r="H5917" s="1">
        <v>13495.81625610841</v>
      </c>
      <c r="I5917" s="1">
        <v>620.01505797297057</v>
      </c>
      <c r="J5917" s="1">
        <f t="shared" si="524"/>
        <v>4.6060049339550266</v>
      </c>
      <c r="K5917" s="1">
        <f t="shared" si="525"/>
        <v>-1.0048907368179496</v>
      </c>
      <c r="L5917" s="30"/>
      <c r="M5917" s="30"/>
      <c r="N5917" s="2">
        <v>0</v>
      </c>
      <c r="O5917" s="30"/>
      <c r="P5917" s="30"/>
      <c r="Q5917" s="30"/>
      <c r="R5917" s="30"/>
      <c r="S5917" s="30"/>
      <c r="T5917" s="30"/>
      <c r="U5917" s="30"/>
      <c r="V5917" s="30"/>
    </row>
    <row r="5918" spans="1:22" ht="14.5" x14ac:dyDescent="0.35">
      <c r="A5918" s="15">
        <v>49</v>
      </c>
      <c r="B5918" s="8">
        <v>360</v>
      </c>
      <c r="C5918" s="8">
        <v>1700000.0000999998</v>
      </c>
      <c r="D5918" s="8">
        <v>6000</v>
      </c>
      <c r="E5918" s="2">
        <v>1620</v>
      </c>
      <c r="F5918" s="2">
        <v>13563.4150390625</v>
      </c>
      <c r="G5918" s="2">
        <v>626.31427001953102</v>
      </c>
      <c r="H5918" s="1">
        <v>14132.467828261189</v>
      </c>
      <c r="I5918" s="1">
        <v>609.36808971462597</v>
      </c>
      <c r="J5918" s="1">
        <f t="shared" si="524"/>
        <v>4.1954978709994721</v>
      </c>
      <c r="K5918" s="1">
        <f t="shared" si="525"/>
        <v>-2.7056992178026862</v>
      </c>
      <c r="L5918" s="30"/>
      <c r="M5918" s="30"/>
      <c r="N5918" s="2">
        <v>0</v>
      </c>
      <c r="O5918" s="30"/>
      <c r="P5918" s="30"/>
      <c r="Q5918" s="30"/>
      <c r="R5918" s="30"/>
      <c r="S5918" s="30"/>
      <c r="T5918" s="30"/>
      <c r="U5918" s="30"/>
      <c r="V5918" s="30"/>
    </row>
    <row r="5919" spans="1:22" ht="14.5" x14ac:dyDescent="0.35">
      <c r="A5919" s="15">
        <v>49</v>
      </c>
      <c r="B5919" s="8">
        <v>360</v>
      </c>
      <c r="C5919" s="8">
        <v>1700000.0000999998</v>
      </c>
      <c r="D5919" s="8">
        <v>6000</v>
      </c>
      <c r="E5919" s="2">
        <v>1650</v>
      </c>
      <c r="F5919" s="2">
        <v>14483.5390625</v>
      </c>
      <c r="G5919" s="2">
        <v>623.935546875</v>
      </c>
      <c r="H5919" s="1">
        <v>14759.552799673211</v>
      </c>
      <c r="I5919" s="1">
        <v>597.98054473679042</v>
      </c>
      <c r="J5919" s="1">
        <f t="shared" si="524"/>
        <v>1.9057064435849844</v>
      </c>
      <c r="K5919" s="1">
        <f t="shared" si="525"/>
        <v>-4.1598851465036715</v>
      </c>
      <c r="L5919" s="30"/>
      <c r="M5919" s="30"/>
      <c r="N5919" s="2">
        <v>1083333</v>
      </c>
      <c r="O5919" s="30"/>
      <c r="P5919" s="30"/>
      <c r="Q5919" s="30"/>
      <c r="R5919" s="30"/>
      <c r="S5919" s="30"/>
      <c r="T5919" s="30"/>
      <c r="U5919" s="30"/>
      <c r="V5919" s="30"/>
    </row>
    <row r="5920" spans="1:22" ht="14.5" x14ac:dyDescent="0.35">
      <c r="A5920" s="15">
        <v>49</v>
      </c>
      <c r="B5920" s="8">
        <v>360</v>
      </c>
      <c r="C5920" s="8">
        <v>1700000.0000999998</v>
      </c>
      <c r="D5920" s="8">
        <v>6000</v>
      </c>
      <c r="E5920" s="2">
        <v>1680</v>
      </c>
      <c r="F5920" s="2">
        <v>15550.3056640625</v>
      </c>
      <c r="G5920" s="2">
        <v>620.05700683593705</v>
      </c>
      <c r="H5920" s="1">
        <v>15379.403965603409</v>
      </c>
      <c r="I5920" s="1">
        <v>586.69581065427087</v>
      </c>
      <c r="J5920" s="1">
        <f t="shared" si="524"/>
        <v>-1.0990246889747817</v>
      </c>
      <c r="K5920" s="1">
        <f t="shared" si="525"/>
        <v>-5.3803433900220927</v>
      </c>
      <c r="L5920" s="30"/>
      <c r="M5920" s="30"/>
      <c r="N5920" s="2">
        <v>1083333</v>
      </c>
      <c r="O5920" s="30"/>
      <c r="P5920" s="30"/>
      <c r="Q5920" s="30"/>
      <c r="R5920" s="30"/>
      <c r="S5920" s="30"/>
      <c r="T5920" s="30"/>
      <c r="U5920" s="30"/>
      <c r="V5920" s="30"/>
    </row>
    <row r="5921" spans="1:22" ht="14.5" x14ac:dyDescent="0.35">
      <c r="A5921" s="15">
        <v>49</v>
      </c>
      <c r="B5921" s="8">
        <v>360</v>
      </c>
      <c r="C5921" s="8">
        <v>1700000.0000999998</v>
      </c>
      <c r="D5921" s="8">
        <v>6000</v>
      </c>
      <c r="E5921" s="2">
        <v>1710</v>
      </c>
      <c r="F5921" s="2">
        <v>16804.38671875</v>
      </c>
      <c r="G5921" s="2">
        <v>619.25811767578102</v>
      </c>
      <c r="H5921" s="1">
        <v>15988.113715644809</v>
      </c>
      <c r="I5921" s="1">
        <v>575.60026794903069</v>
      </c>
      <c r="J5921" s="1">
        <f t="shared" si="524"/>
        <v>-4.8574995134717378</v>
      </c>
      <c r="K5921" s="1">
        <f t="shared" si="525"/>
        <v>-7.0500246150358663</v>
      </c>
      <c r="L5921" s="30"/>
      <c r="M5921" s="30"/>
      <c r="N5921" s="2">
        <v>1083333</v>
      </c>
      <c r="O5921" s="30"/>
      <c r="P5921" s="30"/>
      <c r="Q5921" s="30"/>
      <c r="R5921" s="30"/>
      <c r="S5921" s="30"/>
      <c r="T5921" s="30"/>
      <c r="U5921" s="30"/>
      <c r="V5921" s="30"/>
    </row>
    <row r="5922" spans="1:22" ht="14.5" x14ac:dyDescent="0.35">
      <c r="A5922" s="15">
        <v>49</v>
      </c>
      <c r="B5922" s="8">
        <v>360</v>
      </c>
      <c r="C5922" s="8">
        <v>1700000.0000999998</v>
      </c>
      <c r="D5922" s="8">
        <v>6000</v>
      </c>
      <c r="E5922" s="2">
        <v>1740</v>
      </c>
      <c r="F5922" s="2">
        <v>18159.837890625</v>
      </c>
      <c r="G5922" s="2">
        <v>617.75695800781205</v>
      </c>
      <c r="H5922" s="1">
        <v>16614.299811819448</v>
      </c>
      <c r="I5922" s="1">
        <v>563.25353718581221</v>
      </c>
      <c r="J5922" s="1">
        <f t="shared" si="524"/>
        <v>-8.5107482132504853</v>
      </c>
      <c r="K5922" s="1">
        <f t="shared" si="525"/>
        <v>-8.822793513773842</v>
      </c>
      <c r="L5922" s="30"/>
      <c r="M5922" s="30"/>
      <c r="N5922" s="2">
        <v>1083333</v>
      </c>
      <c r="O5922" s="30"/>
      <c r="P5922" s="30"/>
      <c r="Q5922" s="30"/>
      <c r="R5922" s="30"/>
      <c r="S5922" s="30"/>
      <c r="T5922" s="30"/>
      <c r="U5922" s="30"/>
      <c r="V5922" s="30"/>
    </row>
    <row r="5923" spans="1:22" ht="14.5" x14ac:dyDescent="0.35">
      <c r="A5923" s="15">
        <v>49</v>
      </c>
      <c r="B5923" s="8">
        <v>360</v>
      </c>
      <c r="C5923" s="8">
        <v>1700000.0000999998</v>
      </c>
      <c r="D5923" s="8">
        <v>6000</v>
      </c>
      <c r="E5923" s="2">
        <v>1770</v>
      </c>
      <c r="F5923" s="2">
        <v>18777.5703125</v>
      </c>
      <c r="G5923" s="2">
        <v>580.63415527343795</v>
      </c>
      <c r="H5923" s="1">
        <v>17267.584142829099</v>
      </c>
      <c r="I5923" s="1">
        <v>550.490669960883</v>
      </c>
      <c r="J5923" s="1">
        <f t="shared" si="524"/>
        <v>-8.0414353110728172</v>
      </c>
      <c r="K5923" s="1">
        <f t="shared" si="525"/>
        <v>-5.1914764294841547</v>
      </c>
      <c r="L5923" s="30"/>
      <c r="M5923" s="30"/>
      <c r="N5923" s="2">
        <v>1083333</v>
      </c>
      <c r="O5923" s="30"/>
      <c r="P5923" s="30"/>
      <c r="Q5923" s="30"/>
      <c r="R5923" s="30"/>
      <c r="S5923" s="30"/>
      <c r="T5923" s="30"/>
      <c r="U5923" s="30"/>
      <c r="V5923" s="30"/>
    </row>
    <row r="5924" spans="1:22" ht="14.5" x14ac:dyDescent="0.35">
      <c r="A5924" s="15">
        <v>49</v>
      </c>
      <c r="B5924" s="8">
        <v>360</v>
      </c>
      <c r="C5924" s="8">
        <v>1700000.0000999998</v>
      </c>
      <c r="D5924" s="8">
        <v>6000</v>
      </c>
      <c r="E5924" s="2">
        <v>1800</v>
      </c>
      <c r="F5924" s="2">
        <v>19218.892578125</v>
      </c>
      <c r="G5924" s="2">
        <v>562.658935546875</v>
      </c>
      <c r="H5924" s="1">
        <v>17926.737915120961</v>
      </c>
      <c r="I5924" s="1">
        <v>531.33413692237207</v>
      </c>
      <c r="J5924" s="1">
        <f t="shared" si="524"/>
        <v>-6.7233564980469982</v>
      </c>
      <c r="K5924" s="1">
        <f t="shared" si="525"/>
        <v>-5.5672800422260904</v>
      </c>
      <c r="L5924" s="30"/>
      <c r="M5924" s="30"/>
      <c r="N5924" s="2">
        <v>1083333</v>
      </c>
      <c r="O5924" s="30"/>
      <c r="P5924" s="30"/>
      <c r="Q5924" s="30"/>
      <c r="R5924" s="30"/>
      <c r="S5924" s="30"/>
      <c r="T5924" s="30"/>
      <c r="U5924" s="30"/>
      <c r="V5924" s="30"/>
    </row>
    <row r="5925" spans="1:22" ht="14.5" x14ac:dyDescent="0.35">
      <c r="A5925" s="15">
        <v>49</v>
      </c>
      <c r="B5925" s="8">
        <v>360</v>
      </c>
      <c r="C5925" s="8">
        <v>1700000.0000999998</v>
      </c>
      <c r="D5925" s="8">
        <v>6000</v>
      </c>
      <c r="E5925" s="2">
        <v>1830</v>
      </c>
      <c r="F5925" s="2">
        <v>28643.2265625</v>
      </c>
      <c r="G5925" s="2">
        <v>734.43029785156205</v>
      </c>
      <c r="H5925" s="1">
        <v>25670.310882015659</v>
      </c>
      <c r="I5925" s="1">
        <v>632.97200945562599</v>
      </c>
      <c r="J5925" s="1">
        <f t="shared" si="524"/>
        <v>-10.379122875690658</v>
      </c>
      <c r="K5925" s="1">
        <f t="shared" si="525"/>
        <v>-13.814556492662847</v>
      </c>
      <c r="L5925" s="30"/>
      <c r="M5925" s="30"/>
      <c r="N5925" s="2">
        <v>1083333</v>
      </c>
      <c r="O5925" s="30"/>
      <c r="P5925" s="30"/>
      <c r="Q5925" s="30"/>
      <c r="R5925" s="30"/>
      <c r="S5925" s="30"/>
      <c r="T5925" s="30"/>
      <c r="U5925" s="30"/>
      <c r="V5925" s="30"/>
    </row>
    <row r="5926" spans="1:22" ht="14.5" x14ac:dyDescent="0.35">
      <c r="A5926" s="15">
        <v>49</v>
      </c>
      <c r="B5926" s="8">
        <v>360</v>
      </c>
      <c r="C5926" s="8">
        <v>1700000.0000999998</v>
      </c>
      <c r="D5926" s="8">
        <v>6000</v>
      </c>
      <c r="E5926" s="2">
        <v>1860</v>
      </c>
      <c r="F5926" s="2">
        <v>29797.732421875</v>
      </c>
      <c r="G5926" s="2">
        <v>692.46783447265602</v>
      </c>
      <c r="H5926" s="1">
        <v>28591.889039743321</v>
      </c>
      <c r="I5926" s="1">
        <v>632.09092853959874</v>
      </c>
      <c r="J5926" s="1">
        <f t="shared" si="524"/>
        <v>-4.0467622336471827</v>
      </c>
      <c r="K5926" s="1">
        <f t="shared" si="525"/>
        <v>-8.719091765328983</v>
      </c>
      <c r="L5926" s="30"/>
      <c r="M5926" s="30"/>
      <c r="N5926" s="2">
        <v>1083333</v>
      </c>
      <c r="O5926" s="30"/>
      <c r="P5926" s="30"/>
      <c r="Q5926" s="30"/>
      <c r="R5926" s="30"/>
      <c r="S5926" s="30"/>
      <c r="T5926" s="30"/>
      <c r="U5926" s="30"/>
      <c r="V5926" s="30"/>
    </row>
    <row r="5927" spans="1:22" ht="14.5" x14ac:dyDescent="0.35">
      <c r="A5927" s="15">
        <v>49</v>
      </c>
      <c r="B5927" s="8">
        <v>360</v>
      </c>
      <c r="C5927" s="8">
        <v>1700000.0000999998</v>
      </c>
      <c r="D5927" s="8">
        <v>6000</v>
      </c>
      <c r="E5927" s="2">
        <v>1890</v>
      </c>
      <c r="F5927" s="2">
        <v>31554.9375</v>
      </c>
      <c r="G5927" s="2">
        <v>697.48577880859398</v>
      </c>
      <c r="H5927" s="1">
        <v>29780.822755517529</v>
      </c>
      <c r="I5927" s="1">
        <v>625.68246327281349</v>
      </c>
      <c r="J5927" s="1">
        <f t="shared" si="524"/>
        <v>-5.62230473276162</v>
      </c>
      <c r="K5927" s="1">
        <f t="shared" si="525"/>
        <v>-10.294592050096114</v>
      </c>
      <c r="L5927" s="30"/>
      <c r="M5927" s="30"/>
      <c r="N5927" s="2">
        <v>1083333</v>
      </c>
      <c r="O5927" s="30"/>
      <c r="P5927" s="30"/>
      <c r="Q5927" s="30"/>
      <c r="R5927" s="30"/>
      <c r="S5927" s="30"/>
      <c r="T5927" s="30"/>
      <c r="U5927" s="30"/>
      <c r="V5927" s="30"/>
    </row>
    <row r="5928" spans="1:22" ht="14.5" x14ac:dyDescent="0.35">
      <c r="A5928" s="15">
        <v>49</v>
      </c>
      <c r="B5928" s="8">
        <v>360</v>
      </c>
      <c r="C5928" s="8">
        <v>1700000.0000999998</v>
      </c>
      <c r="D5928" s="8">
        <v>6000</v>
      </c>
      <c r="E5928" s="2">
        <v>1920</v>
      </c>
      <c r="F5928" s="2">
        <v>29222.796875</v>
      </c>
      <c r="G5928" s="2">
        <v>577.44000244140602</v>
      </c>
      <c r="H5928" s="1">
        <v>30448.806550230631</v>
      </c>
      <c r="I5928" s="1">
        <v>617.129527033871</v>
      </c>
      <c r="J5928" s="1">
        <f t="shared" si="524"/>
        <v>4.1953878695282514</v>
      </c>
      <c r="K5928" s="1">
        <f t="shared" si="525"/>
        <v>6.8733590372434152</v>
      </c>
      <c r="L5928" s="30"/>
      <c r="M5928" s="30"/>
      <c r="N5928" s="2">
        <v>0</v>
      </c>
      <c r="O5928" s="30"/>
      <c r="P5928" s="30"/>
      <c r="Q5928" s="30"/>
      <c r="R5928" s="30"/>
      <c r="S5928" s="30"/>
      <c r="T5928" s="30"/>
      <c r="U5928" s="30"/>
      <c r="V5928" s="30"/>
    </row>
    <row r="5929" spans="1:22" ht="14.5" x14ac:dyDescent="0.35">
      <c r="A5929" s="15">
        <v>49</v>
      </c>
      <c r="B5929" s="8">
        <v>360</v>
      </c>
      <c r="C5929" s="8">
        <v>1700000.0000999998</v>
      </c>
      <c r="D5929" s="8">
        <v>6000</v>
      </c>
      <c r="E5929" s="2">
        <v>1950</v>
      </c>
      <c r="F5929" s="2">
        <v>30267.546875</v>
      </c>
      <c r="G5929" s="2">
        <v>584.9619140625</v>
      </c>
      <c r="H5929" s="1">
        <v>30777.673610296239</v>
      </c>
      <c r="I5929" s="1">
        <v>609.06322097863324</v>
      </c>
      <c r="J5929" s="1">
        <f t="shared" si="524"/>
        <v>1.6853917412037993</v>
      </c>
      <c r="K5929" s="1">
        <f t="shared" si="525"/>
        <v>4.120149763042205</v>
      </c>
      <c r="L5929" s="30"/>
      <c r="M5929" s="30"/>
      <c r="N5929" s="2">
        <v>0</v>
      </c>
      <c r="O5929" s="30"/>
      <c r="P5929" s="30"/>
      <c r="Q5929" s="30"/>
      <c r="R5929" s="30"/>
      <c r="S5929" s="30"/>
      <c r="T5929" s="30"/>
      <c r="U5929" s="30"/>
      <c r="V5929" s="30"/>
    </row>
    <row r="5930" spans="1:22" ht="14.5" x14ac:dyDescent="0.35">
      <c r="A5930" s="15">
        <v>49</v>
      </c>
      <c r="B5930" s="8">
        <v>360</v>
      </c>
      <c r="C5930" s="8">
        <v>1700000.0000999998</v>
      </c>
      <c r="D5930" s="8">
        <v>6000</v>
      </c>
      <c r="E5930" s="2">
        <v>1980</v>
      </c>
      <c r="F5930" s="2">
        <v>30662.07421875</v>
      </c>
      <c r="G5930" s="2">
        <v>582.46551513671898</v>
      </c>
      <c r="H5930" s="1">
        <v>30885.784759383299</v>
      </c>
      <c r="I5930" s="1">
        <v>601.24125691608231</v>
      </c>
      <c r="J5930" s="1">
        <f t="shared" si="524"/>
        <v>0.72960015371856146</v>
      </c>
      <c r="K5930" s="1">
        <f t="shared" si="525"/>
        <v>3.2234941453926593</v>
      </c>
      <c r="L5930" s="30"/>
      <c r="M5930" s="30"/>
      <c r="N5930" s="2">
        <v>0</v>
      </c>
      <c r="O5930" s="30"/>
      <c r="P5930" s="30"/>
      <c r="Q5930" s="30"/>
      <c r="R5930" s="30"/>
      <c r="S5930" s="30"/>
      <c r="T5930" s="30"/>
      <c r="U5930" s="30"/>
      <c r="V5930" s="30"/>
    </row>
    <row r="5931" spans="1:22" ht="14.5" x14ac:dyDescent="0.35">
      <c r="A5931" s="15">
        <v>49</v>
      </c>
      <c r="B5931" s="8">
        <v>360</v>
      </c>
      <c r="C5931" s="8">
        <v>1700000.0000999998</v>
      </c>
      <c r="D5931" s="8">
        <v>6000</v>
      </c>
      <c r="E5931" s="2">
        <v>2010</v>
      </c>
      <c r="F5931" s="2">
        <v>30484.021484375</v>
      </c>
      <c r="G5931" s="2">
        <v>575.99664306640602</v>
      </c>
      <c r="H5931" s="1">
        <v>30850.193580341082</v>
      </c>
      <c r="I5931" s="1">
        <v>594.88202248342304</v>
      </c>
      <c r="J5931" s="1">
        <f t="shared" si="524"/>
        <v>1.2011935372561262</v>
      </c>
      <c r="K5931" s="1">
        <f t="shared" si="525"/>
        <v>3.2787308128182522</v>
      </c>
      <c r="L5931" s="30"/>
      <c r="M5931" s="30"/>
      <c r="N5931" s="2">
        <v>0</v>
      </c>
      <c r="O5931" s="30"/>
      <c r="P5931" s="30"/>
      <c r="Q5931" s="30"/>
      <c r="R5931" s="30"/>
      <c r="S5931" s="30"/>
      <c r="T5931" s="30"/>
      <c r="U5931" s="30"/>
      <c r="V5931" s="30"/>
    </row>
    <row r="5932" spans="1:22" ht="14.5" x14ac:dyDescent="0.35">
      <c r="A5932" s="15">
        <v>49</v>
      </c>
      <c r="B5932" s="8">
        <v>360</v>
      </c>
      <c r="C5932" s="8">
        <v>1700000.0000999998</v>
      </c>
      <c r="D5932" s="8">
        <v>6000</v>
      </c>
      <c r="E5932" s="2">
        <v>2040</v>
      </c>
      <c r="F5932" s="2">
        <v>29460.71875</v>
      </c>
      <c r="G5932" s="2">
        <v>583.41925048828102</v>
      </c>
      <c r="H5932" s="1">
        <v>30721.05873820182</v>
      </c>
      <c r="I5932" s="1">
        <v>591.09408733449686</v>
      </c>
      <c r="J5932" s="1">
        <f t="shared" si="524"/>
        <v>4.2780354372780538</v>
      </c>
      <c r="K5932" s="1">
        <f t="shared" si="525"/>
        <v>1.3154925621313556</v>
      </c>
      <c r="L5932" s="30"/>
      <c r="M5932" s="30"/>
      <c r="N5932" s="2">
        <v>0</v>
      </c>
      <c r="O5932" s="30"/>
      <c r="P5932" s="30"/>
      <c r="Q5932" s="30"/>
      <c r="R5932" s="30"/>
      <c r="S5932" s="30"/>
      <c r="T5932" s="30"/>
      <c r="U5932" s="30"/>
      <c r="V5932" s="30"/>
    </row>
    <row r="5933" spans="1:22" ht="14.5" x14ac:dyDescent="0.35">
      <c r="A5933" s="15">
        <v>49</v>
      </c>
      <c r="B5933" s="8">
        <v>360</v>
      </c>
      <c r="C5933" s="8">
        <v>1700000.0000999998</v>
      </c>
      <c r="D5933" s="8">
        <v>6000</v>
      </c>
      <c r="E5933" s="2">
        <v>2070</v>
      </c>
      <c r="F5933" s="2">
        <v>28937.796875</v>
      </c>
      <c r="G5933" s="2">
        <v>566.27111816406295</v>
      </c>
      <c r="H5933" s="1">
        <v>30516.00104119047</v>
      </c>
      <c r="I5933" s="1">
        <v>588.15413065116718</v>
      </c>
      <c r="J5933" s="1">
        <f t="shared" si="524"/>
        <v>5.4537813400505097</v>
      </c>
      <c r="K5933" s="1">
        <f t="shared" si="525"/>
        <v>3.864405544477048</v>
      </c>
      <c r="L5933" s="30"/>
      <c r="M5933" s="30"/>
      <c r="N5933" s="2">
        <v>0</v>
      </c>
      <c r="O5933" s="30"/>
      <c r="P5933" s="30"/>
      <c r="Q5933" s="30"/>
      <c r="R5933" s="30"/>
      <c r="S5933" s="30"/>
      <c r="T5933" s="30"/>
      <c r="U5933" s="30"/>
      <c r="V5933" s="30"/>
    </row>
    <row r="5934" spans="1:22" ht="14.5" x14ac:dyDescent="0.35">
      <c r="A5934" s="15">
        <v>49</v>
      </c>
      <c r="B5934" s="8">
        <v>360</v>
      </c>
      <c r="C5934" s="8">
        <v>1700000.0000999998</v>
      </c>
      <c r="D5934" s="8">
        <v>6000</v>
      </c>
      <c r="E5934" s="2">
        <v>2100</v>
      </c>
      <c r="F5934" s="2">
        <v>28032.044921875</v>
      </c>
      <c r="G5934" s="2">
        <v>551.7734375</v>
      </c>
      <c r="H5934" s="1">
        <v>30238.227191046761</v>
      </c>
      <c r="I5934" s="1">
        <v>585.4937930244871</v>
      </c>
      <c r="J5934" s="1">
        <f t="shared" si="524"/>
        <v>7.8702152316049947</v>
      </c>
      <c r="K5934" s="1">
        <f t="shared" si="525"/>
        <v>6.1112683635640046</v>
      </c>
      <c r="L5934" s="30"/>
      <c r="M5934" s="30"/>
      <c r="N5934" s="2">
        <v>0</v>
      </c>
      <c r="O5934" s="30"/>
      <c r="P5934" s="30"/>
      <c r="Q5934" s="30"/>
      <c r="R5934" s="30"/>
      <c r="S5934" s="30"/>
      <c r="T5934" s="30"/>
      <c r="U5934" s="30"/>
      <c r="V5934" s="30"/>
    </row>
    <row r="5935" spans="1:22" ht="14.5" x14ac:dyDescent="0.35">
      <c r="A5935" s="15">
        <v>49</v>
      </c>
      <c r="B5935" s="8">
        <v>360</v>
      </c>
      <c r="C5935" s="8">
        <v>1700000.0000999998</v>
      </c>
      <c r="D5935" s="8">
        <v>6000</v>
      </c>
      <c r="E5935" s="2">
        <v>2130</v>
      </c>
      <c r="F5935" s="2">
        <v>27279.619140625</v>
      </c>
      <c r="G5935" s="2">
        <v>568.29339599609398</v>
      </c>
      <c r="H5935" s="1">
        <v>29912.433071524829</v>
      </c>
      <c r="I5935" s="1">
        <v>582.92569525512044</v>
      </c>
      <c r="J5935" s="1">
        <f t="shared" si="524"/>
        <v>9.6512122010494785</v>
      </c>
      <c r="K5935" s="1">
        <f t="shared" si="525"/>
        <v>2.5747790423253551</v>
      </c>
      <c r="L5935" s="30"/>
      <c r="M5935" s="30"/>
      <c r="N5935" s="2">
        <v>0</v>
      </c>
      <c r="O5935" s="30"/>
      <c r="P5935" s="30"/>
      <c r="Q5935" s="30"/>
      <c r="R5935" s="30"/>
      <c r="S5935" s="30"/>
      <c r="T5935" s="30"/>
      <c r="U5935" s="30"/>
      <c r="V5935" s="30"/>
    </row>
    <row r="5936" spans="1:22" ht="14.5" x14ac:dyDescent="0.35">
      <c r="A5936" s="15">
        <v>49</v>
      </c>
      <c r="B5936" s="8">
        <v>360</v>
      </c>
      <c r="C5936" s="8">
        <v>1700000.0000999998</v>
      </c>
      <c r="D5936" s="8">
        <v>6000</v>
      </c>
      <c r="E5936" s="2">
        <v>2160</v>
      </c>
      <c r="F5936" s="2">
        <v>26096</v>
      </c>
      <c r="G5936" s="2">
        <v>558.29876708984398</v>
      </c>
      <c r="H5936" s="1">
        <v>29554.939332024122</v>
      </c>
      <c r="I5936" s="1">
        <v>580.38804207520104</v>
      </c>
      <c r="J5936" s="1">
        <f t="shared" si="524"/>
        <v>13.254672486297217</v>
      </c>
      <c r="K5936" s="1">
        <f t="shared" si="525"/>
        <v>3.9565330048100136</v>
      </c>
      <c r="L5936" s="30"/>
      <c r="M5936" s="30"/>
      <c r="N5936" s="2">
        <v>0</v>
      </c>
      <c r="O5936" s="30"/>
      <c r="P5936" s="30"/>
      <c r="Q5936" s="30"/>
      <c r="R5936" s="30"/>
      <c r="S5936" s="30"/>
      <c r="T5936" s="30"/>
      <c r="U5936" s="30"/>
      <c r="V5936" s="30"/>
    </row>
    <row r="5937" spans="1:22" ht="14.5" x14ac:dyDescent="0.35">
      <c r="A5937" s="15">
        <v>49</v>
      </c>
      <c r="B5937" s="8">
        <v>360</v>
      </c>
      <c r="C5937" s="8">
        <v>1700000.0000999998</v>
      </c>
      <c r="D5937" s="8">
        <v>6000</v>
      </c>
      <c r="E5937" s="2">
        <v>2190</v>
      </c>
      <c r="F5937" s="2">
        <v>18589.212890625</v>
      </c>
      <c r="G5937" s="2">
        <v>416.58251953125</v>
      </c>
      <c r="H5937" s="1">
        <v>18852.850498986081</v>
      </c>
      <c r="I5937" s="1">
        <v>486.2606202160465</v>
      </c>
      <c r="J5937" s="1">
        <f t="shared" si="524"/>
        <v>1.4182290014766583</v>
      </c>
      <c r="K5937" s="1">
        <f t="shared" si="525"/>
        <v>16.726122056969697</v>
      </c>
      <c r="L5937" s="30"/>
      <c r="M5937" s="30"/>
      <c r="N5937" s="2">
        <v>1083333</v>
      </c>
      <c r="O5937" s="30"/>
      <c r="P5937" s="30"/>
      <c r="Q5937" s="30"/>
      <c r="R5937" s="30"/>
      <c r="S5937" s="30"/>
      <c r="T5937" s="30"/>
      <c r="U5937" s="30"/>
      <c r="V5937" s="30"/>
    </row>
    <row r="5938" spans="1:22" ht="14.5" x14ac:dyDescent="0.35">
      <c r="A5938" s="15">
        <v>49</v>
      </c>
      <c r="B5938" s="8">
        <v>360</v>
      </c>
      <c r="C5938" s="8">
        <v>1700000.0000999998</v>
      </c>
      <c r="D5938" s="8">
        <v>6000</v>
      </c>
      <c r="E5938" s="2">
        <v>2220</v>
      </c>
      <c r="F5938" s="2">
        <v>16899.923828125</v>
      </c>
      <c r="G5938" s="2">
        <v>396.29922485351602</v>
      </c>
      <c r="H5938" s="1">
        <v>17165.70983244271</v>
      </c>
      <c r="I5938" s="1">
        <v>445.69894334105982</v>
      </c>
      <c r="J5938" s="1">
        <f t="shared" si="524"/>
        <v>1.5727053389162995</v>
      </c>
      <c r="K5938" s="1">
        <f t="shared" si="525"/>
        <v>12.465257408919586</v>
      </c>
      <c r="L5938" s="30"/>
      <c r="M5938" s="30"/>
      <c r="N5938" s="2">
        <v>1083333</v>
      </c>
      <c r="O5938" s="30"/>
      <c r="P5938" s="30"/>
      <c r="Q5938" s="30"/>
      <c r="R5938" s="30"/>
      <c r="S5938" s="30"/>
      <c r="T5938" s="30"/>
      <c r="U5938" s="30"/>
      <c r="V5938" s="30"/>
    </row>
    <row r="5939" spans="1:22" ht="14.5" x14ac:dyDescent="0.35">
      <c r="A5939" s="15">
        <v>49</v>
      </c>
      <c r="B5939" s="8">
        <v>360</v>
      </c>
      <c r="C5939" s="8">
        <v>1700000.0000999998</v>
      </c>
      <c r="D5939" s="8">
        <v>6000</v>
      </c>
      <c r="E5939" s="2">
        <v>2250</v>
      </c>
      <c r="F5939" s="2">
        <v>17025.734375</v>
      </c>
      <c r="G5939" s="2">
        <v>437.33230590820301</v>
      </c>
      <c r="H5939" s="1">
        <v>16607.766915004879</v>
      </c>
      <c r="I5939" s="1">
        <v>424.92854503218678</v>
      </c>
      <c r="J5939" s="1">
        <f t="shared" si="524"/>
        <v>-2.4549158984228621</v>
      </c>
      <c r="K5939" s="1">
        <f t="shared" si="525"/>
        <v>-2.8362324732122151</v>
      </c>
      <c r="L5939" s="30"/>
      <c r="M5939" s="30"/>
      <c r="N5939" s="2">
        <v>1083333</v>
      </c>
      <c r="O5939" s="30"/>
      <c r="P5939" s="30"/>
      <c r="Q5939" s="30"/>
      <c r="R5939" s="30"/>
      <c r="S5939" s="30"/>
      <c r="T5939" s="30"/>
      <c r="U5939" s="30"/>
      <c r="V5939" s="30"/>
    </row>
    <row r="5940" spans="1:22" ht="14.5" x14ac:dyDescent="0.35">
      <c r="A5940" s="15">
        <v>49</v>
      </c>
      <c r="B5940" s="8">
        <v>360</v>
      </c>
      <c r="C5940" s="8">
        <v>1700000.0000999998</v>
      </c>
      <c r="D5940" s="8">
        <v>6000</v>
      </c>
      <c r="E5940" s="2">
        <v>2280</v>
      </c>
      <c r="F5940" s="2">
        <v>16481.40625</v>
      </c>
      <c r="G5940" s="2">
        <v>425.97198486328102</v>
      </c>
      <c r="H5940" s="1">
        <v>16642.47170318801</v>
      </c>
      <c r="I5940" s="1">
        <v>425.34616143921778</v>
      </c>
      <c r="J5940" s="1">
        <f t="shared" si="524"/>
        <v>0.97725552507396019</v>
      </c>
      <c r="K5940" s="1">
        <f t="shared" si="525"/>
        <v>-0.14691656876545642</v>
      </c>
      <c r="L5940" s="30"/>
      <c r="M5940" s="30"/>
      <c r="N5940" s="2">
        <v>1083333</v>
      </c>
      <c r="O5940" s="30"/>
      <c r="P5940" s="30"/>
      <c r="Q5940" s="30"/>
      <c r="R5940" s="30"/>
      <c r="S5940" s="30"/>
      <c r="T5940" s="30"/>
      <c r="U5940" s="30"/>
      <c r="V5940" s="30"/>
    </row>
    <row r="5941" spans="1:22" ht="14.5" x14ac:dyDescent="0.35">
      <c r="A5941" s="15">
        <v>49</v>
      </c>
      <c r="B5941" s="8">
        <v>360</v>
      </c>
      <c r="C5941" s="8">
        <v>1700000.0000999998</v>
      </c>
      <c r="D5941" s="8">
        <v>6000</v>
      </c>
      <c r="E5941" s="2">
        <v>2310</v>
      </c>
      <c r="F5941" s="2">
        <v>16396.009765625</v>
      </c>
      <c r="G5941" s="2">
        <v>426.38784790039102</v>
      </c>
      <c r="H5941" s="1">
        <v>17160.418239527389</v>
      </c>
      <c r="I5941" s="1">
        <v>421.20874777392828</v>
      </c>
      <c r="J5941" s="1">
        <f t="shared" si="524"/>
        <v>4.6621616163281834</v>
      </c>
      <c r="K5941" s="1">
        <f t="shared" si="525"/>
        <v>-1.2146453403786119</v>
      </c>
      <c r="L5941" s="30"/>
      <c r="M5941" s="30"/>
      <c r="N5941" s="2">
        <v>1083333</v>
      </c>
      <c r="O5941" s="30"/>
      <c r="P5941" s="30"/>
      <c r="Q5941" s="30"/>
      <c r="R5941" s="30"/>
      <c r="S5941" s="30"/>
      <c r="T5941" s="30"/>
      <c r="U5941" s="30"/>
      <c r="V5941" s="30"/>
    </row>
    <row r="5942" spans="1:22" ht="14.5" x14ac:dyDescent="0.35">
      <c r="A5942" s="15">
        <v>49</v>
      </c>
      <c r="B5942" s="8">
        <v>360</v>
      </c>
      <c r="C5942" s="8">
        <v>1700000.0000999998</v>
      </c>
      <c r="D5942" s="8">
        <v>6000</v>
      </c>
      <c r="E5942" s="2">
        <v>2340</v>
      </c>
      <c r="F5942" s="2">
        <v>16830.169921875</v>
      </c>
      <c r="G5942" s="2">
        <v>431.54656982421898</v>
      </c>
      <c r="H5942" s="1">
        <v>18138.141243272428</v>
      </c>
      <c r="I5942" s="1">
        <v>416.06318931582132</v>
      </c>
      <c r="J5942" s="1">
        <f t="shared" si="524"/>
        <v>7.7715871406467114</v>
      </c>
      <c r="K5942" s="1">
        <f t="shared" si="525"/>
        <v>-3.5878817237973815</v>
      </c>
      <c r="L5942" s="30"/>
      <c r="M5942" s="30"/>
      <c r="N5942" s="2">
        <v>1083333</v>
      </c>
      <c r="O5942" s="30"/>
      <c r="P5942" s="30"/>
      <c r="Q5942" s="30"/>
      <c r="R5942" s="30"/>
      <c r="S5942" s="30"/>
      <c r="T5942" s="30"/>
      <c r="U5942" s="30"/>
      <c r="V5942" s="30"/>
    </row>
    <row r="5943" spans="1:22" ht="14.5" x14ac:dyDescent="0.35">
      <c r="A5943" s="15">
        <v>49</v>
      </c>
      <c r="B5943" s="8">
        <v>360</v>
      </c>
      <c r="C5943" s="8">
        <v>1700000.0000999998</v>
      </c>
      <c r="D5943" s="8">
        <v>6000</v>
      </c>
      <c r="E5943" s="2">
        <v>2370</v>
      </c>
      <c r="F5943" s="2">
        <v>17532.8046875</v>
      </c>
      <c r="G5943" s="2">
        <v>437.43386840820301</v>
      </c>
      <c r="H5943" s="1">
        <v>19083.105238366072</v>
      </c>
      <c r="I5943" s="1">
        <v>410.17657089077193</v>
      </c>
      <c r="J5943" s="1">
        <f t="shared" si="524"/>
        <v>8.8422849538234889</v>
      </c>
      <c r="K5943" s="1">
        <f t="shared" si="525"/>
        <v>-6.2311813249894987</v>
      </c>
      <c r="L5943" s="30"/>
      <c r="M5943" s="30"/>
      <c r="N5943" s="2">
        <v>1083333</v>
      </c>
      <c r="O5943" s="30"/>
      <c r="P5943" s="30"/>
      <c r="Q5943" s="30"/>
      <c r="R5943" s="30"/>
      <c r="S5943" s="30"/>
      <c r="T5943" s="30"/>
      <c r="U5943" s="30"/>
      <c r="V5943" s="30"/>
    </row>
    <row r="5944" spans="1:22" ht="14.5" x14ac:dyDescent="0.35">
      <c r="A5944" s="15">
        <v>49</v>
      </c>
      <c r="B5944" s="8">
        <v>360</v>
      </c>
      <c r="C5944" s="8">
        <v>1700000.0000999998</v>
      </c>
      <c r="D5944" s="8">
        <v>6000</v>
      </c>
      <c r="E5944" s="2">
        <v>2400</v>
      </c>
      <c r="F5944" s="2">
        <v>20002.736328125</v>
      </c>
      <c r="G5944" s="2">
        <v>448.44616699218801</v>
      </c>
      <c r="H5944" s="1">
        <v>20093.56584897116</v>
      </c>
      <c r="I5944" s="1">
        <v>402.64830046689673</v>
      </c>
      <c r="J5944" s="1">
        <f t="shared" si="524"/>
        <v>0.45408547788758741</v>
      </c>
      <c r="K5944" s="1">
        <f t="shared" si="525"/>
        <v>-10.212567281479092</v>
      </c>
      <c r="L5944" s="30"/>
      <c r="M5944" s="30"/>
      <c r="N5944" s="2">
        <v>1083333</v>
      </c>
      <c r="O5944" s="30"/>
      <c r="P5944" s="30"/>
      <c r="Q5944" s="30"/>
      <c r="R5944" s="30"/>
      <c r="S5944" s="30"/>
      <c r="T5944" s="30"/>
      <c r="U5944" s="30"/>
      <c r="V5944" s="30"/>
    </row>
    <row r="5945" spans="1:22" ht="14.5" x14ac:dyDescent="0.35">
      <c r="A5945" s="15">
        <v>49</v>
      </c>
      <c r="B5945" s="8">
        <v>360</v>
      </c>
      <c r="C5945" s="8">
        <v>1700000.0000999998</v>
      </c>
      <c r="D5945" s="8">
        <v>6000</v>
      </c>
      <c r="E5945" s="2">
        <v>2430</v>
      </c>
      <c r="F5945" s="2">
        <v>21082.93359375</v>
      </c>
      <c r="G5945" s="2">
        <v>429.94180297851602</v>
      </c>
      <c r="H5945" s="1">
        <v>20815.858472758951</v>
      </c>
      <c r="I5945" s="1">
        <v>393.17456641200317</v>
      </c>
      <c r="J5945" s="1">
        <f t="shared" si="524"/>
        <v>-1.2667834853410656</v>
      </c>
      <c r="K5945" s="1">
        <f t="shared" si="525"/>
        <v>-8.5516775321217349</v>
      </c>
      <c r="L5945" s="30"/>
      <c r="M5945" s="30"/>
      <c r="N5945" s="2">
        <v>1083333</v>
      </c>
      <c r="O5945" s="30"/>
      <c r="P5945" s="30"/>
      <c r="Q5945" s="30"/>
      <c r="R5945" s="30"/>
      <c r="S5945" s="30"/>
      <c r="T5945" s="30"/>
      <c r="U5945" s="30"/>
      <c r="V5945" s="30"/>
    </row>
    <row r="5946" spans="1:22" ht="14.5" x14ac:dyDescent="0.35">
      <c r="A5946" s="15">
        <v>49</v>
      </c>
      <c r="B5946" s="8">
        <v>360</v>
      </c>
      <c r="C5946" s="8">
        <v>1700000.0000999998</v>
      </c>
      <c r="D5946" s="8">
        <v>6000</v>
      </c>
      <c r="E5946" s="2">
        <v>2460</v>
      </c>
      <c r="F5946" s="2">
        <v>21768.357421875</v>
      </c>
      <c r="G5946" s="2">
        <v>436.12744140625</v>
      </c>
      <c r="H5946" s="1">
        <v>21065.128703767921</v>
      </c>
      <c r="I5946" s="1">
        <v>386.28137374835381</v>
      </c>
      <c r="J5946" s="1">
        <f t="shared" si="524"/>
        <v>-3.2305088733999052</v>
      </c>
      <c r="K5946" s="1">
        <f t="shared" si="525"/>
        <v>-11.429243593838638</v>
      </c>
      <c r="L5946" s="30"/>
      <c r="M5946" s="30"/>
      <c r="N5946" s="2">
        <v>0</v>
      </c>
      <c r="O5946" s="30"/>
      <c r="P5946" s="30"/>
      <c r="Q5946" s="30"/>
      <c r="R5946" s="30"/>
      <c r="S5946" s="30"/>
      <c r="T5946" s="30"/>
      <c r="U5946" s="30"/>
      <c r="V5946" s="30"/>
    </row>
    <row r="5947" spans="1:22" ht="14.5" x14ac:dyDescent="0.35">
      <c r="A5947" s="15">
        <v>49</v>
      </c>
      <c r="B5947" s="8">
        <v>360</v>
      </c>
      <c r="C5947" s="8">
        <v>1700000.0000999998</v>
      </c>
      <c r="D5947" s="8">
        <v>6000</v>
      </c>
      <c r="E5947" s="2">
        <v>2490</v>
      </c>
      <c r="F5947" s="2">
        <v>22203.78515625</v>
      </c>
      <c r="G5947" s="2">
        <v>421.38027954101602</v>
      </c>
      <c r="H5947" s="1">
        <v>21009.28964661053</v>
      </c>
      <c r="I5947" s="1">
        <v>381.97017221830282</v>
      </c>
      <c r="J5947" s="1">
        <f t="shared" si="524"/>
        <v>-5.3796931524679206</v>
      </c>
      <c r="K5947" s="1">
        <f t="shared" si="525"/>
        <v>-9.3526226157617636</v>
      </c>
      <c r="L5947" s="30"/>
      <c r="M5947" s="30"/>
      <c r="N5947" s="2">
        <v>0</v>
      </c>
      <c r="O5947" s="30"/>
      <c r="P5947" s="30"/>
      <c r="Q5947" s="30"/>
      <c r="R5947" s="30"/>
      <c r="S5947" s="30"/>
      <c r="T5947" s="30"/>
      <c r="U5947" s="30"/>
      <c r="V5947" s="30"/>
    </row>
    <row r="5948" spans="1:22" ht="14.5" x14ac:dyDescent="0.35">
      <c r="A5948" s="15">
        <v>49</v>
      </c>
      <c r="B5948" s="8">
        <v>360</v>
      </c>
      <c r="C5948" s="8">
        <v>1700000.0000999998</v>
      </c>
      <c r="D5948" s="8">
        <v>6000</v>
      </c>
      <c r="E5948" s="2">
        <v>2520</v>
      </c>
      <c r="F5948" s="2">
        <v>22081.751953125</v>
      </c>
      <c r="G5948" s="2">
        <v>392.62414550781199</v>
      </c>
      <c r="H5948" s="1">
        <v>20756.646849978741</v>
      </c>
      <c r="I5948" s="1">
        <v>380.16569603127249</v>
      </c>
      <c r="J5948" s="1">
        <f t="shared" si="524"/>
        <v>-6.0009056616485141</v>
      </c>
      <c r="K5948" s="1">
        <f t="shared" si="525"/>
        <v>-3.1731236142968222</v>
      </c>
      <c r="L5948" s="30"/>
      <c r="M5948" s="30"/>
      <c r="N5948" s="2">
        <v>0</v>
      </c>
      <c r="O5948" s="30"/>
      <c r="P5948" s="30"/>
      <c r="Q5948" s="30"/>
      <c r="R5948" s="30"/>
      <c r="S5948" s="30"/>
      <c r="T5948" s="30"/>
      <c r="U5948" s="30"/>
      <c r="V5948" s="30"/>
    </row>
    <row r="5949" spans="1:22" ht="14.5" x14ac:dyDescent="0.35">
      <c r="A5949" s="15">
        <v>49</v>
      </c>
      <c r="B5949" s="8">
        <v>360</v>
      </c>
      <c r="C5949" s="8">
        <v>1700000.0000999998</v>
      </c>
      <c r="D5949" s="8">
        <v>6000</v>
      </c>
      <c r="E5949" s="2">
        <v>2550</v>
      </c>
      <c r="F5949" s="2">
        <v>30100.25</v>
      </c>
      <c r="G5949" s="2">
        <v>556.94226074218795</v>
      </c>
      <c r="H5949" s="1">
        <v>28972.216707149291</v>
      </c>
      <c r="I5949" s="1">
        <v>472.49755157828457</v>
      </c>
      <c r="J5949" s="1">
        <f t="shared" si="524"/>
        <v>-3.7475877869808683</v>
      </c>
      <c r="K5949" s="1">
        <f t="shared" si="525"/>
        <v>-15.162201742667424</v>
      </c>
      <c r="L5949" s="30"/>
      <c r="M5949" s="30"/>
      <c r="N5949" s="2">
        <v>0</v>
      </c>
      <c r="O5949" s="30"/>
      <c r="P5949" s="30"/>
      <c r="Q5949" s="30"/>
      <c r="R5949" s="30"/>
      <c r="S5949" s="30"/>
      <c r="T5949" s="30"/>
      <c r="U5949" s="30"/>
      <c r="V5949" s="30"/>
    </row>
    <row r="5950" spans="1:22" ht="14.5" x14ac:dyDescent="0.35">
      <c r="A5950" s="15">
        <v>49</v>
      </c>
      <c r="B5950" s="8">
        <v>360</v>
      </c>
      <c r="C5950" s="8">
        <v>1700000.0000999998</v>
      </c>
      <c r="D5950" s="8">
        <v>6000</v>
      </c>
      <c r="E5950" s="2">
        <v>2580</v>
      </c>
      <c r="F5950" s="2">
        <v>33010.171875</v>
      </c>
      <c r="G5950" s="2">
        <v>552.39031982421898</v>
      </c>
      <c r="H5950" s="1">
        <v>31299.092587284809</v>
      </c>
      <c r="I5950" s="1">
        <v>496.74216683113463</v>
      </c>
      <c r="J5950" s="1">
        <f t="shared" si="524"/>
        <v>-5.1834909984551256</v>
      </c>
      <c r="K5950" s="1">
        <f t="shared" si="525"/>
        <v>-10.074063754555409</v>
      </c>
      <c r="L5950" s="30"/>
      <c r="M5950" s="30"/>
      <c r="N5950" s="2">
        <v>0</v>
      </c>
      <c r="O5950" s="30"/>
      <c r="P5950" s="30"/>
      <c r="Q5950" s="30"/>
      <c r="R5950" s="30"/>
      <c r="S5950" s="30"/>
      <c r="T5950" s="30"/>
      <c r="U5950" s="30"/>
      <c r="V5950" s="30"/>
    </row>
    <row r="5951" spans="1:22" ht="14.5" x14ac:dyDescent="0.35">
      <c r="A5951" s="15">
        <v>49</v>
      </c>
      <c r="B5951" s="8">
        <v>360</v>
      </c>
      <c r="C5951" s="8">
        <v>1700000.0000999998</v>
      </c>
      <c r="D5951" s="8">
        <v>6000</v>
      </c>
      <c r="E5951" s="2">
        <v>2610</v>
      </c>
      <c r="F5951" s="2">
        <v>35523.56640625</v>
      </c>
      <c r="G5951" s="2">
        <v>540.74237060546898</v>
      </c>
      <c r="H5951" s="1">
        <v>32594.189889131751</v>
      </c>
      <c r="I5951" s="1">
        <v>509.13640685943301</v>
      </c>
      <c r="J5951" s="1">
        <f t="shared" si="524"/>
        <v>-8.2462905993663309</v>
      </c>
      <c r="K5951" s="1">
        <f t="shared" si="525"/>
        <v>-5.8449208836079896</v>
      </c>
      <c r="L5951" s="30"/>
      <c r="M5951" s="30"/>
      <c r="N5951" s="2">
        <v>0</v>
      </c>
      <c r="O5951" s="30"/>
      <c r="P5951" s="30"/>
      <c r="Q5951" s="30"/>
      <c r="R5951" s="30"/>
      <c r="S5951" s="30"/>
      <c r="T5951" s="30"/>
      <c r="U5951" s="30"/>
      <c r="V5951" s="30"/>
    </row>
    <row r="5952" spans="1:22" ht="14.5" x14ac:dyDescent="0.35">
      <c r="A5952" s="15">
        <v>49</v>
      </c>
      <c r="B5952" s="8">
        <v>360</v>
      </c>
      <c r="C5952" s="8">
        <v>1700000.0000999998</v>
      </c>
      <c r="D5952" s="8">
        <v>6000</v>
      </c>
      <c r="E5952" s="2">
        <v>2640</v>
      </c>
      <c r="F5952" s="2">
        <v>36677.40234375</v>
      </c>
      <c r="G5952" s="2">
        <v>535.98986816406295</v>
      </c>
      <c r="H5952" s="1">
        <v>33308.956216289043</v>
      </c>
      <c r="I5952" s="1">
        <v>514.86880894150852</v>
      </c>
      <c r="J5952" s="1">
        <f t="shared" si="524"/>
        <v>-9.1839822675854119</v>
      </c>
      <c r="K5952" s="1">
        <f t="shared" si="525"/>
        <v>-3.9405706109521867</v>
      </c>
      <c r="L5952" s="30"/>
      <c r="M5952" s="30"/>
      <c r="N5952" s="2">
        <v>0</v>
      </c>
      <c r="O5952" s="30"/>
      <c r="P5952" s="30"/>
      <c r="Q5952" s="30"/>
      <c r="R5952" s="30"/>
      <c r="S5952" s="30"/>
      <c r="T5952" s="30"/>
      <c r="U5952" s="30"/>
      <c r="V5952" s="30"/>
    </row>
    <row r="5953" spans="1:22" ht="14.5" x14ac:dyDescent="0.35">
      <c r="A5953" s="15">
        <v>49</v>
      </c>
      <c r="B5953" s="8">
        <v>360</v>
      </c>
      <c r="C5953" s="8">
        <v>1700000.0000999998</v>
      </c>
      <c r="D5953" s="8">
        <v>6000</v>
      </c>
      <c r="E5953" s="2">
        <v>2670</v>
      </c>
      <c r="F5953" s="2">
        <v>37720.65625</v>
      </c>
      <c r="G5953" s="2">
        <v>519.16015625</v>
      </c>
      <c r="H5953" s="1">
        <v>33808.324214239823</v>
      </c>
      <c r="I5953" s="1">
        <v>516.84909659200366</v>
      </c>
      <c r="J5953" s="1">
        <f t="shared" si="524"/>
        <v>-10.371855701105881</v>
      </c>
      <c r="K5953" s="1">
        <f t="shared" si="525"/>
        <v>-0.4451535099861274</v>
      </c>
      <c r="L5953" s="30"/>
      <c r="M5953" s="30"/>
      <c r="N5953" s="2">
        <v>0</v>
      </c>
      <c r="O5953" s="30"/>
      <c r="P5953" s="30"/>
      <c r="Q5953" s="30"/>
      <c r="R5953" s="30"/>
      <c r="S5953" s="30"/>
      <c r="T5953" s="30"/>
      <c r="U5953" s="30"/>
      <c r="V5953" s="30"/>
    </row>
    <row r="5954" spans="1:22" ht="14.5" x14ac:dyDescent="0.35">
      <c r="A5954" s="15">
        <v>49</v>
      </c>
      <c r="B5954" s="8">
        <v>360</v>
      </c>
      <c r="C5954" s="8">
        <v>1700000.0000999998</v>
      </c>
      <c r="D5954" s="8">
        <v>6000</v>
      </c>
      <c r="E5954" s="2">
        <v>2700</v>
      </c>
      <c r="F5954" s="2">
        <v>36031.625</v>
      </c>
      <c r="G5954" s="2">
        <v>516.0966796875</v>
      </c>
      <c r="H5954" s="1">
        <v>34242.905422759482</v>
      </c>
      <c r="I5954" s="1">
        <v>516.66135495707886</v>
      </c>
      <c r="J5954" s="1">
        <f t="shared" si="524"/>
        <v>-4.9643044887387608</v>
      </c>
      <c r="K5954" s="1">
        <f t="shared" si="525"/>
        <v>0.10941269180820365</v>
      </c>
      <c r="L5954" s="30"/>
      <c r="M5954" s="30"/>
      <c r="N5954" s="2">
        <v>0</v>
      </c>
      <c r="O5954" s="30"/>
      <c r="P5954" s="30"/>
      <c r="Q5954" s="30"/>
      <c r="R5954" s="30"/>
      <c r="S5954" s="30"/>
      <c r="T5954" s="30"/>
      <c r="U5954" s="30"/>
      <c r="V5954" s="30"/>
    </row>
    <row r="5955" spans="1:22" ht="14.5" x14ac:dyDescent="0.35">
      <c r="A5955" s="15">
        <v>49</v>
      </c>
      <c r="B5955" s="8">
        <v>360</v>
      </c>
      <c r="C5955" s="8">
        <v>1700000.0000999998</v>
      </c>
      <c r="D5955" s="8">
        <v>6000</v>
      </c>
      <c r="E5955" s="2">
        <v>2730</v>
      </c>
      <c r="F5955" s="2">
        <v>34698.18359375</v>
      </c>
      <c r="G5955" s="2">
        <v>479.02658081054699</v>
      </c>
      <c r="H5955" s="1">
        <v>34680.104783756273</v>
      </c>
      <c r="I5955" s="1">
        <v>515.26652159412913</v>
      </c>
      <c r="J5955" s="1">
        <f t="shared" si="524"/>
        <v>-5.210304437084029E-2</v>
      </c>
      <c r="K5955" s="1">
        <f t="shared" si="525"/>
        <v>7.5653298241324292</v>
      </c>
      <c r="L5955" s="30"/>
      <c r="M5955" s="30"/>
      <c r="N5955" s="2">
        <v>1083333</v>
      </c>
      <c r="O5955" s="30"/>
      <c r="P5955" s="30"/>
      <c r="Q5955" s="30"/>
      <c r="R5955" s="30"/>
      <c r="S5955" s="30"/>
      <c r="T5955" s="30"/>
      <c r="U5955" s="30"/>
      <c r="V5955" s="30"/>
    </row>
    <row r="5956" spans="1:22" ht="14.5" x14ac:dyDescent="0.35">
      <c r="A5956" s="15">
        <v>49</v>
      </c>
      <c r="B5956" s="8">
        <v>360</v>
      </c>
      <c r="C5956" s="8">
        <v>1700000.0000999998</v>
      </c>
      <c r="D5956" s="8">
        <v>6000</v>
      </c>
      <c r="E5956" s="2">
        <v>2760</v>
      </c>
      <c r="F5956" s="2">
        <v>33913.62890625</v>
      </c>
      <c r="G5956" s="2">
        <v>466.97180175781301</v>
      </c>
      <c r="H5956" s="1">
        <v>35081.05664410894</v>
      </c>
      <c r="I5956" s="1">
        <v>513.19967224387619</v>
      </c>
      <c r="J5956" s="1">
        <f t="shared" si="524"/>
        <v>3.442355700376825</v>
      </c>
      <c r="K5956" s="1">
        <f t="shared" si="525"/>
        <v>9.8994993513630796</v>
      </c>
      <c r="L5956" s="30"/>
      <c r="M5956" s="30"/>
      <c r="N5956" s="2">
        <v>1083333</v>
      </c>
      <c r="O5956" s="30"/>
      <c r="P5956" s="30"/>
      <c r="Q5956" s="30"/>
      <c r="R5956" s="30"/>
      <c r="S5956" s="30"/>
      <c r="T5956" s="30"/>
      <c r="U5956" s="30"/>
      <c r="V5956" s="30"/>
    </row>
    <row r="5957" spans="1:22" ht="14.5" x14ac:dyDescent="0.35">
      <c r="A5957" s="15">
        <v>49</v>
      </c>
      <c r="B5957" s="8">
        <v>360</v>
      </c>
      <c r="C5957" s="8">
        <v>1700000.0000999998</v>
      </c>
      <c r="D5957" s="8">
        <v>6000</v>
      </c>
      <c r="E5957" s="2">
        <v>2790</v>
      </c>
      <c r="F5957" s="2">
        <v>34244.86328125</v>
      </c>
      <c r="G5957" s="2">
        <v>500.48818969726602</v>
      </c>
      <c r="H5957" s="1">
        <v>35455.834113620593</v>
      </c>
      <c r="I5957" s="1">
        <v>510.75866855426563</v>
      </c>
      <c r="J5957" s="1">
        <f t="shared" si="524"/>
        <v>3.5362116134761514</v>
      </c>
      <c r="K5957" s="1">
        <f t="shared" si="525"/>
        <v>2.0520921509080927</v>
      </c>
      <c r="L5957" s="30"/>
      <c r="M5957" s="30"/>
      <c r="N5957" s="2">
        <v>1083333</v>
      </c>
      <c r="O5957" s="30"/>
      <c r="P5957" s="30"/>
      <c r="Q5957" s="30"/>
      <c r="R5957" s="30"/>
      <c r="S5957" s="30"/>
      <c r="T5957" s="30"/>
      <c r="U5957" s="30"/>
      <c r="V5957" s="30"/>
    </row>
    <row r="5958" spans="1:22" ht="14.5" x14ac:dyDescent="0.35">
      <c r="A5958" s="15">
        <v>49</v>
      </c>
      <c r="B5958" s="8">
        <v>360</v>
      </c>
      <c r="C5958" s="8">
        <v>1700000.0000999998</v>
      </c>
      <c r="D5958" s="8">
        <v>6000</v>
      </c>
      <c r="E5958" s="2">
        <v>2820</v>
      </c>
      <c r="F5958" s="2">
        <v>32594.654296875</v>
      </c>
      <c r="G5958" s="2">
        <v>487.41574096679699</v>
      </c>
      <c r="H5958" s="1">
        <v>35811.713801355749</v>
      </c>
      <c r="I5958" s="1">
        <v>508.1093852130395</v>
      </c>
      <c r="J5958" s="1">
        <f t="shared" si="524"/>
        <v>9.8698991410661563</v>
      </c>
      <c r="K5958" s="1">
        <f t="shared" si="525"/>
        <v>4.2455839044500978</v>
      </c>
      <c r="L5958" s="30"/>
      <c r="M5958" s="30"/>
      <c r="N5958" s="2">
        <v>1083333</v>
      </c>
      <c r="O5958" s="30"/>
      <c r="P5958" s="30"/>
      <c r="Q5958" s="30"/>
      <c r="R5958" s="30"/>
      <c r="S5958" s="30"/>
      <c r="T5958" s="30"/>
      <c r="U5958" s="30"/>
      <c r="V5958" s="30"/>
    </row>
    <row r="5959" spans="1:22" ht="14.5" x14ac:dyDescent="0.35">
      <c r="A5959" s="15">
        <v>49</v>
      </c>
      <c r="B5959" s="8">
        <v>360</v>
      </c>
      <c r="C5959" s="8">
        <v>1700000.0000999998</v>
      </c>
      <c r="D5959" s="8">
        <v>6000</v>
      </c>
      <c r="E5959" s="2">
        <v>2850</v>
      </c>
      <c r="F5959" s="2">
        <v>29536.4296875</v>
      </c>
      <c r="G5959" s="2">
        <v>494.45901489257801</v>
      </c>
      <c r="H5959" s="1">
        <v>36153.946280129639</v>
      </c>
      <c r="I5959" s="1">
        <v>505.34400167158009</v>
      </c>
      <c r="J5959" s="1">
        <f t="shared" si="524"/>
        <v>22.40459210081919</v>
      </c>
      <c r="K5959" s="1">
        <f t="shared" si="525"/>
        <v>2.2013931288858908</v>
      </c>
      <c r="L5959" s="30"/>
      <c r="M5959" s="30"/>
      <c r="N5959" s="2">
        <v>1083333</v>
      </c>
      <c r="O5959" s="30"/>
      <c r="P5959" s="30"/>
      <c r="Q5959" s="30"/>
      <c r="R5959" s="30"/>
      <c r="S5959" s="30"/>
      <c r="T5959" s="30"/>
      <c r="U5959" s="30"/>
      <c r="V5959" s="30"/>
    </row>
    <row r="5960" spans="1:22" ht="14.5" x14ac:dyDescent="0.35">
      <c r="A5960" s="15">
        <v>49</v>
      </c>
      <c r="B5960" s="8">
        <v>360</v>
      </c>
      <c r="C5960" s="8">
        <v>1700000.0000999998</v>
      </c>
      <c r="D5960" s="8">
        <v>6000</v>
      </c>
      <c r="E5960" s="2">
        <v>2880</v>
      </c>
      <c r="F5960" s="2">
        <v>30726.068359375</v>
      </c>
      <c r="G5960" s="2">
        <v>475.41500854492199</v>
      </c>
      <c r="H5960" s="1">
        <v>36486.330367909803</v>
      </c>
      <c r="I5960" s="1">
        <v>502.51416500127101</v>
      </c>
      <c r="J5960" s="1">
        <f t="shared" si="524"/>
        <v>18.74714962279662</v>
      </c>
      <c r="K5960" s="1">
        <f t="shared" si="525"/>
        <v>5.7001053751521225</v>
      </c>
      <c r="L5960" s="30"/>
      <c r="M5960" s="30"/>
      <c r="N5960" s="2">
        <v>1083333</v>
      </c>
      <c r="O5960" s="30"/>
      <c r="P5960" s="30"/>
      <c r="Q5960" s="30"/>
      <c r="R5960" s="30"/>
      <c r="S5960" s="30"/>
      <c r="T5960" s="30"/>
      <c r="U5960" s="30"/>
      <c r="V5960" s="30"/>
    </row>
    <row r="5961" spans="1:22" ht="14.5" x14ac:dyDescent="0.35">
      <c r="A5961" s="15">
        <v>49</v>
      </c>
      <c r="B5961" s="8">
        <v>360</v>
      </c>
      <c r="C5961" s="8">
        <v>1700000.0000999998</v>
      </c>
      <c r="D5961" s="8">
        <v>6000</v>
      </c>
      <c r="E5961" s="2">
        <v>2910</v>
      </c>
      <c r="F5961" s="2">
        <v>20368.12109375</v>
      </c>
      <c r="G5961" s="2">
        <v>363.30984497070301</v>
      </c>
      <c r="H5961" s="1">
        <v>21577.82288380948</v>
      </c>
      <c r="I5961" s="1">
        <v>374.83085558698889</v>
      </c>
      <c r="J5961" s="1">
        <f t="shared" si="524"/>
        <v>5.9391918601204683</v>
      </c>
      <c r="K5961" s="1">
        <f t="shared" si="525"/>
        <v>3.1711253564336856</v>
      </c>
      <c r="L5961" s="30"/>
      <c r="M5961" s="30"/>
      <c r="N5961" s="2">
        <v>1083333</v>
      </c>
      <c r="O5961" s="30"/>
      <c r="P5961" s="30"/>
      <c r="Q5961" s="30"/>
      <c r="R5961" s="30"/>
      <c r="S5961" s="30"/>
      <c r="T5961" s="30"/>
      <c r="U5961" s="30"/>
      <c r="V5961" s="30"/>
    </row>
    <row r="5962" spans="1:22" ht="14.5" x14ac:dyDescent="0.35">
      <c r="A5962" s="15">
        <v>49</v>
      </c>
      <c r="B5962" s="8">
        <v>360</v>
      </c>
      <c r="C5962" s="8">
        <v>1700000.0000999998</v>
      </c>
      <c r="D5962" s="8">
        <v>6000</v>
      </c>
      <c r="E5962" s="2">
        <v>2940</v>
      </c>
      <c r="F5962" s="2">
        <v>19470.513671875</v>
      </c>
      <c r="G5962" s="2">
        <v>379.94192504882801</v>
      </c>
      <c r="H5962" s="1">
        <v>21385.081917729462</v>
      </c>
      <c r="I5962" s="1">
        <v>353.02549225173777</v>
      </c>
      <c r="J5962" s="1">
        <f t="shared" ref="J5962:J6025" si="526">(H5962-F5962)/F5962*100</f>
        <v>9.8331676201231399</v>
      </c>
      <c r="K5962" s="1">
        <f t="shared" ref="K5962:K6025" si="527">(I5962-G5962)/G5962*100</f>
        <v>-7.084354482235959</v>
      </c>
      <c r="L5962" s="30"/>
      <c r="M5962" s="30"/>
      <c r="N5962" s="2">
        <v>1083333</v>
      </c>
      <c r="O5962" s="30"/>
      <c r="P5962" s="30"/>
      <c r="Q5962" s="30"/>
      <c r="R5962" s="30"/>
      <c r="S5962" s="30"/>
      <c r="T5962" s="30"/>
      <c r="U5962" s="30"/>
      <c r="V5962" s="30"/>
    </row>
    <row r="5963" spans="1:22" ht="14.5" x14ac:dyDescent="0.35">
      <c r="A5963" s="15">
        <v>49</v>
      </c>
      <c r="B5963" s="8">
        <v>360</v>
      </c>
      <c r="C5963" s="8">
        <v>1700000.0000999998</v>
      </c>
      <c r="D5963" s="8">
        <v>6000</v>
      </c>
      <c r="E5963" s="2">
        <v>2970</v>
      </c>
      <c r="F5963" s="2">
        <v>18542.666015625</v>
      </c>
      <c r="G5963" s="2">
        <v>366.13372802734398</v>
      </c>
      <c r="H5963" s="1">
        <v>21291.028178604862</v>
      </c>
      <c r="I5963" s="1">
        <v>348.04414731825852</v>
      </c>
      <c r="J5963" s="1">
        <f t="shared" si="526"/>
        <v>14.821828536759229</v>
      </c>
      <c r="K5963" s="1">
        <f t="shared" si="527"/>
        <v>-4.9407031705460547</v>
      </c>
      <c r="L5963" s="30"/>
      <c r="M5963" s="30"/>
      <c r="N5963" s="2">
        <v>1083333</v>
      </c>
      <c r="O5963" s="30"/>
      <c r="P5963" s="30"/>
      <c r="Q5963" s="30"/>
      <c r="R5963" s="30"/>
      <c r="S5963" s="30"/>
      <c r="T5963" s="30"/>
      <c r="U5963" s="30"/>
      <c r="V5963" s="30"/>
    </row>
    <row r="5964" spans="1:22" ht="14.5" x14ac:dyDescent="0.35">
      <c r="A5964" s="15">
        <v>49</v>
      </c>
      <c r="B5964" s="8">
        <v>360</v>
      </c>
      <c r="C5964" s="8">
        <v>1700000.0000999998</v>
      </c>
      <c r="D5964" s="8">
        <v>6000</v>
      </c>
      <c r="E5964" s="2">
        <v>3000</v>
      </c>
      <c r="F5964" s="2">
        <v>18715.376953125</v>
      </c>
      <c r="G5964" s="2">
        <v>358.31408691406199</v>
      </c>
      <c r="H5964" s="1">
        <v>21266.480323907668</v>
      </c>
      <c r="I5964" s="1">
        <v>345.52374003176601</v>
      </c>
      <c r="J5964" s="1">
        <f t="shared" si="526"/>
        <v>13.631055239615133</v>
      </c>
      <c r="K5964" s="1">
        <f t="shared" si="527"/>
        <v>-3.5695908560144365</v>
      </c>
      <c r="L5964" s="30"/>
      <c r="M5964" s="30"/>
      <c r="N5964" s="2">
        <v>0</v>
      </c>
      <c r="O5964" s="30"/>
      <c r="P5964" s="30"/>
      <c r="Q5964" s="30"/>
      <c r="R5964" s="30"/>
      <c r="S5964" s="30"/>
      <c r="T5964" s="30"/>
      <c r="U5964" s="30"/>
      <c r="V5964" s="30"/>
    </row>
    <row r="5965" spans="1:22" ht="14.5" x14ac:dyDescent="0.35">
      <c r="A5965" s="15">
        <v>49</v>
      </c>
      <c r="B5965" s="8">
        <v>360</v>
      </c>
      <c r="C5965" s="8">
        <v>1700000.0000999998</v>
      </c>
      <c r="D5965" s="8">
        <v>6000</v>
      </c>
      <c r="E5965" s="2">
        <v>3030</v>
      </c>
      <c r="F5965" s="2">
        <v>19264.935546875</v>
      </c>
      <c r="G5965" s="2">
        <v>360.16732788085898</v>
      </c>
      <c r="H5965" s="1">
        <v>21272.44428976842</v>
      </c>
      <c r="I5965" s="1">
        <v>343.44003742664057</v>
      </c>
      <c r="J5965" s="1">
        <f t="shared" si="526"/>
        <v>10.420531841431787</v>
      </c>
      <c r="K5965" s="1">
        <f t="shared" si="527"/>
        <v>-4.6443108964485766</v>
      </c>
      <c r="L5965" s="30"/>
      <c r="M5965" s="30"/>
      <c r="N5965" s="2">
        <v>0</v>
      </c>
      <c r="O5965" s="30"/>
      <c r="P5965" s="30"/>
      <c r="Q5965" s="30"/>
      <c r="R5965" s="30"/>
      <c r="S5965" s="30"/>
      <c r="T5965" s="30"/>
      <c r="U5965" s="30"/>
      <c r="V5965" s="30"/>
    </row>
    <row r="5966" spans="1:22" ht="14.5" x14ac:dyDescent="0.35">
      <c r="A5966" s="15">
        <v>49</v>
      </c>
      <c r="B5966" s="8">
        <v>360</v>
      </c>
      <c r="C5966" s="8">
        <v>1700000.0000999998</v>
      </c>
      <c r="D5966" s="8">
        <v>6000</v>
      </c>
      <c r="E5966" s="2">
        <v>3060</v>
      </c>
      <c r="F5966" s="2">
        <v>19822.4453125</v>
      </c>
      <c r="G5966" s="2">
        <v>360.69879150390602</v>
      </c>
      <c r="H5966" s="1">
        <v>21267.58965009349</v>
      </c>
      <c r="I5966" s="1">
        <v>341.46023302359703</v>
      </c>
      <c r="J5966" s="1">
        <f t="shared" si="526"/>
        <v>7.2904443160813512</v>
      </c>
      <c r="K5966" s="1">
        <f t="shared" si="527"/>
        <v>-5.3336908615898873</v>
      </c>
      <c r="L5966" s="30"/>
      <c r="M5966" s="30"/>
      <c r="N5966" s="2">
        <v>0</v>
      </c>
      <c r="O5966" s="30"/>
      <c r="P5966" s="30"/>
      <c r="Q5966" s="30"/>
      <c r="R5966" s="30"/>
      <c r="S5966" s="30"/>
      <c r="T5966" s="30"/>
      <c r="U5966" s="30"/>
      <c r="V5966" s="30"/>
    </row>
    <row r="5967" spans="1:22" ht="14.5" x14ac:dyDescent="0.35">
      <c r="A5967" s="15">
        <v>49</v>
      </c>
      <c r="B5967" s="8">
        <v>360</v>
      </c>
      <c r="C5967" s="8">
        <v>1700000.0000999998</v>
      </c>
      <c r="D5967" s="8">
        <v>6000</v>
      </c>
      <c r="E5967" s="2">
        <v>3090</v>
      </c>
      <c r="F5967" s="2">
        <v>21868.748046875</v>
      </c>
      <c r="G5967" s="2">
        <v>354.08923339843801</v>
      </c>
      <c r="H5967" s="1">
        <v>21248.570591499269</v>
      </c>
      <c r="I5967" s="1">
        <v>339.50513464651368</v>
      </c>
      <c r="J5967" s="1">
        <f t="shared" si="526"/>
        <v>-2.8359074513383193</v>
      </c>
      <c r="K5967" s="1">
        <f t="shared" si="527"/>
        <v>-4.1187636833661108</v>
      </c>
      <c r="L5967" s="30"/>
      <c r="M5967" s="30"/>
      <c r="N5967" s="2">
        <v>0</v>
      </c>
      <c r="O5967" s="30"/>
      <c r="P5967" s="30"/>
      <c r="Q5967" s="30"/>
      <c r="R5967" s="30"/>
      <c r="S5967" s="30"/>
      <c r="T5967" s="30"/>
      <c r="U5967" s="30"/>
      <c r="V5967" s="30"/>
    </row>
    <row r="5968" spans="1:22" ht="14.5" x14ac:dyDescent="0.35">
      <c r="A5968" s="15">
        <v>49</v>
      </c>
      <c r="B5968" s="8">
        <v>360</v>
      </c>
      <c r="C5968" s="8">
        <v>1700000.0000999998</v>
      </c>
      <c r="D5968" s="8">
        <v>6000</v>
      </c>
      <c r="E5968" s="2">
        <v>3120</v>
      </c>
      <c r="F5968" s="2">
        <v>22727.95703125</v>
      </c>
      <c r="G5968" s="2">
        <v>358.528076171875</v>
      </c>
      <c r="H5968" s="1">
        <v>21210.78037839416</v>
      </c>
      <c r="I5968" s="1">
        <v>337.54840530928129</v>
      </c>
      <c r="J5968" s="1">
        <f t="shared" si="526"/>
        <v>-6.6753762811579813</v>
      </c>
      <c r="K5968" s="1">
        <f t="shared" si="527"/>
        <v>-5.851611702659584</v>
      </c>
      <c r="L5968" s="30"/>
      <c r="M5968" s="30"/>
      <c r="N5968" s="2">
        <v>0</v>
      </c>
      <c r="O5968" s="30"/>
      <c r="P5968" s="30"/>
      <c r="Q5968" s="30"/>
      <c r="R5968" s="30"/>
      <c r="S5968" s="30"/>
      <c r="T5968" s="30"/>
      <c r="U5968" s="30"/>
      <c r="V5968" s="30"/>
    </row>
    <row r="5969" spans="1:22" ht="14.5" x14ac:dyDescent="0.35">
      <c r="A5969" s="15">
        <v>49</v>
      </c>
      <c r="B5969" s="8">
        <v>360</v>
      </c>
      <c r="C5969" s="8">
        <v>1700000.0000999998</v>
      </c>
      <c r="D5969" s="8">
        <v>6000</v>
      </c>
      <c r="E5969" s="2">
        <v>3150</v>
      </c>
      <c r="F5969" s="2">
        <v>23549.37109375</v>
      </c>
      <c r="G5969" s="2">
        <v>353.79190063476602</v>
      </c>
      <c r="H5969" s="1">
        <v>21204.657682580772</v>
      </c>
      <c r="I5969" s="1">
        <v>334.85572030631351</v>
      </c>
      <c r="J5969" s="1">
        <f t="shared" si="526"/>
        <v>-9.9565861093909014</v>
      </c>
      <c r="K5969" s="1">
        <f t="shared" si="527"/>
        <v>-5.3523498685180773</v>
      </c>
      <c r="L5969" s="30"/>
      <c r="M5969" s="30"/>
      <c r="N5969" s="2">
        <v>0</v>
      </c>
      <c r="O5969" s="30"/>
      <c r="P5969" s="30"/>
      <c r="Q5969" s="30"/>
      <c r="R5969" s="30"/>
      <c r="S5969" s="30"/>
      <c r="T5969" s="30"/>
      <c r="U5969" s="30"/>
      <c r="V5969" s="30"/>
    </row>
    <row r="5970" spans="1:22" ht="14.5" x14ac:dyDescent="0.35">
      <c r="A5970" s="15">
        <v>49</v>
      </c>
      <c r="B5970" s="8">
        <v>360</v>
      </c>
      <c r="C5970" s="8">
        <v>1700000.0000999998</v>
      </c>
      <c r="D5970" s="8">
        <v>6000</v>
      </c>
      <c r="E5970" s="2">
        <v>3180</v>
      </c>
      <c r="F5970" s="2">
        <v>21566.703125</v>
      </c>
      <c r="G5970" s="2">
        <v>317.17050170898398</v>
      </c>
      <c r="H5970" s="1">
        <v>21276.246674701171</v>
      </c>
      <c r="I5970" s="1">
        <v>332.15125614671427</v>
      </c>
      <c r="J5970" s="1">
        <f t="shared" si="526"/>
        <v>-1.3467818823088136</v>
      </c>
      <c r="K5970" s="1">
        <f t="shared" si="527"/>
        <v>4.7232495950949787</v>
      </c>
      <c r="L5970" s="30"/>
      <c r="M5970" s="30"/>
      <c r="N5970" s="2">
        <v>0</v>
      </c>
      <c r="O5970" s="30"/>
      <c r="P5970" s="30"/>
      <c r="Q5970" s="30"/>
      <c r="R5970" s="30"/>
      <c r="S5970" s="30"/>
      <c r="T5970" s="30"/>
      <c r="U5970" s="30"/>
      <c r="V5970" s="30"/>
    </row>
    <row r="5971" spans="1:22" ht="14.5" x14ac:dyDescent="0.35">
      <c r="A5971" s="15">
        <v>49</v>
      </c>
      <c r="B5971" s="8">
        <v>360</v>
      </c>
      <c r="C5971" s="8">
        <v>1700000.0000999998</v>
      </c>
      <c r="D5971" s="8">
        <v>6000</v>
      </c>
      <c r="E5971" s="2">
        <v>3210</v>
      </c>
      <c r="F5971" s="2">
        <v>23155.548828125</v>
      </c>
      <c r="G5971" s="2">
        <v>333.81417846679699</v>
      </c>
      <c r="H5971" s="1">
        <v>21385.677600922489</v>
      </c>
      <c r="I5971" s="1">
        <v>329.44658056635512</v>
      </c>
      <c r="J5971" s="1">
        <f t="shared" si="526"/>
        <v>-7.6434000348668265</v>
      </c>
      <c r="K5971" s="1">
        <f t="shared" si="527"/>
        <v>-1.3083919684005545</v>
      </c>
      <c r="L5971" s="30"/>
      <c r="M5971" s="30"/>
      <c r="N5971" s="2">
        <v>0</v>
      </c>
      <c r="O5971" s="30"/>
      <c r="P5971" s="30"/>
      <c r="Q5971" s="30"/>
      <c r="R5971" s="30"/>
      <c r="S5971" s="30"/>
      <c r="T5971" s="30"/>
      <c r="U5971" s="30"/>
      <c r="V5971" s="30"/>
    </row>
    <row r="5972" spans="1:22" ht="14.5" x14ac:dyDescent="0.35">
      <c r="A5972" s="15">
        <v>49</v>
      </c>
      <c r="B5972" s="8">
        <v>360</v>
      </c>
      <c r="C5972" s="8">
        <v>1700000.0000999998</v>
      </c>
      <c r="D5972" s="8">
        <v>6000</v>
      </c>
      <c r="E5972" s="2">
        <v>3240</v>
      </c>
      <c r="F5972" s="2">
        <v>24489.5234375</v>
      </c>
      <c r="G5972" s="2">
        <v>340.12875366210898</v>
      </c>
      <c r="H5972" s="1">
        <v>21513.542603440681</v>
      </c>
      <c r="I5972" s="1">
        <v>326.74193518896152</v>
      </c>
      <c r="J5972" s="1">
        <f t="shared" si="526"/>
        <v>-12.152056946532074</v>
      </c>
      <c r="K5972" s="1">
        <f t="shared" si="527"/>
        <v>-3.9358091102307107</v>
      </c>
      <c r="L5972" s="30"/>
      <c r="M5972" s="30"/>
      <c r="N5972" s="2">
        <v>0</v>
      </c>
      <c r="O5972" s="30"/>
      <c r="P5972" s="30"/>
      <c r="Q5972" s="30"/>
      <c r="R5972" s="30"/>
      <c r="S5972" s="30"/>
      <c r="T5972" s="30"/>
      <c r="U5972" s="30"/>
      <c r="V5972" s="30"/>
    </row>
    <row r="5973" spans="1:22" ht="14.5" x14ac:dyDescent="0.35">
      <c r="A5973" s="15">
        <v>49</v>
      </c>
      <c r="B5973" s="8">
        <v>360</v>
      </c>
      <c r="C5973" s="8">
        <v>1700000.0000999998</v>
      </c>
      <c r="D5973" s="8">
        <v>6000</v>
      </c>
      <c r="E5973" s="2">
        <v>3270</v>
      </c>
      <c r="F5973" s="2">
        <v>34181.87890625</v>
      </c>
      <c r="G5973" s="2">
        <v>464.05789184570301</v>
      </c>
      <c r="H5973" s="1">
        <v>33465.724338047483</v>
      </c>
      <c r="I5973" s="1">
        <v>419.97631575766297</v>
      </c>
      <c r="J5973" s="1">
        <f t="shared" si="526"/>
        <v>-2.0951293232496107</v>
      </c>
      <c r="K5973" s="1">
        <f t="shared" si="527"/>
        <v>-9.499154494003724</v>
      </c>
      <c r="L5973" s="30"/>
      <c r="M5973" s="30"/>
      <c r="N5973" s="2">
        <v>1083333</v>
      </c>
      <c r="O5973" s="30"/>
      <c r="P5973" s="30"/>
      <c r="Q5973" s="30"/>
      <c r="R5973" s="30"/>
      <c r="S5973" s="30"/>
      <c r="T5973" s="30"/>
      <c r="U5973" s="30"/>
      <c r="V5973" s="30"/>
    </row>
    <row r="5974" spans="1:22" ht="14.5" x14ac:dyDescent="0.35">
      <c r="A5974" s="15">
        <v>49</v>
      </c>
      <c r="B5974" s="8">
        <v>360</v>
      </c>
      <c r="C5974" s="8">
        <v>1700000.0000999998</v>
      </c>
      <c r="D5974" s="8">
        <v>6000</v>
      </c>
      <c r="E5974" s="2">
        <v>3300</v>
      </c>
      <c r="F5974" s="2">
        <v>35988.21875</v>
      </c>
      <c r="G5974" s="2">
        <v>451.58267211914102</v>
      </c>
      <c r="H5974" s="1">
        <v>34127.902896852451</v>
      </c>
      <c r="I5974" s="1">
        <v>443.8057610437055</v>
      </c>
      <c r="J5974" s="1">
        <f t="shared" si="526"/>
        <v>-5.169235704802837</v>
      </c>
      <c r="K5974" s="1">
        <f t="shared" si="527"/>
        <v>-1.7221455905163119</v>
      </c>
      <c r="L5974" s="30"/>
      <c r="M5974" s="30"/>
      <c r="N5974" s="2">
        <v>1083333</v>
      </c>
      <c r="O5974" s="30"/>
      <c r="P5974" s="30"/>
      <c r="Q5974" s="30"/>
      <c r="R5974" s="30"/>
      <c r="S5974" s="30"/>
      <c r="T5974" s="30"/>
      <c r="U5974" s="30"/>
      <c r="V5974" s="30"/>
    </row>
    <row r="5975" spans="1:22" ht="14.5" x14ac:dyDescent="0.35">
      <c r="A5975" s="15">
        <v>49</v>
      </c>
      <c r="B5975" s="8">
        <v>360</v>
      </c>
      <c r="C5975" s="8">
        <v>1700000.0000999998</v>
      </c>
      <c r="D5975" s="8">
        <v>6000</v>
      </c>
      <c r="E5975" s="2">
        <v>3330</v>
      </c>
      <c r="F5975" s="2">
        <v>37935.59375</v>
      </c>
      <c r="G5975" s="2">
        <v>441.84231567382801</v>
      </c>
      <c r="H5975" s="1">
        <v>34491.476528583808</v>
      </c>
      <c r="I5975" s="1">
        <v>448.78532400220718</v>
      </c>
      <c r="J5975" s="1">
        <f t="shared" si="526"/>
        <v>-9.0788541339653932</v>
      </c>
      <c r="K5975" s="1">
        <f t="shared" si="527"/>
        <v>1.5713769555527488</v>
      </c>
      <c r="L5975" s="30"/>
      <c r="M5975" s="30"/>
      <c r="N5975" s="2">
        <v>1083333</v>
      </c>
      <c r="O5975" s="30"/>
      <c r="P5975" s="30"/>
      <c r="Q5975" s="30"/>
      <c r="R5975" s="30"/>
      <c r="S5975" s="30"/>
      <c r="T5975" s="30"/>
      <c r="U5975" s="30"/>
      <c r="V5975" s="30"/>
    </row>
    <row r="5976" spans="1:22" ht="14.5" x14ac:dyDescent="0.35">
      <c r="A5976" s="15">
        <v>49</v>
      </c>
      <c r="B5976" s="8">
        <v>360</v>
      </c>
      <c r="C5976" s="8">
        <v>1700000.0000999998</v>
      </c>
      <c r="D5976" s="8">
        <v>6000</v>
      </c>
      <c r="E5976" s="2">
        <v>3360</v>
      </c>
      <c r="F5976" s="2">
        <v>38668.453125</v>
      </c>
      <c r="G5976" s="2">
        <v>434.64004516601602</v>
      </c>
      <c r="H5976" s="1">
        <v>34703.625352467883</v>
      </c>
      <c r="I5976" s="1">
        <v>448.10001870998673</v>
      </c>
      <c r="J5976" s="1">
        <f t="shared" si="526"/>
        <v>-10.253391206820138</v>
      </c>
      <c r="K5976" s="1">
        <f t="shared" si="527"/>
        <v>3.0968093468767943</v>
      </c>
      <c r="L5976" s="30"/>
      <c r="M5976" s="30"/>
      <c r="N5976" s="2">
        <v>1083333</v>
      </c>
      <c r="O5976" s="30"/>
      <c r="P5976" s="30"/>
      <c r="Q5976" s="30"/>
      <c r="R5976" s="30"/>
      <c r="S5976" s="30"/>
      <c r="T5976" s="30"/>
      <c r="U5976" s="30"/>
      <c r="V5976" s="30"/>
    </row>
    <row r="5977" spans="1:22" ht="14.5" x14ac:dyDescent="0.35">
      <c r="A5977" s="15">
        <v>49</v>
      </c>
      <c r="B5977" s="8">
        <v>360</v>
      </c>
      <c r="C5977" s="8">
        <v>1700000.0000999998</v>
      </c>
      <c r="D5977" s="8">
        <v>6000</v>
      </c>
      <c r="E5977" s="2">
        <v>3390</v>
      </c>
      <c r="F5977" s="2">
        <v>38126.18359375</v>
      </c>
      <c r="G5977" s="2">
        <v>434.51864624023398</v>
      </c>
      <c r="H5977" s="1">
        <v>34838.977414999063</v>
      </c>
      <c r="I5977" s="1">
        <v>445.69981922706569</v>
      </c>
      <c r="J5977" s="1">
        <f t="shared" si="526"/>
        <v>-8.6219124730066259</v>
      </c>
      <c r="K5977" s="1">
        <f t="shared" si="527"/>
        <v>2.573232031255555</v>
      </c>
      <c r="L5977" s="30"/>
      <c r="M5977" s="30"/>
      <c r="N5977" s="2">
        <v>1083333</v>
      </c>
      <c r="O5977" s="30"/>
      <c r="P5977" s="30"/>
      <c r="Q5977" s="30"/>
      <c r="R5977" s="30"/>
      <c r="S5977" s="30"/>
      <c r="T5977" s="30"/>
      <c r="U5977" s="30"/>
      <c r="V5977" s="30"/>
    </row>
    <row r="5978" spans="1:22" ht="14.5" x14ac:dyDescent="0.35">
      <c r="A5978" s="15">
        <v>49</v>
      </c>
      <c r="B5978" s="8">
        <v>360</v>
      </c>
      <c r="C5978" s="8">
        <v>1700000.0000999998</v>
      </c>
      <c r="D5978" s="8">
        <v>6000</v>
      </c>
      <c r="E5978" s="2">
        <v>3420</v>
      </c>
      <c r="F5978" s="2">
        <v>36450.96484375</v>
      </c>
      <c r="G5978" s="2">
        <v>444.49838256835898</v>
      </c>
      <c r="H5978" s="1">
        <v>34935.38178420873</v>
      </c>
      <c r="I5978" s="1">
        <v>443.23069657636842</v>
      </c>
      <c r="J5978" s="1">
        <f t="shared" si="526"/>
        <v>-4.1578681553093011</v>
      </c>
      <c r="K5978" s="1">
        <f t="shared" si="527"/>
        <v>-0.28519473674251328</v>
      </c>
      <c r="L5978" s="30"/>
      <c r="M5978" s="30"/>
      <c r="N5978" s="2">
        <v>1083333</v>
      </c>
      <c r="O5978" s="30"/>
      <c r="P5978" s="30"/>
      <c r="Q5978" s="30"/>
      <c r="R5978" s="30"/>
      <c r="S5978" s="30"/>
      <c r="T5978" s="30"/>
      <c r="U5978" s="30"/>
      <c r="V5978" s="30"/>
    </row>
    <row r="5979" spans="1:22" ht="14.5" x14ac:dyDescent="0.35">
      <c r="A5979" s="15">
        <v>49</v>
      </c>
      <c r="B5979" s="8">
        <v>360</v>
      </c>
      <c r="C5979" s="8">
        <v>1700000.0000999998</v>
      </c>
      <c r="D5979" s="8">
        <v>6000</v>
      </c>
      <c r="E5979" s="2">
        <v>3450</v>
      </c>
      <c r="F5979" s="2">
        <v>35230.3828125</v>
      </c>
      <c r="G5979" s="2">
        <v>384.599365234375</v>
      </c>
      <c r="H5979" s="1">
        <v>35012.032299987273</v>
      </c>
      <c r="I5979" s="1">
        <v>440.74758995254189</v>
      </c>
      <c r="J5979" s="1">
        <f t="shared" si="526"/>
        <v>-0.61977899495106914</v>
      </c>
      <c r="K5979" s="1">
        <f t="shared" si="527"/>
        <v>14.599146486877359</v>
      </c>
      <c r="L5979" s="30"/>
      <c r="M5979" s="30"/>
      <c r="N5979" s="2">
        <v>1083333</v>
      </c>
      <c r="O5979" s="30"/>
      <c r="P5979" s="30"/>
      <c r="Q5979" s="30"/>
      <c r="R5979" s="30"/>
      <c r="S5979" s="30"/>
      <c r="T5979" s="30"/>
      <c r="U5979" s="30"/>
      <c r="V5979" s="30"/>
    </row>
    <row r="5980" spans="1:22" ht="14.5" x14ac:dyDescent="0.35">
      <c r="A5980" s="15">
        <v>49</v>
      </c>
      <c r="B5980" s="8">
        <v>360</v>
      </c>
      <c r="C5980" s="8">
        <v>1700000.0000999998</v>
      </c>
      <c r="D5980" s="8">
        <v>6000</v>
      </c>
      <c r="E5980" s="2">
        <v>3480</v>
      </c>
      <c r="F5980" s="2">
        <v>33755.64453125</v>
      </c>
      <c r="G5980" s="2">
        <v>468.130615234375</v>
      </c>
      <c r="H5980" s="1">
        <v>35078.670344371603</v>
      </c>
      <c r="I5980" s="1">
        <v>438.261614046972</v>
      </c>
      <c r="J5980" s="1">
        <f t="shared" si="526"/>
        <v>3.9194209783101139</v>
      </c>
      <c r="K5980" s="1">
        <f t="shared" si="527"/>
        <v>-6.3804844663809783</v>
      </c>
      <c r="L5980" s="30"/>
      <c r="M5980" s="30"/>
      <c r="N5980" s="2">
        <v>1083333</v>
      </c>
      <c r="O5980" s="30"/>
      <c r="P5980" s="30"/>
      <c r="Q5980" s="30"/>
      <c r="R5980" s="30"/>
      <c r="S5980" s="30"/>
      <c r="T5980" s="30"/>
      <c r="U5980" s="30"/>
      <c r="V5980" s="30"/>
    </row>
    <row r="5981" spans="1:22" ht="14.5" x14ac:dyDescent="0.35">
      <c r="A5981" s="15">
        <v>49</v>
      </c>
      <c r="B5981" s="8">
        <v>360</v>
      </c>
      <c r="C5981" s="8">
        <v>1700000.0000999998</v>
      </c>
      <c r="D5981" s="8">
        <v>6000</v>
      </c>
      <c r="E5981" s="2">
        <v>3510</v>
      </c>
      <c r="F5981" s="2">
        <v>32592.974609375</v>
      </c>
      <c r="G5981" s="2">
        <v>429.97872924804699</v>
      </c>
      <c r="H5981" s="1">
        <v>35140.229030271643</v>
      </c>
      <c r="I5981" s="1">
        <v>435.77509448801902</v>
      </c>
      <c r="J5981" s="1">
        <f t="shared" si="526"/>
        <v>7.8153480970219693</v>
      </c>
      <c r="K5981" s="1">
        <f t="shared" si="527"/>
        <v>1.3480586005053787</v>
      </c>
      <c r="L5981" s="30"/>
      <c r="M5981" s="30"/>
      <c r="N5981" s="2">
        <v>1083333</v>
      </c>
      <c r="O5981" s="30"/>
      <c r="P5981" s="30"/>
      <c r="Q5981" s="30"/>
      <c r="R5981" s="30"/>
      <c r="S5981" s="30"/>
      <c r="T5981" s="30"/>
      <c r="U5981" s="30"/>
      <c r="V5981" s="30"/>
    </row>
    <row r="5982" spans="1:22" ht="14.5" x14ac:dyDescent="0.35">
      <c r="A5982" s="15">
        <v>49</v>
      </c>
      <c r="B5982" s="8">
        <v>360</v>
      </c>
      <c r="C5982" s="8">
        <v>1700000.0000999998</v>
      </c>
      <c r="D5982" s="8">
        <v>6000</v>
      </c>
      <c r="E5982" s="2">
        <v>3540</v>
      </c>
      <c r="F5982" s="2">
        <v>31555.626953125</v>
      </c>
      <c r="G5982" s="2">
        <v>424.03210449218699</v>
      </c>
      <c r="H5982" s="1">
        <v>35199.205233346816</v>
      </c>
      <c r="I5982" s="1">
        <v>433.28848432016889</v>
      </c>
      <c r="J5982" s="1">
        <f t="shared" si="526"/>
        <v>11.546524762871135</v>
      </c>
      <c r="K5982" s="1">
        <f t="shared" si="527"/>
        <v>2.1829431615955524</v>
      </c>
      <c r="L5982" s="30"/>
      <c r="M5982" s="30"/>
      <c r="N5982" s="2">
        <v>0</v>
      </c>
      <c r="O5982" s="30"/>
      <c r="P5982" s="30"/>
      <c r="Q5982" s="30"/>
      <c r="R5982" s="30"/>
      <c r="S5982" s="30"/>
      <c r="T5982" s="30"/>
      <c r="U5982" s="30"/>
      <c r="V5982" s="30"/>
    </row>
    <row r="5983" spans="1:22" ht="14.5" x14ac:dyDescent="0.35">
      <c r="A5983" s="15">
        <v>49</v>
      </c>
      <c r="B5983" s="8">
        <v>360</v>
      </c>
      <c r="C5983" s="8">
        <v>1700000.0000999998</v>
      </c>
      <c r="D5983" s="8">
        <v>6000</v>
      </c>
      <c r="E5983" s="2">
        <v>3570</v>
      </c>
      <c r="F5983" s="2">
        <v>31116.201171875</v>
      </c>
      <c r="G5983" s="2">
        <v>412.28826904296898</v>
      </c>
      <c r="H5983" s="1">
        <v>35256.879494113869</v>
      </c>
      <c r="I5983" s="1">
        <v>430.80175334045589</v>
      </c>
      <c r="J5983" s="1">
        <f t="shared" si="526"/>
        <v>13.307146008496385</v>
      </c>
      <c r="K5983" s="1">
        <f t="shared" si="527"/>
        <v>4.4904222815899288</v>
      </c>
      <c r="L5983" s="30"/>
      <c r="M5983" s="30"/>
      <c r="N5983" s="2">
        <v>0</v>
      </c>
      <c r="O5983" s="30"/>
      <c r="P5983" s="30"/>
      <c r="Q5983" s="30"/>
      <c r="R5983" s="30"/>
      <c r="S5983" s="30"/>
      <c r="T5983" s="30"/>
      <c r="U5983" s="30"/>
      <c r="V5983" s="30"/>
    </row>
    <row r="5984" spans="1:22" ht="14.5" x14ac:dyDescent="0.35">
      <c r="A5984" s="15">
        <v>49</v>
      </c>
      <c r="B5984" s="8">
        <v>360</v>
      </c>
      <c r="C5984" s="8">
        <v>1700000.0000999998</v>
      </c>
      <c r="D5984" s="8">
        <v>6000</v>
      </c>
      <c r="E5984" s="2">
        <v>3600</v>
      </c>
      <c r="F5984" s="2">
        <v>30489.759765625</v>
      </c>
      <c r="G5984" s="2">
        <v>403.12222290039102</v>
      </c>
      <c r="H5984" s="1">
        <v>35313.890299348568</v>
      </c>
      <c r="I5984" s="1">
        <v>428.31508276667438</v>
      </c>
      <c r="J5984" s="1">
        <f t="shared" si="526"/>
        <v>15.822133630460502</v>
      </c>
      <c r="K5984" s="1">
        <f t="shared" si="527"/>
        <v>6.249434646650168</v>
      </c>
      <c r="L5984" s="30"/>
      <c r="M5984" s="30"/>
      <c r="N5984" s="2">
        <v>0</v>
      </c>
      <c r="O5984" s="30"/>
      <c r="P5984" s="30"/>
      <c r="Q5984" s="30"/>
      <c r="R5984" s="30"/>
      <c r="S5984" s="30"/>
      <c r="T5984" s="30"/>
      <c r="U5984" s="30"/>
      <c r="V5984" s="30"/>
    </row>
    <row r="5985" spans="1:22" ht="14.5" x14ac:dyDescent="0.35">
      <c r="A5985" s="15">
        <v>49</v>
      </c>
      <c r="B5985" s="8">
        <v>360</v>
      </c>
      <c r="C5985" s="8">
        <v>1700000.0000999998</v>
      </c>
      <c r="D5985" s="8">
        <v>6000</v>
      </c>
      <c r="E5985" s="2">
        <v>3630</v>
      </c>
      <c r="F5985" s="2">
        <v>22244.3828125</v>
      </c>
      <c r="G5985" s="2">
        <v>299.89019775390602</v>
      </c>
      <c r="H5985" s="1">
        <v>24173.02729016569</v>
      </c>
      <c r="I5985" s="1">
        <v>338.18795310843382</v>
      </c>
      <c r="J5985" s="1">
        <f t="shared" si="526"/>
        <v>8.6702539419610609</v>
      </c>
      <c r="K5985" s="1">
        <f t="shared" si="527"/>
        <v>12.770592584008181</v>
      </c>
      <c r="L5985" s="30"/>
      <c r="M5985" s="30"/>
      <c r="N5985" s="2">
        <v>0</v>
      </c>
      <c r="O5985" s="30"/>
      <c r="P5985" s="30"/>
      <c r="Q5985" s="30"/>
      <c r="R5985" s="30"/>
      <c r="S5985" s="30"/>
      <c r="T5985" s="30"/>
      <c r="U5985" s="30"/>
      <c r="V5985" s="30"/>
    </row>
    <row r="5986" spans="1:22" ht="14.5" x14ac:dyDescent="0.35">
      <c r="A5986" s="17">
        <v>49</v>
      </c>
      <c r="B5986" s="18">
        <v>360</v>
      </c>
      <c r="C5986" s="18">
        <v>1700000.0000999998</v>
      </c>
      <c r="D5986" s="18">
        <v>6000</v>
      </c>
      <c r="E5986" s="2">
        <v>3660</v>
      </c>
      <c r="F5986" s="2">
        <v>20489.142578125</v>
      </c>
      <c r="G5986" s="2">
        <v>271.89053344726602</v>
      </c>
      <c r="H5986" s="1">
        <v>24281.66278314123</v>
      </c>
      <c r="I5986" s="1">
        <v>307.91932613946727</v>
      </c>
      <c r="J5986" s="1">
        <f t="shared" si="526"/>
        <v>18.50990196664096</v>
      </c>
      <c r="K5986" s="1">
        <f t="shared" si="527"/>
        <v>13.251212624211922</v>
      </c>
      <c r="L5986" s="30"/>
      <c r="M5986" s="30"/>
      <c r="N5986" s="16">
        <v>0</v>
      </c>
      <c r="O5986" s="30"/>
      <c r="P5986" s="30"/>
      <c r="Q5986" s="30"/>
      <c r="R5986" s="30"/>
      <c r="S5986" s="30"/>
      <c r="T5986" s="30"/>
      <c r="U5986" s="30"/>
      <c r="V5986" s="30"/>
    </row>
    <row r="5987" spans="1:22" ht="14.5" x14ac:dyDescent="0.35">
      <c r="A5987" s="15">
        <v>50</v>
      </c>
      <c r="B5987" s="8">
        <v>360</v>
      </c>
      <c r="C5987" s="8">
        <v>1500000</v>
      </c>
      <c r="D5987" s="8">
        <v>4800</v>
      </c>
      <c r="E5987" s="2">
        <v>30</v>
      </c>
      <c r="F5987" s="2">
        <v>199.66345214843699</v>
      </c>
      <c r="G5987" s="2">
        <v>674.66278076171898</v>
      </c>
      <c r="H5987" s="1">
        <v>194.85821074491511</v>
      </c>
      <c r="I5987" s="1">
        <v>672.05658008903765</v>
      </c>
      <c r="J5987" s="1">
        <f t="shared" si="526"/>
        <v>-2.4066705006930795</v>
      </c>
      <c r="K5987" s="1">
        <f t="shared" si="527"/>
        <v>-0.38629679107817821</v>
      </c>
      <c r="L5987" s="30">
        <f t="shared" ref="L5987:M5987" si="528">AVERAGE(J5987:J6108)</f>
        <v>1.2932423748432809</v>
      </c>
      <c r="M5987" s="30">
        <f t="shared" si="528"/>
        <v>1.4074409927236149</v>
      </c>
      <c r="N5987" s="2">
        <v>1138890</v>
      </c>
      <c r="O5987" s="30">
        <f t="shared" ref="O5987:P5987" si="529">ABS(L5987)</f>
        <v>1.2932423748432809</v>
      </c>
      <c r="P5987" s="30">
        <f t="shared" si="529"/>
        <v>1.4074409927236149</v>
      </c>
      <c r="Q5987" s="30">
        <f t="shared" ref="Q5987" si="530">SUM(G5987:G6108)*30</f>
        <v>2187663.4899902344</v>
      </c>
      <c r="R5987" s="30">
        <f t="shared" ref="R5987" si="531">SUM(I5987:I6108)*30</f>
        <v>2211087.4059442673</v>
      </c>
      <c r="S5987" s="30">
        <f t="shared" ref="S5987" si="532">SUM(F5987:F6108)*30</f>
        <v>57347785.37612915</v>
      </c>
      <c r="T5987" s="30">
        <f t="shared" ref="T5987" si="533">SUM(H5987:H6108)*30</f>
        <v>58178808.549166851</v>
      </c>
      <c r="U5987" s="30">
        <f t="shared" ref="U5987" si="534">(R5987-Q5987)/Q5987*100</f>
        <v>1.0707275621323953</v>
      </c>
      <c r="V5987" s="30">
        <f t="shared" ref="V5987" si="535">(T5987-S5987)/S5987*100</f>
        <v>1.4490937489342202</v>
      </c>
    </row>
    <row r="5988" spans="1:22" ht="14.5" x14ac:dyDescent="0.35">
      <c r="A5988" s="15">
        <v>50</v>
      </c>
      <c r="B5988" s="8">
        <v>360</v>
      </c>
      <c r="C5988" s="8">
        <v>1500000</v>
      </c>
      <c r="D5988" s="8">
        <v>4800</v>
      </c>
      <c r="E5988" s="2">
        <v>60</v>
      </c>
      <c r="F5988" s="2">
        <v>191.24082946777301</v>
      </c>
      <c r="G5988" s="2">
        <v>646.20269775390602</v>
      </c>
      <c r="H5988" s="1">
        <v>194.85821074491511</v>
      </c>
      <c r="I5988" s="1">
        <v>643.62399140628042</v>
      </c>
      <c r="J5988" s="1">
        <f t="shared" si="526"/>
        <v>1.891531890553573</v>
      </c>
      <c r="K5988" s="1">
        <f t="shared" si="527"/>
        <v>-0.39905533613350053</v>
      </c>
      <c r="L5988" s="30"/>
      <c r="M5988" s="30"/>
      <c r="N5988" s="2">
        <v>1138890</v>
      </c>
      <c r="O5988" s="30"/>
      <c r="P5988" s="30"/>
      <c r="Q5988" s="30"/>
      <c r="R5988" s="30"/>
      <c r="S5988" s="30"/>
      <c r="T5988" s="30"/>
      <c r="U5988" s="30"/>
      <c r="V5988" s="30"/>
    </row>
    <row r="5989" spans="1:22" ht="14.5" x14ac:dyDescent="0.35">
      <c r="A5989" s="15">
        <v>50</v>
      </c>
      <c r="B5989" s="8">
        <v>360</v>
      </c>
      <c r="C5989" s="8">
        <v>1500000</v>
      </c>
      <c r="D5989" s="8">
        <v>4800</v>
      </c>
      <c r="E5989" s="2">
        <v>90</v>
      </c>
      <c r="F5989" s="2">
        <v>191.41473388671901</v>
      </c>
      <c r="G5989" s="2">
        <v>646.79034423828102</v>
      </c>
      <c r="H5989" s="1">
        <v>194.85821074491511</v>
      </c>
      <c r="I5989" s="1">
        <v>641.72821165387404</v>
      </c>
      <c r="J5989" s="1">
        <f t="shared" si="526"/>
        <v>1.7989612336916487</v>
      </c>
      <c r="K5989" s="1">
        <f t="shared" si="527"/>
        <v>-0.78265432214647668</v>
      </c>
      <c r="L5989" s="30"/>
      <c r="M5989" s="30"/>
      <c r="N5989" s="2">
        <v>1138890</v>
      </c>
      <c r="O5989" s="30"/>
      <c r="P5989" s="30"/>
      <c r="Q5989" s="30"/>
      <c r="R5989" s="30"/>
      <c r="S5989" s="30"/>
      <c r="T5989" s="30"/>
      <c r="U5989" s="30"/>
      <c r="V5989" s="30"/>
    </row>
    <row r="5990" spans="1:22" ht="14.5" x14ac:dyDescent="0.35">
      <c r="A5990" s="15">
        <v>50</v>
      </c>
      <c r="B5990" s="8">
        <v>360</v>
      </c>
      <c r="C5990" s="8">
        <v>1500000</v>
      </c>
      <c r="D5990" s="8">
        <v>4800</v>
      </c>
      <c r="E5990" s="2">
        <v>120</v>
      </c>
      <c r="F5990" s="2">
        <v>191.90727233886699</v>
      </c>
      <c r="G5990" s="2">
        <v>648.45458984375</v>
      </c>
      <c r="H5990" s="1">
        <v>194.85821074491511</v>
      </c>
      <c r="I5990" s="1">
        <v>645.50968336813582</v>
      </c>
      <c r="J5990" s="1">
        <f t="shared" si="526"/>
        <v>1.537689723835687</v>
      </c>
      <c r="K5990" s="1">
        <f t="shared" si="527"/>
        <v>-0.45414228254961886</v>
      </c>
      <c r="L5990" s="30"/>
      <c r="M5990" s="30"/>
      <c r="N5990" s="2">
        <v>1138890</v>
      </c>
      <c r="O5990" s="30"/>
      <c r="P5990" s="30"/>
      <c r="Q5990" s="30"/>
      <c r="R5990" s="30"/>
      <c r="S5990" s="30"/>
      <c r="T5990" s="30"/>
      <c r="U5990" s="30"/>
      <c r="V5990" s="30"/>
    </row>
    <row r="5991" spans="1:22" ht="14.5" x14ac:dyDescent="0.35">
      <c r="A5991" s="15">
        <v>50</v>
      </c>
      <c r="B5991" s="8">
        <v>360</v>
      </c>
      <c r="C5991" s="8">
        <v>1500000</v>
      </c>
      <c r="D5991" s="8">
        <v>4800</v>
      </c>
      <c r="E5991" s="2">
        <v>150</v>
      </c>
      <c r="F5991" s="2">
        <v>192.85217285156199</v>
      </c>
      <c r="G5991" s="2">
        <v>651.64739990234398</v>
      </c>
      <c r="H5991" s="1">
        <v>194.85821074491511</v>
      </c>
      <c r="I5991" s="1">
        <v>650.91257109418996</v>
      </c>
      <c r="J5991" s="1">
        <f t="shared" si="526"/>
        <v>1.0401946027837436</v>
      </c>
      <c r="K5991" s="1">
        <f t="shared" si="527"/>
        <v>-0.1127647878690442</v>
      </c>
      <c r="L5991" s="30"/>
      <c r="M5991" s="30"/>
      <c r="N5991" s="2">
        <v>1138890</v>
      </c>
      <c r="O5991" s="30"/>
      <c r="P5991" s="30"/>
      <c r="Q5991" s="30"/>
      <c r="R5991" s="30"/>
      <c r="S5991" s="30"/>
      <c r="T5991" s="30"/>
      <c r="U5991" s="30"/>
      <c r="V5991" s="30"/>
    </row>
    <row r="5992" spans="1:22" ht="14.5" x14ac:dyDescent="0.35">
      <c r="A5992" s="15">
        <v>50</v>
      </c>
      <c r="B5992" s="8">
        <v>360</v>
      </c>
      <c r="C5992" s="8">
        <v>1500000</v>
      </c>
      <c r="D5992" s="8">
        <v>4800</v>
      </c>
      <c r="E5992" s="2">
        <v>180</v>
      </c>
      <c r="F5992" s="2">
        <v>193.93646240234401</v>
      </c>
      <c r="G5992" s="2">
        <v>655.31121826171898</v>
      </c>
      <c r="H5992" s="1">
        <v>194.85821074491511</v>
      </c>
      <c r="I5992" s="1">
        <v>656.77865150254877</v>
      </c>
      <c r="J5992" s="1">
        <f t="shared" si="526"/>
        <v>0.47528367340166866</v>
      </c>
      <c r="K5992" s="1">
        <f t="shared" si="527"/>
        <v>0.22392921102774807</v>
      </c>
      <c r="L5992" s="30"/>
      <c r="M5992" s="30"/>
      <c r="N5992" s="2">
        <v>1138890</v>
      </c>
      <c r="O5992" s="30"/>
      <c r="P5992" s="30"/>
      <c r="Q5992" s="30"/>
      <c r="R5992" s="30"/>
      <c r="S5992" s="30"/>
      <c r="T5992" s="30"/>
      <c r="U5992" s="30"/>
      <c r="V5992" s="30"/>
    </row>
    <row r="5993" spans="1:22" ht="14.5" x14ac:dyDescent="0.35">
      <c r="A5993" s="15">
        <v>50</v>
      </c>
      <c r="B5993" s="8">
        <v>360</v>
      </c>
      <c r="C5993" s="8">
        <v>1500000</v>
      </c>
      <c r="D5993" s="8">
        <v>4800</v>
      </c>
      <c r="E5993" s="2">
        <v>210</v>
      </c>
      <c r="F5993" s="2">
        <v>195.44351196289099</v>
      </c>
      <c r="G5993" s="2">
        <v>660.403564453125</v>
      </c>
      <c r="H5993" s="1">
        <v>194.85821074491511</v>
      </c>
      <c r="I5993" s="1">
        <v>662.77690008890488</v>
      </c>
      <c r="J5993" s="1">
        <f t="shared" si="526"/>
        <v>-0.29947334250062685</v>
      </c>
      <c r="K5993" s="1">
        <f t="shared" si="527"/>
        <v>0.35937656359338727</v>
      </c>
      <c r="L5993" s="30"/>
      <c r="M5993" s="30"/>
      <c r="N5993" s="2">
        <v>1138890</v>
      </c>
      <c r="O5993" s="30"/>
      <c r="P5993" s="30"/>
      <c r="Q5993" s="30"/>
      <c r="R5993" s="30"/>
      <c r="S5993" s="30"/>
      <c r="T5993" s="30"/>
      <c r="U5993" s="30"/>
      <c r="V5993" s="30"/>
    </row>
    <row r="5994" spans="1:22" ht="14.5" x14ac:dyDescent="0.35">
      <c r="A5994" s="15">
        <v>50</v>
      </c>
      <c r="B5994" s="8">
        <v>360</v>
      </c>
      <c r="C5994" s="8">
        <v>1500000</v>
      </c>
      <c r="D5994" s="8">
        <v>4800</v>
      </c>
      <c r="E5994" s="2">
        <v>240</v>
      </c>
      <c r="F5994" s="2">
        <v>197.51414489746099</v>
      </c>
      <c r="G5994" s="2">
        <v>667.39685058593795</v>
      </c>
      <c r="H5994" s="1">
        <v>194.85821074491511</v>
      </c>
      <c r="I5994" s="1">
        <v>668.55110307553889</v>
      </c>
      <c r="J5994" s="1">
        <f t="shared" si="526"/>
        <v>-1.3446804804408838</v>
      </c>
      <c r="K5994" s="1">
        <f t="shared" si="527"/>
        <v>0.17294844717765223</v>
      </c>
      <c r="L5994" s="30"/>
      <c r="M5994" s="30"/>
      <c r="N5994" s="2">
        <v>1138890</v>
      </c>
      <c r="O5994" s="30"/>
      <c r="P5994" s="30"/>
      <c r="Q5994" s="30"/>
      <c r="R5994" s="30"/>
      <c r="S5994" s="30"/>
      <c r="T5994" s="30"/>
      <c r="U5994" s="30"/>
      <c r="V5994" s="30"/>
    </row>
    <row r="5995" spans="1:22" ht="14.5" x14ac:dyDescent="0.35">
      <c r="A5995" s="15">
        <v>50</v>
      </c>
      <c r="B5995" s="8">
        <v>360</v>
      </c>
      <c r="C5995" s="8">
        <v>1500000</v>
      </c>
      <c r="D5995" s="8">
        <v>4800</v>
      </c>
      <c r="E5995" s="2">
        <v>270</v>
      </c>
      <c r="F5995" s="2">
        <v>200.6669921875</v>
      </c>
      <c r="G5995" s="2">
        <v>677.23400878906295</v>
      </c>
      <c r="H5995" s="1">
        <v>194.85821074491511</v>
      </c>
      <c r="I5995" s="1">
        <v>679.16762674443623</v>
      </c>
      <c r="J5995" s="1">
        <f t="shared" si="526"/>
        <v>-2.894736886850457</v>
      </c>
      <c r="K5995" s="1">
        <f t="shared" si="527"/>
        <v>0.28551696020563255</v>
      </c>
      <c r="L5995" s="30"/>
      <c r="M5995" s="30"/>
      <c r="N5995" s="2">
        <v>1138890</v>
      </c>
      <c r="O5995" s="30"/>
      <c r="P5995" s="30"/>
      <c r="Q5995" s="30"/>
      <c r="R5995" s="30"/>
      <c r="S5995" s="30"/>
      <c r="T5995" s="30"/>
      <c r="U5995" s="30"/>
      <c r="V5995" s="30"/>
    </row>
    <row r="5996" spans="1:22" ht="14.5" x14ac:dyDescent="0.35">
      <c r="A5996" s="15">
        <v>50</v>
      </c>
      <c r="B5996" s="8">
        <v>360</v>
      </c>
      <c r="C5996" s="8">
        <v>1500000</v>
      </c>
      <c r="D5996" s="8">
        <v>4800</v>
      </c>
      <c r="E5996" s="2">
        <v>300</v>
      </c>
      <c r="F5996" s="2">
        <v>214.98791503906301</v>
      </c>
      <c r="G5996" s="2">
        <v>692.36926269531205</v>
      </c>
      <c r="H5996" s="1">
        <v>194.85821074491511</v>
      </c>
      <c r="I5996" s="1">
        <v>695.19108533679446</v>
      </c>
      <c r="J5996" s="1">
        <f t="shared" si="526"/>
        <v>-9.3631794561523893</v>
      </c>
      <c r="K5996" s="1">
        <f t="shared" si="527"/>
        <v>0.40756035738752899</v>
      </c>
      <c r="L5996" s="30"/>
      <c r="M5996" s="30"/>
      <c r="N5996" s="2">
        <v>0</v>
      </c>
      <c r="O5996" s="30"/>
      <c r="P5996" s="30"/>
      <c r="Q5996" s="30"/>
      <c r="R5996" s="30"/>
      <c r="S5996" s="30"/>
      <c r="T5996" s="30"/>
      <c r="U5996" s="30"/>
      <c r="V5996" s="30"/>
    </row>
    <row r="5997" spans="1:22" ht="14.5" x14ac:dyDescent="0.35">
      <c r="A5997" s="15">
        <v>50</v>
      </c>
      <c r="B5997" s="8">
        <v>360</v>
      </c>
      <c r="C5997" s="8">
        <v>1500000</v>
      </c>
      <c r="D5997" s="8">
        <v>4800</v>
      </c>
      <c r="E5997" s="2">
        <v>330</v>
      </c>
      <c r="F5997" s="2">
        <v>302.88720703125</v>
      </c>
      <c r="G5997" s="2">
        <v>717.38140869140602</v>
      </c>
      <c r="H5997" s="1">
        <v>194.85821074491511</v>
      </c>
      <c r="I5997" s="1">
        <v>715.91793096909703</v>
      </c>
      <c r="J5997" s="1">
        <f t="shared" si="526"/>
        <v>-35.666411052873933</v>
      </c>
      <c r="K5997" s="1">
        <f t="shared" si="527"/>
        <v>-0.20400273893054488</v>
      </c>
      <c r="L5997" s="30"/>
      <c r="M5997" s="30"/>
      <c r="N5997" s="2">
        <v>0</v>
      </c>
      <c r="O5997" s="30"/>
      <c r="P5997" s="30"/>
      <c r="Q5997" s="30"/>
      <c r="R5997" s="30"/>
      <c r="S5997" s="30"/>
      <c r="T5997" s="30"/>
      <c r="U5997" s="30"/>
      <c r="V5997" s="30"/>
    </row>
    <row r="5998" spans="1:22" ht="14.5" x14ac:dyDescent="0.35">
      <c r="A5998" s="15">
        <v>50</v>
      </c>
      <c r="B5998" s="8">
        <v>360</v>
      </c>
      <c r="C5998" s="8">
        <v>1500000</v>
      </c>
      <c r="D5998" s="8">
        <v>4800</v>
      </c>
      <c r="E5998" s="2">
        <v>360</v>
      </c>
      <c r="F5998" s="2">
        <v>743.92590332031295</v>
      </c>
      <c r="G5998" s="2">
        <v>756.29632568359398</v>
      </c>
      <c r="H5998" s="1">
        <v>194.85821074491511</v>
      </c>
      <c r="I5998" s="1">
        <v>738.59111611842366</v>
      </c>
      <c r="J5998" s="1">
        <f t="shared" si="526"/>
        <v>-73.806771632064709</v>
      </c>
      <c r="K5998" s="1">
        <f t="shared" si="527"/>
        <v>-2.3410413304820836</v>
      </c>
      <c r="L5998" s="30"/>
      <c r="M5998" s="30"/>
      <c r="N5998" s="2">
        <v>0</v>
      </c>
      <c r="O5998" s="30"/>
      <c r="P5998" s="30"/>
      <c r="Q5998" s="30"/>
      <c r="R5998" s="30"/>
      <c r="S5998" s="30"/>
      <c r="T5998" s="30"/>
      <c r="U5998" s="30"/>
      <c r="V5998" s="30"/>
    </row>
    <row r="5999" spans="1:22" ht="14.5" x14ac:dyDescent="0.35">
      <c r="A5999" s="15">
        <v>50</v>
      </c>
      <c r="B5999" s="8">
        <v>360</v>
      </c>
      <c r="C5999" s="8">
        <v>1500000</v>
      </c>
      <c r="D5999" s="8">
        <v>4800</v>
      </c>
      <c r="E5999" s="2">
        <v>390</v>
      </c>
      <c r="F5999" s="2">
        <v>3406.34008789063</v>
      </c>
      <c r="G5999" s="2">
        <v>980.89263916015602</v>
      </c>
      <c r="H5999" s="1">
        <v>1441.52311939525</v>
      </c>
      <c r="I5999" s="1">
        <v>950.27325263419345</v>
      </c>
      <c r="J5999" s="1">
        <f t="shared" si="526"/>
        <v>-57.681174451142056</v>
      </c>
      <c r="K5999" s="1">
        <f t="shared" si="527"/>
        <v>-3.121583882225786</v>
      </c>
      <c r="L5999" s="30"/>
      <c r="M5999" s="30"/>
      <c r="N5999" s="2">
        <v>0</v>
      </c>
      <c r="O5999" s="30"/>
      <c r="P5999" s="30"/>
      <c r="Q5999" s="30"/>
      <c r="R5999" s="30"/>
      <c r="S5999" s="30"/>
      <c r="T5999" s="30"/>
      <c r="U5999" s="30"/>
      <c r="V5999" s="30"/>
    </row>
    <row r="6000" spans="1:22" ht="14.5" x14ac:dyDescent="0.35">
      <c r="A6000" s="15">
        <v>50</v>
      </c>
      <c r="B6000" s="8">
        <v>360</v>
      </c>
      <c r="C6000" s="8">
        <v>1500000</v>
      </c>
      <c r="D6000" s="8">
        <v>4800</v>
      </c>
      <c r="E6000" s="2">
        <v>420</v>
      </c>
      <c r="F6000" s="2">
        <v>7446.8974609375</v>
      </c>
      <c r="G6000" s="2">
        <v>995.08197021484398</v>
      </c>
      <c r="H6000" s="1">
        <v>3635.728068706534</v>
      </c>
      <c r="I6000" s="1">
        <v>983.81521662212344</v>
      </c>
      <c r="J6000" s="1">
        <f t="shared" si="526"/>
        <v>-51.177949101922678</v>
      </c>
      <c r="K6000" s="1">
        <f t="shared" si="527"/>
        <v>-1.1322437678463793</v>
      </c>
      <c r="L6000" s="30"/>
      <c r="M6000" s="30"/>
      <c r="N6000" s="2">
        <v>0</v>
      </c>
      <c r="O6000" s="30"/>
      <c r="P6000" s="30"/>
      <c r="Q6000" s="30"/>
      <c r="R6000" s="30"/>
      <c r="S6000" s="30"/>
      <c r="T6000" s="30"/>
      <c r="U6000" s="30"/>
      <c r="V6000" s="30"/>
    </row>
    <row r="6001" spans="1:22" ht="14.5" x14ac:dyDescent="0.35">
      <c r="A6001" s="15">
        <v>50</v>
      </c>
      <c r="B6001" s="8">
        <v>360</v>
      </c>
      <c r="C6001" s="8">
        <v>1500000</v>
      </c>
      <c r="D6001" s="8">
        <v>4800</v>
      </c>
      <c r="E6001" s="2">
        <v>450</v>
      </c>
      <c r="F6001" s="2">
        <v>8589.4853515625</v>
      </c>
      <c r="G6001" s="2">
        <v>982.92346191406295</v>
      </c>
      <c r="H6001" s="1">
        <v>6230.9875400884521</v>
      </c>
      <c r="I6001" s="1">
        <v>995.040088426583</v>
      </c>
      <c r="J6001" s="1">
        <f t="shared" si="526"/>
        <v>-27.457964184606443</v>
      </c>
      <c r="K6001" s="1">
        <f t="shared" si="527"/>
        <v>1.232713123860645</v>
      </c>
      <c r="L6001" s="30"/>
      <c r="M6001" s="30"/>
      <c r="N6001" s="2">
        <v>0</v>
      </c>
      <c r="O6001" s="30"/>
      <c r="P6001" s="30"/>
      <c r="Q6001" s="30"/>
      <c r="R6001" s="30"/>
      <c r="S6001" s="30"/>
      <c r="T6001" s="30"/>
      <c r="U6001" s="30"/>
      <c r="V6001" s="30"/>
    </row>
    <row r="6002" spans="1:22" ht="14.5" x14ac:dyDescent="0.35">
      <c r="A6002" s="15">
        <v>50</v>
      </c>
      <c r="B6002" s="8">
        <v>360</v>
      </c>
      <c r="C6002" s="8">
        <v>1500000</v>
      </c>
      <c r="D6002" s="8">
        <v>4800</v>
      </c>
      <c r="E6002" s="2">
        <v>480</v>
      </c>
      <c r="F6002" s="2">
        <v>8669.830078125</v>
      </c>
      <c r="G6002" s="2">
        <v>987.30023193359398</v>
      </c>
      <c r="H6002" s="1">
        <v>6699.1557390629932</v>
      </c>
      <c r="I6002" s="1">
        <v>1002.798867884845</v>
      </c>
      <c r="J6002" s="1">
        <f t="shared" si="526"/>
        <v>-22.730253318738619</v>
      </c>
      <c r="K6002" s="1">
        <f t="shared" si="527"/>
        <v>1.5697996870614981</v>
      </c>
      <c r="L6002" s="30"/>
      <c r="M6002" s="30"/>
      <c r="N6002" s="2">
        <v>0</v>
      </c>
      <c r="O6002" s="30"/>
      <c r="P6002" s="30"/>
      <c r="Q6002" s="30"/>
      <c r="R6002" s="30"/>
      <c r="S6002" s="30"/>
      <c r="T6002" s="30"/>
      <c r="U6002" s="30"/>
      <c r="V6002" s="30"/>
    </row>
    <row r="6003" spans="1:22" ht="14.5" x14ac:dyDescent="0.35">
      <c r="A6003" s="15">
        <v>50</v>
      </c>
      <c r="B6003" s="8">
        <v>360</v>
      </c>
      <c r="C6003" s="8">
        <v>1500000</v>
      </c>
      <c r="D6003" s="8">
        <v>4800</v>
      </c>
      <c r="E6003" s="2">
        <v>510</v>
      </c>
      <c r="F6003" s="2">
        <v>8226.1572265625</v>
      </c>
      <c r="G6003" s="2">
        <v>998.36138916015602</v>
      </c>
      <c r="H6003" s="1">
        <v>6649.321667866473</v>
      </c>
      <c r="I6003" s="1">
        <v>1010.019430493949</v>
      </c>
      <c r="J6003" s="1">
        <f t="shared" si="526"/>
        <v>-19.168556049529169</v>
      </c>
      <c r="K6003" s="1">
        <f t="shared" si="527"/>
        <v>1.1677175680441729</v>
      </c>
      <c r="L6003" s="30"/>
      <c r="M6003" s="30"/>
      <c r="N6003" s="2">
        <v>0</v>
      </c>
      <c r="O6003" s="30"/>
      <c r="P6003" s="30"/>
      <c r="Q6003" s="30"/>
      <c r="R6003" s="30"/>
      <c r="S6003" s="30"/>
      <c r="T6003" s="30"/>
      <c r="U6003" s="30"/>
      <c r="V6003" s="30"/>
    </row>
    <row r="6004" spans="1:22" ht="14.5" x14ac:dyDescent="0.35">
      <c r="A6004" s="15">
        <v>50</v>
      </c>
      <c r="B6004" s="8">
        <v>360</v>
      </c>
      <c r="C6004" s="8">
        <v>1500000</v>
      </c>
      <c r="D6004" s="8">
        <v>4800</v>
      </c>
      <c r="E6004" s="2">
        <v>540</v>
      </c>
      <c r="F6004" s="2">
        <v>7250.6318359375</v>
      </c>
      <c r="G6004" s="2">
        <v>1007.17755126953</v>
      </c>
      <c r="H6004" s="1">
        <v>6473.5982470172676</v>
      </c>
      <c r="I6004" s="1">
        <v>1017.156391293937</v>
      </c>
      <c r="J6004" s="1">
        <f t="shared" si="526"/>
        <v>-10.716770710504054</v>
      </c>
      <c r="K6004" s="1">
        <f t="shared" si="527"/>
        <v>0.99077268072831925</v>
      </c>
      <c r="L6004" s="30"/>
      <c r="M6004" s="30"/>
      <c r="N6004" s="2">
        <v>0</v>
      </c>
      <c r="O6004" s="30"/>
      <c r="P6004" s="30"/>
      <c r="Q6004" s="30"/>
      <c r="R6004" s="30"/>
      <c r="S6004" s="30"/>
      <c r="T6004" s="30"/>
      <c r="U6004" s="30"/>
      <c r="V6004" s="30"/>
    </row>
    <row r="6005" spans="1:22" ht="14.5" x14ac:dyDescent="0.35">
      <c r="A6005" s="15">
        <v>50</v>
      </c>
      <c r="B6005" s="8">
        <v>360</v>
      </c>
      <c r="C6005" s="8">
        <v>1500000</v>
      </c>
      <c r="D6005" s="8">
        <v>4800</v>
      </c>
      <c r="E6005" s="2">
        <v>570</v>
      </c>
      <c r="F6005" s="2">
        <v>6387.9580078125</v>
      </c>
      <c r="G6005" s="2">
        <v>1015.61505126953</v>
      </c>
      <c r="H6005" s="1">
        <v>6345.3087756369778</v>
      </c>
      <c r="I6005" s="1">
        <v>1022.875745694821</v>
      </c>
      <c r="J6005" s="1">
        <f t="shared" si="526"/>
        <v>-0.66765047803010036</v>
      </c>
      <c r="K6005" s="1">
        <f t="shared" si="527"/>
        <v>0.71490614640016292</v>
      </c>
      <c r="L6005" s="30"/>
      <c r="M6005" s="30"/>
      <c r="N6005" s="2">
        <v>1138890</v>
      </c>
      <c r="O6005" s="30"/>
      <c r="P6005" s="30"/>
      <c r="Q6005" s="30"/>
      <c r="R6005" s="30"/>
      <c r="S6005" s="30"/>
      <c r="T6005" s="30"/>
      <c r="U6005" s="30"/>
      <c r="V6005" s="30"/>
    </row>
    <row r="6006" spans="1:22" ht="14.5" x14ac:dyDescent="0.35">
      <c r="A6006" s="15">
        <v>50</v>
      </c>
      <c r="B6006" s="8">
        <v>360</v>
      </c>
      <c r="C6006" s="8">
        <v>1500000</v>
      </c>
      <c r="D6006" s="8">
        <v>4800</v>
      </c>
      <c r="E6006" s="2">
        <v>600</v>
      </c>
      <c r="F6006" s="2">
        <v>6111.53466796875</v>
      </c>
      <c r="G6006" s="2">
        <v>1026.91845703125</v>
      </c>
      <c r="H6006" s="1">
        <v>6214.8184867111831</v>
      </c>
      <c r="I6006" s="1">
        <v>1027.65844572275</v>
      </c>
      <c r="J6006" s="1">
        <f t="shared" si="526"/>
        <v>1.6899817206921106</v>
      </c>
      <c r="K6006" s="1">
        <f t="shared" si="527"/>
        <v>7.2059148068996492E-2</v>
      </c>
      <c r="L6006" s="30"/>
      <c r="M6006" s="30"/>
      <c r="N6006" s="2">
        <v>1138890</v>
      </c>
      <c r="O6006" s="30"/>
      <c r="P6006" s="30"/>
      <c r="Q6006" s="30"/>
      <c r="R6006" s="30"/>
      <c r="S6006" s="30"/>
      <c r="T6006" s="30"/>
      <c r="U6006" s="30"/>
      <c r="V6006" s="30"/>
    </row>
    <row r="6007" spans="1:22" ht="14.5" x14ac:dyDescent="0.35">
      <c r="A6007" s="15">
        <v>50</v>
      </c>
      <c r="B6007" s="8">
        <v>360</v>
      </c>
      <c r="C6007" s="8">
        <v>1500000</v>
      </c>
      <c r="D6007" s="8">
        <v>4800</v>
      </c>
      <c r="E6007" s="2">
        <v>630</v>
      </c>
      <c r="F6007" s="2">
        <v>6125.30908203125</v>
      </c>
      <c r="G6007" s="2">
        <v>1027.69616699219</v>
      </c>
      <c r="H6007" s="1">
        <v>6052.6388328316434</v>
      </c>
      <c r="I6007" s="1">
        <v>1032.0436747217841</v>
      </c>
      <c r="J6007" s="1">
        <f t="shared" si="526"/>
        <v>-1.1863931799423251</v>
      </c>
      <c r="K6007" s="1">
        <f t="shared" si="527"/>
        <v>0.42303434314814742</v>
      </c>
      <c r="L6007" s="30"/>
      <c r="M6007" s="30"/>
      <c r="N6007" s="2">
        <v>1138890</v>
      </c>
      <c r="O6007" s="30"/>
      <c r="P6007" s="30"/>
      <c r="Q6007" s="30"/>
      <c r="R6007" s="30"/>
      <c r="S6007" s="30"/>
      <c r="T6007" s="30"/>
      <c r="U6007" s="30"/>
      <c r="V6007" s="30"/>
    </row>
    <row r="6008" spans="1:22" ht="14.5" x14ac:dyDescent="0.35">
      <c r="A6008" s="15">
        <v>50</v>
      </c>
      <c r="B6008" s="8">
        <v>360</v>
      </c>
      <c r="C6008" s="8">
        <v>1500000</v>
      </c>
      <c r="D6008" s="8">
        <v>4800</v>
      </c>
      <c r="E6008" s="2">
        <v>660</v>
      </c>
      <c r="F6008" s="2">
        <v>5789.02392578125</v>
      </c>
      <c r="G6008" s="2">
        <v>1024.76696777344</v>
      </c>
      <c r="H6008" s="1">
        <v>6231.7745017918187</v>
      </c>
      <c r="I6008" s="1">
        <v>1036.3636653148601</v>
      </c>
      <c r="J6008" s="1">
        <f t="shared" si="526"/>
        <v>7.6481040964227462</v>
      </c>
      <c r="K6008" s="1">
        <f t="shared" si="527"/>
        <v>1.1316424032106338</v>
      </c>
      <c r="L6008" s="30"/>
      <c r="M6008" s="30"/>
      <c r="N6008" s="2">
        <v>1138890</v>
      </c>
      <c r="O6008" s="30"/>
      <c r="P6008" s="30"/>
      <c r="Q6008" s="30"/>
      <c r="R6008" s="30"/>
      <c r="S6008" s="30"/>
      <c r="T6008" s="30"/>
      <c r="U6008" s="30"/>
      <c r="V6008" s="30"/>
    </row>
    <row r="6009" spans="1:22" ht="14.5" x14ac:dyDescent="0.35">
      <c r="A6009" s="15">
        <v>50</v>
      </c>
      <c r="B6009" s="8">
        <v>360</v>
      </c>
      <c r="C6009" s="8">
        <v>1500000</v>
      </c>
      <c r="D6009" s="8">
        <v>4800</v>
      </c>
      <c r="E6009" s="2">
        <v>690</v>
      </c>
      <c r="F6009" s="2">
        <v>5440.77880859375</v>
      </c>
      <c r="G6009" s="2">
        <v>1030.78869628906</v>
      </c>
      <c r="H6009" s="1">
        <v>6935.1818281814321</v>
      </c>
      <c r="I6009" s="1">
        <v>1041.58636214742</v>
      </c>
      <c r="J6009" s="1">
        <f t="shared" si="526"/>
        <v>27.466711516139224</v>
      </c>
      <c r="K6009" s="1">
        <f t="shared" si="527"/>
        <v>1.0475149656988534</v>
      </c>
      <c r="L6009" s="30"/>
      <c r="M6009" s="30"/>
      <c r="N6009" s="2">
        <v>1138890</v>
      </c>
      <c r="O6009" s="30"/>
      <c r="P6009" s="30"/>
      <c r="Q6009" s="30"/>
      <c r="R6009" s="30"/>
      <c r="S6009" s="30"/>
      <c r="T6009" s="30"/>
      <c r="U6009" s="30"/>
      <c r="V6009" s="30"/>
    </row>
    <row r="6010" spans="1:22" ht="14.5" x14ac:dyDescent="0.35">
      <c r="A6010" s="15">
        <v>50</v>
      </c>
      <c r="B6010" s="8">
        <v>360</v>
      </c>
      <c r="C6010" s="8">
        <v>1500000</v>
      </c>
      <c r="D6010" s="8">
        <v>4800</v>
      </c>
      <c r="E6010" s="2">
        <v>720</v>
      </c>
      <c r="F6010" s="2">
        <v>5039.3505859375</v>
      </c>
      <c r="G6010" s="2">
        <v>1036.77136230469</v>
      </c>
      <c r="H6010" s="1">
        <v>8161.0844633170764</v>
      </c>
      <c r="I6010" s="1">
        <v>1050.8349934987909</v>
      </c>
      <c r="J6010" s="1">
        <f t="shared" si="526"/>
        <v>61.947146247194908</v>
      </c>
      <c r="K6010" s="1">
        <f t="shared" si="527"/>
        <v>1.356483377669518</v>
      </c>
      <c r="L6010" s="30"/>
      <c r="M6010" s="30"/>
      <c r="N6010" s="2">
        <v>1138890</v>
      </c>
      <c r="O6010" s="30"/>
      <c r="P6010" s="30"/>
      <c r="Q6010" s="30"/>
      <c r="R6010" s="30"/>
      <c r="S6010" s="30"/>
      <c r="T6010" s="30"/>
      <c r="U6010" s="30"/>
      <c r="V6010" s="30"/>
    </row>
    <row r="6011" spans="1:22" ht="14.5" x14ac:dyDescent="0.35">
      <c r="A6011" s="15">
        <v>50</v>
      </c>
      <c r="B6011" s="8">
        <v>360</v>
      </c>
      <c r="C6011" s="8">
        <v>1500000</v>
      </c>
      <c r="D6011" s="8">
        <v>4800</v>
      </c>
      <c r="E6011" s="2">
        <v>750</v>
      </c>
      <c r="F6011" s="2">
        <v>3843.44360351562</v>
      </c>
      <c r="G6011" s="2">
        <v>855.10998535156295</v>
      </c>
      <c r="H6011" s="1">
        <v>5860.3874327291287</v>
      </c>
      <c r="I6011" s="1">
        <v>892.22472307171108</v>
      </c>
      <c r="J6011" s="1">
        <f t="shared" si="526"/>
        <v>52.477518529700774</v>
      </c>
      <c r="K6011" s="1">
        <f t="shared" si="527"/>
        <v>4.3403466636971944</v>
      </c>
      <c r="L6011" s="30"/>
      <c r="M6011" s="30"/>
      <c r="N6011" s="2">
        <v>1138890</v>
      </c>
      <c r="O6011" s="30"/>
      <c r="P6011" s="30"/>
      <c r="Q6011" s="30"/>
      <c r="R6011" s="30"/>
      <c r="S6011" s="30"/>
      <c r="T6011" s="30"/>
      <c r="U6011" s="30"/>
      <c r="V6011" s="30"/>
    </row>
    <row r="6012" spans="1:22" ht="14.5" x14ac:dyDescent="0.35">
      <c r="A6012" s="15">
        <v>50</v>
      </c>
      <c r="B6012" s="8">
        <v>360</v>
      </c>
      <c r="C6012" s="8">
        <v>1500000</v>
      </c>
      <c r="D6012" s="8">
        <v>4800</v>
      </c>
      <c r="E6012" s="2">
        <v>780</v>
      </c>
      <c r="F6012" s="2">
        <v>3582.57421875</v>
      </c>
      <c r="G6012" s="2">
        <v>830.65814208984398</v>
      </c>
      <c r="H6012" s="1">
        <v>5118.4314672528581</v>
      </c>
      <c r="I6012" s="1">
        <v>877.12130722116092</v>
      </c>
      <c r="J6012" s="1">
        <f t="shared" si="526"/>
        <v>42.870214396806986</v>
      </c>
      <c r="K6012" s="1">
        <f t="shared" si="527"/>
        <v>5.5935363511180132</v>
      </c>
      <c r="L6012" s="30"/>
      <c r="M6012" s="30"/>
      <c r="N6012" s="2">
        <v>1138890</v>
      </c>
      <c r="O6012" s="30"/>
      <c r="P6012" s="30"/>
      <c r="Q6012" s="30"/>
      <c r="R6012" s="30"/>
      <c r="S6012" s="30"/>
      <c r="T6012" s="30"/>
      <c r="U6012" s="30"/>
      <c r="V6012" s="30"/>
    </row>
    <row r="6013" spans="1:22" ht="14.5" x14ac:dyDescent="0.35">
      <c r="A6013" s="15">
        <v>50</v>
      </c>
      <c r="B6013" s="8">
        <v>360</v>
      </c>
      <c r="C6013" s="8">
        <v>1500000</v>
      </c>
      <c r="D6013" s="8">
        <v>4800</v>
      </c>
      <c r="E6013" s="2">
        <v>810</v>
      </c>
      <c r="F6013" s="2">
        <v>3597.76416015625</v>
      </c>
      <c r="G6013" s="2">
        <v>832.445556640625</v>
      </c>
      <c r="H6013" s="1">
        <v>4824.7284421434433</v>
      </c>
      <c r="I6013" s="1">
        <v>870.56388092743714</v>
      </c>
      <c r="J6013" s="1">
        <f t="shared" si="526"/>
        <v>34.103521725390316</v>
      </c>
      <c r="K6013" s="1">
        <f t="shared" si="527"/>
        <v>4.5790771519810276</v>
      </c>
      <c r="L6013" s="30"/>
      <c r="M6013" s="30"/>
      <c r="N6013" s="2">
        <v>1138890</v>
      </c>
      <c r="O6013" s="30"/>
      <c r="P6013" s="30"/>
      <c r="Q6013" s="30"/>
      <c r="R6013" s="30"/>
      <c r="S6013" s="30"/>
      <c r="T6013" s="30"/>
      <c r="U6013" s="30"/>
      <c r="V6013" s="30"/>
    </row>
    <row r="6014" spans="1:22" ht="14.5" x14ac:dyDescent="0.35">
      <c r="A6014" s="15">
        <v>50</v>
      </c>
      <c r="B6014" s="8">
        <v>360</v>
      </c>
      <c r="C6014" s="8">
        <v>1500000</v>
      </c>
      <c r="D6014" s="8">
        <v>4800</v>
      </c>
      <c r="E6014" s="2">
        <v>840</v>
      </c>
      <c r="F6014" s="2">
        <v>3778.13818359375</v>
      </c>
      <c r="G6014" s="2">
        <v>837.65887451171898</v>
      </c>
      <c r="H6014" s="1">
        <v>4740.1267150016529</v>
      </c>
      <c r="I6014" s="1">
        <v>864.34956032430955</v>
      </c>
      <c r="J6014" s="1">
        <f t="shared" si="526"/>
        <v>25.461973190532255</v>
      </c>
      <c r="K6014" s="1">
        <f t="shared" si="527"/>
        <v>3.1863431075267816</v>
      </c>
      <c r="L6014" s="30"/>
      <c r="M6014" s="30"/>
      <c r="N6014" s="2">
        <v>0</v>
      </c>
      <c r="O6014" s="30"/>
      <c r="P6014" s="30"/>
      <c r="Q6014" s="30"/>
      <c r="R6014" s="30"/>
      <c r="S6014" s="30"/>
      <c r="T6014" s="30"/>
      <c r="U6014" s="30"/>
      <c r="V6014" s="30"/>
    </row>
    <row r="6015" spans="1:22" ht="14.5" x14ac:dyDescent="0.35">
      <c r="A6015" s="15">
        <v>50</v>
      </c>
      <c r="B6015" s="8">
        <v>360</v>
      </c>
      <c r="C6015" s="8">
        <v>1500000</v>
      </c>
      <c r="D6015" s="8">
        <v>4800</v>
      </c>
      <c r="E6015" s="2">
        <v>870</v>
      </c>
      <c r="F6015" s="2">
        <v>4163.568359375</v>
      </c>
      <c r="G6015" s="2">
        <v>843.32989501953102</v>
      </c>
      <c r="H6015" s="1">
        <v>4939.6966360101469</v>
      </c>
      <c r="I6015" s="1">
        <v>858.14889146168809</v>
      </c>
      <c r="J6015" s="1">
        <f t="shared" si="526"/>
        <v>18.640939925666377</v>
      </c>
      <c r="K6015" s="1">
        <f t="shared" si="527"/>
        <v>1.7572004182080931</v>
      </c>
      <c r="L6015" s="30"/>
      <c r="M6015" s="30"/>
      <c r="N6015" s="2">
        <v>0</v>
      </c>
      <c r="O6015" s="30"/>
      <c r="P6015" s="30"/>
      <c r="Q6015" s="30"/>
      <c r="R6015" s="30"/>
      <c r="S6015" s="30"/>
      <c r="T6015" s="30"/>
      <c r="U6015" s="30"/>
      <c r="V6015" s="30"/>
    </row>
    <row r="6016" spans="1:22" ht="14.5" x14ac:dyDescent="0.35">
      <c r="A6016" s="15">
        <v>50</v>
      </c>
      <c r="B6016" s="8">
        <v>360</v>
      </c>
      <c r="C6016" s="8">
        <v>1500000</v>
      </c>
      <c r="D6016" s="8">
        <v>4800</v>
      </c>
      <c r="E6016" s="2">
        <v>900</v>
      </c>
      <c r="F6016" s="2">
        <v>4991.447265625</v>
      </c>
      <c r="G6016" s="2">
        <v>857.55157470703102</v>
      </c>
      <c r="H6016" s="1">
        <v>5577.2452999176949</v>
      </c>
      <c r="I6016" s="1">
        <v>851.94894747024387</v>
      </c>
      <c r="J6016" s="1">
        <f t="shared" si="526"/>
        <v>11.736035725088335</v>
      </c>
      <c r="K6016" s="1">
        <f t="shared" si="527"/>
        <v>-0.65332831307565453</v>
      </c>
      <c r="L6016" s="30"/>
      <c r="M6016" s="30"/>
      <c r="N6016" s="2">
        <v>0</v>
      </c>
      <c r="O6016" s="30"/>
      <c r="P6016" s="30"/>
      <c r="Q6016" s="30"/>
      <c r="R6016" s="30"/>
      <c r="S6016" s="30"/>
      <c r="T6016" s="30"/>
      <c r="U6016" s="30"/>
      <c r="V6016" s="30"/>
    </row>
    <row r="6017" spans="1:22" ht="14.5" x14ac:dyDescent="0.35">
      <c r="A6017" s="15">
        <v>50</v>
      </c>
      <c r="B6017" s="8">
        <v>360</v>
      </c>
      <c r="C6017" s="8">
        <v>1500000</v>
      </c>
      <c r="D6017" s="8">
        <v>4800</v>
      </c>
      <c r="E6017" s="2">
        <v>930</v>
      </c>
      <c r="F6017" s="2">
        <v>5932.080078125</v>
      </c>
      <c r="G6017" s="2">
        <v>864.68572998046898</v>
      </c>
      <c r="H6017" s="1">
        <v>6395.8174491321906</v>
      </c>
      <c r="I6017" s="1">
        <v>845.74900347879975</v>
      </c>
      <c r="J6017" s="1">
        <f t="shared" si="526"/>
        <v>7.8174496112629654</v>
      </c>
      <c r="K6017" s="1">
        <f t="shared" si="527"/>
        <v>-2.1900126074819068</v>
      </c>
      <c r="L6017" s="30"/>
      <c r="M6017" s="30"/>
      <c r="N6017" s="2">
        <v>0</v>
      </c>
      <c r="O6017" s="30"/>
      <c r="P6017" s="30"/>
      <c r="Q6017" s="30"/>
      <c r="R6017" s="30"/>
      <c r="S6017" s="30"/>
      <c r="T6017" s="30"/>
      <c r="U6017" s="30"/>
      <c r="V6017" s="30"/>
    </row>
    <row r="6018" spans="1:22" ht="14.5" x14ac:dyDescent="0.35">
      <c r="A6018" s="15">
        <v>50</v>
      </c>
      <c r="B6018" s="8">
        <v>360</v>
      </c>
      <c r="C6018" s="8">
        <v>1500000</v>
      </c>
      <c r="D6018" s="8">
        <v>4800</v>
      </c>
      <c r="E6018" s="2">
        <v>960</v>
      </c>
      <c r="F6018" s="2">
        <v>7883.48388671875</v>
      </c>
      <c r="G6018" s="2">
        <v>875.00573730468705</v>
      </c>
      <c r="H6018" s="1">
        <v>7532.7029000447774</v>
      </c>
      <c r="I6018" s="1">
        <v>840.68807373064431</v>
      </c>
      <c r="J6018" s="1">
        <f t="shared" si="526"/>
        <v>-4.4495681314822102</v>
      </c>
      <c r="K6018" s="1">
        <f t="shared" si="527"/>
        <v>-3.921992977983519</v>
      </c>
      <c r="L6018" s="30"/>
      <c r="M6018" s="30"/>
      <c r="N6018" s="2">
        <v>0</v>
      </c>
      <c r="O6018" s="30"/>
      <c r="P6018" s="30"/>
      <c r="Q6018" s="30"/>
      <c r="R6018" s="30"/>
      <c r="S6018" s="30"/>
      <c r="T6018" s="30"/>
      <c r="U6018" s="30"/>
      <c r="V6018" s="30"/>
    </row>
    <row r="6019" spans="1:22" ht="14.5" x14ac:dyDescent="0.35">
      <c r="A6019" s="15">
        <v>50</v>
      </c>
      <c r="B6019" s="8">
        <v>360</v>
      </c>
      <c r="C6019" s="8">
        <v>1500000</v>
      </c>
      <c r="D6019" s="8">
        <v>4800</v>
      </c>
      <c r="E6019" s="2">
        <v>990</v>
      </c>
      <c r="F6019" s="2">
        <v>9818.01953125</v>
      </c>
      <c r="G6019" s="2">
        <v>862.42059326171898</v>
      </c>
      <c r="H6019" s="1">
        <v>9008.0122026093577</v>
      </c>
      <c r="I6019" s="1">
        <v>837.72141762561694</v>
      </c>
      <c r="J6019" s="1">
        <f t="shared" si="526"/>
        <v>-8.2502110131524109</v>
      </c>
      <c r="K6019" s="1">
        <f t="shared" si="527"/>
        <v>-2.8639362080500059</v>
      </c>
      <c r="L6019" s="30"/>
      <c r="M6019" s="30"/>
      <c r="N6019" s="2">
        <v>0</v>
      </c>
      <c r="O6019" s="30"/>
      <c r="P6019" s="30"/>
      <c r="Q6019" s="30"/>
      <c r="R6019" s="30"/>
      <c r="S6019" s="30"/>
      <c r="T6019" s="30"/>
      <c r="U6019" s="30"/>
      <c r="V6019" s="30"/>
    </row>
    <row r="6020" spans="1:22" ht="14.5" x14ac:dyDescent="0.35">
      <c r="A6020" s="15">
        <v>50</v>
      </c>
      <c r="B6020" s="8">
        <v>360</v>
      </c>
      <c r="C6020" s="8">
        <v>1500000</v>
      </c>
      <c r="D6020" s="8">
        <v>4800</v>
      </c>
      <c r="E6020" s="2">
        <v>1020</v>
      </c>
      <c r="F6020" s="2">
        <v>10656.333984375</v>
      </c>
      <c r="G6020" s="2">
        <v>841.55279541015602</v>
      </c>
      <c r="H6020" s="1">
        <v>10665.814580154711</v>
      </c>
      <c r="I6020" s="1">
        <v>834.85805566335694</v>
      </c>
      <c r="J6020" s="1">
        <f t="shared" si="526"/>
        <v>8.8966766559792215E-2</v>
      </c>
      <c r="K6020" s="1">
        <f t="shared" si="527"/>
        <v>-0.79552225164152712</v>
      </c>
      <c r="L6020" s="30"/>
      <c r="M6020" s="30"/>
      <c r="N6020" s="2">
        <v>0</v>
      </c>
      <c r="O6020" s="30"/>
      <c r="P6020" s="30"/>
      <c r="Q6020" s="30"/>
      <c r="R6020" s="30"/>
      <c r="S6020" s="30"/>
      <c r="T6020" s="30"/>
      <c r="U6020" s="30"/>
      <c r="V6020" s="30"/>
    </row>
    <row r="6021" spans="1:22" ht="14.5" x14ac:dyDescent="0.35">
      <c r="A6021" s="15">
        <v>50</v>
      </c>
      <c r="B6021" s="8">
        <v>360</v>
      </c>
      <c r="C6021" s="8">
        <v>1500000</v>
      </c>
      <c r="D6021" s="8">
        <v>4800</v>
      </c>
      <c r="E6021" s="2">
        <v>1050</v>
      </c>
      <c r="F6021" s="2">
        <v>12122.1728515625</v>
      </c>
      <c r="G6021" s="2">
        <v>834.05413818359398</v>
      </c>
      <c r="H6021" s="1">
        <v>12448.658707240509</v>
      </c>
      <c r="I6021" s="1">
        <v>832.21082612379996</v>
      </c>
      <c r="J6021" s="1">
        <f t="shared" si="526"/>
        <v>2.6932948381108623</v>
      </c>
      <c r="K6021" s="1">
        <f t="shared" si="527"/>
        <v>-0.22100628429329389</v>
      </c>
      <c r="L6021" s="30"/>
      <c r="M6021" s="30"/>
      <c r="N6021" s="2">
        <v>0</v>
      </c>
      <c r="O6021" s="30"/>
      <c r="P6021" s="30"/>
      <c r="Q6021" s="30"/>
      <c r="R6021" s="30"/>
      <c r="S6021" s="30"/>
      <c r="T6021" s="30"/>
      <c r="U6021" s="30"/>
      <c r="V6021" s="30"/>
    </row>
    <row r="6022" spans="1:22" ht="14.5" x14ac:dyDescent="0.35">
      <c r="A6022" s="15">
        <v>50</v>
      </c>
      <c r="B6022" s="8">
        <v>360</v>
      </c>
      <c r="C6022" s="8">
        <v>1500000</v>
      </c>
      <c r="D6022" s="8">
        <v>4800</v>
      </c>
      <c r="E6022" s="2">
        <v>1080</v>
      </c>
      <c r="F6022" s="2">
        <v>13940.244140625</v>
      </c>
      <c r="G6022" s="2">
        <v>825.4384765625</v>
      </c>
      <c r="H6022" s="1">
        <v>14322.176873897641</v>
      </c>
      <c r="I6022" s="1">
        <v>828.49537809260539</v>
      </c>
      <c r="J6022" s="1">
        <f t="shared" si="526"/>
        <v>2.7397851100728068</v>
      </c>
      <c r="K6022" s="1">
        <f t="shared" si="527"/>
        <v>0.37033668975981299</v>
      </c>
      <c r="L6022" s="30"/>
      <c r="M6022" s="30"/>
      <c r="N6022" s="2">
        <v>0</v>
      </c>
      <c r="O6022" s="30"/>
      <c r="P6022" s="30"/>
      <c r="Q6022" s="30"/>
      <c r="R6022" s="30"/>
      <c r="S6022" s="30"/>
      <c r="T6022" s="30"/>
      <c r="U6022" s="30"/>
      <c r="V6022" s="30"/>
    </row>
    <row r="6023" spans="1:22" ht="14.5" x14ac:dyDescent="0.35">
      <c r="A6023" s="15">
        <v>50</v>
      </c>
      <c r="B6023" s="8">
        <v>360</v>
      </c>
      <c r="C6023" s="8">
        <v>1500000</v>
      </c>
      <c r="D6023" s="8">
        <v>4800</v>
      </c>
      <c r="E6023" s="2">
        <v>1110</v>
      </c>
      <c r="F6023" s="2">
        <v>19608.708984375</v>
      </c>
      <c r="G6023" s="2">
        <v>994.636474609375</v>
      </c>
      <c r="H6023" s="1">
        <v>18201.474494373269</v>
      </c>
      <c r="I6023" s="1">
        <v>819.76859358297008</v>
      </c>
      <c r="J6023" s="1">
        <f t="shared" si="526"/>
        <v>-7.1765789941758582</v>
      </c>
      <c r="K6023" s="1">
        <f t="shared" si="527"/>
        <v>-17.581084696806542</v>
      </c>
      <c r="L6023" s="30"/>
      <c r="M6023" s="30"/>
      <c r="N6023" s="2">
        <v>1138890</v>
      </c>
      <c r="O6023" s="30"/>
      <c r="P6023" s="30"/>
      <c r="Q6023" s="30"/>
      <c r="R6023" s="30"/>
      <c r="S6023" s="30"/>
      <c r="T6023" s="30"/>
      <c r="U6023" s="30"/>
      <c r="V6023" s="30"/>
    </row>
    <row r="6024" spans="1:22" ht="14.5" x14ac:dyDescent="0.35">
      <c r="A6024" s="15">
        <v>50</v>
      </c>
      <c r="B6024" s="8">
        <v>360</v>
      </c>
      <c r="C6024" s="8">
        <v>1500000</v>
      </c>
      <c r="D6024" s="8">
        <v>4800</v>
      </c>
      <c r="E6024" s="2">
        <v>1140</v>
      </c>
      <c r="F6024" s="2">
        <v>22091.31640625</v>
      </c>
      <c r="G6024" s="2">
        <v>998.07501220703102</v>
      </c>
      <c r="H6024" s="1">
        <v>18184.057003166301</v>
      </c>
      <c r="I6024" s="1">
        <v>812.71088536503567</v>
      </c>
      <c r="J6024" s="1">
        <f t="shared" si="526"/>
        <v>-17.686856370307886</v>
      </c>
      <c r="K6024" s="1">
        <f t="shared" si="527"/>
        <v>-18.572163872943971</v>
      </c>
      <c r="L6024" s="30"/>
      <c r="M6024" s="30"/>
      <c r="N6024" s="2">
        <v>1138890</v>
      </c>
      <c r="O6024" s="30"/>
      <c r="P6024" s="30"/>
      <c r="Q6024" s="30"/>
      <c r="R6024" s="30"/>
      <c r="S6024" s="30"/>
      <c r="T6024" s="30"/>
      <c r="U6024" s="30"/>
      <c r="V6024" s="30"/>
    </row>
    <row r="6025" spans="1:22" ht="14.5" x14ac:dyDescent="0.35">
      <c r="A6025" s="15">
        <v>50</v>
      </c>
      <c r="B6025" s="8">
        <v>360</v>
      </c>
      <c r="C6025" s="8">
        <v>1500000</v>
      </c>
      <c r="D6025" s="8">
        <v>4800</v>
      </c>
      <c r="E6025" s="2">
        <v>1170</v>
      </c>
      <c r="F6025" s="2">
        <v>19938.03125</v>
      </c>
      <c r="G6025" s="2">
        <v>902.09857177734398</v>
      </c>
      <c r="H6025" s="1">
        <v>18137.219182761059</v>
      </c>
      <c r="I6025" s="1">
        <v>804.96618048880021</v>
      </c>
      <c r="J6025" s="1">
        <f t="shared" si="526"/>
        <v>-9.0320455648746236</v>
      </c>
      <c r="K6025" s="1">
        <f t="shared" si="527"/>
        <v>-10.767381118581129</v>
      </c>
      <c r="L6025" s="30"/>
      <c r="M6025" s="30"/>
      <c r="N6025" s="2">
        <v>1138890</v>
      </c>
      <c r="O6025" s="30"/>
      <c r="P6025" s="30"/>
      <c r="Q6025" s="30"/>
      <c r="R6025" s="30"/>
      <c r="S6025" s="30"/>
      <c r="T6025" s="30"/>
      <c r="U6025" s="30"/>
      <c r="V6025" s="30"/>
    </row>
    <row r="6026" spans="1:22" ht="14.5" x14ac:dyDescent="0.35">
      <c r="A6026" s="15">
        <v>50</v>
      </c>
      <c r="B6026" s="8">
        <v>360</v>
      </c>
      <c r="C6026" s="8">
        <v>1500000</v>
      </c>
      <c r="D6026" s="8">
        <v>4800</v>
      </c>
      <c r="E6026" s="2">
        <v>1200</v>
      </c>
      <c r="F6026" s="2">
        <v>17843.8984375</v>
      </c>
      <c r="G6026" s="2">
        <v>778.99810791015602</v>
      </c>
      <c r="H6026" s="1">
        <v>18272.894055645349</v>
      </c>
      <c r="I6026" s="1">
        <v>796.77622349189869</v>
      </c>
      <c r="J6026" s="1">
        <f t="shared" ref="J6026:J6089" si="536">(H6026-F6026)/F6026*100</f>
        <v>2.4041585959926199</v>
      </c>
      <c r="K6026" s="1">
        <f t="shared" ref="K6026:K6089" si="537">(I6026-G6026)/G6026*100</f>
        <v>2.2821769913455383</v>
      </c>
      <c r="L6026" s="30"/>
      <c r="M6026" s="30"/>
      <c r="N6026" s="2">
        <v>1138890</v>
      </c>
      <c r="O6026" s="30"/>
      <c r="P6026" s="30"/>
      <c r="Q6026" s="30"/>
      <c r="R6026" s="30"/>
      <c r="S6026" s="30"/>
      <c r="T6026" s="30"/>
      <c r="U6026" s="30"/>
      <c r="V6026" s="30"/>
    </row>
    <row r="6027" spans="1:22" ht="14.5" x14ac:dyDescent="0.35">
      <c r="A6027" s="15">
        <v>50</v>
      </c>
      <c r="B6027" s="8">
        <v>360</v>
      </c>
      <c r="C6027" s="8">
        <v>1500000</v>
      </c>
      <c r="D6027" s="8">
        <v>4800</v>
      </c>
      <c r="E6027" s="2">
        <v>1230</v>
      </c>
      <c r="F6027" s="2">
        <v>17936.54296875</v>
      </c>
      <c r="G6027" s="2">
        <v>776.05462646484398</v>
      </c>
      <c r="H6027" s="1">
        <v>18632.23548313402</v>
      </c>
      <c r="I6027" s="1">
        <v>788.29752614269967</v>
      </c>
      <c r="J6027" s="1">
        <f t="shared" si="536"/>
        <v>3.8786321065106719</v>
      </c>
      <c r="K6027" s="1">
        <f t="shared" si="537"/>
        <v>1.577582203668533</v>
      </c>
      <c r="L6027" s="30"/>
      <c r="M6027" s="30"/>
      <c r="N6027" s="2">
        <v>1138890</v>
      </c>
      <c r="O6027" s="30"/>
      <c r="P6027" s="30"/>
      <c r="Q6027" s="30"/>
      <c r="R6027" s="30"/>
      <c r="S6027" s="30"/>
      <c r="T6027" s="30"/>
      <c r="U6027" s="30"/>
      <c r="V6027" s="30"/>
    </row>
    <row r="6028" spans="1:22" ht="14.5" x14ac:dyDescent="0.35">
      <c r="A6028" s="15">
        <v>50</v>
      </c>
      <c r="B6028" s="8">
        <v>360</v>
      </c>
      <c r="C6028" s="8">
        <v>1500000</v>
      </c>
      <c r="D6028" s="8">
        <v>4800</v>
      </c>
      <c r="E6028" s="2">
        <v>1260</v>
      </c>
      <c r="F6028" s="2">
        <v>18313.896484375</v>
      </c>
      <c r="G6028" s="2">
        <v>775.91003417968705</v>
      </c>
      <c r="H6028" s="1">
        <v>19107.95985207284</v>
      </c>
      <c r="I6028" s="1">
        <v>779.63163081195887</v>
      </c>
      <c r="J6028" s="1">
        <f t="shared" si="536"/>
        <v>4.3358515670071434</v>
      </c>
      <c r="K6028" s="1">
        <f t="shared" si="537"/>
        <v>0.47964280242958812</v>
      </c>
      <c r="L6028" s="30"/>
      <c r="M6028" s="30"/>
      <c r="N6028" s="2">
        <v>1138890</v>
      </c>
      <c r="O6028" s="30"/>
      <c r="P6028" s="30"/>
      <c r="Q6028" s="30"/>
      <c r="R6028" s="30"/>
      <c r="S6028" s="30"/>
      <c r="T6028" s="30"/>
      <c r="U6028" s="30"/>
      <c r="V6028" s="30"/>
    </row>
    <row r="6029" spans="1:22" ht="14.5" x14ac:dyDescent="0.35">
      <c r="A6029" s="15">
        <v>50</v>
      </c>
      <c r="B6029" s="8">
        <v>360</v>
      </c>
      <c r="C6029" s="8">
        <v>1500000</v>
      </c>
      <c r="D6029" s="8">
        <v>4800</v>
      </c>
      <c r="E6029" s="2">
        <v>1290</v>
      </c>
      <c r="F6029" s="2">
        <v>16917.759765625</v>
      </c>
      <c r="G6029" s="2">
        <v>720.87030029296898</v>
      </c>
      <c r="H6029" s="1">
        <v>19346.79492630811</v>
      </c>
      <c r="I6029" s="1">
        <v>770.84437996494921</v>
      </c>
      <c r="J6029" s="1">
        <f t="shared" si="536"/>
        <v>14.357900776074612</v>
      </c>
      <c r="K6029" s="1">
        <f t="shared" si="537"/>
        <v>6.9324647792633796</v>
      </c>
      <c r="L6029" s="30"/>
      <c r="M6029" s="30"/>
      <c r="N6029" s="2">
        <v>1138890</v>
      </c>
      <c r="O6029" s="30"/>
      <c r="P6029" s="30"/>
      <c r="Q6029" s="30"/>
      <c r="R6029" s="30"/>
      <c r="S6029" s="30"/>
      <c r="T6029" s="30"/>
      <c r="U6029" s="30"/>
      <c r="V6029" s="30"/>
    </row>
    <row r="6030" spans="1:22" ht="14.5" x14ac:dyDescent="0.35">
      <c r="A6030" s="15">
        <v>50</v>
      </c>
      <c r="B6030" s="8">
        <v>360</v>
      </c>
      <c r="C6030" s="8">
        <v>1500000</v>
      </c>
      <c r="D6030" s="8">
        <v>4800</v>
      </c>
      <c r="E6030" s="2">
        <v>1320</v>
      </c>
      <c r="F6030" s="2">
        <v>17252.982421875</v>
      </c>
      <c r="G6030" s="2">
        <v>720.31866455078102</v>
      </c>
      <c r="H6030" s="1">
        <v>19392.76954112824</v>
      </c>
      <c r="I6030" s="1">
        <v>761.97848059520072</v>
      </c>
      <c r="J6030" s="1">
        <f t="shared" si="536"/>
        <v>12.402418706114318</v>
      </c>
      <c r="K6030" s="1">
        <f t="shared" si="537"/>
        <v>5.7835258330284134</v>
      </c>
      <c r="L6030" s="30"/>
      <c r="M6030" s="30"/>
      <c r="N6030" s="2">
        <v>1138890</v>
      </c>
      <c r="O6030" s="30"/>
      <c r="P6030" s="30"/>
      <c r="Q6030" s="30"/>
      <c r="R6030" s="30"/>
      <c r="S6030" s="30"/>
      <c r="T6030" s="30"/>
      <c r="U6030" s="30"/>
      <c r="V6030" s="30"/>
    </row>
    <row r="6031" spans="1:22" ht="14.5" x14ac:dyDescent="0.35">
      <c r="A6031" s="15">
        <v>50</v>
      </c>
      <c r="B6031" s="8">
        <v>360</v>
      </c>
      <c r="C6031" s="8">
        <v>1500000</v>
      </c>
      <c r="D6031" s="8">
        <v>4800</v>
      </c>
      <c r="E6031" s="2">
        <v>1350</v>
      </c>
      <c r="F6031" s="2">
        <v>17417.267578125</v>
      </c>
      <c r="G6031" s="2">
        <v>715.65386962890602</v>
      </c>
      <c r="H6031" s="1">
        <v>19362.259504052901</v>
      </c>
      <c r="I6031" s="1">
        <v>753.06153821338296</v>
      </c>
      <c r="J6031" s="1">
        <f t="shared" si="536"/>
        <v>11.167032470527637</v>
      </c>
      <c r="K6031" s="1">
        <f t="shared" si="537"/>
        <v>5.2270615966730185</v>
      </c>
      <c r="L6031" s="30"/>
      <c r="M6031" s="30"/>
      <c r="N6031" s="2">
        <v>1138890</v>
      </c>
      <c r="O6031" s="30"/>
      <c r="P6031" s="30"/>
      <c r="Q6031" s="30"/>
      <c r="R6031" s="30"/>
      <c r="S6031" s="30"/>
      <c r="T6031" s="30"/>
      <c r="U6031" s="30"/>
      <c r="V6031" s="30"/>
    </row>
    <row r="6032" spans="1:22" ht="14.5" x14ac:dyDescent="0.35">
      <c r="A6032" s="15">
        <v>50</v>
      </c>
      <c r="B6032" s="8">
        <v>360</v>
      </c>
      <c r="C6032" s="8">
        <v>1500000</v>
      </c>
      <c r="D6032" s="8">
        <v>4800</v>
      </c>
      <c r="E6032" s="2">
        <v>1380</v>
      </c>
      <c r="F6032" s="2">
        <v>17165.86328125</v>
      </c>
      <c r="G6032" s="2">
        <v>709.97589111328102</v>
      </c>
      <c r="H6032" s="1">
        <v>19295.781973103829</v>
      </c>
      <c r="I6032" s="1">
        <v>744.11149338113444</v>
      </c>
      <c r="J6032" s="1">
        <f t="shared" si="536"/>
        <v>12.407874028568697</v>
      </c>
      <c r="K6032" s="1">
        <f t="shared" si="537"/>
        <v>4.8079945664530843</v>
      </c>
      <c r="L6032" s="30"/>
      <c r="M6032" s="30"/>
      <c r="N6032" s="2">
        <v>0</v>
      </c>
      <c r="O6032" s="30"/>
      <c r="P6032" s="30"/>
      <c r="Q6032" s="30"/>
      <c r="R6032" s="30"/>
      <c r="S6032" s="30"/>
      <c r="T6032" s="30"/>
      <c r="U6032" s="30"/>
      <c r="V6032" s="30"/>
    </row>
    <row r="6033" spans="1:22" ht="14.5" x14ac:dyDescent="0.35">
      <c r="A6033" s="15">
        <v>50</v>
      </c>
      <c r="B6033" s="8">
        <v>360</v>
      </c>
      <c r="C6033" s="8">
        <v>1500000</v>
      </c>
      <c r="D6033" s="8">
        <v>4800</v>
      </c>
      <c r="E6033" s="2">
        <v>1410</v>
      </c>
      <c r="F6033" s="2">
        <v>16652.041015625</v>
      </c>
      <c r="G6033" s="2">
        <v>707.46234130859398</v>
      </c>
      <c r="H6033" s="1">
        <v>19225.098990151269</v>
      </c>
      <c r="I6033" s="1">
        <v>735.14006484915501</v>
      </c>
      <c r="J6033" s="1">
        <f t="shared" si="536"/>
        <v>15.451907499578631</v>
      </c>
      <c r="K6033" s="1">
        <f t="shared" si="537"/>
        <v>3.91225397091321</v>
      </c>
      <c r="L6033" s="30"/>
      <c r="M6033" s="30"/>
      <c r="N6033" s="2">
        <v>0</v>
      </c>
      <c r="O6033" s="30"/>
      <c r="P6033" s="30"/>
      <c r="Q6033" s="30"/>
      <c r="R6033" s="30"/>
      <c r="S6033" s="30"/>
      <c r="T6033" s="30"/>
      <c r="U6033" s="30"/>
      <c r="V6033" s="30"/>
    </row>
    <row r="6034" spans="1:22" ht="14.5" x14ac:dyDescent="0.35">
      <c r="A6034" s="15">
        <v>50</v>
      </c>
      <c r="B6034" s="8">
        <v>360</v>
      </c>
      <c r="C6034" s="8">
        <v>1500000</v>
      </c>
      <c r="D6034" s="8">
        <v>4800</v>
      </c>
      <c r="E6034" s="2">
        <v>1440</v>
      </c>
      <c r="F6034" s="2">
        <v>16113.4296875</v>
      </c>
      <c r="G6034" s="2">
        <v>708.16217041015602</v>
      </c>
      <c r="H6034" s="1">
        <v>19153.52961633962</v>
      </c>
      <c r="I6034" s="1">
        <v>726.15468254701238</v>
      </c>
      <c r="J6034" s="1">
        <f t="shared" si="536"/>
        <v>18.866870602960329</v>
      </c>
      <c r="K6034" s="1">
        <f t="shared" si="537"/>
        <v>2.540733307800866</v>
      </c>
      <c r="L6034" s="30"/>
      <c r="M6034" s="30"/>
      <c r="N6034" s="2">
        <v>0</v>
      </c>
      <c r="O6034" s="30"/>
      <c r="P6034" s="30"/>
      <c r="Q6034" s="30"/>
      <c r="R6034" s="30"/>
      <c r="S6034" s="30"/>
      <c r="T6034" s="30"/>
      <c r="U6034" s="30"/>
      <c r="V6034" s="30"/>
    </row>
    <row r="6035" spans="1:22" ht="14.5" x14ac:dyDescent="0.35">
      <c r="A6035" s="15">
        <v>50</v>
      </c>
      <c r="B6035" s="8">
        <v>360</v>
      </c>
      <c r="C6035" s="8">
        <v>1500000</v>
      </c>
      <c r="D6035" s="8">
        <v>4800</v>
      </c>
      <c r="E6035" s="2">
        <v>1470</v>
      </c>
      <c r="F6035" s="2">
        <v>12522.025390625</v>
      </c>
      <c r="G6035" s="2">
        <v>581.06829833984398</v>
      </c>
      <c r="H6035" s="1">
        <v>11805.32085876836</v>
      </c>
      <c r="I6035" s="1">
        <v>735.6611264137822</v>
      </c>
      <c r="J6035" s="1">
        <f t="shared" si="536"/>
        <v>-5.7235511788150717</v>
      </c>
      <c r="K6035" s="1">
        <f t="shared" si="537"/>
        <v>26.604932417690247</v>
      </c>
      <c r="L6035" s="30"/>
      <c r="M6035" s="30"/>
      <c r="N6035" s="2">
        <v>0</v>
      </c>
      <c r="O6035" s="30"/>
      <c r="P6035" s="30"/>
      <c r="Q6035" s="30"/>
      <c r="R6035" s="30"/>
      <c r="S6035" s="30"/>
      <c r="T6035" s="30"/>
      <c r="U6035" s="30"/>
      <c r="V6035" s="30"/>
    </row>
    <row r="6036" spans="1:22" ht="14.5" x14ac:dyDescent="0.35">
      <c r="A6036" s="15">
        <v>50</v>
      </c>
      <c r="B6036" s="8">
        <v>360</v>
      </c>
      <c r="C6036" s="8">
        <v>1500000</v>
      </c>
      <c r="D6036" s="8">
        <v>4800</v>
      </c>
      <c r="E6036" s="2">
        <v>1500</v>
      </c>
      <c r="F6036" s="2">
        <v>11612.3212890625</v>
      </c>
      <c r="G6036" s="2">
        <v>564.351806640625</v>
      </c>
      <c r="H6036" s="1">
        <v>11958.611189429759</v>
      </c>
      <c r="I6036" s="1">
        <v>720.36598213683192</v>
      </c>
      <c r="J6036" s="1">
        <f t="shared" si="536"/>
        <v>2.9820902448972482</v>
      </c>
      <c r="K6036" s="1">
        <f t="shared" si="537"/>
        <v>27.644843812036484</v>
      </c>
      <c r="L6036" s="30"/>
      <c r="M6036" s="30"/>
      <c r="N6036" s="2">
        <v>0</v>
      </c>
      <c r="O6036" s="30"/>
      <c r="P6036" s="30"/>
      <c r="Q6036" s="30"/>
      <c r="R6036" s="30"/>
      <c r="S6036" s="30"/>
      <c r="T6036" s="30"/>
      <c r="U6036" s="30"/>
      <c r="V6036" s="30"/>
    </row>
    <row r="6037" spans="1:22" ht="14.5" x14ac:dyDescent="0.35">
      <c r="A6037" s="15">
        <v>50</v>
      </c>
      <c r="B6037" s="8">
        <v>360</v>
      </c>
      <c r="C6037" s="8">
        <v>1500000</v>
      </c>
      <c r="D6037" s="8">
        <v>4800</v>
      </c>
      <c r="E6037" s="2">
        <v>1530</v>
      </c>
      <c r="F6037" s="2">
        <v>11467.6337890625</v>
      </c>
      <c r="G6037" s="2">
        <v>567.18292236328102</v>
      </c>
      <c r="H6037" s="1">
        <v>11687.44514237041</v>
      </c>
      <c r="I6037" s="1">
        <v>694.51290794448414</v>
      </c>
      <c r="J6037" s="1">
        <f t="shared" si="536"/>
        <v>1.9167978098285643</v>
      </c>
      <c r="K6037" s="1">
        <f t="shared" si="537"/>
        <v>22.449545034017824</v>
      </c>
      <c r="L6037" s="30"/>
      <c r="M6037" s="30"/>
      <c r="N6037" s="2">
        <v>0</v>
      </c>
      <c r="O6037" s="30"/>
      <c r="P6037" s="30"/>
      <c r="Q6037" s="30"/>
      <c r="R6037" s="30"/>
      <c r="S6037" s="30"/>
      <c r="T6037" s="30"/>
      <c r="U6037" s="30"/>
      <c r="V6037" s="30"/>
    </row>
    <row r="6038" spans="1:22" ht="14.5" x14ac:dyDescent="0.35">
      <c r="A6038" s="15">
        <v>50</v>
      </c>
      <c r="B6038" s="8">
        <v>360</v>
      </c>
      <c r="C6038" s="8">
        <v>1500000</v>
      </c>
      <c r="D6038" s="8">
        <v>4800</v>
      </c>
      <c r="E6038" s="2">
        <v>1560</v>
      </c>
      <c r="F6038" s="2">
        <v>11463.2021484375</v>
      </c>
      <c r="G6038" s="2">
        <v>573.6650390625</v>
      </c>
      <c r="H6038" s="1">
        <v>11769.04303891981</v>
      </c>
      <c r="I6038" s="1">
        <v>669.93488215303455</v>
      </c>
      <c r="J6038" s="1">
        <f t="shared" si="536"/>
        <v>2.6680231799279386</v>
      </c>
      <c r="K6038" s="1">
        <f t="shared" si="537"/>
        <v>16.781542631194942</v>
      </c>
      <c r="L6038" s="30"/>
      <c r="M6038" s="30"/>
      <c r="N6038" s="2">
        <v>0</v>
      </c>
      <c r="O6038" s="30"/>
      <c r="P6038" s="30"/>
      <c r="Q6038" s="30"/>
      <c r="R6038" s="30"/>
      <c r="S6038" s="30"/>
      <c r="T6038" s="30"/>
      <c r="U6038" s="30"/>
      <c r="V6038" s="30"/>
    </row>
    <row r="6039" spans="1:22" ht="14.5" x14ac:dyDescent="0.35">
      <c r="A6039" s="15">
        <v>50</v>
      </c>
      <c r="B6039" s="8">
        <v>360</v>
      </c>
      <c r="C6039" s="8">
        <v>1500000</v>
      </c>
      <c r="D6039" s="8">
        <v>4800</v>
      </c>
      <c r="E6039" s="2">
        <v>1590</v>
      </c>
      <c r="F6039" s="2">
        <v>11691.5146484375</v>
      </c>
      <c r="G6039" s="2">
        <v>576.72637939453102</v>
      </c>
      <c r="H6039" s="1">
        <v>12205.1616094526</v>
      </c>
      <c r="I6039" s="1">
        <v>663.72116560922143</v>
      </c>
      <c r="J6039" s="1">
        <f t="shared" si="536"/>
        <v>4.3933312018194801</v>
      </c>
      <c r="K6039" s="1">
        <f t="shared" si="537"/>
        <v>15.084239133646149</v>
      </c>
      <c r="L6039" s="30"/>
      <c r="M6039" s="30"/>
      <c r="N6039" s="2">
        <v>0</v>
      </c>
      <c r="O6039" s="30"/>
      <c r="P6039" s="30"/>
      <c r="Q6039" s="30"/>
      <c r="R6039" s="30"/>
      <c r="S6039" s="30"/>
      <c r="T6039" s="30"/>
      <c r="U6039" s="30"/>
      <c r="V6039" s="30"/>
    </row>
    <row r="6040" spans="1:22" ht="14.5" x14ac:dyDescent="0.35">
      <c r="A6040" s="15">
        <v>50</v>
      </c>
      <c r="B6040" s="8">
        <v>360</v>
      </c>
      <c r="C6040" s="8">
        <v>1500000</v>
      </c>
      <c r="D6040" s="8">
        <v>4800</v>
      </c>
      <c r="E6040" s="2">
        <v>1620</v>
      </c>
      <c r="F6040" s="2">
        <v>12084.2607421875</v>
      </c>
      <c r="G6040" s="2">
        <v>578.67266845703102</v>
      </c>
      <c r="H6040" s="1">
        <v>12757.88605676228</v>
      </c>
      <c r="I6040" s="1">
        <v>652.11779023834015</v>
      </c>
      <c r="J6040" s="1">
        <f t="shared" si="536"/>
        <v>5.5744023481972595</v>
      </c>
      <c r="K6040" s="1">
        <f t="shared" si="537"/>
        <v>12.691997701765095</v>
      </c>
      <c r="L6040" s="30"/>
      <c r="M6040" s="30"/>
      <c r="N6040" s="2">
        <v>0</v>
      </c>
      <c r="O6040" s="30"/>
      <c r="P6040" s="30"/>
      <c r="Q6040" s="30"/>
      <c r="R6040" s="30"/>
      <c r="S6040" s="30"/>
      <c r="T6040" s="30"/>
      <c r="U6040" s="30"/>
      <c r="V6040" s="30"/>
    </row>
    <row r="6041" spans="1:22" ht="14.5" x14ac:dyDescent="0.35">
      <c r="A6041" s="15">
        <v>50</v>
      </c>
      <c r="B6041" s="8">
        <v>360</v>
      </c>
      <c r="C6041" s="8">
        <v>1500000</v>
      </c>
      <c r="D6041" s="8">
        <v>4800</v>
      </c>
      <c r="E6041" s="2">
        <v>1650</v>
      </c>
      <c r="F6041" s="2">
        <v>12618.71484375</v>
      </c>
      <c r="G6041" s="2">
        <v>578.833251953125</v>
      </c>
      <c r="H6041" s="1">
        <v>13348.966081165659</v>
      </c>
      <c r="I6041" s="1">
        <v>641.96753995425115</v>
      </c>
      <c r="J6041" s="1">
        <f t="shared" si="536"/>
        <v>5.787049207925878</v>
      </c>
      <c r="K6041" s="1">
        <f t="shared" si="537"/>
        <v>10.90716329583617</v>
      </c>
      <c r="L6041" s="30"/>
      <c r="M6041" s="30"/>
      <c r="N6041" s="2">
        <v>1138890</v>
      </c>
      <c r="O6041" s="30"/>
      <c r="P6041" s="30"/>
      <c r="Q6041" s="30"/>
      <c r="R6041" s="30"/>
      <c r="S6041" s="30"/>
      <c r="T6041" s="30"/>
      <c r="U6041" s="30"/>
      <c r="V6041" s="30"/>
    </row>
    <row r="6042" spans="1:22" ht="14.5" x14ac:dyDescent="0.35">
      <c r="A6042" s="15">
        <v>50</v>
      </c>
      <c r="B6042" s="8">
        <v>360</v>
      </c>
      <c r="C6042" s="8">
        <v>1500000</v>
      </c>
      <c r="D6042" s="8">
        <v>4800</v>
      </c>
      <c r="E6042" s="2">
        <v>1680</v>
      </c>
      <c r="F6042" s="2">
        <v>13429.5498046875</v>
      </c>
      <c r="G6042" s="2">
        <v>579.23400878906295</v>
      </c>
      <c r="H6042" s="1">
        <v>13952.66424506212</v>
      </c>
      <c r="I6042" s="1">
        <v>631.19849130846023</v>
      </c>
      <c r="J6042" s="1">
        <f t="shared" si="536"/>
        <v>3.8952492673435</v>
      </c>
      <c r="K6042" s="1">
        <f t="shared" si="537"/>
        <v>8.9712416278929084</v>
      </c>
      <c r="L6042" s="30"/>
      <c r="M6042" s="30"/>
      <c r="N6042" s="2">
        <v>1138890</v>
      </c>
      <c r="O6042" s="30"/>
      <c r="P6042" s="30"/>
      <c r="Q6042" s="30"/>
      <c r="R6042" s="30"/>
      <c r="S6042" s="30"/>
      <c r="T6042" s="30"/>
      <c r="U6042" s="30"/>
      <c r="V6042" s="30"/>
    </row>
    <row r="6043" spans="1:22" ht="14.5" x14ac:dyDescent="0.35">
      <c r="A6043" s="15">
        <v>50</v>
      </c>
      <c r="B6043" s="8">
        <v>360</v>
      </c>
      <c r="C6043" s="8">
        <v>1500000</v>
      </c>
      <c r="D6043" s="8">
        <v>4800</v>
      </c>
      <c r="E6043" s="2">
        <v>1710</v>
      </c>
      <c r="F6043" s="2">
        <v>14490.162109375</v>
      </c>
      <c r="G6043" s="2">
        <v>581.33142089843795</v>
      </c>
      <c r="H6043" s="1">
        <v>14548.32781978313</v>
      </c>
      <c r="I6043" s="1">
        <v>620.69293333562359</v>
      </c>
      <c r="J6043" s="1">
        <f t="shared" si="536"/>
        <v>0.40141518065209858</v>
      </c>
      <c r="K6043" s="1">
        <f t="shared" si="537"/>
        <v>6.7709246433562935</v>
      </c>
      <c r="L6043" s="30"/>
      <c r="M6043" s="30"/>
      <c r="N6043" s="2">
        <v>1138890</v>
      </c>
      <c r="O6043" s="30"/>
      <c r="P6043" s="30"/>
      <c r="Q6043" s="30"/>
      <c r="R6043" s="30"/>
      <c r="S6043" s="30"/>
      <c r="T6043" s="30"/>
      <c r="U6043" s="30"/>
      <c r="V6043" s="30"/>
    </row>
    <row r="6044" spans="1:22" ht="14.5" x14ac:dyDescent="0.35">
      <c r="A6044" s="15">
        <v>50</v>
      </c>
      <c r="B6044" s="8">
        <v>360</v>
      </c>
      <c r="C6044" s="8">
        <v>1500000</v>
      </c>
      <c r="D6044" s="8">
        <v>4800</v>
      </c>
      <c r="E6044" s="2">
        <v>1740</v>
      </c>
      <c r="F6044" s="2">
        <v>15702.6708984375</v>
      </c>
      <c r="G6044" s="2">
        <v>579.8369140625</v>
      </c>
      <c r="H6044" s="1">
        <v>15052.87326776195</v>
      </c>
      <c r="I6044" s="1">
        <v>610.07520154809743</v>
      </c>
      <c r="J6044" s="1">
        <f t="shared" si="536"/>
        <v>-4.1381344287117958</v>
      </c>
      <c r="K6044" s="1">
        <f t="shared" si="537"/>
        <v>5.2149641998022345</v>
      </c>
      <c r="L6044" s="30"/>
      <c r="M6044" s="30"/>
      <c r="N6044" s="2">
        <v>1138890</v>
      </c>
      <c r="O6044" s="30"/>
      <c r="P6044" s="30"/>
      <c r="Q6044" s="30"/>
      <c r="R6044" s="30"/>
      <c r="S6044" s="30"/>
      <c r="T6044" s="30"/>
      <c r="U6044" s="30"/>
      <c r="V6044" s="30"/>
    </row>
    <row r="6045" spans="1:22" ht="14.5" x14ac:dyDescent="0.35">
      <c r="A6045" s="15">
        <v>50</v>
      </c>
      <c r="B6045" s="8">
        <v>360</v>
      </c>
      <c r="C6045" s="8">
        <v>1500000</v>
      </c>
      <c r="D6045" s="8">
        <v>4800</v>
      </c>
      <c r="E6045" s="2">
        <v>1770</v>
      </c>
      <c r="F6045" s="2">
        <v>14988.916015625</v>
      </c>
      <c r="G6045" s="2">
        <v>520.7216796875</v>
      </c>
      <c r="H6045" s="1">
        <v>15479.35568173205</v>
      </c>
      <c r="I6045" s="1">
        <v>599.8978894067219</v>
      </c>
      <c r="J6045" s="1">
        <f t="shared" si="536"/>
        <v>3.272015572011993</v>
      </c>
      <c r="K6045" s="1">
        <f t="shared" si="537"/>
        <v>15.205091857657591</v>
      </c>
      <c r="L6045" s="30"/>
      <c r="M6045" s="30"/>
      <c r="N6045" s="2">
        <v>1138890</v>
      </c>
      <c r="O6045" s="30"/>
      <c r="P6045" s="30"/>
      <c r="Q6045" s="30"/>
      <c r="R6045" s="30"/>
      <c r="S6045" s="30"/>
      <c r="T6045" s="30"/>
      <c r="U6045" s="30"/>
      <c r="V6045" s="30"/>
    </row>
    <row r="6046" spans="1:22" ht="14.5" x14ac:dyDescent="0.35">
      <c r="A6046" s="15">
        <v>50</v>
      </c>
      <c r="B6046" s="8">
        <v>360</v>
      </c>
      <c r="C6046" s="8">
        <v>1500000</v>
      </c>
      <c r="D6046" s="8">
        <v>4800</v>
      </c>
      <c r="E6046" s="2">
        <v>1800</v>
      </c>
      <c r="F6046" s="2">
        <v>15870.0048828125</v>
      </c>
      <c r="G6046" s="2">
        <v>516.39471435546898</v>
      </c>
      <c r="H6046" s="1">
        <v>15882.98276600552</v>
      </c>
      <c r="I6046" s="1">
        <v>583.41631223030026</v>
      </c>
      <c r="J6046" s="1">
        <f t="shared" si="536"/>
        <v>8.1776176433789802E-2</v>
      </c>
      <c r="K6046" s="1">
        <f t="shared" si="537"/>
        <v>12.978753657167729</v>
      </c>
      <c r="L6046" s="30"/>
      <c r="M6046" s="30"/>
      <c r="N6046" s="2">
        <v>1138890</v>
      </c>
      <c r="O6046" s="30"/>
      <c r="P6046" s="30"/>
      <c r="Q6046" s="30"/>
      <c r="R6046" s="30"/>
      <c r="S6046" s="30"/>
      <c r="T6046" s="30"/>
      <c r="U6046" s="30"/>
      <c r="V6046" s="30"/>
    </row>
    <row r="6047" spans="1:22" ht="14.5" x14ac:dyDescent="0.35">
      <c r="A6047" s="15">
        <v>50</v>
      </c>
      <c r="B6047" s="8">
        <v>360</v>
      </c>
      <c r="C6047" s="8">
        <v>1500000</v>
      </c>
      <c r="D6047" s="8">
        <v>4800</v>
      </c>
      <c r="E6047" s="2">
        <v>1830</v>
      </c>
      <c r="F6047" s="2">
        <v>17963.833984375</v>
      </c>
      <c r="G6047" s="2">
        <v>552.52258300781295</v>
      </c>
      <c r="H6047" s="1">
        <v>20466.597289003828</v>
      </c>
      <c r="I6047" s="1">
        <v>594.71814119141823</v>
      </c>
      <c r="J6047" s="1">
        <f t="shared" si="536"/>
        <v>13.932233546612263</v>
      </c>
      <c r="K6047" s="1">
        <f t="shared" si="537"/>
        <v>7.6368929490450546</v>
      </c>
      <c r="L6047" s="30"/>
      <c r="M6047" s="30"/>
      <c r="N6047" s="2">
        <v>1138890</v>
      </c>
      <c r="O6047" s="30"/>
      <c r="P6047" s="30"/>
      <c r="Q6047" s="30"/>
      <c r="R6047" s="30"/>
      <c r="S6047" s="30"/>
      <c r="T6047" s="30"/>
      <c r="U6047" s="30"/>
      <c r="V6047" s="30"/>
    </row>
    <row r="6048" spans="1:22" ht="14.5" x14ac:dyDescent="0.35">
      <c r="A6048" s="15">
        <v>50</v>
      </c>
      <c r="B6048" s="8">
        <v>360</v>
      </c>
      <c r="C6048" s="8">
        <v>1500000</v>
      </c>
      <c r="D6048" s="8">
        <v>4800</v>
      </c>
      <c r="E6048" s="2">
        <v>1860</v>
      </c>
      <c r="F6048" s="2">
        <v>19789.591796875</v>
      </c>
      <c r="G6048" s="2">
        <v>584.23425292968705</v>
      </c>
      <c r="H6048" s="1">
        <v>21504.24530857462</v>
      </c>
      <c r="I6048" s="1">
        <v>596.62092803187193</v>
      </c>
      <c r="J6048" s="1">
        <f t="shared" si="536"/>
        <v>8.664420819283313</v>
      </c>
      <c r="K6048" s="1">
        <f t="shared" si="537"/>
        <v>2.1201555780187413</v>
      </c>
      <c r="L6048" s="30"/>
      <c r="M6048" s="30"/>
      <c r="N6048" s="2">
        <v>1138890</v>
      </c>
      <c r="O6048" s="30"/>
      <c r="P6048" s="30"/>
      <c r="Q6048" s="30"/>
      <c r="R6048" s="30"/>
      <c r="S6048" s="30"/>
      <c r="T6048" s="30"/>
      <c r="U6048" s="30"/>
      <c r="V6048" s="30"/>
    </row>
    <row r="6049" spans="1:22" ht="14.5" x14ac:dyDescent="0.35">
      <c r="A6049" s="15">
        <v>50</v>
      </c>
      <c r="B6049" s="8">
        <v>360</v>
      </c>
      <c r="C6049" s="8">
        <v>1500000</v>
      </c>
      <c r="D6049" s="8">
        <v>4800</v>
      </c>
      <c r="E6049" s="2">
        <v>1890</v>
      </c>
      <c r="F6049" s="2">
        <v>20301.4609375</v>
      </c>
      <c r="G6049" s="2">
        <v>608.45361328125</v>
      </c>
      <c r="H6049" s="1">
        <v>22025.732057902511</v>
      </c>
      <c r="I6049" s="1">
        <v>593.80444107241169</v>
      </c>
      <c r="J6049" s="1">
        <f t="shared" si="536"/>
        <v>8.4933351629759315</v>
      </c>
      <c r="K6049" s="1">
        <f t="shared" si="537"/>
        <v>-2.4076070696398206</v>
      </c>
      <c r="L6049" s="30"/>
      <c r="M6049" s="30"/>
      <c r="N6049" s="2">
        <v>1138890</v>
      </c>
      <c r="O6049" s="30"/>
      <c r="P6049" s="30"/>
      <c r="Q6049" s="30"/>
      <c r="R6049" s="30"/>
      <c r="S6049" s="30"/>
      <c r="T6049" s="30"/>
      <c r="U6049" s="30"/>
      <c r="V6049" s="30"/>
    </row>
    <row r="6050" spans="1:22" ht="14.5" x14ac:dyDescent="0.35">
      <c r="A6050" s="15">
        <v>50</v>
      </c>
      <c r="B6050" s="8">
        <v>360</v>
      </c>
      <c r="C6050" s="8">
        <v>1500000</v>
      </c>
      <c r="D6050" s="8">
        <v>4800</v>
      </c>
      <c r="E6050" s="2">
        <v>1920</v>
      </c>
      <c r="F6050" s="2">
        <v>21284.484375</v>
      </c>
      <c r="G6050" s="2">
        <v>602.72357177734398</v>
      </c>
      <c r="H6050" s="1">
        <v>22161.000296750841</v>
      </c>
      <c r="I6050" s="1">
        <v>588.61841064023793</v>
      </c>
      <c r="J6050" s="1">
        <f t="shared" si="536"/>
        <v>4.1180979830564528</v>
      </c>
      <c r="K6050" s="1">
        <f t="shared" si="537"/>
        <v>-2.340237182944743</v>
      </c>
      <c r="L6050" s="30"/>
      <c r="M6050" s="30"/>
      <c r="N6050" s="2">
        <v>0</v>
      </c>
      <c r="O6050" s="30"/>
      <c r="P6050" s="30"/>
      <c r="Q6050" s="30"/>
      <c r="R6050" s="30"/>
      <c r="S6050" s="30"/>
      <c r="T6050" s="30"/>
      <c r="U6050" s="30"/>
      <c r="V6050" s="30"/>
    </row>
    <row r="6051" spans="1:22" ht="14.5" x14ac:dyDescent="0.35">
      <c r="A6051" s="15">
        <v>50</v>
      </c>
      <c r="B6051" s="8">
        <v>360</v>
      </c>
      <c r="C6051" s="8">
        <v>1500000</v>
      </c>
      <c r="D6051" s="8">
        <v>4800</v>
      </c>
      <c r="E6051" s="2">
        <v>1950</v>
      </c>
      <c r="F6051" s="2">
        <v>21196.876953125</v>
      </c>
      <c r="G6051" s="2">
        <v>592.98107910156295</v>
      </c>
      <c r="H6051" s="1">
        <v>22136.664676484699</v>
      </c>
      <c r="I6051" s="1">
        <v>582.24262498236328</v>
      </c>
      <c r="J6051" s="1">
        <f t="shared" si="536"/>
        <v>4.4336140905943635</v>
      </c>
      <c r="K6051" s="1">
        <f t="shared" si="537"/>
        <v>-1.8109269414581848</v>
      </c>
      <c r="L6051" s="30"/>
      <c r="M6051" s="30"/>
      <c r="N6051" s="2">
        <v>0</v>
      </c>
      <c r="O6051" s="30"/>
      <c r="P6051" s="30"/>
      <c r="Q6051" s="30"/>
      <c r="R6051" s="30"/>
      <c r="S6051" s="30"/>
      <c r="T6051" s="30"/>
      <c r="U6051" s="30"/>
      <c r="V6051" s="30"/>
    </row>
    <row r="6052" spans="1:22" ht="14.5" x14ac:dyDescent="0.35">
      <c r="A6052" s="15">
        <v>50</v>
      </c>
      <c r="B6052" s="8">
        <v>360</v>
      </c>
      <c r="C6052" s="8">
        <v>1500000</v>
      </c>
      <c r="D6052" s="8">
        <v>4800</v>
      </c>
      <c r="E6052" s="2">
        <v>1980</v>
      </c>
      <c r="F6052" s="2">
        <v>21449.064453125</v>
      </c>
      <c r="G6052" s="2">
        <v>594.24261474609398</v>
      </c>
      <c r="H6052" s="1">
        <v>22046.370518710119</v>
      </c>
      <c r="I6052" s="1">
        <v>573.42287574423722</v>
      </c>
      <c r="J6052" s="1">
        <f t="shared" si="536"/>
        <v>2.7847651205975779</v>
      </c>
      <c r="K6052" s="1">
        <f t="shared" si="537"/>
        <v>-3.5035755573929261</v>
      </c>
      <c r="L6052" s="30"/>
      <c r="M6052" s="30"/>
      <c r="N6052" s="2">
        <v>0</v>
      </c>
      <c r="O6052" s="30"/>
      <c r="P6052" s="30"/>
      <c r="Q6052" s="30"/>
      <c r="R6052" s="30"/>
      <c r="S6052" s="30"/>
      <c r="T6052" s="30"/>
      <c r="U6052" s="30"/>
      <c r="V6052" s="30"/>
    </row>
    <row r="6053" spans="1:22" ht="14.5" x14ac:dyDescent="0.35">
      <c r="A6053" s="15">
        <v>50</v>
      </c>
      <c r="B6053" s="8">
        <v>360</v>
      </c>
      <c r="C6053" s="8">
        <v>1500000</v>
      </c>
      <c r="D6053" s="8">
        <v>4800</v>
      </c>
      <c r="E6053" s="2">
        <v>2010</v>
      </c>
      <c r="F6053" s="2">
        <v>21801.88671875</v>
      </c>
      <c r="G6053" s="2">
        <v>593.1865234375</v>
      </c>
      <c r="H6053" s="1">
        <v>21928.8211796305</v>
      </c>
      <c r="I6053" s="1">
        <v>562.70529295203573</v>
      </c>
      <c r="J6053" s="1">
        <f t="shared" si="536"/>
        <v>0.58221778013062775</v>
      </c>
      <c r="K6053" s="1">
        <f t="shared" si="537"/>
        <v>-5.1385574825311862</v>
      </c>
      <c r="L6053" s="30"/>
      <c r="M6053" s="30"/>
      <c r="N6053" s="2">
        <v>0</v>
      </c>
      <c r="O6053" s="30"/>
      <c r="P6053" s="30"/>
      <c r="Q6053" s="30"/>
      <c r="R6053" s="30"/>
      <c r="S6053" s="30"/>
      <c r="T6053" s="30"/>
      <c r="U6053" s="30"/>
      <c r="V6053" s="30"/>
    </row>
    <row r="6054" spans="1:22" ht="14.5" x14ac:dyDescent="0.35">
      <c r="A6054" s="15">
        <v>50</v>
      </c>
      <c r="B6054" s="8">
        <v>360</v>
      </c>
      <c r="C6054" s="8">
        <v>1500000</v>
      </c>
      <c r="D6054" s="8">
        <v>4800</v>
      </c>
      <c r="E6054" s="2">
        <v>2040</v>
      </c>
      <c r="F6054" s="2">
        <v>22241.2421875</v>
      </c>
      <c r="G6054" s="2">
        <v>590.58575439453102</v>
      </c>
      <c r="H6054" s="1">
        <v>21797.12347297513</v>
      </c>
      <c r="I6054" s="1">
        <v>550.87932172378714</v>
      </c>
      <c r="J6054" s="1">
        <f t="shared" si="536"/>
        <v>-1.9968251358481799</v>
      </c>
      <c r="K6054" s="1">
        <f t="shared" si="537"/>
        <v>-6.7232289934678402</v>
      </c>
      <c r="L6054" s="30"/>
      <c r="M6054" s="30"/>
      <c r="N6054" s="2">
        <v>0</v>
      </c>
      <c r="O6054" s="30"/>
      <c r="P6054" s="30"/>
      <c r="Q6054" s="30"/>
      <c r="R6054" s="30"/>
      <c r="S6054" s="30"/>
      <c r="T6054" s="30"/>
      <c r="U6054" s="30"/>
      <c r="V6054" s="30"/>
    </row>
    <row r="6055" spans="1:22" ht="14.5" x14ac:dyDescent="0.35">
      <c r="A6055" s="15">
        <v>50</v>
      </c>
      <c r="B6055" s="8">
        <v>360</v>
      </c>
      <c r="C6055" s="8">
        <v>1500000</v>
      </c>
      <c r="D6055" s="8">
        <v>4800</v>
      </c>
      <c r="E6055" s="2">
        <v>2070</v>
      </c>
      <c r="F6055" s="2">
        <v>22380.12890625</v>
      </c>
      <c r="G6055" s="2">
        <v>582.78918457031295</v>
      </c>
      <c r="H6055" s="1">
        <v>21567.4804681317</v>
      </c>
      <c r="I6055" s="1">
        <v>538.40616134605841</v>
      </c>
      <c r="J6055" s="1">
        <f t="shared" si="536"/>
        <v>-3.6311159847312378</v>
      </c>
      <c r="K6055" s="1">
        <f t="shared" si="537"/>
        <v>-7.6156223209560556</v>
      </c>
      <c r="L6055" s="30"/>
      <c r="M6055" s="30"/>
      <c r="N6055" s="2">
        <v>0</v>
      </c>
      <c r="O6055" s="30"/>
      <c r="P6055" s="30"/>
      <c r="Q6055" s="30"/>
      <c r="R6055" s="30"/>
      <c r="S6055" s="30"/>
      <c r="T6055" s="30"/>
      <c r="U6055" s="30"/>
      <c r="V6055" s="30"/>
    </row>
    <row r="6056" spans="1:22" ht="14.5" x14ac:dyDescent="0.35">
      <c r="A6056" s="15">
        <v>50</v>
      </c>
      <c r="B6056" s="8">
        <v>360</v>
      </c>
      <c r="C6056" s="8">
        <v>1500000</v>
      </c>
      <c r="D6056" s="8">
        <v>4800</v>
      </c>
      <c r="E6056" s="2">
        <v>2100</v>
      </c>
      <c r="F6056" s="2">
        <v>22280.916015625</v>
      </c>
      <c r="G6056" s="2">
        <v>572.343505859375</v>
      </c>
      <c r="H6056" s="1">
        <v>21354.81800125484</v>
      </c>
      <c r="I6056" s="1">
        <v>528.30049063937429</v>
      </c>
      <c r="J6056" s="1">
        <f t="shared" si="536"/>
        <v>-4.1564629287265955</v>
      </c>
      <c r="K6056" s="1">
        <f t="shared" si="537"/>
        <v>-7.6952065969316852</v>
      </c>
      <c r="L6056" s="30"/>
      <c r="M6056" s="30"/>
      <c r="N6056" s="2">
        <v>0</v>
      </c>
      <c r="O6056" s="30"/>
      <c r="P6056" s="30"/>
      <c r="Q6056" s="30"/>
      <c r="R6056" s="30"/>
      <c r="S6056" s="30"/>
      <c r="T6056" s="30"/>
      <c r="U6056" s="30"/>
      <c r="V6056" s="30"/>
    </row>
    <row r="6057" spans="1:22" ht="14.5" x14ac:dyDescent="0.35">
      <c r="A6057" s="15">
        <v>50</v>
      </c>
      <c r="B6057" s="8">
        <v>360</v>
      </c>
      <c r="C6057" s="8">
        <v>1500000</v>
      </c>
      <c r="D6057" s="8">
        <v>4800</v>
      </c>
      <c r="E6057" s="2">
        <v>2130</v>
      </c>
      <c r="F6057" s="2">
        <v>22024.365234375</v>
      </c>
      <c r="G6057" s="2">
        <v>559.89697265625</v>
      </c>
      <c r="H6057" s="1">
        <v>21295.902436588542</v>
      </c>
      <c r="I6057" s="1">
        <v>520.65442864918532</v>
      </c>
      <c r="J6057" s="1">
        <f t="shared" si="536"/>
        <v>-3.307531409120906</v>
      </c>
      <c r="K6057" s="1">
        <f t="shared" si="537"/>
        <v>-7.0088866208529641</v>
      </c>
      <c r="L6057" s="30"/>
      <c r="M6057" s="30"/>
      <c r="N6057" s="2">
        <v>0</v>
      </c>
      <c r="O6057" s="30"/>
      <c r="P6057" s="30"/>
      <c r="Q6057" s="30"/>
      <c r="R6057" s="30"/>
      <c r="S6057" s="30"/>
      <c r="T6057" s="30"/>
      <c r="U6057" s="30"/>
      <c r="V6057" s="30"/>
    </row>
    <row r="6058" spans="1:22" ht="14.5" x14ac:dyDescent="0.35">
      <c r="A6058" s="15">
        <v>50</v>
      </c>
      <c r="B6058" s="8">
        <v>360</v>
      </c>
      <c r="C6058" s="8">
        <v>1500000</v>
      </c>
      <c r="D6058" s="8">
        <v>4800</v>
      </c>
      <c r="E6058" s="2">
        <v>2160</v>
      </c>
      <c r="F6058" s="2">
        <v>21573.462890625</v>
      </c>
      <c r="G6058" s="2">
        <v>549.62689208984398</v>
      </c>
      <c r="H6058" s="1">
        <v>21485.087138336519</v>
      </c>
      <c r="I6058" s="1">
        <v>514.02095128777489</v>
      </c>
      <c r="J6058" s="1">
        <f t="shared" si="536"/>
        <v>-0.40965028533683129</v>
      </c>
      <c r="K6058" s="1">
        <f t="shared" si="537"/>
        <v>-6.478202088454001</v>
      </c>
      <c r="L6058" s="30"/>
      <c r="M6058" s="30"/>
      <c r="N6058" s="2">
        <v>0</v>
      </c>
      <c r="O6058" s="30"/>
      <c r="P6058" s="30"/>
      <c r="Q6058" s="30"/>
      <c r="R6058" s="30"/>
      <c r="S6058" s="30"/>
      <c r="T6058" s="30"/>
      <c r="U6058" s="30"/>
      <c r="V6058" s="30"/>
    </row>
    <row r="6059" spans="1:22" ht="14.5" x14ac:dyDescent="0.35">
      <c r="A6059" s="15">
        <v>50</v>
      </c>
      <c r="B6059" s="8">
        <v>360</v>
      </c>
      <c r="C6059" s="8">
        <v>1500000</v>
      </c>
      <c r="D6059" s="8">
        <v>4800</v>
      </c>
      <c r="E6059" s="2">
        <v>2190</v>
      </c>
      <c r="F6059" s="2">
        <v>17489.6875</v>
      </c>
      <c r="G6059" s="2">
        <v>452.075439453125</v>
      </c>
      <c r="H6059" s="1">
        <v>16664.80625596139</v>
      </c>
      <c r="I6059" s="1">
        <v>451.63956466881928</v>
      </c>
      <c r="J6059" s="1">
        <f t="shared" si="536"/>
        <v>-4.7163864079252988</v>
      </c>
      <c r="K6059" s="1">
        <f t="shared" si="537"/>
        <v>-9.6416382370385245E-2</v>
      </c>
      <c r="L6059" s="30"/>
      <c r="M6059" s="30"/>
      <c r="N6059" s="2">
        <v>1138890</v>
      </c>
      <c r="O6059" s="30"/>
      <c r="P6059" s="30"/>
      <c r="Q6059" s="30"/>
      <c r="R6059" s="30"/>
      <c r="S6059" s="30"/>
      <c r="T6059" s="30"/>
      <c r="U6059" s="30"/>
      <c r="V6059" s="30"/>
    </row>
    <row r="6060" spans="1:22" ht="14.5" x14ac:dyDescent="0.35">
      <c r="A6060" s="15">
        <v>50</v>
      </c>
      <c r="B6060" s="8">
        <v>360</v>
      </c>
      <c r="C6060" s="8">
        <v>1500000</v>
      </c>
      <c r="D6060" s="8">
        <v>4800</v>
      </c>
      <c r="E6060" s="2">
        <v>2220</v>
      </c>
      <c r="F6060" s="2">
        <v>16239.2900390625</v>
      </c>
      <c r="G6060" s="2">
        <v>426.96035766601602</v>
      </c>
      <c r="H6060" s="1">
        <v>15123.42070603586</v>
      </c>
      <c r="I6060" s="1">
        <v>449.38726910903648</v>
      </c>
      <c r="J6060" s="1">
        <f t="shared" si="536"/>
        <v>-6.8714169790827828</v>
      </c>
      <c r="K6060" s="1">
        <f t="shared" si="537"/>
        <v>5.252691740661227</v>
      </c>
      <c r="L6060" s="30"/>
      <c r="M6060" s="30"/>
      <c r="N6060" s="2">
        <v>1138890</v>
      </c>
      <c r="O6060" s="30"/>
      <c r="P6060" s="30"/>
      <c r="Q6060" s="30"/>
      <c r="R6060" s="30"/>
      <c r="S6060" s="30"/>
      <c r="T6060" s="30"/>
      <c r="U6060" s="30"/>
      <c r="V6060" s="30"/>
    </row>
    <row r="6061" spans="1:22" ht="14.5" x14ac:dyDescent="0.35">
      <c r="A6061" s="15">
        <v>50</v>
      </c>
      <c r="B6061" s="8">
        <v>360</v>
      </c>
      <c r="C6061" s="8">
        <v>1500000</v>
      </c>
      <c r="D6061" s="8">
        <v>4800</v>
      </c>
      <c r="E6061" s="2">
        <v>2250</v>
      </c>
      <c r="F6061" s="2">
        <v>16082.5517578125</v>
      </c>
      <c r="G6061" s="2">
        <v>424.14834594726602</v>
      </c>
      <c r="H6061" s="1">
        <v>14746.463820770079</v>
      </c>
      <c r="I6061" s="1">
        <v>444.87379831754868</v>
      </c>
      <c r="J6061" s="1">
        <f t="shared" si="536"/>
        <v>-8.3076862251873855</v>
      </c>
      <c r="K6061" s="1">
        <f t="shared" si="537"/>
        <v>4.8863687830718145</v>
      </c>
      <c r="L6061" s="30"/>
      <c r="M6061" s="30"/>
      <c r="N6061" s="2">
        <v>1138890</v>
      </c>
      <c r="O6061" s="30"/>
      <c r="P6061" s="30"/>
      <c r="Q6061" s="30"/>
      <c r="R6061" s="30"/>
      <c r="S6061" s="30"/>
      <c r="T6061" s="30"/>
      <c r="U6061" s="30"/>
      <c r="V6061" s="30"/>
    </row>
    <row r="6062" spans="1:22" ht="14.5" x14ac:dyDescent="0.35">
      <c r="A6062" s="15">
        <v>50</v>
      </c>
      <c r="B6062" s="8">
        <v>360</v>
      </c>
      <c r="C6062" s="8">
        <v>1500000</v>
      </c>
      <c r="D6062" s="8">
        <v>4800</v>
      </c>
      <c r="E6062" s="2">
        <v>2280</v>
      </c>
      <c r="F6062" s="2">
        <v>16002.6845703125</v>
      </c>
      <c r="G6062" s="2">
        <v>426.08590698242199</v>
      </c>
      <c r="H6062" s="1">
        <v>14859.8326766028</v>
      </c>
      <c r="I6062" s="1">
        <v>439.05990863395658</v>
      </c>
      <c r="J6062" s="1">
        <f t="shared" si="536"/>
        <v>-7.1416260733519046</v>
      </c>
      <c r="K6062" s="1">
        <f t="shared" si="537"/>
        <v>3.0449262552281109</v>
      </c>
      <c r="L6062" s="30"/>
      <c r="M6062" s="30"/>
      <c r="N6062" s="2">
        <v>1138890</v>
      </c>
      <c r="O6062" s="30"/>
      <c r="P6062" s="30"/>
      <c r="Q6062" s="30"/>
      <c r="R6062" s="30"/>
      <c r="S6062" s="30"/>
      <c r="T6062" s="30"/>
      <c r="U6062" s="30"/>
      <c r="V6062" s="30"/>
    </row>
    <row r="6063" spans="1:22" ht="14.5" x14ac:dyDescent="0.35">
      <c r="A6063" s="15">
        <v>50</v>
      </c>
      <c r="B6063" s="8">
        <v>360</v>
      </c>
      <c r="C6063" s="8">
        <v>1500000</v>
      </c>
      <c r="D6063" s="8">
        <v>4800</v>
      </c>
      <c r="E6063" s="2">
        <v>2310</v>
      </c>
      <c r="F6063" s="2">
        <v>16259.693359375</v>
      </c>
      <c r="G6063" s="2">
        <v>428.54946899414102</v>
      </c>
      <c r="H6063" s="1">
        <v>15287.67588780728</v>
      </c>
      <c r="I6063" s="1">
        <v>432.49816331613482</v>
      </c>
      <c r="J6063" s="1">
        <f t="shared" si="536"/>
        <v>-5.9780799679550869</v>
      </c>
      <c r="K6063" s="1">
        <f t="shared" si="537"/>
        <v>0.92140922056486874</v>
      </c>
      <c r="L6063" s="30"/>
      <c r="M6063" s="30"/>
      <c r="N6063" s="2">
        <v>1138890</v>
      </c>
      <c r="O6063" s="30"/>
      <c r="P6063" s="30"/>
      <c r="Q6063" s="30"/>
      <c r="R6063" s="30"/>
      <c r="S6063" s="30"/>
      <c r="T6063" s="30"/>
      <c r="U6063" s="30"/>
      <c r="V6063" s="30"/>
    </row>
    <row r="6064" spans="1:22" ht="14.5" x14ac:dyDescent="0.35">
      <c r="A6064" s="15">
        <v>50</v>
      </c>
      <c r="B6064" s="8">
        <v>360</v>
      </c>
      <c r="C6064" s="8">
        <v>1500000</v>
      </c>
      <c r="D6064" s="8">
        <v>4800</v>
      </c>
      <c r="E6064" s="2">
        <v>2340</v>
      </c>
      <c r="F6064" s="2">
        <v>16654.533203125</v>
      </c>
      <c r="G6064" s="2">
        <v>432.57452392578102</v>
      </c>
      <c r="H6064" s="1">
        <v>16189.05335130075</v>
      </c>
      <c r="I6064" s="1">
        <v>426.47904448046512</v>
      </c>
      <c r="J6064" s="1">
        <f t="shared" si="536"/>
        <v>-2.7949138300490377</v>
      </c>
      <c r="K6064" s="1">
        <f t="shared" si="537"/>
        <v>-1.4091166049255677</v>
      </c>
      <c r="L6064" s="30"/>
      <c r="M6064" s="30"/>
      <c r="N6064" s="2">
        <v>1138890</v>
      </c>
      <c r="O6064" s="30"/>
      <c r="P6064" s="30"/>
      <c r="Q6064" s="30"/>
      <c r="R6064" s="30"/>
      <c r="S6064" s="30"/>
      <c r="T6064" s="30"/>
      <c r="U6064" s="30"/>
      <c r="V6064" s="30"/>
    </row>
    <row r="6065" spans="1:22" ht="14.5" x14ac:dyDescent="0.35">
      <c r="A6065" s="15">
        <v>50</v>
      </c>
      <c r="B6065" s="8">
        <v>360</v>
      </c>
      <c r="C6065" s="8">
        <v>1500000</v>
      </c>
      <c r="D6065" s="8">
        <v>4800</v>
      </c>
      <c r="E6065" s="2">
        <v>2370</v>
      </c>
      <c r="F6065" s="2">
        <v>15214.5859375</v>
      </c>
      <c r="G6065" s="2">
        <v>366.02090454101602</v>
      </c>
      <c r="H6065" s="1">
        <v>16933.325614821781</v>
      </c>
      <c r="I6065" s="1">
        <v>420.87391769594001</v>
      </c>
      <c r="J6065" s="1">
        <f t="shared" si="536"/>
        <v>11.296657591486166</v>
      </c>
      <c r="K6065" s="1">
        <f t="shared" si="537"/>
        <v>14.986306102846427</v>
      </c>
      <c r="L6065" s="30"/>
      <c r="M6065" s="30"/>
      <c r="N6065" s="2">
        <v>1138890</v>
      </c>
      <c r="O6065" s="30"/>
      <c r="P6065" s="30"/>
      <c r="Q6065" s="30"/>
      <c r="R6065" s="30"/>
      <c r="S6065" s="30"/>
      <c r="T6065" s="30"/>
      <c r="U6065" s="30"/>
      <c r="V6065" s="30"/>
    </row>
    <row r="6066" spans="1:22" ht="14.5" x14ac:dyDescent="0.35">
      <c r="A6066" s="15">
        <v>50</v>
      </c>
      <c r="B6066" s="8">
        <v>360</v>
      </c>
      <c r="C6066" s="8">
        <v>1500000</v>
      </c>
      <c r="D6066" s="8">
        <v>4800</v>
      </c>
      <c r="E6066" s="2">
        <v>2400</v>
      </c>
      <c r="F6066" s="2">
        <v>16165.0146484375</v>
      </c>
      <c r="G6066" s="2">
        <v>364.08074951171898</v>
      </c>
      <c r="H6066" s="1">
        <v>17393.421325615331</v>
      </c>
      <c r="I6066" s="1">
        <v>415.49319894672539</v>
      </c>
      <c r="J6066" s="1">
        <f t="shared" si="536"/>
        <v>7.5991683514902837</v>
      </c>
      <c r="K6066" s="1">
        <f t="shared" si="537"/>
        <v>14.121166665350307</v>
      </c>
      <c r="L6066" s="30"/>
      <c r="M6066" s="30"/>
      <c r="N6066" s="2">
        <v>1138890</v>
      </c>
      <c r="O6066" s="30"/>
      <c r="P6066" s="30"/>
      <c r="Q6066" s="30"/>
      <c r="R6066" s="30"/>
      <c r="S6066" s="30"/>
      <c r="T6066" s="30"/>
      <c r="U6066" s="30"/>
      <c r="V6066" s="30"/>
    </row>
    <row r="6067" spans="1:22" ht="14.5" x14ac:dyDescent="0.35">
      <c r="A6067" s="15">
        <v>50</v>
      </c>
      <c r="B6067" s="8">
        <v>360</v>
      </c>
      <c r="C6067" s="8">
        <v>1500000</v>
      </c>
      <c r="D6067" s="8">
        <v>4800</v>
      </c>
      <c r="E6067" s="2">
        <v>2430</v>
      </c>
      <c r="F6067" s="2">
        <v>16870.76171875</v>
      </c>
      <c r="G6067" s="2">
        <v>369.92633056640602</v>
      </c>
      <c r="H6067" s="1">
        <v>17888.656994349789</v>
      </c>
      <c r="I6067" s="1">
        <v>410.2340773375056</v>
      </c>
      <c r="J6067" s="1">
        <f t="shared" si="536"/>
        <v>6.0334873585969149</v>
      </c>
      <c r="K6067" s="1">
        <f t="shared" si="537"/>
        <v>10.896155109960162</v>
      </c>
      <c r="L6067" s="30"/>
      <c r="M6067" s="30"/>
      <c r="N6067" s="2">
        <v>1138890</v>
      </c>
      <c r="O6067" s="30"/>
      <c r="P6067" s="30"/>
      <c r="Q6067" s="30"/>
      <c r="R6067" s="30"/>
      <c r="S6067" s="30"/>
      <c r="T6067" s="30"/>
      <c r="U6067" s="30"/>
      <c r="V6067" s="30"/>
    </row>
    <row r="6068" spans="1:22" ht="14.5" x14ac:dyDescent="0.35">
      <c r="A6068" s="15">
        <v>50</v>
      </c>
      <c r="B6068" s="8">
        <v>360</v>
      </c>
      <c r="C6068" s="8">
        <v>1500000</v>
      </c>
      <c r="D6068" s="8">
        <v>4800</v>
      </c>
      <c r="E6068" s="2">
        <v>2460</v>
      </c>
      <c r="F6068" s="2">
        <v>17547.978515625</v>
      </c>
      <c r="G6068" s="2">
        <v>374.90200805664102</v>
      </c>
      <c r="H6068" s="1">
        <v>18299.457245696209</v>
      </c>
      <c r="I6068" s="1">
        <v>405.04088880245581</v>
      </c>
      <c r="J6068" s="1">
        <f t="shared" si="536"/>
        <v>4.2824233537901817</v>
      </c>
      <c r="K6068" s="1">
        <f t="shared" si="537"/>
        <v>8.0391355869348509</v>
      </c>
      <c r="L6068" s="30"/>
      <c r="M6068" s="30"/>
      <c r="N6068" s="2">
        <v>0</v>
      </c>
      <c r="O6068" s="30"/>
      <c r="P6068" s="30"/>
      <c r="Q6068" s="30"/>
      <c r="R6068" s="30"/>
      <c r="S6068" s="30"/>
      <c r="T6068" s="30"/>
      <c r="U6068" s="30"/>
      <c r="V6068" s="30"/>
    </row>
    <row r="6069" spans="1:22" ht="14.5" x14ac:dyDescent="0.35">
      <c r="A6069" s="15">
        <v>50</v>
      </c>
      <c r="B6069" s="8">
        <v>360</v>
      </c>
      <c r="C6069" s="8">
        <v>1500000</v>
      </c>
      <c r="D6069" s="8">
        <v>4800</v>
      </c>
      <c r="E6069" s="2">
        <v>2490</v>
      </c>
      <c r="F6069" s="2">
        <v>18303.298828125</v>
      </c>
      <c r="G6069" s="2">
        <v>379.77233886718699</v>
      </c>
      <c r="H6069" s="1">
        <v>18526.27343059667</v>
      </c>
      <c r="I6069" s="1">
        <v>399.88343037585452</v>
      </c>
      <c r="J6069" s="1">
        <f t="shared" si="536"/>
        <v>1.2182208495063471</v>
      </c>
      <c r="K6069" s="1">
        <f t="shared" si="537"/>
        <v>5.2955651190016573</v>
      </c>
      <c r="L6069" s="30"/>
      <c r="M6069" s="30"/>
      <c r="N6069" s="2">
        <v>0</v>
      </c>
      <c r="O6069" s="30"/>
      <c r="P6069" s="30"/>
      <c r="Q6069" s="30"/>
      <c r="R6069" s="30"/>
      <c r="S6069" s="30"/>
      <c r="T6069" s="30"/>
      <c r="U6069" s="30"/>
      <c r="V6069" s="30"/>
    </row>
    <row r="6070" spans="1:22" ht="14.5" x14ac:dyDescent="0.35">
      <c r="A6070" s="15">
        <v>50</v>
      </c>
      <c r="B6070" s="8">
        <v>360</v>
      </c>
      <c r="C6070" s="8">
        <v>1500000</v>
      </c>
      <c r="D6070" s="8">
        <v>4800</v>
      </c>
      <c r="E6070" s="2">
        <v>2520</v>
      </c>
      <c r="F6070" s="2">
        <v>18736.333984375</v>
      </c>
      <c r="G6070" s="2">
        <v>372.81369018554699</v>
      </c>
      <c r="H6070" s="1">
        <v>18445.474534258279</v>
      </c>
      <c r="I6070" s="1">
        <v>394.74536225324641</v>
      </c>
      <c r="J6070" s="1">
        <f t="shared" si="536"/>
        <v>-1.5523818606098745</v>
      </c>
      <c r="K6070" s="1">
        <f t="shared" si="537"/>
        <v>5.8827432159972908</v>
      </c>
      <c r="L6070" s="30"/>
      <c r="M6070" s="30"/>
      <c r="N6070" s="2">
        <v>0</v>
      </c>
      <c r="O6070" s="30"/>
      <c r="P6070" s="30"/>
      <c r="Q6070" s="30"/>
      <c r="R6070" s="30"/>
      <c r="S6070" s="30"/>
      <c r="T6070" s="30"/>
      <c r="U6070" s="30"/>
      <c r="V6070" s="30"/>
    </row>
    <row r="6071" spans="1:22" ht="14.5" x14ac:dyDescent="0.35">
      <c r="A6071" s="15">
        <v>50</v>
      </c>
      <c r="B6071" s="8">
        <v>360</v>
      </c>
      <c r="C6071" s="8">
        <v>1500000</v>
      </c>
      <c r="D6071" s="8">
        <v>4800</v>
      </c>
      <c r="E6071" s="2">
        <v>2550</v>
      </c>
      <c r="F6071" s="2">
        <v>23601.3828125</v>
      </c>
      <c r="G6071" s="2">
        <v>451.46740722656199</v>
      </c>
      <c r="H6071" s="1">
        <v>23093.303348768681</v>
      </c>
      <c r="I6071" s="1">
        <v>432.89025821713108</v>
      </c>
      <c r="J6071" s="1">
        <f t="shared" si="536"/>
        <v>-2.1527529457393708</v>
      </c>
      <c r="K6071" s="1">
        <f t="shared" si="537"/>
        <v>-4.1148372423057893</v>
      </c>
      <c r="L6071" s="30"/>
      <c r="M6071" s="30"/>
      <c r="N6071" s="2">
        <v>0</v>
      </c>
      <c r="O6071" s="30"/>
      <c r="P6071" s="30"/>
      <c r="Q6071" s="30"/>
      <c r="R6071" s="30"/>
      <c r="S6071" s="30"/>
      <c r="T6071" s="30"/>
      <c r="U6071" s="30"/>
      <c r="V6071" s="30"/>
    </row>
    <row r="6072" spans="1:22" ht="14.5" x14ac:dyDescent="0.35">
      <c r="A6072" s="15">
        <v>50</v>
      </c>
      <c r="B6072" s="8">
        <v>360</v>
      </c>
      <c r="C6072" s="8">
        <v>1500000</v>
      </c>
      <c r="D6072" s="8">
        <v>4800</v>
      </c>
      <c r="E6072" s="2">
        <v>2580</v>
      </c>
      <c r="F6072" s="2">
        <v>25149.41796875</v>
      </c>
      <c r="G6072" s="2">
        <v>466.27017211914102</v>
      </c>
      <c r="H6072" s="1">
        <v>23912.43551152393</v>
      </c>
      <c r="I6072" s="1">
        <v>446.72910609588831</v>
      </c>
      <c r="J6072" s="1">
        <f t="shared" si="536"/>
        <v>-4.9185331396659402</v>
      </c>
      <c r="K6072" s="1">
        <f t="shared" si="537"/>
        <v>-4.1909320372008683</v>
      </c>
      <c r="L6072" s="30"/>
      <c r="M6072" s="30"/>
      <c r="N6072" s="2">
        <v>0</v>
      </c>
      <c r="O6072" s="30"/>
      <c r="P6072" s="30"/>
      <c r="Q6072" s="30"/>
      <c r="R6072" s="30"/>
      <c r="S6072" s="30"/>
      <c r="T6072" s="30"/>
      <c r="U6072" s="30"/>
      <c r="V6072" s="30"/>
    </row>
    <row r="6073" spans="1:22" ht="14.5" x14ac:dyDescent="0.35">
      <c r="A6073" s="15">
        <v>50</v>
      </c>
      <c r="B6073" s="8">
        <v>360</v>
      </c>
      <c r="C6073" s="8">
        <v>1500000</v>
      </c>
      <c r="D6073" s="8">
        <v>4800</v>
      </c>
      <c r="E6073" s="2">
        <v>2610</v>
      </c>
      <c r="F6073" s="2">
        <v>26288.822265625</v>
      </c>
      <c r="G6073" s="2">
        <v>471.90304565429699</v>
      </c>
      <c r="H6073" s="1">
        <v>24702.803666682819</v>
      </c>
      <c r="I6073" s="1">
        <v>450.05511708707002</v>
      </c>
      <c r="J6073" s="1">
        <f t="shared" si="536"/>
        <v>-6.0330530706810803</v>
      </c>
      <c r="K6073" s="1">
        <f t="shared" si="537"/>
        <v>-4.6297494301895554</v>
      </c>
      <c r="L6073" s="30"/>
      <c r="M6073" s="30"/>
      <c r="N6073" s="2">
        <v>0</v>
      </c>
      <c r="O6073" s="30"/>
      <c r="P6073" s="30"/>
      <c r="Q6073" s="30"/>
      <c r="R6073" s="30"/>
      <c r="S6073" s="30"/>
      <c r="T6073" s="30"/>
      <c r="U6073" s="30"/>
      <c r="V6073" s="30"/>
    </row>
    <row r="6074" spans="1:22" ht="14.5" x14ac:dyDescent="0.35">
      <c r="A6074" s="15">
        <v>50</v>
      </c>
      <c r="B6074" s="8">
        <v>360</v>
      </c>
      <c r="C6074" s="8">
        <v>1500000</v>
      </c>
      <c r="D6074" s="8">
        <v>4800</v>
      </c>
      <c r="E6074" s="2">
        <v>2640</v>
      </c>
      <c r="F6074" s="2">
        <v>27201.53515625</v>
      </c>
      <c r="G6074" s="2">
        <v>467.14028930664102</v>
      </c>
      <c r="H6074" s="1">
        <v>25381.540078074879</v>
      </c>
      <c r="I6074" s="1">
        <v>448.98330444251161</v>
      </c>
      <c r="J6074" s="1">
        <f t="shared" si="536"/>
        <v>-6.6907807508685675</v>
      </c>
      <c r="K6074" s="1">
        <f t="shared" si="537"/>
        <v>-3.8868376973176839</v>
      </c>
      <c r="L6074" s="30"/>
      <c r="M6074" s="30"/>
      <c r="N6074" s="2">
        <v>0</v>
      </c>
      <c r="O6074" s="30"/>
      <c r="P6074" s="30"/>
      <c r="Q6074" s="30"/>
      <c r="R6074" s="30"/>
      <c r="S6074" s="30"/>
      <c r="T6074" s="30"/>
      <c r="U6074" s="30"/>
      <c r="V6074" s="30"/>
    </row>
    <row r="6075" spans="1:22" ht="14.5" x14ac:dyDescent="0.35">
      <c r="A6075" s="15">
        <v>50</v>
      </c>
      <c r="B6075" s="8">
        <v>360</v>
      </c>
      <c r="C6075" s="8">
        <v>1500000</v>
      </c>
      <c r="D6075" s="8">
        <v>4800</v>
      </c>
      <c r="E6075" s="2">
        <v>2670</v>
      </c>
      <c r="F6075" s="2">
        <v>27618.623046875</v>
      </c>
      <c r="G6075" s="2">
        <v>458.09576416015602</v>
      </c>
      <c r="H6075" s="1">
        <v>25867.36252557339</v>
      </c>
      <c r="I6075" s="1">
        <v>446.07176874992592</v>
      </c>
      <c r="J6075" s="1">
        <f t="shared" si="536"/>
        <v>-6.3408683276111502</v>
      </c>
      <c r="K6075" s="1">
        <f t="shared" si="537"/>
        <v>-2.6247776886289564</v>
      </c>
      <c r="L6075" s="30"/>
      <c r="M6075" s="30"/>
      <c r="N6075" s="2">
        <v>0</v>
      </c>
      <c r="O6075" s="30"/>
      <c r="P6075" s="30"/>
      <c r="Q6075" s="30"/>
      <c r="R6075" s="30"/>
      <c r="S6075" s="30"/>
      <c r="T6075" s="30"/>
      <c r="U6075" s="30"/>
      <c r="V6075" s="30"/>
    </row>
    <row r="6076" spans="1:22" ht="14.5" x14ac:dyDescent="0.35">
      <c r="A6076" s="15">
        <v>50</v>
      </c>
      <c r="B6076" s="8">
        <v>360</v>
      </c>
      <c r="C6076" s="8">
        <v>1500000</v>
      </c>
      <c r="D6076" s="8">
        <v>4800</v>
      </c>
      <c r="E6076" s="2">
        <v>2700</v>
      </c>
      <c r="F6076" s="2">
        <v>27846.8984375</v>
      </c>
      <c r="G6076" s="2">
        <v>447.89913940429699</v>
      </c>
      <c r="H6076" s="1">
        <v>26213.153052161939</v>
      </c>
      <c r="I6076" s="1">
        <v>442.39060108482522</v>
      </c>
      <c r="J6076" s="1">
        <f t="shared" si="536"/>
        <v>-5.8668845616859775</v>
      </c>
      <c r="K6076" s="1">
        <f t="shared" si="537"/>
        <v>-1.2298613314591513</v>
      </c>
      <c r="L6076" s="30"/>
      <c r="M6076" s="30"/>
      <c r="N6076" s="2">
        <v>0</v>
      </c>
      <c r="O6076" s="30"/>
      <c r="P6076" s="30"/>
      <c r="Q6076" s="30"/>
      <c r="R6076" s="30"/>
      <c r="S6076" s="30"/>
      <c r="T6076" s="30"/>
      <c r="U6076" s="30"/>
      <c r="V6076" s="30"/>
    </row>
    <row r="6077" spans="1:22" ht="14.5" x14ac:dyDescent="0.35">
      <c r="A6077" s="15">
        <v>50</v>
      </c>
      <c r="B6077" s="8">
        <v>360</v>
      </c>
      <c r="C6077" s="8">
        <v>1500000</v>
      </c>
      <c r="D6077" s="8">
        <v>4800</v>
      </c>
      <c r="E6077" s="2">
        <v>2730</v>
      </c>
      <c r="F6077" s="2">
        <v>27081.7578125</v>
      </c>
      <c r="G6077" s="2">
        <v>441.67611694335898</v>
      </c>
      <c r="H6077" s="1">
        <v>26521.408403659148</v>
      </c>
      <c r="I6077" s="1">
        <v>438.38743960216772</v>
      </c>
      <c r="J6077" s="1">
        <f t="shared" si="536"/>
        <v>-2.0691027987194155</v>
      </c>
      <c r="K6077" s="1">
        <f t="shared" si="537"/>
        <v>-0.74459025857017391</v>
      </c>
      <c r="L6077" s="30"/>
      <c r="M6077" s="30"/>
      <c r="N6077" s="2">
        <v>1138890</v>
      </c>
      <c r="O6077" s="30"/>
      <c r="P6077" s="30"/>
      <c r="Q6077" s="30"/>
      <c r="R6077" s="30"/>
      <c r="S6077" s="30"/>
      <c r="T6077" s="30"/>
      <c r="U6077" s="30"/>
      <c r="V6077" s="30"/>
    </row>
    <row r="6078" spans="1:22" ht="14.5" x14ac:dyDescent="0.35">
      <c r="A6078" s="15">
        <v>50</v>
      </c>
      <c r="B6078" s="8">
        <v>360</v>
      </c>
      <c r="C6078" s="8">
        <v>1500000</v>
      </c>
      <c r="D6078" s="8">
        <v>4800</v>
      </c>
      <c r="E6078" s="2">
        <v>2760</v>
      </c>
      <c r="F6078" s="2">
        <v>26406.71875</v>
      </c>
      <c r="G6078" s="2">
        <v>437.15274047851602</v>
      </c>
      <c r="H6078" s="1">
        <v>26822.6421841056</v>
      </c>
      <c r="I6078" s="1">
        <v>434.24957289239239</v>
      </c>
      <c r="J6078" s="1">
        <f t="shared" si="536"/>
        <v>1.5750667019377402</v>
      </c>
      <c r="K6078" s="1">
        <f t="shared" si="537"/>
        <v>-0.66410828923221776</v>
      </c>
      <c r="L6078" s="30"/>
      <c r="M6078" s="30"/>
      <c r="N6078" s="2">
        <v>1138890</v>
      </c>
      <c r="O6078" s="30"/>
      <c r="P6078" s="30"/>
      <c r="Q6078" s="30"/>
      <c r="R6078" s="30"/>
      <c r="S6078" s="30"/>
      <c r="T6078" s="30"/>
      <c r="U6078" s="30"/>
      <c r="V6078" s="30"/>
    </row>
    <row r="6079" spans="1:22" ht="14.5" x14ac:dyDescent="0.35">
      <c r="A6079" s="15">
        <v>50</v>
      </c>
      <c r="B6079" s="8">
        <v>360</v>
      </c>
      <c r="C6079" s="8">
        <v>1500000</v>
      </c>
      <c r="D6079" s="8">
        <v>4800</v>
      </c>
      <c r="E6079" s="2">
        <v>2790</v>
      </c>
      <c r="F6079" s="2">
        <v>26444.5390625</v>
      </c>
      <c r="G6079" s="2">
        <v>435.45681762695301</v>
      </c>
      <c r="H6079" s="1">
        <v>27119.11406597303</v>
      </c>
      <c r="I6079" s="1">
        <v>430.05543805747789</v>
      </c>
      <c r="J6079" s="1">
        <f t="shared" si="536"/>
        <v>2.5509047515584009</v>
      </c>
      <c r="K6079" s="1">
        <f t="shared" si="537"/>
        <v>-1.240393846377295</v>
      </c>
      <c r="L6079" s="30"/>
      <c r="M6079" s="30"/>
      <c r="N6079" s="2">
        <v>1138890</v>
      </c>
      <c r="O6079" s="30"/>
      <c r="P6079" s="30"/>
      <c r="Q6079" s="30"/>
      <c r="R6079" s="30"/>
      <c r="S6079" s="30"/>
      <c r="T6079" s="30"/>
      <c r="U6079" s="30"/>
      <c r="V6079" s="30"/>
    </row>
    <row r="6080" spans="1:22" ht="14.5" x14ac:dyDescent="0.35">
      <c r="A6080" s="15">
        <v>50</v>
      </c>
      <c r="B6080" s="8">
        <v>360</v>
      </c>
      <c r="C6080" s="8">
        <v>1500000</v>
      </c>
      <c r="D6080" s="8">
        <v>4800</v>
      </c>
      <c r="E6080" s="2">
        <v>2820</v>
      </c>
      <c r="F6080" s="2">
        <v>25197.162109375</v>
      </c>
      <c r="G6080" s="2">
        <v>421.31954956054699</v>
      </c>
      <c r="H6080" s="1">
        <v>27412.361411274611</v>
      </c>
      <c r="I6080" s="1">
        <v>425.83765430040359</v>
      </c>
      <c r="J6080" s="1">
        <f t="shared" si="536"/>
        <v>8.7914634683221369</v>
      </c>
      <c r="K6080" s="1">
        <f t="shared" si="537"/>
        <v>1.0723700679375452</v>
      </c>
      <c r="L6080" s="30"/>
      <c r="M6080" s="30"/>
      <c r="N6080" s="2">
        <v>1138890</v>
      </c>
      <c r="O6080" s="30"/>
      <c r="P6080" s="30"/>
      <c r="Q6080" s="30"/>
      <c r="R6080" s="30"/>
      <c r="S6080" s="30"/>
      <c r="T6080" s="30"/>
      <c r="U6080" s="30"/>
      <c r="V6080" s="30"/>
    </row>
    <row r="6081" spans="1:22" ht="14.5" x14ac:dyDescent="0.35">
      <c r="A6081" s="15">
        <v>50</v>
      </c>
      <c r="B6081" s="8">
        <v>360</v>
      </c>
      <c r="C6081" s="8">
        <v>1500000</v>
      </c>
      <c r="D6081" s="8">
        <v>4800</v>
      </c>
      <c r="E6081" s="2">
        <v>2850</v>
      </c>
      <c r="F6081" s="2">
        <v>23820.66796875</v>
      </c>
      <c r="G6081" s="2">
        <v>421.83145141601602</v>
      </c>
      <c r="H6081" s="1">
        <v>27703.42042340897</v>
      </c>
      <c r="I6081" s="1">
        <v>421.61005457946982</v>
      </c>
      <c r="J6081" s="1">
        <f t="shared" si="536"/>
        <v>16.299931050433592</v>
      </c>
      <c r="K6081" s="1">
        <f t="shared" si="537"/>
        <v>-5.248466794095457E-2</v>
      </c>
      <c r="L6081" s="30"/>
      <c r="M6081" s="30"/>
      <c r="N6081" s="2">
        <v>1138890</v>
      </c>
      <c r="O6081" s="30"/>
      <c r="P6081" s="30"/>
      <c r="Q6081" s="30"/>
      <c r="R6081" s="30"/>
      <c r="S6081" s="30"/>
      <c r="T6081" s="30"/>
      <c r="U6081" s="30"/>
      <c r="V6081" s="30"/>
    </row>
    <row r="6082" spans="1:22" ht="14.5" x14ac:dyDescent="0.35">
      <c r="A6082" s="15">
        <v>50</v>
      </c>
      <c r="B6082" s="8">
        <v>360</v>
      </c>
      <c r="C6082" s="8">
        <v>1500000</v>
      </c>
      <c r="D6082" s="8">
        <v>4800</v>
      </c>
      <c r="E6082" s="2">
        <v>2880</v>
      </c>
      <c r="F6082" s="2">
        <v>23604.802734375</v>
      </c>
      <c r="G6082" s="2">
        <v>414.79376220703102</v>
      </c>
      <c r="H6082" s="1">
        <v>27992.995578008598</v>
      </c>
      <c r="I6082" s="1">
        <v>417.37834725519781</v>
      </c>
      <c r="J6082" s="1">
        <f t="shared" si="536"/>
        <v>18.590254250433532</v>
      </c>
      <c r="K6082" s="1">
        <f t="shared" si="537"/>
        <v>0.62310123334901402</v>
      </c>
      <c r="L6082" s="30"/>
      <c r="M6082" s="30"/>
      <c r="N6082" s="2">
        <v>1138890</v>
      </c>
      <c r="O6082" s="30"/>
      <c r="P6082" s="30"/>
      <c r="Q6082" s="30"/>
      <c r="R6082" s="30"/>
      <c r="S6082" s="30"/>
      <c r="T6082" s="30"/>
      <c r="U6082" s="30"/>
      <c r="V6082" s="30"/>
    </row>
    <row r="6083" spans="1:22" ht="14.5" x14ac:dyDescent="0.35">
      <c r="A6083" s="15">
        <v>50</v>
      </c>
      <c r="B6083" s="8">
        <v>360</v>
      </c>
      <c r="C6083" s="8">
        <v>1500000</v>
      </c>
      <c r="D6083" s="8">
        <v>4800</v>
      </c>
      <c r="E6083" s="2">
        <v>2910</v>
      </c>
      <c r="F6083" s="2">
        <v>18528.818359375</v>
      </c>
      <c r="G6083" s="2">
        <v>336.49038696289102</v>
      </c>
      <c r="H6083" s="1">
        <v>19729.895909178649</v>
      </c>
      <c r="I6083" s="1">
        <v>356.21202594721763</v>
      </c>
      <c r="J6083" s="1">
        <f t="shared" si="536"/>
        <v>6.482213417543389</v>
      </c>
      <c r="K6083" s="1">
        <f t="shared" si="537"/>
        <v>5.8609813975165812</v>
      </c>
      <c r="L6083" s="30"/>
      <c r="M6083" s="30"/>
      <c r="N6083" s="2">
        <v>1138890</v>
      </c>
      <c r="O6083" s="30"/>
      <c r="P6083" s="30"/>
      <c r="Q6083" s="30"/>
      <c r="R6083" s="30"/>
      <c r="S6083" s="30"/>
      <c r="T6083" s="30"/>
      <c r="U6083" s="30"/>
      <c r="V6083" s="30"/>
    </row>
    <row r="6084" spans="1:22" ht="14.5" x14ac:dyDescent="0.35">
      <c r="A6084" s="15">
        <v>50</v>
      </c>
      <c r="B6084" s="8">
        <v>360</v>
      </c>
      <c r="C6084" s="8">
        <v>1500000</v>
      </c>
      <c r="D6084" s="8">
        <v>4800</v>
      </c>
      <c r="E6084" s="2">
        <v>2940</v>
      </c>
      <c r="F6084" s="2">
        <v>17527.35546875</v>
      </c>
      <c r="G6084" s="2">
        <v>320.99133300781301</v>
      </c>
      <c r="H6084" s="1">
        <v>19250.797191134399</v>
      </c>
      <c r="I6084" s="1">
        <v>335.9332111084276</v>
      </c>
      <c r="J6084" s="1">
        <f t="shared" si="536"/>
        <v>9.8328679729076676</v>
      </c>
      <c r="K6084" s="1">
        <f t="shared" si="537"/>
        <v>4.6549163681783581</v>
      </c>
      <c r="L6084" s="30"/>
      <c r="M6084" s="30"/>
      <c r="N6084" s="2">
        <v>1138890</v>
      </c>
      <c r="O6084" s="30"/>
      <c r="P6084" s="30"/>
      <c r="Q6084" s="30"/>
      <c r="R6084" s="30"/>
      <c r="S6084" s="30"/>
      <c r="T6084" s="30"/>
      <c r="U6084" s="30"/>
      <c r="V6084" s="30"/>
    </row>
    <row r="6085" spans="1:22" ht="14.5" x14ac:dyDescent="0.35">
      <c r="A6085" s="15">
        <v>50</v>
      </c>
      <c r="B6085" s="8">
        <v>360</v>
      </c>
      <c r="C6085" s="8">
        <v>1500000</v>
      </c>
      <c r="D6085" s="8">
        <v>4800</v>
      </c>
      <c r="E6085" s="2">
        <v>2970</v>
      </c>
      <c r="F6085" s="2">
        <v>17361.681640625</v>
      </c>
      <c r="G6085" s="2">
        <v>318.07559204101602</v>
      </c>
      <c r="H6085" s="1">
        <v>19059.54364955434</v>
      </c>
      <c r="I6085" s="1">
        <v>330.82803401549018</v>
      </c>
      <c r="J6085" s="1">
        <f t="shared" si="536"/>
        <v>9.7793637970902161</v>
      </c>
      <c r="K6085" s="1">
        <f t="shared" si="537"/>
        <v>4.0092488369336179</v>
      </c>
      <c r="L6085" s="30"/>
      <c r="M6085" s="30"/>
      <c r="N6085" s="2">
        <v>1138890</v>
      </c>
      <c r="O6085" s="30"/>
      <c r="P6085" s="30"/>
      <c r="Q6085" s="30"/>
      <c r="R6085" s="30"/>
      <c r="S6085" s="30"/>
      <c r="T6085" s="30"/>
      <c r="U6085" s="30"/>
      <c r="V6085" s="30"/>
    </row>
    <row r="6086" spans="1:22" ht="14.5" x14ac:dyDescent="0.35">
      <c r="A6086" s="15">
        <v>50</v>
      </c>
      <c r="B6086" s="8">
        <v>360</v>
      </c>
      <c r="C6086" s="8">
        <v>1500000</v>
      </c>
      <c r="D6086" s="8">
        <v>4800</v>
      </c>
      <c r="E6086" s="2">
        <v>3000</v>
      </c>
      <c r="F6086" s="2">
        <v>17404.875</v>
      </c>
      <c r="G6086" s="2">
        <v>317.67684936523398</v>
      </c>
      <c r="H6086" s="1">
        <v>18993.872252746729</v>
      </c>
      <c r="I6086" s="1">
        <v>327.94271449715069</v>
      </c>
      <c r="J6086" s="1">
        <f t="shared" si="536"/>
        <v>9.1296102542921389</v>
      </c>
      <c r="K6086" s="1">
        <f t="shared" si="537"/>
        <v>3.2315433599991472</v>
      </c>
      <c r="L6086" s="30"/>
      <c r="M6086" s="30"/>
      <c r="N6086" s="2">
        <v>0</v>
      </c>
      <c r="O6086" s="30"/>
      <c r="P6086" s="30"/>
      <c r="Q6086" s="30"/>
      <c r="R6086" s="30"/>
      <c r="S6086" s="30"/>
      <c r="T6086" s="30"/>
      <c r="U6086" s="30"/>
      <c r="V6086" s="30"/>
    </row>
    <row r="6087" spans="1:22" ht="14.5" x14ac:dyDescent="0.35">
      <c r="A6087" s="15">
        <v>50</v>
      </c>
      <c r="B6087" s="8">
        <v>360</v>
      </c>
      <c r="C6087" s="8">
        <v>1500000</v>
      </c>
      <c r="D6087" s="8">
        <v>4800</v>
      </c>
      <c r="E6087" s="2">
        <v>3030</v>
      </c>
      <c r="F6087" s="2">
        <v>17567.796875</v>
      </c>
      <c r="G6087" s="2">
        <v>319.67596435546898</v>
      </c>
      <c r="H6087" s="1">
        <v>18994.398380117818</v>
      </c>
      <c r="I6087" s="1">
        <v>325.90748765200829</v>
      </c>
      <c r="J6087" s="1">
        <f t="shared" si="536"/>
        <v>8.1205487248543697</v>
      </c>
      <c r="K6087" s="1">
        <f t="shared" si="537"/>
        <v>1.9493249388027378</v>
      </c>
      <c r="L6087" s="30"/>
      <c r="M6087" s="30"/>
      <c r="N6087" s="2">
        <v>0</v>
      </c>
      <c r="O6087" s="30"/>
      <c r="P6087" s="30"/>
      <c r="Q6087" s="30"/>
      <c r="R6087" s="30"/>
      <c r="S6087" s="30"/>
      <c r="T6087" s="30"/>
      <c r="U6087" s="30"/>
      <c r="V6087" s="30"/>
    </row>
    <row r="6088" spans="1:22" ht="14.5" x14ac:dyDescent="0.35">
      <c r="A6088" s="15">
        <v>50</v>
      </c>
      <c r="B6088" s="8">
        <v>360</v>
      </c>
      <c r="C6088" s="8">
        <v>1500000</v>
      </c>
      <c r="D6088" s="8">
        <v>4800</v>
      </c>
      <c r="E6088" s="2">
        <v>3060</v>
      </c>
      <c r="F6088" s="2">
        <v>17784.146484375</v>
      </c>
      <c r="G6088" s="2">
        <v>321.92926025390602</v>
      </c>
      <c r="H6088" s="1">
        <v>19041.134542014061</v>
      </c>
      <c r="I6088" s="1">
        <v>323.89406734811672</v>
      </c>
      <c r="J6088" s="1">
        <f t="shared" si="536"/>
        <v>7.0680257764601722</v>
      </c>
      <c r="K6088" s="1">
        <f t="shared" si="537"/>
        <v>0.61032261952860467</v>
      </c>
      <c r="L6088" s="30"/>
      <c r="M6088" s="30"/>
      <c r="N6088" s="2">
        <v>0</v>
      </c>
      <c r="O6088" s="30"/>
      <c r="P6088" s="30"/>
      <c r="Q6088" s="30"/>
      <c r="R6088" s="30"/>
      <c r="S6088" s="30"/>
      <c r="T6088" s="30"/>
      <c r="U6088" s="30"/>
      <c r="V6088" s="30"/>
    </row>
    <row r="6089" spans="1:22" ht="14.5" x14ac:dyDescent="0.35">
      <c r="A6089" s="15">
        <v>50</v>
      </c>
      <c r="B6089" s="8">
        <v>360</v>
      </c>
      <c r="C6089" s="8">
        <v>1500000</v>
      </c>
      <c r="D6089" s="8">
        <v>4800</v>
      </c>
      <c r="E6089" s="2">
        <v>3090</v>
      </c>
      <c r="F6089" s="2">
        <v>18112.771484375</v>
      </c>
      <c r="G6089" s="2">
        <v>324.48577880859398</v>
      </c>
      <c r="H6089" s="1">
        <v>19120.126770464609</v>
      </c>
      <c r="I6089" s="1">
        <v>321.35774309868901</v>
      </c>
      <c r="J6089" s="1">
        <f t="shared" si="536"/>
        <v>5.5615745329675521</v>
      </c>
      <c r="K6089" s="1">
        <f t="shared" si="537"/>
        <v>-0.96399778177955631</v>
      </c>
      <c r="L6089" s="30"/>
      <c r="M6089" s="30"/>
      <c r="N6089" s="2">
        <v>0</v>
      </c>
      <c r="O6089" s="30"/>
      <c r="P6089" s="30"/>
      <c r="Q6089" s="30"/>
      <c r="R6089" s="30"/>
      <c r="S6089" s="30"/>
      <c r="T6089" s="30"/>
      <c r="U6089" s="30"/>
      <c r="V6089" s="30"/>
    </row>
    <row r="6090" spans="1:22" ht="14.5" x14ac:dyDescent="0.35">
      <c r="A6090" s="15">
        <v>50</v>
      </c>
      <c r="B6090" s="8">
        <v>360</v>
      </c>
      <c r="C6090" s="8">
        <v>1500000</v>
      </c>
      <c r="D6090" s="8">
        <v>4800</v>
      </c>
      <c r="E6090" s="2">
        <v>3120</v>
      </c>
      <c r="F6090" s="2">
        <v>19483.65234375</v>
      </c>
      <c r="G6090" s="2">
        <v>323.61029052734398</v>
      </c>
      <c r="H6090" s="1">
        <v>19221.633683432541</v>
      </c>
      <c r="I6090" s="1">
        <v>318.83078176863501</v>
      </c>
      <c r="J6090" s="1">
        <f t="shared" ref="J6090:J6153" si="538">(H6090-F6090)/F6090*100</f>
        <v>-1.3448128497402063</v>
      </c>
      <c r="K6090" s="1">
        <f t="shared" ref="K6090:K6153" si="539">(I6090-G6090)/G6090*100</f>
        <v>-1.4769334902547293</v>
      </c>
      <c r="L6090" s="30"/>
      <c r="M6090" s="30"/>
      <c r="N6090" s="2">
        <v>0</v>
      </c>
      <c r="O6090" s="30"/>
      <c r="P6090" s="30"/>
      <c r="Q6090" s="30"/>
      <c r="R6090" s="30"/>
      <c r="S6090" s="30"/>
      <c r="T6090" s="30"/>
      <c r="U6090" s="30"/>
      <c r="V6090" s="30"/>
    </row>
    <row r="6091" spans="1:22" ht="14.5" x14ac:dyDescent="0.35">
      <c r="A6091" s="15">
        <v>50</v>
      </c>
      <c r="B6091" s="8">
        <v>360</v>
      </c>
      <c r="C6091" s="8">
        <v>1500000</v>
      </c>
      <c r="D6091" s="8">
        <v>4800</v>
      </c>
      <c r="E6091" s="2">
        <v>3150</v>
      </c>
      <c r="F6091" s="2">
        <v>20457.830078125</v>
      </c>
      <c r="G6091" s="2">
        <v>316.387451171875</v>
      </c>
      <c r="H6091" s="1">
        <v>19338.77995544142</v>
      </c>
      <c r="I6091" s="1">
        <v>316.30369962671813</v>
      </c>
      <c r="J6091" s="1">
        <f t="shared" si="538"/>
        <v>-5.4700333242094441</v>
      </c>
      <c r="K6091" s="1">
        <f t="shared" si="539"/>
        <v>-2.6471196896925796E-2</v>
      </c>
      <c r="L6091" s="30"/>
      <c r="M6091" s="30"/>
      <c r="N6091" s="2">
        <v>0</v>
      </c>
      <c r="O6091" s="30"/>
      <c r="P6091" s="30"/>
      <c r="Q6091" s="30"/>
      <c r="R6091" s="30"/>
      <c r="S6091" s="30"/>
      <c r="T6091" s="30"/>
      <c r="U6091" s="30"/>
      <c r="V6091" s="30"/>
    </row>
    <row r="6092" spans="1:22" ht="14.5" x14ac:dyDescent="0.35">
      <c r="A6092" s="15">
        <v>50</v>
      </c>
      <c r="B6092" s="8">
        <v>360</v>
      </c>
      <c r="C6092" s="8">
        <v>1500000</v>
      </c>
      <c r="D6092" s="8">
        <v>4800</v>
      </c>
      <c r="E6092" s="2">
        <v>3180</v>
      </c>
      <c r="F6092" s="2">
        <v>20813.21875</v>
      </c>
      <c r="G6092" s="2">
        <v>318.43490600585898</v>
      </c>
      <c r="H6092" s="1">
        <v>19446.4951713882</v>
      </c>
      <c r="I6092" s="1">
        <v>313.77655707886981</v>
      </c>
      <c r="J6092" s="1">
        <f t="shared" si="538"/>
        <v>-6.5666132424221981</v>
      </c>
      <c r="K6092" s="1">
        <f t="shared" si="539"/>
        <v>-1.4628889104586584</v>
      </c>
      <c r="L6092" s="30"/>
      <c r="M6092" s="30"/>
      <c r="N6092" s="2">
        <v>0</v>
      </c>
      <c r="O6092" s="30"/>
      <c r="P6092" s="30"/>
      <c r="Q6092" s="30"/>
      <c r="R6092" s="30"/>
      <c r="S6092" s="30"/>
      <c r="T6092" s="30"/>
      <c r="U6092" s="30"/>
      <c r="V6092" s="30"/>
    </row>
    <row r="6093" spans="1:22" ht="14.5" x14ac:dyDescent="0.35">
      <c r="A6093" s="15">
        <v>50</v>
      </c>
      <c r="B6093" s="8">
        <v>360</v>
      </c>
      <c r="C6093" s="8">
        <v>1500000</v>
      </c>
      <c r="D6093" s="8">
        <v>4800</v>
      </c>
      <c r="E6093" s="2">
        <v>3210</v>
      </c>
      <c r="F6093" s="2">
        <v>21395.359375</v>
      </c>
      <c r="G6093" s="2">
        <v>320.62918090820301</v>
      </c>
      <c r="H6093" s="1">
        <v>19549.482374925639</v>
      </c>
      <c r="I6093" s="1">
        <v>311.28478220388132</v>
      </c>
      <c r="J6093" s="1">
        <f t="shared" si="538"/>
        <v>-8.627464338043449</v>
      </c>
      <c r="K6093" s="1">
        <f t="shared" si="539"/>
        <v>-2.9143943411055329</v>
      </c>
      <c r="L6093" s="30"/>
      <c r="M6093" s="30"/>
      <c r="N6093" s="2">
        <v>0</v>
      </c>
      <c r="O6093" s="30"/>
      <c r="P6093" s="30"/>
      <c r="Q6093" s="30"/>
      <c r="R6093" s="30"/>
      <c r="S6093" s="30"/>
      <c r="T6093" s="30"/>
      <c r="U6093" s="30"/>
      <c r="V6093" s="30"/>
    </row>
    <row r="6094" spans="1:22" ht="14.5" x14ac:dyDescent="0.35">
      <c r="A6094" s="15">
        <v>50</v>
      </c>
      <c r="B6094" s="8">
        <v>360</v>
      </c>
      <c r="C6094" s="8">
        <v>1500000</v>
      </c>
      <c r="D6094" s="8">
        <v>4800</v>
      </c>
      <c r="E6094" s="2">
        <v>3240</v>
      </c>
      <c r="F6094" s="2">
        <v>21885.046875</v>
      </c>
      <c r="G6094" s="2">
        <v>320.83859252929699</v>
      </c>
      <c r="H6094" s="1">
        <v>19650.10111355186</v>
      </c>
      <c r="I6094" s="1">
        <v>309.46321113825257</v>
      </c>
      <c r="J6094" s="1">
        <f t="shared" si="538"/>
        <v>-10.212204589797754</v>
      </c>
      <c r="K6094" s="1">
        <f t="shared" si="539"/>
        <v>-3.5455153014379603</v>
      </c>
      <c r="L6094" s="30"/>
      <c r="M6094" s="30"/>
      <c r="N6094" s="2">
        <v>0</v>
      </c>
      <c r="O6094" s="30"/>
      <c r="P6094" s="30"/>
      <c r="Q6094" s="30"/>
      <c r="R6094" s="30"/>
      <c r="S6094" s="30"/>
      <c r="T6094" s="30"/>
      <c r="U6094" s="30"/>
      <c r="V6094" s="30"/>
    </row>
    <row r="6095" spans="1:22" ht="14.5" x14ac:dyDescent="0.35">
      <c r="A6095" s="15">
        <v>50</v>
      </c>
      <c r="B6095" s="8">
        <v>360</v>
      </c>
      <c r="C6095" s="8">
        <v>1500000</v>
      </c>
      <c r="D6095" s="8">
        <v>4800</v>
      </c>
      <c r="E6095" s="2">
        <v>3270</v>
      </c>
      <c r="F6095" s="2">
        <v>27637.265625</v>
      </c>
      <c r="G6095" s="2">
        <v>398.62445068359398</v>
      </c>
      <c r="H6095" s="1">
        <v>24898.13603300077</v>
      </c>
      <c r="I6095" s="1">
        <v>373.54834705355739</v>
      </c>
      <c r="J6095" s="1">
        <f t="shared" si="538"/>
        <v>-9.9110007088453766</v>
      </c>
      <c r="K6095" s="1">
        <f t="shared" si="539"/>
        <v>-6.2906586856461066</v>
      </c>
      <c r="L6095" s="30"/>
      <c r="M6095" s="30"/>
      <c r="N6095" s="2">
        <v>1138890</v>
      </c>
      <c r="O6095" s="30"/>
      <c r="P6095" s="30"/>
      <c r="Q6095" s="30"/>
      <c r="R6095" s="30"/>
      <c r="S6095" s="30"/>
      <c r="T6095" s="30"/>
      <c r="U6095" s="30"/>
      <c r="V6095" s="30"/>
    </row>
    <row r="6096" spans="1:22" ht="14.5" x14ac:dyDescent="0.35">
      <c r="A6096" s="15">
        <v>50</v>
      </c>
      <c r="B6096" s="8">
        <v>360</v>
      </c>
      <c r="C6096" s="8">
        <v>1500000</v>
      </c>
      <c r="D6096" s="8">
        <v>4800</v>
      </c>
      <c r="E6096" s="2">
        <v>3300</v>
      </c>
      <c r="F6096" s="2">
        <v>26676.66015625</v>
      </c>
      <c r="G6096" s="2">
        <v>397.88735961914102</v>
      </c>
      <c r="H6096" s="1">
        <v>26978.229640373651</v>
      </c>
      <c r="I6096" s="1">
        <v>386.50119093287469</v>
      </c>
      <c r="J6096" s="1">
        <f t="shared" si="538"/>
        <v>1.1304619182360316</v>
      </c>
      <c r="K6096" s="1">
        <f t="shared" si="539"/>
        <v>-2.8616562981958529</v>
      </c>
      <c r="L6096" s="30"/>
      <c r="M6096" s="30"/>
      <c r="N6096" s="2">
        <v>1138890</v>
      </c>
      <c r="O6096" s="30"/>
      <c r="P6096" s="30"/>
      <c r="Q6096" s="30"/>
      <c r="R6096" s="30"/>
      <c r="S6096" s="30"/>
      <c r="T6096" s="30"/>
      <c r="U6096" s="30"/>
      <c r="V6096" s="30"/>
    </row>
    <row r="6097" spans="1:22" ht="14.5" x14ac:dyDescent="0.35">
      <c r="A6097" s="15">
        <v>50</v>
      </c>
      <c r="B6097" s="8">
        <v>360</v>
      </c>
      <c r="C6097" s="8">
        <v>1500000</v>
      </c>
      <c r="D6097" s="8">
        <v>4800</v>
      </c>
      <c r="E6097" s="2">
        <v>3330</v>
      </c>
      <c r="F6097" s="2">
        <v>27902.529296875</v>
      </c>
      <c r="G6097" s="2">
        <v>388.889892578125</v>
      </c>
      <c r="H6097" s="1">
        <v>28096.548145534631</v>
      </c>
      <c r="I6097" s="1">
        <v>388.29162274084462</v>
      </c>
      <c r="J6097" s="1">
        <f t="shared" si="538"/>
        <v>0.69534502265126297</v>
      </c>
      <c r="K6097" s="1">
        <f t="shared" si="539"/>
        <v>-0.15384041825159961</v>
      </c>
      <c r="L6097" s="30"/>
      <c r="M6097" s="30"/>
      <c r="N6097" s="2">
        <v>1138890</v>
      </c>
      <c r="O6097" s="30"/>
      <c r="P6097" s="30"/>
      <c r="Q6097" s="30"/>
      <c r="R6097" s="30"/>
      <c r="S6097" s="30"/>
      <c r="T6097" s="30"/>
      <c r="U6097" s="30"/>
      <c r="V6097" s="30"/>
    </row>
    <row r="6098" spans="1:22" ht="14.5" x14ac:dyDescent="0.35">
      <c r="A6098" s="15">
        <v>50</v>
      </c>
      <c r="B6098" s="8">
        <v>360</v>
      </c>
      <c r="C6098" s="8">
        <v>1500000</v>
      </c>
      <c r="D6098" s="8">
        <v>4800</v>
      </c>
      <c r="E6098" s="2">
        <v>3360</v>
      </c>
      <c r="F6098" s="2">
        <v>29907.38671875</v>
      </c>
      <c r="G6098" s="2">
        <v>380.75750732421898</v>
      </c>
      <c r="H6098" s="1">
        <v>28524.084597729528</v>
      </c>
      <c r="I6098" s="1">
        <v>387.05049227045151</v>
      </c>
      <c r="J6098" s="1">
        <f t="shared" si="538"/>
        <v>-4.6252858333263553</v>
      </c>
      <c r="K6098" s="1">
        <f t="shared" si="539"/>
        <v>1.6527540035800252</v>
      </c>
      <c r="L6098" s="30"/>
      <c r="M6098" s="30"/>
      <c r="N6098" s="2">
        <v>1138890</v>
      </c>
      <c r="O6098" s="30"/>
      <c r="P6098" s="30"/>
      <c r="Q6098" s="30"/>
      <c r="R6098" s="30"/>
      <c r="S6098" s="30"/>
      <c r="T6098" s="30"/>
      <c r="U6098" s="30"/>
      <c r="V6098" s="30"/>
    </row>
    <row r="6099" spans="1:22" ht="14.5" x14ac:dyDescent="0.35">
      <c r="A6099" s="15">
        <v>50</v>
      </c>
      <c r="B6099" s="8">
        <v>360</v>
      </c>
      <c r="C6099" s="8">
        <v>1500000</v>
      </c>
      <c r="D6099" s="8">
        <v>4800</v>
      </c>
      <c r="E6099" s="2">
        <v>3390</v>
      </c>
      <c r="F6099" s="2">
        <v>30630.185546875</v>
      </c>
      <c r="G6099" s="2">
        <v>369.66006469726602</v>
      </c>
      <c r="H6099" s="1">
        <v>28655.470194927479</v>
      </c>
      <c r="I6099" s="1">
        <v>384.92036770701208</v>
      </c>
      <c r="J6099" s="1">
        <f t="shared" si="538"/>
        <v>-6.4469585041380491</v>
      </c>
      <c r="K6099" s="1">
        <f t="shared" si="539"/>
        <v>4.1281989771449918</v>
      </c>
      <c r="L6099" s="30"/>
      <c r="M6099" s="30"/>
      <c r="N6099" s="2">
        <v>1138890</v>
      </c>
      <c r="O6099" s="30"/>
      <c r="P6099" s="30"/>
      <c r="Q6099" s="30"/>
      <c r="R6099" s="30"/>
      <c r="S6099" s="30"/>
      <c r="T6099" s="30"/>
      <c r="U6099" s="30"/>
      <c r="V6099" s="30"/>
    </row>
    <row r="6100" spans="1:22" ht="14.5" x14ac:dyDescent="0.35">
      <c r="A6100" s="15">
        <v>50</v>
      </c>
      <c r="B6100" s="8">
        <v>360</v>
      </c>
      <c r="C6100" s="8">
        <v>1500000</v>
      </c>
      <c r="D6100" s="8">
        <v>4800</v>
      </c>
      <c r="E6100" s="2">
        <v>3420</v>
      </c>
      <c r="F6100" s="2">
        <v>30078.58203125</v>
      </c>
      <c r="G6100" s="2">
        <v>366.04183959960898</v>
      </c>
      <c r="H6100" s="1">
        <v>28701.897814331529</v>
      </c>
      <c r="I6100" s="1">
        <v>382.52968215829338</v>
      </c>
      <c r="J6100" s="1">
        <f t="shared" si="538"/>
        <v>-4.5769584998660227</v>
      </c>
      <c r="K6100" s="1">
        <f t="shared" si="539"/>
        <v>4.5043600962992256</v>
      </c>
      <c r="L6100" s="30"/>
      <c r="M6100" s="30"/>
      <c r="N6100" s="2">
        <v>1138890</v>
      </c>
      <c r="O6100" s="30"/>
      <c r="P6100" s="30"/>
      <c r="Q6100" s="30"/>
      <c r="R6100" s="30"/>
      <c r="S6100" s="30"/>
      <c r="T6100" s="30"/>
      <c r="U6100" s="30"/>
      <c r="V6100" s="30"/>
    </row>
    <row r="6101" spans="1:22" ht="14.5" x14ac:dyDescent="0.35">
      <c r="A6101" s="15">
        <v>50</v>
      </c>
      <c r="B6101" s="8">
        <v>360</v>
      </c>
      <c r="C6101" s="8">
        <v>1500000</v>
      </c>
      <c r="D6101" s="8">
        <v>4800</v>
      </c>
      <c r="E6101" s="2">
        <v>3450</v>
      </c>
      <c r="F6101" s="2">
        <v>29464.158203125</v>
      </c>
      <c r="G6101" s="2">
        <v>366.51791381835898</v>
      </c>
      <c r="H6101" s="1">
        <v>28723.947009886699</v>
      </c>
      <c r="I6101" s="1">
        <v>380.15687676528188</v>
      </c>
      <c r="J6101" s="1">
        <f t="shared" si="538"/>
        <v>-2.5122428006777189</v>
      </c>
      <c r="K6101" s="1">
        <f t="shared" si="539"/>
        <v>3.7212268303159055</v>
      </c>
      <c r="L6101" s="30"/>
      <c r="M6101" s="30"/>
      <c r="N6101" s="2">
        <v>1138890</v>
      </c>
      <c r="O6101" s="30"/>
      <c r="P6101" s="30"/>
      <c r="Q6101" s="30"/>
      <c r="R6101" s="30"/>
      <c r="S6101" s="30"/>
      <c r="T6101" s="30"/>
      <c r="U6101" s="30"/>
      <c r="V6101" s="30"/>
    </row>
    <row r="6102" spans="1:22" ht="14.5" x14ac:dyDescent="0.35">
      <c r="A6102" s="15">
        <v>50</v>
      </c>
      <c r="B6102" s="8">
        <v>360</v>
      </c>
      <c r="C6102" s="8">
        <v>1500000</v>
      </c>
      <c r="D6102" s="8">
        <v>4800</v>
      </c>
      <c r="E6102" s="2">
        <v>3480</v>
      </c>
      <c r="F6102" s="2">
        <v>28917.908203125</v>
      </c>
      <c r="G6102" s="2">
        <v>366.88690185546898</v>
      </c>
      <c r="H6102" s="1">
        <v>28739.003170112919</v>
      </c>
      <c r="I6102" s="1">
        <v>377.90002055767508</v>
      </c>
      <c r="J6102" s="1">
        <f t="shared" si="538"/>
        <v>-0.6186651944373609</v>
      </c>
      <c r="K6102" s="1">
        <f t="shared" si="539"/>
        <v>3.0017748375614115</v>
      </c>
      <c r="L6102" s="30"/>
      <c r="M6102" s="30"/>
      <c r="N6102" s="2">
        <v>1138890</v>
      </c>
      <c r="O6102" s="30"/>
      <c r="P6102" s="30"/>
      <c r="Q6102" s="30"/>
      <c r="R6102" s="30"/>
      <c r="S6102" s="30"/>
      <c r="T6102" s="30"/>
      <c r="U6102" s="30"/>
      <c r="V6102" s="30"/>
    </row>
    <row r="6103" spans="1:22" ht="14.5" x14ac:dyDescent="0.35">
      <c r="A6103" s="15">
        <v>50</v>
      </c>
      <c r="B6103" s="8">
        <v>360</v>
      </c>
      <c r="C6103" s="8">
        <v>1500000</v>
      </c>
      <c r="D6103" s="8">
        <v>4800</v>
      </c>
      <c r="E6103" s="2">
        <v>3510</v>
      </c>
      <c r="F6103" s="2">
        <v>27655.6015625</v>
      </c>
      <c r="G6103" s="2">
        <v>367.02981567382801</v>
      </c>
      <c r="H6103" s="1">
        <v>28752.051128915929</v>
      </c>
      <c r="I6103" s="1">
        <v>375.67058864294353</v>
      </c>
      <c r="J6103" s="1">
        <f t="shared" si="538"/>
        <v>3.9646563606219853</v>
      </c>
      <c r="K6103" s="1">
        <f t="shared" si="539"/>
        <v>2.354242789036626</v>
      </c>
      <c r="L6103" s="30"/>
      <c r="M6103" s="30"/>
      <c r="N6103" s="2">
        <v>1138890</v>
      </c>
      <c r="O6103" s="30"/>
      <c r="P6103" s="30"/>
      <c r="Q6103" s="30"/>
      <c r="R6103" s="30"/>
      <c r="S6103" s="30"/>
      <c r="T6103" s="30"/>
      <c r="U6103" s="30"/>
      <c r="V6103" s="30"/>
    </row>
    <row r="6104" spans="1:22" ht="14.5" x14ac:dyDescent="0.35">
      <c r="A6104" s="15">
        <v>50</v>
      </c>
      <c r="B6104" s="8">
        <v>360</v>
      </c>
      <c r="C6104" s="8">
        <v>1500000</v>
      </c>
      <c r="D6104" s="8">
        <v>4800</v>
      </c>
      <c r="E6104" s="2">
        <v>3540</v>
      </c>
      <c r="F6104" s="2">
        <v>27842.62890625</v>
      </c>
      <c r="G6104" s="2">
        <v>397.94268798828102</v>
      </c>
      <c r="H6104" s="1">
        <v>28764.526589799891</v>
      </c>
      <c r="I6104" s="1">
        <v>373.44774097473908</v>
      </c>
      <c r="J6104" s="1">
        <f t="shared" si="538"/>
        <v>3.3111014288702703</v>
      </c>
      <c r="K6104" s="1">
        <f t="shared" si="539"/>
        <v>-6.1553956770436491</v>
      </c>
      <c r="L6104" s="30"/>
      <c r="M6104" s="30"/>
      <c r="N6104" s="2">
        <v>0</v>
      </c>
      <c r="O6104" s="30"/>
      <c r="P6104" s="30"/>
      <c r="Q6104" s="30"/>
      <c r="R6104" s="30"/>
      <c r="S6104" s="30"/>
      <c r="T6104" s="30"/>
      <c r="U6104" s="30"/>
      <c r="V6104" s="30"/>
    </row>
    <row r="6105" spans="1:22" ht="14.5" x14ac:dyDescent="0.35">
      <c r="A6105" s="15">
        <v>50</v>
      </c>
      <c r="B6105" s="8">
        <v>360</v>
      </c>
      <c r="C6105" s="8">
        <v>1500000</v>
      </c>
      <c r="D6105" s="8">
        <v>4800</v>
      </c>
      <c r="E6105" s="2">
        <v>3570</v>
      </c>
      <c r="F6105" s="2">
        <v>24935.517578125</v>
      </c>
      <c r="G6105" s="2">
        <v>407.38534545898398</v>
      </c>
      <c r="H6105" s="1">
        <v>28773.315592120998</v>
      </c>
      <c r="I6105" s="1">
        <v>371.22640345482091</v>
      </c>
      <c r="J6105" s="1">
        <f t="shared" si="538"/>
        <v>15.390889729767451</v>
      </c>
      <c r="K6105" s="1">
        <f t="shared" si="539"/>
        <v>-8.8758573196648261</v>
      </c>
      <c r="L6105" s="30"/>
      <c r="M6105" s="30"/>
      <c r="N6105" s="2">
        <v>0</v>
      </c>
      <c r="O6105" s="30"/>
      <c r="P6105" s="30"/>
      <c r="Q6105" s="30"/>
      <c r="R6105" s="30"/>
      <c r="S6105" s="30"/>
      <c r="T6105" s="30"/>
      <c r="U6105" s="30"/>
      <c r="V6105" s="30"/>
    </row>
    <row r="6106" spans="1:22" ht="14.5" x14ac:dyDescent="0.35">
      <c r="A6106" s="15">
        <v>50</v>
      </c>
      <c r="B6106" s="8">
        <v>360</v>
      </c>
      <c r="C6106" s="8">
        <v>1500000</v>
      </c>
      <c r="D6106" s="8">
        <v>4800</v>
      </c>
      <c r="E6106" s="2">
        <v>3600</v>
      </c>
      <c r="F6106" s="2">
        <v>25976.5625</v>
      </c>
      <c r="G6106" s="2">
        <v>398.74813842773398</v>
      </c>
      <c r="H6106" s="1">
        <v>28774.599699602979</v>
      </c>
      <c r="I6106" s="1">
        <v>369.00542837049119</v>
      </c>
      <c r="J6106" s="1">
        <f t="shared" si="538"/>
        <v>10.771391324787407</v>
      </c>
      <c r="K6106" s="1">
        <f t="shared" si="539"/>
        <v>-7.4590216708016372</v>
      </c>
      <c r="L6106" s="30"/>
      <c r="M6106" s="30"/>
      <c r="N6106" s="2">
        <v>0</v>
      </c>
      <c r="O6106" s="30"/>
      <c r="P6106" s="30"/>
      <c r="Q6106" s="30"/>
      <c r="R6106" s="30"/>
      <c r="S6106" s="30"/>
      <c r="T6106" s="30"/>
      <c r="U6106" s="30"/>
      <c r="V6106" s="30"/>
    </row>
    <row r="6107" spans="1:22" ht="14.5" x14ac:dyDescent="0.35">
      <c r="A6107" s="15">
        <v>50</v>
      </c>
      <c r="B6107" s="8">
        <v>360</v>
      </c>
      <c r="C6107" s="8">
        <v>1500000</v>
      </c>
      <c r="D6107" s="8">
        <v>4800</v>
      </c>
      <c r="E6107" s="2">
        <v>3630</v>
      </c>
      <c r="F6107" s="2">
        <v>19693.97265625</v>
      </c>
      <c r="G6107" s="2">
        <v>331.64791870117199</v>
      </c>
      <c r="H6107" s="1">
        <v>23105.307970242578</v>
      </c>
      <c r="I6107" s="1">
        <v>308.31873015816831</v>
      </c>
      <c r="J6107" s="1">
        <f t="shared" si="538"/>
        <v>17.321722607906491</v>
      </c>
      <c r="K6107" s="1">
        <f t="shared" si="539"/>
        <v>-7.0343238197807629</v>
      </c>
      <c r="L6107" s="30"/>
      <c r="M6107" s="30"/>
      <c r="N6107" s="2">
        <v>0</v>
      </c>
      <c r="O6107" s="30"/>
      <c r="P6107" s="30"/>
      <c r="Q6107" s="30"/>
      <c r="R6107" s="30"/>
      <c r="S6107" s="30"/>
      <c r="T6107" s="30"/>
      <c r="U6107" s="30"/>
      <c r="V6107" s="30"/>
    </row>
    <row r="6108" spans="1:22" ht="14.5" x14ac:dyDescent="0.35">
      <c r="A6108" s="17">
        <v>50</v>
      </c>
      <c r="B6108" s="18">
        <v>360</v>
      </c>
      <c r="C6108" s="18">
        <v>1500000</v>
      </c>
      <c r="D6108" s="18">
        <v>4800</v>
      </c>
      <c r="E6108" s="2">
        <v>3660</v>
      </c>
      <c r="F6108" s="2">
        <v>18833.5546875</v>
      </c>
      <c r="G6108" s="2">
        <v>313.77697753906199</v>
      </c>
      <c r="H6108" s="1">
        <v>21936.063902525391</v>
      </c>
      <c r="I6108" s="1">
        <v>291.01481683404768</v>
      </c>
      <c r="J6108" s="1">
        <f t="shared" si="538"/>
        <v>16.473306640750906</v>
      </c>
      <c r="K6108" s="1">
        <f t="shared" si="539"/>
        <v>-7.2542481872114584</v>
      </c>
      <c r="L6108" s="30"/>
      <c r="M6108" s="30"/>
      <c r="N6108" s="16">
        <v>0</v>
      </c>
      <c r="O6108" s="30"/>
      <c r="P6108" s="30"/>
      <c r="Q6108" s="30"/>
      <c r="R6108" s="30"/>
      <c r="S6108" s="30"/>
      <c r="T6108" s="30"/>
      <c r="U6108" s="30"/>
      <c r="V6108" s="30"/>
    </row>
    <row r="6109" spans="1:22" ht="14.5" x14ac:dyDescent="0.35">
      <c r="A6109" s="15">
        <v>51</v>
      </c>
      <c r="B6109" s="8">
        <v>360</v>
      </c>
      <c r="C6109" s="8">
        <v>1033333.3332</v>
      </c>
      <c r="D6109" s="8">
        <v>7599.9999989999997</v>
      </c>
      <c r="E6109" s="2">
        <v>30</v>
      </c>
      <c r="F6109" s="2">
        <v>154.02435302734401</v>
      </c>
      <c r="G6109" s="2">
        <v>520.4482421875</v>
      </c>
      <c r="H6109" s="1">
        <v>194.85821074491511</v>
      </c>
      <c r="I6109" s="1">
        <v>528.21054620745576</v>
      </c>
      <c r="J6109" s="1">
        <f t="shared" si="538"/>
        <v>26.511299619172469</v>
      </c>
      <c r="K6109" s="1">
        <f t="shared" si="539"/>
        <v>1.4914651238574586</v>
      </c>
      <c r="L6109" s="30">
        <f t="shared" ref="L6109:M6109" si="540">AVERAGE(J6109:J6230)</f>
        <v>9.535428437689065</v>
      </c>
      <c r="M6109" s="30">
        <f t="shared" si="540"/>
        <v>-1.0764802661285222</v>
      </c>
      <c r="N6109" s="2">
        <v>1583334</v>
      </c>
      <c r="O6109" s="30">
        <f t="shared" ref="O6109:P6109" si="541">ABS(L6109)</f>
        <v>9.535428437689065</v>
      </c>
      <c r="P6109" s="30">
        <f t="shared" si="541"/>
        <v>1.0764802661285222</v>
      </c>
      <c r="Q6109" s="30">
        <f t="shared" ref="Q6109" si="542">SUM(G6109:G6230)*30</f>
        <v>2518258.7887573242</v>
      </c>
      <c r="R6109" s="30">
        <f t="shared" ref="R6109" si="543">SUM(I6109:I6230)*30</f>
        <v>2489170.548006658</v>
      </c>
      <c r="S6109" s="30">
        <f t="shared" ref="S6109" si="544">SUM(F6109:F6230)*30</f>
        <v>40677415.972595215</v>
      </c>
      <c r="T6109" s="30">
        <f t="shared" ref="T6109" si="545">SUM(H6109:H6230)*30</f>
        <v>42202433.874370545</v>
      </c>
      <c r="U6109" s="30">
        <f t="shared" ref="U6109" si="546">(R6109-Q6109)/Q6109*100</f>
        <v>-1.1550933875632501</v>
      </c>
      <c r="V6109" s="30">
        <f t="shared" ref="V6109" si="547">(T6109-S6109)/S6109*100</f>
        <v>3.7490530440840941</v>
      </c>
    </row>
    <row r="6110" spans="1:22" ht="14.5" x14ac:dyDescent="0.35">
      <c r="A6110" s="15">
        <v>51</v>
      </c>
      <c r="B6110" s="8">
        <v>360</v>
      </c>
      <c r="C6110" s="8">
        <v>1033333.3332</v>
      </c>
      <c r="D6110" s="8">
        <v>7599.9999989999997</v>
      </c>
      <c r="E6110" s="2">
        <v>60</v>
      </c>
      <c r="F6110" s="2">
        <v>140.710372924805</v>
      </c>
      <c r="G6110" s="2">
        <v>475.46032714843699</v>
      </c>
      <c r="H6110" s="1">
        <v>194.85821074491511</v>
      </c>
      <c r="I6110" s="1">
        <v>473.7381383952947</v>
      </c>
      <c r="J6110" s="1">
        <f t="shared" si="538"/>
        <v>38.481766976089588</v>
      </c>
      <c r="K6110" s="1">
        <f t="shared" si="539"/>
        <v>-0.36221502716558507</v>
      </c>
      <c r="L6110" s="30"/>
      <c r="M6110" s="30"/>
      <c r="N6110" s="2">
        <v>1583334</v>
      </c>
      <c r="O6110" s="30"/>
      <c r="P6110" s="30"/>
      <c r="Q6110" s="30"/>
      <c r="R6110" s="30"/>
      <c r="S6110" s="30"/>
      <c r="T6110" s="30"/>
      <c r="U6110" s="30"/>
      <c r="V6110" s="30"/>
    </row>
    <row r="6111" spans="1:22" ht="14.5" x14ac:dyDescent="0.35">
      <c r="A6111" s="15">
        <v>51</v>
      </c>
      <c r="B6111" s="8">
        <v>360</v>
      </c>
      <c r="C6111" s="8">
        <v>1033333.3332</v>
      </c>
      <c r="D6111" s="8">
        <v>7599.9999989999997</v>
      </c>
      <c r="E6111" s="2">
        <v>90</v>
      </c>
      <c r="F6111" s="2">
        <v>140.77743530273401</v>
      </c>
      <c r="G6111" s="2">
        <v>475.68692016601602</v>
      </c>
      <c r="H6111" s="1">
        <v>194.85821074491511</v>
      </c>
      <c r="I6111" s="1">
        <v>476.81639445866301</v>
      </c>
      <c r="J6111" s="1">
        <f t="shared" si="538"/>
        <v>38.415798189449482</v>
      </c>
      <c r="K6111" s="1">
        <f t="shared" si="539"/>
        <v>0.23744068730180762</v>
      </c>
      <c r="L6111" s="30"/>
      <c r="M6111" s="30"/>
      <c r="N6111" s="2">
        <v>1583334</v>
      </c>
      <c r="O6111" s="30"/>
      <c r="P6111" s="30"/>
      <c r="Q6111" s="30"/>
      <c r="R6111" s="30"/>
      <c r="S6111" s="30"/>
      <c r="T6111" s="30"/>
      <c r="U6111" s="30"/>
      <c r="V6111" s="30"/>
    </row>
    <row r="6112" spans="1:22" ht="14.5" x14ac:dyDescent="0.35">
      <c r="A6112" s="15">
        <v>51</v>
      </c>
      <c r="B6112" s="8">
        <v>360</v>
      </c>
      <c r="C6112" s="8">
        <v>1033333.3332</v>
      </c>
      <c r="D6112" s="8">
        <v>7599.9999989999997</v>
      </c>
      <c r="E6112" s="2">
        <v>120</v>
      </c>
      <c r="F6112" s="2">
        <v>141.70811462402301</v>
      </c>
      <c r="G6112" s="2">
        <v>478.83166503906199</v>
      </c>
      <c r="H6112" s="1">
        <v>194.85821074491511</v>
      </c>
      <c r="I6112" s="1">
        <v>480.18257539425429</v>
      </c>
      <c r="J6112" s="1">
        <f t="shared" si="538"/>
        <v>37.506741418378766</v>
      </c>
      <c r="K6112" s="1">
        <f t="shared" si="539"/>
        <v>0.28212636168957067</v>
      </c>
      <c r="L6112" s="30"/>
      <c r="M6112" s="30"/>
      <c r="N6112" s="2">
        <v>1583334</v>
      </c>
      <c r="O6112" s="30"/>
      <c r="P6112" s="30"/>
      <c r="Q6112" s="30"/>
      <c r="R6112" s="30"/>
      <c r="S6112" s="30"/>
      <c r="T6112" s="30"/>
      <c r="U6112" s="30"/>
      <c r="V6112" s="30"/>
    </row>
    <row r="6113" spans="1:22" ht="14.5" x14ac:dyDescent="0.35">
      <c r="A6113" s="15">
        <v>51</v>
      </c>
      <c r="B6113" s="8">
        <v>360</v>
      </c>
      <c r="C6113" s="8">
        <v>1033333.3332</v>
      </c>
      <c r="D6113" s="8">
        <v>7599.9999989999997</v>
      </c>
      <c r="E6113" s="2">
        <v>150</v>
      </c>
      <c r="F6113" s="2">
        <v>143.05865478515599</v>
      </c>
      <c r="G6113" s="2">
        <v>483.39514160156199</v>
      </c>
      <c r="H6113" s="1">
        <v>194.85821074491511</v>
      </c>
      <c r="I6113" s="1">
        <v>483.25143833528318</v>
      </c>
      <c r="J6113" s="1">
        <f t="shared" si="538"/>
        <v>36.208613898649581</v>
      </c>
      <c r="K6113" s="1">
        <f t="shared" si="539"/>
        <v>-2.9727908684124275E-2</v>
      </c>
      <c r="L6113" s="30"/>
      <c r="M6113" s="30"/>
      <c r="N6113" s="2">
        <v>1583334</v>
      </c>
      <c r="O6113" s="30"/>
      <c r="P6113" s="30"/>
      <c r="Q6113" s="30"/>
      <c r="R6113" s="30"/>
      <c r="S6113" s="30"/>
      <c r="T6113" s="30"/>
      <c r="U6113" s="30"/>
      <c r="V6113" s="30"/>
    </row>
    <row r="6114" spans="1:22" ht="14.5" x14ac:dyDescent="0.35">
      <c r="A6114" s="15">
        <v>51</v>
      </c>
      <c r="B6114" s="8">
        <v>360</v>
      </c>
      <c r="C6114" s="8">
        <v>1033333.3332</v>
      </c>
      <c r="D6114" s="8">
        <v>7599.9999989999997</v>
      </c>
      <c r="E6114" s="2">
        <v>180</v>
      </c>
      <c r="F6114" s="2">
        <v>144.27049255371099</v>
      </c>
      <c r="G6114" s="2">
        <v>487.48992919921898</v>
      </c>
      <c r="H6114" s="1">
        <v>194.85821074491511</v>
      </c>
      <c r="I6114" s="1">
        <v>486.31685813822003</v>
      </c>
      <c r="J6114" s="1">
        <f t="shared" si="538"/>
        <v>35.064493990252807</v>
      </c>
      <c r="K6114" s="1">
        <f t="shared" si="539"/>
        <v>-0.24063493227971067</v>
      </c>
      <c r="L6114" s="30"/>
      <c r="M6114" s="30"/>
      <c r="N6114" s="2">
        <v>1583334</v>
      </c>
      <c r="O6114" s="30"/>
      <c r="P6114" s="30"/>
      <c r="Q6114" s="30"/>
      <c r="R6114" s="30"/>
      <c r="S6114" s="30"/>
      <c r="T6114" s="30"/>
      <c r="U6114" s="30"/>
      <c r="V6114" s="30"/>
    </row>
    <row r="6115" spans="1:22" ht="14.5" x14ac:dyDescent="0.35">
      <c r="A6115" s="15">
        <v>51</v>
      </c>
      <c r="B6115" s="8">
        <v>360</v>
      </c>
      <c r="C6115" s="8">
        <v>1033333.3332</v>
      </c>
      <c r="D6115" s="8">
        <v>7599.9999989999997</v>
      </c>
      <c r="E6115" s="2">
        <v>210</v>
      </c>
      <c r="F6115" s="2">
        <v>145.5595703125</v>
      </c>
      <c r="G6115" s="2">
        <v>491.84573364257801</v>
      </c>
      <c r="H6115" s="1">
        <v>194.85821074491511</v>
      </c>
      <c r="I6115" s="1">
        <v>489.38227794115659</v>
      </c>
      <c r="J6115" s="1">
        <f t="shared" si="538"/>
        <v>33.868360786292847</v>
      </c>
      <c r="K6115" s="1">
        <f t="shared" si="539"/>
        <v>-0.50085942256268612</v>
      </c>
      <c r="L6115" s="30"/>
      <c r="M6115" s="30"/>
      <c r="N6115" s="2">
        <v>1583334</v>
      </c>
      <c r="O6115" s="30"/>
      <c r="P6115" s="30"/>
      <c r="Q6115" s="30"/>
      <c r="R6115" s="30"/>
      <c r="S6115" s="30"/>
      <c r="T6115" s="30"/>
      <c r="U6115" s="30"/>
      <c r="V6115" s="30"/>
    </row>
    <row r="6116" spans="1:22" ht="14.5" x14ac:dyDescent="0.35">
      <c r="A6116" s="15">
        <v>51</v>
      </c>
      <c r="B6116" s="8">
        <v>360</v>
      </c>
      <c r="C6116" s="8">
        <v>1033333.3332</v>
      </c>
      <c r="D6116" s="8">
        <v>7599.9999989999997</v>
      </c>
      <c r="E6116" s="2">
        <v>240</v>
      </c>
      <c r="F6116" s="2">
        <v>146.81317138671901</v>
      </c>
      <c r="G6116" s="2">
        <v>496.08166503906301</v>
      </c>
      <c r="H6116" s="1">
        <v>194.85821074491511</v>
      </c>
      <c r="I6116" s="1">
        <v>492.44763733816188</v>
      </c>
      <c r="J6116" s="1">
        <f t="shared" si="538"/>
        <v>32.725292223026223</v>
      </c>
      <c r="K6116" s="1">
        <f t="shared" si="539"/>
        <v>-0.73254626344938067</v>
      </c>
      <c r="L6116" s="30"/>
      <c r="M6116" s="30"/>
      <c r="N6116" s="2">
        <v>1583334</v>
      </c>
      <c r="O6116" s="30"/>
      <c r="P6116" s="30"/>
      <c r="Q6116" s="30"/>
      <c r="R6116" s="30"/>
      <c r="S6116" s="30"/>
      <c r="T6116" s="30"/>
      <c r="U6116" s="30"/>
      <c r="V6116" s="30"/>
    </row>
    <row r="6117" spans="1:22" ht="14.5" x14ac:dyDescent="0.35">
      <c r="A6117" s="15">
        <v>51</v>
      </c>
      <c r="B6117" s="8">
        <v>360</v>
      </c>
      <c r="C6117" s="8">
        <v>1033333.3332</v>
      </c>
      <c r="D6117" s="8">
        <v>7599.9999989999997</v>
      </c>
      <c r="E6117" s="2">
        <v>270</v>
      </c>
      <c r="F6117" s="2">
        <v>147.77966308593801</v>
      </c>
      <c r="G6117" s="2">
        <v>499.34744262695301</v>
      </c>
      <c r="H6117" s="1">
        <v>194.85821074491511</v>
      </c>
      <c r="I6117" s="1">
        <v>495.51305714109861</v>
      </c>
      <c r="J6117" s="1">
        <f t="shared" si="538"/>
        <v>31.857257403273149</v>
      </c>
      <c r="K6117" s="1">
        <f t="shared" si="539"/>
        <v>-0.76787926772640913</v>
      </c>
      <c r="L6117" s="30"/>
      <c r="M6117" s="30"/>
      <c r="N6117" s="2">
        <v>1583334</v>
      </c>
      <c r="O6117" s="30"/>
      <c r="P6117" s="30"/>
      <c r="Q6117" s="30"/>
      <c r="R6117" s="30"/>
      <c r="S6117" s="30"/>
      <c r="T6117" s="30"/>
      <c r="U6117" s="30"/>
      <c r="V6117" s="30"/>
    </row>
    <row r="6118" spans="1:22" ht="14.5" x14ac:dyDescent="0.35">
      <c r="A6118" s="15">
        <v>51</v>
      </c>
      <c r="B6118" s="8">
        <v>360</v>
      </c>
      <c r="C6118" s="8">
        <v>1033333.3332</v>
      </c>
      <c r="D6118" s="8">
        <v>7599.9999989999997</v>
      </c>
      <c r="E6118" s="2">
        <v>300</v>
      </c>
      <c r="F6118" s="2">
        <v>149.25502014160199</v>
      </c>
      <c r="G6118" s="2">
        <v>504.33242797851602</v>
      </c>
      <c r="H6118" s="1">
        <v>194.85821074491511</v>
      </c>
      <c r="I6118" s="1">
        <v>498.9110115966289</v>
      </c>
      <c r="J6118" s="1">
        <f t="shared" si="538"/>
        <v>30.553873873085298</v>
      </c>
      <c r="K6118" s="1">
        <f t="shared" si="539"/>
        <v>-1.074968826338899</v>
      </c>
      <c r="L6118" s="30"/>
      <c r="M6118" s="30"/>
      <c r="N6118" s="2">
        <v>0</v>
      </c>
      <c r="O6118" s="30"/>
      <c r="P6118" s="30"/>
      <c r="Q6118" s="30"/>
      <c r="R6118" s="30"/>
      <c r="S6118" s="30"/>
      <c r="T6118" s="30"/>
      <c r="U6118" s="30"/>
      <c r="V6118" s="30"/>
    </row>
    <row r="6119" spans="1:22" ht="14.5" x14ac:dyDescent="0.35">
      <c r="A6119" s="15">
        <v>51</v>
      </c>
      <c r="B6119" s="8">
        <v>360</v>
      </c>
      <c r="C6119" s="8">
        <v>1033333.3332</v>
      </c>
      <c r="D6119" s="8">
        <v>7599.9999989999997</v>
      </c>
      <c r="E6119" s="2">
        <v>330</v>
      </c>
      <c r="F6119" s="2">
        <v>150.98609924316401</v>
      </c>
      <c r="G6119" s="2">
        <v>510.096435546875</v>
      </c>
      <c r="H6119" s="1">
        <v>194.85821074491511</v>
      </c>
      <c r="I6119" s="1">
        <v>502.56895318108968</v>
      </c>
      <c r="J6119" s="1">
        <f t="shared" si="538"/>
        <v>29.057053411979876</v>
      </c>
      <c r="K6119" s="1">
        <f t="shared" si="539"/>
        <v>-1.4756978957743736</v>
      </c>
      <c r="L6119" s="30"/>
      <c r="M6119" s="30"/>
      <c r="N6119" s="2">
        <v>0</v>
      </c>
      <c r="O6119" s="30"/>
      <c r="P6119" s="30"/>
      <c r="Q6119" s="30"/>
      <c r="R6119" s="30"/>
      <c r="S6119" s="30"/>
      <c r="T6119" s="30"/>
      <c r="U6119" s="30"/>
      <c r="V6119" s="30"/>
    </row>
    <row r="6120" spans="1:22" ht="14.5" x14ac:dyDescent="0.35">
      <c r="A6120" s="15">
        <v>51</v>
      </c>
      <c r="B6120" s="8">
        <v>360</v>
      </c>
      <c r="C6120" s="8">
        <v>1033333.3332</v>
      </c>
      <c r="D6120" s="8">
        <v>7599.9999989999997</v>
      </c>
      <c r="E6120" s="2">
        <v>360</v>
      </c>
      <c r="F6120" s="2">
        <v>154.72102355957</v>
      </c>
      <c r="G6120" s="2">
        <v>518.02716064453102</v>
      </c>
      <c r="H6120" s="1">
        <v>194.85821074491511</v>
      </c>
      <c r="I6120" s="1">
        <v>507.16801917743209</v>
      </c>
      <c r="J6120" s="1">
        <f t="shared" si="538"/>
        <v>25.941650502261364</v>
      </c>
      <c r="K6120" s="1">
        <f t="shared" si="539"/>
        <v>-2.0962494425172529</v>
      </c>
      <c r="L6120" s="30"/>
      <c r="M6120" s="30"/>
      <c r="N6120" s="2">
        <v>0</v>
      </c>
      <c r="O6120" s="30"/>
      <c r="P6120" s="30"/>
      <c r="Q6120" s="30"/>
      <c r="R6120" s="30"/>
      <c r="S6120" s="30"/>
      <c r="T6120" s="30"/>
      <c r="U6120" s="30"/>
      <c r="V6120" s="30"/>
    </row>
    <row r="6121" spans="1:22" ht="14.5" x14ac:dyDescent="0.35">
      <c r="A6121" s="15">
        <v>51</v>
      </c>
      <c r="B6121" s="8">
        <v>360</v>
      </c>
      <c r="C6121" s="8">
        <v>1033333.3332</v>
      </c>
      <c r="D6121" s="8">
        <v>7599.9999989999997</v>
      </c>
      <c r="E6121" s="2">
        <v>390</v>
      </c>
      <c r="F6121" s="2">
        <v>541.38232421875</v>
      </c>
      <c r="G6121" s="2">
        <v>1306.55749511719</v>
      </c>
      <c r="H6121" s="1">
        <v>1464.241789736599</v>
      </c>
      <c r="I6121" s="1">
        <v>1334.1534302017569</v>
      </c>
      <c r="J6121" s="1">
        <f t="shared" si="538"/>
        <v>170.46353828592308</v>
      </c>
      <c r="K6121" s="1">
        <f t="shared" si="539"/>
        <v>2.1121102735774926</v>
      </c>
      <c r="L6121" s="30"/>
      <c r="M6121" s="30"/>
      <c r="N6121" s="2">
        <v>0</v>
      </c>
      <c r="O6121" s="30"/>
      <c r="P6121" s="30"/>
      <c r="Q6121" s="30"/>
      <c r="R6121" s="30"/>
      <c r="S6121" s="30"/>
      <c r="T6121" s="30"/>
      <c r="U6121" s="30"/>
      <c r="V6121" s="30"/>
    </row>
    <row r="6122" spans="1:22" ht="14.5" x14ac:dyDescent="0.35">
      <c r="A6122" s="15">
        <v>51</v>
      </c>
      <c r="B6122" s="8">
        <v>360</v>
      </c>
      <c r="C6122" s="8">
        <v>1033333.3332</v>
      </c>
      <c r="D6122" s="8">
        <v>7599.9999989999997</v>
      </c>
      <c r="E6122" s="2">
        <v>420</v>
      </c>
      <c r="F6122" s="2">
        <v>3216.45434570313</v>
      </c>
      <c r="G6122" s="2">
        <v>1505.44250488281</v>
      </c>
      <c r="H6122" s="1">
        <v>3931.321808321969</v>
      </c>
      <c r="I6122" s="1">
        <v>1464.1968899664139</v>
      </c>
      <c r="J6122" s="1">
        <f t="shared" si="538"/>
        <v>22.225325957877573</v>
      </c>
      <c r="K6122" s="1">
        <f t="shared" si="539"/>
        <v>-2.7397668647336908</v>
      </c>
      <c r="L6122" s="30"/>
      <c r="M6122" s="30"/>
      <c r="N6122" s="2">
        <v>0</v>
      </c>
      <c r="O6122" s="30"/>
      <c r="P6122" s="30"/>
      <c r="Q6122" s="30"/>
      <c r="R6122" s="30"/>
      <c r="S6122" s="30"/>
      <c r="T6122" s="30"/>
      <c r="U6122" s="30"/>
      <c r="V6122" s="30"/>
    </row>
    <row r="6123" spans="1:22" ht="14.5" x14ac:dyDescent="0.35">
      <c r="A6123" s="15">
        <v>51</v>
      </c>
      <c r="B6123" s="8">
        <v>360</v>
      </c>
      <c r="C6123" s="8">
        <v>1033333.3332</v>
      </c>
      <c r="D6123" s="8">
        <v>7599.9999989999997</v>
      </c>
      <c r="E6123" s="2">
        <v>450</v>
      </c>
      <c r="F6123" s="2">
        <v>8017.19921875</v>
      </c>
      <c r="G6123" s="2">
        <v>1523.33068847656</v>
      </c>
      <c r="H6123" s="1">
        <v>5913.7358564162623</v>
      </c>
      <c r="I6123" s="1">
        <v>1494.4948138121299</v>
      </c>
      <c r="J6123" s="1">
        <f t="shared" si="538"/>
        <v>-26.236885287998351</v>
      </c>
      <c r="K6123" s="1">
        <f t="shared" si="539"/>
        <v>-1.8929491070168118</v>
      </c>
      <c r="L6123" s="30"/>
      <c r="M6123" s="30"/>
      <c r="N6123" s="2">
        <v>0</v>
      </c>
      <c r="O6123" s="30"/>
      <c r="P6123" s="30"/>
      <c r="Q6123" s="30"/>
      <c r="R6123" s="30"/>
      <c r="S6123" s="30"/>
      <c r="T6123" s="30"/>
      <c r="U6123" s="30"/>
      <c r="V6123" s="30"/>
    </row>
    <row r="6124" spans="1:22" ht="14.5" x14ac:dyDescent="0.35">
      <c r="A6124" s="15">
        <v>51</v>
      </c>
      <c r="B6124" s="8">
        <v>360</v>
      </c>
      <c r="C6124" s="8">
        <v>1033333.3332</v>
      </c>
      <c r="D6124" s="8">
        <v>7599.9999989999997</v>
      </c>
      <c r="E6124" s="2">
        <v>480</v>
      </c>
      <c r="F6124" s="2">
        <v>7429.5</v>
      </c>
      <c r="G6124" s="2">
        <v>1497.21264648438</v>
      </c>
      <c r="H6124" s="1">
        <v>5497.6029920543997</v>
      </c>
      <c r="I6124" s="1">
        <v>1509.576725151087</v>
      </c>
      <c r="J6124" s="1">
        <f t="shared" si="538"/>
        <v>-26.003055494253992</v>
      </c>
      <c r="K6124" s="1">
        <f t="shared" si="539"/>
        <v>0.82580645412922404</v>
      </c>
      <c r="L6124" s="30"/>
      <c r="M6124" s="30"/>
      <c r="N6124" s="2">
        <v>0</v>
      </c>
      <c r="O6124" s="30"/>
      <c r="P6124" s="30"/>
      <c r="Q6124" s="30"/>
      <c r="R6124" s="30"/>
      <c r="S6124" s="30"/>
      <c r="T6124" s="30"/>
      <c r="U6124" s="30"/>
      <c r="V6124" s="30"/>
    </row>
    <row r="6125" spans="1:22" ht="14.5" x14ac:dyDescent="0.35">
      <c r="A6125" s="15">
        <v>51</v>
      </c>
      <c r="B6125" s="8">
        <v>360</v>
      </c>
      <c r="C6125" s="8">
        <v>1033333.3332</v>
      </c>
      <c r="D6125" s="8">
        <v>7599.9999989999997</v>
      </c>
      <c r="E6125" s="2">
        <v>510</v>
      </c>
      <c r="F6125" s="2">
        <v>5161.65625</v>
      </c>
      <c r="G6125" s="2">
        <v>1499.14624023438</v>
      </c>
      <c r="H6125" s="1">
        <v>4951.3115665329206</v>
      </c>
      <c r="I6125" s="1">
        <v>1520.396393967427</v>
      </c>
      <c r="J6125" s="1">
        <f t="shared" si="538"/>
        <v>-4.0751393211641993</v>
      </c>
      <c r="K6125" s="1">
        <f t="shared" si="539"/>
        <v>1.4174837092427155</v>
      </c>
      <c r="L6125" s="30"/>
      <c r="M6125" s="30"/>
      <c r="N6125" s="2">
        <v>0</v>
      </c>
      <c r="O6125" s="30"/>
      <c r="P6125" s="30"/>
      <c r="Q6125" s="30"/>
      <c r="R6125" s="30"/>
      <c r="S6125" s="30"/>
      <c r="T6125" s="30"/>
      <c r="U6125" s="30"/>
      <c r="V6125" s="30"/>
    </row>
    <row r="6126" spans="1:22" ht="14.5" x14ac:dyDescent="0.35">
      <c r="A6126" s="15">
        <v>51</v>
      </c>
      <c r="B6126" s="8">
        <v>360</v>
      </c>
      <c r="C6126" s="8">
        <v>1033333.3332</v>
      </c>
      <c r="D6126" s="8">
        <v>7599.9999989999997</v>
      </c>
      <c r="E6126" s="2">
        <v>540</v>
      </c>
      <c r="F6126" s="2">
        <v>3314.06103515625</v>
      </c>
      <c r="G6126" s="2">
        <v>1506.18054199219</v>
      </c>
      <c r="H6126" s="1">
        <v>4573.4254868253192</v>
      </c>
      <c r="I6126" s="1">
        <v>1530.022441578453</v>
      </c>
      <c r="J6126" s="1">
        <f t="shared" si="538"/>
        <v>38.000641458001787</v>
      </c>
      <c r="K6126" s="1">
        <f t="shared" si="539"/>
        <v>1.5829376971453832</v>
      </c>
      <c r="L6126" s="30"/>
      <c r="M6126" s="30"/>
      <c r="N6126" s="2">
        <v>0</v>
      </c>
      <c r="O6126" s="30"/>
      <c r="P6126" s="30"/>
      <c r="Q6126" s="30"/>
      <c r="R6126" s="30"/>
      <c r="S6126" s="30"/>
      <c r="T6126" s="30"/>
      <c r="U6126" s="30"/>
      <c r="V6126" s="30"/>
    </row>
    <row r="6127" spans="1:22" ht="14.5" x14ac:dyDescent="0.35">
      <c r="A6127" s="15">
        <v>51</v>
      </c>
      <c r="B6127" s="8">
        <v>360</v>
      </c>
      <c r="C6127" s="8">
        <v>1033333.3332</v>
      </c>
      <c r="D6127" s="8">
        <v>7599.9999989999997</v>
      </c>
      <c r="E6127" s="2">
        <v>570</v>
      </c>
      <c r="F6127" s="2">
        <v>2872.04077148437</v>
      </c>
      <c r="G6127" s="2">
        <v>1517.35949707031</v>
      </c>
      <c r="H6127" s="1">
        <v>4255.4234028433484</v>
      </c>
      <c r="I6127" s="1">
        <v>1536.290402648702</v>
      </c>
      <c r="J6127" s="1">
        <f t="shared" si="538"/>
        <v>48.167235127515212</v>
      </c>
      <c r="K6127" s="1">
        <f t="shared" si="539"/>
        <v>1.2476216489858472</v>
      </c>
      <c r="L6127" s="30"/>
      <c r="M6127" s="30"/>
      <c r="N6127" s="2">
        <v>1583334</v>
      </c>
      <c r="O6127" s="30"/>
      <c r="P6127" s="30"/>
      <c r="Q6127" s="30"/>
      <c r="R6127" s="30"/>
      <c r="S6127" s="30"/>
      <c r="T6127" s="30"/>
      <c r="U6127" s="30"/>
      <c r="V6127" s="30"/>
    </row>
    <row r="6128" spans="1:22" ht="14.5" x14ac:dyDescent="0.35">
      <c r="A6128" s="15">
        <v>51</v>
      </c>
      <c r="B6128" s="8">
        <v>360</v>
      </c>
      <c r="C6128" s="8">
        <v>1033333.3332</v>
      </c>
      <c r="D6128" s="8">
        <v>7599.9999989999997</v>
      </c>
      <c r="E6128" s="2">
        <v>600</v>
      </c>
      <c r="F6128" s="2">
        <v>3325.43994140625</v>
      </c>
      <c r="G6128" s="2">
        <v>1524.81530761719</v>
      </c>
      <c r="H6128" s="1">
        <v>3957.4600836400709</v>
      </c>
      <c r="I6128" s="1">
        <v>1540.2117140942551</v>
      </c>
      <c r="J6128" s="1">
        <f t="shared" si="538"/>
        <v>19.005609885306018</v>
      </c>
      <c r="K6128" s="1">
        <f t="shared" si="539"/>
        <v>1.0097227120001064</v>
      </c>
      <c r="L6128" s="30"/>
      <c r="M6128" s="30"/>
      <c r="N6128" s="2">
        <v>1583334</v>
      </c>
      <c r="O6128" s="30"/>
      <c r="P6128" s="30"/>
      <c r="Q6128" s="30"/>
      <c r="R6128" s="30"/>
      <c r="S6128" s="30"/>
      <c r="T6128" s="30"/>
      <c r="U6128" s="30"/>
      <c r="V6128" s="30"/>
    </row>
    <row r="6129" spans="1:22" ht="14.5" x14ac:dyDescent="0.35">
      <c r="A6129" s="15">
        <v>51</v>
      </c>
      <c r="B6129" s="8">
        <v>360</v>
      </c>
      <c r="C6129" s="8">
        <v>1033333.3332</v>
      </c>
      <c r="D6129" s="8">
        <v>7599.9999989999997</v>
      </c>
      <c r="E6129" s="2">
        <v>630</v>
      </c>
      <c r="F6129" s="2">
        <v>3654.0078125</v>
      </c>
      <c r="G6129" s="2">
        <v>1524.52380371094</v>
      </c>
      <c r="H6129" s="1">
        <v>3770.094980028884</v>
      </c>
      <c r="I6129" s="1">
        <v>1542.066176189554</v>
      </c>
      <c r="J6129" s="1">
        <f t="shared" si="538"/>
        <v>3.1769819191891515</v>
      </c>
      <c r="K6129" s="1">
        <f t="shared" si="539"/>
        <v>1.1506788176027798</v>
      </c>
      <c r="L6129" s="30"/>
      <c r="M6129" s="30"/>
      <c r="N6129" s="2">
        <v>1583334</v>
      </c>
      <c r="O6129" s="30"/>
      <c r="P6129" s="30"/>
      <c r="Q6129" s="30"/>
      <c r="R6129" s="30"/>
      <c r="S6129" s="30"/>
      <c r="T6129" s="30"/>
      <c r="U6129" s="30"/>
      <c r="V6129" s="30"/>
    </row>
    <row r="6130" spans="1:22" ht="14.5" x14ac:dyDescent="0.35">
      <c r="A6130" s="15">
        <v>51</v>
      </c>
      <c r="B6130" s="8">
        <v>360</v>
      </c>
      <c r="C6130" s="8">
        <v>1033333.3332</v>
      </c>
      <c r="D6130" s="8">
        <v>7599.9999989999997</v>
      </c>
      <c r="E6130" s="2">
        <v>660</v>
      </c>
      <c r="F6130" s="2">
        <v>4200.3408203125</v>
      </c>
      <c r="G6130" s="2">
        <v>1522.240234375</v>
      </c>
      <c r="H6130" s="1">
        <v>3615.0233961068889</v>
      </c>
      <c r="I6130" s="1">
        <v>1541.4116175164379</v>
      </c>
      <c r="J6130" s="1">
        <f t="shared" si="538"/>
        <v>-13.934998354777894</v>
      </c>
      <c r="K6130" s="1">
        <f t="shared" si="539"/>
        <v>1.259419026544734</v>
      </c>
      <c r="L6130" s="30"/>
      <c r="M6130" s="30"/>
      <c r="N6130" s="2">
        <v>1583334</v>
      </c>
      <c r="O6130" s="30"/>
      <c r="P6130" s="30"/>
      <c r="Q6130" s="30"/>
      <c r="R6130" s="30"/>
      <c r="S6130" s="30"/>
      <c r="T6130" s="30"/>
      <c r="U6130" s="30"/>
      <c r="V6130" s="30"/>
    </row>
    <row r="6131" spans="1:22" ht="14.5" x14ac:dyDescent="0.35">
      <c r="A6131" s="15">
        <v>51</v>
      </c>
      <c r="B6131" s="8">
        <v>360</v>
      </c>
      <c r="C6131" s="8">
        <v>1033333.3332</v>
      </c>
      <c r="D6131" s="8">
        <v>7599.9999989999997</v>
      </c>
      <c r="E6131" s="2">
        <v>690</v>
      </c>
      <c r="F6131" s="2">
        <v>4070.34741210937</v>
      </c>
      <c r="G6131" s="2">
        <v>1504.8642578125</v>
      </c>
      <c r="H6131" s="1">
        <v>3587.2385204655388</v>
      </c>
      <c r="I6131" s="1">
        <v>1532.651790962303</v>
      </c>
      <c r="J6131" s="1">
        <f t="shared" si="538"/>
        <v>-11.868984210207019</v>
      </c>
      <c r="K6131" s="1">
        <f t="shared" si="539"/>
        <v>1.8465142623691213</v>
      </c>
      <c r="L6131" s="30"/>
      <c r="M6131" s="30"/>
      <c r="N6131" s="2">
        <v>1583334</v>
      </c>
      <c r="O6131" s="30"/>
      <c r="P6131" s="30"/>
      <c r="Q6131" s="30"/>
      <c r="R6131" s="30"/>
      <c r="S6131" s="30"/>
      <c r="T6131" s="30"/>
      <c r="U6131" s="30"/>
      <c r="V6131" s="30"/>
    </row>
    <row r="6132" spans="1:22" ht="14.5" x14ac:dyDescent="0.35">
      <c r="A6132" s="15">
        <v>51</v>
      </c>
      <c r="B6132" s="8">
        <v>360</v>
      </c>
      <c r="C6132" s="8">
        <v>1033333.3332</v>
      </c>
      <c r="D6132" s="8">
        <v>7599.9999989999997</v>
      </c>
      <c r="E6132" s="2">
        <v>720</v>
      </c>
      <c r="F6132" s="2">
        <v>4049.29418945312</v>
      </c>
      <c r="G6132" s="2">
        <v>1485.48608398437</v>
      </c>
      <c r="H6132" s="1">
        <v>3770.6915549632208</v>
      </c>
      <c r="I6132" s="1">
        <v>1518.3778693623281</v>
      </c>
      <c r="J6132" s="1">
        <f t="shared" si="538"/>
        <v>-6.8802764495490027</v>
      </c>
      <c r="K6132" s="1">
        <f t="shared" si="539"/>
        <v>2.2142102664291361</v>
      </c>
      <c r="L6132" s="30"/>
      <c r="M6132" s="30"/>
      <c r="N6132" s="2">
        <v>1583334</v>
      </c>
      <c r="O6132" s="30"/>
      <c r="P6132" s="30"/>
      <c r="Q6132" s="30"/>
      <c r="R6132" s="30"/>
      <c r="S6132" s="30"/>
      <c r="T6132" s="30"/>
      <c r="U6132" s="30"/>
      <c r="V6132" s="30"/>
    </row>
    <row r="6133" spans="1:22" ht="14.5" x14ac:dyDescent="0.35">
      <c r="A6133" s="15">
        <v>51</v>
      </c>
      <c r="B6133" s="8">
        <v>360</v>
      </c>
      <c r="C6133" s="8">
        <v>1033333.3332</v>
      </c>
      <c r="D6133" s="8">
        <v>7599.9999989999997</v>
      </c>
      <c r="E6133" s="2">
        <v>750</v>
      </c>
      <c r="F6133" s="2">
        <v>1696.46618652344</v>
      </c>
      <c r="G6133" s="2">
        <v>662.54205322265602</v>
      </c>
      <c r="H6133" s="1">
        <v>1875.10145334759</v>
      </c>
      <c r="I6133" s="1">
        <v>653.18286762154275</v>
      </c>
      <c r="J6133" s="1">
        <f t="shared" si="538"/>
        <v>10.52984540707094</v>
      </c>
      <c r="K6133" s="1">
        <f t="shared" si="539"/>
        <v>-1.4126175924365043</v>
      </c>
      <c r="L6133" s="30"/>
      <c r="M6133" s="30"/>
      <c r="N6133" s="2">
        <v>1583334</v>
      </c>
      <c r="O6133" s="30"/>
      <c r="P6133" s="30"/>
      <c r="Q6133" s="30"/>
      <c r="R6133" s="30"/>
      <c r="S6133" s="30"/>
      <c r="T6133" s="30"/>
      <c r="U6133" s="30"/>
      <c r="V6133" s="30"/>
    </row>
    <row r="6134" spans="1:22" ht="14.5" x14ac:dyDescent="0.35">
      <c r="A6134" s="15">
        <v>51</v>
      </c>
      <c r="B6134" s="8">
        <v>360</v>
      </c>
      <c r="C6134" s="8">
        <v>1033333.3332</v>
      </c>
      <c r="D6134" s="8">
        <v>7599.9999989999997</v>
      </c>
      <c r="E6134" s="2">
        <v>780</v>
      </c>
      <c r="F6134" s="2">
        <v>1348.44616699219</v>
      </c>
      <c r="G6134" s="2">
        <v>553.95184326171898</v>
      </c>
      <c r="H6134" s="1">
        <v>1468.2529536028369</v>
      </c>
      <c r="I6134" s="1">
        <v>553.85334735245056</v>
      </c>
      <c r="J6134" s="1">
        <f t="shared" si="538"/>
        <v>8.8848030824904853</v>
      </c>
      <c r="K6134" s="1">
        <f t="shared" si="539"/>
        <v>-1.7780590581388665E-2</v>
      </c>
      <c r="L6134" s="30"/>
      <c r="M6134" s="30"/>
      <c r="N6134" s="2">
        <v>1583334</v>
      </c>
      <c r="O6134" s="30"/>
      <c r="P6134" s="30"/>
      <c r="Q6134" s="30"/>
      <c r="R6134" s="30"/>
      <c r="S6134" s="30"/>
      <c r="T6134" s="30"/>
      <c r="U6134" s="30"/>
      <c r="V6134" s="30"/>
    </row>
    <row r="6135" spans="1:22" ht="14.5" x14ac:dyDescent="0.35">
      <c r="A6135" s="15">
        <v>51</v>
      </c>
      <c r="B6135" s="8">
        <v>360</v>
      </c>
      <c r="C6135" s="8">
        <v>1033333.3332</v>
      </c>
      <c r="D6135" s="8">
        <v>7599.9999989999997</v>
      </c>
      <c r="E6135" s="2">
        <v>810</v>
      </c>
      <c r="F6135" s="2">
        <v>1262.86987304688</v>
      </c>
      <c r="G6135" s="2">
        <v>538.08355712890602</v>
      </c>
      <c r="H6135" s="1">
        <v>1393.0858494883739</v>
      </c>
      <c r="I6135" s="1">
        <v>534.52477822118999</v>
      </c>
      <c r="J6135" s="1">
        <f t="shared" si="538"/>
        <v>10.311115913100895</v>
      </c>
      <c r="K6135" s="1">
        <f t="shared" si="539"/>
        <v>-0.66138034893779019</v>
      </c>
      <c r="L6135" s="30"/>
      <c r="M6135" s="30"/>
      <c r="N6135" s="2">
        <v>1583334</v>
      </c>
      <c r="O6135" s="30"/>
      <c r="P6135" s="30"/>
      <c r="Q6135" s="30"/>
      <c r="R6135" s="30"/>
      <c r="S6135" s="30"/>
      <c r="T6135" s="30"/>
      <c r="U6135" s="30"/>
      <c r="V6135" s="30"/>
    </row>
    <row r="6136" spans="1:22" ht="14.5" x14ac:dyDescent="0.35">
      <c r="A6136" s="15">
        <v>51</v>
      </c>
      <c r="B6136" s="8">
        <v>360</v>
      </c>
      <c r="C6136" s="8">
        <v>1033333.3332</v>
      </c>
      <c r="D6136" s="8">
        <v>7599.9999989999997</v>
      </c>
      <c r="E6136" s="2">
        <v>840</v>
      </c>
      <c r="F6136" s="2">
        <v>1230.62609863281</v>
      </c>
      <c r="G6136" s="2">
        <v>536.56219482421898</v>
      </c>
      <c r="H6136" s="1">
        <v>1384.623224485601</v>
      </c>
      <c r="I6136" s="1">
        <v>535.30933045877146</v>
      </c>
      <c r="J6136" s="1">
        <f t="shared" si="538"/>
        <v>12.513721757069622</v>
      </c>
      <c r="K6136" s="1">
        <f t="shared" si="539"/>
        <v>-0.23349844203204956</v>
      </c>
      <c r="L6136" s="30"/>
      <c r="M6136" s="30"/>
      <c r="N6136" s="2">
        <v>0</v>
      </c>
      <c r="O6136" s="30"/>
      <c r="P6136" s="30"/>
      <c r="Q6136" s="30"/>
      <c r="R6136" s="30"/>
      <c r="S6136" s="30"/>
      <c r="T6136" s="30"/>
      <c r="U6136" s="30"/>
      <c r="V6136" s="30"/>
    </row>
    <row r="6137" spans="1:22" ht="14.5" x14ac:dyDescent="0.35">
      <c r="A6137" s="15">
        <v>51</v>
      </c>
      <c r="B6137" s="8">
        <v>360</v>
      </c>
      <c r="C6137" s="8">
        <v>1033333.3332</v>
      </c>
      <c r="D6137" s="8">
        <v>7599.9999989999997</v>
      </c>
      <c r="E6137" s="2">
        <v>870</v>
      </c>
      <c r="F6137" s="2">
        <v>1225.82238769531</v>
      </c>
      <c r="G6137" s="2">
        <v>537.44622802734398</v>
      </c>
      <c r="H6137" s="1">
        <v>1372.9429739120951</v>
      </c>
      <c r="I6137" s="1">
        <v>540.57292210691799</v>
      </c>
      <c r="J6137" s="1">
        <f t="shared" si="538"/>
        <v>12.001786530705242</v>
      </c>
      <c r="K6137" s="1">
        <f t="shared" si="539"/>
        <v>0.58176872708741567</v>
      </c>
      <c r="L6137" s="30"/>
      <c r="M6137" s="30"/>
      <c r="N6137" s="2">
        <v>0</v>
      </c>
      <c r="O6137" s="30"/>
      <c r="P6137" s="30"/>
      <c r="Q6137" s="30"/>
      <c r="R6137" s="30"/>
      <c r="S6137" s="30"/>
      <c r="T6137" s="30"/>
      <c r="U6137" s="30"/>
      <c r="V6137" s="30"/>
    </row>
    <row r="6138" spans="1:22" ht="14.5" x14ac:dyDescent="0.35">
      <c r="A6138" s="15">
        <v>51</v>
      </c>
      <c r="B6138" s="8">
        <v>360</v>
      </c>
      <c r="C6138" s="8">
        <v>1033333.3332</v>
      </c>
      <c r="D6138" s="8">
        <v>7599.9999989999997</v>
      </c>
      <c r="E6138" s="2">
        <v>900</v>
      </c>
      <c r="F6138" s="2">
        <v>1263.22290039062</v>
      </c>
      <c r="G6138" s="2">
        <v>541.00634765625</v>
      </c>
      <c r="H6138" s="1">
        <v>1340.573433276488</v>
      </c>
      <c r="I6138" s="1">
        <v>545.83814471521362</v>
      </c>
      <c r="J6138" s="1">
        <f t="shared" si="538"/>
        <v>6.1232687328538216</v>
      </c>
      <c r="K6138" s="1">
        <f t="shared" si="539"/>
        <v>0.89311282203914011</v>
      </c>
      <c r="L6138" s="30"/>
      <c r="M6138" s="30"/>
      <c r="N6138" s="2">
        <v>0</v>
      </c>
      <c r="O6138" s="30"/>
      <c r="P6138" s="30"/>
      <c r="Q6138" s="30"/>
      <c r="R6138" s="30"/>
      <c r="S6138" s="30"/>
      <c r="T6138" s="30"/>
      <c r="U6138" s="30"/>
      <c r="V6138" s="30"/>
    </row>
    <row r="6139" spans="1:22" ht="14.5" x14ac:dyDescent="0.35">
      <c r="A6139" s="15">
        <v>51</v>
      </c>
      <c r="B6139" s="8">
        <v>360</v>
      </c>
      <c r="C6139" s="8">
        <v>1033333.3332</v>
      </c>
      <c r="D6139" s="8">
        <v>7599.9999989999997</v>
      </c>
      <c r="E6139" s="2">
        <v>930</v>
      </c>
      <c r="F6139" s="2">
        <v>1376.52136230469</v>
      </c>
      <c r="G6139" s="2">
        <v>548.0078125</v>
      </c>
      <c r="H6139" s="1">
        <v>1373.3774748638971</v>
      </c>
      <c r="I6139" s="1">
        <v>550.60320621116125</v>
      </c>
      <c r="J6139" s="1">
        <f t="shared" si="538"/>
        <v>-0.22839365424225291</v>
      </c>
      <c r="K6139" s="1">
        <f t="shared" si="539"/>
        <v>0.47360523918830999</v>
      </c>
      <c r="L6139" s="30"/>
      <c r="M6139" s="30"/>
      <c r="N6139" s="2">
        <v>0</v>
      </c>
      <c r="O6139" s="30"/>
      <c r="P6139" s="30"/>
      <c r="Q6139" s="30"/>
      <c r="R6139" s="30"/>
      <c r="S6139" s="30"/>
      <c r="T6139" s="30"/>
      <c r="U6139" s="30"/>
      <c r="V6139" s="30"/>
    </row>
    <row r="6140" spans="1:22" ht="14.5" x14ac:dyDescent="0.35">
      <c r="A6140" s="15">
        <v>51</v>
      </c>
      <c r="B6140" s="8">
        <v>360</v>
      </c>
      <c r="C6140" s="8">
        <v>1033333.3332</v>
      </c>
      <c r="D6140" s="8">
        <v>7599.9999989999997</v>
      </c>
      <c r="E6140" s="2">
        <v>960</v>
      </c>
      <c r="F6140" s="2">
        <v>1597.2568359375</v>
      </c>
      <c r="G6140" s="2">
        <v>557.184326171875</v>
      </c>
      <c r="H6140" s="1">
        <v>1444.77541140929</v>
      </c>
      <c r="I6140" s="1">
        <v>555.24485838917099</v>
      </c>
      <c r="J6140" s="1">
        <f t="shared" si="538"/>
        <v>-9.5464562177761483</v>
      </c>
      <c r="K6140" s="1">
        <f t="shared" si="539"/>
        <v>-0.34808369360083996</v>
      </c>
      <c r="L6140" s="30"/>
      <c r="M6140" s="30"/>
      <c r="N6140" s="2">
        <v>0</v>
      </c>
      <c r="O6140" s="30"/>
      <c r="P6140" s="30"/>
      <c r="Q6140" s="30"/>
      <c r="R6140" s="30"/>
      <c r="S6140" s="30"/>
      <c r="T6140" s="30"/>
      <c r="U6140" s="30"/>
      <c r="V6140" s="30"/>
    </row>
    <row r="6141" spans="1:22" ht="14.5" x14ac:dyDescent="0.35">
      <c r="A6141" s="15">
        <v>51</v>
      </c>
      <c r="B6141" s="8">
        <v>360</v>
      </c>
      <c r="C6141" s="8">
        <v>1033333.3332</v>
      </c>
      <c r="D6141" s="8">
        <v>7599.9999989999997</v>
      </c>
      <c r="E6141" s="2">
        <v>990</v>
      </c>
      <c r="F6141" s="2">
        <v>1986.90356445312</v>
      </c>
      <c r="G6141" s="2">
        <v>565.68670654296898</v>
      </c>
      <c r="H6141" s="1">
        <v>1831.4417989602589</v>
      </c>
      <c r="I6141" s="1">
        <v>559.85606597773346</v>
      </c>
      <c r="J6141" s="1">
        <f t="shared" si="538"/>
        <v>-7.8243236498320323</v>
      </c>
      <c r="K6141" s="1">
        <f t="shared" si="539"/>
        <v>-1.0307190354300155</v>
      </c>
      <c r="L6141" s="30"/>
      <c r="M6141" s="30"/>
      <c r="N6141" s="2">
        <v>0</v>
      </c>
      <c r="O6141" s="30"/>
      <c r="P6141" s="30"/>
      <c r="Q6141" s="30"/>
      <c r="R6141" s="30"/>
      <c r="S6141" s="30"/>
      <c r="T6141" s="30"/>
      <c r="U6141" s="30"/>
      <c r="V6141" s="30"/>
    </row>
    <row r="6142" spans="1:22" ht="14.5" x14ac:dyDescent="0.35">
      <c r="A6142" s="15">
        <v>51</v>
      </c>
      <c r="B6142" s="8">
        <v>360</v>
      </c>
      <c r="C6142" s="8">
        <v>1033333.3332</v>
      </c>
      <c r="D6142" s="8">
        <v>7599.9999989999997</v>
      </c>
      <c r="E6142" s="2">
        <v>1020</v>
      </c>
      <c r="F6142" s="2">
        <v>2633.11791992188</v>
      </c>
      <c r="G6142" s="2">
        <v>572.39196777343795</v>
      </c>
      <c r="H6142" s="1">
        <v>2498.4197094791361</v>
      </c>
      <c r="I6142" s="1">
        <v>564.45972282486559</v>
      </c>
      <c r="J6142" s="1">
        <f t="shared" si="538"/>
        <v>-5.1155403798527992</v>
      </c>
      <c r="K6142" s="1">
        <f t="shared" si="539"/>
        <v>-1.3858064744388714</v>
      </c>
      <c r="L6142" s="30"/>
      <c r="M6142" s="30"/>
      <c r="N6142" s="2">
        <v>0</v>
      </c>
      <c r="O6142" s="30"/>
      <c r="P6142" s="30"/>
      <c r="Q6142" s="30"/>
      <c r="R6142" s="30"/>
      <c r="S6142" s="30"/>
      <c r="T6142" s="30"/>
      <c r="U6142" s="30"/>
      <c r="V6142" s="30"/>
    </row>
    <row r="6143" spans="1:22" ht="14.5" x14ac:dyDescent="0.35">
      <c r="A6143" s="15">
        <v>51</v>
      </c>
      <c r="B6143" s="8">
        <v>360</v>
      </c>
      <c r="C6143" s="8">
        <v>1033333.3332</v>
      </c>
      <c r="D6143" s="8">
        <v>7599.9999989999997</v>
      </c>
      <c r="E6143" s="2">
        <v>1050</v>
      </c>
      <c r="F6143" s="2">
        <v>3551.384765625</v>
      </c>
      <c r="G6143" s="2">
        <v>576.37640380859398</v>
      </c>
      <c r="H6143" s="1">
        <v>3470.9929071766569</v>
      </c>
      <c r="I6143" s="1">
        <v>563.88121521943617</v>
      </c>
      <c r="J6143" s="1">
        <f t="shared" si="538"/>
        <v>-2.2636763897418795</v>
      </c>
      <c r="K6143" s="1">
        <f t="shared" si="539"/>
        <v>-2.1678869062980017</v>
      </c>
      <c r="L6143" s="30"/>
      <c r="M6143" s="30"/>
      <c r="N6143" s="2">
        <v>0</v>
      </c>
      <c r="O6143" s="30"/>
      <c r="P6143" s="30"/>
      <c r="Q6143" s="30"/>
      <c r="R6143" s="30"/>
      <c r="S6143" s="30"/>
      <c r="T6143" s="30"/>
      <c r="U6143" s="30"/>
      <c r="V6143" s="30"/>
    </row>
    <row r="6144" spans="1:22" ht="14.5" x14ac:dyDescent="0.35">
      <c r="A6144" s="15">
        <v>51</v>
      </c>
      <c r="B6144" s="8">
        <v>360</v>
      </c>
      <c r="C6144" s="8">
        <v>1033333.3332</v>
      </c>
      <c r="D6144" s="8">
        <v>7599.9999989999997</v>
      </c>
      <c r="E6144" s="2">
        <v>1080</v>
      </c>
      <c r="F6144" s="2">
        <v>4521.9619140625</v>
      </c>
      <c r="G6144" s="2">
        <v>576.82568359375</v>
      </c>
      <c r="H6144" s="1">
        <v>4693.3406155922221</v>
      </c>
      <c r="I6144" s="1">
        <v>550.26094620360539</v>
      </c>
      <c r="J6144" s="1">
        <f t="shared" si="538"/>
        <v>3.7899191719586294</v>
      </c>
      <c r="K6144" s="1">
        <f t="shared" si="539"/>
        <v>-4.6053319305479778</v>
      </c>
      <c r="L6144" s="30"/>
      <c r="M6144" s="30"/>
      <c r="N6144" s="2">
        <v>0</v>
      </c>
      <c r="O6144" s="30"/>
      <c r="P6144" s="30"/>
      <c r="Q6144" s="30"/>
      <c r="R6144" s="30"/>
      <c r="S6144" s="30"/>
      <c r="T6144" s="30"/>
      <c r="U6144" s="30"/>
      <c r="V6144" s="30"/>
    </row>
    <row r="6145" spans="1:22" ht="14.5" x14ac:dyDescent="0.35">
      <c r="A6145" s="15">
        <v>51</v>
      </c>
      <c r="B6145" s="8">
        <v>360</v>
      </c>
      <c r="C6145" s="8">
        <v>1033333.3332</v>
      </c>
      <c r="D6145" s="8">
        <v>7599.9999989999997</v>
      </c>
      <c r="E6145" s="2">
        <v>1110</v>
      </c>
      <c r="F6145" s="2">
        <v>15217.283203125</v>
      </c>
      <c r="G6145" s="2">
        <v>1421.97045898437</v>
      </c>
      <c r="H6145" s="1">
        <v>15929.98645029384</v>
      </c>
      <c r="I6145" s="1">
        <v>1398.3372694090399</v>
      </c>
      <c r="J6145" s="1">
        <f t="shared" si="538"/>
        <v>4.6835117521009284</v>
      </c>
      <c r="K6145" s="1">
        <f t="shared" si="539"/>
        <v>-1.6620028514664016</v>
      </c>
      <c r="L6145" s="30"/>
      <c r="M6145" s="30"/>
      <c r="N6145" s="2">
        <v>1583334</v>
      </c>
      <c r="O6145" s="30"/>
      <c r="P6145" s="30"/>
      <c r="Q6145" s="30"/>
      <c r="R6145" s="30"/>
      <c r="S6145" s="30"/>
      <c r="T6145" s="30"/>
      <c r="U6145" s="30"/>
      <c r="V6145" s="30"/>
    </row>
    <row r="6146" spans="1:22" ht="14.5" x14ac:dyDescent="0.35">
      <c r="A6146" s="15">
        <v>51</v>
      </c>
      <c r="B6146" s="8">
        <v>360</v>
      </c>
      <c r="C6146" s="8">
        <v>1033333.3332</v>
      </c>
      <c r="D6146" s="8">
        <v>7599.9999989999997</v>
      </c>
      <c r="E6146" s="2">
        <v>1140</v>
      </c>
      <c r="F6146" s="2">
        <v>20708.921875</v>
      </c>
      <c r="G6146" s="2">
        <v>1444.58081054687</v>
      </c>
      <c r="H6146" s="1">
        <v>21936.825449601511</v>
      </c>
      <c r="I6146" s="1">
        <v>1376.1773534591839</v>
      </c>
      <c r="J6146" s="1">
        <f t="shared" si="538"/>
        <v>5.9293457284410689</v>
      </c>
      <c r="K6146" s="1">
        <f t="shared" si="539"/>
        <v>-4.7351769169487188</v>
      </c>
      <c r="L6146" s="30"/>
      <c r="M6146" s="30"/>
      <c r="N6146" s="2">
        <v>1583334</v>
      </c>
      <c r="O6146" s="30"/>
      <c r="P6146" s="30"/>
      <c r="Q6146" s="30"/>
      <c r="R6146" s="30"/>
      <c r="S6146" s="30"/>
      <c r="T6146" s="30"/>
      <c r="U6146" s="30"/>
      <c r="V6146" s="30"/>
    </row>
    <row r="6147" spans="1:22" ht="14.5" x14ac:dyDescent="0.35">
      <c r="A6147" s="15">
        <v>51</v>
      </c>
      <c r="B6147" s="8">
        <v>360</v>
      </c>
      <c r="C6147" s="8">
        <v>1033333.3332</v>
      </c>
      <c r="D6147" s="8">
        <v>7599.9999989999997</v>
      </c>
      <c r="E6147" s="2">
        <v>1170</v>
      </c>
      <c r="F6147" s="2">
        <v>21602.748046875</v>
      </c>
      <c r="G6147" s="2">
        <v>1387.52917480469</v>
      </c>
      <c r="H6147" s="1">
        <v>22680.74815053022</v>
      </c>
      <c r="I6147" s="1">
        <v>1363.672721591174</v>
      </c>
      <c r="J6147" s="1">
        <f t="shared" si="538"/>
        <v>4.9901063573768853</v>
      </c>
      <c r="K6147" s="1">
        <f t="shared" si="539"/>
        <v>-1.7193478628565839</v>
      </c>
      <c r="L6147" s="30"/>
      <c r="M6147" s="30"/>
      <c r="N6147" s="2">
        <v>1583334</v>
      </c>
      <c r="O6147" s="30"/>
      <c r="P6147" s="30"/>
      <c r="Q6147" s="30"/>
      <c r="R6147" s="30"/>
      <c r="S6147" s="30"/>
      <c r="T6147" s="30"/>
      <c r="U6147" s="30"/>
      <c r="V6147" s="30"/>
    </row>
    <row r="6148" spans="1:22" ht="14.5" x14ac:dyDescent="0.35">
      <c r="A6148" s="15">
        <v>51</v>
      </c>
      <c r="B6148" s="8">
        <v>360</v>
      </c>
      <c r="C6148" s="8">
        <v>1033333.3332</v>
      </c>
      <c r="D6148" s="8">
        <v>7599.9999989999997</v>
      </c>
      <c r="E6148" s="2">
        <v>1200</v>
      </c>
      <c r="F6148" s="2">
        <v>21779.935546875</v>
      </c>
      <c r="G6148" s="2">
        <v>1371.01379394531</v>
      </c>
      <c r="H6148" s="1">
        <v>22577.256221413059</v>
      </c>
      <c r="I6148" s="1">
        <v>1355.675338703712</v>
      </c>
      <c r="J6148" s="1">
        <f t="shared" si="538"/>
        <v>3.6608036457319062</v>
      </c>
      <c r="K6148" s="1">
        <f t="shared" si="539"/>
        <v>-1.1187673901849791</v>
      </c>
      <c r="L6148" s="30"/>
      <c r="M6148" s="30"/>
      <c r="N6148" s="2">
        <v>1583334</v>
      </c>
      <c r="O6148" s="30"/>
      <c r="P6148" s="30"/>
      <c r="Q6148" s="30"/>
      <c r="R6148" s="30"/>
      <c r="S6148" s="30"/>
      <c r="T6148" s="30"/>
      <c r="U6148" s="30"/>
      <c r="V6148" s="30"/>
    </row>
    <row r="6149" spans="1:22" ht="14.5" x14ac:dyDescent="0.35">
      <c r="A6149" s="15">
        <v>51</v>
      </c>
      <c r="B6149" s="8">
        <v>360</v>
      </c>
      <c r="C6149" s="8">
        <v>1033333.3332</v>
      </c>
      <c r="D6149" s="8">
        <v>7599.9999989999997</v>
      </c>
      <c r="E6149" s="2">
        <v>1230</v>
      </c>
      <c r="F6149" s="2">
        <v>22097.1640625</v>
      </c>
      <c r="G6149" s="2">
        <v>1345.25061035156</v>
      </c>
      <c r="H6149" s="1">
        <v>22553.65182901861</v>
      </c>
      <c r="I6149" s="1">
        <v>1349.7818944084099</v>
      </c>
      <c r="J6149" s="1">
        <f t="shared" si="538"/>
        <v>2.0658205968307635</v>
      </c>
      <c r="K6149" s="1">
        <f t="shared" si="539"/>
        <v>0.33683568117213097</v>
      </c>
      <c r="L6149" s="30"/>
      <c r="M6149" s="30"/>
      <c r="N6149" s="2">
        <v>1583334</v>
      </c>
      <c r="O6149" s="30"/>
      <c r="P6149" s="30"/>
      <c r="Q6149" s="30"/>
      <c r="R6149" s="30"/>
      <c r="S6149" s="30"/>
      <c r="T6149" s="30"/>
      <c r="U6149" s="30"/>
      <c r="V6149" s="30"/>
    </row>
    <row r="6150" spans="1:22" ht="14.5" x14ac:dyDescent="0.35">
      <c r="A6150" s="15">
        <v>51</v>
      </c>
      <c r="B6150" s="8">
        <v>360</v>
      </c>
      <c r="C6150" s="8">
        <v>1033333.3332</v>
      </c>
      <c r="D6150" s="8">
        <v>7599.9999989999997</v>
      </c>
      <c r="E6150" s="2">
        <v>1260</v>
      </c>
      <c r="F6150" s="2">
        <v>20889.19921875</v>
      </c>
      <c r="G6150" s="2">
        <v>1327.81201171875</v>
      </c>
      <c r="H6150" s="1">
        <v>22399.089875253521</v>
      </c>
      <c r="I6150" s="1">
        <v>1344.8705297465069</v>
      </c>
      <c r="J6150" s="1">
        <f t="shared" si="538"/>
        <v>7.2280925692367086</v>
      </c>
      <c r="K6150" s="1">
        <f t="shared" si="539"/>
        <v>1.2847088200140611</v>
      </c>
      <c r="L6150" s="30"/>
      <c r="M6150" s="30"/>
      <c r="N6150" s="2">
        <v>1583334</v>
      </c>
      <c r="O6150" s="30"/>
      <c r="P6150" s="30"/>
      <c r="Q6150" s="30"/>
      <c r="R6150" s="30"/>
      <c r="S6150" s="30"/>
      <c r="T6150" s="30"/>
      <c r="U6150" s="30"/>
      <c r="V6150" s="30"/>
    </row>
    <row r="6151" spans="1:22" ht="14.5" x14ac:dyDescent="0.35">
      <c r="A6151" s="15">
        <v>51</v>
      </c>
      <c r="B6151" s="8">
        <v>360</v>
      </c>
      <c r="C6151" s="8">
        <v>1033333.3332</v>
      </c>
      <c r="D6151" s="8">
        <v>7599.9999989999997</v>
      </c>
      <c r="E6151" s="2">
        <v>1290</v>
      </c>
      <c r="F6151" s="2">
        <v>19021.8515625</v>
      </c>
      <c r="G6151" s="2">
        <v>1327.427734375</v>
      </c>
      <c r="H6151" s="1">
        <v>21596.68499593368</v>
      </c>
      <c r="I6151" s="1">
        <v>1340.4177669161199</v>
      </c>
      <c r="J6151" s="1">
        <f t="shared" si="538"/>
        <v>13.536187184373521</v>
      </c>
      <c r="K6151" s="1">
        <f t="shared" si="539"/>
        <v>0.97858679645834823</v>
      </c>
      <c r="L6151" s="30"/>
      <c r="M6151" s="30"/>
      <c r="N6151" s="2">
        <v>1583334</v>
      </c>
      <c r="O6151" s="30"/>
      <c r="P6151" s="30"/>
      <c r="Q6151" s="30"/>
      <c r="R6151" s="30"/>
      <c r="S6151" s="30"/>
      <c r="T6151" s="30"/>
      <c r="U6151" s="30"/>
      <c r="V6151" s="30"/>
    </row>
    <row r="6152" spans="1:22" ht="14.5" x14ac:dyDescent="0.35">
      <c r="A6152" s="15">
        <v>51</v>
      </c>
      <c r="B6152" s="8">
        <v>360</v>
      </c>
      <c r="C6152" s="8">
        <v>1033333.3332</v>
      </c>
      <c r="D6152" s="8">
        <v>7599.9999989999997</v>
      </c>
      <c r="E6152" s="2">
        <v>1320</v>
      </c>
      <c r="F6152" s="2">
        <v>16736.314453125</v>
      </c>
      <c r="G6152" s="2">
        <v>1325.30493164062</v>
      </c>
      <c r="H6152" s="1">
        <v>19924.197422545789</v>
      </c>
      <c r="I6152" s="1">
        <v>1328.5638277416131</v>
      </c>
      <c r="J6152" s="1">
        <f t="shared" si="538"/>
        <v>19.047700007964107</v>
      </c>
      <c r="K6152" s="1">
        <f t="shared" si="539"/>
        <v>0.24589783250552164</v>
      </c>
      <c r="L6152" s="30"/>
      <c r="M6152" s="30"/>
      <c r="N6152" s="2">
        <v>1583334</v>
      </c>
      <c r="O6152" s="30"/>
      <c r="P6152" s="30"/>
      <c r="Q6152" s="30"/>
      <c r="R6152" s="30"/>
      <c r="S6152" s="30"/>
      <c r="T6152" s="30"/>
      <c r="U6152" s="30"/>
      <c r="V6152" s="30"/>
    </row>
    <row r="6153" spans="1:22" ht="14.5" x14ac:dyDescent="0.35">
      <c r="A6153" s="15">
        <v>51</v>
      </c>
      <c r="B6153" s="8">
        <v>360</v>
      </c>
      <c r="C6153" s="8">
        <v>1033333.3332</v>
      </c>
      <c r="D6153" s="8">
        <v>7599.9999989999997</v>
      </c>
      <c r="E6153" s="2">
        <v>1350</v>
      </c>
      <c r="F6153" s="2">
        <v>14280.96875</v>
      </c>
      <c r="G6153" s="2">
        <v>1326.06762695312</v>
      </c>
      <c r="H6153" s="1">
        <v>17465.704092472519</v>
      </c>
      <c r="I6153" s="1">
        <v>1308.068820074189</v>
      </c>
      <c r="J6153" s="1">
        <f t="shared" si="538"/>
        <v>22.300555363042292</v>
      </c>
      <c r="K6153" s="1">
        <f t="shared" si="539"/>
        <v>-1.357306860758412</v>
      </c>
      <c r="L6153" s="30"/>
      <c r="M6153" s="30"/>
      <c r="N6153" s="2">
        <v>1583334</v>
      </c>
      <c r="O6153" s="30"/>
      <c r="P6153" s="30"/>
      <c r="Q6153" s="30"/>
      <c r="R6153" s="30"/>
      <c r="S6153" s="30"/>
      <c r="T6153" s="30"/>
      <c r="U6153" s="30"/>
      <c r="V6153" s="30"/>
    </row>
    <row r="6154" spans="1:22" ht="14.5" x14ac:dyDescent="0.35">
      <c r="A6154" s="15">
        <v>51</v>
      </c>
      <c r="B6154" s="8">
        <v>360</v>
      </c>
      <c r="C6154" s="8">
        <v>1033333.3332</v>
      </c>
      <c r="D6154" s="8">
        <v>7599.9999989999997</v>
      </c>
      <c r="E6154" s="2">
        <v>1380</v>
      </c>
      <c r="F6154" s="2">
        <v>12369.8994140625</v>
      </c>
      <c r="G6154" s="2">
        <v>1316.26110839844</v>
      </c>
      <c r="H6154" s="1">
        <v>15553.198995876381</v>
      </c>
      <c r="I6154" s="1">
        <v>1282.826631066524</v>
      </c>
      <c r="J6154" s="1">
        <f t="shared" ref="J6154:J6217" si="548">(H6154-F6154)/F6154*100</f>
        <v>25.734239828943178</v>
      </c>
      <c r="K6154" s="1">
        <f t="shared" ref="K6154:K6217" si="549">(I6154-G6154)/G6154*100</f>
        <v>-2.5401097942183672</v>
      </c>
      <c r="L6154" s="30"/>
      <c r="M6154" s="30"/>
      <c r="N6154" s="2">
        <v>0</v>
      </c>
      <c r="O6154" s="30"/>
      <c r="P6154" s="30"/>
      <c r="Q6154" s="30"/>
      <c r="R6154" s="30"/>
      <c r="S6154" s="30"/>
      <c r="T6154" s="30"/>
      <c r="U6154" s="30"/>
      <c r="V6154" s="30"/>
    </row>
    <row r="6155" spans="1:22" ht="14.5" x14ac:dyDescent="0.35">
      <c r="A6155" s="15">
        <v>51</v>
      </c>
      <c r="B6155" s="8">
        <v>360</v>
      </c>
      <c r="C6155" s="8">
        <v>1033333.3332</v>
      </c>
      <c r="D6155" s="8">
        <v>7599.9999989999997</v>
      </c>
      <c r="E6155" s="2">
        <v>1410</v>
      </c>
      <c r="F6155" s="2">
        <v>10987.0712890625</v>
      </c>
      <c r="G6155" s="2">
        <v>1289.64453125</v>
      </c>
      <c r="H6155" s="1">
        <v>13885.81574972936</v>
      </c>
      <c r="I6155" s="1">
        <v>1254.9764763747401</v>
      </c>
      <c r="J6155" s="1">
        <f t="shared" si="548"/>
        <v>26.383231567383437</v>
      </c>
      <c r="K6155" s="1">
        <f t="shared" si="549"/>
        <v>-2.688186863527239</v>
      </c>
      <c r="L6155" s="30"/>
      <c r="M6155" s="30"/>
      <c r="N6155" s="2">
        <v>0</v>
      </c>
      <c r="O6155" s="30"/>
      <c r="P6155" s="30"/>
      <c r="Q6155" s="30"/>
      <c r="R6155" s="30"/>
      <c r="S6155" s="30"/>
      <c r="T6155" s="30"/>
      <c r="U6155" s="30"/>
      <c r="V6155" s="30"/>
    </row>
    <row r="6156" spans="1:22" ht="14.5" x14ac:dyDescent="0.35">
      <c r="A6156" s="15">
        <v>51</v>
      </c>
      <c r="B6156" s="8">
        <v>360</v>
      </c>
      <c r="C6156" s="8">
        <v>1033333.3332</v>
      </c>
      <c r="D6156" s="8">
        <v>7599.9999989999997</v>
      </c>
      <c r="E6156" s="2">
        <v>1440</v>
      </c>
      <c r="F6156" s="2">
        <v>9891.3310546875</v>
      </c>
      <c r="G6156" s="2">
        <v>1263.95080566406</v>
      </c>
      <c r="H6156" s="1">
        <v>12286.986008293959</v>
      </c>
      <c r="I6156" s="1">
        <v>1225.693613800991</v>
      </c>
      <c r="J6156" s="1">
        <f t="shared" si="548"/>
        <v>24.219742928037565</v>
      </c>
      <c r="K6156" s="1">
        <f t="shared" si="549"/>
        <v>-3.0267943729795146</v>
      </c>
      <c r="L6156" s="30"/>
      <c r="M6156" s="30"/>
      <c r="N6156" s="2">
        <v>0</v>
      </c>
      <c r="O6156" s="30"/>
      <c r="P6156" s="30"/>
      <c r="Q6156" s="30"/>
      <c r="R6156" s="30"/>
      <c r="S6156" s="30"/>
      <c r="T6156" s="30"/>
      <c r="U6156" s="30"/>
      <c r="V6156" s="30"/>
    </row>
    <row r="6157" spans="1:22" ht="14.5" x14ac:dyDescent="0.35">
      <c r="A6157" s="15">
        <v>51</v>
      </c>
      <c r="B6157" s="8">
        <v>360</v>
      </c>
      <c r="C6157" s="8">
        <v>1033333.3332</v>
      </c>
      <c r="D6157" s="8">
        <v>7599.9999989999997</v>
      </c>
      <c r="E6157" s="2">
        <v>1470</v>
      </c>
      <c r="F6157" s="2">
        <v>3844.57006835937</v>
      </c>
      <c r="G6157" s="2">
        <v>576.26043701171898</v>
      </c>
      <c r="H6157" s="1">
        <v>4553.8860971785052</v>
      </c>
      <c r="I6157" s="1">
        <v>559.50939633718224</v>
      </c>
      <c r="J6157" s="1">
        <f t="shared" si="548"/>
        <v>18.449814054808694</v>
      </c>
      <c r="K6157" s="1">
        <f t="shared" si="549"/>
        <v>-2.9068524574412327</v>
      </c>
      <c r="L6157" s="30"/>
      <c r="M6157" s="30"/>
      <c r="N6157" s="2">
        <v>0</v>
      </c>
      <c r="O6157" s="30"/>
      <c r="P6157" s="30"/>
      <c r="Q6157" s="30"/>
      <c r="R6157" s="30"/>
      <c r="S6157" s="30"/>
      <c r="T6157" s="30"/>
      <c r="U6157" s="30"/>
      <c r="V6157" s="30"/>
    </row>
    <row r="6158" spans="1:22" ht="14.5" x14ac:dyDescent="0.35">
      <c r="A6158" s="15">
        <v>51</v>
      </c>
      <c r="B6158" s="8">
        <v>360</v>
      </c>
      <c r="C6158" s="8">
        <v>1033333.3332</v>
      </c>
      <c r="D6158" s="8">
        <v>7599.9999989999997</v>
      </c>
      <c r="E6158" s="2">
        <v>1500</v>
      </c>
      <c r="F6158" s="2">
        <v>2922.85766601563</v>
      </c>
      <c r="G6158" s="2">
        <v>478.57922363281301</v>
      </c>
      <c r="H6158" s="1">
        <v>3753.6392318214371</v>
      </c>
      <c r="I6158" s="1">
        <v>500.26041969913348</v>
      </c>
      <c r="J6158" s="1">
        <f t="shared" si="548"/>
        <v>28.423606645831264</v>
      </c>
      <c r="K6158" s="1">
        <f t="shared" si="549"/>
        <v>4.530325387245651</v>
      </c>
      <c r="L6158" s="30"/>
      <c r="M6158" s="30"/>
      <c r="N6158" s="2">
        <v>0</v>
      </c>
      <c r="O6158" s="30"/>
      <c r="P6158" s="30"/>
      <c r="Q6158" s="30"/>
      <c r="R6158" s="30"/>
      <c r="S6158" s="30"/>
      <c r="T6158" s="30"/>
      <c r="U6158" s="30"/>
      <c r="V6158" s="30"/>
    </row>
    <row r="6159" spans="1:22" ht="14.5" x14ac:dyDescent="0.35">
      <c r="A6159" s="15">
        <v>51</v>
      </c>
      <c r="B6159" s="8">
        <v>360</v>
      </c>
      <c r="C6159" s="8">
        <v>1033333.3332</v>
      </c>
      <c r="D6159" s="8">
        <v>7599.9999989999997</v>
      </c>
      <c r="E6159" s="2">
        <v>1530</v>
      </c>
      <c r="F6159" s="2">
        <v>3069.72387695312</v>
      </c>
      <c r="G6159" s="2">
        <v>472.32540893554699</v>
      </c>
      <c r="H6159" s="1">
        <v>3396.5574768045308</v>
      </c>
      <c r="I6159" s="1">
        <v>483.24409901461291</v>
      </c>
      <c r="J6159" s="1">
        <f t="shared" si="548"/>
        <v>10.647003214367677</v>
      </c>
      <c r="K6159" s="1">
        <f t="shared" si="549"/>
        <v>2.3116880592286488</v>
      </c>
      <c r="L6159" s="30"/>
      <c r="M6159" s="30"/>
      <c r="N6159" s="2">
        <v>0</v>
      </c>
      <c r="O6159" s="30"/>
      <c r="P6159" s="30"/>
      <c r="Q6159" s="30"/>
      <c r="R6159" s="30"/>
      <c r="S6159" s="30"/>
      <c r="T6159" s="30"/>
      <c r="U6159" s="30"/>
      <c r="V6159" s="30"/>
    </row>
    <row r="6160" spans="1:22" ht="14.5" x14ac:dyDescent="0.35">
      <c r="A6160" s="15">
        <v>51</v>
      </c>
      <c r="B6160" s="8">
        <v>360</v>
      </c>
      <c r="C6160" s="8">
        <v>1033333.3332</v>
      </c>
      <c r="D6160" s="8">
        <v>7599.9999989999997</v>
      </c>
      <c r="E6160" s="2">
        <v>1560</v>
      </c>
      <c r="F6160" s="2">
        <v>3343.35766601563</v>
      </c>
      <c r="G6160" s="2">
        <v>478.27719116210898</v>
      </c>
      <c r="H6160" s="1">
        <v>3268.7112008537861</v>
      </c>
      <c r="I6160" s="1">
        <v>479.45287174242321</v>
      </c>
      <c r="J6160" s="1">
        <f t="shared" si="548"/>
        <v>-2.2326796178765447</v>
      </c>
      <c r="K6160" s="1">
        <f t="shared" si="549"/>
        <v>0.2458157323909988</v>
      </c>
      <c r="L6160" s="30"/>
      <c r="M6160" s="30"/>
      <c r="N6160" s="2">
        <v>0</v>
      </c>
      <c r="O6160" s="30"/>
      <c r="P6160" s="30"/>
      <c r="Q6160" s="30"/>
      <c r="R6160" s="30"/>
      <c r="S6160" s="30"/>
      <c r="T6160" s="30"/>
      <c r="U6160" s="30"/>
      <c r="V6160" s="30"/>
    </row>
    <row r="6161" spans="1:22" ht="14.5" x14ac:dyDescent="0.35">
      <c r="A6161" s="15">
        <v>51</v>
      </c>
      <c r="B6161" s="8">
        <v>360</v>
      </c>
      <c r="C6161" s="8">
        <v>1033333.3332</v>
      </c>
      <c r="D6161" s="8">
        <v>7599.9999989999997</v>
      </c>
      <c r="E6161" s="2">
        <v>1590</v>
      </c>
      <c r="F6161" s="2">
        <v>3254.11840820312</v>
      </c>
      <c r="G6161" s="2">
        <v>477.83776855468801</v>
      </c>
      <c r="H6161" s="1">
        <v>3334.9624524462279</v>
      </c>
      <c r="I6161" s="1">
        <v>480.034580862219</v>
      </c>
      <c r="J6161" s="1">
        <f t="shared" si="548"/>
        <v>2.4843608652749936</v>
      </c>
      <c r="K6161" s="1">
        <f t="shared" si="549"/>
        <v>0.45974019889128287</v>
      </c>
      <c r="L6161" s="30"/>
      <c r="M6161" s="30"/>
      <c r="N6161" s="2">
        <v>0</v>
      </c>
      <c r="O6161" s="30"/>
      <c r="P6161" s="30"/>
      <c r="Q6161" s="30"/>
      <c r="R6161" s="30"/>
      <c r="S6161" s="30"/>
      <c r="T6161" s="30"/>
      <c r="U6161" s="30"/>
      <c r="V6161" s="30"/>
    </row>
    <row r="6162" spans="1:22" ht="14.5" x14ac:dyDescent="0.35">
      <c r="A6162" s="15">
        <v>51</v>
      </c>
      <c r="B6162" s="8">
        <v>360</v>
      </c>
      <c r="C6162" s="8">
        <v>1033333.3332</v>
      </c>
      <c r="D6162" s="8">
        <v>7599.9999989999997</v>
      </c>
      <c r="E6162" s="2">
        <v>1620</v>
      </c>
      <c r="F6162" s="2">
        <v>3329.33520507812</v>
      </c>
      <c r="G6162" s="2">
        <v>483.42892456054699</v>
      </c>
      <c r="H6162" s="1">
        <v>3570.9495278824879</v>
      </c>
      <c r="I6162" s="1">
        <v>480.09450354621038</v>
      </c>
      <c r="J6162" s="1">
        <f t="shared" si="548"/>
        <v>7.2571341700842247</v>
      </c>
      <c r="K6162" s="1">
        <f t="shared" si="549"/>
        <v>-0.68974379581604728</v>
      </c>
      <c r="L6162" s="30"/>
      <c r="M6162" s="30"/>
      <c r="N6162" s="2">
        <v>0</v>
      </c>
      <c r="O6162" s="30"/>
      <c r="P6162" s="30"/>
      <c r="Q6162" s="30"/>
      <c r="R6162" s="30"/>
      <c r="S6162" s="30"/>
      <c r="T6162" s="30"/>
      <c r="U6162" s="30"/>
      <c r="V6162" s="30"/>
    </row>
    <row r="6163" spans="1:22" ht="14.5" x14ac:dyDescent="0.35">
      <c r="A6163" s="15">
        <v>51</v>
      </c>
      <c r="B6163" s="8">
        <v>360</v>
      </c>
      <c r="C6163" s="8">
        <v>1033333.3332</v>
      </c>
      <c r="D6163" s="8">
        <v>7599.9999989999997</v>
      </c>
      <c r="E6163" s="2">
        <v>1650</v>
      </c>
      <c r="F6163" s="2">
        <v>3570.00708007813</v>
      </c>
      <c r="G6163" s="2">
        <v>489.27795410156199</v>
      </c>
      <c r="H6163" s="1">
        <v>3927.4498675672762</v>
      </c>
      <c r="I6163" s="1">
        <v>478.3105049699393</v>
      </c>
      <c r="J6163" s="1">
        <f t="shared" si="548"/>
        <v>10.012383154190371</v>
      </c>
      <c r="K6163" s="1">
        <f t="shared" si="549"/>
        <v>-2.241558001884981</v>
      </c>
      <c r="L6163" s="30"/>
      <c r="M6163" s="30"/>
      <c r="N6163" s="2">
        <v>1583334</v>
      </c>
      <c r="O6163" s="30"/>
      <c r="P6163" s="30"/>
      <c r="Q6163" s="30"/>
      <c r="R6163" s="30"/>
      <c r="S6163" s="30"/>
      <c r="T6163" s="30"/>
      <c r="U6163" s="30"/>
      <c r="V6163" s="30"/>
    </row>
    <row r="6164" spans="1:22" ht="14.5" x14ac:dyDescent="0.35">
      <c r="A6164" s="15">
        <v>51</v>
      </c>
      <c r="B6164" s="8">
        <v>360</v>
      </c>
      <c r="C6164" s="8">
        <v>1033333.3332</v>
      </c>
      <c r="D6164" s="8">
        <v>7599.9999989999997</v>
      </c>
      <c r="E6164" s="2">
        <v>1680</v>
      </c>
      <c r="F6164" s="2">
        <v>4205.4033203125</v>
      </c>
      <c r="G6164" s="2">
        <v>496.38235473632801</v>
      </c>
      <c r="H6164" s="1">
        <v>4369.5114480401107</v>
      </c>
      <c r="I6164" s="1">
        <v>476.39826460121469</v>
      </c>
      <c r="J6164" s="1">
        <f t="shared" si="548"/>
        <v>3.902316026026631</v>
      </c>
      <c r="K6164" s="1">
        <f t="shared" si="549"/>
        <v>-4.0259469226557449</v>
      </c>
      <c r="L6164" s="30"/>
      <c r="M6164" s="30"/>
      <c r="N6164" s="2">
        <v>1583334</v>
      </c>
      <c r="O6164" s="30"/>
      <c r="P6164" s="30"/>
      <c r="Q6164" s="30"/>
      <c r="R6164" s="30"/>
      <c r="S6164" s="30"/>
      <c r="T6164" s="30"/>
      <c r="U6164" s="30"/>
      <c r="V6164" s="30"/>
    </row>
    <row r="6165" spans="1:22" ht="14.5" x14ac:dyDescent="0.35">
      <c r="A6165" s="15">
        <v>51</v>
      </c>
      <c r="B6165" s="8">
        <v>360</v>
      </c>
      <c r="C6165" s="8">
        <v>1033333.3332</v>
      </c>
      <c r="D6165" s="8">
        <v>7599.9999989999997</v>
      </c>
      <c r="E6165" s="2">
        <v>1710</v>
      </c>
      <c r="F6165" s="2">
        <v>4968.5166015625</v>
      </c>
      <c r="G6165" s="2">
        <v>500.492919921875</v>
      </c>
      <c r="H6165" s="1">
        <v>4872.3193380823786</v>
      </c>
      <c r="I6165" s="1">
        <v>475.24236690008757</v>
      </c>
      <c r="J6165" s="1">
        <f t="shared" si="548"/>
        <v>-1.9361365009803777</v>
      </c>
      <c r="K6165" s="1">
        <f t="shared" si="549"/>
        <v>-5.0451369073770191</v>
      </c>
      <c r="L6165" s="30"/>
      <c r="M6165" s="30"/>
      <c r="N6165" s="2">
        <v>1583334</v>
      </c>
      <c r="O6165" s="30"/>
      <c r="P6165" s="30"/>
      <c r="Q6165" s="30"/>
      <c r="R6165" s="30"/>
      <c r="S6165" s="30"/>
      <c r="T6165" s="30"/>
      <c r="U6165" s="30"/>
      <c r="V6165" s="30"/>
    </row>
    <row r="6166" spans="1:22" ht="14.5" x14ac:dyDescent="0.35">
      <c r="A6166" s="15">
        <v>51</v>
      </c>
      <c r="B6166" s="8">
        <v>360</v>
      </c>
      <c r="C6166" s="8">
        <v>1033333.3332</v>
      </c>
      <c r="D6166" s="8">
        <v>7599.9999989999997</v>
      </c>
      <c r="E6166" s="2">
        <v>1740</v>
      </c>
      <c r="F6166" s="2">
        <v>5820.2685546875</v>
      </c>
      <c r="G6166" s="2">
        <v>500.75057983398398</v>
      </c>
      <c r="H6166" s="1">
        <v>5430.2555674604127</v>
      </c>
      <c r="I6166" s="1">
        <v>475.84742291238621</v>
      </c>
      <c r="J6166" s="1">
        <f t="shared" si="548"/>
        <v>-6.7009448715726432</v>
      </c>
      <c r="K6166" s="1">
        <f t="shared" si="549"/>
        <v>-4.9731658682959532</v>
      </c>
      <c r="L6166" s="30"/>
      <c r="M6166" s="30"/>
      <c r="N6166" s="2">
        <v>1583334</v>
      </c>
      <c r="O6166" s="30"/>
      <c r="P6166" s="30"/>
      <c r="Q6166" s="30"/>
      <c r="R6166" s="30"/>
      <c r="S6166" s="30"/>
      <c r="T6166" s="30"/>
      <c r="U6166" s="30"/>
      <c r="V6166" s="30"/>
    </row>
    <row r="6167" spans="1:22" ht="14.5" x14ac:dyDescent="0.35">
      <c r="A6167" s="15">
        <v>51</v>
      </c>
      <c r="B6167" s="8">
        <v>360</v>
      </c>
      <c r="C6167" s="8">
        <v>1033333.3332</v>
      </c>
      <c r="D6167" s="8">
        <v>7599.9999989999997</v>
      </c>
      <c r="E6167" s="2">
        <v>1770</v>
      </c>
      <c r="F6167" s="2">
        <v>6699.93310546875</v>
      </c>
      <c r="G6167" s="2">
        <v>498.93109130859398</v>
      </c>
      <c r="H6167" s="1">
        <v>6040.7376533493443</v>
      </c>
      <c r="I6167" s="1">
        <v>476.6998714169095</v>
      </c>
      <c r="J6167" s="1">
        <f t="shared" si="548"/>
        <v>-9.8388363248185904</v>
      </c>
      <c r="K6167" s="1">
        <f t="shared" si="549"/>
        <v>-4.4557696000416698</v>
      </c>
      <c r="L6167" s="30"/>
      <c r="M6167" s="30"/>
      <c r="N6167" s="2">
        <v>1583334</v>
      </c>
      <c r="O6167" s="30"/>
      <c r="P6167" s="30"/>
      <c r="Q6167" s="30"/>
      <c r="R6167" s="30"/>
      <c r="S6167" s="30"/>
      <c r="T6167" s="30"/>
      <c r="U6167" s="30"/>
      <c r="V6167" s="30"/>
    </row>
    <row r="6168" spans="1:22" ht="14.5" x14ac:dyDescent="0.35">
      <c r="A6168" s="15">
        <v>51</v>
      </c>
      <c r="B6168" s="8">
        <v>360</v>
      </c>
      <c r="C6168" s="8">
        <v>1033333.3332</v>
      </c>
      <c r="D6168" s="8">
        <v>7599.9999989999997</v>
      </c>
      <c r="E6168" s="2">
        <v>1800</v>
      </c>
      <c r="F6168" s="2">
        <v>7418.0556640625</v>
      </c>
      <c r="G6168" s="2">
        <v>492.98175048828102</v>
      </c>
      <c r="H6168" s="1">
        <v>6697.234928287864</v>
      </c>
      <c r="I6168" s="1">
        <v>477.58711373794392</v>
      </c>
      <c r="J6168" s="1">
        <f t="shared" si="548"/>
        <v>-9.7171114429178918</v>
      </c>
      <c r="K6168" s="1">
        <f t="shared" si="549"/>
        <v>-3.1227599672988413</v>
      </c>
      <c r="L6168" s="30"/>
      <c r="M6168" s="30"/>
      <c r="N6168" s="2">
        <v>1583334</v>
      </c>
      <c r="O6168" s="30"/>
      <c r="P6168" s="30"/>
      <c r="Q6168" s="30"/>
      <c r="R6168" s="30"/>
      <c r="S6168" s="30"/>
      <c r="T6168" s="30"/>
      <c r="U6168" s="30"/>
      <c r="V6168" s="30"/>
    </row>
    <row r="6169" spans="1:22" ht="14.5" x14ac:dyDescent="0.35">
      <c r="A6169" s="15">
        <v>51</v>
      </c>
      <c r="B6169" s="8">
        <v>360</v>
      </c>
      <c r="C6169" s="8">
        <v>1033333.3332</v>
      </c>
      <c r="D6169" s="8">
        <v>7599.9999989999997</v>
      </c>
      <c r="E6169" s="2">
        <v>1830</v>
      </c>
      <c r="F6169" s="2">
        <v>18426.46875</v>
      </c>
      <c r="G6169" s="2">
        <v>1050.12182617188</v>
      </c>
      <c r="H6169" s="1">
        <v>17944.385475585121</v>
      </c>
      <c r="I6169" s="1">
        <v>1066.7608965118691</v>
      </c>
      <c r="J6169" s="1">
        <f t="shared" si="548"/>
        <v>-2.6162542642082696</v>
      </c>
      <c r="K6169" s="1">
        <f t="shared" si="549"/>
        <v>1.5844895254339428</v>
      </c>
      <c r="L6169" s="30"/>
      <c r="M6169" s="30"/>
      <c r="N6169" s="2">
        <v>1583334</v>
      </c>
      <c r="O6169" s="30"/>
      <c r="P6169" s="30"/>
      <c r="Q6169" s="30"/>
      <c r="R6169" s="30"/>
      <c r="S6169" s="30"/>
      <c r="T6169" s="30"/>
      <c r="U6169" s="30"/>
      <c r="V6169" s="30"/>
    </row>
    <row r="6170" spans="1:22" ht="14.5" x14ac:dyDescent="0.35">
      <c r="A6170" s="15">
        <v>51</v>
      </c>
      <c r="B6170" s="8">
        <v>360</v>
      </c>
      <c r="C6170" s="8">
        <v>1033333.3332</v>
      </c>
      <c r="D6170" s="8">
        <v>7599.9999989999997</v>
      </c>
      <c r="E6170" s="2">
        <v>1860</v>
      </c>
      <c r="F6170" s="2">
        <v>24085.45703125</v>
      </c>
      <c r="G6170" s="2">
        <v>1095.70971679688</v>
      </c>
      <c r="H6170" s="1">
        <v>24618.364682329538</v>
      </c>
      <c r="I6170" s="1">
        <v>942.32890615453903</v>
      </c>
      <c r="J6170" s="1">
        <f t="shared" si="548"/>
        <v>2.2125702260418407</v>
      </c>
      <c r="K6170" s="1">
        <f t="shared" si="549"/>
        <v>-13.998307059895712</v>
      </c>
      <c r="L6170" s="30"/>
      <c r="M6170" s="30"/>
      <c r="N6170" s="2">
        <v>1583334</v>
      </c>
      <c r="O6170" s="30"/>
      <c r="P6170" s="30"/>
      <c r="Q6170" s="30"/>
      <c r="R6170" s="30"/>
      <c r="S6170" s="30"/>
      <c r="T6170" s="30"/>
      <c r="U6170" s="30"/>
      <c r="V6170" s="30"/>
    </row>
    <row r="6171" spans="1:22" ht="14.5" x14ac:dyDescent="0.35">
      <c r="A6171" s="15">
        <v>51</v>
      </c>
      <c r="B6171" s="8">
        <v>360</v>
      </c>
      <c r="C6171" s="8">
        <v>1033333.3332</v>
      </c>
      <c r="D6171" s="8">
        <v>7599.9999989999997</v>
      </c>
      <c r="E6171" s="2">
        <v>1890</v>
      </c>
      <c r="F6171" s="2">
        <v>23278.5703125</v>
      </c>
      <c r="G6171" s="2">
        <v>916.77398681640602</v>
      </c>
      <c r="H6171" s="1">
        <v>23143.747371019141</v>
      </c>
      <c r="I6171" s="1">
        <v>879.67309538903794</v>
      </c>
      <c r="J6171" s="1">
        <f t="shared" si="548"/>
        <v>-0.57917191507445287</v>
      </c>
      <c r="K6171" s="1">
        <f t="shared" si="549"/>
        <v>-4.0468961773451735</v>
      </c>
      <c r="L6171" s="30"/>
      <c r="M6171" s="30"/>
      <c r="N6171" s="2">
        <v>1583334</v>
      </c>
      <c r="O6171" s="30"/>
      <c r="P6171" s="30"/>
      <c r="Q6171" s="30"/>
      <c r="R6171" s="30"/>
      <c r="S6171" s="30"/>
      <c r="T6171" s="30"/>
      <c r="U6171" s="30"/>
      <c r="V6171" s="30"/>
    </row>
    <row r="6172" spans="1:22" ht="14.5" x14ac:dyDescent="0.35">
      <c r="A6172" s="15">
        <v>51</v>
      </c>
      <c r="B6172" s="8">
        <v>360</v>
      </c>
      <c r="C6172" s="8">
        <v>1033333.3332</v>
      </c>
      <c r="D6172" s="8">
        <v>7599.9999989999997</v>
      </c>
      <c r="E6172" s="2">
        <v>1920</v>
      </c>
      <c r="F6172" s="2">
        <v>21084.884765625</v>
      </c>
      <c r="G6172" s="2">
        <v>820.33782958984398</v>
      </c>
      <c r="H6172" s="1">
        <v>22479.608764821529</v>
      </c>
      <c r="I6172" s="1">
        <v>839.43344253457371</v>
      </c>
      <c r="J6172" s="1">
        <f t="shared" si="548"/>
        <v>6.6148049406007106</v>
      </c>
      <c r="K6172" s="1">
        <f t="shared" si="549"/>
        <v>2.3277742724942043</v>
      </c>
      <c r="L6172" s="30"/>
      <c r="M6172" s="30"/>
      <c r="N6172" s="2">
        <v>0</v>
      </c>
      <c r="O6172" s="30"/>
      <c r="P6172" s="30"/>
      <c r="Q6172" s="30"/>
      <c r="R6172" s="30"/>
      <c r="S6172" s="30"/>
      <c r="T6172" s="30"/>
      <c r="U6172" s="30"/>
      <c r="V6172" s="30"/>
    </row>
    <row r="6173" spans="1:22" ht="14.5" x14ac:dyDescent="0.35">
      <c r="A6173" s="15">
        <v>51</v>
      </c>
      <c r="B6173" s="8">
        <v>360</v>
      </c>
      <c r="C6173" s="8">
        <v>1033333.3332</v>
      </c>
      <c r="D6173" s="8">
        <v>7599.9999989999997</v>
      </c>
      <c r="E6173" s="2">
        <v>1950</v>
      </c>
      <c r="F6173" s="2">
        <v>20099.296875</v>
      </c>
      <c r="G6173" s="2">
        <v>748.630615234375</v>
      </c>
      <c r="H6173" s="1">
        <v>22083.524028522079</v>
      </c>
      <c r="I6173" s="1">
        <v>807.75337057151057</v>
      </c>
      <c r="J6173" s="1">
        <f t="shared" si="548"/>
        <v>9.8721222232908517</v>
      </c>
      <c r="K6173" s="1">
        <f t="shared" si="549"/>
        <v>7.8974535817809057</v>
      </c>
      <c r="L6173" s="30"/>
      <c r="M6173" s="30"/>
      <c r="N6173" s="2">
        <v>0</v>
      </c>
      <c r="O6173" s="30"/>
      <c r="P6173" s="30"/>
      <c r="Q6173" s="30"/>
      <c r="R6173" s="30"/>
      <c r="S6173" s="30"/>
      <c r="T6173" s="30"/>
      <c r="U6173" s="30"/>
      <c r="V6173" s="30"/>
    </row>
    <row r="6174" spans="1:22" ht="14.5" x14ac:dyDescent="0.35">
      <c r="A6174" s="15">
        <v>51</v>
      </c>
      <c r="B6174" s="8">
        <v>360</v>
      </c>
      <c r="C6174" s="8">
        <v>1033333.3332</v>
      </c>
      <c r="D6174" s="8">
        <v>7599.9999989999997</v>
      </c>
      <c r="E6174" s="2">
        <v>1980</v>
      </c>
      <c r="F6174" s="2">
        <v>21210.033203125</v>
      </c>
      <c r="G6174" s="2">
        <v>746.2900390625</v>
      </c>
      <c r="H6174" s="1">
        <v>21776.09264599247</v>
      </c>
      <c r="I6174" s="1">
        <v>782.66080705602985</v>
      </c>
      <c r="J6174" s="1">
        <f t="shared" si="548"/>
        <v>2.6688286503204033</v>
      </c>
      <c r="K6174" s="1">
        <f t="shared" si="549"/>
        <v>4.8735432726958701</v>
      </c>
      <c r="L6174" s="30"/>
      <c r="M6174" s="30"/>
      <c r="N6174" s="2">
        <v>0</v>
      </c>
      <c r="O6174" s="30"/>
      <c r="P6174" s="30"/>
      <c r="Q6174" s="30"/>
      <c r="R6174" s="30"/>
      <c r="S6174" s="30"/>
      <c r="T6174" s="30"/>
      <c r="U6174" s="30"/>
      <c r="V6174" s="30"/>
    </row>
    <row r="6175" spans="1:22" ht="14.5" x14ac:dyDescent="0.35">
      <c r="A6175" s="15">
        <v>51</v>
      </c>
      <c r="B6175" s="8">
        <v>360</v>
      </c>
      <c r="C6175" s="8">
        <v>1033333.3332</v>
      </c>
      <c r="D6175" s="8">
        <v>7599.9999989999997</v>
      </c>
      <c r="E6175" s="2">
        <v>2010</v>
      </c>
      <c r="F6175" s="2">
        <v>21606.353515625</v>
      </c>
      <c r="G6175" s="2">
        <v>738.343505859375</v>
      </c>
      <c r="H6175" s="1">
        <v>21497.981717634739</v>
      </c>
      <c r="I6175" s="1">
        <v>762.18863283069084</v>
      </c>
      <c r="J6175" s="1">
        <f t="shared" si="548"/>
        <v>-0.50157375196092369</v>
      </c>
      <c r="K6175" s="1">
        <f t="shared" si="549"/>
        <v>3.2295438074669516</v>
      </c>
      <c r="L6175" s="30"/>
      <c r="M6175" s="30"/>
      <c r="N6175" s="2">
        <v>0</v>
      </c>
      <c r="O6175" s="30"/>
      <c r="P6175" s="30"/>
      <c r="Q6175" s="30"/>
      <c r="R6175" s="30"/>
      <c r="S6175" s="30"/>
      <c r="T6175" s="30"/>
      <c r="U6175" s="30"/>
      <c r="V6175" s="30"/>
    </row>
    <row r="6176" spans="1:22" ht="14.5" x14ac:dyDescent="0.35">
      <c r="A6176" s="15">
        <v>51</v>
      </c>
      <c r="B6176" s="8">
        <v>360</v>
      </c>
      <c r="C6176" s="8">
        <v>1033333.3332</v>
      </c>
      <c r="D6176" s="8">
        <v>7599.9999989999997</v>
      </c>
      <c r="E6176" s="2">
        <v>2040</v>
      </c>
      <c r="F6176" s="2">
        <v>20396.8046875</v>
      </c>
      <c r="G6176" s="2">
        <v>714.63433837890602</v>
      </c>
      <c r="H6176" s="1">
        <v>20737.494030188489</v>
      </c>
      <c r="I6176" s="1">
        <v>745.16442917211691</v>
      </c>
      <c r="J6176" s="1">
        <f t="shared" si="548"/>
        <v>1.6703074226978181</v>
      </c>
      <c r="K6176" s="1">
        <f t="shared" si="549"/>
        <v>4.2721275977958308</v>
      </c>
      <c r="L6176" s="30"/>
      <c r="M6176" s="30"/>
      <c r="N6176" s="2">
        <v>0</v>
      </c>
      <c r="O6176" s="30"/>
      <c r="P6176" s="30"/>
      <c r="Q6176" s="30"/>
      <c r="R6176" s="30"/>
      <c r="S6176" s="30"/>
      <c r="T6176" s="30"/>
      <c r="U6176" s="30"/>
      <c r="V6176" s="30"/>
    </row>
    <row r="6177" spans="1:22" ht="14.5" x14ac:dyDescent="0.35">
      <c r="A6177" s="15">
        <v>51</v>
      </c>
      <c r="B6177" s="8">
        <v>360</v>
      </c>
      <c r="C6177" s="8">
        <v>1033333.3332</v>
      </c>
      <c r="D6177" s="8">
        <v>7599.9999989999997</v>
      </c>
      <c r="E6177" s="2">
        <v>2070</v>
      </c>
      <c r="F6177" s="2">
        <v>18853.701171875</v>
      </c>
      <c r="G6177" s="2">
        <v>699.858154296875</v>
      </c>
      <c r="H6177" s="1">
        <v>19738.847208417621</v>
      </c>
      <c r="I6177" s="1">
        <v>731.46871314791383</v>
      </c>
      <c r="J6177" s="1">
        <f t="shared" si="548"/>
        <v>4.6948131216964297</v>
      </c>
      <c r="K6177" s="1">
        <f t="shared" si="549"/>
        <v>4.5167093727438168</v>
      </c>
      <c r="L6177" s="30"/>
      <c r="M6177" s="30"/>
      <c r="N6177" s="2">
        <v>0</v>
      </c>
      <c r="O6177" s="30"/>
      <c r="P6177" s="30"/>
      <c r="Q6177" s="30"/>
      <c r="R6177" s="30"/>
      <c r="S6177" s="30"/>
      <c r="T6177" s="30"/>
      <c r="U6177" s="30"/>
      <c r="V6177" s="30"/>
    </row>
    <row r="6178" spans="1:22" ht="14.5" x14ac:dyDescent="0.35">
      <c r="A6178" s="15">
        <v>51</v>
      </c>
      <c r="B6178" s="8">
        <v>360</v>
      </c>
      <c r="C6178" s="8">
        <v>1033333.3332</v>
      </c>
      <c r="D6178" s="8">
        <v>7599.9999989999997</v>
      </c>
      <c r="E6178" s="2">
        <v>2100</v>
      </c>
      <c r="F6178" s="2">
        <v>18308.28515625</v>
      </c>
      <c r="G6178" s="2">
        <v>740.67291259765602</v>
      </c>
      <c r="H6178" s="1">
        <v>18813.783312329451</v>
      </c>
      <c r="I6178" s="1">
        <v>720.05404590686044</v>
      </c>
      <c r="J6178" s="1">
        <f t="shared" si="548"/>
        <v>2.7610349727750805</v>
      </c>
      <c r="K6178" s="1">
        <f t="shared" si="549"/>
        <v>-2.7838019104117073</v>
      </c>
      <c r="L6178" s="30"/>
      <c r="M6178" s="30"/>
      <c r="N6178" s="2">
        <v>0</v>
      </c>
      <c r="O6178" s="30"/>
      <c r="P6178" s="30"/>
      <c r="Q6178" s="30"/>
      <c r="R6178" s="30"/>
      <c r="S6178" s="30"/>
      <c r="T6178" s="30"/>
      <c r="U6178" s="30"/>
      <c r="V6178" s="30"/>
    </row>
    <row r="6179" spans="1:22" ht="14.5" x14ac:dyDescent="0.35">
      <c r="A6179" s="15">
        <v>51</v>
      </c>
      <c r="B6179" s="8">
        <v>360</v>
      </c>
      <c r="C6179" s="8">
        <v>1033333.3332</v>
      </c>
      <c r="D6179" s="8">
        <v>7599.9999989999997</v>
      </c>
      <c r="E6179" s="2">
        <v>2130</v>
      </c>
      <c r="F6179" s="2">
        <v>19546.681640625</v>
      </c>
      <c r="G6179" s="2">
        <v>855.063232421875</v>
      </c>
      <c r="H6179" s="1">
        <v>18092.334275818012</v>
      </c>
      <c r="I6179" s="1">
        <v>710.20244254782551</v>
      </c>
      <c r="J6179" s="1">
        <f t="shared" si="548"/>
        <v>-7.4403798636814855</v>
      </c>
      <c r="K6179" s="1">
        <f t="shared" si="549"/>
        <v>-16.94152951282291</v>
      </c>
      <c r="L6179" s="30"/>
      <c r="M6179" s="30"/>
      <c r="N6179" s="2">
        <v>0</v>
      </c>
      <c r="O6179" s="30"/>
      <c r="P6179" s="30"/>
      <c r="Q6179" s="30"/>
      <c r="R6179" s="30"/>
      <c r="S6179" s="30"/>
      <c r="T6179" s="30"/>
      <c r="U6179" s="30"/>
      <c r="V6179" s="30"/>
    </row>
    <row r="6180" spans="1:22" ht="14.5" x14ac:dyDescent="0.35">
      <c r="A6180" s="15">
        <v>51</v>
      </c>
      <c r="B6180" s="8">
        <v>360</v>
      </c>
      <c r="C6180" s="8">
        <v>1033333.3332</v>
      </c>
      <c r="D6180" s="8">
        <v>7599.9999989999997</v>
      </c>
      <c r="E6180" s="2">
        <v>2160</v>
      </c>
      <c r="F6180" s="2">
        <v>15351.9970703125</v>
      </c>
      <c r="G6180" s="2">
        <v>802.20080566406295</v>
      </c>
      <c r="H6180" s="1">
        <v>17482.3636035686</v>
      </c>
      <c r="I6180" s="1">
        <v>701.42219878886317</v>
      </c>
      <c r="J6180" s="1">
        <f t="shared" si="548"/>
        <v>13.876803933058165</v>
      </c>
      <c r="K6180" s="1">
        <f t="shared" si="549"/>
        <v>-12.562765602282724</v>
      </c>
      <c r="L6180" s="30"/>
      <c r="M6180" s="30"/>
      <c r="N6180" s="2">
        <v>0</v>
      </c>
      <c r="O6180" s="30"/>
      <c r="P6180" s="30"/>
      <c r="Q6180" s="30"/>
      <c r="R6180" s="30"/>
      <c r="S6180" s="30"/>
      <c r="T6180" s="30"/>
      <c r="U6180" s="30"/>
      <c r="V6180" s="30"/>
    </row>
    <row r="6181" spans="1:22" ht="14.5" x14ac:dyDescent="0.35">
      <c r="A6181" s="15">
        <v>51</v>
      </c>
      <c r="B6181" s="8">
        <v>360</v>
      </c>
      <c r="C6181" s="8">
        <v>1033333.3332</v>
      </c>
      <c r="D6181" s="8">
        <v>7599.9999989999997</v>
      </c>
      <c r="E6181" s="2">
        <v>2190</v>
      </c>
      <c r="F6181" s="2">
        <v>6236.54931640625</v>
      </c>
      <c r="G6181" s="2">
        <v>368.51159667968801</v>
      </c>
      <c r="H6181" s="1">
        <v>8044.315397881026</v>
      </c>
      <c r="I6181" s="1">
        <v>406.14610592710221</v>
      </c>
      <c r="J6181" s="1">
        <f t="shared" si="548"/>
        <v>28.986639722693369</v>
      </c>
      <c r="K6181" s="1">
        <f t="shared" si="549"/>
        <v>10.212571215262539</v>
      </c>
      <c r="L6181" s="30"/>
      <c r="M6181" s="30"/>
      <c r="N6181" s="2">
        <v>1583334</v>
      </c>
      <c r="O6181" s="30"/>
      <c r="P6181" s="30"/>
      <c r="Q6181" s="30"/>
      <c r="R6181" s="30"/>
      <c r="S6181" s="30"/>
      <c r="T6181" s="30"/>
      <c r="U6181" s="30"/>
      <c r="V6181" s="30"/>
    </row>
    <row r="6182" spans="1:22" ht="14.5" x14ac:dyDescent="0.35">
      <c r="A6182" s="15">
        <v>51</v>
      </c>
      <c r="B6182" s="8">
        <v>360</v>
      </c>
      <c r="C6182" s="8">
        <v>1033333.3332</v>
      </c>
      <c r="D6182" s="8">
        <v>7599.9999989999997</v>
      </c>
      <c r="E6182" s="2">
        <v>2220</v>
      </c>
      <c r="F6182" s="2">
        <v>6886.6328125</v>
      </c>
      <c r="G6182" s="2">
        <v>394.80438232421898</v>
      </c>
      <c r="H6182" s="1">
        <v>7069.3679389538011</v>
      </c>
      <c r="I6182" s="1">
        <v>406.50851131279433</v>
      </c>
      <c r="J6182" s="1">
        <f t="shared" si="548"/>
        <v>2.6534756742383099</v>
      </c>
      <c r="K6182" s="1">
        <f t="shared" si="549"/>
        <v>2.9645387722580421</v>
      </c>
      <c r="L6182" s="30"/>
      <c r="M6182" s="30"/>
      <c r="N6182" s="2">
        <v>1583334</v>
      </c>
      <c r="O6182" s="30"/>
      <c r="P6182" s="30"/>
      <c r="Q6182" s="30"/>
      <c r="R6182" s="30"/>
      <c r="S6182" s="30"/>
      <c r="T6182" s="30"/>
      <c r="U6182" s="30"/>
      <c r="V6182" s="30"/>
    </row>
    <row r="6183" spans="1:22" ht="14.5" x14ac:dyDescent="0.35">
      <c r="A6183" s="15">
        <v>51</v>
      </c>
      <c r="B6183" s="8">
        <v>360</v>
      </c>
      <c r="C6183" s="8">
        <v>1033333.3332</v>
      </c>
      <c r="D6183" s="8">
        <v>7599.9999989999997</v>
      </c>
      <c r="E6183" s="2">
        <v>2250</v>
      </c>
      <c r="F6183" s="2">
        <v>5643.4560546875</v>
      </c>
      <c r="G6183" s="2">
        <v>365.27151489257801</v>
      </c>
      <c r="H6183" s="1">
        <v>6634.8527192908678</v>
      </c>
      <c r="I6183" s="1">
        <v>402.95960243458802</v>
      </c>
      <c r="J6183" s="1">
        <f t="shared" si="548"/>
        <v>17.567190299637502</v>
      </c>
      <c r="K6183" s="1">
        <f t="shared" si="549"/>
        <v>10.317828247048945</v>
      </c>
      <c r="L6183" s="30"/>
      <c r="M6183" s="30"/>
      <c r="N6183" s="2">
        <v>1583334</v>
      </c>
      <c r="O6183" s="30"/>
      <c r="P6183" s="30"/>
      <c r="Q6183" s="30"/>
      <c r="R6183" s="30"/>
      <c r="S6183" s="30"/>
      <c r="T6183" s="30"/>
      <c r="U6183" s="30"/>
      <c r="V6183" s="30"/>
    </row>
    <row r="6184" spans="1:22" ht="14.5" x14ac:dyDescent="0.35">
      <c r="A6184" s="15">
        <v>51</v>
      </c>
      <c r="B6184" s="8">
        <v>360</v>
      </c>
      <c r="C6184" s="8">
        <v>1033333.3332</v>
      </c>
      <c r="D6184" s="8">
        <v>7599.9999989999997</v>
      </c>
      <c r="E6184" s="2">
        <v>2280</v>
      </c>
      <c r="F6184" s="2">
        <v>5523.150390625</v>
      </c>
      <c r="G6184" s="2">
        <v>363.38626098632801</v>
      </c>
      <c r="H6184" s="1">
        <v>6603.1731634914986</v>
      </c>
      <c r="I6184" s="1">
        <v>398.02606879584579</v>
      </c>
      <c r="J6184" s="1">
        <f t="shared" si="548"/>
        <v>19.554469758776261</v>
      </c>
      <c r="K6184" s="1">
        <f t="shared" si="549"/>
        <v>9.5325034346361992</v>
      </c>
      <c r="L6184" s="30"/>
      <c r="M6184" s="30"/>
      <c r="N6184" s="2">
        <v>1583334</v>
      </c>
      <c r="O6184" s="30"/>
      <c r="P6184" s="30"/>
      <c r="Q6184" s="30"/>
      <c r="R6184" s="30"/>
      <c r="S6184" s="30"/>
      <c r="T6184" s="30"/>
      <c r="U6184" s="30"/>
      <c r="V6184" s="30"/>
    </row>
    <row r="6185" spans="1:22" ht="14.5" x14ac:dyDescent="0.35">
      <c r="A6185" s="15">
        <v>51</v>
      </c>
      <c r="B6185" s="8">
        <v>360</v>
      </c>
      <c r="C6185" s="8">
        <v>1033333.3332</v>
      </c>
      <c r="D6185" s="8">
        <v>7599.9999989999997</v>
      </c>
      <c r="E6185" s="2">
        <v>2310</v>
      </c>
      <c r="F6185" s="2">
        <v>6907.16259765625</v>
      </c>
      <c r="G6185" s="2">
        <v>419.58038330078102</v>
      </c>
      <c r="H6185" s="1">
        <v>6785.5948991677142</v>
      </c>
      <c r="I6185" s="1">
        <v>392.60237122640967</v>
      </c>
      <c r="J6185" s="1">
        <f t="shared" si="548"/>
        <v>-1.760023696702701</v>
      </c>
      <c r="K6185" s="1">
        <f t="shared" si="549"/>
        <v>-6.4297601003505092</v>
      </c>
      <c r="L6185" s="30"/>
      <c r="M6185" s="30"/>
      <c r="N6185" s="2">
        <v>1583334</v>
      </c>
      <c r="O6185" s="30"/>
      <c r="P6185" s="30"/>
      <c r="Q6185" s="30"/>
      <c r="R6185" s="30"/>
      <c r="S6185" s="30"/>
      <c r="T6185" s="30"/>
      <c r="U6185" s="30"/>
      <c r="V6185" s="30"/>
    </row>
    <row r="6186" spans="1:22" ht="14.5" x14ac:dyDescent="0.35">
      <c r="A6186" s="15">
        <v>51</v>
      </c>
      <c r="B6186" s="8">
        <v>360</v>
      </c>
      <c r="C6186" s="8">
        <v>1033333.3332</v>
      </c>
      <c r="D6186" s="8">
        <v>7599.9999989999997</v>
      </c>
      <c r="E6186" s="2">
        <v>2340</v>
      </c>
      <c r="F6186" s="2">
        <v>6872.21728515625</v>
      </c>
      <c r="G6186" s="2">
        <v>416.064453125</v>
      </c>
      <c r="H6186" s="1">
        <v>7131.9378594959062</v>
      </c>
      <c r="I6186" s="1">
        <v>386.92466671525568</v>
      </c>
      <c r="J6186" s="1">
        <f t="shared" si="548"/>
        <v>3.7792835057855871</v>
      </c>
      <c r="K6186" s="1">
        <f t="shared" si="549"/>
        <v>-7.0036712319160142</v>
      </c>
      <c r="L6186" s="30"/>
      <c r="M6186" s="30"/>
      <c r="N6186" s="2">
        <v>1583334</v>
      </c>
      <c r="O6186" s="30"/>
      <c r="P6186" s="30"/>
      <c r="Q6186" s="30"/>
      <c r="R6186" s="30"/>
      <c r="S6186" s="30"/>
      <c r="T6186" s="30"/>
      <c r="U6186" s="30"/>
      <c r="V6186" s="30"/>
    </row>
    <row r="6187" spans="1:22" ht="14.5" x14ac:dyDescent="0.35">
      <c r="A6187" s="15">
        <v>51</v>
      </c>
      <c r="B6187" s="8">
        <v>360</v>
      </c>
      <c r="C6187" s="8">
        <v>1033333.3332</v>
      </c>
      <c r="D6187" s="8">
        <v>7599.9999989999997</v>
      </c>
      <c r="E6187" s="2">
        <v>2370</v>
      </c>
      <c r="F6187" s="2">
        <v>7213.91650390625</v>
      </c>
      <c r="G6187" s="2">
        <v>412.95803833007801</v>
      </c>
      <c r="H6187" s="1">
        <v>7344.8410965256307</v>
      </c>
      <c r="I6187" s="1">
        <v>380.12570730465728</v>
      </c>
      <c r="J6187" s="1">
        <f t="shared" si="548"/>
        <v>1.8148892151508358</v>
      </c>
      <c r="K6187" s="1">
        <f t="shared" si="549"/>
        <v>-7.950524745368388</v>
      </c>
      <c r="L6187" s="30"/>
      <c r="M6187" s="30"/>
      <c r="N6187" s="2">
        <v>1583334</v>
      </c>
      <c r="O6187" s="30"/>
      <c r="P6187" s="30"/>
      <c r="Q6187" s="30"/>
      <c r="R6187" s="30"/>
      <c r="S6187" s="30"/>
      <c r="T6187" s="30"/>
      <c r="U6187" s="30"/>
      <c r="V6187" s="30"/>
    </row>
    <row r="6188" spans="1:22" ht="14.5" x14ac:dyDescent="0.35">
      <c r="A6188" s="15">
        <v>51</v>
      </c>
      <c r="B6188" s="8">
        <v>360</v>
      </c>
      <c r="C6188" s="8">
        <v>1033333.3332</v>
      </c>
      <c r="D6188" s="8">
        <v>7599.9999989999997</v>
      </c>
      <c r="E6188" s="2">
        <v>2400</v>
      </c>
      <c r="F6188" s="2">
        <v>7856.3125</v>
      </c>
      <c r="G6188" s="2">
        <v>408.75234985351602</v>
      </c>
      <c r="H6188" s="1">
        <v>7503.9647529463191</v>
      </c>
      <c r="I6188" s="1">
        <v>373.0114289319265</v>
      </c>
      <c r="J6188" s="1">
        <f t="shared" si="548"/>
        <v>-4.4848998439621752</v>
      </c>
      <c r="K6188" s="1">
        <f t="shared" si="549"/>
        <v>-8.743905921127535</v>
      </c>
      <c r="L6188" s="30"/>
      <c r="M6188" s="30"/>
      <c r="N6188" s="2">
        <v>1583334</v>
      </c>
      <c r="O6188" s="30"/>
      <c r="P6188" s="30"/>
      <c r="Q6188" s="30"/>
      <c r="R6188" s="30"/>
      <c r="S6188" s="30"/>
      <c r="T6188" s="30"/>
      <c r="U6188" s="30"/>
      <c r="V6188" s="30"/>
    </row>
    <row r="6189" spans="1:22" ht="14.5" x14ac:dyDescent="0.35">
      <c r="A6189" s="15">
        <v>51</v>
      </c>
      <c r="B6189" s="8">
        <v>360</v>
      </c>
      <c r="C6189" s="8">
        <v>1033333.3332</v>
      </c>
      <c r="D6189" s="8">
        <v>7599.9999989999997</v>
      </c>
      <c r="E6189" s="2">
        <v>2430</v>
      </c>
      <c r="F6189" s="2">
        <v>8485.0673828125</v>
      </c>
      <c r="G6189" s="2">
        <v>403.20013427734398</v>
      </c>
      <c r="H6189" s="1">
        <v>7641.411515807481</v>
      </c>
      <c r="I6189" s="1">
        <v>365.8087162755632</v>
      </c>
      <c r="J6189" s="1">
        <f t="shared" si="548"/>
        <v>-9.9428304919998993</v>
      </c>
      <c r="K6189" s="1">
        <f t="shared" si="549"/>
        <v>-9.2736620906135006</v>
      </c>
      <c r="L6189" s="30"/>
      <c r="M6189" s="30"/>
      <c r="N6189" s="2">
        <v>1583334</v>
      </c>
      <c r="O6189" s="30"/>
      <c r="P6189" s="30"/>
      <c r="Q6189" s="30"/>
      <c r="R6189" s="30"/>
      <c r="S6189" s="30"/>
      <c r="T6189" s="30"/>
      <c r="U6189" s="30"/>
      <c r="V6189" s="30"/>
    </row>
    <row r="6190" spans="1:22" ht="14.5" x14ac:dyDescent="0.35">
      <c r="A6190" s="15">
        <v>51</v>
      </c>
      <c r="B6190" s="8">
        <v>360</v>
      </c>
      <c r="C6190" s="8">
        <v>1033333.3332</v>
      </c>
      <c r="D6190" s="8">
        <v>7599.9999989999997</v>
      </c>
      <c r="E6190" s="2">
        <v>2460</v>
      </c>
      <c r="F6190" s="2">
        <v>6976.25634765625</v>
      </c>
      <c r="G6190" s="2">
        <v>333.37188720703102</v>
      </c>
      <c r="H6190" s="1">
        <v>7763.1966260950176</v>
      </c>
      <c r="I6190" s="1">
        <v>358.5812069843426</v>
      </c>
      <c r="J6190" s="1">
        <f t="shared" si="548"/>
        <v>11.280266080003623</v>
      </c>
      <c r="K6190" s="1">
        <f t="shared" si="549"/>
        <v>7.5619213091162836</v>
      </c>
      <c r="L6190" s="30"/>
      <c r="M6190" s="30"/>
      <c r="N6190" s="2">
        <v>0</v>
      </c>
      <c r="O6190" s="30"/>
      <c r="P6190" s="30"/>
      <c r="Q6190" s="30"/>
      <c r="R6190" s="30"/>
      <c r="S6190" s="30"/>
      <c r="T6190" s="30"/>
      <c r="U6190" s="30"/>
      <c r="V6190" s="30"/>
    </row>
    <row r="6191" spans="1:22" ht="14.5" x14ac:dyDescent="0.35">
      <c r="A6191" s="15">
        <v>51</v>
      </c>
      <c r="B6191" s="8">
        <v>360</v>
      </c>
      <c r="C6191" s="8">
        <v>1033333.3332</v>
      </c>
      <c r="D6191" s="8">
        <v>7599.9999989999997</v>
      </c>
      <c r="E6191" s="2">
        <v>2490</v>
      </c>
      <c r="F6191" s="2">
        <v>7268.60009765625</v>
      </c>
      <c r="G6191" s="2">
        <v>331.58010864257801</v>
      </c>
      <c r="H6191" s="1">
        <v>7878.3739332981977</v>
      </c>
      <c r="I6191" s="1">
        <v>351.44886723811038</v>
      </c>
      <c r="J6191" s="1">
        <f t="shared" si="548"/>
        <v>8.3891509706053071</v>
      </c>
      <c r="K6191" s="1">
        <f t="shared" si="549"/>
        <v>5.9921443046963985</v>
      </c>
      <c r="L6191" s="30"/>
      <c r="M6191" s="30"/>
      <c r="N6191" s="2">
        <v>0</v>
      </c>
      <c r="O6191" s="30"/>
      <c r="P6191" s="30"/>
      <c r="Q6191" s="30"/>
      <c r="R6191" s="30"/>
      <c r="S6191" s="30"/>
      <c r="T6191" s="30"/>
      <c r="U6191" s="30"/>
      <c r="V6191" s="30"/>
    </row>
    <row r="6192" spans="1:22" ht="14.5" x14ac:dyDescent="0.35">
      <c r="A6192" s="15">
        <v>51</v>
      </c>
      <c r="B6192" s="8">
        <v>360</v>
      </c>
      <c r="C6192" s="8">
        <v>1033333.3332</v>
      </c>
      <c r="D6192" s="8">
        <v>7599.9999989999997</v>
      </c>
      <c r="E6192" s="2">
        <v>2520</v>
      </c>
      <c r="F6192" s="2">
        <v>8280.943359375</v>
      </c>
      <c r="G6192" s="2">
        <v>335.38366699218801</v>
      </c>
      <c r="H6192" s="1">
        <v>7852.3662980815616</v>
      </c>
      <c r="I6192" s="1">
        <v>344.94761846062858</v>
      </c>
      <c r="J6192" s="1">
        <f t="shared" si="548"/>
        <v>-5.1754618126718483</v>
      </c>
      <c r="K6192" s="1">
        <f t="shared" si="549"/>
        <v>2.8516449695397168</v>
      </c>
      <c r="L6192" s="30"/>
      <c r="M6192" s="30"/>
      <c r="N6192" s="2">
        <v>0</v>
      </c>
      <c r="O6192" s="30"/>
      <c r="P6192" s="30"/>
      <c r="Q6192" s="30"/>
      <c r="R6192" s="30"/>
      <c r="S6192" s="30"/>
      <c r="T6192" s="30"/>
      <c r="U6192" s="30"/>
      <c r="V6192" s="30"/>
    </row>
    <row r="6193" spans="1:22" ht="14.5" x14ac:dyDescent="0.35">
      <c r="A6193" s="15">
        <v>51</v>
      </c>
      <c r="B6193" s="8">
        <v>360</v>
      </c>
      <c r="C6193" s="8">
        <v>1033333.3332</v>
      </c>
      <c r="D6193" s="8">
        <v>7599.9999989999997</v>
      </c>
      <c r="E6193" s="2">
        <v>2550</v>
      </c>
      <c r="F6193" s="2">
        <v>18575.650390625</v>
      </c>
      <c r="G6193" s="2">
        <v>676.88708496093795</v>
      </c>
      <c r="H6193" s="1">
        <v>19774.019269045581</v>
      </c>
      <c r="I6193" s="1">
        <v>642.79987328360392</v>
      </c>
      <c r="J6193" s="1">
        <f t="shared" si="548"/>
        <v>6.4512889358931345</v>
      </c>
      <c r="K6193" s="1">
        <f t="shared" si="549"/>
        <v>-5.0358785733518845</v>
      </c>
      <c r="L6193" s="30"/>
      <c r="M6193" s="30"/>
      <c r="N6193" s="2">
        <v>0</v>
      </c>
      <c r="O6193" s="30"/>
      <c r="P6193" s="30"/>
      <c r="Q6193" s="30"/>
      <c r="R6193" s="30"/>
      <c r="S6193" s="30"/>
      <c r="T6193" s="30"/>
      <c r="U6193" s="30"/>
      <c r="V6193" s="30"/>
    </row>
    <row r="6194" spans="1:22" ht="14.5" x14ac:dyDescent="0.35">
      <c r="A6194" s="15">
        <v>51</v>
      </c>
      <c r="B6194" s="8">
        <v>360</v>
      </c>
      <c r="C6194" s="8">
        <v>1033333.3332</v>
      </c>
      <c r="D6194" s="8">
        <v>7599.9999989999997</v>
      </c>
      <c r="E6194" s="2">
        <v>2580</v>
      </c>
      <c r="F6194" s="2">
        <v>23932.244140625</v>
      </c>
      <c r="G6194" s="2">
        <v>781.38336181640602</v>
      </c>
      <c r="H6194" s="1">
        <v>22921.51295295369</v>
      </c>
      <c r="I6194" s="1">
        <v>637.41969818777238</v>
      </c>
      <c r="J6194" s="1">
        <f t="shared" si="548"/>
        <v>-4.2233030121717388</v>
      </c>
      <c r="K6194" s="1">
        <f t="shared" si="549"/>
        <v>-18.424203875287962</v>
      </c>
      <c r="L6194" s="30"/>
      <c r="M6194" s="30"/>
      <c r="N6194" s="2">
        <v>0</v>
      </c>
      <c r="O6194" s="30"/>
      <c r="P6194" s="30"/>
      <c r="Q6194" s="30"/>
      <c r="R6194" s="30"/>
      <c r="S6194" s="30"/>
      <c r="T6194" s="30"/>
      <c r="U6194" s="30"/>
      <c r="V6194" s="30"/>
    </row>
    <row r="6195" spans="1:22" ht="14.5" x14ac:dyDescent="0.35">
      <c r="A6195" s="15">
        <v>51</v>
      </c>
      <c r="B6195" s="8">
        <v>360</v>
      </c>
      <c r="C6195" s="8">
        <v>1033333.3332</v>
      </c>
      <c r="D6195" s="8">
        <v>7599.9999989999997</v>
      </c>
      <c r="E6195" s="2">
        <v>2610</v>
      </c>
      <c r="F6195" s="2">
        <v>24604.28125</v>
      </c>
      <c r="G6195" s="2">
        <v>698.865234375</v>
      </c>
      <c r="H6195" s="1">
        <v>23955.38533983094</v>
      </c>
      <c r="I6195" s="1">
        <v>633.25241378938438</v>
      </c>
      <c r="J6195" s="1">
        <f t="shared" si="548"/>
        <v>-2.6373292663001884</v>
      </c>
      <c r="K6195" s="1">
        <f t="shared" si="549"/>
        <v>-9.3884796894058731</v>
      </c>
      <c r="L6195" s="30"/>
      <c r="M6195" s="30"/>
      <c r="N6195" s="2">
        <v>0</v>
      </c>
      <c r="O6195" s="30"/>
      <c r="P6195" s="30"/>
      <c r="Q6195" s="30"/>
      <c r="R6195" s="30"/>
      <c r="S6195" s="30"/>
      <c r="T6195" s="30"/>
      <c r="U6195" s="30"/>
      <c r="V6195" s="30"/>
    </row>
    <row r="6196" spans="1:22" ht="14.5" x14ac:dyDescent="0.35">
      <c r="A6196" s="15">
        <v>51</v>
      </c>
      <c r="B6196" s="8">
        <v>360</v>
      </c>
      <c r="C6196" s="8">
        <v>1033333.3332</v>
      </c>
      <c r="D6196" s="8">
        <v>7599.9999989999997</v>
      </c>
      <c r="E6196" s="2">
        <v>2640</v>
      </c>
      <c r="F6196" s="2">
        <v>25815.3046875</v>
      </c>
      <c r="G6196" s="2">
        <v>677.22412109375</v>
      </c>
      <c r="H6196" s="1">
        <v>24490.729749068541</v>
      </c>
      <c r="I6196" s="1">
        <v>628.01080990028299</v>
      </c>
      <c r="J6196" s="1">
        <f t="shared" si="548"/>
        <v>-5.1309676738885424</v>
      </c>
      <c r="K6196" s="1">
        <f t="shared" si="549"/>
        <v>-7.2669164698364703</v>
      </c>
      <c r="L6196" s="30"/>
      <c r="M6196" s="30"/>
      <c r="N6196" s="2">
        <v>0</v>
      </c>
      <c r="O6196" s="30"/>
      <c r="P6196" s="30"/>
      <c r="Q6196" s="30"/>
      <c r="R6196" s="30"/>
      <c r="S6196" s="30"/>
      <c r="T6196" s="30"/>
      <c r="U6196" s="30"/>
      <c r="V6196" s="30"/>
    </row>
    <row r="6197" spans="1:22" ht="14.5" x14ac:dyDescent="0.35">
      <c r="A6197" s="15">
        <v>51</v>
      </c>
      <c r="B6197" s="8">
        <v>360</v>
      </c>
      <c r="C6197" s="8">
        <v>1033333.3332</v>
      </c>
      <c r="D6197" s="8">
        <v>7599.9999989999997</v>
      </c>
      <c r="E6197" s="2">
        <v>2670</v>
      </c>
      <c r="F6197" s="2">
        <v>27215.751953125</v>
      </c>
      <c r="G6197" s="2">
        <v>666.484619140625</v>
      </c>
      <c r="H6197" s="1">
        <v>24756.386618333669</v>
      </c>
      <c r="I6197" s="1">
        <v>621.61871464091871</v>
      </c>
      <c r="J6197" s="1">
        <f t="shared" si="548"/>
        <v>-9.0365511084434296</v>
      </c>
      <c r="K6197" s="1">
        <f t="shared" si="549"/>
        <v>-6.7317239154831583</v>
      </c>
      <c r="L6197" s="30"/>
      <c r="M6197" s="30"/>
      <c r="N6197" s="2">
        <v>0</v>
      </c>
      <c r="O6197" s="30"/>
      <c r="P6197" s="30"/>
      <c r="Q6197" s="30"/>
      <c r="R6197" s="30"/>
      <c r="S6197" s="30"/>
      <c r="T6197" s="30"/>
      <c r="U6197" s="30"/>
      <c r="V6197" s="30"/>
    </row>
    <row r="6198" spans="1:22" ht="14.5" x14ac:dyDescent="0.35">
      <c r="A6198" s="15">
        <v>51</v>
      </c>
      <c r="B6198" s="8">
        <v>360</v>
      </c>
      <c r="C6198" s="8">
        <v>1033333.3332</v>
      </c>
      <c r="D6198" s="8">
        <v>7599.9999989999997</v>
      </c>
      <c r="E6198" s="2">
        <v>2700</v>
      </c>
      <c r="F6198" s="2">
        <v>27456.408203125</v>
      </c>
      <c r="G6198" s="2">
        <v>640.9306640625</v>
      </c>
      <c r="H6198" s="1">
        <v>24900.022957606241</v>
      </c>
      <c r="I6198" s="1">
        <v>614.41095808927992</v>
      </c>
      <c r="J6198" s="1">
        <f t="shared" si="548"/>
        <v>-9.3107052699915762</v>
      </c>
      <c r="K6198" s="1">
        <f t="shared" si="549"/>
        <v>-4.1376871883655157</v>
      </c>
      <c r="L6198" s="30"/>
      <c r="M6198" s="30"/>
      <c r="N6198" s="2">
        <v>0</v>
      </c>
      <c r="O6198" s="30"/>
      <c r="P6198" s="30"/>
      <c r="Q6198" s="30"/>
      <c r="R6198" s="30"/>
      <c r="S6198" s="30"/>
      <c r="T6198" s="30"/>
      <c r="U6198" s="30"/>
      <c r="V6198" s="30"/>
    </row>
    <row r="6199" spans="1:22" ht="14.5" x14ac:dyDescent="0.35">
      <c r="A6199" s="15">
        <v>51</v>
      </c>
      <c r="B6199" s="8">
        <v>360</v>
      </c>
      <c r="C6199" s="8">
        <v>1033333.3332</v>
      </c>
      <c r="D6199" s="8">
        <v>7599.9999989999997</v>
      </c>
      <c r="E6199" s="2">
        <v>2730</v>
      </c>
      <c r="F6199" s="2">
        <v>26497.201171875</v>
      </c>
      <c r="G6199" s="2">
        <v>615.388427734375</v>
      </c>
      <c r="H6199" s="1">
        <v>25063.723476284751</v>
      </c>
      <c r="I6199" s="1">
        <v>606.62505636780043</v>
      </c>
      <c r="J6199" s="1">
        <f t="shared" si="548"/>
        <v>-5.4099211697565597</v>
      </c>
      <c r="K6199" s="1">
        <f t="shared" si="549"/>
        <v>-1.4240390250492618</v>
      </c>
      <c r="L6199" s="30"/>
      <c r="M6199" s="30"/>
      <c r="N6199" s="2">
        <v>1583334</v>
      </c>
      <c r="O6199" s="30"/>
      <c r="P6199" s="30"/>
      <c r="Q6199" s="30"/>
      <c r="R6199" s="30"/>
      <c r="S6199" s="30"/>
      <c r="T6199" s="30"/>
      <c r="U6199" s="30"/>
      <c r="V6199" s="30"/>
    </row>
    <row r="6200" spans="1:22" ht="14.5" x14ac:dyDescent="0.35">
      <c r="A6200" s="15">
        <v>51</v>
      </c>
      <c r="B6200" s="8">
        <v>360</v>
      </c>
      <c r="C6200" s="8">
        <v>1033333.3332</v>
      </c>
      <c r="D6200" s="8">
        <v>7599.9999989999997</v>
      </c>
      <c r="E6200" s="2">
        <v>2760</v>
      </c>
      <c r="F6200" s="2">
        <v>25391.24609375</v>
      </c>
      <c r="G6200" s="2">
        <v>599.476318359375</v>
      </c>
      <c r="H6200" s="1">
        <v>25242.007532296811</v>
      </c>
      <c r="I6200" s="1">
        <v>598.42936080741174</v>
      </c>
      <c r="J6200" s="1">
        <f t="shared" si="548"/>
        <v>-0.5877559569237657</v>
      </c>
      <c r="K6200" s="1">
        <f t="shared" si="549"/>
        <v>-0.17464535627170982</v>
      </c>
      <c r="L6200" s="30"/>
      <c r="M6200" s="30"/>
      <c r="N6200" s="2">
        <v>1583334</v>
      </c>
      <c r="O6200" s="30"/>
      <c r="P6200" s="30"/>
      <c r="Q6200" s="30"/>
      <c r="R6200" s="30"/>
      <c r="S6200" s="30"/>
      <c r="T6200" s="30"/>
      <c r="U6200" s="30"/>
      <c r="V6200" s="30"/>
    </row>
    <row r="6201" spans="1:22" ht="14.5" x14ac:dyDescent="0.35">
      <c r="A6201" s="15">
        <v>51</v>
      </c>
      <c r="B6201" s="8">
        <v>360</v>
      </c>
      <c r="C6201" s="8">
        <v>1033333.3332</v>
      </c>
      <c r="D6201" s="8">
        <v>7599.9999989999997</v>
      </c>
      <c r="E6201" s="2">
        <v>2790</v>
      </c>
      <c r="F6201" s="2">
        <v>24275.15625</v>
      </c>
      <c r="G6201" s="2">
        <v>578.94909667968795</v>
      </c>
      <c r="H6201" s="1">
        <v>25430.890825483049</v>
      </c>
      <c r="I6201" s="1">
        <v>589.9431731227138</v>
      </c>
      <c r="J6201" s="1">
        <f t="shared" si="548"/>
        <v>4.7609768752077519</v>
      </c>
      <c r="K6201" s="1">
        <f t="shared" si="549"/>
        <v>1.89897117139963</v>
      </c>
      <c r="L6201" s="30"/>
      <c r="M6201" s="30"/>
      <c r="N6201" s="2">
        <v>1583334</v>
      </c>
      <c r="O6201" s="30"/>
      <c r="P6201" s="30"/>
      <c r="Q6201" s="30"/>
      <c r="R6201" s="30"/>
      <c r="S6201" s="30"/>
      <c r="T6201" s="30"/>
      <c r="U6201" s="30"/>
      <c r="V6201" s="30"/>
    </row>
    <row r="6202" spans="1:22" ht="14.5" x14ac:dyDescent="0.35">
      <c r="A6202" s="15">
        <v>51</v>
      </c>
      <c r="B6202" s="8">
        <v>360</v>
      </c>
      <c r="C6202" s="8">
        <v>1033333.3332</v>
      </c>
      <c r="D6202" s="8">
        <v>7599.9999989999997</v>
      </c>
      <c r="E6202" s="2">
        <v>2820</v>
      </c>
      <c r="F6202" s="2">
        <v>22708.71484375</v>
      </c>
      <c r="G6202" s="2">
        <v>575.06683349609398</v>
      </c>
      <c r="H6202" s="1">
        <v>25627.478763561161</v>
      </c>
      <c r="I6202" s="1">
        <v>581.02629114682748</v>
      </c>
      <c r="J6202" s="1">
        <f t="shared" si="548"/>
        <v>12.853056370182381</v>
      </c>
      <c r="K6202" s="1">
        <f t="shared" si="549"/>
        <v>1.0363069653144892</v>
      </c>
      <c r="L6202" s="30"/>
      <c r="M6202" s="30"/>
      <c r="N6202" s="2">
        <v>1583334</v>
      </c>
      <c r="O6202" s="30"/>
      <c r="P6202" s="30"/>
      <c r="Q6202" s="30"/>
      <c r="R6202" s="30"/>
      <c r="S6202" s="30"/>
      <c r="T6202" s="30"/>
      <c r="U6202" s="30"/>
      <c r="V6202" s="30"/>
    </row>
    <row r="6203" spans="1:22" ht="14.5" x14ac:dyDescent="0.35">
      <c r="A6203" s="15">
        <v>51</v>
      </c>
      <c r="B6203" s="8">
        <v>360</v>
      </c>
      <c r="C6203" s="8">
        <v>1033333.3332</v>
      </c>
      <c r="D6203" s="8">
        <v>7599.9999989999997</v>
      </c>
      <c r="E6203" s="2">
        <v>2850</v>
      </c>
      <c r="F6203" s="2">
        <v>20223.958984375</v>
      </c>
      <c r="G6203" s="2">
        <v>541.63513183593795</v>
      </c>
      <c r="H6203" s="1">
        <v>25827.169961387401</v>
      </c>
      <c r="I6203" s="1">
        <v>571.59112627916045</v>
      </c>
      <c r="J6203" s="1">
        <f t="shared" si="548"/>
        <v>27.705806668918942</v>
      </c>
      <c r="K6203" s="1">
        <f t="shared" si="549"/>
        <v>5.53065942042626</v>
      </c>
      <c r="L6203" s="30"/>
      <c r="M6203" s="30"/>
      <c r="N6203" s="2">
        <v>1583334</v>
      </c>
      <c r="O6203" s="30"/>
      <c r="P6203" s="30"/>
      <c r="Q6203" s="30"/>
      <c r="R6203" s="30"/>
      <c r="S6203" s="30"/>
      <c r="T6203" s="30"/>
      <c r="U6203" s="30"/>
      <c r="V6203" s="30"/>
    </row>
    <row r="6204" spans="1:22" ht="14.5" x14ac:dyDescent="0.35">
      <c r="A6204" s="15">
        <v>51</v>
      </c>
      <c r="B6204" s="8">
        <v>360</v>
      </c>
      <c r="C6204" s="8">
        <v>1033333.3332</v>
      </c>
      <c r="D6204" s="8">
        <v>7599.9999989999997</v>
      </c>
      <c r="E6204" s="2">
        <v>2880</v>
      </c>
      <c r="F6204" s="2">
        <v>19652.22265625</v>
      </c>
      <c r="G6204" s="2">
        <v>574.23327636718705</v>
      </c>
      <c r="H6204" s="1">
        <v>25986.495597214111</v>
      </c>
      <c r="I6204" s="1">
        <v>561.96677003421394</v>
      </c>
      <c r="J6204" s="1">
        <f t="shared" si="548"/>
        <v>32.231839887838944</v>
      </c>
      <c r="K6204" s="1">
        <f t="shared" si="549"/>
        <v>-2.1361538659994741</v>
      </c>
      <c r="L6204" s="30"/>
      <c r="M6204" s="30"/>
      <c r="N6204" s="2">
        <v>1583334</v>
      </c>
      <c r="O6204" s="30"/>
      <c r="P6204" s="30"/>
      <c r="Q6204" s="30"/>
      <c r="R6204" s="30"/>
      <c r="S6204" s="30"/>
      <c r="T6204" s="30"/>
      <c r="U6204" s="30"/>
      <c r="V6204" s="30"/>
    </row>
    <row r="6205" spans="1:22" ht="14.5" x14ac:dyDescent="0.35">
      <c r="A6205" s="15">
        <v>51</v>
      </c>
      <c r="B6205" s="8">
        <v>360</v>
      </c>
      <c r="C6205" s="8">
        <v>1033333.3332</v>
      </c>
      <c r="D6205" s="8">
        <v>7599.9999989999997</v>
      </c>
      <c r="E6205" s="2">
        <v>2910</v>
      </c>
      <c r="F6205" s="2">
        <v>8880.84375</v>
      </c>
      <c r="G6205" s="2">
        <v>303.37945556640602</v>
      </c>
      <c r="H6205" s="1">
        <v>9939.9282388999836</v>
      </c>
      <c r="I6205" s="1">
        <v>289.65224023848839</v>
      </c>
      <c r="J6205" s="1">
        <f t="shared" si="548"/>
        <v>11.925494003877544</v>
      </c>
      <c r="K6205" s="1">
        <f t="shared" si="549"/>
        <v>-4.5247676057329187</v>
      </c>
      <c r="L6205" s="30"/>
      <c r="M6205" s="30"/>
      <c r="N6205" s="2">
        <v>1583334</v>
      </c>
      <c r="O6205" s="30"/>
      <c r="P6205" s="30"/>
      <c r="Q6205" s="30"/>
      <c r="R6205" s="30"/>
      <c r="S6205" s="30"/>
      <c r="T6205" s="30"/>
      <c r="U6205" s="30"/>
      <c r="V6205" s="30"/>
    </row>
    <row r="6206" spans="1:22" ht="14.5" x14ac:dyDescent="0.35">
      <c r="A6206" s="15">
        <v>51</v>
      </c>
      <c r="B6206" s="8">
        <v>360</v>
      </c>
      <c r="C6206" s="8">
        <v>1033333.3332</v>
      </c>
      <c r="D6206" s="8">
        <v>7599.9999989999997</v>
      </c>
      <c r="E6206" s="2">
        <v>2940</v>
      </c>
      <c r="F6206" s="2">
        <v>7480.04931640625</v>
      </c>
      <c r="G6206" s="2">
        <v>271.03332519531199</v>
      </c>
      <c r="H6206" s="1">
        <v>7434.2421753813223</v>
      </c>
      <c r="I6206" s="1">
        <v>268.12121044088548</v>
      </c>
      <c r="J6206" s="1">
        <f t="shared" si="548"/>
        <v>-0.61239089593242757</v>
      </c>
      <c r="K6206" s="1">
        <f t="shared" si="549"/>
        <v>-1.0744489639154091</v>
      </c>
      <c r="L6206" s="30"/>
      <c r="M6206" s="30"/>
      <c r="N6206" s="2">
        <v>1583334</v>
      </c>
      <c r="O6206" s="30"/>
      <c r="P6206" s="30"/>
      <c r="Q6206" s="30"/>
      <c r="R6206" s="30"/>
      <c r="S6206" s="30"/>
      <c r="T6206" s="30"/>
      <c r="U6206" s="30"/>
      <c r="V6206" s="30"/>
    </row>
    <row r="6207" spans="1:22" ht="14.5" x14ac:dyDescent="0.35">
      <c r="A6207" s="15">
        <v>51</v>
      </c>
      <c r="B6207" s="8">
        <v>360</v>
      </c>
      <c r="C6207" s="8">
        <v>1033333.3332</v>
      </c>
      <c r="D6207" s="8">
        <v>7599.9999989999997</v>
      </c>
      <c r="E6207" s="2">
        <v>2970</v>
      </c>
      <c r="F6207" s="2">
        <v>6671.99951171875</v>
      </c>
      <c r="G6207" s="2">
        <v>248.80905151367199</v>
      </c>
      <c r="H6207" s="1">
        <v>7227.6943786460943</v>
      </c>
      <c r="I6207" s="1">
        <v>258.2729898140114</v>
      </c>
      <c r="J6207" s="1">
        <f t="shared" si="548"/>
        <v>8.3287606054424561</v>
      </c>
      <c r="K6207" s="1">
        <f t="shared" si="549"/>
        <v>3.8036953409708918</v>
      </c>
      <c r="L6207" s="30"/>
      <c r="M6207" s="30"/>
      <c r="N6207" s="2">
        <v>1583334</v>
      </c>
      <c r="O6207" s="30"/>
      <c r="P6207" s="30"/>
      <c r="Q6207" s="30"/>
      <c r="R6207" s="30"/>
      <c r="S6207" s="30"/>
      <c r="T6207" s="30"/>
      <c r="U6207" s="30"/>
      <c r="V6207" s="30"/>
    </row>
    <row r="6208" spans="1:22" ht="14.5" x14ac:dyDescent="0.35">
      <c r="A6208" s="15">
        <v>51</v>
      </c>
      <c r="B6208" s="8">
        <v>360</v>
      </c>
      <c r="C6208" s="8">
        <v>1033333.3332</v>
      </c>
      <c r="D6208" s="8">
        <v>7599.9999989999997</v>
      </c>
      <c r="E6208" s="2">
        <v>3000</v>
      </c>
      <c r="F6208" s="2">
        <v>6353.90380859375</v>
      </c>
      <c r="G6208" s="2">
        <v>242.65151977539099</v>
      </c>
      <c r="H6208" s="1">
        <v>7187.6337921735358</v>
      </c>
      <c r="I6208" s="1">
        <v>252.77259181312539</v>
      </c>
      <c r="J6208" s="1">
        <f t="shared" si="548"/>
        <v>13.121539272472987</v>
      </c>
      <c r="K6208" s="1">
        <f t="shared" si="549"/>
        <v>4.171031793702717</v>
      </c>
      <c r="L6208" s="30"/>
      <c r="M6208" s="30"/>
      <c r="N6208" s="2">
        <v>0</v>
      </c>
      <c r="O6208" s="30"/>
      <c r="P6208" s="30"/>
      <c r="Q6208" s="30"/>
      <c r="R6208" s="30"/>
      <c r="S6208" s="30"/>
      <c r="T6208" s="30"/>
      <c r="U6208" s="30"/>
      <c r="V6208" s="30"/>
    </row>
    <row r="6209" spans="1:22" ht="14.5" x14ac:dyDescent="0.35">
      <c r="A6209" s="15">
        <v>51</v>
      </c>
      <c r="B6209" s="8">
        <v>360</v>
      </c>
      <c r="C6209" s="8">
        <v>1033333.3332</v>
      </c>
      <c r="D6209" s="8">
        <v>7599.9999989999997</v>
      </c>
      <c r="E6209" s="2">
        <v>3030</v>
      </c>
      <c r="F6209" s="2">
        <v>6304.49560546875</v>
      </c>
      <c r="G6209" s="2">
        <v>241.08206176757801</v>
      </c>
      <c r="H6209" s="1">
        <v>7357.4694910437302</v>
      </c>
      <c r="I6209" s="1">
        <v>249.3742447190408</v>
      </c>
      <c r="J6209" s="1">
        <f t="shared" si="548"/>
        <v>16.701952883615178</v>
      </c>
      <c r="K6209" s="1">
        <f t="shared" si="549"/>
        <v>3.4395686226779931</v>
      </c>
      <c r="L6209" s="30"/>
      <c r="M6209" s="30"/>
      <c r="N6209" s="2">
        <v>0</v>
      </c>
      <c r="O6209" s="30"/>
      <c r="P6209" s="30"/>
      <c r="Q6209" s="30"/>
      <c r="R6209" s="30"/>
      <c r="S6209" s="30"/>
      <c r="T6209" s="30"/>
      <c r="U6209" s="30"/>
      <c r="V6209" s="30"/>
    </row>
    <row r="6210" spans="1:22" ht="14.5" x14ac:dyDescent="0.35">
      <c r="A6210" s="15">
        <v>51</v>
      </c>
      <c r="B6210" s="8">
        <v>360</v>
      </c>
      <c r="C6210" s="8">
        <v>1033333.3332</v>
      </c>
      <c r="D6210" s="8">
        <v>7599.9999989999997</v>
      </c>
      <c r="E6210" s="2">
        <v>3060</v>
      </c>
      <c r="F6210" s="2">
        <v>6335.5546875</v>
      </c>
      <c r="G6210" s="2">
        <v>242.70527648925801</v>
      </c>
      <c r="H6210" s="1">
        <v>7781.9142761274952</v>
      </c>
      <c r="I6210" s="1">
        <v>247.0755423024269</v>
      </c>
      <c r="J6210" s="1">
        <f t="shared" si="548"/>
        <v>22.829249528555902</v>
      </c>
      <c r="K6210" s="1">
        <f t="shared" si="549"/>
        <v>1.8006472196999432</v>
      </c>
      <c r="L6210" s="30"/>
      <c r="M6210" s="30"/>
      <c r="N6210" s="2">
        <v>0</v>
      </c>
      <c r="O6210" s="30"/>
      <c r="P6210" s="30"/>
      <c r="Q6210" s="30"/>
      <c r="R6210" s="30"/>
      <c r="S6210" s="30"/>
      <c r="T6210" s="30"/>
      <c r="U6210" s="30"/>
      <c r="V6210" s="30"/>
    </row>
    <row r="6211" spans="1:22" ht="14.5" x14ac:dyDescent="0.35">
      <c r="A6211" s="15">
        <v>51</v>
      </c>
      <c r="B6211" s="8">
        <v>360</v>
      </c>
      <c r="C6211" s="8">
        <v>1033333.3332</v>
      </c>
      <c r="D6211" s="8">
        <v>7599.9999989999997</v>
      </c>
      <c r="E6211" s="2">
        <v>3090</v>
      </c>
      <c r="F6211" s="2">
        <v>6571.52099609375</v>
      </c>
      <c r="G6211" s="2">
        <v>243.59280395507801</v>
      </c>
      <c r="H6211" s="1">
        <v>8444.1632824957178</v>
      </c>
      <c r="I6211" s="1">
        <v>245.06481006248461</v>
      </c>
      <c r="J6211" s="1">
        <f t="shared" si="548"/>
        <v>28.496329655114938</v>
      </c>
      <c r="K6211" s="1">
        <f t="shared" si="549"/>
        <v>0.60428965203670726</v>
      </c>
      <c r="L6211" s="30"/>
      <c r="M6211" s="30"/>
      <c r="N6211" s="2">
        <v>0</v>
      </c>
      <c r="O6211" s="30"/>
      <c r="P6211" s="30"/>
      <c r="Q6211" s="30"/>
      <c r="R6211" s="30"/>
      <c r="S6211" s="30"/>
      <c r="T6211" s="30"/>
      <c r="U6211" s="30"/>
      <c r="V6211" s="30"/>
    </row>
    <row r="6212" spans="1:22" ht="14.5" x14ac:dyDescent="0.35">
      <c r="A6212" s="15">
        <v>51</v>
      </c>
      <c r="B6212" s="8">
        <v>360</v>
      </c>
      <c r="C6212" s="8">
        <v>1033333.3332</v>
      </c>
      <c r="D6212" s="8">
        <v>7599.9999989999997</v>
      </c>
      <c r="E6212" s="2">
        <v>3120</v>
      </c>
      <c r="F6212" s="2">
        <v>6987.63037109375</v>
      </c>
      <c r="G6212" s="2">
        <v>244.46147155761699</v>
      </c>
      <c r="H6212" s="1">
        <v>8622.4981677622709</v>
      </c>
      <c r="I6212" s="1">
        <v>243.12943422201741</v>
      </c>
      <c r="J6212" s="1">
        <f t="shared" si="548"/>
        <v>23.396598129053878</v>
      </c>
      <c r="K6212" s="1">
        <f t="shared" si="549"/>
        <v>-0.54488640975297109</v>
      </c>
      <c r="L6212" s="30"/>
      <c r="M6212" s="30"/>
      <c r="N6212" s="2">
        <v>0</v>
      </c>
      <c r="O6212" s="30"/>
      <c r="P6212" s="30"/>
      <c r="Q6212" s="30"/>
      <c r="R6212" s="30"/>
      <c r="S6212" s="30"/>
      <c r="T6212" s="30"/>
      <c r="U6212" s="30"/>
      <c r="V6212" s="30"/>
    </row>
    <row r="6213" spans="1:22" ht="14.5" x14ac:dyDescent="0.35">
      <c r="A6213" s="15">
        <v>51</v>
      </c>
      <c r="B6213" s="8">
        <v>360</v>
      </c>
      <c r="C6213" s="8">
        <v>1033333.3332</v>
      </c>
      <c r="D6213" s="8">
        <v>7599.9999989999997</v>
      </c>
      <c r="E6213" s="2">
        <v>3150</v>
      </c>
      <c r="F6213" s="2">
        <v>7569.1826171875</v>
      </c>
      <c r="G6213" s="2">
        <v>242.21681213378901</v>
      </c>
      <c r="H6213" s="1">
        <v>8675.3249227848501</v>
      </c>
      <c r="I6213" s="1">
        <v>241.21381112113201</v>
      </c>
      <c r="J6213" s="1">
        <f t="shared" si="548"/>
        <v>14.613761637691363</v>
      </c>
      <c r="K6213" s="1">
        <f t="shared" si="549"/>
        <v>-0.41409223572102205</v>
      </c>
      <c r="L6213" s="30"/>
      <c r="M6213" s="30"/>
      <c r="N6213" s="2">
        <v>0</v>
      </c>
      <c r="O6213" s="30"/>
      <c r="P6213" s="30"/>
      <c r="Q6213" s="30"/>
      <c r="R6213" s="30"/>
      <c r="S6213" s="30"/>
      <c r="T6213" s="30"/>
      <c r="U6213" s="30"/>
      <c r="V6213" s="30"/>
    </row>
    <row r="6214" spans="1:22" ht="14.5" x14ac:dyDescent="0.35">
      <c r="A6214" s="15">
        <v>51</v>
      </c>
      <c r="B6214" s="8">
        <v>360</v>
      </c>
      <c r="C6214" s="8">
        <v>1033333.3332</v>
      </c>
      <c r="D6214" s="8">
        <v>7599.9999989999997</v>
      </c>
      <c r="E6214" s="2">
        <v>3180</v>
      </c>
      <c r="F6214" s="2">
        <v>8147.619140625</v>
      </c>
      <c r="G6214" s="2">
        <v>243.429122924805</v>
      </c>
      <c r="H6214" s="1">
        <v>8711.6660562662</v>
      </c>
      <c r="I6214" s="1">
        <v>239.30336782886781</v>
      </c>
      <c r="J6214" s="1">
        <f t="shared" si="548"/>
        <v>6.9228434209546554</v>
      </c>
      <c r="K6214" s="1">
        <f t="shared" si="549"/>
        <v>-1.6948486057732852</v>
      </c>
      <c r="L6214" s="30"/>
      <c r="M6214" s="30"/>
      <c r="N6214" s="2">
        <v>0</v>
      </c>
      <c r="O6214" s="30"/>
      <c r="P6214" s="30"/>
      <c r="Q6214" s="30"/>
      <c r="R6214" s="30"/>
      <c r="S6214" s="30"/>
      <c r="T6214" s="30"/>
      <c r="U6214" s="30"/>
      <c r="V6214" s="30"/>
    </row>
    <row r="6215" spans="1:22" ht="14.5" x14ac:dyDescent="0.35">
      <c r="A6215" s="15">
        <v>51</v>
      </c>
      <c r="B6215" s="8">
        <v>360</v>
      </c>
      <c r="C6215" s="8">
        <v>1033333.3332</v>
      </c>
      <c r="D6215" s="8">
        <v>7599.9999989999997</v>
      </c>
      <c r="E6215" s="2">
        <v>3210</v>
      </c>
      <c r="F6215" s="2">
        <v>8600.068359375</v>
      </c>
      <c r="G6215" s="2">
        <v>243.06379699707</v>
      </c>
      <c r="H6215" s="1">
        <v>8745.8429335956298</v>
      </c>
      <c r="I6215" s="1">
        <v>237.39425346709541</v>
      </c>
      <c r="J6215" s="1">
        <f t="shared" si="548"/>
        <v>1.6950397151404017</v>
      </c>
      <c r="K6215" s="1">
        <f t="shared" si="549"/>
        <v>-2.3325331044848823</v>
      </c>
      <c r="L6215" s="30"/>
      <c r="M6215" s="30"/>
      <c r="N6215" s="2">
        <v>0</v>
      </c>
      <c r="O6215" s="30"/>
      <c r="P6215" s="30"/>
      <c r="Q6215" s="30"/>
      <c r="R6215" s="30"/>
      <c r="S6215" s="30"/>
      <c r="T6215" s="30"/>
      <c r="U6215" s="30"/>
      <c r="V6215" s="30"/>
    </row>
    <row r="6216" spans="1:22" ht="14.5" x14ac:dyDescent="0.35">
      <c r="A6216" s="15">
        <v>51</v>
      </c>
      <c r="B6216" s="8">
        <v>360</v>
      </c>
      <c r="C6216" s="8">
        <v>1033333.3332</v>
      </c>
      <c r="D6216" s="8">
        <v>7599.9999989999997</v>
      </c>
      <c r="E6216" s="2">
        <v>3240</v>
      </c>
      <c r="F6216" s="2">
        <v>9016.70703125</v>
      </c>
      <c r="G6216" s="2">
        <v>237.12625122070301</v>
      </c>
      <c r="H6216" s="1">
        <v>8779.7353454481472</v>
      </c>
      <c r="I6216" s="1">
        <v>235.48231512802809</v>
      </c>
      <c r="J6216" s="1">
        <f t="shared" si="548"/>
        <v>-2.6281400180859711</v>
      </c>
      <c r="K6216" s="1">
        <f t="shared" si="549"/>
        <v>-0.69327460971195565</v>
      </c>
      <c r="L6216" s="30"/>
      <c r="M6216" s="30"/>
      <c r="N6216" s="2">
        <v>0</v>
      </c>
      <c r="O6216" s="30"/>
      <c r="P6216" s="30"/>
      <c r="Q6216" s="30"/>
      <c r="R6216" s="30"/>
      <c r="S6216" s="30"/>
      <c r="T6216" s="30"/>
      <c r="U6216" s="30"/>
      <c r="V6216" s="30"/>
    </row>
    <row r="6217" spans="1:22" ht="14.5" x14ac:dyDescent="0.35">
      <c r="A6217" s="15">
        <v>51</v>
      </c>
      <c r="B6217" s="8">
        <v>360</v>
      </c>
      <c r="C6217" s="8">
        <v>1033333.3332</v>
      </c>
      <c r="D6217" s="8">
        <v>7599.9999989999997</v>
      </c>
      <c r="E6217" s="2">
        <v>3270</v>
      </c>
      <c r="F6217" s="2">
        <v>24097.517578125</v>
      </c>
      <c r="G6217" s="2">
        <v>564.03656005859398</v>
      </c>
      <c r="H6217" s="1">
        <v>24295.374197476602</v>
      </c>
      <c r="I6217" s="1">
        <v>541.89031506575782</v>
      </c>
      <c r="J6217" s="1">
        <f t="shared" si="548"/>
        <v>0.82106639702676254</v>
      </c>
      <c r="K6217" s="1">
        <f t="shared" si="549"/>
        <v>-3.9263846638834075</v>
      </c>
      <c r="L6217" s="30"/>
      <c r="M6217" s="30"/>
      <c r="N6217" s="2">
        <v>1583334</v>
      </c>
      <c r="O6217" s="30"/>
      <c r="P6217" s="30"/>
      <c r="Q6217" s="30"/>
      <c r="R6217" s="30"/>
      <c r="S6217" s="30"/>
      <c r="T6217" s="30"/>
      <c r="U6217" s="30"/>
      <c r="V6217" s="30"/>
    </row>
    <row r="6218" spans="1:22" ht="14.5" x14ac:dyDescent="0.35">
      <c r="A6218" s="15">
        <v>51</v>
      </c>
      <c r="B6218" s="8">
        <v>360</v>
      </c>
      <c r="C6218" s="8">
        <v>1033333.3332</v>
      </c>
      <c r="D6218" s="8">
        <v>7599.9999989999997</v>
      </c>
      <c r="E6218" s="2">
        <v>3300</v>
      </c>
      <c r="F6218" s="2">
        <v>28127.685546875</v>
      </c>
      <c r="G6218" s="2">
        <v>592.275146484375</v>
      </c>
      <c r="H6218" s="1">
        <v>24505.514819937449</v>
      </c>
      <c r="I6218" s="1">
        <v>504.08625957004023</v>
      </c>
      <c r="J6218" s="1">
        <f t="shared" ref="J6218:J6281" si="550">(H6218-F6218)/F6218*100</f>
        <v>-12.877599619425409</v>
      </c>
      <c r="K6218" s="1">
        <f t="shared" ref="K6218:K6281" si="551">(I6218-G6218)/G6218*100</f>
        <v>-14.889851015664949</v>
      </c>
      <c r="L6218" s="30"/>
      <c r="M6218" s="30"/>
      <c r="N6218" s="2">
        <v>1583334</v>
      </c>
      <c r="O6218" s="30"/>
      <c r="P6218" s="30"/>
      <c r="Q6218" s="30"/>
      <c r="R6218" s="30"/>
      <c r="S6218" s="30"/>
      <c r="T6218" s="30"/>
      <c r="U6218" s="30"/>
      <c r="V6218" s="30"/>
    </row>
    <row r="6219" spans="1:22" ht="14.5" x14ac:dyDescent="0.35">
      <c r="A6219" s="15">
        <v>51</v>
      </c>
      <c r="B6219" s="8">
        <v>360</v>
      </c>
      <c r="C6219" s="8">
        <v>1033333.3332</v>
      </c>
      <c r="D6219" s="8">
        <v>7599.9999989999997</v>
      </c>
      <c r="E6219" s="2">
        <v>3330</v>
      </c>
      <c r="F6219" s="2">
        <v>27590.595703125</v>
      </c>
      <c r="G6219" s="2">
        <v>514.68292236328102</v>
      </c>
      <c r="H6219" s="1">
        <v>24667.92588068614</v>
      </c>
      <c r="I6219" s="1">
        <v>481.72247360156427</v>
      </c>
      <c r="J6219" s="1">
        <f t="shared" si="550"/>
        <v>-10.592992822216699</v>
      </c>
      <c r="K6219" s="1">
        <f t="shared" si="551"/>
        <v>-6.4040300016894909</v>
      </c>
      <c r="L6219" s="30"/>
      <c r="M6219" s="30"/>
      <c r="N6219" s="2">
        <v>1583334</v>
      </c>
      <c r="O6219" s="30"/>
      <c r="P6219" s="30"/>
      <c r="Q6219" s="30"/>
      <c r="R6219" s="30"/>
      <c r="S6219" s="30"/>
      <c r="T6219" s="30"/>
      <c r="U6219" s="30"/>
      <c r="V6219" s="30"/>
    </row>
    <row r="6220" spans="1:22" ht="14.5" x14ac:dyDescent="0.35">
      <c r="A6220" s="15">
        <v>51</v>
      </c>
      <c r="B6220" s="8">
        <v>360</v>
      </c>
      <c r="C6220" s="8">
        <v>1033333.3332</v>
      </c>
      <c r="D6220" s="8">
        <v>7599.9999989999997</v>
      </c>
      <c r="E6220" s="2">
        <v>3360</v>
      </c>
      <c r="F6220" s="2">
        <v>29087.189453125</v>
      </c>
      <c r="G6220" s="2">
        <v>493.37948608398398</v>
      </c>
      <c r="H6220" s="1">
        <v>24804.194653280851</v>
      </c>
      <c r="I6220" s="1">
        <v>467.8610641074132</v>
      </c>
      <c r="J6220" s="1">
        <f t="shared" si="550"/>
        <v>-14.724677359242088</v>
      </c>
      <c r="K6220" s="1">
        <f t="shared" si="551"/>
        <v>-5.1721692320679473</v>
      </c>
      <c r="L6220" s="30"/>
      <c r="M6220" s="30"/>
      <c r="N6220" s="2">
        <v>1583334</v>
      </c>
      <c r="O6220" s="30"/>
      <c r="P6220" s="30"/>
      <c r="Q6220" s="30"/>
      <c r="R6220" s="30"/>
      <c r="S6220" s="30"/>
      <c r="T6220" s="30"/>
      <c r="U6220" s="30"/>
      <c r="V6220" s="30"/>
    </row>
    <row r="6221" spans="1:22" ht="14.5" x14ac:dyDescent="0.35">
      <c r="A6221" s="15">
        <v>51</v>
      </c>
      <c r="B6221" s="8">
        <v>360</v>
      </c>
      <c r="C6221" s="8">
        <v>1033333.3332</v>
      </c>
      <c r="D6221" s="8">
        <v>7599.9999989999997</v>
      </c>
      <c r="E6221" s="2">
        <v>3390</v>
      </c>
      <c r="F6221" s="2">
        <v>26646.158203125</v>
      </c>
      <c r="G6221" s="2">
        <v>391.04434204101602</v>
      </c>
      <c r="H6221" s="1">
        <v>24926.145627451471</v>
      </c>
      <c r="I6221" s="1">
        <v>458.6816881564414</v>
      </c>
      <c r="J6221" s="1">
        <f t="shared" si="550"/>
        <v>-6.4550114975741968</v>
      </c>
      <c r="K6221" s="1">
        <f t="shared" si="551"/>
        <v>17.296592443301737</v>
      </c>
      <c r="L6221" s="30"/>
      <c r="M6221" s="30"/>
      <c r="N6221" s="2">
        <v>1583334</v>
      </c>
      <c r="O6221" s="30"/>
      <c r="P6221" s="30"/>
      <c r="Q6221" s="30"/>
      <c r="R6221" s="30"/>
      <c r="S6221" s="30"/>
      <c r="T6221" s="30"/>
      <c r="U6221" s="30"/>
      <c r="V6221" s="30"/>
    </row>
    <row r="6222" spans="1:22" ht="14.5" x14ac:dyDescent="0.35">
      <c r="A6222" s="15">
        <v>51</v>
      </c>
      <c r="B6222" s="8">
        <v>360</v>
      </c>
      <c r="C6222" s="8">
        <v>1033333.3332</v>
      </c>
      <c r="D6222" s="8">
        <v>7599.9999989999997</v>
      </c>
      <c r="E6222" s="2">
        <v>3420</v>
      </c>
      <c r="F6222" s="2">
        <v>26632.5</v>
      </c>
      <c r="G6222" s="2">
        <v>404.66024780273398</v>
      </c>
      <c r="H6222" s="1">
        <v>25026.145497610691</v>
      </c>
      <c r="I6222" s="1">
        <v>452.08046756242157</v>
      </c>
      <c r="J6222" s="1">
        <f t="shared" si="550"/>
        <v>-6.0315573167720249</v>
      </c>
      <c r="K6222" s="1">
        <f t="shared" si="551"/>
        <v>11.718526842499308</v>
      </c>
      <c r="L6222" s="30"/>
      <c r="M6222" s="30"/>
      <c r="N6222" s="2">
        <v>1583334</v>
      </c>
      <c r="O6222" s="30"/>
      <c r="P6222" s="30"/>
      <c r="Q6222" s="30"/>
      <c r="R6222" s="30"/>
      <c r="S6222" s="30"/>
      <c r="T6222" s="30"/>
      <c r="U6222" s="30"/>
      <c r="V6222" s="30"/>
    </row>
    <row r="6223" spans="1:22" ht="14.5" x14ac:dyDescent="0.35">
      <c r="A6223" s="15">
        <v>51</v>
      </c>
      <c r="B6223" s="8">
        <v>360</v>
      </c>
      <c r="C6223" s="8">
        <v>1033333.3332</v>
      </c>
      <c r="D6223" s="8">
        <v>7599.9999989999997</v>
      </c>
      <c r="E6223" s="2">
        <v>3450</v>
      </c>
      <c r="F6223" s="2">
        <v>26042.21875</v>
      </c>
      <c r="G6223" s="2">
        <v>412.00482177734398</v>
      </c>
      <c r="H6223" s="1">
        <v>25110.57199758567</v>
      </c>
      <c r="I6223" s="1">
        <v>446.89896757510593</v>
      </c>
      <c r="J6223" s="1">
        <f t="shared" si="550"/>
        <v>-3.5774476873800545</v>
      </c>
      <c r="K6223" s="1">
        <f t="shared" si="551"/>
        <v>8.4693537437820261</v>
      </c>
      <c r="L6223" s="30"/>
      <c r="M6223" s="30"/>
      <c r="N6223" s="2">
        <v>1583334</v>
      </c>
      <c r="O6223" s="30"/>
      <c r="P6223" s="30"/>
      <c r="Q6223" s="30"/>
      <c r="R6223" s="30"/>
      <c r="S6223" s="30"/>
      <c r="T6223" s="30"/>
      <c r="U6223" s="30"/>
      <c r="V6223" s="30"/>
    </row>
    <row r="6224" spans="1:22" ht="14.5" x14ac:dyDescent="0.35">
      <c r="A6224" s="15">
        <v>51</v>
      </c>
      <c r="B6224" s="8">
        <v>360</v>
      </c>
      <c r="C6224" s="8">
        <v>1033333.3332</v>
      </c>
      <c r="D6224" s="8">
        <v>7599.9999989999997</v>
      </c>
      <c r="E6224" s="2">
        <v>3480</v>
      </c>
      <c r="F6224" s="2">
        <v>24894.88671875</v>
      </c>
      <c r="G6224" s="2">
        <v>418.24130249023398</v>
      </c>
      <c r="H6224" s="1">
        <v>25186.284401509321</v>
      </c>
      <c r="I6224" s="1">
        <v>442.49930155845681</v>
      </c>
      <c r="J6224" s="1">
        <f t="shared" si="550"/>
        <v>1.1705121861022587</v>
      </c>
      <c r="K6224" s="1">
        <f t="shared" si="551"/>
        <v>5.8000008425254119</v>
      </c>
      <c r="L6224" s="30"/>
      <c r="M6224" s="30"/>
      <c r="N6224" s="2">
        <v>1583334</v>
      </c>
      <c r="O6224" s="30"/>
      <c r="P6224" s="30"/>
      <c r="Q6224" s="30"/>
      <c r="R6224" s="30"/>
      <c r="S6224" s="30"/>
      <c r="T6224" s="30"/>
      <c r="U6224" s="30"/>
      <c r="V6224" s="30"/>
    </row>
    <row r="6225" spans="1:22" ht="14.5" x14ac:dyDescent="0.35">
      <c r="A6225" s="15">
        <v>51</v>
      </c>
      <c r="B6225" s="8">
        <v>360</v>
      </c>
      <c r="C6225" s="8">
        <v>1033333.3332</v>
      </c>
      <c r="D6225" s="8">
        <v>7599.9999989999997</v>
      </c>
      <c r="E6225" s="2">
        <v>3510</v>
      </c>
      <c r="F6225" s="2">
        <v>23354.388671875</v>
      </c>
      <c r="G6225" s="2">
        <v>470.79830932617199</v>
      </c>
      <c r="H6225" s="1">
        <v>25257.11541351883</v>
      </c>
      <c r="I6225" s="1">
        <v>438.53008820927028</v>
      </c>
      <c r="J6225" s="1">
        <f t="shared" si="550"/>
        <v>8.1471913839270282</v>
      </c>
      <c r="K6225" s="1">
        <f t="shared" si="551"/>
        <v>-6.8539373395553316</v>
      </c>
      <c r="L6225" s="30"/>
      <c r="M6225" s="30"/>
      <c r="N6225" s="2">
        <v>1583334</v>
      </c>
      <c r="O6225" s="30"/>
      <c r="P6225" s="30"/>
      <c r="Q6225" s="30"/>
      <c r="R6225" s="30"/>
      <c r="S6225" s="30"/>
      <c r="T6225" s="30"/>
      <c r="U6225" s="30"/>
      <c r="V6225" s="30"/>
    </row>
    <row r="6226" spans="1:22" ht="14.5" x14ac:dyDescent="0.35">
      <c r="A6226" s="15">
        <v>51</v>
      </c>
      <c r="B6226" s="8">
        <v>360</v>
      </c>
      <c r="C6226" s="8">
        <v>1033333.3332</v>
      </c>
      <c r="D6226" s="8">
        <v>7599.9999989999997</v>
      </c>
      <c r="E6226" s="2">
        <v>3540</v>
      </c>
      <c r="F6226" s="2">
        <v>22270.0546875</v>
      </c>
      <c r="G6226" s="2">
        <v>446.57824707031199</v>
      </c>
      <c r="H6226" s="1">
        <v>25325.214130163909</v>
      </c>
      <c r="I6226" s="1">
        <v>434.79802854692889</v>
      </c>
      <c r="J6226" s="1">
        <f t="shared" si="550"/>
        <v>13.718688550768334</v>
      </c>
      <c r="K6226" s="1">
        <f t="shared" si="551"/>
        <v>-2.6378845366214958</v>
      </c>
      <c r="L6226" s="30"/>
      <c r="M6226" s="30"/>
      <c r="N6226" s="2">
        <v>0</v>
      </c>
      <c r="O6226" s="30"/>
      <c r="P6226" s="30"/>
      <c r="Q6226" s="30"/>
      <c r="R6226" s="30"/>
      <c r="S6226" s="30"/>
      <c r="T6226" s="30"/>
      <c r="U6226" s="30"/>
      <c r="V6226" s="30"/>
    </row>
    <row r="6227" spans="1:22" ht="14.5" x14ac:dyDescent="0.35">
      <c r="A6227" s="15">
        <v>51</v>
      </c>
      <c r="B6227" s="8">
        <v>360</v>
      </c>
      <c r="C6227" s="8">
        <v>1033333.3332</v>
      </c>
      <c r="D6227" s="8">
        <v>7599.9999989999997</v>
      </c>
      <c r="E6227" s="2">
        <v>3570</v>
      </c>
      <c r="F6227" s="2">
        <v>21599.830078125</v>
      </c>
      <c r="G6227" s="2">
        <v>442.91168212890602</v>
      </c>
      <c r="H6227" s="1">
        <v>25370.4004456687</v>
      </c>
      <c r="I6227" s="1">
        <v>431.19650610243582</v>
      </c>
      <c r="J6227" s="1">
        <f t="shared" si="550"/>
        <v>17.45648162002119</v>
      </c>
      <c r="K6227" s="1">
        <f t="shared" si="551"/>
        <v>-2.6450365838534355</v>
      </c>
      <c r="L6227" s="30"/>
      <c r="M6227" s="30"/>
      <c r="N6227" s="2">
        <v>0</v>
      </c>
      <c r="O6227" s="30"/>
      <c r="P6227" s="30"/>
      <c r="Q6227" s="30"/>
      <c r="R6227" s="30"/>
      <c r="S6227" s="30"/>
      <c r="T6227" s="30"/>
      <c r="U6227" s="30"/>
      <c r="V6227" s="30"/>
    </row>
    <row r="6228" spans="1:22" ht="14.5" x14ac:dyDescent="0.35">
      <c r="A6228" s="15">
        <v>51</v>
      </c>
      <c r="B6228" s="8">
        <v>360</v>
      </c>
      <c r="C6228" s="8">
        <v>1033333.3332</v>
      </c>
      <c r="D6228" s="8">
        <v>7599.9999989999997</v>
      </c>
      <c r="E6228" s="2">
        <v>3600</v>
      </c>
      <c r="F6228" s="2">
        <v>20764.91796875</v>
      </c>
      <c r="G6228" s="2">
        <v>443.30206298828102</v>
      </c>
      <c r="H6228" s="1">
        <v>25308.85067718173</v>
      </c>
      <c r="I6228" s="1">
        <v>427.66680631042829</v>
      </c>
      <c r="J6228" s="1">
        <f t="shared" si="550"/>
        <v>21.882738546186822</v>
      </c>
      <c r="K6228" s="1">
        <f t="shared" si="551"/>
        <v>-3.5269984020503116</v>
      </c>
      <c r="L6228" s="30"/>
      <c r="M6228" s="30"/>
      <c r="N6228" s="2">
        <v>0</v>
      </c>
      <c r="O6228" s="30"/>
      <c r="P6228" s="30"/>
      <c r="Q6228" s="30"/>
      <c r="R6228" s="30"/>
      <c r="S6228" s="30"/>
      <c r="T6228" s="30"/>
      <c r="U6228" s="30"/>
      <c r="V6228" s="30"/>
    </row>
    <row r="6229" spans="1:22" ht="14.5" x14ac:dyDescent="0.35">
      <c r="A6229" s="15">
        <v>51</v>
      </c>
      <c r="B6229" s="8">
        <v>360</v>
      </c>
      <c r="C6229" s="8">
        <v>1033333.3332</v>
      </c>
      <c r="D6229" s="8">
        <v>7599.9999989999997</v>
      </c>
      <c r="E6229" s="2">
        <v>3630</v>
      </c>
      <c r="F6229" s="2">
        <v>10521.30859375</v>
      </c>
      <c r="G6229" s="2">
        <v>265.09408569335898</v>
      </c>
      <c r="H6229" s="1">
        <v>10619.075743034549</v>
      </c>
      <c r="I6229" s="1">
        <v>232.25914523512799</v>
      </c>
      <c r="J6229" s="1">
        <f t="shared" si="550"/>
        <v>0.92922993763937478</v>
      </c>
      <c r="K6229" s="1">
        <f t="shared" si="551"/>
        <v>-12.386145987508749</v>
      </c>
      <c r="L6229" s="30"/>
      <c r="M6229" s="30"/>
      <c r="N6229" s="2">
        <v>0</v>
      </c>
      <c r="O6229" s="30"/>
      <c r="P6229" s="30"/>
      <c r="Q6229" s="30"/>
      <c r="R6229" s="30"/>
      <c r="S6229" s="30"/>
      <c r="T6229" s="30"/>
      <c r="U6229" s="30"/>
      <c r="V6229" s="30"/>
    </row>
    <row r="6230" spans="1:22" ht="14.5" x14ac:dyDescent="0.35">
      <c r="A6230" s="17">
        <v>51</v>
      </c>
      <c r="B6230" s="18">
        <v>360</v>
      </c>
      <c r="C6230" s="18">
        <v>1033333.3332</v>
      </c>
      <c r="D6230" s="18">
        <v>7599.9999989999997</v>
      </c>
      <c r="E6230" s="2">
        <v>3660</v>
      </c>
      <c r="F6230" s="2">
        <v>9283.275390625</v>
      </c>
      <c r="G6230" s="2">
        <v>254.76683044433599</v>
      </c>
      <c r="H6230" s="1">
        <v>9019.9651030874575</v>
      </c>
      <c r="I6230" s="1">
        <v>204.3393425043902</v>
      </c>
      <c r="J6230" s="1">
        <f t="shared" si="550"/>
        <v>-2.8363942300306473</v>
      </c>
      <c r="K6230" s="1">
        <f t="shared" si="551"/>
        <v>-19.793584530606189</v>
      </c>
      <c r="L6230" s="30"/>
      <c r="M6230" s="30"/>
      <c r="N6230" s="16">
        <v>0</v>
      </c>
      <c r="O6230" s="30"/>
      <c r="P6230" s="30"/>
      <c r="Q6230" s="30"/>
      <c r="R6230" s="30"/>
      <c r="S6230" s="30"/>
      <c r="T6230" s="30"/>
      <c r="U6230" s="30"/>
      <c r="V6230" s="30"/>
    </row>
    <row r="6231" spans="1:22" ht="14.5" x14ac:dyDescent="0.35">
      <c r="A6231" s="15">
        <v>52</v>
      </c>
      <c r="B6231" s="8">
        <v>360</v>
      </c>
      <c r="C6231" s="8">
        <v>1100000.0001000001</v>
      </c>
      <c r="D6231" s="8">
        <v>3200.0000009999999</v>
      </c>
      <c r="E6231" s="2">
        <v>30</v>
      </c>
      <c r="F6231" s="2">
        <v>160.22427368164099</v>
      </c>
      <c r="G6231" s="2">
        <v>541.39776611328102</v>
      </c>
      <c r="H6231" s="1">
        <v>194.85821074491511</v>
      </c>
      <c r="I6231" s="1">
        <v>549.1036893690208</v>
      </c>
      <c r="J6231" s="1">
        <f t="shared" si="550"/>
        <v>21.615911414328092</v>
      </c>
      <c r="K6231" s="1">
        <f t="shared" si="551"/>
        <v>1.4233385761934236</v>
      </c>
      <c r="L6231" s="30">
        <f t="shared" ref="L6231:M6231" si="552">AVERAGE(J6231:J6352)</f>
        <v>-1.1813190287489232</v>
      </c>
      <c r="M6231" s="30">
        <f t="shared" si="552"/>
        <v>0.78821920822261893</v>
      </c>
      <c r="N6231" s="2">
        <v>1472223</v>
      </c>
      <c r="O6231" s="30">
        <f t="shared" ref="O6231:P6231" si="553">ABS(L6231)</f>
        <v>1.1813190287489232</v>
      </c>
      <c r="P6231" s="30">
        <f t="shared" si="553"/>
        <v>0.78821920822261893</v>
      </c>
      <c r="Q6231" s="30">
        <f t="shared" ref="Q6231" si="554">SUM(G6231:G6352)*30</f>
        <v>1843312.3365783691</v>
      </c>
      <c r="R6231" s="30">
        <f t="shared" ref="R6231" si="555">SUM(I6231:I6352)*30</f>
        <v>1851776.6553838127</v>
      </c>
      <c r="S6231" s="30">
        <f t="shared" ref="S6231" si="556">SUM(F6231:F6352)*30</f>
        <v>33742761.890258789</v>
      </c>
      <c r="T6231" s="30">
        <f t="shared" ref="T6231" si="557">SUM(H6231:H6352)*30</f>
        <v>33227039.896753762</v>
      </c>
      <c r="U6231" s="30">
        <f t="shared" ref="U6231" si="558">(R6231-Q6231)/Q6231*100</f>
        <v>0.45919069912782112</v>
      </c>
      <c r="V6231" s="30">
        <f t="shared" ref="V6231" si="559">(T6231-S6231)/S6231*100</f>
        <v>-1.5283929489302153</v>
      </c>
    </row>
    <row r="6232" spans="1:22" ht="14.5" x14ac:dyDescent="0.35">
      <c r="A6232" s="15">
        <v>52</v>
      </c>
      <c r="B6232" s="8">
        <v>360</v>
      </c>
      <c r="C6232" s="8">
        <v>1100000.0001000001</v>
      </c>
      <c r="D6232" s="8">
        <v>3200.0000009999999</v>
      </c>
      <c r="E6232" s="2">
        <v>60</v>
      </c>
      <c r="F6232" s="2">
        <v>148.10774230957</v>
      </c>
      <c r="G6232" s="2">
        <v>500.45602416992199</v>
      </c>
      <c r="H6232" s="1">
        <v>194.85821074491511</v>
      </c>
      <c r="I6232" s="1">
        <v>509.14583018473809</v>
      </c>
      <c r="J6232" s="1">
        <f t="shared" si="550"/>
        <v>31.565175261147928</v>
      </c>
      <c r="K6232" s="1">
        <f t="shared" si="551"/>
        <v>1.7363775427080508</v>
      </c>
      <c r="L6232" s="30"/>
      <c r="M6232" s="30"/>
      <c r="N6232" s="2">
        <v>1472223</v>
      </c>
      <c r="O6232" s="30"/>
      <c r="P6232" s="30"/>
      <c r="Q6232" s="30"/>
      <c r="R6232" s="30"/>
      <c r="S6232" s="30"/>
      <c r="T6232" s="30"/>
      <c r="U6232" s="30"/>
      <c r="V6232" s="30"/>
    </row>
    <row r="6233" spans="1:22" ht="14.5" x14ac:dyDescent="0.35">
      <c r="A6233" s="15">
        <v>52</v>
      </c>
      <c r="B6233" s="8">
        <v>360</v>
      </c>
      <c r="C6233" s="8">
        <v>1100000.0001000001</v>
      </c>
      <c r="D6233" s="8">
        <v>3200.0000009999999</v>
      </c>
      <c r="E6233" s="2">
        <v>90</v>
      </c>
      <c r="F6233" s="2">
        <v>148.09228515625</v>
      </c>
      <c r="G6233" s="2">
        <v>500.40380859375</v>
      </c>
      <c r="H6233" s="1">
        <v>194.85821074491511</v>
      </c>
      <c r="I6233" s="1">
        <v>506.59286410119779</v>
      </c>
      <c r="J6233" s="1">
        <f t="shared" si="550"/>
        <v>31.578907395022682</v>
      </c>
      <c r="K6233" s="1">
        <f t="shared" si="551"/>
        <v>1.2368122306743552</v>
      </c>
      <c r="L6233" s="30"/>
      <c r="M6233" s="30"/>
      <c r="N6233" s="2">
        <v>1472223</v>
      </c>
      <c r="O6233" s="30"/>
      <c r="P6233" s="30"/>
      <c r="Q6233" s="30"/>
      <c r="R6233" s="30"/>
      <c r="S6233" s="30"/>
      <c r="T6233" s="30"/>
      <c r="U6233" s="30"/>
      <c r="V6233" s="30"/>
    </row>
    <row r="6234" spans="1:22" ht="14.5" x14ac:dyDescent="0.35">
      <c r="A6234" s="15">
        <v>52</v>
      </c>
      <c r="B6234" s="8">
        <v>360</v>
      </c>
      <c r="C6234" s="8">
        <v>1100000.0001000001</v>
      </c>
      <c r="D6234" s="8">
        <v>3200.0000009999999</v>
      </c>
      <c r="E6234" s="2">
        <v>120</v>
      </c>
      <c r="F6234" s="2">
        <v>149.13537597656199</v>
      </c>
      <c r="G6234" s="2">
        <v>503.92837524414102</v>
      </c>
      <c r="H6234" s="1">
        <v>194.85821074491511</v>
      </c>
      <c r="I6234" s="1">
        <v>509.72923067061441</v>
      </c>
      <c r="J6234" s="1">
        <f t="shared" si="550"/>
        <v>30.658610989480383</v>
      </c>
      <c r="K6234" s="1">
        <f t="shared" si="551"/>
        <v>1.1511269679273402</v>
      </c>
      <c r="L6234" s="30"/>
      <c r="M6234" s="30"/>
      <c r="N6234" s="2">
        <v>1472223</v>
      </c>
      <c r="O6234" s="30"/>
      <c r="P6234" s="30"/>
      <c r="Q6234" s="30"/>
      <c r="R6234" s="30"/>
      <c r="S6234" s="30"/>
      <c r="T6234" s="30"/>
      <c r="U6234" s="30"/>
      <c r="V6234" s="30"/>
    </row>
    <row r="6235" spans="1:22" ht="14.5" x14ac:dyDescent="0.35">
      <c r="A6235" s="15">
        <v>52</v>
      </c>
      <c r="B6235" s="8">
        <v>360</v>
      </c>
      <c r="C6235" s="8">
        <v>1100000.0001000001</v>
      </c>
      <c r="D6235" s="8">
        <v>3200.0000009999999</v>
      </c>
      <c r="E6235" s="2">
        <v>150</v>
      </c>
      <c r="F6235" s="2">
        <v>150.40101623535199</v>
      </c>
      <c r="G6235" s="2">
        <v>508.20498657226602</v>
      </c>
      <c r="H6235" s="1">
        <v>194.85821074491511</v>
      </c>
      <c r="I6235" s="1">
        <v>513.73094241091724</v>
      </c>
      <c r="J6235" s="1">
        <f t="shared" si="550"/>
        <v>29.559105132637654</v>
      </c>
      <c r="K6235" s="1">
        <f t="shared" si="551"/>
        <v>1.0873478192181081</v>
      </c>
      <c r="L6235" s="30"/>
      <c r="M6235" s="30"/>
      <c r="N6235" s="2">
        <v>1472223</v>
      </c>
      <c r="O6235" s="30"/>
      <c r="P6235" s="30"/>
      <c r="Q6235" s="30"/>
      <c r="R6235" s="30"/>
      <c r="S6235" s="30"/>
      <c r="T6235" s="30"/>
      <c r="U6235" s="30"/>
      <c r="V6235" s="30"/>
    </row>
    <row r="6236" spans="1:22" ht="14.5" x14ac:dyDescent="0.35">
      <c r="A6236" s="15">
        <v>52</v>
      </c>
      <c r="B6236" s="8">
        <v>360</v>
      </c>
      <c r="C6236" s="8">
        <v>1100000.0001000001</v>
      </c>
      <c r="D6236" s="8">
        <v>3200.0000009999999</v>
      </c>
      <c r="E6236" s="2">
        <v>180</v>
      </c>
      <c r="F6236" s="2">
        <v>151.63711547851599</v>
      </c>
      <c r="G6236" s="2">
        <v>512.38177490234398</v>
      </c>
      <c r="H6236" s="1">
        <v>194.85821074491511</v>
      </c>
      <c r="I6236" s="1">
        <v>517.86427867583427</v>
      </c>
      <c r="J6236" s="1">
        <f t="shared" si="550"/>
        <v>28.502979056286982</v>
      </c>
      <c r="K6236" s="1">
        <f t="shared" si="551"/>
        <v>1.0700036656329581</v>
      </c>
      <c r="L6236" s="30"/>
      <c r="M6236" s="30"/>
      <c r="N6236" s="2">
        <v>1472223</v>
      </c>
      <c r="O6236" s="30"/>
      <c r="P6236" s="30"/>
      <c r="Q6236" s="30"/>
      <c r="R6236" s="30"/>
      <c r="S6236" s="30"/>
      <c r="T6236" s="30"/>
      <c r="U6236" s="30"/>
      <c r="V6236" s="30"/>
    </row>
    <row r="6237" spans="1:22" ht="14.5" x14ac:dyDescent="0.35">
      <c r="A6237" s="15">
        <v>52</v>
      </c>
      <c r="B6237" s="8">
        <v>360</v>
      </c>
      <c r="C6237" s="8">
        <v>1100000.0001000001</v>
      </c>
      <c r="D6237" s="8">
        <v>3200.0000009999999</v>
      </c>
      <c r="E6237" s="2">
        <v>210</v>
      </c>
      <c r="F6237" s="2">
        <v>153.07409667968801</v>
      </c>
      <c r="G6237" s="2">
        <v>517.2373046875</v>
      </c>
      <c r="H6237" s="1">
        <v>194.85821074491511</v>
      </c>
      <c r="I6237" s="1">
        <v>522.0176697099904</v>
      </c>
      <c r="J6237" s="1">
        <f t="shared" si="550"/>
        <v>27.296658919805072</v>
      </c>
      <c r="K6237" s="1">
        <f t="shared" si="551"/>
        <v>0.92421118491802534</v>
      </c>
      <c r="L6237" s="30"/>
      <c r="M6237" s="30"/>
      <c r="N6237" s="2">
        <v>1472223</v>
      </c>
      <c r="O6237" s="30"/>
      <c r="P6237" s="30"/>
      <c r="Q6237" s="30"/>
      <c r="R6237" s="30"/>
      <c r="S6237" s="30"/>
      <c r="T6237" s="30"/>
      <c r="U6237" s="30"/>
      <c r="V6237" s="30"/>
    </row>
    <row r="6238" spans="1:22" ht="14.5" x14ac:dyDescent="0.35">
      <c r="A6238" s="15">
        <v>52</v>
      </c>
      <c r="B6238" s="8">
        <v>360</v>
      </c>
      <c r="C6238" s="8">
        <v>1100000.0001000001</v>
      </c>
      <c r="D6238" s="8">
        <v>3200.0000009999999</v>
      </c>
      <c r="E6238" s="2">
        <v>240</v>
      </c>
      <c r="F6238" s="2">
        <v>154.30561828613301</v>
      </c>
      <c r="G6238" s="2">
        <v>521.39862060546898</v>
      </c>
      <c r="H6238" s="1">
        <v>194.85821074491511</v>
      </c>
      <c r="I6238" s="1">
        <v>526.17402063478721</v>
      </c>
      <c r="J6238" s="1">
        <f t="shared" si="550"/>
        <v>26.28069730007131</v>
      </c>
      <c r="K6238" s="1">
        <f t="shared" si="551"/>
        <v>0.91588275085439397</v>
      </c>
      <c r="L6238" s="30"/>
      <c r="M6238" s="30"/>
      <c r="N6238" s="2">
        <v>1472223</v>
      </c>
      <c r="O6238" s="30"/>
      <c r="P6238" s="30"/>
      <c r="Q6238" s="30"/>
      <c r="R6238" s="30"/>
      <c r="S6238" s="30"/>
      <c r="T6238" s="30"/>
      <c r="U6238" s="30"/>
      <c r="V6238" s="30"/>
    </row>
    <row r="6239" spans="1:22" ht="14.5" x14ac:dyDescent="0.35">
      <c r="A6239" s="15">
        <v>52</v>
      </c>
      <c r="B6239" s="8">
        <v>360</v>
      </c>
      <c r="C6239" s="8">
        <v>1100000.0001000001</v>
      </c>
      <c r="D6239" s="8">
        <v>3200.0000009999999</v>
      </c>
      <c r="E6239" s="2">
        <v>270</v>
      </c>
      <c r="F6239" s="2">
        <v>155.60176086425801</v>
      </c>
      <c r="G6239" s="2">
        <v>525.7783203125</v>
      </c>
      <c r="H6239" s="1">
        <v>194.85821074491511</v>
      </c>
      <c r="I6239" s="1">
        <v>530.33085480703562</v>
      </c>
      <c r="J6239" s="1">
        <f t="shared" si="550"/>
        <v>25.228795395768799</v>
      </c>
      <c r="K6239" s="1">
        <f t="shared" si="551"/>
        <v>0.86586576864367293</v>
      </c>
      <c r="L6239" s="30"/>
      <c r="M6239" s="30"/>
      <c r="N6239" s="2">
        <v>1472223</v>
      </c>
      <c r="O6239" s="30"/>
      <c r="P6239" s="30"/>
      <c r="Q6239" s="30"/>
      <c r="R6239" s="30"/>
      <c r="S6239" s="30"/>
      <c r="T6239" s="30"/>
      <c r="U6239" s="30"/>
      <c r="V6239" s="30"/>
    </row>
    <row r="6240" spans="1:22" ht="14.5" x14ac:dyDescent="0.35">
      <c r="A6240" s="15">
        <v>52</v>
      </c>
      <c r="B6240" s="8">
        <v>360</v>
      </c>
      <c r="C6240" s="8">
        <v>1100000.0001000001</v>
      </c>
      <c r="D6240" s="8">
        <v>3200.0000009999999</v>
      </c>
      <c r="E6240" s="2">
        <v>300</v>
      </c>
      <c r="F6240" s="2">
        <v>157.25396728515599</v>
      </c>
      <c r="G6240" s="2">
        <v>531.35778808593705</v>
      </c>
      <c r="H6240" s="1">
        <v>194.85821074491511</v>
      </c>
      <c r="I6240" s="1">
        <v>535.2203525217559</v>
      </c>
      <c r="J6240" s="1">
        <f t="shared" si="550"/>
        <v>23.913065030384626</v>
      </c>
      <c r="K6240" s="1">
        <f t="shared" si="551"/>
        <v>0.72692346332828328</v>
      </c>
      <c r="L6240" s="30"/>
      <c r="M6240" s="30"/>
      <c r="N6240" s="2">
        <v>0</v>
      </c>
      <c r="O6240" s="30"/>
      <c r="P6240" s="30"/>
      <c r="Q6240" s="30"/>
      <c r="R6240" s="30"/>
      <c r="S6240" s="30"/>
      <c r="T6240" s="30"/>
      <c r="U6240" s="30"/>
      <c r="V6240" s="30"/>
    </row>
    <row r="6241" spans="1:22" ht="14.5" x14ac:dyDescent="0.35">
      <c r="A6241" s="15">
        <v>52</v>
      </c>
      <c r="B6241" s="8">
        <v>360</v>
      </c>
      <c r="C6241" s="8">
        <v>1100000.0001000001</v>
      </c>
      <c r="D6241" s="8">
        <v>3200.0000009999999</v>
      </c>
      <c r="E6241" s="2">
        <v>330</v>
      </c>
      <c r="F6241" s="2">
        <v>159.78988647460901</v>
      </c>
      <c r="G6241" s="2">
        <v>539.05645751953102</v>
      </c>
      <c r="H6241" s="1">
        <v>194.85821074491511</v>
      </c>
      <c r="I6241" s="1">
        <v>540.6676386074206</v>
      </c>
      <c r="J6241" s="1">
        <f t="shared" si="550"/>
        <v>21.946523052244952</v>
      </c>
      <c r="K6241" s="1">
        <f t="shared" si="551"/>
        <v>0.29888911734838103</v>
      </c>
      <c r="L6241" s="30"/>
      <c r="M6241" s="30"/>
      <c r="N6241" s="2">
        <v>0</v>
      </c>
      <c r="O6241" s="30"/>
      <c r="P6241" s="30"/>
      <c r="Q6241" s="30"/>
      <c r="R6241" s="30"/>
      <c r="S6241" s="30"/>
      <c r="T6241" s="30"/>
      <c r="U6241" s="30"/>
      <c r="V6241" s="30"/>
    </row>
    <row r="6242" spans="1:22" ht="14.5" x14ac:dyDescent="0.35">
      <c r="A6242" s="15">
        <v>52</v>
      </c>
      <c r="B6242" s="8">
        <v>360</v>
      </c>
      <c r="C6242" s="8">
        <v>1100000.0001000001</v>
      </c>
      <c r="D6242" s="8">
        <v>3200.0000009999999</v>
      </c>
      <c r="E6242" s="2">
        <v>360</v>
      </c>
      <c r="F6242" s="2">
        <v>165.48617553710901</v>
      </c>
      <c r="G6242" s="2">
        <v>546.63348388671898</v>
      </c>
      <c r="H6242" s="1">
        <v>194.85821074491511</v>
      </c>
      <c r="I6242" s="1">
        <v>546.0583847412546</v>
      </c>
      <c r="J6242" s="1">
        <f t="shared" si="550"/>
        <v>17.748935892968081</v>
      </c>
      <c r="K6242" s="1">
        <f t="shared" si="551"/>
        <v>-0.10520744930867759</v>
      </c>
      <c r="L6242" s="30"/>
      <c r="M6242" s="30"/>
      <c r="N6242" s="2">
        <v>0</v>
      </c>
      <c r="O6242" s="30"/>
      <c r="P6242" s="30"/>
      <c r="Q6242" s="30"/>
      <c r="R6242" s="30"/>
      <c r="S6242" s="30"/>
      <c r="T6242" s="30"/>
      <c r="U6242" s="30"/>
      <c r="V6242" s="30"/>
    </row>
    <row r="6243" spans="1:22" ht="14.5" x14ac:dyDescent="0.35">
      <c r="A6243" s="15">
        <v>52</v>
      </c>
      <c r="B6243" s="8">
        <v>360</v>
      </c>
      <c r="C6243" s="8">
        <v>1100000.0001000001</v>
      </c>
      <c r="D6243" s="8">
        <v>3200.0000009999999</v>
      </c>
      <c r="E6243" s="2">
        <v>390</v>
      </c>
      <c r="F6243" s="2">
        <v>224.74093627929699</v>
      </c>
      <c r="G6243" s="2">
        <v>628.149658203125</v>
      </c>
      <c r="H6243" s="1">
        <v>145.78788811086579</v>
      </c>
      <c r="I6243" s="1">
        <v>613.81638250608671</v>
      </c>
      <c r="J6243" s="1">
        <f t="shared" si="550"/>
        <v>-35.130692910486154</v>
      </c>
      <c r="K6243" s="1">
        <f t="shared" si="551"/>
        <v>-2.2818249615927249</v>
      </c>
      <c r="L6243" s="30"/>
      <c r="M6243" s="30"/>
      <c r="N6243" s="2">
        <v>0</v>
      </c>
      <c r="O6243" s="30"/>
      <c r="P6243" s="30"/>
      <c r="Q6243" s="30"/>
      <c r="R6243" s="30"/>
      <c r="S6243" s="30"/>
      <c r="T6243" s="30"/>
      <c r="U6243" s="30"/>
      <c r="V6243" s="30"/>
    </row>
    <row r="6244" spans="1:22" ht="14.5" x14ac:dyDescent="0.35">
      <c r="A6244" s="15">
        <v>52</v>
      </c>
      <c r="B6244" s="8">
        <v>360</v>
      </c>
      <c r="C6244" s="8">
        <v>1100000.0001000001</v>
      </c>
      <c r="D6244" s="8">
        <v>3200.0000009999999</v>
      </c>
      <c r="E6244" s="2">
        <v>420</v>
      </c>
      <c r="F6244" s="2">
        <v>381.81887817382801</v>
      </c>
      <c r="G6244" s="2">
        <v>662.881591796875</v>
      </c>
      <c r="H6244" s="1">
        <v>155.9432610495202</v>
      </c>
      <c r="I6244" s="1">
        <v>647.94857285014598</v>
      </c>
      <c r="J6244" s="1">
        <f t="shared" si="550"/>
        <v>-59.157791831726826</v>
      </c>
      <c r="K6244" s="1">
        <f t="shared" si="551"/>
        <v>-2.2527430436331839</v>
      </c>
      <c r="L6244" s="30"/>
      <c r="M6244" s="30"/>
      <c r="N6244" s="2">
        <v>0</v>
      </c>
      <c r="O6244" s="30"/>
      <c r="P6244" s="30"/>
      <c r="Q6244" s="30"/>
      <c r="R6244" s="30"/>
      <c r="S6244" s="30"/>
      <c r="T6244" s="30"/>
      <c r="U6244" s="30"/>
      <c r="V6244" s="30"/>
    </row>
    <row r="6245" spans="1:22" ht="14.5" x14ac:dyDescent="0.35">
      <c r="A6245" s="15">
        <v>52</v>
      </c>
      <c r="B6245" s="8">
        <v>360</v>
      </c>
      <c r="C6245" s="8">
        <v>1100000.0001000001</v>
      </c>
      <c r="D6245" s="8">
        <v>3200.0000009999999</v>
      </c>
      <c r="E6245" s="2">
        <v>450</v>
      </c>
      <c r="F6245" s="2">
        <v>905.66833496093795</v>
      </c>
      <c r="G6245" s="2">
        <v>688.90911865234398</v>
      </c>
      <c r="H6245" s="1">
        <v>226.569172558438</v>
      </c>
      <c r="I6245" s="1">
        <v>665.56729168598167</v>
      </c>
      <c r="J6245" s="1">
        <f t="shared" si="550"/>
        <v>-74.983207007208648</v>
      </c>
      <c r="K6245" s="1">
        <f t="shared" si="551"/>
        <v>-3.3882302228810666</v>
      </c>
      <c r="L6245" s="30"/>
      <c r="M6245" s="30"/>
      <c r="N6245" s="2">
        <v>0</v>
      </c>
      <c r="O6245" s="30"/>
      <c r="P6245" s="30"/>
      <c r="Q6245" s="30"/>
      <c r="R6245" s="30"/>
      <c r="S6245" s="30"/>
      <c r="T6245" s="30"/>
      <c r="U6245" s="30"/>
      <c r="V6245" s="30"/>
    </row>
    <row r="6246" spans="1:22" ht="14.5" x14ac:dyDescent="0.35">
      <c r="A6246" s="15">
        <v>52</v>
      </c>
      <c r="B6246" s="8">
        <v>360</v>
      </c>
      <c r="C6246" s="8">
        <v>1100000.0001000001</v>
      </c>
      <c r="D6246" s="8">
        <v>3200.0000009999999</v>
      </c>
      <c r="E6246" s="2">
        <v>480</v>
      </c>
      <c r="F6246" s="2">
        <v>2054.533203125</v>
      </c>
      <c r="G6246" s="2">
        <v>704.34381103515602</v>
      </c>
      <c r="H6246" s="1">
        <v>369.49702336265011</v>
      </c>
      <c r="I6246" s="1">
        <v>678.01786024535068</v>
      </c>
      <c r="J6246" s="1">
        <f t="shared" si="550"/>
        <v>-82.015524363362189</v>
      </c>
      <c r="K6246" s="1">
        <f t="shared" si="551"/>
        <v>-3.7376562947454275</v>
      </c>
      <c r="L6246" s="30"/>
      <c r="M6246" s="30"/>
      <c r="N6246" s="2">
        <v>0</v>
      </c>
      <c r="O6246" s="30"/>
      <c r="P6246" s="30"/>
      <c r="Q6246" s="30"/>
      <c r="R6246" s="30"/>
      <c r="S6246" s="30"/>
      <c r="T6246" s="30"/>
      <c r="U6246" s="30"/>
      <c r="V6246" s="30"/>
    </row>
    <row r="6247" spans="1:22" ht="14.5" x14ac:dyDescent="0.35">
      <c r="A6247" s="15">
        <v>52</v>
      </c>
      <c r="B6247" s="8">
        <v>360</v>
      </c>
      <c r="C6247" s="8">
        <v>1100000.0001000001</v>
      </c>
      <c r="D6247" s="8">
        <v>3200.0000009999999</v>
      </c>
      <c r="E6247" s="2">
        <v>510</v>
      </c>
      <c r="F6247" s="2">
        <v>3272.474609375</v>
      </c>
      <c r="G6247" s="2">
        <v>699.25793457031295</v>
      </c>
      <c r="H6247" s="1">
        <v>603.54366971502941</v>
      </c>
      <c r="I6247" s="1">
        <v>686.7058641469996</v>
      </c>
      <c r="J6247" s="1">
        <f t="shared" si="550"/>
        <v>-81.556964017811012</v>
      </c>
      <c r="K6247" s="1">
        <f t="shared" si="551"/>
        <v>-1.7950558445970977</v>
      </c>
      <c r="L6247" s="30"/>
      <c r="M6247" s="30"/>
      <c r="N6247" s="2">
        <v>0</v>
      </c>
      <c r="O6247" s="30"/>
      <c r="P6247" s="30"/>
      <c r="Q6247" s="30"/>
      <c r="R6247" s="30"/>
      <c r="S6247" s="30"/>
      <c r="T6247" s="30"/>
      <c r="U6247" s="30"/>
      <c r="V6247" s="30"/>
    </row>
    <row r="6248" spans="1:22" ht="14.5" x14ac:dyDescent="0.35">
      <c r="A6248" s="15">
        <v>52</v>
      </c>
      <c r="B6248" s="8">
        <v>360</v>
      </c>
      <c r="C6248" s="8">
        <v>1100000.0001000001</v>
      </c>
      <c r="D6248" s="8">
        <v>3200.0000009999999</v>
      </c>
      <c r="E6248" s="2">
        <v>540</v>
      </c>
      <c r="F6248" s="2">
        <v>3979.03759765625</v>
      </c>
      <c r="G6248" s="2">
        <v>693.822021484375</v>
      </c>
      <c r="H6248" s="1">
        <v>952.20961614777639</v>
      </c>
      <c r="I6248" s="1">
        <v>694.95501895671521</v>
      </c>
      <c r="J6248" s="1">
        <f t="shared" si="550"/>
        <v>-76.069348610612494</v>
      </c>
      <c r="K6248" s="1">
        <f t="shared" si="551"/>
        <v>0.16329799822672864</v>
      </c>
      <c r="L6248" s="30"/>
      <c r="M6248" s="30"/>
      <c r="N6248" s="2">
        <v>0</v>
      </c>
      <c r="O6248" s="30"/>
      <c r="P6248" s="30"/>
      <c r="Q6248" s="30"/>
      <c r="R6248" s="30"/>
      <c r="S6248" s="30"/>
      <c r="T6248" s="30"/>
      <c r="U6248" s="30"/>
      <c r="V6248" s="30"/>
    </row>
    <row r="6249" spans="1:22" ht="14.5" x14ac:dyDescent="0.35">
      <c r="A6249" s="15">
        <v>52</v>
      </c>
      <c r="B6249" s="8">
        <v>360</v>
      </c>
      <c r="C6249" s="8">
        <v>1100000.0001000001</v>
      </c>
      <c r="D6249" s="8">
        <v>3200.0000009999999</v>
      </c>
      <c r="E6249" s="2">
        <v>570</v>
      </c>
      <c r="F6249" s="2">
        <v>3830.07690429688</v>
      </c>
      <c r="G6249" s="2">
        <v>690.418212890625</v>
      </c>
      <c r="H6249" s="1">
        <v>1444.1368131658639</v>
      </c>
      <c r="I6249" s="1">
        <v>703.10800752357375</v>
      </c>
      <c r="J6249" s="1">
        <f t="shared" si="550"/>
        <v>-62.294835084232425</v>
      </c>
      <c r="K6249" s="1">
        <f t="shared" si="551"/>
        <v>1.8379866573651709</v>
      </c>
      <c r="L6249" s="30"/>
      <c r="M6249" s="30"/>
      <c r="N6249" s="2">
        <v>1472223</v>
      </c>
      <c r="O6249" s="30"/>
      <c r="P6249" s="30"/>
      <c r="Q6249" s="30"/>
      <c r="R6249" s="30"/>
      <c r="S6249" s="30"/>
      <c r="T6249" s="30"/>
      <c r="U6249" s="30"/>
      <c r="V6249" s="30"/>
    </row>
    <row r="6250" spans="1:22" ht="14.5" x14ac:dyDescent="0.35">
      <c r="A6250" s="15">
        <v>52</v>
      </c>
      <c r="B6250" s="8">
        <v>360</v>
      </c>
      <c r="C6250" s="8">
        <v>1100000.0001000001</v>
      </c>
      <c r="D6250" s="8">
        <v>3200.0000009999999</v>
      </c>
      <c r="E6250" s="2">
        <v>600</v>
      </c>
      <c r="F6250" s="2">
        <v>3607.53955078125</v>
      </c>
      <c r="G6250" s="2">
        <v>691.84075927734398</v>
      </c>
      <c r="H6250" s="1">
        <v>2183.8780276387092</v>
      </c>
      <c r="I6250" s="1">
        <v>706.17687046460264</v>
      </c>
      <c r="J6250" s="1">
        <f t="shared" si="550"/>
        <v>-39.463504227811782</v>
      </c>
      <c r="K6250" s="1">
        <f t="shared" si="551"/>
        <v>2.0721692087400752</v>
      </c>
      <c r="L6250" s="30"/>
      <c r="M6250" s="30"/>
      <c r="N6250" s="2">
        <v>1472223</v>
      </c>
      <c r="O6250" s="30"/>
      <c r="P6250" s="30"/>
      <c r="Q6250" s="30"/>
      <c r="R6250" s="30"/>
      <c r="S6250" s="30"/>
      <c r="T6250" s="30"/>
      <c r="U6250" s="30"/>
      <c r="V6250" s="30"/>
    </row>
    <row r="6251" spans="1:22" ht="14.5" x14ac:dyDescent="0.35">
      <c r="A6251" s="15">
        <v>52</v>
      </c>
      <c r="B6251" s="8">
        <v>360</v>
      </c>
      <c r="C6251" s="8">
        <v>1100000.0001000001</v>
      </c>
      <c r="D6251" s="8">
        <v>3200.0000009999999</v>
      </c>
      <c r="E6251" s="2">
        <v>630</v>
      </c>
      <c r="F6251" s="2">
        <v>3401.1943359375</v>
      </c>
      <c r="G6251" s="2">
        <v>691.04162597656295</v>
      </c>
      <c r="H6251" s="1">
        <v>3128.7871806419698</v>
      </c>
      <c r="I6251" s="1">
        <v>708.02613764979799</v>
      </c>
      <c r="J6251" s="1">
        <f t="shared" si="550"/>
        <v>-8.0091617352539277</v>
      </c>
      <c r="K6251" s="1">
        <f t="shared" si="551"/>
        <v>2.4578131091933777</v>
      </c>
      <c r="L6251" s="30"/>
      <c r="M6251" s="30"/>
      <c r="N6251" s="2">
        <v>1472223</v>
      </c>
      <c r="O6251" s="30"/>
      <c r="P6251" s="30"/>
      <c r="Q6251" s="30"/>
      <c r="R6251" s="30"/>
      <c r="S6251" s="30"/>
      <c r="T6251" s="30"/>
      <c r="U6251" s="30"/>
      <c r="V6251" s="30"/>
    </row>
    <row r="6252" spans="1:22" ht="14.5" x14ac:dyDescent="0.35">
      <c r="A6252" s="15">
        <v>52</v>
      </c>
      <c r="B6252" s="8">
        <v>360</v>
      </c>
      <c r="C6252" s="8">
        <v>1100000.0001000001</v>
      </c>
      <c r="D6252" s="8">
        <v>3200.0000009999999</v>
      </c>
      <c r="E6252" s="2">
        <v>660</v>
      </c>
      <c r="F6252" s="2">
        <v>3196.80004882813</v>
      </c>
      <c r="G6252" s="2">
        <v>692.01123046875</v>
      </c>
      <c r="H6252" s="1">
        <v>3119.5280077167808</v>
      </c>
      <c r="I6252" s="1">
        <v>709.25346536485631</v>
      </c>
      <c r="J6252" s="1">
        <f t="shared" si="550"/>
        <v>-2.4171684162628573</v>
      </c>
      <c r="K6252" s="1">
        <f t="shared" si="551"/>
        <v>2.4916120052599262</v>
      </c>
      <c r="L6252" s="30"/>
      <c r="M6252" s="30"/>
      <c r="N6252" s="2">
        <v>1472223</v>
      </c>
      <c r="O6252" s="30"/>
      <c r="P6252" s="30"/>
      <c r="Q6252" s="30"/>
      <c r="R6252" s="30"/>
      <c r="S6252" s="30"/>
      <c r="T6252" s="30"/>
      <c r="U6252" s="30"/>
      <c r="V6252" s="30"/>
    </row>
    <row r="6253" spans="1:22" ht="14.5" x14ac:dyDescent="0.35">
      <c r="A6253" s="15">
        <v>52</v>
      </c>
      <c r="B6253" s="8">
        <v>360</v>
      </c>
      <c r="C6253" s="8">
        <v>1100000.0001000001</v>
      </c>
      <c r="D6253" s="8">
        <v>3200.0000009999999</v>
      </c>
      <c r="E6253" s="2">
        <v>690</v>
      </c>
      <c r="F6253" s="2">
        <v>2983.86108398437</v>
      </c>
      <c r="G6253" s="2">
        <v>694.88275146484398</v>
      </c>
      <c r="H6253" s="1">
        <v>2958.6759337079329</v>
      </c>
      <c r="I6253" s="1">
        <v>709.10486677350661</v>
      </c>
      <c r="J6253" s="1">
        <f t="shared" si="550"/>
        <v>-0.84404566994141594</v>
      </c>
      <c r="K6253" s="1">
        <f t="shared" si="551"/>
        <v>2.0466928094965349</v>
      </c>
      <c r="L6253" s="30"/>
      <c r="M6253" s="30"/>
      <c r="N6253" s="2">
        <v>1472223</v>
      </c>
      <c r="O6253" s="30"/>
      <c r="P6253" s="30"/>
      <c r="Q6253" s="30"/>
      <c r="R6253" s="30"/>
      <c r="S6253" s="30"/>
      <c r="T6253" s="30"/>
      <c r="U6253" s="30"/>
      <c r="V6253" s="30"/>
    </row>
    <row r="6254" spans="1:22" ht="14.5" x14ac:dyDescent="0.35">
      <c r="A6254" s="15">
        <v>52</v>
      </c>
      <c r="B6254" s="8">
        <v>360</v>
      </c>
      <c r="C6254" s="8">
        <v>1100000.0001000001</v>
      </c>
      <c r="D6254" s="8">
        <v>3200.0000009999999</v>
      </c>
      <c r="E6254" s="2">
        <v>720</v>
      </c>
      <c r="F6254" s="2">
        <v>2773.92236328125</v>
      </c>
      <c r="G6254" s="2">
        <v>698.29431152343795</v>
      </c>
      <c r="H6254" s="1">
        <v>2679.6826273269949</v>
      </c>
      <c r="I6254" s="1">
        <v>708.76671436928882</v>
      </c>
      <c r="J6254" s="1">
        <f t="shared" si="550"/>
        <v>-3.3973458378546586</v>
      </c>
      <c r="K6254" s="1">
        <f t="shared" si="551"/>
        <v>1.4997118941157757</v>
      </c>
      <c r="L6254" s="30"/>
      <c r="M6254" s="30"/>
      <c r="N6254" s="2">
        <v>1472223</v>
      </c>
      <c r="O6254" s="30"/>
      <c r="P6254" s="30"/>
      <c r="Q6254" s="30"/>
      <c r="R6254" s="30"/>
      <c r="S6254" s="30"/>
      <c r="T6254" s="30"/>
      <c r="U6254" s="30"/>
      <c r="V6254" s="30"/>
    </row>
    <row r="6255" spans="1:22" ht="14.5" x14ac:dyDescent="0.35">
      <c r="A6255" s="15">
        <v>52</v>
      </c>
      <c r="B6255" s="8">
        <v>360</v>
      </c>
      <c r="C6255" s="8">
        <v>1100000.0001000001</v>
      </c>
      <c r="D6255" s="8">
        <v>3200.0000009999999</v>
      </c>
      <c r="E6255" s="2">
        <v>750</v>
      </c>
      <c r="F6255" s="2">
        <v>2277.72680664062</v>
      </c>
      <c r="G6255" s="2">
        <v>629.70666503906295</v>
      </c>
      <c r="H6255" s="1">
        <v>2355.27784076126</v>
      </c>
      <c r="I6255" s="1">
        <v>638.73896373048694</v>
      </c>
      <c r="J6255" s="1">
        <f t="shared" si="550"/>
        <v>3.4047557369278487</v>
      </c>
      <c r="K6255" s="1">
        <f t="shared" si="551"/>
        <v>1.4343660616747138</v>
      </c>
      <c r="L6255" s="30"/>
      <c r="M6255" s="30"/>
      <c r="N6255" s="2">
        <v>1472223</v>
      </c>
      <c r="O6255" s="30"/>
      <c r="P6255" s="30"/>
      <c r="Q6255" s="30"/>
      <c r="R6255" s="30"/>
      <c r="S6255" s="30"/>
      <c r="T6255" s="30"/>
      <c r="U6255" s="30"/>
      <c r="V6255" s="30"/>
    </row>
    <row r="6256" spans="1:22" ht="14.5" x14ac:dyDescent="0.35">
      <c r="A6256" s="15">
        <v>52</v>
      </c>
      <c r="B6256" s="8">
        <v>360</v>
      </c>
      <c r="C6256" s="8">
        <v>1100000.0001000001</v>
      </c>
      <c r="D6256" s="8">
        <v>3200.0000009999999</v>
      </c>
      <c r="E6256" s="2">
        <v>780</v>
      </c>
      <c r="F6256" s="2">
        <v>2061.31591796875</v>
      </c>
      <c r="G6256" s="2">
        <v>610.77209472656295</v>
      </c>
      <c r="H6256" s="1">
        <v>2344.0461360651411</v>
      </c>
      <c r="I6256" s="1">
        <v>624.35256628616492</v>
      </c>
      <c r="J6256" s="1">
        <f t="shared" si="550"/>
        <v>13.716006150818332</v>
      </c>
      <c r="K6256" s="1">
        <f t="shared" si="551"/>
        <v>2.2234924740105901</v>
      </c>
      <c r="L6256" s="30"/>
      <c r="M6256" s="30"/>
      <c r="N6256" s="2">
        <v>1472223</v>
      </c>
      <c r="O6256" s="30"/>
      <c r="P6256" s="30"/>
      <c r="Q6256" s="30"/>
      <c r="R6256" s="30"/>
      <c r="S6256" s="30"/>
      <c r="T6256" s="30"/>
      <c r="U6256" s="30"/>
      <c r="V6256" s="30"/>
    </row>
    <row r="6257" spans="1:22" ht="14.5" x14ac:dyDescent="0.35">
      <c r="A6257" s="15">
        <v>52</v>
      </c>
      <c r="B6257" s="8">
        <v>360</v>
      </c>
      <c r="C6257" s="8">
        <v>1100000.0001000001</v>
      </c>
      <c r="D6257" s="8">
        <v>3200.0000009999999</v>
      </c>
      <c r="E6257" s="2">
        <v>810</v>
      </c>
      <c r="F6257" s="2">
        <v>2020.10998535156</v>
      </c>
      <c r="G6257" s="2">
        <v>613.71667480468795</v>
      </c>
      <c r="H6257" s="1">
        <v>2412.3452715689491</v>
      </c>
      <c r="I6257" s="1">
        <v>625.56183262772186</v>
      </c>
      <c r="J6257" s="1">
        <f t="shared" si="550"/>
        <v>19.416531231547193</v>
      </c>
      <c r="K6257" s="1">
        <f t="shared" si="551"/>
        <v>1.9300694130241058</v>
      </c>
      <c r="L6257" s="30"/>
      <c r="M6257" s="30"/>
      <c r="N6257" s="2">
        <v>1472223</v>
      </c>
      <c r="O6257" s="30"/>
      <c r="P6257" s="30"/>
      <c r="Q6257" s="30"/>
      <c r="R6257" s="30"/>
      <c r="S6257" s="30"/>
      <c r="T6257" s="30"/>
      <c r="U6257" s="30"/>
      <c r="V6257" s="30"/>
    </row>
    <row r="6258" spans="1:22" ht="14.5" x14ac:dyDescent="0.35">
      <c r="A6258" s="15">
        <v>52</v>
      </c>
      <c r="B6258" s="8">
        <v>360</v>
      </c>
      <c r="C6258" s="8">
        <v>1100000.0001000001</v>
      </c>
      <c r="D6258" s="8">
        <v>3200.0000009999999</v>
      </c>
      <c r="E6258" s="2">
        <v>840</v>
      </c>
      <c r="F6258" s="2">
        <v>2098.22900390625</v>
      </c>
      <c r="G6258" s="2">
        <v>619.64825439453102</v>
      </c>
      <c r="H6258" s="1">
        <v>2497.9011619091561</v>
      </c>
      <c r="I6258" s="1">
        <v>636.80216835063084</v>
      </c>
      <c r="J6258" s="1">
        <f t="shared" si="550"/>
        <v>19.048071362031543</v>
      </c>
      <c r="K6258" s="1">
        <f t="shared" si="551"/>
        <v>2.7683308771459703</v>
      </c>
      <c r="L6258" s="30"/>
      <c r="M6258" s="30"/>
      <c r="N6258" s="2">
        <v>0</v>
      </c>
      <c r="O6258" s="30"/>
      <c r="P6258" s="30"/>
      <c r="Q6258" s="30"/>
      <c r="R6258" s="30"/>
      <c r="S6258" s="30"/>
      <c r="T6258" s="30"/>
      <c r="U6258" s="30"/>
      <c r="V6258" s="30"/>
    </row>
    <row r="6259" spans="1:22" ht="14.5" x14ac:dyDescent="0.35">
      <c r="A6259" s="15">
        <v>52</v>
      </c>
      <c r="B6259" s="8">
        <v>360</v>
      </c>
      <c r="C6259" s="8">
        <v>1100000.0001000001</v>
      </c>
      <c r="D6259" s="8">
        <v>3200.0000009999999</v>
      </c>
      <c r="E6259" s="2">
        <v>870</v>
      </c>
      <c r="F6259" s="2">
        <v>2250.32275390625</v>
      </c>
      <c r="G6259" s="2">
        <v>624.08410644531295</v>
      </c>
      <c r="H6259" s="1">
        <v>2689.1928254300851</v>
      </c>
      <c r="I6259" s="1">
        <v>635.62431309342423</v>
      </c>
      <c r="J6259" s="1">
        <f t="shared" si="550"/>
        <v>19.502538947447302</v>
      </c>
      <c r="K6259" s="1">
        <f t="shared" si="551"/>
        <v>1.8491428525303297</v>
      </c>
      <c r="L6259" s="30"/>
      <c r="M6259" s="30"/>
      <c r="N6259" s="2">
        <v>0</v>
      </c>
      <c r="O6259" s="30"/>
      <c r="P6259" s="30"/>
      <c r="Q6259" s="30"/>
      <c r="R6259" s="30"/>
      <c r="S6259" s="30"/>
      <c r="T6259" s="30"/>
      <c r="U6259" s="30"/>
      <c r="V6259" s="30"/>
    </row>
    <row r="6260" spans="1:22" ht="14.5" x14ac:dyDescent="0.35">
      <c r="A6260" s="15">
        <v>52</v>
      </c>
      <c r="B6260" s="8">
        <v>360</v>
      </c>
      <c r="C6260" s="8">
        <v>1100000.0001000001</v>
      </c>
      <c r="D6260" s="8">
        <v>3200.0000009999999</v>
      </c>
      <c r="E6260" s="2">
        <v>900</v>
      </c>
      <c r="F6260" s="2">
        <v>2491.62670898438</v>
      </c>
      <c r="G6260" s="2">
        <v>628.29632568359398</v>
      </c>
      <c r="H6260" s="1">
        <v>2914.014407962266</v>
      </c>
      <c r="I6260" s="1">
        <v>634.32117593440489</v>
      </c>
      <c r="J6260" s="1">
        <f t="shared" si="550"/>
        <v>16.952286530515511</v>
      </c>
      <c r="K6260" s="1">
        <f t="shared" si="551"/>
        <v>0.95891858738085156</v>
      </c>
      <c r="L6260" s="30"/>
      <c r="M6260" s="30"/>
      <c r="N6260" s="2">
        <v>0</v>
      </c>
      <c r="O6260" s="30"/>
      <c r="P6260" s="30"/>
      <c r="Q6260" s="30"/>
      <c r="R6260" s="30"/>
      <c r="S6260" s="30"/>
      <c r="T6260" s="30"/>
      <c r="U6260" s="30"/>
      <c r="V6260" s="30"/>
    </row>
    <row r="6261" spans="1:22" ht="14.5" x14ac:dyDescent="0.35">
      <c r="A6261" s="15">
        <v>52</v>
      </c>
      <c r="B6261" s="8">
        <v>360</v>
      </c>
      <c r="C6261" s="8">
        <v>1100000.0001000001</v>
      </c>
      <c r="D6261" s="8">
        <v>3200.0000009999999</v>
      </c>
      <c r="E6261" s="2">
        <v>930</v>
      </c>
      <c r="F6261" s="2">
        <v>2872.12573242187</v>
      </c>
      <c r="G6261" s="2">
        <v>630.190673828125</v>
      </c>
      <c r="H6261" s="1">
        <v>3312.6571042006408</v>
      </c>
      <c r="I6261" s="1">
        <v>633.03422756501232</v>
      </c>
      <c r="J6261" s="1">
        <f t="shared" si="550"/>
        <v>15.338164579838933</v>
      </c>
      <c r="K6261" s="1">
        <f t="shared" si="551"/>
        <v>0.45122117082660157</v>
      </c>
      <c r="L6261" s="30"/>
      <c r="M6261" s="30"/>
      <c r="N6261" s="2">
        <v>0</v>
      </c>
      <c r="O6261" s="30"/>
      <c r="P6261" s="30"/>
      <c r="Q6261" s="30"/>
      <c r="R6261" s="30"/>
      <c r="S6261" s="30"/>
      <c r="T6261" s="30"/>
      <c r="U6261" s="30"/>
      <c r="V6261" s="30"/>
    </row>
    <row r="6262" spans="1:22" ht="14.5" x14ac:dyDescent="0.35">
      <c r="A6262" s="15">
        <v>52</v>
      </c>
      <c r="B6262" s="8">
        <v>360</v>
      </c>
      <c r="C6262" s="8">
        <v>1100000.0001000001</v>
      </c>
      <c r="D6262" s="8">
        <v>3200.0000009999999</v>
      </c>
      <c r="E6262" s="2">
        <v>960</v>
      </c>
      <c r="F6262" s="2">
        <v>3430.5751953125</v>
      </c>
      <c r="G6262" s="2">
        <v>636.12884521484398</v>
      </c>
      <c r="H6262" s="1">
        <v>3814.9950465741558</v>
      </c>
      <c r="I6262" s="1">
        <v>637.12672942027393</v>
      </c>
      <c r="J6262" s="1">
        <f t="shared" si="550"/>
        <v>11.205696694447125</v>
      </c>
      <c r="K6262" s="1">
        <f t="shared" si="551"/>
        <v>0.15686825286046144</v>
      </c>
      <c r="L6262" s="30"/>
      <c r="M6262" s="30"/>
      <c r="N6262" s="2">
        <v>0</v>
      </c>
      <c r="O6262" s="30"/>
      <c r="P6262" s="30"/>
      <c r="Q6262" s="30"/>
      <c r="R6262" s="30"/>
      <c r="S6262" s="30"/>
      <c r="T6262" s="30"/>
      <c r="U6262" s="30"/>
      <c r="V6262" s="30"/>
    </row>
    <row r="6263" spans="1:22" ht="14.5" x14ac:dyDescent="0.35">
      <c r="A6263" s="15">
        <v>52</v>
      </c>
      <c r="B6263" s="8">
        <v>360</v>
      </c>
      <c r="C6263" s="8">
        <v>1100000.0001000001</v>
      </c>
      <c r="D6263" s="8">
        <v>3200.0000009999999</v>
      </c>
      <c r="E6263" s="2">
        <v>990</v>
      </c>
      <c r="F6263" s="2">
        <v>4067.98193359375</v>
      </c>
      <c r="G6263" s="2">
        <v>638.28015136718705</v>
      </c>
      <c r="H6263" s="1">
        <v>4368.8172274326653</v>
      </c>
      <c r="I6263" s="1">
        <v>642.8190823698028</v>
      </c>
      <c r="J6263" s="1">
        <f t="shared" si="550"/>
        <v>7.3951973914778524</v>
      </c>
      <c r="K6263" s="1">
        <f t="shared" si="551"/>
        <v>0.7111189331038148</v>
      </c>
      <c r="L6263" s="30"/>
      <c r="M6263" s="30"/>
      <c r="N6263" s="2">
        <v>0</v>
      </c>
      <c r="O6263" s="30"/>
      <c r="P6263" s="30"/>
      <c r="Q6263" s="30"/>
      <c r="R6263" s="30"/>
      <c r="S6263" s="30"/>
      <c r="T6263" s="30"/>
      <c r="U6263" s="30"/>
      <c r="V6263" s="30"/>
    </row>
    <row r="6264" spans="1:22" ht="14.5" x14ac:dyDescent="0.35">
      <c r="A6264" s="15">
        <v>52</v>
      </c>
      <c r="B6264" s="8">
        <v>360</v>
      </c>
      <c r="C6264" s="8">
        <v>1100000.0001000001</v>
      </c>
      <c r="D6264" s="8">
        <v>3200.0000009999999</v>
      </c>
      <c r="E6264" s="2">
        <v>1020</v>
      </c>
      <c r="F6264" s="2">
        <v>4788.5927734375</v>
      </c>
      <c r="G6264" s="2">
        <v>645.48345947265602</v>
      </c>
      <c r="H6264" s="1">
        <v>4883.8985989528746</v>
      </c>
      <c r="I6264" s="1">
        <v>647.86859539691545</v>
      </c>
      <c r="J6264" s="1">
        <f t="shared" si="550"/>
        <v>1.9902679142824495</v>
      </c>
      <c r="K6264" s="1">
        <f t="shared" si="551"/>
        <v>0.36951154816701681</v>
      </c>
      <c r="L6264" s="30"/>
      <c r="M6264" s="30"/>
      <c r="N6264" s="2">
        <v>0</v>
      </c>
      <c r="O6264" s="30"/>
      <c r="P6264" s="30"/>
      <c r="Q6264" s="30"/>
      <c r="R6264" s="30"/>
      <c r="S6264" s="30"/>
      <c r="T6264" s="30"/>
      <c r="U6264" s="30"/>
      <c r="V6264" s="30"/>
    </row>
    <row r="6265" spans="1:22" ht="14.5" x14ac:dyDescent="0.35">
      <c r="A6265" s="15">
        <v>52</v>
      </c>
      <c r="B6265" s="8">
        <v>360</v>
      </c>
      <c r="C6265" s="8">
        <v>1100000.0001000001</v>
      </c>
      <c r="D6265" s="8">
        <v>3200.0000009999999</v>
      </c>
      <c r="E6265" s="2">
        <v>1050</v>
      </c>
      <c r="F6265" s="2">
        <v>5538.5322265625</v>
      </c>
      <c r="G6265" s="2">
        <v>649.18695068359398</v>
      </c>
      <c r="H6265" s="1">
        <v>5480.2844841324968</v>
      </c>
      <c r="I6265" s="1">
        <v>652.36122614205533</v>
      </c>
      <c r="J6265" s="1">
        <f t="shared" si="550"/>
        <v>-1.0516819266781583</v>
      </c>
      <c r="K6265" s="1">
        <f t="shared" si="551"/>
        <v>0.48896168586242217</v>
      </c>
      <c r="L6265" s="30"/>
      <c r="M6265" s="30"/>
      <c r="N6265" s="2">
        <v>0</v>
      </c>
      <c r="O6265" s="30"/>
      <c r="P6265" s="30"/>
      <c r="Q6265" s="30"/>
      <c r="R6265" s="30"/>
      <c r="S6265" s="30"/>
      <c r="T6265" s="30"/>
      <c r="U6265" s="30"/>
      <c r="V6265" s="30"/>
    </row>
    <row r="6266" spans="1:22" ht="14.5" x14ac:dyDescent="0.35">
      <c r="A6266" s="15">
        <v>52</v>
      </c>
      <c r="B6266" s="8">
        <v>360</v>
      </c>
      <c r="C6266" s="8">
        <v>1100000.0001000001</v>
      </c>
      <c r="D6266" s="8">
        <v>3200.0000009999999</v>
      </c>
      <c r="E6266" s="2">
        <v>1080</v>
      </c>
      <c r="F6266" s="2">
        <v>6225.61865234375</v>
      </c>
      <c r="G6266" s="2">
        <v>650.15563964843795</v>
      </c>
      <c r="H6266" s="1">
        <v>6179.9901923570415</v>
      </c>
      <c r="I6266" s="1">
        <v>656.73207852940618</v>
      </c>
      <c r="J6266" s="1">
        <f t="shared" si="550"/>
        <v>-0.73291447058889259</v>
      </c>
      <c r="K6266" s="1">
        <f t="shared" si="551"/>
        <v>1.0115176243836534</v>
      </c>
      <c r="L6266" s="30"/>
      <c r="M6266" s="30"/>
      <c r="N6266" s="2">
        <v>0</v>
      </c>
      <c r="O6266" s="30"/>
      <c r="P6266" s="30"/>
      <c r="Q6266" s="30"/>
      <c r="R6266" s="30"/>
      <c r="S6266" s="30"/>
      <c r="T6266" s="30"/>
      <c r="U6266" s="30"/>
      <c r="V6266" s="30"/>
    </row>
    <row r="6267" spans="1:22" ht="14.5" x14ac:dyDescent="0.35">
      <c r="A6267" s="15">
        <v>52</v>
      </c>
      <c r="B6267" s="8">
        <v>360</v>
      </c>
      <c r="C6267" s="8">
        <v>1100000.0001000001</v>
      </c>
      <c r="D6267" s="8">
        <v>3200.0000009999999</v>
      </c>
      <c r="E6267" s="2">
        <v>1110</v>
      </c>
      <c r="F6267" s="2">
        <v>7610.76025390625</v>
      </c>
      <c r="G6267" s="2">
        <v>727.84259033203102</v>
      </c>
      <c r="H6267" s="1">
        <v>7389.6323706314561</v>
      </c>
      <c r="I6267" s="1">
        <v>698.60897374970091</v>
      </c>
      <c r="J6267" s="1">
        <f t="shared" si="550"/>
        <v>-2.9054637893934347</v>
      </c>
      <c r="K6267" s="1">
        <f t="shared" si="551"/>
        <v>-4.0164751239679681</v>
      </c>
      <c r="L6267" s="30"/>
      <c r="M6267" s="30"/>
      <c r="N6267" s="2">
        <v>1472223</v>
      </c>
      <c r="O6267" s="30"/>
      <c r="P6267" s="30"/>
      <c r="Q6267" s="30"/>
      <c r="R6267" s="30"/>
      <c r="S6267" s="30"/>
      <c r="T6267" s="30"/>
      <c r="U6267" s="30"/>
      <c r="V6267" s="30"/>
    </row>
    <row r="6268" spans="1:22" ht="14.5" x14ac:dyDescent="0.35">
      <c r="A6268" s="15">
        <v>52</v>
      </c>
      <c r="B6268" s="8">
        <v>360</v>
      </c>
      <c r="C6268" s="8">
        <v>1100000.0001000001</v>
      </c>
      <c r="D6268" s="8">
        <v>3200.0000009999999</v>
      </c>
      <c r="E6268" s="2">
        <v>1140</v>
      </c>
      <c r="F6268" s="2">
        <v>8209.1640625</v>
      </c>
      <c r="G6268" s="2">
        <v>732.98059082031295</v>
      </c>
      <c r="H6268" s="1">
        <v>8000.5460593129419</v>
      </c>
      <c r="I6268" s="1">
        <v>700.58763044004695</v>
      </c>
      <c r="J6268" s="1">
        <f t="shared" si="550"/>
        <v>-2.541281933199981</v>
      </c>
      <c r="K6268" s="1">
        <f t="shared" si="551"/>
        <v>-4.4193476315673683</v>
      </c>
      <c r="L6268" s="30"/>
      <c r="M6268" s="30"/>
      <c r="N6268" s="2">
        <v>1472223</v>
      </c>
      <c r="O6268" s="30"/>
      <c r="P6268" s="30"/>
      <c r="Q6268" s="30"/>
      <c r="R6268" s="30"/>
      <c r="S6268" s="30"/>
      <c r="T6268" s="30"/>
      <c r="U6268" s="30"/>
      <c r="V6268" s="30"/>
    </row>
    <row r="6269" spans="1:22" ht="14.5" x14ac:dyDescent="0.35">
      <c r="A6269" s="15">
        <v>52</v>
      </c>
      <c r="B6269" s="8">
        <v>360</v>
      </c>
      <c r="C6269" s="8">
        <v>1100000.0001000001</v>
      </c>
      <c r="D6269" s="8">
        <v>3200.0000009999999</v>
      </c>
      <c r="E6269" s="2">
        <v>1170</v>
      </c>
      <c r="F6269" s="2">
        <v>8995.751953125</v>
      </c>
      <c r="G6269" s="2">
        <v>728.21923828125</v>
      </c>
      <c r="H6269" s="1">
        <v>8479.325533969306</v>
      </c>
      <c r="I6269" s="1">
        <v>699.24637713828713</v>
      </c>
      <c r="J6269" s="1">
        <f t="shared" si="550"/>
        <v>-5.7407810024852299</v>
      </c>
      <c r="K6269" s="1">
        <f t="shared" si="551"/>
        <v>-3.9785904601126569</v>
      </c>
      <c r="L6269" s="30"/>
      <c r="M6269" s="30"/>
      <c r="N6269" s="2">
        <v>1472223</v>
      </c>
      <c r="O6269" s="30"/>
      <c r="P6269" s="30"/>
      <c r="Q6269" s="30"/>
      <c r="R6269" s="30"/>
      <c r="S6269" s="30"/>
      <c r="T6269" s="30"/>
      <c r="U6269" s="30"/>
      <c r="V6269" s="30"/>
    </row>
    <row r="6270" spans="1:22" ht="14.5" x14ac:dyDescent="0.35">
      <c r="A6270" s="15">
        <v>52</v>
      </c>
      <c r="B6270" s="8">
        <v>360</v>
      </c>
      <c r="C6270" s="8">
        <v>1100000.0001000001</v>
      </c>
      <c r="D6270" s="8">
        <v>3200.0000009999999</v>
      </c>
      <c r="E6270" s="2">
        <v>1200</v>
      </c>
      <c r="F6270" s="2">
        <v>9770.796875</v>
      </c>
      <c r="G6270" s="2">
        <v>718.138916015625</v>
      </c>
      <c r="H6270" s="1">
        <v>9014.4684096715373</v>
      </c>
      <c r="I6270" s="1">
        <v>697.27194886314203</v>
      </c>
      <c r="J6270" s="1">
        <f t="shared" si="550"/>
        <v>-7.7407040081207583</v>
      </c>
      <c r="K6270" s="1">
        <f t="shared" si="551"/>
        <v>-2.9057006502665224</v>
      </c>
      <c r="L6270" s="30"/>
      <c r="M6270" s="30"/>
      <c r="N6270" s="2">
        <v>1472223</v>
      </c>
      <c r="O6270" s="30"/>
      <c r="P6270" s="30"/>
      <c r="Q6270" s="30"/>
      <c r="R6270" s="30"/>
      <c r="S6270" s="30"/>
      <c r="T6270" s="30"/>
      <c r="U6270" s="30"/>
      <c r="V6270" s="30"/>
    </row>
    <row r="6271" spans="1:22" ht="14.5" x14ac:dyDescent="0.35">
      <c r="A6271" s="15">
        <v>52</v>
      </c>
      <c r="B6271" s="8">
        <v>360</v>
      </c>
      <c r="C6271" s="8">
        <v>1100000.0001000001</v>
      </c>
      <c r="D6271" s="8">
        <v>3200.0000009999999</v>
      </c>
      <c r="E6271" s="2">
        <v>1230</v>
      </c>
      <c r="F6271" s="2">
        <v>10266.2939453125</v>
      </c>
      <c r="G6271" s="2">
        <v>708.32482910156295</v>
      </c>
      <c r="H6271" s="1">
        <v>9548.0560885344803</v>
      </c>
      <c r="I6271" s="1">
        <v>695.21893247118965</v>
      </c>
      <c r="J6271" s="1">
        <f t="shared" si="550"/>
        <v>-6.9960772660903681</v>
      </c>
      <c r="K6271" s="1">
        <f t="shared" si="551"/>
        <v>-1.8502664444216628</v>
      </c>
      <c r="L6271" s="30"/>
      <c r="M6271" s="30"/>
      <c r="N6271" s="2">
        <v>1472223</v>
      </c>
      <c r="O6271" s="30"/>
      <c r="P6271" s="30"/>
      <c r="Q6271" s="30"/>
      <c r="R6271" s="30"/>
      <c r="S6271" s="30"/>
      <c r="T6271" s="30"/>
      <c r="U6271" s="30"/>
      <c r="V6271" s="30"/>
    </row>
    <row r="6272" spans="1:22" ht="14.5" x14ac:dyDescent="0.35">
      <c r="A6272" s="15">
        <v>52</v>
      </c>
      <c r="B6272" s="8">
        <v>360</v>
      </c>
      <c r="C6272" s="8">
        <v>1100000.0001000001</v>
      </c>
      <c r="D6272" s="8">
        <v>3200.0000009999999</v>
      </c>
      <c r="E6272" s="2">
        <v>1260</v>
      </c>
      <c r="F6272" s="2">
        <v>10601.134765625</v>
      </c>
      <c r="G6272" s="2">
        <v>702.13525390625</v>
      </c>
      <c r="H6272" s="1">
        <v>9864.6456542862725</v>
      </c>
      <c r="I6272" s="1">
        <v>693.28890255565511</v>
      </c>
      <c r="J6272" s="1">
        <f t="shared" si="550"/>
        <v>-6.9472667560726657</v>
      </c>
      <c r="K6272" s="1">
        <f t="shared" si="551"/>
        <v>-1.2599212618052167</v>
      </c>
      <c r="L6272" s="30"/>
      <c r="M6272" s="30"/>
      <c r="N6272" s="2">
        <v>1472223</v>
      </c>
      <c r="O6272" s="30"/>
      <c r="P6272" s="30"/>
      <c r="Q6272" s="30"/>
      <c r="R6272" s="30"/>
      <c r="S6272" s="30"/>
      <c r="T6272" s="30"/>
      <c r="U6272" s="30"/>
      <c r="V6272" s="30"/>
    </row>
    <row r="6273" spans="1:22" ht="14.5" x14ac:dyDescent="0.35">
      <c r="A6273" s="15">
        <v>52</v>
      </c>
      <c r="B6273" s="8">
        <v>360</v>
      </c>
      <c r="C6273" s="8">
        <v>1100000.0001000001</v>
      </c>
      <c r="D6273" s="8">
        <v>3200.0000009999999</v>
      </c>
      <c r="E6273" s="2">
        <v>1290</v>
      </c>
      <c r="F6273" s="2">
        <v>10833.03125</v>
      </c>
      <c r="G6273" s="2">
        <v>695.736328125</v>
      </c>
      <c r="H6273" s="1">
        <v>10053.55034926388</v>
      </c>
      <c r="I6273" s="1">
        <v>691.37886700342824</v>
      </c>
      <c r="J6273" s="1">
        <f t="shared" si="550"/>
        <v>-7.1954089556985261</v>
      </c>
      <c r="K6273" s="1">
        <f t="shared" si="551"/>
        <v>-0.62630927054147922</v>
      </c>
      <c r="L6273" s="30"/>
      <c r="M6273" s="30"/>
      <c r="N6273" s="2">
        <v>1472223</v>
      </c>
      <c r="O6273" s="30"/>
      <c r="P6273" s="30"/>
      <c r="Q6273" s="30"/>
      <c r="R6273" s="30"/>
      <c r="S6273" s="30"/>
      <c r="T6273" s="30"/>
      <c r="U6273" s="30"/>
      <c r="V6273" s="30"/>
    </row>
    <row r="6274" spans="1:22" ht="14.5" x14ac:dyDescent="0.35">
      <c r="A6274" s="15">
        <v>52</v>
      </c>
      <c r="B6274" s="8">
        <v>360</v>
      </c>
      <c r="C6274" s="8">
        <v>1100000.0001000001</v>
      </c>
      <c r="D6274" s="8">
        <v>3200.0000009999999</v>
      </c>
      <c r="E6274" s="2">
        <v>1320</v>
      </c>
      <c r="F6274" s="2">
        <v>10674.470703125</v>
      </c>
      <c r="G6274" s="2">
        <v>689.12579345703102</v>
      </c>
      <c r="H6274" s="1">
        <v>10197.53090068092</v>
      </c>
      <c r="I6274" s="1">
        <v>689.12101409795264</v>
      </c>
      <c r="J6274" s="1">
        <f t="shared" si="550"/>
        <v>-4.4680417016316643</v>
      </c>
      <c r="K6274" s="1">
        <f t="shared" si="551"/>
        <v>-6.9353942687417507E-4</v>
      </c>
      <c r="L6274" s="30"/>
      <c r="M6274" s="30"/>
      <c r="N6274" s="2">
        <v>1472223</v>
      </c>
      <c r="O6274" s="30"/>
      <c r="P6274" s="30"/>
      <c r="Q6274" s="30"/>
      <c r="R6274" s="30"/>
      <c r="S6274" s="30"/>
      <c r="T6274" s="30"/>
      <c r="U6274" s="30"/>
      <c r="V6274" s="30"/>
    </row>
    <row r="6275" spans="1:22" ht="14.5" x14ac:dyDescent="0.35">
      <c r="A6275" s="15">
        <v>52</v>
      </c>
      <c r="B6275" s="8">
        <v>360</v>
      </c>
      <c r="C6275" s="8">
        <v>1100000.0001000001</v>
      </c>
      <c r="D6275" s="8">
        <v>3200.0000009999999</v>
      </c>
      <c r="E6275" s="2">
        <v>1350</v>
      </c>
      <c r="F6275" s="2">
        <v>10586.87890625</v>
      </c>
      <c r="G6275" s="2">
        <v>684.19274902343705</v>
      </c>
      <c r="H6275" s="1">
        <v>10311.440151745641</v>
      </c>
      <c r="I6275" s="1">
        <v>685.14811598694814</v>
      </c>
      <c r="J6275" s="1">
        <f t="shared" si="550"/>
        <v>-2.6016993010258478</v>
      </c>
      <c r="K6275" s="1">
        <f t="shared" si="551"/>
        <v>0.13963418420828227</v>
      </c>
      <c r="L6275" s="30"/>
      <c r="M6275" s="30"/>
      <c r="N6275" s="2">
        <v>1472223</v>
      </c>
      <c r="O6275" s="30"/>
      <c r="P6275" s="30"/>
      <c r="Q6275" s="30"/>
      <c r="R6275" s="30"/>
      <c r="S6275" s="30"/>
      <c r="T6275" s="30"/>
      <c r="U6275" s="30"/>
      <c r="V6275" s="30"/>
    </row>
    <row r="6276" spans="1:22" ht="14.5" x14ac:dyDescent="0.35">
      <c r="A6276" s="15">
        <v>52</v>
      </c>
      <c r="B6276" s="8">
        <v>360</v>
      </c>
      <c r="C6276" s="8">
        <v>1100000.0001000001</v>
      </c>
      <c r="D6276" s="8">
        <v>3200.0000009999999</v>
      </c>
      <c r="E6276" s="2">
        <v>1380</v>
      </c>
      <c r="F6276" s="2">
        <v>10573.3798828125</v>
      </c>
      <c r="G6276" s="2">
        <v>677.6162109375</v>
      </c>
      <c r="H6276" s="1">
        <v>10286.11648211142</v>
      </c>
      <c r="I6276" s="1">
        <v>680.98264376650332</v>
      </c>
      <c r="J6276" s="1">
        <f t="shared" si="550"/>
        <v>-2.7168550064869947</v>
      </c>
      <c r="K6276" s="1">
        <f t="shared" si="551"/>
        <v>0.4968052379304454</v>
      </c>
      <c r="L6276" s="30"/>
      <c r="M6276" s="30"/>
      <c r="N6276" s="2">
        <v>0</v>
      </c>
      <c r="O6276" s="30"/>
      <c r="P6276" s="30"/>
      <c r="Q6276" s="30"/>
      <c r="R6276" s="30"/>
      <c r="S6276" s="30"/>
      <c r="T6276" s="30"/>
      <c r="U6276" s="30"/>
      <c r="V6276" s="30"/>
    </row>
    <row r="6277" spans="1:22" ht="14.5" x14ac:dyDescent="0.35">
      <c r="A6277" s="15">
        <v>52</v>
      </c>
      <c r="B6277" s="8">
        <v>360</v>
      </c>
      <c r="C6277" s="8">
        <v>1100000.0001000001</v>
      </c>
      <c r="D6277" s="8">
        <v>3200.0000009999999</v>
      </c>
      <c r="E6277" s="2">
        <v>1410</v>
      </c>
      <c r="F6277" s="2">
        <v>10445.6572265625</v>
      </c>
      <c r="G6277" s="2">
        <v>671.22406005859398</v>
      </c>
      <c r="H6277" s="1">
        <v>10261.30288850477</v>
      </c>
      <c r="I6277" s="1">
        <v>676.79560662853351</v>
      </c>
      <c r="J6277" s="1">
        <f t="shared" si="550"/>
        <v>-1.764889791605754</v>
      </c>
      <c r="K6277" s="1">
        <f t="shared" si="551"/>
        <v>0.83005763670824972</v>
      </c>
      <c r="L6277" s="30"/>
      <c r="M6277" s="30"/>
      <c r="N6277" s="2">
        <v>0</v>
      </c>
      <c r="O6277" s="30"/>
      <c r="P6277" s="30"/>
      <c r="Q6277" s="30"/>
      <c r="R6277" s="30"/>
      <c r="S6277" s="30"/>
      <c r="T6277" s="30"/>
      <c r="U6277" s="30"/>
      <c r="V6277" s="30"/>
    </row>
    <row r="6278" spans="1:22" ht="14.5" x14ac:dyDescent="0.35">
      <c r="A6278" s="15">
        <v>52</v>
      </c>
      <c r="B6278" s="8">
        <v>360</v>
      </c>
      <c r="C6278" s="8">
        <v>1100000.0001000001</v>
      </c>
      <c r="D6278" s="8">
        <v>3200.0000009999999</v>
      </c>
      <c r="E6278" s="2">
        <v>1440</v>
      </c>
      <c r="F6278" s="2">
        <v>10410.7724609375</v>
      </c>
      <c r="G6278" s="2">
        <v>666.47955322265602</v>
      </c>
      <c r="H6278" s="1">
        <v>10236.4875114155</v>
      </c>
      <c r="I6278" s="1">
        <v>672.60609284737438</v>
      </c>
      <c r="J6278" s="1">
        <f t="shared" si="550"/>
        <v>-1.6740827846918986</v>
      </c>
      <c r="K6278" s="1">
        <f t="shared" si="551"/>
        <v>0.91923894665552042</v>
      </c>
      <c r="L6278" s="30"/>
      <c r="M6278" s="30"/>
      <c r="N6278" s="2">
        <v>0</v>
      </c>
      <c r="O6278" s="30"/>
      <c r="P6278" s="30"/>
      <c r="Q6278" s="30"/>
      <c r="R6278" s="30"/>
      <c r="S6278" s="30"/>
      <c r="T6278" s="30"/>
      <c r="U6278" s="30"/>
      <c r="V6278" s="30"/>
    </row>
    <row r="6279" spans="1:22" ht="14.5" x14ac:dyDescent="0.35">
      <c r="A6279" s="15">
        <v>52</v>
      </c>
      <c r="B6279" s="8">
        <v>360</v>
      </c>
      <c r="C6279" s="8">
        <v>1100000.0001000001</v>
      </c>
      <c r="D6279" s="8">
        <v>3200.0000009999999</v>
      </c>
      <c r="E6279" s="2">
        <v>1470</v>
      </c>
      <c r="F6279" s="2">
        <v>8904.2021484375</v>
      </c>
      <c r="G6279" s="2">
        <v>585.95202636718705</v>
      </c>
      <c r="H6279" s="1">
        <v>8712.3981758791906</v>
      </c>
      <c r="I6279" s="1">
        <v>590.04199722655449</v>
      </c>
      <c r="J6279" s="1">
        <f t="shared" si="550"/>
        <v>-2.1540837613616732</v>
      </c>
      <c r="K6279" s="1">
        <f t="shared" si="551"/>
        <v>0.69800438863990866</v>
      </c>
      <c r="L6279" s="30"/>
      <c r="M6279" s="30"/>
      <c r="N6279" s="2">
        <v>0</v>
      </c>
      <c r="O6279" s="30"/>
      <c r="P6279" s="30"/>
      <c r="Q6279" s="30"/>
      <c r="R6279" s="30"/>
      <c r="S6279" s="30"/>
      <c r="T6279" s="30"/>
      <c r="U6279" s="30"/>
      <c r="V6279" s="30"/>
    </row>
    <row r="6280" spans="1:22" ht="14.5" x14ac:dyDescent="0.35">
      <c r="A6280" s="15">
        <v>52</v>
      </c>
      <c r="B6280" s="8">
        <v>360</v>
      </c>
      <c r="C6280" s="8">
        <v>1100000.0001000001</v>
      </c>
      <c r="D6280" s="8">
        <v>3200.0000009999999</v>
      </c>
      <c r="E6280" s="2">
        <v>1500</v>
      </c>
      <c r="F6280" s="2">
        <v>8691.2119140625</v>
      </c>
      <c r="G6280" s="2">
        <v>577.66906738281295</v>
      </c>
      <c r="H6280" s="1">
        <v>8533.0190615422216</v>
      </c>
      <c r="I6280" s="1">
        <v>576.16518421988542</v>
      </c>
      <c r="J6280" s="1">
        <f t="shared" si="550"/>
        <v>-1.8201472255476845</v>
      </c>
      <c r="K6280" s="1">
        <f t="shared" si="551"/>
        <v>-0.26033645348902412</v>
      </c>
      <c r="L6280" s="30"/>
      <c r="M6280" s="30"/>
      <c r="N6280" s="2">
        <v>0</v>
      </c>
      <c r="O6280" s="30"/>
      <c r="P6280" s="30"/>
      <c r="Q6280" s="30"/>
      <c r="R6280" s="30"/>
      <c r="S6280" s="30"/>
      <c r="T6280" s="30"/>
      <c r="U6280" s="30"/>
      <c r="V6280" s="30"/>
    </row>
    <row r="6281" spans="1:22" ht="14.5" x14ac:dyDescent="0.35">
      <c r="A6281" s="15">
        <v>52</v>
      </c>
      <c r="B6281" s="8">
        <v>360</v>
      </c>
      <c r="C6281" s="8">
        <v>1100000.0001000001</v>
      </c>
      <c r="D6281" s="8">
        <v>3200.0000009999999</v>
      </c>
      <c r="E6281" s="2">
        <v>1530</v>
      </c>
      <c r="F6281" s="2">
        <v>8701.0966796875</v>
      </c>
      <c r="G6281" s="2">
        <v>581.11273193359398</v>
      </c>
      <c r="H6281" s="1">
        <v>8691.7311793497629</v>
      </c>
      <c r="I6281" s="1">
        <v>574.93773569296411</v>
      </c>
      <c r="J6281" s="1">
        <f t="shared" si="550"/>
        <v>-0.1076358611162273</v>
      </c>
      <c r="K6281" s="1">
        <f t="shared" si="551"/>
        <v>-1.0626158921149755</v>
      </c>
      <c r="L6281" s="30"/>
      <c r="M6281" s="30"/>
      <c r="N6281" s="2">
        <v>0</v>
      </c>
      <c r="O6281" s="30"/>
      <c r="P6281" s="30"/>
      <c r="Q6281" s="30"/>
      <c r="R6281" s="30"/>
      <c r="S6281" s="30"/>
      <c r="T6281" s="30"/>
      <c r="U6281" s="30"/>
      <c r="V6281" s="30"/>
    </row>
    <row r="6282" spans="1:22" ht="14.5" x14ac:dyDescent="0.35">
      <c r="A6282" s="15">
        <v>52</v>
      </c>
      <c r="B6282" s="8">
        <v>360</v>
      </c>
      <c r="C6282" s="8">
        <v>1100000.0001000001</v>
      </c>
      <c r="D6282" s="8">
        <v>3200.0000009999999</v>
      </c>
      <c r="E6282" s="2">
        <v>1560</v>
      </c>
      <c r="F6282" s="2">
        <v>8912.373046875</v>
      </c>
      <c r="G6282" s="2">
        <v>584.47833251953102</v>
      </c>
      <c r="H6282" s="1">
        <v>8960.0472211921642</v>
      </c>
      <c r="I6282" s="1">
        <v>574.93048698119105</v>
      </c>
      <c r="J6282" s="1">
        <f t="shared" ref="J6282:J6345" si="560">(H6282-F6282)/F6282*100</f>
        <v>0.53492121645290081</v>
      </c>
      <c r="K6282" s="1">
        <f t="shared" ref="K6282:K6345" si="561">(I6282-G6282)/G6282*100</f>
        <v>-1.6335670643566447</v>
      </c>
      <c r="L6282" s="30"/>
      <c r="M6282" s="30"/>
      <c r="N6282" s="2">
        <v>0</v>
      </c>
      <c r="O6282" s="30"/>
      <c r="P6282" s="30"/>
      <c r="Q6282" s="30"/>
      <c r="R6282" s="30"/>
      <c r="S6282" s="30"/>
      <c r="T6282" s="30"/>
      <c r="U6282" s="30"/>
      <c r="V6282" s="30"/>
    </row>
    <row r="6283" spans="1:22" ht="14.5" x14ac:dyDescent="0.35">
      <c r="A6283" s="15">
        <v>52</v>
      </c>
      <c r="B6283" s="8">
        <v>360</v>
      </c>
      <c r="C6283" s="8">
        <v>1100000.0001000001</v>
      </c>
      <c r="D6283" s="8">
        <v>3200.0000009999999</v>
      </c>
      <c r="E6283" s="2">
        <v>1590</v>
      </c>
      <c r="F6283" s="2">
        <v>9254.1318359375</v>
      </c>
      <c r="G6283" s="2">
        <v>586.13238525390602</v>
      </c>
      <c r="H6283" s="1">
        <v>9332.5516421124394</v>
      </c>
      <c r="I6283" s="1">
        <v>574.56660165017854</v>
      </c>
      <c r="J6283" s="1">
        <f t="shared" si="560"/>
        <v>0.84740316612309174</v>
      </c>
      <c r="K6283" s="1">
        <f t="shared" si="561"/>
        <v>-1.9732374280457672</v>
      </c>
      <c r="L6283" s="30"/>
      <c r="M6283" s="30"/>
      <c r="N6283" s="2">
        <v>0</v>
      </c>
      <c r="O6283" s="30"/>
      <c r="P6283" s="30"/>
      <c r="Q6283" s="30"/>
      <c r="R6283" s="30"/>
      <c r="S6283" s="30"/>
      <c r="T6283" s="30"/>
      <c r="U6283" s="30"/>
      <c r="V6283" s="30"/>
    </row>
    <row r="6284" spans="1:22" ht="14.5" x14ac:dyDescent="0.35">
      <c r="A6284" s="15">
        <v>52</v>
      </c>
      <c r="B6284" s="8">
        <v>360</v>
      </c>
      <c r="C6284" s="8">
        <v>1100000.0001000001</v>
      </c>
      <c r="D6284" s="8">
        <v>3200.0000009999999</v>
      </c>
      <c r="E6284" s="2">
        <v>1620</v>
      </c>
      <c r="F6284" s="2">
        <v>9682.4892578125</v>
      </c>
      <c r="G6284" s="2">
        <v>588.07391357421898</v>
      </c>
      <c r="H6284" s="1">
        <v>9804.0999865109006</v>
      </c>
      <c r="I6284" s="1">
        <v>574.02657262307832</v>
      </c>
      <c r="J6284" s="1">
        <f t="shared" si="560"/>
        <v>1.2559861979735913</v>
      </c>
      <c r="K6284" s="1">
        <f t="shared" si="561"/>
        <v>-2.3887032950948575</v>
      </c>
      <c r="L6284" s="30"/>
      <c r="M6284" s="30"/>
      <c r="N6284" s="2">
        <v>0</v>
      </c>
      <c r="O6284" s="30"/>
      <c r="P6284" s="30"/>
      <c r="Q6284" s="30"/>
      <c r="R6284" s="30"/>
      <c r="S6284" s="30"/>
      <c r="T6284" s="30"/>
      <c r="U6284" s="30"/>
      <c r="V6284" s="30"/>
    </row>
    <row r="6285" spans="1:22" ht="14.5" x14ac:dyDescent="0.35">
      <c r="A6285" s="15">
        <v>52</v>
      </c>
      <c r="B6285" s="8">
        <v>360</v>
      </c>
      <c r="C6285" s="8">
        <v>1100000.0001000001</v>
      </c>
      <c r="D6285" s="8">
        <v>3200.0000009999999</v>
      </c>
      <c r="E6285" s="2">
        <v>1650</v>
      </c>
      <c r="F6285" s="2">
        <v>10167.3955078125</v>
      </c>
      <c r="G6285" s="2">
        <v>589.13098144531295</v>
      </c>
      <c r="H6285" s="1">
        <v>10347.560133382871</v>
      </c>
      <c r="I6285" s="1">
        <v>573.4843689824462</v>
      </c>
      <c r="J6285" s="1">
        <f t="shared" si="560"/>
        <v>1.7719840389009613</v>
      </c>
      <c r="K6285" s="1">
        <f t="shared" si="561"/>
        <v>-2.6558800938427947</v>
      </c>
      <c r="L6285" s="30"/>
      <c r="M6285" s="30"/>
      <c r="N6285" s="2">
        <v>1472223</v>
      </c>
      <c r="O6285" s="30"/>
      <c r="P6285" s="30"/>
      <c r="Q6285" s="30"/>
      <c r="R6285" s="30"/>
      <c r="S6285" s="30"/>
      <c r="T6285" s="30"/>
      <c r="U6285" s="30"/>
      <c r="V6285" s="30"/>
    </row>
    <row r="6286" spans="1:22" ht="14.5" x14ac:dyDescent="0.35">
      <c r="A6286" s="15">
        <v>52</v>
      </c>
      <c r="B6286" s="8">
        <v>360</v>
      </c>
      <c r="C6286" s="8">
        <v>1100000.0001000001</v>
      </c>
      <c r="D6286" s="8">
        <v>3200.0000009999999</v>
      </c>
      <c r="E6286" s="2">
        <v>1680</v>
      </c>
      <c r="F6286" s="2">
        <v>10674.4482421875</v>
      </c>
      <c r="G6286" s="2">
        <v>587.50555419921898</v>
      </c>
      <c r="H6286" s="1">
        <v>10832.702182264189</v>
      </c>
      <c r="I6286" s="1">
        <v>572.90326392196471</v>
      </c>
      <c r="J6286" s="1">
        <f t="shared" si="560"/>
        <v>1.4825491349636104</v>
      </c>
      <c r="K6286" s="1">
        <f t="shared" si="561"/>
        <v>-2.4854727198549575</v>
      </c>
      <c r="L6286" s="30"/>
      <c r="M6286" s="30"/>
      <c r="N6286" s="2">
        <v>1472223</v>
      </c>
      <c r="O6286" s="30"/>
      <c r="P6286" s="30"/>
      <c r="Q6286" s="30"/>
      <c r="R6286" s="30"/>
      <c r="S6286" s="30"/>
      <c r="T6286" s="30"/>
      <c r="U6286" s="30"/>
      <c r="V6286" s="30"/>
    </row>
    <row r="6287" spans="1:22" ht="14.5" x14ac:dyDescent="0.35">
      <c r="A6287" s="15">
        <v>52</v>
      </c>
      <c r="B6287" s="8">
        <v>360</v>
      </c>
      <c r="C6287" s="8">
        <v>1100000.0001000001</v>
      </c>
      <c r="D6287" s="8">
        <v>3200.0000009999999</v>
      </c>
      <c r="E6287" s="2">
        <v>1710</v>
      </c>
      <c r="F6287" s="2">
        <v>11190.4111328125</v>
      </c>
      <c r="G6287" s="2">
        <v>588.91455078125</v>
      </c>
      <c r="H6287" s="1">
        <v>11085.665114025171</v>
      </c>
      <c r="I6287" s="1">
        <v>572.09315997538295</v>
      </c>
      <c r="J6287" s="1">
        <f t="shared" si="560"/>
        <v>-0.93603369477814202</v>
      </c>
      <c r="K6287" s="1">
        <f t="shared" si="561"/>
        <v>-2.8563381196052826</v>
      </c>
      <c r="L6287" s="30"/>
      <c r="M6287" s="30"/>
      <c r="N6287" s="2">
        <v>1472223</v>
      </c>
      <c r="O6287" s="30"/>
      <c r="P6287" s="30"/>
      <c r="Q6287" s="30"/>
      <c r="R6287" s="30"/>
      <c r="S6287" s="30"/>
      <c r="T6287" s="30"/>
      <c r="U6287" s="30"/>
      <c r="V6287" s="30"/>
    </row>
    <row r="6288" spans="1:22" ht="14.5" x14ac:dyDescent="0.35">
      <c r="A6288" s="15">
        <v>52</v>
      </c>
      <c r="B6288" s="8">
        <v>360</v>
      </c>
      <c r="C6288" s="8">
        <v>1100000.0001000001</v>
      </c>
      <c r="D6288" s="8">
        <v>3200.0000009999999</v>
      </c>
      <c r="E6288" s="2">
        <v>1740</v>
      </c>
      <c r="F6288" s="2">
        <v>11822.525390625</v>
      </c>
      <c r="G6288" s="2">
        <v>589.60028076171898</v>
      </c>
      <c r="H6288" s="1">
        <v>11188.799454878241</v>
      </c>
      <c r="I6288" s="1">
        <v>571.29199610665478</v>
      </c>
      <c r="J6288" s="1">
        <f t="shared" si="560"/>
        <v>-5.3603262823126583</v>
      </c>
      <c r="K6288" s="1">
        <f t="shared" si="561"/>
        <v>-3.1052028386776342</v>
      </c>
      <c r="L6288" s="30"/>
      <c r="M6288" s="30"/>
      <c r="N6288" s="2">
        <v>1472223</v>
      </c>
      <c r="O6288" s="30"/>
      <c r="P6288" s="30"/>
      <c r="Q6288" s="30"/>
      <c r="R6288" s="30"/>
      <c r="S6288" s="30"/>
      <c r="T6288" s="30"/>
      <c r="U6288" s="30"/>
      <c r="V6288" s="30"/>
    </row>
    <row r="6289" spans="1:22" ht="14.5" x14ac:dyDescent="0.35">
      <c r="A6289" s="15">
        <v>52</v>
      </c>
      <c r="B6289" s="8">
        <v>360</v>
      </c>
      <c r="C6289" s="8">
        <v>1100000.0001000001</v>
      </c>
      <c r="D6289" s="8">
        <v>3200.0000009999999</v>
      </c>
      <c r="E6289" s="2">
        <v>1770</v>
      </c>
      <c r="F6289" s="2">
        <v>10776.9716796875</v>
      </c>
      <c r="G6289" s="2">
        <v>539.09338378906295</v>
      </c>
      <c r="H6289" s="1">
        <v>11286.75367047936</v>
      </c>
      <c r="I6289" s="1">
        <v>570.49040939640645</v>
      </c>
      <c r="J6289" s="1">
        <f t="shared" si="560"/>
        <v>4.7302897877397259</v>
      </c>
      <c r="K6289" s="1">
        <f t="shared" si="561"/>
        <v>5.8240420957621239</v>
      </c>
      <c r="L6289" s="30"/>
      <c r="M6289" s="30"/>
      <c r="N6289" s="2">
        <v>1472223</v>
      </c>
      <c r="O6289" s="30"/>
      <c r="P6289" s="30"/>
      <c r="Q6289" s="30"/>
      <c r="R6289" s="30"/>
      <c r="S6289" s="30"/>
      <c r="T6289" s="30"/>
      <c r="U6289" s="30"/>
      <c r="V6289" s="30"/>
    </row>
    <row r="6290" spans="1:22" ht="14.5" x14ac:dyDescent="0.35">
      <c r="A6290" s="15">
        <v>52</v>
      </c>
      <c r="B6290" s="8">
        <v>360</v>
      </c>
      <c r="C6290" s="8">
        <v>1100000.0001000001</v>
      </c>
      <c r="D6290" s="8">
        <v>3200.0000009999999</v>
      </c>
      <c r="E6290" s="2">
        <v>1800</v>
      </c>
      <c r="F6290" s="2">
        <v>9404.9541015625</v>
      </c>
      <c r="G6290" s="2">
        <v>490.49148559570301</v>
      </c>
      <c r="H6290" s="1">
        <v>11384.529537819089</v>
      </c>
      <c r="I6290" s="1">
        <v>559.09193094497982</v>
      </c>
      <c r="J6290" s="1">
        <f t="shared" si="560"/>
        <v>21.048220064441473</v>
      </c>
      <c r="K6290" s="1">
        <f t="shared" si="561"/>
        <v>13.986062421850487</v>
      </c>
      <c r="L6290" s="30"/>
      <c r="M6290" s="30"/>
      <c r="N6290" s="2">
        <v>1472223</v>
      </c>
      <c r="O6290" s="30"/>
      <c r="P6290" s="30"/>
      <c r="Q6290" s="30"/>
      <c r="R6290" s="30"/>
      <c r="S6290" s="30"/>
      <c r="T6290" s="30"/>
      <c r="U6290" s="30"/>
      <c r="V6290" s="30"/>
    </row>
    <row r="6291" spans="1:22" ht="14.5" x14ac:dyDescent="0.35">
      <c r="A6291" s="15">
        <v>52</v>
      </c>
      <c r="B6291" s="8">
        <v>360</v>
      </c>
      <c r="C6291" s="8">
        <v>1100000.0001000001</v>
      </c>
      <c r="D6291" s="8">
        <v>3200.0000009999999</v>
      </c>
      <c r="E6291" s="2">
        <v>1830</v>
      </c>
      <c r="F6291" s="2">
        <v>11556.0693359375</v>
      </c>
      <c r="G6291" s="2">
        <v>555.188232421875</v>
      </c>
      <c r="H6291" s="1">
        <v>12809.20220201092</v>
      </c>
      <c r="I6291" s="1">
        <v>566.46544137249816</v>
      </c>
      <c r="J6291" s="1">
        <f t="shared" si="560"/>
        <v>10.843936892766644</v>
      </c>
      <c r="K6291" s="1">
        <f t="shared" si="561"/>
        <v>2.0312406301244992</v>
      </c>
      <c r="L6291" s="30"/>
      <c r="M6291" s="30"/>
      <c r="N6291" s="2">
        <v>1472223</v>
      </c>
      <c r="O6291" s="30"/>
      <c r="P6291" s="30"/>
      <c r="Q6291" s="30"/>
      <c r="R6291" s="30"/>
      <c r="S6291" s="30"/>
      <c r="T6291" s="30"/>
      <c r="U6291" s="30"/>
      <c r="V6291" s="30"/>
    </row>
    <row r="6292" spans="1:22" ht="14.5" x14ac:dyDescent="0.35">
      <c r="A6292" s="15">
        <v>52</v>
      </c>
      <c r="B6292" s="8">
        <v>360</v>
      </c>
      <c r="C6292" s="8">
        <v>1100000.0001000001</v>
      </c>
      <c r="D6292" s="8">
        <v>3200.0000009999999</v>
      </c>
      <c r="E6292" s="2">
        <v>1860</v>
      </c>
      <c r="F6292" s="2">
        <v>12358.2421875</v>
      </c>
      <c r="G6292" s="2">
        <v>560.79479980468795</v>
      </c>
      <c r="H6292" s="1">
        <v>13051.441944556051</v>
      </c>
      <c r="I6292" s="1">
        <v>559.50395980335236</v>
      </c>
      <c r="J6292" s="1">
        <f t="shared" si="560"/>
        <v>5.6092100036460035</v>
      </c>
      <c r="K6292" s="1">
        <f t="shared" si="561"/>
        <v>-0.23018045134961415</v>
      </c>
      <c r="L6292" s="30"/>
      <c r="M6292" s="30"/>
      <c r="N6292" s="2">
        <v>1472223</v>
      </c>
      <c r="O6292" s="30"/>
      <c r="P6292" s="30"/>
      <c r="Q6292" s="30"/>
      <c r="R6292" s="30"/>
      <c r="S6292" s="30"/>
      <c r="T6292" s="30"/>
      <c r="U6292" s="30"/>
      <c r="V6292" s="30"/>
    </row>
    <row r="6293" spans="1:22" ht="14.5" x14ac:dyDescent="0.35">
      <c r="A6293" s="15">
        <v>52</v>
      </c>
      <c r="B6293" s="8">
        <v>360</v>
      </c>
      <c r="C6293" s="8">
        <v>1100000.0001000001</v>
      </c>
      <c r="D6293" s="8">
        <v>3200.0000009999999</v>
      </c>
      <c r="E6293" s="2">
        <v>1890</v>
      </c>
      <c r="F6293" s="2">
        <v>12956.720703125</v>
      </c>
      <c r="G6293" s="2">
        <v>559.23791503906295</v>
      </c>
      <c r="H6293" s="1">
        <v>12869.964562923869</v>
      </c>
      <c r="I6293" s="1">
        <v>548.47450118711083</v>
      </c>
      <c r="J6293" s="1">
        <f t="shared" si="560"/>
        <v>-0.66958408835814542</v>
      </c>
      <c r="K6293" s="1">
        <f t="shared" si="561"/>
        <v>-1.9246573886536815</v>
      </c>
      <c r="L6293" s="30"/>
      <c r="M6293" s="30"/>
      <c r="N6293" s="2">
        <v>1472223</v>
      </c>
      <c r="O6293" s="30"/>
      <c r="P6293" s="30"/>
      <c r="Q6293" s="30"/>
      <c r="R6293" s="30"/>
      <c r="S6293" s="30"/>
      <c r="T6293" s="30"/>
      <c r="U6293" s="30"/>
      <c r="V6293" s="30"/>
    </row>
    <row r="6294" spans="1:22" ht="14.5" x14ac:dyDescent="0.35">
      <c r="A6294" s="15">
        <v>52</v>
      </c>
      <c r="B6294" s="8">
        <v>360</v>
      </c>
      <c r="C6294" s="8">
        <v>1100000.0001000001</v>
      </c>
      <c r="D6294" s="8">
        <v>3200.0000009999999</v>
      </c>
      <c r="E6294" s="2">
        <v>1920</v>
      </c>
      <c r="F6294" s="2">
        <v>13433.919921875</v>
      </c>
      <c r="G6294" s="2">
        <v>553.68560791015602</v>
      </c>
      <c r="H6294" s="1">
        <v>12578.48108192741</v>
      </c>
      <c r="I6294" s="1">
        <v>536.49473645740841</v>
      </c>
      <c r="J6294" s="1">
        <f t="shared" si="560"/>
        <v>-6.3677530082239375</v>
      </c>
      <c r="K6294" s="1">
        <f t="shared" si="561"/>
        <v>-3.1048073504444598</v>
      </c>
      <c r="L6294" s="30"/>
      <c r="M6294" s="30"/>
      <c r="N6294" s="2">
        <v>0</v>
      </c>
      <c r="O6294" s="30"/>
      <c r="P6294" s="30"/>
      <c r="Q6294" s="30"/>
      <c r="R6294" s="30"/>
      <c r="S6294" s="30"/>
      <c r="T6294" s="30"/>
      <c r="U6294" s="30"/>
      <c r="V6294" s="30"/>
    </row>
    <row r="6295" spans="1:22" ht="14.5" x14ac:dyDescent="0.35">
      <c r="A6295" s="15">
        <v>52</v>
      </c>
      <c r="B6295" s="8">
        <v>360</v>
      </c>
      <c r="C6295" s="8">
        <v>1100000.0001000001</v>
      </c>
      <c r="D6295" s="8">
        <v>3200.0000009999999</v>
      </c>
      <c r="E6295" s="2">
        <v>1950</v>
      </c>
      <c r="F6295" s="2">
        <v>12275.5625</v>
      </c>
      <c r="G6295" s="2">
        <v>503.96444702148398</v>
      </c>
      <c r="H6295" s="1">
        <v>12448.022003947361</v>
      </c>
      <c r="I6295" s="1">
        <v>527.34758707086144</v>
      </c>
      <c r="J6295" s="1">
        <f t="shared" si="560"/>
        <v>1.4049010295647197</v>
      </c>
      <c r="K6295" s="1">
        <f t="shared" si="561"/>
        <v>4.6398392163526241</v>
      </c>
      <c r="L6295" s="30"/>
      <c r="M6295" s="30"/>
      <c r="N6295" s="2">
        <v>0</v>
      </c>
      <c r="O6295" s="30"/>
      <c r="P6295" s="30"/>
      <c r="Q6295" s="30"/>
      <c r="R6295" s="30"/>
      <c r="S6295" s="30"/>
      <c r="T6295" s="30"/>
      <c r="U6295" s="30"/>
      <c r="V6295" s="30"/>
    </row>
    <row r="6296" spans="1:22" ht="14.5" x14ac:dyDescent="0.35">
      <c r="A6296" s="15">
        <v>52</v>
      </c>
      <c r="B6296" s="8">
        <v>360</v>
      </c>
      <c r="C6296" s="8">
        <v>1100000.0001000001</v>
      </c>
      <c r="D6296" s="8">
        <v>3200.0000009999999</v>
      </c>
      <c r="E6296" s="2">
        <v>1980</v>
      </c>
      <c r="F6296" s="2">
        <v>12441.6103515625</v>
      </c>
      <c r="G6296" s="2">
        <v>505.95806884765602</v>
      </c>
      <c r="H6296" s="1">
        <v>12341.016614080891</v>
      </c>
      <c r="I6296" s="1">
        <v>520.78569073821086</v>
      </c>
      <c r="J6296" s="1">
        <f t="shared" si="560"/>
        <v>-0.8085266668793899</v>
      </c>
      <c r="K6296" s="1">
        <f t="shared" si="561"/>
        <v>2.9306029103015323</v>
      </c>
      <c r="L6296" s="30"/>
      <c r="M6296" s="30"/>
      <c r="N6296" s="2">
        <v>0</v>
      </c>
      <c r="O6296" s="30"/>
      <c r="P6296" s="30"/>
      <c r="Q6296" s="30"/>
      <c r="R6296" s="30"/>
      <c r="S6296" s="30"/>
      <c r="T6296" s="30"/>
      <c r="U6296" s="30"/>
      <c r="V6296" s="30"/>
    </row>
    <row r="6297" spans="1:22" ht="14.5" x14ac:dyDescent="0.35">
      <c r="A6297" s="15">
        <v>52</v>
      </c>
      <c r="B6297" s="8">
        <v>360</v>
      </c>
      <c r="C6297" s="8">
        <v>1100000.0001000001</v>
      </c>
      <c r="D6297" s="8">
        <v>3200.0000009999999</v>
      </c>
      <c r="E6297" s="2">
        <v>2010</v>
      </c>
      <c r="F6297" s="2">
        <v>12541.4462890625</v>
      </c>
      <c r="G6297" s="2">
        <v>502.01574707031301</v>
      </c>
      <c r="H6297" s="1">
        <v>12208.94170085268</v>
      </c>
      <c r="I6297" s="1">
        <v>515.06494700090389</v>
      </c>
      <c r="J6297" s="1">
        <f t="shared" si="560"/>
        <v>-2.6512459611599999</v>
      </c>
      <c r="K6297" s="1">
        <f t="shared" si="561"/>
        <v>2.5993606787723302</v>
      </c>
      <c r="L6297" s="30"/>
      <c r="M6297" s="30"/>
      <c r="N6297" s="2">
        <v>0</v>
      </c>
      <c r="O6297" s="30"/>
      <c r="P6297" s="30"/>
      <c r="Q6297" s="30"/>
      <c r="R6297" s="30"/>
      <c r="S6297" s="30"/>
      <c r="T6297" s="30"/>
      <c r="U6297" s="30"/>
      <c r="V6297" s="30"/>
    </row>
    <row r="6298" spans="1:22" ht="14.5" x14ac:dyDescent="0.35">
      <c r="A6298" s="15">
        <v>52</v>
      </c>
      <c r="B6298" s="8">
        <v>360</v>
      </c>
      <c r="C6298" s="8">
        <v>1100000.0001000001</v>
      </c>
      <c r="D6298" s="8">
        <v>3200.0000009999999</v>
      </c>
      <c r="E6298" s="2">
        <v>2040</v>
      </c>
      <c r="F6298" s="2">
        <v>12513.5986328125</v>
      </c>
      <c r="G6298" s="2">
        <v>496.02099609375</v>
      </c>
      <c r="H6298" s="1">
        <v>12083.78937539017</v>
      </c>
      <c r="I6298" s="1">
        <v>511.63811851014378</v>
      </c>
      <c r="J6298" s="1">
        <f t="shared" si="560"/>
        <v>-3.4347374407175479</v>
      </c>
      <c r="K6298" s="1">
        <f t="shared" si="561"/>
        <v>3.1484801126124271</v>
      </c>
      <c r="L6298" s="30"/>
      <c r="M6298" s="30"/>
      <c r="N6298" s="2">
        <v>0</v>
      </c>
      <c r="O6298" s="30"/>
      <c r="P6298" s="30"/>
      <c r="Q6298" s="30"/>
      <c r="R6298" s="30"/>
      <c r="S6298" s="30"/>
      <c r="T6298" s="30"/>
      <c r="U6298" s="30"/>
      <c r="V6298" s="30"/>
    </row>
    <row r="6299" spans="1:22" ht="14.5" x14ac:dyDescent="0.35">
      <c r="A6299" s="15">
        <v>52</v>
      </c>
      <c r="B6299" s="8">
        <v>360</v>
      </c>
      <c r="C6299" s="8">
        <v>1100000.0001000001</v>
      </c>
      <c r="D6299" s="8">
        <v>3200.0000009999999</v>
      </c>
      <c r="E6299" s="2">
        <v>2070</v>
      </c>
      <c r="F6299" s="2">
        <v>12336.5478515625</v>
      </c>
      <c r="G6299" s="2">
        <v>492.57531738281199</v>
      </c>
      <c r="H6299" s="1">
        <v>12089.047973877139</v>
      </c>
      <c r="I6299" s="1">
        <v>507.42281139625862</v>
      </c>
      <c r="J6299" s="1">
        <f t="shared" si="560"/>
        <v>-2.0062328672766703</v>
      </c>
      <c r="K6299" s="1">
        <f t="shared" si="561"/>
        <v>3.0142586299970229</v>
      </c>
      <c r="L6299" s="30"/>
      <c r="M6299" s="30"/>
      <c r="N6299" s="2">
        <v>0</v>
      </c>
      <c r="O6299" s="30"/>
      <c r="P6299" s="30"/>
      <c r="Q6299" s="30"/>
      <c r="R6299" s="30"/>
      <c r="S6299" s="30"/>
      <c r="T6299" s="30"/>
      <c r="U6299" s="30"/>
      <c r="V6299" s="30"/>
    </row>
    <row r="6300" spans="1:22" ht="14.5" x14ac:dyDescent="0.35">
      <c r="A6300" s="15">
        <v>52</v>
      </c>
      <c r="B6300" s="8">
        <v>360</v>
      </c>
      <c r="C6300" s="8">
        <v>1100000.0001000001</v>
      </c>
      <c r="D6300" s="8">
        <v>3200.0000009999999</v>
      </c>
      <c r="E6300" s="2">
        <v>2100</v>
      </c>
      <c r="F6300" s="2">
        <v>12288.552734375</v>
      </c>
      <c r="G6300" s="2">
        <v>487.66485595703102</v>
      </c>
      <c r="H6300" s="1">
        <v>12127.18774957457</v>
      </c>
      <c r="I6300" s="1">
        <v>497.6603671920335</v>
      </c>
      <c r="J6300" s="1">
        <f t="shared" si="560"/>
        <v>-1.3131325412230233</v>
      </c>
      <c r="K6300" s="1">
        <f t="shared" si="561"/>
        <v>2.0496681507603256</v>
      </c>
      <c r="L6300" s="30"/>
      <c r="M6300" s="30"/>
      <c r="N6300" s="2">
        <v>0</v>
      </c>
      <c r="O6300" s="30"/>
      <c r="P6300" s="30"/>
      <c r="Q6300" s="30"/>
      <c r="R6300" s="30"/>
      <c r="S6300" s="30"/>
      <c r="T6300" s="30"/>
      <c r="U6300" s="30"/>
      <c r="V6300" s="30"/>
    </row>
    <row r="6301" spans="1:22" ht="14.5" x14ac:dyDescent="0.35">
      <c r="A6301" s="15">
        <v>52</v>
      </c>
      <c r="B6301" s="8">
        <v>360</v>
      </c>
      <c r="C6301" s="8">
        <v>1100000.0001000001</v>
      </c>
      <c r="D6301" s="8">
        <v>3200.0000009999999</v>
      </c>
      <c r="E6301" s="2">
        <v>2130</v>
      </c>
      <c r="F6301" s="2">
        <v>12067.7333984375</v>
      </c>
      <c r="G6301" s="2">
        <v>480.427978515625</v>
      </c>
      <c r="H6301" s="1">
        <v>12173.616260719929</v>
      </c>
      <c r="I6301" s="1">
        <v>486.40387288246347</v>
      </c>
      <c r="J6301" s="1">
        <f t="shared" si="560"/>
        <v>0.87740471873648507</v>
      </c>
      <c r="K6301" s="1">
        <f t="shared" si="561"/>
        <v>1.2438689323011858</v>
      </c>
      <c r="L6301" s="30"/>
      <c r="M6301" s="30"/>
      <c r="N6301" s="2">
        <v>0</v>
      </c>
      <c r="O6301" s="30"/>
      <c r="P6301" s="30"/>
      <c r="Q6301" s="30"/>
      <c r="R6301" s="30"/>
      <c r="S6301" s="30"/>
      <c r="T6301" s="30"/>
      <c r="U6301" s="30"/>
      <c r="V6301" s="30"/>
    </row>
    <row r="6302" spans="1:22" ht="14.5" x14ac:dyDescent="0.35">
      <c r="A6302" s="15">
        <v>52</v>
      </c>
      <c r="B6302" s="8">
        <v>360</v>
      </c>
      <c r="C6302" s="8">
        <v>1100000.0001000001</v>
      </c>
      <c r="D6302" s="8">
        <v>3200.0000009999999</v>
      </c>
      <c r="E6302" s="2">
        <v>2160</v>
      </c>
      <c r="F6302" s="2">
        <v>11824.548828125</v>
      </c>
      <c r="G6302" s="2">
        <v>475.30169677734398</v>
      </c>
      <c r="H6302" s="1">
        <v>12222.13501348872</v>
      </c>
      <c r="I6302" s="1">
        <v>475.91090954633279</v>
      </c>
      <c r="J6302" s="1">
        <f t="shared" si="560"/>
        <v>3.362379327472103</v>
      </c>
      <c r="K6302" s="1">
        <f t="shared" si="561"/>
        <v>0.12817390998589229</v>
      </c>
      <c r="L6302" s="30"/>
      <c r="M6302" s="30"/>
      <c r="N6302" s="2">
        <v>0</v>
      </c>
      <c r="O6302" s="30"/>
      <c r="P6302" s="30"/>
      <c r="Q6302" s="30"/>
      <c r="R6302" s="30"/>
      <c r="S6302" s="30"/>
      <c r="T6302" s="30"/>
      <c r="U6302" s="30"/>
      <c r="V6302" s="30"/>
    </row>
    <row r="6303" spans="1:22" ht="14.5" x14ac:dyDescent="0.35">
      <c r="A6303" s="15">
        <v>52</v>
      </c>
      <c r="B6303" s="8">
        <v>360</v>
      </c>
      <c r="C6303" s="8">
        <v>1100000.0001000001</v>
      </c>
      <c r="D6303" s="8">
        <v>3200.0000009999999</v>
      </c>
      <c r="E6303" s="2">
        <v>2190</v>
      </c>
      <c r="F6303" s="2">
        <v>10160.19921875</v>
      </c>
      <c r="G6303" s="2">
        <v>416.23568725585898</v>
      </c>
      <c r="H6303" s="1">
        <v>10580.128941454341</v>
      </c>
      <c r="I6303" s="1">
        <v>434.29224968295688</v>
      </c>
      <c r="J6303" s="1">
        <f t="shared" si="560"/>
        <v>4.1330855199117273</v>
      </c>
      <c r="K6303" s="1">
        <f t="shared" si="561"/>
        <v>4.3380620595366155</v>
      </c>
      <c r="L6303" s="30"/>
      <c r="M6303" s="30"/>
      <c r="N6303" s="2">
        <v>1472223</v>
      </c>
      <c r="O6303" s="30"/>
      <c r="P6303" s="30"/>
      <c r="Q6303" s="30"/>
      <c r="R6303" s="30"/>
      <c r="S6303" s="30"/>
      <c r="T6303" s="30"/>
      <c r="U6303" s="30"/>
      <c r="V6303" s="30"/>
    </row>
    <row r="6304" spans="1:22" ht="14.5" x14ac:dyDescent="0.35">
      <c r="A6304" s="15">
        <v>52</v>
      </c>
      <c r="B6304" s="8">
        <v>360</v>
      </c>
      <c r="C6304" s="8">
        <v>1100000.0001000001</v>
      </c>
      <c r="D6304" s="8">
        <v>3200.0000009999999</v>
      </c>
      <c r="E6304" s="2">
        <v>2220</v>
      </c>
      <c r="F6304" s="2">
        <v>9911.2158203125</v>
      </c>
      <c r="G6304" s="2">
        <v>410.01037597656301</v>
      </c>
      <c r="H6304" s="1">
        <v>10148.50653059109</v>
      </c>
      <c r="I6304" s="1">
        <v>426.61390072241159</v>
      </c>
      <c r="J6304" s="1">
        <f t="shared" si="560"/>
        <v>2.3941634869081936</v>
      </c>
      <c r="K6304" s="1">
        <f t="shared" si="561"/>
        <v>4.0495376992112178</v>
      </c>
      <c r="L6304" s="30"/>
      <c r="M6304" s="30"/>
      <c r="N6304" s="2">
        <v>1472223</v>
      </c>
      <c r="O6304" s="30"/>
      <c r="P6304" s="30"/>
      <c r="Q6304" s="30"/>
      <c r="R6304" s="30"/>
      <c r="S6304" s="30"/>
      <c r="T6304" s="30"/>
      <c r="U6304" s="30"/>
      <c r="V6304" s="30"/>
    </row>
    <row r="6305" spans="1:22" ht="14.5" x14ac:dyDescent="0.35">
      <c r="A6305" s="15">
        <v>52</v>
      </c>
      <c r="B6305" s="8">
        <v>360</v>
      </c>
      <c r="C6305" s="8">
        <v>1100000.0001000001</v>
      </c>
      <c r="D6305" s="8">
        <v>3200.0000009999999</v>
      </c>
      <c r="E6305" s="2">
        <v>2250</v>
      </c>
      <c r="F6305" s="2">
        <v>9981.5400390625</v>
      </c>
      <c r="G6305" s="2">
        <v>413.76235961914102</v>
      </c>
      <c r="H6305" s="1">
        <v>10088.81425924645</v>
      </c>
      <c r="I6305" s="1">
        <v>422.1980459161357</v>
      </c>
      <c r="J6305" s="1">
        <f t="shared" si="560"/>
        <v>1.0747261420996679</v>
      </c>
      <c r="K6305" s="1">
        <f t="shared" si="561"/>
        <v>2.038775664552845</v>
      </c>
      <c r="L6305" s="30"/>
      <c r="M6305" s="30"/>
      <c r="N6305" s="2">
        <v>1472223</v>
      </c>
      <c r="O6305" s="30"/>
      <c r="P6305" s="30"/>
      <c r="Q6305" s="30"/>
      <c r="R6305" s="30"/>
      <c r="S6305" s="30"/>
      <c r="T6305" s="30"/>
      <c r="U6305" s="30"/>
      <c r="V6305" s="30"/>
    </row>
    <row r="6306" spans="1:22" ht="14.5" x14ac:dyDescent="0.35">
      <c r="A6306" s="15">
        <v>52</v>
      </c>
      <c r="B6306" s="8">
        <v>360</v>
      </c>
      <c r="C6306" s="8">
        <v>1100000.0001000001</v>
      </c>
      <c r="D6306" s="8">
        <v>3200.0000009999999</v>
      </c>
      <c r="E6306" s="2">
        <v>2280</v>
      </c>
      <c r="F6306" s="2">
        <v>10186.091796875</v>
      </c>
      <c r="G6306" s="2">
        <v>418.14993286132801</v>
      </c>
      <c r="H6306" s="1">
        <v>10114.21372689176</v>
      </c>
      <c r="I6306" s="1">
        <v>420.82073027330438</v>
      </c>
      <c r="J6306" s="1">
        <f t="shared" si="560"/>
        <v>-0.70564914804019363</v>
      </c>
      <c r="K6306" s="1">
        <f t="shared" si="561"/>
        <v>0.63871764696948752</v>
      </c>
      <c r="L6306" s="30"/>
      <c r="M6306" s="30"/>
      <c r="N6306" s="2">
        <v>1472223</v>
      </c>
      <c r="O6306" s="30"/>
      <c r="P6306" s="30"/>
      <c r="Q6306" s="30"/>
      <c r="R6306" s="30"/>
      <c r="S6306" s="30"/>
      <c r="T6306" s="30"/>
      <c r="U6306" s="30"/>
      <c r="V6306" s="30"/>
    </row>
    <row r="6307" spans="1:22" ht="14.5" x14ac:dyDescent="0.35">
      <c r="A6307" s="15">
        <v>52</v>
      </c>
      <c r="B6307" s="8">
        <v>360</v>
      </c>
      <c r="C6307" s="8">
        <v>1100000.0001000001</v>
      </c>
      <c r="D6307" s="8">
        <v>3200.0000009999999</v>
      </c>
      <c r="E6307" s="2">
        <v>2310</v>
      </c>
      <c r="F6307" s="2">
        <v>10409.5751953125</v>
      </c>
      <c r="G6307" s="2">
        <v>421.14627075195301</v>
      </c>
      <c r="H6307" s="1">
        <v>10273.312860426509</v>
      </c>
      <c r="I6307" s="1">
        <v>420.40335548999923</v>
      </c>
      <c r="J6307" s="1">
        <f t="shared" si="560"/>
        <v>-1.3090095640728014</v>
      </c>
      <c r="K6307" s="1">
        <f t="shared" si="561"/>
        <v>-0.17640314388331502</v>
      </c>
      <c r="L6307" s="30"/>
      <c r="M6307" s="30"/>
      <c r="N6307" s="2">
        <v>1472223</v>
      </c>
      <c r="O6307" s="30"/>
      <c r="P6307" s="30"/>
      <c r="Q6307" s="30"/>
      <c r="R6307" s="30"/>
      <c r="S6307" s="30"/>
      <c r="T6307" s="30"/>
      <c r="U6307" s="30"/>
      <c r="V6307" s="30"/>
    </row>
    <row r="6308" spans="1:22" ht="14.5" x14ac:dyDescent="0.35">
      <c r="A6308" s="15">
        <v>52</v>
      </c>
      <c r="B6308" s="8">
        <v>360</v>
      </c>
      <c r="C6308" s="8">
        <v>1100000.0001000001</v>
      </c>
      <c r="D6308" s="8">
        <v>3200.0000009999999</v>
      </c>
      <c r="E6308" s="2">
        <v>2340</v>
      </c>
      <c r="F6308" s="2">
        <v>10692.19921875</v>
      </c>
      <c r="G6308" s="2">
        <v>423.64089965820301</v>
      </c>
      <c r="H6308" s="1">
        <v>10455.04438833116</v>
      </c>
      <c r="I6308" s="1">
        <v>420.19441137313788</v>
      </c>
      <c r="J6308" s="1">
        <f t="shared" si="560"/>
        <v>-2.218017318672493</v>
      </c>
      <c r="K6308" s="1">
        <f t="shared" si="561"/>
        <v>-0.81354002596203157</v>
      </c>
      <c r="L6308" s="30"/>
      <c r="M6308" s="30"/>
      <c r="N6308" s="2">
        <v>1472223</v>
      </c>
      <c r="O6308" s="30"/>
      <c r="P6308" s="30"/>
      <c r="Q6308" s="30"/>
      <c r="R6308" s="30"/>
      <c r="S6308" s="30"/>
      <c r="T6308" s="30"/>
      <c r="U6308" s="30"/>
      <c r="V6308" s="30"/>
    </row>
    <row r="6309" spans="1:22" ht="14.5" x14ac:dyDescent="0.35">
      <c r="A6309" s="15">
        <v>52</v>
      </c>
      <c r="B6309" s="8">
        <v>360</v>
      </c>
      <c r="C6309" s="8">
        <v>1100000.0001000001</v>
      </c>
      <c r="D6309" s="8">
        <v>3200.0000009999999</v>
      </c>
      <c r="E6309" s="2">
        <v>2370</v>
      </c>
      <c r="F6309" s="2">
        <v>10899.6162109375</v>
      </c>
      <c r="G6309" s="2">
        <v>419.77572631835898</v>
      </c>
      <c r="H6309" s="1">
        <v>10603.649510165949</v>
      </c>
      <c r="I6309" s="1">
        <v>420.03074150189309</v>
      </c>
      <c r="J6309" s="1">
        <f t="shared" si="560"/>
        <v>-2.7153864415386963</v>
      </c>
      <c r="K6309" s="1">
        <f t="shared" si="561"/>
        <v>6.0750340609430187E-2</v>
      </c>
      <c r="L6309" s="30"/>
      <c r="M6309" s="30"/>
      <c r="N6309" s="2">
        <v>1472223</v>
      </c>
      <c r="O6309" s="30"/>
      <c r="P6309" s="30"/>
      <c r="Q6309" s="30"/>
      <c r="R6309" s="30"/>
      <c r="S6309" s="30"/>
      <c r="T6309" s="30"/>
      <c r="U6309" s="30"/>
      <c r="V6309" s="30"/>
    </row>
    <row r="6310" spans="1:22" ht="14.5" x14ac:dyDescent="0.35">
      <c r="A6310" s="15">
        <v>52</v>
      </c>
      <c r="B6310" s="8">
        <v>360</v>
      </c>
      <c r="C6310" s="8">
        <v>1100000.0001000001</v>
      </c>
      <c r="D6310" s="8">
        <v>3200.0000009999999</v>
      </c>
      <c r="E6310" s="2">
        <v>2400</v>
      </c>
      <c r="F6310" s="2">
        <v>10036.876953125</v>
      </c>
      <c r="G6310" s="2">
        <v>391.31265258789102</v>
      </c>
      <c r="H6310" s="1">
        <v>10728.867824485171</v>
      </c>
      <c r="I6310" s="1">
        <v>419.87685739154222</v>
      </c>
      <c r="J6310" s="1">
        <f t="shared" si="560"/>
        <v>6.894483957429788</v>
      </c>
      <c r="K6310" s="1">
        <f t="shared" si="561"/>
        <v>7.299586306434473</v>
      </c>
      <c r="L6310" s="30"/>
      <c r="M6310" s="30"/>
      <c r="N6310" s="2">
        <v>1472223</v>
      </c>
      <c r="O6310" s="30"/>
      <c r="P6310" s="30"/>
      <c r="Q6310" s="30"/>
      <c r="R6310" s="30"/>
      <c r="S6310" s="30"/>
      <c r="T6310" s="30"/>
      <c r="U6310" s="30"/>
      <c r="V6310" s="30"/>
    </row>
    <row r="6311" spans="1:22" ht="14.5" x14ac:dyDescent="0.35">
      <c r="A6311" s="15">
        <v>52</v>
      </c>
      <c r="B6311" s="8">
        <v>360</v>
      </c>
      <c r="C6311" s="8">
        <v>1100000.0001000001</v>
      </c>
      <c r="D6311" s="8">
        <v>3200.0000009999999</v>
      </c>
      <c r="E6311" s="2">
        <v>2430</v>
      </c>
      <c r="F6311" s="2">
        <v>10487.1025390625</v>
      </c>
      <c r="G6311" s="2">
        <v>397.72247314453102</v>
      </c>
      <c r="H6311" s="1">
        <v>10837.57465676526</v>
      </c>
      <c r="I6311" s="1">
        <v>419.72511769175742</v>
      </c>
      <c r="J6311" s="1">
        <f t="shared" si="560"/>
        <v>3.3419346897516946</v>
      </c>
      <c r="K6311" s="1">
        <f t="shared" si="561"/>
        <v>5.5321602456270327</v>
      </c>
      <c r="L6311" s="30"/>
      <c r="M6311" s="30"/>
      <c r="N6311" s="2">
        <v>1472223</v>
      </c>
      <c r="O6311" s="30"/>
      <c r="P6311" s="30"/>
      <c r="Q6311" s="30"/>
      <c r="R6311" s="30"/>
      <c r="S6311" s="30"/>
      <c r="T6311" s="30"/>
      <c r="U6311" s="30"/>
      <c r="V6311" s="30"/>
    </row>
    <row r="6312" spans="1:22" ht="14.5" x14ac:dyDescent="0.35">
      <c r="A6312" s="15">
        <v>52</v>
      </c>
      <c r="B6312" s="8">
        <v>360</v>
      </c>
      <c r="C6312" s="8">
        <v>1100000.0001000001</v>
      </c>
      <c r="D6312" s="8">
        <v>3200.0000009999999</v>
      </c>
      <c r="E6312" s="2">
        <v>2460</v>
      </c>
      <c r="F6312" s="2">
        <v>11009.9404296875</v>
      </c>
      <c r="G6312" s="2">
        <v>404.70437622070301</v>
      </c>
      <c r="H6312" s="1">
        <v>10934.62464668115</v>
      </c>
      <c r="I6312" s="1">
        <v>418.38700549843259</v>
      </c>
      <c r="J6312" s="1">
        <f t="shared" si="560"/>
        <v>-0.68407075848718124</v>
      </c>
      <c r="K6312" s="1">
        <f t="shared" si="561"/>
        <v>3.3808948164839805</v>
      </c>
      <c r="L6312" s="30"/>
      <c r="M6312" s="30"/>
      <c r="N6312" s="2">
        <v>0</v>
      </c>
      <c r="O6312" s="30"/>
      <c r="P6312" s="30"/>
      <c r="Q6312" s="30"/>
      <c r="R6312" s="30"/>
      <c r="S6312" s="30"/>
      <c r="T6312" s="30"/>
      <c r="U6312" s="30"/>
      <c r="V6312" s="30"/>
    </row>
    <row r="6313" spans="1:22" ht="14.5" x14ac:dyDescent="0.35">
      <c r="A6313" s="15">
        <v>52</v>
      </c>
      <c r="B6313" s="8">
        <v>360</v>
      </c>
      <c r="C6313" s="8">
        <v>1100000.0001000001</v>
      </c>
      <c r="D6313" s="8">
        <v>3200.0000009999999</v>
      </c>
      <c r="E6313" s="2">
        <v>2490</v>
      </c>
      <c r="F6313" s="2">
        <v>11476.9736328125</v>
      </c>
      <c r="G6313" s="2">
        <v>406.8203125</v>
      </c>
      <c r="H6313" s="1">
        <v>11023.44475607538</v>
      </c>
      <c r="I6313" s="1">
        <v>415.89115322307168</v>
      </c>
      <c r="J6313" s="1">
        <f t="shared" si="560"/>
        <v>-3.9516417066646201</v>
      </c>
      <c r="K6313" s="1">
        <f t="shared" si="561"/>
        <v>2.2296921870320041</v>
      </c>
      <c r="L6313" s="30"/>
      <c r="M6313" s="30"/>
      <c r="N6313" s="2">
        <v>0</v>
      </c>
      <c r="O6313" s="30"/>
      <c r="P6313" s="30"/>
      <c r="Q6313" s="30"/>
      <c r="R6313" s="30"/>
      <c r="S6313" s="30"/>
      <c r="T6313" s="30"/>
      <c r="U6313" s="30"/>
      <c r="V6313" s="30"/>
    </row>
    <row r="6314" spans="1:22" ht="14.5" x14ac:dyDescent="0.35">
      <c r="A6314" s="15">
        <v>52</v>
      </c>
      <c r="B6314" s="8">
        <v>360</v>
      </c>
      <c r="C6314" s="8">
        <v>1100000.0001000001</v>
      </c>
      <c r="D6314" s="8">
        <v>3200.0000009999999</v>
      </c>
      <c r="E6314" s="2">
        <v>2520</v>
      </c>
      <c r="F6314" s="2">
        <v>11970.7998046875</v>
      </c>
      <c r="G6314" s="2">
        <v>408.01022338867199</v>
      </c>
      <c r="H6314" s="1">
        <v>11106.454279113639</v>
      </c>
      <c r="I6314" s="1">
        <v>413.03730519501408</v>
      </c>
      <c r="J6314" s="1">
        <f t="shared" si="560"/>
        <v>-7.2204492571615999</v>
      </c>
      <c r="K6314" s="1">
        <f t="shared" si="561"/>
        <v>1.2320970206556026</v>
      </c>
      <c r="L6314" s="30"/>
      <c r="M6314" s="30"/>
      <c r="N6314" s="2">
        <v>0</v>
      </c>
      <c r="O6314" s="30"/>
      <c r="P6314" s="30"/>
      <c r="Q6314" s="30"/>
      <c r="R6314" s="30"/>
      <c r="S6314" s="30"/>
      <c r="T6314" s="30"/>
      <c r="U6314" s="30"/>
      <c r="V6314" s="30"/>
    </row>
    <row r="6315" spans="1:22" ht="14.5" x14ac:dyDescent="0.35">
      <c r="A6315" s="15">
        <v>52</v>
      </c>
      <c r="B6315" s="8">
        <v>360</v>
      </c>
      <c r="C6315" s="8">
        <v>1100000.0001000001</v>
      </c>
      <c r="D6315" s="8">
        <v>3200.0000009999999</v>
      </c>
      <c r="E6315" s="2">
        <v>2550</v>
      </c>
      <c r="F6315" s="2">
        <v>13824.90625</v>
      </c>
      <c r="G6315" s="2">
        <v>452.06866455078102</v>
      </c>
      <c r="H6315" s="1">
        <v>12514.08576693002</v>
      </c>
      <c r="I6315" s="1">
        <v>401.63801126351291</v>
      </c>
      <c r="J6315" s="1">
        <f t="shared" si="560"/>
        <v>-9.4815867779933747</v>
      </c>
      <c r="K6315" s="1">
        <f t="shared" si="561"/>
        <v>-11.155529511734876</v>
      </c>
      <c r="L6315" s="30"/>
      <c r="M6315" s="30"/>
      <c r="N6315" s="2">
        <v>0</v>
      </c>
      <c r="O6315" s="30"/>
      <c r="P6315" s="30"/>
      <c r="Q6315" s="30"/>
      <c r="R6315" s="30"/>
      <c r="S6315" s="30"/>
      <c r="T6315" s="30"/>
      <c r="U6315" s="30"/>
      <c r="V6315" s="30"/>
    </row>
    <row r="6316" spans="1:22" ht="14.5" x14ac:dyDescent="0.35">
      <c r="A6316" s="15">
        <v>52</v>
      </c>
      <c r="B6316" s="8">
        <v>360</v>
      </c>
      <c r="C6316" s="8">
        <v>1100000.0001000001</v>
      </c>
      <c r="D6316" s="8">
        <v>3200.0000009999999</v>
      </c>
      <c r="E6316" s="2">
        <v>2580</v>
      </c>
      <c r="F6316" s="2">
        <v>12369.7958984375</v>
      </c>
      <c r="G6316" s="2">
        <v>394.68014526367199</v>
      </c>
      <c r="H6316" s="1">
        <v>12874.09956736411</v>
      </c>
      <c r="I6316" s="1">
        <v>398.27636077277992</v>
      </c>
      <c r="J6316" s="1">
        <f t="shared" si="560"/>
        <v>4.0768956340687206</v>
      </c>
      <c r="K6316" s="1">
        <f t="shared" si="561"/>
        <v>0.91117213578236367</v>
      </c>
      <c r="L6316" s="30"/>
      <c r="M6316" s="30"/>
      <c r="N6316" s="2">
        <v>0</v>
      </c>
      <c r="O6316" s="30"/>
      <c r="P6316" s="30"/>
      <c r="Q6316" s="30"/>
      <c r="R6316" s="30"/>
      <c r="S6316" s="30"/>
      <c r="T6316" s="30"/>
      <c r="U6316" s="30"/>
      <c r="V6316" s="30"/>
    </row>
    <row r="6317" spans="1:22" ht="14.5" x14ac:dyDescent="0.35">
      <c r="A6317" s="15">
        <v>52</v>
      </c>
      <c r="B6317" s="8">
        <v>360</v>
      </c>
      <c r="C6317" s="8">
        <v>1100000.0001000001</v>
      </c>
      <c r="D6317" s="8">
        <v>3200.0000009999999</v>
      </c>
      <c r="E6317" s="2">
        <v>2610</v>
      </c>
      <c r="F6317" s="2">
        <v>12450.9755859375</v>
      </c>
      <c r="G6317" s="2">
        <v>397.76086425781199</v>
      </c>
      <c r="H6317" s="1">
        <v>13000.890021607451</v>
      </c>
      <c r="I6317" s="1">
        <v>396.23971438824839</v>
      </c>
      <c r="J6317" s="1">
        <f t="shared" si="560"/>
        <v>4.416637329937747</v>
      </c>
      <c r="K6317" s="1">
        <f t="shared" si="561"/>
        <v>-0.38242823923915631</v>
      </c>
      <c r="L6317" s="30"/>
      <c r="M6317" s="30"/>
      <c r="N6317" s="2">
        <v>0</v>
      </c>
      <c r="O6317" s="30"/>
      <c r="P6317" s="30"/>
      <c r="Q6317" s="30"/>
      <c r="R6317" s="30"/>
      <c r="S6317" s="30"/>
      <c r="T6317" s="30"/>
      <c r="U6317" s="30"/>
      <c r="V6317" s="30"/>
    </row>
    <row r="6318" spans="1:22" ht="14.5" x14ac:dyDescent="0.35">
      <c r="A6318" s="15">
        <v>52</v>
      </c>
      <c r="B6318" s="8">
        <v>360</v>
      </c>
      <c r="C6318" s="8">
        <v>1100000.0001000001</v>
      </c>
      <c r="D6318" s="8">
        <v>3200.0000009999999</v>
      </c>
      <c r="E6318" s="2">
        <v>2640</v>
      </c>
      <c r="F6318" s="2">
        <v>13040.6728515625</v>
      </c>
      <c r="G6318" s="2">
        <v>407.28549194335898</v>
      </c>
      <c r="H6318" s="1">
        <v>13075.758838254749</v>
      </c>
      <c r="I6318" s="1">
        <v>394.4215260547806</v>
      </c>
      <c r="J6318" s="1">
        <f t="shared" si="560"/>
        <v>0.26905043237891896</v>
      </c>
      <c r="K6318" s="1">
        <f t="shared" si="561"/>
        <v>-3.1584640609706187</v>
      </c>
      <c r="L6318" s="30"/>
      <c r="M6318" s="30"/>
      <c r="N6318" s="2">
        <v>0</v>
      </c>
      <c r="O6318" s="30"/>
      <c r="P6318" s="30"/>
      <c r="Q6318" s="30"/>
      <c r="R6318" s="30"/>
      <c r="S6318" s="30"/>
      <c r="T6318" s="30"/>
      <c r="U6318" s="30"/>
      <c r="V6318" s="30"/>
    </row>
    <row r="6319" spans="1:22" ht="14.5" x14ac:dyDescent="0.35">
      <c r="A6319" s="15">
        <v>52</v>
      </c>
      <c r="B6319" s="8">
        <v>360</v>
      </c>
      <c r="C6319" s="8">
        <v>1100000.0001000001</v>
      </c>
      <c r="D6319" s="8">
        <v>3200.0000009999999</v>
      </c>
      <c r="E6319" s="2">
        <v>2670</v>
      </c>
      <c r="F6319" s="2">
        <v>13387.2890625</v>
      </c>
      <c r="G6319" s="2">
        <v>410.16979980468801</v>
      </c>
      <c r="H6319" s="1">
        <v>13211.17510616003</v>
      </c>
      <c r="I6319" s="1">
        <v>392.63933965645282</v>
      </c>
      <c r="J6319" s="1">
        <f t="shared" si="560"/>
        <v>-1.3155311394096536</v>
      </c>
      <c r="K6319" s="1">
        <f t="shared" si="561"/>
        <v>-4.2739519478476309</v>
      </c>
      <c r="L6319" s="30"/>
      <c r="M6319" s="30"/>
      <c r="N6319" s="2">
        <v>0</v>
      </c>
      <c r="O6319" s="30"/>
      <c r="P6319" s="30"/>
      <c r="Q6319" s="30"/>
      <c r="R6319" s="30"/>
      <c r="S6319" s="30"/>
      <c r="T6319" s="30"/>
      <c r="U6319" s="30"/>
      <c r="V6319" s="30"/>
    </row>
    <row r="6320" spans="1:22" ht="14.5" x14ac:dyDescent="0.35">
      <c r="A6320" s="15">
        <v>52</v>
      </c>
      <c r="B6320" s="8">
        <v>360</v>
      </c>
      <c r="C6320" s="8">
        <v>1100000.0001000001</v>
      </c>
      <c r="D6320" s="8">
        <v>3200.0000009999999</v>
      </c>
      <c r="E6320" s="2">
        <v>2700</v>
      </c>
      <c r="F6320" s="2">
        <v>13627.216796875</v>
      </c>
      <c r="G6320" s="2">
        <v>410.99151611328102</v>
      </c>
      <c r="H6320" s="1">
        <v>13380.68353597058</v>
      </c>
      <c r="I6320" s="1">
        <v>390.63232238129422</v>
      </c>
      <c r="J6320" s="1">
        <f t="shared" si="560"/>
        <v>-1.8091240829231909</v>
      </c>
      <c r="K6320" s="1">
        <f t="shared" si="561"/>
        <v>-4.9536773713779603</v>
      </c>
      <c r="L6320" s="30"/>
      <c r="M6320" s="30"/>
      <c r="N6320" s="2">
        <v>0</v>
      </c>
      <c r="O6320" s="30"/>
      <c r="P6320" s="30"/>
      <c r="Q6320" s="30"/>
      <c r="R6320" s="30"/>
      <c r="S6320" s="30"/>
      <c r="T6320" s="30"/>
      <c r="U6320" s="30"/>
      <c r="V6320" s="30"/>
    </row>
    <row r="6321" spans="1:22" ht="14.5" x14ac:dyDescent="0.35">
      <c r="A6321" s="15">
        <v>52</v>
      </c>
      <c r="B6321" s="8">
        <v>360</v>
      </c>
      <c r="C6321" s="8">
        <v>1100000.0001000001</v>
      </c>
      <c r="D6321" s="8">
        <v>3200.0000009999999</v>
      </c>
      <c r="E6321" s="2">
        <v>2730</v>
      </c>
      <c r="F6321" s="2">
        <v>13896.470703125</v>
      </c>
      <c r="G6321" s="2">
        <v>408.72512817382801</v>
      </c>
      <c r="H6321" s="1">
        <v>13559.025555167589</v>
      </c>
      <c r="I6321" s="1">
        <v>388.40343411994547</v>
      </c>
      <c r="J6321" s="1">
        <f t="shared" si="560"/>
        <v>-2.4282794902847322</v>
      </c>
      <c r="K6321" s="1">
        <f t="shared" si="561"/>
        <v>-4.9719708070505169</v>
      </c>
      <c r="L6321" s="30"/>
      <c r="M6321" s="30"/>
      <c r="N6321" s="2">
        <v>1472223</v>
      </c>
      <c r="O6321" s="30"/>
      <c r="P6321" s="30"/>
      <c r="Q6321" s="30"/>
      <c r="R6321" s="30"/>
      <c r="S6321" s="30"/>
      <c r="T6321" s="30"/>
      <c r="U6321" s="30"/>
      <c r="V6321" s="30"/>
    </row>
    <row r="6322" spans="1:22" ht="14.5" x14ac:dyDescent="0.35">
      <c r="A6322" s="15">
        <v>52</v>
      </c>
      <c r="B6322" s="8">
        <v>360</v>
      </c>
      <c r="C6322" s="8">
        <v>1100000.0001000001</v>
      </c>
      <c r="D6322" s="8">
        <v>3200.0000009999999</v>
      </c>
      <c r="E6322" s="2">
        <v>2760</v>
      </c>
      <c r="F6322" s="2">
        <v>14014.48046875</v>
      </c>
      <c r="G6322" s="2">
        <v>403.16342163085898</v>
      </c>
      <c r="H6322" s="1">
        <v>13739.653999075559</v>
      </c>
      <c r="I6322" s="1">
        <v>386.13346982521563</v>
      </c>
      <c r="J6322" s="1">
        <f t="shared" si="560"/>
        <v>-1.9610178935084963</v>
      </c>
      <c r="K6322" s="1">
        <f t="shared" si="561"/>
        <v>-4.2240815738577018</v>
      </c>
      <c r="L6322" s="30"/>
      <c r="M6322" s="30"/>
      <c r="N6322" s="2">
        <v>1472223</v>
      </c>
      <c r="O6322" s="30"/>
      <c r="P6322" s="30"/>
      <c r="Q6322" s="30"/>
      <c r="R6322" s="30"/>
      <c r="S6322" s="30"/>
      <c r="T6322" s="30"/>
      <c r="U6322" s="30"/>
      <c r="V6322" s="30"/>
    </row>
    <row r="6323" spans="1:22" ht="14.5" x14ac:dyDescent="0.35">
      <c r="A6323" s="15">
        <v>52</v>
      </c>
      <c r="B6323" s="8">
        <v>360</v>
      </c>
      <c r="C6323" s="8">
        <v>1100000.0001000001</v>
      </c>
      <c r="D6323" s="8">
        <v>3200.0000009999999</v>
      </c>
      <c r="E6323" s="2">
        <v>2790</v>
      </c>
      <c r="F6323" s="2">
        <v>13964.5654296875</v>
      </c>
      <c r="G6323" s="2">
        <v>397.12625122070301</v>
      </c>
      <c r="H6323" s="1">
        <v>13920.87545095265</v>
      </c>
      <c r="I6323" s="1">
        <v>383.85595478905537</v>
      </c>
      <c r="J6323" s="1">
        <f t="shared" si="560"/>
        <v>-0.31286314604512488</v>
      </c>
      <c r="K6323" s="1">
        <f t="shared" si="561"/>
        <v>-3.3415812706555794</v>
      </c>
      <c r="L6323" s="30"/>
      <c r="M6323" s="30"/>
      <c r="N6323" s="2">
        <v>1472223</v>
      </c>
      <c r="O6323" s="30"/>
      <c r="P6323" s="30"/>
      <c r="Q6323" s="30"/>
      <c r="R6323" s="30"/>
      <c r="S6323" s="30"/>
      <c r="T6323" s="30"/>
      <c r="U6323" s="30"/>
      <c r="V6323" s="30"/>
    </row>
    <row r="6324" spans="1:22" ht="14.5" x14ac:dyDescent="0.35">
      <c r="A6324" s="15">
        <v>52</v>
      </c>
      <c r="B6324" s="8">
        <v>360</v>
      </c>
      <c r="C6324" s="8">
        <v>1100000.0001000001</v>
      </c>
      <c r="D6324" s="8">
        <v>3200.0000009999999</v>
      </c>
      <c r="E6324" s="2">
        <v>2820</v>
      </c>
      <c r="F6324" s="2">
        <v>14122.419921875</v>
      </c>
      <c r="G6324" s="2">
        <v>392.67050170898398</v>
      </c>
      <c r="H6324" s="1">
        <v>14102.248498851921</v>
      </c>
      <c r="I6324" s="1">
        <v>381.57689940164329</v>
      </c>
      <c r="J6324" s="1">
        <f t="shared" si="560"/>
        <v>-0.14283262454074516</v>
      </c>
      <c r="K6324" s="1">
        <f t="shared" si="561"/>
        <v>-2.8251682413267654</v>
      </c>
      <c r="L6324" s="30"/>
      <c r="M6324" s="30"/>
      <c r="N6324" s="2">
        <v>1472223</v>
      </c>
      <c r="O6324" s="30"/>
      <c r="P6324" s="30"/>
      <c r="Q6324" s="30"/>
      <c r="R6324" s="30"/>
      <c r="S6324" s="30"/>
      <c r="T6324" s="30"/>
      <c r="U6324" s="30"/>
      <c r="V6324" s="30"/>
    </row>
    <row r="6325" spans="1:22" ht="14.5" x14ac:dyDescent="0.35">
      <c r="A6325" s="15">
        <v>52</v>
      </c>
      <c r="B6325" s="8">
        <v>360</v>
      </c>
      <c r="C6325" s="8">
        <v>1100000.0001000001</v>
      </c>
      <c r="D6325" s="8">
        <v>3200.0000009999999</v>
      </c>
      <c r="E6325" s="2">
        <v>2850</v>
      </c>
      <c r="F6325" s="2">
        <v>13664.22265625</v>
      </c>
      <c r="G6325" s="2">
        <v>386.10858154296898</v>
      </c>
      <c r="H6325" s="1">
        <v>14283.663458592609</v>
      </c>
      <c r="I6325" s="1">
        <v>379.29766279643701</v>
      </c>
      <c r="J6325" s="1">
        <f t="shared" si="560"/>
        <v>4.5333043666357264</v>
      </c>
      <c r="K6325" s="1">
        <f t="shared" si="561"/>
        <v>-1.7639905125429074</v>
      </c>
      <c r="L6325" s="30"/>
      <c r="M6325" s="30"/>
      <c r="N6325" s="2">
        <v>1472223</v>
      </c>
      <c r="O6325" s="30"/>
      <c r="P6325" s="30"/>
      <c r="Q6325" s="30"/>
      <c r="R6325" s="30"/>
      <c r="S6325" s="30"/>
      <c r="T6325" s="30"/>
      <c r="U6325" s="30"/>
      <c r="V6325" s="30"/>
    </row>
    <row r="6326" spans="1:22" ht="14.5" x14ac:dyDescent="0.35">
      <c r="A6326" s="15">
        <v>52</v>
      </c>
      <c r="B6326" s="8">
        <v>360</v>
      </c>
      <c r="C6326" s="8">
        <v>1100000.0001000001</v>
      </c>
      <c r="D6326" s="8">
        <v>3200.0000009999999</v>
      </c>
      <c r="E6326" s="2">
        <v>2880</v>
      </c>
      <c r="F6326" s="2">
        <v>13772.453125</v>
      </c>
      <c r="G6326" s="2">
        <v>377.18728637695301</v>
      </c>
      <c r="H6326" s="1">
        <v>14465.086444005059</v>
      </c>
      <c r="I6326" s="1">
        <v>377.01830537936769</v>
      </c>
      <c r="J6326" s="1">
        <f t="shared" si="560"/>
        <v>5.0291209032890363</v>
      </c>
      <c r="K6326" s="1">
        <f t="shared" si="561"/>
        <v>-4.4800289852942238E-2</v>
      </c>
      <c r="L6326" s="30"/>
      <c r="M6326" s="30"/>
      <c r="N6326" s="2">
        <v>1472223</v>
      </c>
      <c r="O6326" s="30"/>
      <c r="P6326" s="30"/>
      <c r="Q6326" s="30"/>
      <c r="R6326" s="30"/>
      <c r="S6326" s="30"/>
      <c r="T6326" s="30"/>
      <c r="U6326" s="30"/>
      <c r="V6326" s="30"/>
    </row>
    <row r="6327" spans="1:22" ht="14.5" x14ac:dyDescent="0.35">
      <c r="A6327" s="15">
        <v>52</v>
      </c>
      <c r="B6327" s="8">
        <v>360</v>
      </c>
      <c r="C6327" s="8">
        <v>1100000.0001000001</v>
      </c>
      <c r="D6327" s="8">
        <v>3200.0000009999999</v>
      </c>
      <c r="E6327" s="2">
        <v>2910</v>
      </c>
      <c r="F6327" s="2">
        <v>12258.7275390625</v>
      </c>
      <c r="G6327" s="2">
        <v>327.36785888671898</v>
      </c>
      <c r="H6327" s="1">
        <v>12849.56776401045</v>
      </c>
      <c r="I6327" s="1">
        <v>350.28463351844408</v>
      </c>
      <c r="J6327" s="1">
        <f t="shared" si="560"/>
        <v>4.819751667252854</v>
      </c>
      <c r="K6327" s="1">
        <f t="shared" si="561"/>
        <v>7.0003129536473914</v>
      </c>
      <c r="L6327" s="30"/>
      <c r="M6327" s="30"/>
      <c r="N6327" s="2">
        <v>1472223</v>
      </c>
      <c r="O6327" s="30"/>
      <c r="P6327" s="30"/>
      <c r="Q6327" s="30"/>
      <c r="R6327" s="30"/>
      <c r="S6327" s="30"/>
      <c r="T6327" s="30"/>
      <c r="U6327" s="30"/>
      <c r="V6327" s="30"/>
    </row>
    <row r="6328" spans="1:22" ht="14.5" x14ac:dyDescent="0.35">
      <c r="A6328" s="15">
        <v>52</v>
      </c>
      <c r="B6328" s="8">
        <v>360</v>
      </c>
      <c r="C6328" s="8">
        <v>1100000.0001000001</v>
      </c>
      <c r="D6328" s="8">
        <v>3200.0000009999999</v>
      </c>
      <c r="E6328" s="2">
        <v>2940</v>
      </c>
      <c r="F6328" s="2">
        <v>11472.34765625</v>
      </c>
      <c r="G6328" s="2">
        <v>324.03335571289102</v>
      </c>
      <c r="H6328" s="1">
        <v>12537.213969466569</v>
      </c>
      <c r="I6328" s="1">
        <v>338.58485028097988</v>
      </c>
      <c r="J6328" s="1">
        <f t="shared" si="560"/>
        <v>9.2820261826396333</v>
      </c>
      <c r="K6328" s="1">
        <f t="shared" si="561"/>
        <v>4.4907397067424668</v>
      </c>
      <c r="L6328" s="30"/>
      <c r="M6328" s="30"/>
      <c r="N6328" s="2">
        <v>1472223</v>
      </c>
      <c r="O6328" s="30"/>
      <c r="P6328" s="30"/>
      <c r="Q6328" s="30"/>
      <c r="R6328" s="30"/>
      <c r="S6328" s="30"/>
      <c r="T6328" s="30"/>
      <c r="U6328" s="30"/>
      <c r="V6328" s="30"/>
    </row>
    <row r="6329" spans="1:22" ht="14.5" x14ac:dyDescent="0.35">
      <c r="A6329" s="15">
        <v>52</v>
      </c>
      <c r="B6329" s="8">
        <v>360</v>
      </c>
      <c r="C6329" s="8">
        <v>1100000.0001000001</v>
      </c>
      <c r="D6329" s="8">
        <v>3200.0000009999999</v>
      </c>
      <c r="E6329" s="2">
        <v>2970</v>
      </c>
      <c r="F6329" s="2">
        <v>11924.9775390625</v>
      </c>
      <c r="G6329" s="2">
        <v>318.80648803710898</v>
      </c>
      <c r="H6329" s="1">
        <v>12319.082453154309</v>
      </c>
      <c r="I6329" s="1">
        <v>332.38267127007242</v>
      </c>
      <c r="J6329" s="1">
        <f t="shared" si="560"/>
        <v>3.3048692360287042</v>
      </c>
      <c r="K6329" s="1">
        <f t="shared" si="561"/>
        <v>4.2584400701980636</v>
      </c>
      <c r="L6329" s="30"/>
      <c r="M6329" s="30"/>
      <c r="N6329" s="2">
        <v>1472223</v>
      </c>
      <c r="O6329" s="30"/>
      <c r="P6329" s="30"/>
      <c r="Q6329" s="30"/>
      <c r="R6329" s="30"/>
      <c r="S6329" s="30"/>
      <c r="T6329" s="30"/>
      <c r="U6329" s="30"/>
      <c r="V6329" s="30"/>
    </row>
    <row r="6330" spans="1:22" ht="14.5" x14ac:dyDescent="0.35">
      <c r="A6330" s="15">
        <v>52</v>
      </c>
      <c r="B6330" s="8">
        <v>360</v>
      </c>
      <c r="C6330" s="8">
        <v>1100000.0001000001</v>
      </c>
      <c r="D6330" s="8">
        <v>3200.0000009999999</v>
      </c>
      <c r="E6330" s="2">
        <v>3000</v>
      </c>
      <c r="F6330" s="2">
        <v>12098.2255859375</v>
      </c>
      <c r="G6330" s="2">
        <v>320.718505859375</v>
      </c>
      <c r="H6330" s="1">
        <v>12162.25993517616</v>
      </c>
      <c r="I6330" s="1">
        <v>328.19086206351852</v>
      </c>
      <c r="J6330" s="1">
        <f t="shared" si="560"/>
        <v>0.52928711556751817</v>
      </c>
      <c r="K6330" s="1">
        <f t="shared" si="561"/>
        <v>2.3298799625301063</v>
      </c>
      <c r="L6330" s="30"/>
      <c r="M6330" s="30"/>
      <c r="N6330" s="2">
        <v>0</v>
      </c>
      <c r="O6330" s="30"/>
      <c r="P6330" s="30"/>
      <c r="Q6330" s="30"/>
      <c r="R6330" s="30"/>
      <c r="S6330" s="30"/>
      <c r="T6330" s="30"/>
      <c r="U6330" s="30"/>
      <c r="V6330" s="30"/>
    </row>
    <row r="6331" spans="1:22" ht="14.5" x14ac:dyDescent="0.35">
      <c r="A6331" s="15">
        <v>52</v>
      </c>
      <c r="B6331" s="8">
        <v>360</v>
      </c>
      <c r="C6331" s="8">
        <v>1100000.0001000001</v>
      </c>
      <c r="D6331" s="8">
        <v>3200.0000009999999</v>
      </c>
      <c r="E6331" s="2">
        <v>3030</v>
      </c>
      <c r="F6331" s="2">
        <v>12314.4755859375</v>
      </c>
      <c r="G6331" s="2">
        <v>322.69119262695301</v>
      </c>
      <c r="H6331" s="1">
        <v>12043.854524441889</v>
      </c>
      <c r="I6331" s="1">
        <v>324.73419304262558</v>
      </c>
      <c r="J6331" s="1">
        <f t="shared" si="560"/>
        <v>-2.1975849447023643</v>
      </c>
      <c r="K6331" s="1">
        <f t="shared" si="561"/>
        <v>0.633113162786062</v>
      </c>
      <c r="L6331" s="30"/>
      <c r="M6331" s="30"/>
      <c r="N6331" s="2">
        <v>0</v>
      </c>
      <c r="O6331" s="30"/>
      <c r="P6331" s="30"/>
      <c r="Q6331" s="30"/>
      <c r="R6331" s="30"/>
      <c r="S6331" s="30"/>
      <c r="T6331" s="30"/>
      <c r="U6331" s="30"/>
      <c r="V6331" s="30"/>
    </row>
    <row r="6332" spans="1:22" ht="14.5" x14ac:dyDescent="0.35">
      <c r="A6332" s="15">
        <v>52</v>
      </c>
      <c r="B6332" s="8">
        <v>360</v>
      </c>
      <c r="C6332" s="8">
        <v>1100000.0001000001</v>
      </c>
      <c r="D6332" s="8">
        <v>3200.0000009999999</v>
      </c>
      <c r="E6332" s="2">
        <v>3060</v>
      </c>
      <c r="F6332" s="2">
        <v>12584.76953125</v>
      </c>
      <c r="G6332" s="2">
        <v>325.92642211914102</v>
      </c>
      <c r="H6332" s="1">
        <v>11956.870510398639</v>
      </c>
      <c r="I6332" s="1">
        <v>321.54639082258552</v>
      </c>
      <c r="J6332" s="1">
        <f t="shared" si="560"/>
        <v>-4.9893565336431998</v>
      </c>
      <c r="K6332" s="1">
        <f t="shared" si="561"/>
        <v>-1.3438711927916047</v>
      </c>
      <c r="L6332" s="30"/>
      <c r="M6332" s="30"/>
      <c r="N6332" s="2">
        <v>0</v>
      </c>
      <c r="O6332" s="30"/>
      <c r="P6332" s="30"/>
      <c r="Q6332" s="30"/>
      <c r="R6332" s="30"/>
      <c r="S6332" s="30"/>
      <c r="T6332" s="30"/>
      <c r="U6332" s="30"/>
      <c r="V6332" s="30"/>
    </row>
    <row r="6333" spans="1:22" ht="14.5" x14ac:dyDescent="0.35">
      <c r="A6333" s="15">
        <v>52</v>
      </c>
      <c r="B6333" s="8">
        <v>360</v>
      </c>
      <c r="C6333" s="8">
        <v>1100000.0001000001</v>
      </c>
      <c r="D6333" s="8">
        <v>3200.0000009999999</v>
      </c>
      <c r="E6333" s="2">
        <v>3090</v>
      </c>
      <c r="F6333" s="2">
        <v>12879.8955078125</v>
      </c>
      <c r="G6333" s="2">
        <v>329.95486450195301</v>
      </c>
      <c r="H6333" s="1">
        <v>11900.91374338873</v>
      </c>
      <c r="I6333" s="1">
        <v>318.45689925596872</v>
      </c>
      <c r="J6333" s="1">
        <f t="shared" si="560"/>
        <v>-7.6008517602487808</v>
      </c>
      <c r="K6333" s="1">
        <f t="shared" si="561"/>
        <v>-3.4847085110685594</v>
      </c>
      <c r="L6333" s="30"/>
      <c r="M6333" s="30"/>
      <c r="N6333" s="2">
        <v>0</v>
      </c>
      <c r="O6333" s="30"/>
      <c r="P6333" s="30"/>
      <c r="Q6333" s="30"/>
      <c r="R6333" s="30"/>
      <c r="S6333" s="30"/>
      <c r="T6333" s="30"/>
      <c r="U6333" s="30"/>
      <c r="V6333" s="30"/>
    </row>
    <row r="6334" spans="1:22" ht="14.5" x14ac:dyDescent="0.35">
      <c r="A6334" s="15">
        <v>52</v>
      </c>
      <c r="B6334" s="8">
        <v>360</v>
      </c>
      <c r="C6334" s="8">
        <v>1100000.0001000001</v>
      </c>
      <c r="D6334" s="8">
        <v>3200.0000009999999</v>
      </c>
      <c r="E6334" s="2">
        <v>3120</v>
      </c>
      <c r="F6334" s="2">
        <v>13275.47265625</v>
      </c>
      <c r="G6334" s="2">
        <v>333.75329589843801</v>
      </c>
      <c r="H6334" s="1">
        <v>11876.329327297961</v>
      </c>
      <c r="I6334" s="1">
        <v>315.40334921856049</v>
      </c>
      <c r="J6334" s="1">
        <f t="shared" si="560"/>
        <v>-10.539310841737391</v>
      </c>
      <c r="K6334" s="1">
        <f t="shared" si="561"/>
        <v>-5.4980570695132416</v>
      </c>
      <c r="L6334" s="30"/>
      <c r="M6334" s="30"/>
      <c r="N6334" s="2">
        <v>0</v>
      </c>
      <c r="O6334" s="30"/>
      <c r="P6334" s="30"/>
      <c r="Q6334" s="30"/>
      <c r="R6334" s="30"/>
      <c r="S6334" s="30"/>
      <c r="T6334" s="30"/>
      <c r="U6334" s="30"/>
      <c r="V6334" s="30"/>
    </row>
    <row r="6335" spans="1:22" ht="14.5" x14ac:dyDescent="0.35">
      <c r="A6335" s="15">
        <v>52</v>
      </c>
      <c r="B6335" s="8">
        <v>360</v>
      </c>
      <c r="C6335" s="8">
        <v>1100000.0001000001</v>
      </c>
      <c r="D6335" s="8">
        <v>3200.0000009999999</v>
      </c>
      <c r="E6335" s="2">
        <v>3150</v>
      </c>
      <c r="F6335" s="2">
        <v>13675.0947265625</v>
      </c>
      <c r="G6335" s="2">
        <v>336.68630981445301</v>
      </c>
      <c r="H6335" s="1">
        <v>11876.774306210111</v>
      </c>
      <c r="I6335" s="1">
        <v>312.36293747124131</v>
      </c>
      <c r="J6335" s="1">
        <f t="shared" si="560"/>
        <v>-13.150332456998138</v>
      </c>
      <c r="K6335" s="1">
        <f t="shared" si="561"/>
        <v>-7.2243425509686601</v>
      </c>
      <c r="L6335" s="30"/>
      <c r="M6335" s="30"/>
      <c r="N6335" s="2">
        <v>0</v>
      </c>
      <c r="O6335" s="30"/>
      <c r="P6335" s="30"/>
      <c r="Q6335" s="30"/>
      <c r="R6335" s="30"/>
      <c r="S6335" s="30"/>
      <c r="T6335" s="30"/>
      <c r="U6335" s="30"/>
      <c r="V6335" s="30"/>
    </row>
    <row r="6336" spans="1:22" ht="14.5" x14ac:dyDescent="0.35">
      <c r="A6336" s="15">
        <v>52</v>
      </c>
      <c r="B6336" s="8">
        <v>360</v>
      </c>
      <c r="C6336" s="8">
        <v>1100000.0001000001</v>
      </c>
      <c r="D6336" s="8">
        <v>3200.0000009999999</v>
      </c>
      <c r="E6336" s="2">
        <v>3180</v>
      </c>
      <c r="F6336" s="2">
        <v>13128.5859375</v>
      </c>
      <c r="G6336" s="2">
        <v>306.92272949218801</v>
      </c>
      <c r="H6336" s="1">
        <v>11897.1916151736</v>
      </c>
      <c r="I6336" s="1">
        <v>309.32729779250587</v>
      </c>
      <c r="J6336" s="1">
        <f t="shared" si="560"/>
        <v>-9.3794893691413552</v>
      </c>
      <c r="K6336" s="1">
        <f t="shared" si="561"/>
        <v>0.78344419271139876</v>
      </c>
      <c r="L6336" s="30"/>
      <c r="M6336" s="30"/>
      <c r="N6336" s="2">
        <v>0</v>
      </c>
      <c r="O6336" s="30"/>
      <c r="P6336" s="30"/>
      <c r="Q6336" s="30"/>
      <c r="R6336" s="30"/>
      <c r="S6336" s="30"/>
      <c r="T6336" s="30"/>
      <c r="U6336" s="30"/>
      <c r="V6336" s="30"/>
    </row>
    <row r="6337" spans="1:22" ht="14.5" x14ac:dyDescent="0.35">
      <c r="A6337" s="15">
        <v>52</v>
      </c>
      <c r="B6337" s="8">
        <v>360</v>
      </c>
      <c r="C6337" s="8">
        <v>1100000.0001000001</v>
      </c>
      <c r="D6337" s="8">
        <v>3200.0000009999999</v>
      </c>
      <c r="E6337" s="2">
        <v>3210</v>
      </c>
      <c r="F6337" s="2">
        <v>13126.5634765625</v>
      </c>
      <c r="G6337" s="2">
        <v>291.30728149414102</v>
      </c>
      <c r="H6337" s="1">
        <v>11933.544341291939</v>
      </c>
      <c r="I6337" s="1">
        <v>306.2934702917139</v>
      </c>
      <c r="J6337" s="1">
        <f t="shared" si="560"/>
        <v>-9.0885869511902193</v>
      </c>
      <c r="K6337" s="1">
        <f t="shared" si="561"/>
        <v>5.1444607634616553</v>
      </c>
      <c r="L6337" s="30"/>
      <c r="M6337" s="30"/>
      <c r="N6337" s="2">
        <v>0</v>
      </c>
      <c r="O6337" s="30"/>
      <c r="P6337" s="30"/>
      <c r="Q6337" s="30"/>
      <c r="R6337" s="30"/>
      <c r="S6337" s="30"/>
      <c r="T6337" s="30"/>
      <c r="U6337" s="30"/>
      <c r="V6337" s="30"/>
    </row>
    <row r="6338" spans="1:22" ht="14.5" x14ac:dyDescent="0.35">
      <c r="A6338" s="15">
        <v>52</v>
      </c>
      <c r="B6338" s="8">
        <v>360</v>
      </c>
      <c r="C6338" s="8">
        <v>1100000.0001000001</v>
      </c>
      <c r="D6338" s="8">
        <v>3200.0000009999999</v>
      </c>
      <c r="E6338" s="2">
        <v>3240</v>
      </c>
      <c r="F6338" s="2">
        <v>13610.6875</v>
      </c>
      <c r="G6338" s="2">
        <v>289.44873046875</v>
      </c>
      <c r="H6338" s="1">
        <v>11982.611514964499</v>
      </c>
      <c r="I6338" s="1">
        <v>303.26024685023629</v>
      </c>
      <c r="J6338" s="1">
        <f t="shared" si="560"/>
        <v>-11.961746862790736</v>
      </c>
      <c r="K6338" s="1">
        <f t="shared" si="561"/>
        <v>4.7716624492078852</v>
      </c>
      <c r="L6338" s="30"/>
      <c r="M6338" s="30"/>
      <c r="N6338" s="2">
        <v>0</v>
      </c>
      <c r="O6338" s="30"/>
      <c r="P6338" s="30"/>
      <c r="Q6338" s="30"/>
      <c r="R6338" s="30"/>
      <c r="S6338" s="30"/>
      <c r="T6338" s="30"/>
      <c r="U6338" s="30"/>
      <c r="V6338" s="30"/>
    </row>
    <row r="6339" spans="1:22" ht="14.5" x14ac:dyDescent="0.35">
      <c r="A6339" s="15">
        <v>52</v>
      </c>
      <c r="B6339" s="8">
        <v>360</v>
      </c>
      <c r="C6339" s="8">
        <v>1100000.0001000001</v>
      </c>
      <c r="D6339" s="8">
        <v>3200.0000009999999</v>
      </c>
      <c r="E6339" s="2">
        <v>3270</v>
      </c>
      <c r="F6339" s="2">
        <v>15965.7109375</v>
      </c>
      <c r="G6339" s="2">
        <v>328.40664672851602</v>
      </c>
      <c r="H6339" s="1">
        <v>15616.819387678041</v>
      </c>
      <c r="I6339" s="1">
        <v>341.50686640267099</v>
      </c>
      <c r="J6339" s="1">
        <f t="shared" si="560"/>
        <v>-2.1852553336819387</v>
      </c>
      <c r="K6339" s="1">
        <f t="shared" si="561"/>
        <v>3.9890239143011414</v>
      </c>
      <c r="L6339" s="30"/>
      <c r="M6339" s="30"/>
      <c r="N6339" s="2">
        <v>1472223</v>
      </c>
      <c r="O6339" s="30"/>
      <c r="P6339" s="30"/>
      <c r="Q6339" s="30"/>
      <c r="R6339" s="30"/>
      <c r="S6339" s="30"/>
      <c r="T6339" s="30"/>
      <c r="U6339" s="30"/>
      <c r="V6339" s="30"/>
    </row>
    <row r="6340" spans="1:22" ht="14.5" x14ac:dyDescent="0.35">
      <c r="A6340" s="15">
        <v>52</v>
      </c>
      <c r="B6340" s="8">
        <v>360</v>
      </c>
      <c r="C6340" s="8">
        <v>1100000.0001000001</v>
      </c>
      <c r="D6340" s="8">
        <v>3200.0000009999999</v>
      </c>
      <c r="E6340" s="2">
        <v>3300</v>
      </c>
      <c r="F6340" s="2">
        <v>16573.87890625</v>
      </c>
      <c r="G6340" s="2">
        <v>333.11196899414102</v>
      </c>
      <c r="H6340" s="1">
        <v>16402.297233509729</v>
      </c>
      <c r="I6340" s="1">
        <v>339.51023894772061</v>
      </c>
      <c r="J6340" s="1">
        <f t="shared" si="560"/>
        <v>-1.0352535680441552</v>
      </c>
      <c r="K6340" s="1">
        <f t="shared" si="561"/>
        <v>1.9207565470852603</v>
      </c>
      <c r="L6340" s="30"/>
      <c r="M6340" s="30"/>
      <c r="N6340" s="2">
        <v>1472223</v>
      </c>
      <c r="O6340" s="30"/>
      <c r="P6340" s="30"/>
      <c r="Q6340" s="30"/>
      <c r="R6340" s="30"/>
      <c r="S6340" s="30"/>
      <c r="T6340" s="30"/>
      <c r="U6340" s="30"/>
      <c r="V6340" s="30"/>
    </row>
    <row r="6341" spans="1:22" ht="14.5" x14ac:dyDescent="0.35">
      <c r="A6341" s="15">
        <v>52</v>
      </c>
      <c r="B6341" s="8">
        <v>360</v>
      </c>
      <c r="C6341" s="8">
        <v>1100000.0001000001</v>
      </c>
      <c r="D6341" s="8">
        <v>3200.0000009999999</v>
      </c>
      <c r="E6341" s="2">
        <v>3330</v>
      </c>
      <c r="F6341" s="2">
        <v>16936.810546875</v>
      </c>
      <c r="G6341" s="2">
        <v>332.75158691406301</v>
      </c>
      <c r="H6341" s="1">
        <v>16752.6837947942</v>
      </c>
      <c r="I6341" s="1">
        <v>336.61178113929219</v>
      </c>
      <c r="J6341" s="1">
        <f t="shared" si="560"/>
        <v>-1.0871394680314985</v>
      </c>
      <c r="K6341" s="1">
        <f t="shared" si="561"/>
        <v>1.1600828897702955</v>
      </c>
      <c r="L6341" s="30"/>
      <c r="M6341" s="30"/>
      <c r="N6341" s="2">
        <v>1472223</v>
      </c>
      <c r="O6341" s="30"/>
      <c r="P6341" s="30"/>
      <c r="Q6341" s="30"/>
      <c r="R6341" s="30"/>
      <c r="S6341" s="30"/>
      <c r="T6341" s="30"/>
      <c r="U6341" s="30"/>
      <c r="V6341" s="30"/>
    </row>
    <row r="6342" spans="1:22" ht="14.5" x14ac:dyDescent="0.35">
      <c r="A6342" s="15">
        <v>52</v>
      </c>
      <c r="B6342" s="8">
        <v>360</v>
      </c>
      <c r="C6342" s="8">
        <v>1100000.0001000001</v>
      </c>
      <c r="D6342" s="8">
        <v>3200.0000009999999</v>
      </c>
      <c r="E6342" s="2">
        <v>3360</v>
      </c>
      <c r="F6342" s="2">
        <v>17036.193359375</v>
      </c>
      <c r="G6342" s="2">
        <v>329.01043701171898</v>
      </c>
      <c r="H6342" s="1">
        <v>16958.888271126259</v>
      </c>
      <c r="I6342" s="1">
        <v>333.88916499729447</v>
      </c>
      <c r="J6342" s="1">
        <f t="shared" si="560"/>
        <v>-0.4537697278846603</v>
      </c>
      <c r="K6342" s="1">
        <f t="shared" si="561"/>
        <v>1.4828490031766741</v>
      </c>
      <c r="L6342" s="30"/>
      <c r="M6342" s="30"/>
      <c r="N6342" s="2">
        <v>1472223</v>
      </c>
      <c r="O6342" s="30"/>
      <c r="P6342" s="30"/>
      <c r="Q6342" s="30"/>
      <c r="R6342" s="30"/>
      <c r="S6342" s="30"/>
      <c r="T6342" s="30"/>
      <c r="U6342" s="30"/>
      <c r="V6342" s="30"/>
    </row>
    <row r="6343" spans="1:22" ht="14.5" x14ac:dyDescent="0.35">
      <c r="A6343" s="15">
        <v>52</v>
      </c>
      <c r="B6343" s="8">
        <v>360</v>
      </c>
      <c r="C6343" s="8">
        <v>1100000.0001000001</v>
      </c>
      <c r="D6343" s="8">
        <v>3200.0000009999999</v>
      </c>
      <c r="E6343" s="2">
        <v>3390</v>
      </c>
      <c r="F6343" s="2">
        <v>17068.32421875</v>
      </c>
      <c r="G6343" s="2">
        <v>324.08679199218699</v>
      </c>
      <c r="H6343" s="1">
        <v>17068.852458649118</v>
      </c>
      <c r="I6343" s="1">
        <v>331.68410687590011</v>
      </c>
      <c r="J6343" s="1">
        <f t="shared" si="560"/>
        <v>3.0948550797869415E-3</v>
      </c>
      <c r="K6343" s="1">
        <f t="shared" si="561"/>
        <v>2.3442223106384041</v>
      </c>
      <c r="L6343" s="30"/>
      <c r="M6343" s="30"/>
      <c r="N6343" s="2">
        <v>1472223</v>
      </c>
      <c r="O6343" s="30"/>
      <c r="P6343" s="30"/>
      <c r="Q6343" s="30"/>
      <c r="R6343" s="30"/>
      <c r="S6343" s="30"/>
      <c r="T6343" s="30"/>
      <c r="U6343" s="30"/>
      <c r="V6343" s="30"/>
    </row>
    <row r="6344" spans="1:22" ht="14.5" x14ac:dyDescent="0.35">
      <c r="A6344" s="15">
        <v>52</v>
      </c>
      <c r="B6344" s="8">
        <v>360</v>
      </c>
      <c r="C6344" s="8">
        <v>1100000.0001000001</v>
      </c>
      <c r="D6344" s="8">
        <v>3200.0000009999999</v>
      </c>
      <c r="E6344" s="2">
        <v>3420</v>
      </c>
      <c r="F6344" s="2">
        <v>16990.216796875</v>
      </c>
      <c r="G6344" s="2">
        <v>318.02993774414102</v>
      </c>
      <c r="H6344" s="1">
        <v>16976.690994577821</v>
      </c>
      <c r="I6344" s="1">
        <v>329.49097892596558</v>
      </c>
      <c r="J6344" s="1">
        <f t="shared" si="560"/>
        <v>-7.9609356719139199E-2</v>
      </c>
      <c r="K6344" s="1">
        <f t="shared" si="561"/>
        <v>3.6037617285719503</v>
      </c>
      <c r="L6344" s="30"/>
      <c r="M6344" s="30"/>
      <c r="N6344" s="2">
        <v>1472223</v>
      </c>
      <c r="O6344" s="30"/>
      <c r="P6344" s="30"/>
      <c r="Q6344" s="30"/>
      <c r="R6344" s="30"/>
      <c r="S6344" s="30"/>
      <c r="T6344" s="30"/>
      <c r="U6344" s="30"/>
      <c r="V6344" s="30"/>
    </row>
    <row r="6345" spans="1:22" ht="14.5" x14ac:dyDescent="0.35">
      <c r="A6345" s="15">
        <v>52</v>
      </c>
      <c r="B6345" s="8">
        <v>360</v>
      </c>
      <c r="C6345" s="8">
        <v>1100000.0001000001</v>
      </c>
      <c r="D6345" s="8">
        <v>3200.0000009999999</v>
      </c>
      <c r="E6345" s="2">
        <v>3450</v>
      </c>
      <c r="F6345" s="2">
        <v>16811.15234375</v>
      </c>
      <c r="G6345" s="2">
        <v>313.06777954101602</v>
      </c>
      <c r="H6345" s="1">
        <v>16779.97464575151</v>
      </c>
      <c r="I6345" s="1">
        <v>327.27861168686672</v>
      </c>
      <c r="J6345" s="1">
        <f t="shared" si="560"/>
        <v>-0.18545842284321989</v>
      </c>
      <c r="K6345" s="1">
        <f t="shared" si="561"/>
        <v>4.5392190044868208</v>
      </c>
      <c r="L6345" s="30"/>
      <c r="M6345" s="30"/>
      <c r="N6345" s="2">
        <v>1472223</v>
      </c>
      <c r="O6345" s="30"/>
      <c r="P6345" s="30"/>
      <c r="Q6345" s="30"/>
      <c r="R6345" s="30"/>
      <c r="S6345" s="30"/>
      <c r="T6345" s="30"/>
      <c r="U6345" s="30"/>
      <c r="V6345" s="30"/>
    </row>
    <row r="6346" spans="1:22" ht="14.5" x14ac:dyDescent="0.35">
      <c r="A6346" s="15">
        <v>52</v>
      </c>
      <c r="B6346" s="8">
        <v>360</v>
      </c>
      <c r="C6346" s="8">
        <v>1100000.0001000001</v>
      </c>
      <c r="D6346" s="8">
        <v>3200.0000009999999</v>
      </c>
      <c r="E6346" s="2">
        <v>3480</v>
      </c>
      <c r="F6346" s="2">
        <v>16578.318359375</v>
      </c>
      <c r="G6346" s="2">
        <v>308.4521484375</v>
      </c>
      <c r="H6346" s="1">
        <v>16529.174186659839</v>
      </c>
      <c r="I6346" s="1">
        <v>325.05905614192602</v>
      </c>
      <c r="J6346" s="1">
        <f t="shared" ref="J6346:J6409" si="562">(H6346-F6346)/F6346*100</f>
        <v>-0.29643641562336442</v>
      </c>
      <c r="K6346" s="1">
        <f t="shared" ref="K6346:K6409" si="563">(I6346-G6346)/G6346*100</f>
        <v>5.3839494354473558</v>
      </c>
      <c r="L6346" s="30"/>
      <c r="M6346" s="30"/>
      <c r="N6346" s="2">
        <v>1472223</v>
      </c>
      <c r="O6346" s="30"/>
      <c r="P6346" s="30"/>
      <c r="Q6346" s="30"/>
      <c r="R6346" s="30"/>
      <c r="S6346" s="30"/>
      <c r="T6346" s="30"/>
      <c r="U6346" s="30"/>
      <c r="V6346" s="30"/>
    </row>
    <row r="6347" spans="1:22" ht="14.5" x14ac:dyDescent="0.35">
      <c r="A6347" s="15">
        <v>52</v>
      </c>
      <c r="B6347" s="8">
        <v>360</v>
      </c>
      <c r="C6347" s="8">
        <v>1100000.0001000001</v>
      </c>
      <c r="D6347" s="8">
        <v>3200.0000009999999</v>
      </c>
      <c r="E6347" s="2">
        <v>3510</v>
      </c>
      <c r="F6347" s="2">
        <v>16442.783203125</v>
      </c>
      <c r="G6347" s="2">
        <v>308.44400024414102</v>
      </c>
      <c r="H6347" s="1">
        <v>16250.39801928714</v>
      </c>
      <c r="I6347" s="1">
        <v>322.8393193791909</v>
      </c>
      <c r="J6347" s="1">
        <f t="shared" si="562"/>
        <v>-1.1700280996303363</v>
      </c>
      <c r="K6347" s="1">
        <f t="shared" si="563"/>
        <v>4.6670770459647866</v>
      </c>
      <c r="L6347" s="30"/>
      <c r="M6347" s="30"/>
      <c r="N6347" s="2">
        <v>1472223</v>
      </c>
      <c r="O6347" s="30"/>
      <c r="P6347" s="30"/>
      <c r="Q6347" s="30"/>
      <c r="R6347" s="30"/>
      <c r="S6347" s="30"/>
      <c r="T6347" s="30"/>
      <c r="U6347" s="30"/>
      <c r="V6347" s="30"/>
    </row>
    <row r="6348" spans="1:22" ht="14.5" x14ac:dyDescent="0.35">
      <c r="A6348" s="15">
        <v>52</v>
      </c>
      <c r="B6348" s="8">
        <v>360</v>
      </c>
      <c r="C6348" s="8">
        <v>1100000.0001000001</v>
      </c>
      <c r="D6348" s="8">
        <v>3200.0000009999999</v>
      </c>
      <c r="E6348" s="2">
        <v>3540</v>
      </c>
      <c r="F6348" s="2">
        <v>16338.7587890625</v>
      </c>
      <c r="G6348" s="2">
        <v>311.68170166015602</v>
      </c>
      <c r="H6348" s="1">
        <v>16143.326640563961</v>
      </c>
      <c r="I6348" s="1">
        <v>320.61952221052451</v>
      </c>
      <c r="J6348" s="1">
        <f t="shared" si="562"/>
        <v>-1.1961260400598219</v>
      </c>
      <c r="K6348" s="1">
        <f t="shared" si="563"/>
        <v>2.8676115738465424</v>
      </c>
      <c r="L6348" s="30"/>
      <c r="M6348" s="30"/>
      <c r="N6348" s="2">
        <v>0</v>
      </c>
      <c r="O6348" s="30"/>
      <c r="P6348" s="30"/>
      <c r="Q6348" s="30"/>
      <c r="R6348" s="30"/>
      <c r="S6348" s="30"/>
      <c r="T6348" s="30"/>
      <c r="U6348" s="30"/>
      <c r="V6348" s="30"/>
    </row>
    <row r="6349" spans="1:22" ht="14.5" x14ac:dyDescent="0.35">
      <c r="A6349" s="15">
        <v>52</v>
      </c>
      <c r="B6349" s="8">
        <v>360</v>
      </c>
      <c r="C6349" s="8">
        <v>1100000.0001000001</v>
      </c>
      <c r="D6349" s="8">
        <v>3200.0000009999999</v>
      </c>
      <c r="E6349" s="2">
        <v>3570</v>
      </c>
      <c r="F6349" s="2">
        <v>15947.4384765625</v>
      </c>
      <c r="G6349" s="2">
        <v>304.29052734375</v>
      </c>
      <c r="H6349" s="1">
        <v>16090.334021658289</v>
      </c>
      <c r="I6349" s="1">
        <v>318.39978544778938</v>
      </c>
      <c r="J6349" s="1">
        <f t="shared" si="562"/>
        <v>0.89604073598276457</v>
      </c>
      <c r="K6349" s="1">
        <f t="shared" si="563"/>
        <v>4.636772043876503</v>
      </c>
      <c r="L6349" s="30"/>
      <c r="M6349" s="30"/>
      <c r="N6349" s="2">
        <v>0</v>
      </c>
      <c r="O6349" s="30"/>
      <c r="P6349" s="30"/>
      <c r="Q6349" s="30"/>
      <c r="R6349" s="30"/>
      <c r="S6349" s="30"/>
      <c r="T6349" s="30"/>
      <c r="U6349" s="30"/>
      <c r="V6349" s="30"/>
    </row>
    <row r="6350" spans="1:22" ht="14.5" x14ac:dyDescent="0.35">
      <c r="A6350" s="15">
        <v>52</v>
      </c>
      <c r="B6350" s="8">
        <v>360</v>
      </c>
      <c r="C6350" s="8">
        <v>1100000.0001000001</v>
      </c>
      <c r="D6350" s="8">
        <v>3200.0000009999999</v>
      </c>
      <c r="E6350" s="2">
        <v>3600</v>
      </c>
      <c r="F6350" s="2">
        <v>15608.1826171875</v>
      </c>
      <c r="G6350" s="2">
        <v>299.69723510742199</v>
      </c>
      <c r="H6350" s="1">
        <v>16053.753009765371</v>
      </c>
      <c r="I6350" s="1">
        <v>316.62545182054907</v>
      </c>
      <c r="J6350" s="1">
        <f t="shared" si="562"/>
        <v>2.8547230866405626</v>
      </c>
      <c r="K6350" s="1">
        <f t="shared" si="563"/>
        <v>5.6484394015378285</v>
      </c>
      <c r="L6350" s="30"/>
      <c r="M6350" s="30"/>
      <c r="N6350" s="2">
        <v>0</v>
      </c>
      <c r="O6350" s="30"/>
      <c r="P6350" s="30"/>
      <c r="Q6350" s="30"/>
      <c r="R6350" s="30"/>
      <c r="S6350" s="30"/>
      <c r="T6350" s="30"/>
      <c r="U6350" s="30"/>
      <c r="V6350" s="30"/>
    </row>
    <row r="6351" spans="1:22" ht="14.5" x14ac:dyDescent="0.35">
      <c r="A6351" s="15">
        <v>52</v>
      </c>
      <c r="B6351" s="8">
        <v>360</v>
      </c>
      <c r="C6351" s="8">
        <v>1100000.0001000001</v>
      </c>
      <c r="D6351" s="8">
        <v>3200.0000009999999</v>
      </c>
      <c r="E6351" s="2">
        <v>3630</v>
      </c>
      <c r="F6351" s="2">
        <v>13413.734375</v>
      </c>
      <c r="G6351" s="2">
        <v>260.098876953125</v>
      </c>
      <c r="H6351" s="1">
        <v>14788.664586379269</v>
      </c>
      <c r="I6351" s="1">
        <v>294.40884490403408</v>
      </c>
      <c r="J6351" s="1">
        <f t="shared" si="562"/>
        <v>10.250167275876663</v>
      </c>
      <c r="K6351" s="1">
        <f t="shared" si="563"/>
        <v>13.191124987860835</v>
      </c>
      <c r="L6351" s="30"/>
      <c r="M6351" s="30"/>
      <c r="N6351" s="2">
        <v>0</v>
      </c>
      <c r="O6351" s="30"/>
      <c r="P6351" s="30"/>
      <c r="Q6351" s="30"/>
      <c r="R6351" s="30"/>
      <c r="S6351" s="30"/>
      <c r="T6351" s="30"/>
      <c r="U6351" s="30"/>
      <c r="V6351" s="30"/>
    </row>
    <row r="6352" spans="1:22" ht="14.5" x14ac:dyDescent="0.35">
      <c r="A6352" s="17">
        <v>52</v>
      </c>
      <c r="B6352" s="18">
        <v>360</v>
      </c>
      <c r="C6352" s="18">
        <v>1100000.0001000001</v>
      </c>
      <c r="D6352" s="18">
        <v>3200.0000009999999</v>
      </c>
      <c r="E6352" s="2">
        <v>3660</v>
      </c>
      <c r="F6352" s="2">
        <v>12997.4130859375</v>
      </c>
      <c r="G6352" s="2">
        <v>253.02488708496099</v>
      </c>
      <c r="H6352" s="1">
        <v>14432.27838958177</v>
      </c>
      <c r="I6352" s="1">
        <v>284.65558240138841</v>
      </c>
      <c r="J6352" s="1">
        <f t="shared" si="562"/>
        <v>11.039622224492634</v>
      </c>
      <c r="K6352" s="1">
        <f t="shared" si="563"/>
        <v>12.501021413678737</v>
      </c>
      <c r="L6352" s="30"/>
      <c r="M6352" s="30"/>
      <c r="N6352" s="16">
        <v>0</v>
      </c>
      <c r="O6352" s="30"/>
      <c r="P6352" s="30"/>
      <c r="Q6352" s="30"/>
      <c r="R6352" s="30"/>
      <c r="S6352" s="30"/>
      <c r="T6352" s="30"/>
      <c r="U6352" s="30"/>
      <c r="V6352" s="30"/>
    </row>
    <row r="6353" spans="1:22" ht="14.5" x14ac:dyDescent="0.35">
      <c r="A6353" s="15">
        <v>53</v>
      </c>
      <c r="B6353" s="8">
        <v>360</v>
      </c>
      <c r="C6353" s="8">
        <v>1833333.3333000001</v>
      </c>
      <c r="D6353" s="8">
        <v>8400</v>
      </c>
      <c r="E6353" s="2">
        <v>30</v>
      </c>
      <c r="F6353" s="2">
        <v>231.60981750488301</v>
      </c>
      <c r="G6353" s="2">
        <v>782.60949707031295</v>
      </c>
      <c r="H6353" s="1">
        <v>194.85821074491511</v>
      </c>
      <c r="I6353" s="1">
        <v>790.274974714417</v>
      </c>
      <c r="J6353" s="1">
        <f t="shared" si="562"/>
        <v>-15.867896773932335</v>
      </c>
      <c r="K6353" s="1">
        <f t="shared" si="563"/>
        <v>0.9794766959511283</v>
      </c>
      <c r="L6353" s="30">
        <f t="shared" ref="L6353:M6353" si="564">AVERAGE(J6353:J6474)</f>
        <v>3.2440397535777552</v>
      </c>
      <c r="M6353" s="30">
        <f t="shared" si="564"/>
        <v>0.11308759660044308</v>
      </c>
      <c r="N6353" s="2">
        <v>1749999</v>
      </c>
      <c r="O6353" s="30">
        <f t="shared" ref="O6353:P6353" si="565">ABS(L6353)</f>
        <v>3.2440397535777552</v>
      </c>
      <c r="P6353" s="30">
        <f t="shared" si="565"/>
        <v>0.11308759660044308</v>
      </c>
      <c r="Q6353" s="30">
        <f t="shared" ref="Q6353" si="566">SUM(G6353:G6474)*30</f>
        <v>2777865.6353759761</v>
      </c>
      <c r="R6353" s="30">
        <f t="shared" ref="R6353" si="567">SUM(I6353:I6474)*30</f>
        <v>2787342.2361907721</v>
      </c>
      <c r="S6353" s="30">
        <f t="shared" ref="S6353" si="568">SUM(F6353:F6474)*30</f>
        <v>83133527.921905518</v>
      </c>
      <c r="T6353" s="30">
        <f t="shared" ref="T6353" si="569">SUM(H6353:H6474)*30</f>
        <v>87611114.180122346</v>
      </c>
      <c r="U6353" s="30">
        <f t="shared" ref="U6353" si="570">(R6353-Q6353)/Q6353*100</f>
        <v>0.34114683928956208</v>
      </c>
      <c r="V6353" s="30">
        <f t="shared" ref="V6353" si="571">(T6353-S6353)/S6353*100</f>
        <v>5.3860173748707147</v>
      </c>
    </row>
    <row r="6354" spans="1:22" ht="14.5" x14ac:dyDescent="0.35">
      <c r="A6354" s="15">
        <v>53</v>
      </c>
      <c r="B6354" s="8">
        <v>360</v>
      </c>
      <c r="C6354" s="8">
        <v>1833333.3333000001</v>
      </c>
      <c r="D6354" s="8">
        <v>8400</v>
      </c>
      <c r="E6354" s="2">
        <v>60</v>
      </c>
      <c r="F6354" s="2">
        <v>225.88665771484401</v>
      </c>
      <c r="G6354" s="2">
        <v>763.27093505859398</v>
      </c>
      <c r="H6354" s="1">
        <v>194.85821074491511</v>
      </c>
      <c r="I6354" s="1">
        <v>765.84041301014452</v>
      </c>
      <c r="J6354" s="1">
        <f t="shared" si="562"/>
        <v>-13.736290263366838</v>
      </c>
      <c r="K6354" s="1">
        <f t="shared" si="563"/>
        <v>0.33664035056611818</v>
      </c>
      <c r="L6354" s="30"/>
      <c r="M6354" s="30"/>
      <c r="N6354" s="2">
        <v>1749999</v>
      </c>
      <c r="O6354" s="30"/>
      <c r="P6354" s="30"/>
      <c r="Q6354" s="30"/>
      <c r="R6354" s="30"/>
      <c r="S6354" s="30"/>
      <c r="T6354" s="30"/>
      <c r="U6354" s="30"/>
      <c r="V6354" s="30"/>
    </row>
    <row r="6355" spans="1:22" ht="14.5" x14ac:dyDescent="0.35">
      <c r="A6355" s="15">
        <v>53</v>
      </c>
      <c r="B6355" s="8">
        <v>360</v>
      </c>
      <c r="C6355" s="8">
        <v>1833333.3333000001</v>
      </c>
      <c r="D6355" s="8">
        <v>8400</v>
      </c>
      <c r="E6355" s="2">
        <v>90</v>
      </c>
      <c r="F6355" s="2">
        <v>225.87594604492199</v>
      </c>
      <c r="G6355" s="2">
        <v>763.23474121093795</v>
      </c>
      <c r="H6355" s="1">
        <v>194.85821074491511</v>
      </c>
      <c r="I6355" s="1">
        <v>766.30976709745642</v>
      </c>
      <c r="J6355" s="1">
        <f t="shared" si="562"/>
        <v>-13.732199396671524</v>
      </c>
      <c r="K6355" s="1">
        <f t="shared" si="563"/>
        <v>0.40289385695934982</v>
      </c>
      <c r="L6355" s="30"/>
      <c r="M6355" s="30"/>
      <c r="N6355" s="2">
        <v>1749999</v>
      </c>
      <c r="O6355" s="30"/>
      <c r="P6355" s="30"/>
      <c r="Q6355" s="30"/>
      <c r="R6355" s="30"/>
      <c r="S6355" s="30"/>
      <c r="T6355" s="30"/>
      <c r="U6355" s="30"/>
      <c r="V6355" s="30"/>
    </row>
    <row r="6356" spans="1:22" ht="14.5" x14ac:dyDescent="0.35">
      <c r="A6356" s="15">
        <v>53</v>
      </c>
      <c r="B6356" s="8">
        <v>360</v>
      </c>
      <c r="C6356" s="8">
        <v>1833333.3333000001</v>
      </c>
      <c r="D6356" s="8">
        <v>8400</v>
      </c>
      <c r="E6356" s="2">
        <v>120</v>
      </c>
      <c r="F6356" s="2">
        <v>225.92092895507801</v>
      </c>
      <c r="G6356" s="2">
        <v>763.38677978515602</v>
      </c>
      <c r="H6356" s="1">
        <v>194.85821074491511</v>
      </c>
      <c r="I6356" s="1">
        <v>770.15532950497914</v>
      </c>
      <c r="J6356" s="1">
        <f t="shared" si="562"/>
        <v>-13.749376099785509</v>
      </c>
      <c r="K6356" s="1">
        <f t="shared" si="563"/>
        <v>0.88664748972048257</v>
      </c>
      <c r="L6356" s="30"/>
      <c r="M6356" s="30"/>
      <c r="N6356" s="2">
        <v>1749999</v>
      </c>
      <c r="O6356" s="30"/>
      <c r="P6356" s="30"/>
      <c r="Q6356" s="30"/>
      <c r="R6356" s="30"/>
      <c r="S6356" s="30"/>
      <c r="T6356" s="30"/>
      <c r="U6356" s="30"/>
      <c r="V6356" s="30"/>
    </row>
    <row r="6357" spans="1:22" ht="14.5" x14ac:dyDescent="0.35">
      <c r="A6357" s="15">
        <v>53</v>
      </c>
      <c r="B6357" s="8">
        <v>360</v>
      </c>
      <c r="C6357" s="8">
        <v>1833333.3333000001</v>
      </c>
      <c r="D6357" s="8">
        <v>8400</v>
      </c>
      <c r="E6357" s="2">
        <v>150</v>
      </c>
      <c r="F6357" s="2">
        <v>226.12480163574199</v>
      </c>
      <c r="G6357" s="2">
        <v>764.07562255859398</v>
      </c>
      <c r="H6357" s="1">
        <v>194.85821074491511</v>
      </c>
      <c r="I6357" s="1">
        <v>774.16507523416396</v>
      </c>
      <c r="J6357" s="1">
        <f t="shared" si="562"/>
        <v>-13.827139112848549</v>
      </c>
      <c r="K6357" s="1">
        <f t="shared" si="563"/>
        <v>1.3204782848305392</v>
      </c>
      <c r="L6357" s="30"/>
      <c r="M6357" s="30"/>
      <c r="N6357" s="2">
        <v>1749999</v>
      </c>
      <c r="O6357" s="30"/>
      <c r="P6357" s="30"/>
      <c r="Q6357" s="30"/>
      <c r="R6357" s="30"/>
      <c r="S6357" s="30"/>
      <c r="T6357" s="30"/>
      <c r="U6357" s="30"/>
      <c r="V6357" s="30"/>
    </row>
    <row r="6358" spans="1:22" ht="14.5" x14ac:dyDescent="0.35">
      <c r="A6358" s="15">
        <v>53</v>
      </c>
      <c r="B6358" s="8">
        <v>360</v>
      </c>
      <c r="C6358" s="8">
        <v>1833333.3333000001</v>
      </c>
      <c r="D6358" s="8">
        <v>8400</v>
      </c>
      <c r="E6358" s="2">
        <v>180</v>
      </c>
      <c r="F6358" s="2">
        <v>227.25137329101599</v>
      </c>
      <c r="G6358" s="2">
        <v>767.88232421875</v>
      </c>
      <c r="H6358" s="1">
        <v>194.85821074491511</v>
      </c>
      <c r="I6358" s="1">
        <v>776.25457680870795</v>
      </c>
      <c r="J6358" s="1">
        <f t="shared" si="562"/>
        <v>-14.254330821850964</v>
      </c>
      <c r="K6358" s="1">
        <f t="shared" si="563"/>
        <v>1.0903041163860561</v>
      </c>
      <c r="L6358" s="30"/>
      <c r="M6358" s="30"/>
      <c r="N6358" s="2">
        <v>1749999</v>
      </c>
      <c r="O6358" s="30"/>
      <c r="P6358" s="30"/>
      <c r="Q6358" s="30"/>
      <c r="R6358" s="30"/>
      <c r="S6358" s="30"/>
      <c r="T6358" s="30"/>
      <c r="U6358" s="30"/>
      <c r="V6358" s="30"/>
    </row>
    <row r="6359" spans="1:22" ht="14.5" x14ac:dyDescent="0.35">
      <c r="A6359" s="15">
        <v>53</v>
      </c>
      <c r="B6359" s="8">
        <v>360</v>
      </c>
      <c r="C6359" s="8">
        <v>1833333.3333000001</v>
      </c>
      <c r="D6359" s="8">
        <v>8400</v>
      </c>
      <c r="E6359" s="2">
        <v>210</v>
      </c>
      <c r="F6359" s="2">
        <v>229.02362060546901</v>
      </c>
      <c r="G6359" s="2">
        <v>773.86956787109398</v>
      </c>
      <c r="H6359" s="1">
        <v>194.85821074491511</v>
      </c>
      <c r="I6359" s="1">
        <v>780.05096878803602</v>
      </c>
      <c r="J6359" s="1">
        <f t="shared" si="562"/>
        <v>-14.91785422404506</v>
      </c>
      <c r="K6359" s="1">
        <f t="shared" si="563"/>
        <v>0.79876521491173236</v>
      </c>
      <c r="L6359" s="30"/>
      <c r="M6359" s="30"/>
      <c r="N6359" s="2">
        <v>1749999</v>
      </c>
      <c r="O6359" s="30"/>
      <c r="P6359" s="30"/>
      <c r="Q6359" s="30"/>
      <c r="R6359" s="30"/>
      <c r="S6359" s="30"/>
      <c r="T6359" s="30"/>
      <c r="U6359" s="30"/>
      <c r="V6359" s="30"/>
    </row>
    <row r="6360" spans="1:22" ht="14.5" x14ac:dyDescent="0.35">
      <c r="A6360" s="15">
        <v>53</v>
      </c>
      <c r="B6360" s="8">
        <v>360</v>
      </c>
      <c r="C6360" s="8">
        <v>1833333.3333000001</v>
      </c>
      <c r="D6360" s="8">
        <v>8400</v>
      </c>
      <c r="E6360" s="2">
        <v>240</v>
      </c>
      <c r="F6360" s="2">
        <v>233.47715759277301</v>
      </c>
      <c r="G6360" s="2">
        <v>787.287353515625</v>
      </c>
      <c r="H6360" s="1">
        <v>194.85821074491511</v>
      </c>
      <c r="I6360" s="1">
        <v>794.41821755209071</v>
      </c>
      <c r="J6360" s="1">
        <f t="shared" si="562"/>
        <v>-16.540781653345473</v>
      </c>
      <c r="K6360" s="1">
        <f t="shared" si="563"/>
        <v>0.90575112182647122</v>
      </c>
      <c r="L6360" s="30"/>
      <c r="M6360" s="30"/>
      <c r="N6360" s="2">
        <v>1749999</v>
      </c>
      <c r="O6360" s="30"/>
      <c r="P6360" s="30"/>
      <c r="Q6360" s="30"/>
      <c r="R6360" s="30"/>
      <c r="S6360" s="30"/>
      <c r="T6360" s="30"/>
      <c r="U6360" s="30"/>
      <c r="V6360" s="30"/>
    </row>
    <row r="6361" spans="1:22" ht="14.5" x14ac:dyDescent="0.35">
      <c r="A6361" s="15">
        <v>53</v>
      </c>
      <c r="B6361" s="8">
        <v>360</v>
      </c>
      <c r="C6361" s="8">
        <v>1833333.3333000001</v>
      </c>
      <c r="D6361" s="8">
        <v>8400</v>
      </c>
      <c r="E6361" s="2">
        <v>270</v>
      </c>
      <c r="F6361" s="2">
        <v>264.31353759765602</v>
      </c>
      <c r="G6361" s="2">
        <v>811.29675292968705</v>
      </c>
      <c r="H6361" s="1">
        <v>194.85821074491511</v>
      </c>
      <c r="I6361" s="1">
        <v>815.92889055079729</v>
      </c>
      <c r="J6361" s="1">
        <f t="shared" si="562"/>
        <v>-26.277627504069567</v>
      </c>
      <c r="K6361" s="1">
        <f t="shared" si="563"/>
        <v>0.57095478373148401</v>
      </c>
      <c r="L6361" s="30"/>
      <c r="M6361" s="30"/>
      <c r="N6361" s="2">
        <v>1749999</v>
      </c>
      <c r="O6361" s="30"/>
      <c r="P6361" s="30"/>
      <c r="Q6361" s="30"/>
      <c r="R6361" s="30"/>
      <c r="S6361" s="30"/>
      <c r="T6361" s="30"/>
      <c r="U6361" s="30"/>
      <c r="V6361" s="30"/>
    </row>
    <row r="6362" spans="1:22" ht="14.5" x14ac:dyDescent="0.35">
      <c r="A6362" s="15">
        <v>53</v>
      </c>
      <c r="B6362" s="8">
        <v>360</v>
      </c>
      <c r="C6362" s="8">
        <v>1833333.3333000001</v>
      </c>
      <c r="D6362" s="8">
        <v>8400</v>
      </c>
      <c r="E6362" s="2">
        <v>300</v>
      </c>
      <c r="F6362" s="2">
        <v>500.63650512695301</v>
      </c>
      <c r="G6362" s="2">
        <v>858.58544921875</v>
      </c>
      <c r="H6362" s="1">
        <v>194.85821074491511</v>
      </c>
      <c r="I6362" s="1">
        <v>852.19951127386935</v>
      </c>
      <c r="J6362" s="1">
        <f t="shared" si="562"/>
        <v>-61.077906075686116</v>
      </c>
      <c r="K6362" s="1">
        <f t="shared" si="563"/>
        <v>-0.74377430350018026</v>
      </c>
      <c r="L6362" s="30"/>
      <c r="M6362" s="30"/>
      <c r="N6362" s="2">
        <v>0</v>
      </c>
      <c r="O6362" s="30"/>
      <c r="P6362" s="30"/>
      <c r="Q6362" s="30"/>
      <c r="R6362" s="30"/>
      <c r="S6362" s="30"/>
      <c r="T6362" s="30"/>
      <c r="U6362" s="30"/>
      <c r="V6362" s="30"/>
    </row>
    <row r="6363" spans="1:22" ht="14.5" x14ac:dyDescent="0.35">
      <c r="A6363" s="15">
        <v>53</v>
      </c>
      <c r="B6363" s="8">
        <v>360</v>
      </c>
      <c r="C6363" s="8">
        <v>1833333.3333000001</v>
      </c>
      <c r="D6363" s="8">
        <v>8400</v>
      </c>
      <c r="E6363" s="2">
        <v>330</v>
      </c>
      <c r="F6363" s="2">
        <v>1788.18115234375</v>
      </c>
      <c r="G6363" s="2">
        <v>933.428466796875</v>
      </c>
      <c r="H6363" s="1">
        <v>194.85821074491511</v>
      </c>
      <c r="I6363" s="1">
        <v>904.88641036147328</v>
      </c>
      <c r="J6363" s="1">
        <f t="shared" si="562"/>
        <v>-89.102993816397372</v>
      </c>
      <c r="K6363" s="1">
        <f t="shared" si="563"/>
        <v>-3.0577658010951585</v>
      </c>
      <c r="L6363" s="30"/>
      <c r="M6363" s="30"/>
      <c r="N6363" s="2">
        <v>0</v>
      </c>
      <c r="O6363" s="30"/>
      <c r="P6363" s="30"/>
      <c r="Q6363" s="30"/>
      <c r="R6363" s="30"/>
      <c r="S6363" s="30"/>
      <c r="T6363" s="30"/>
      <c r="U6363" s="30"/>
      <c r="V6363" s="30"/>
    </row>
    <row r="6364" spans="1:22" ht="14.5" x14ac:dyDescent="0.35">
      <c r="A6364" s="15">
        <v>53</v>
      </c>
      <c r="B6364" s="8">
        <v>360</v>
      </c>
      <c r="C6364" s="8">
        <v>1833333.3333000001</v>
      </c>
      <c r="D6364" s="8">
        <v>8400</v>
      </c>
      <c r="E6364" s="2">
        <v>360</v>
      </c>
      <c r="F6364" s="2">
        <v>5482.67724609375</v>
      </c>
      <c r="G6364" s="2">
        <v>969.96740722656205</v>
      </c>
      <c r="H6364" s="1">
        <v>552.89398962565815</v>
      </c>
      <c r="I6364" s="1">
        <v>951.90650820854864</v>
      </c>
      <c r="J6364" s="1">
        <f t="shared" si="562"/>
        <v>-89.915620329108762</v>
      </c>
      <c r="K6364" s="1">
        <f t="shared" si="563"/>
        <v>-1.8620109174240316</v>
      </c>
      <c r="L6364" s="30"/>
      <c r="M6364" s="30"/>
      <c r="N6364" s="2">
        <v>0</v>
      </c>
      <c r="O6364" s="30"/>
      <c r="P6364" s="30"/>
      <c r="Q6364" s="30"/>
      <c r="R6364" s="30"/>
      <c r="S6364" s="30"/>
      <c r="T6364" s="30"/>
      <c r="U6364" s="30"/>
      <c r="V6364" s="30"/>
    </row>
    <row r="6365" spans="1:22" ht="14.5" x14ac:dyDescent="0.35">
      <c r="A6365" s="15">
        <v>53</v>
      </c>
      <c r="B6365" s="8">
        <v>360</v>
      </c>
      <c r="C6365" s="8">
        <v>1833333.3333000001</v>
      </c>
      <c r="D6365" s="8">
        <v>8400</v>
      </c>
      <c r="E6365" s="2">
        <v>390</v>
      </c>
      <c r="F6365" s="2">
        <v>16693.158203125</v>
      </c>
      <c r="G6365" s="2">
        <v>1572.75622558594</v>
      </c>
      <c r="H6365" s="1">
        <v>6637.8739388387494</v>
      </c>
      <c r="I6365" s="1">
        <v>1597.7531962682051</v>
      </c>
      <c r="J6365" s="1">
        <f t="shared" si="562"/>
        <v>-60.235960996307313</v>
      </c>
      <c r="K6365" s="1">
        <f t="shared" si="563"/>
        <v>1.589373500839415</v>
      </c>
      <c r="L6365" s="30"/>
      <c r="M6365" s="30"/>
      <c r="N6365" s="2">
        <v>0</v>
      </c>
      <c r="O6365" s="30"/>
      <c r="P6365" s="30"/>
      <c r="Q6365" s="30"/>
      <c r="R6365" s="30"/>
      <c r="S6365" s="30"/>
      <c r="T6365" s="30"/>
      <c r="U6365" s="30"/>
      <c r="V6365" s="30"/>
    </row>
    <row r="6366" spans="1:22" ht="14.5" x14ac:dyDescent="0.35">
      <c r="A6366" s="15">
        <v>53</v>
      </c>
      <c r="B6366" s="8">
        <v>360</v>
      </c>
      <c r="C6366" s="8">
        <v>1833333.3333000001</v>
      </c>
      <c r="D6366" s="8">
        <v>8400</v>
      </c>
      <c r="E6366" s="2">
        <v>420</v>
      </c>
      <c r="F6366" s="2">
        <v>18791.435546875</v>
      </c>
      <c r="G6366" s="2">
        <v>1627.3818359375</v>
      </c>
      <c r="H6366" s="1">
        <v>17213.029193153681</v>
      </c>
      <c r="I6366" s="1">
        <v>1706.20962993681</v>
      </c>
      <c r="J6366" s="1">
        <f t="shared" si="562"/>
        <v>-8.3996049678269866</v>
      </c>
      <c r="K6366" s="1">
        <f t="shared" si="563"/>
        <v>4.8438413320435609</v>
      </c>
      <c r="L6366" s="30"/>
      <c r="M6366" s="30"/>
      <c r="N6366" s="2">
        <v>0</v>
      </c>
      <c r="O6366" s="30"/>
      <c r="P6366" s="30"/>
      <c r="Q6366" s="30"/>
      <c r="R6366" s="30"/>
      <c r="S6366" s="30"/>
      <c r="T6366" s="30"/>
      <c r="U6366" s="30"/>
      <c r="V6366" s="30"/>
    </row>
    <row r="6367" spans="1:22" ht="14.5" x14ac:dyDescent="0.35">
      <c r="A6367" s="15">
        <v>53</v>
      </c>
      <c r="B6367" s="8">
        <v>360</v>
      </c>
      <c r="C6367" s="8">
        <v>1833333.3333000001</v>
      </c>
      <c r="D6367" s="8">
        <v>8400</v>
      </c>
      <c r="E6367" s="2">
        <v>450</v>
      </c>
      <c r="F6367" s="2">
        <v>16988.1015625</v>
      </c>
      <c r="G6367" s="2">
        <v>1672.57983398438</v>
      </c>
      <c r="H6367" s="1">
        <v>16301.59467120065</v>
      </c>
      <c r="I6367" s="1">
        <v>1758.37305122253</v>
      </c>
      <c r="J6367" s="1">
        <f t="shared" si="562"/>
        <v>-4.0411042327105235</v>
      </c>
      <c r="K6367" s="1">
        <f t="shared" si="563"/>
        <v>5.1293944537030196</v>
      </c>
      <c r="L6367" s="30"/>
      <c r="M6367" s="30"/>
      <c r="N6367" s="2">
        <v>0</v>
      </c>
      <c r="O6367" s="30"/>
      <c r="P6367" s="30"/>
      <c r="Q6367" s="30"/>
      <c r="R6367" s="30"/>
      <c r="S6367" s="30"/>
      <c r="T6367" s="30"/>
      <c r="U6367" s="30"/>
      <c r="V6367" s="30"/>
    </row>
    <row r="6368" spans="1:22" ht="14.5" x14ac:dyDescent="0.35">
      <c r="A6368" s="15">
        <v>53</v>
      </c>
      <c r="B6368" s="8">
        <v>360</v>
      </c>
      <c r="C6368" s="8">
        <v>1833333.3333000001</v>
      </c>
      <c r="D6368" s="8">
        <v>8400</v>
      </c>
      <c r="E6368" s="2">
        <v>480</v>
      </c>
      <c r="F6368" s="2">
        <v>14599.76171875</v>
      </c>
      <c r="G6368" s="2">
        <v>1738.82702636719</v>
      </c>
      <c r="H6368" s="1">
        <v>14809.79707187092</v>
      </c>
      <c r="I6368" s="1">
        <v>1780.7639594542229</v>
      </c>
      <c r="J6368" s="1">
        <f t="shared" si="562"/>
        <v>1.4386217882664392</v>
      </c>
      <c r="K6368" s="1">
        <f t="shared" si="563"/>
        <v>2.4117944137691962</v>
      </c>
      <c r="L6368" s="30"/>
      <c r="M6368" s="30"/>
      <c r="N6368" s="2">
        <v>0</v>
      </c>
      <c r="O6368" s="30"/>
      <c r="P6368" s="30"/>
      <c r="Q6368" s="30"/>
      <c r="R6368" s="30"/>
      <c r="S6368" s="30"/>
      <c r="T6368" s="30"/>
      <c r="U6368" s="30"/>
      <c r="V6368" s="30"/>
    </row>
    <row r="6369" spans="1:22" ht="14.5" x14ac:dyDescent="0.35">
      <c r="A6369" s="15">
        <v>53</v>
      </c>
      <c r="B6369" s="8">
        <v>360</v>
      </c>
      <c r="C6369" s="8">
        <v>1833333.3333000001</v>
      </c>
      <c r="D6369" s="8">
        <v>8400</v>
      </c>
      <c r="E6369" s="2">
        <v>510</v>
      </c>
      <c r="F6369" s="2">
        <v>13179.7783203125</v>
      </c>
      <c r="G6369" s="2">
        <v>1751.54846191406</v>
      </c>
      <c r="H6369" s="1">
        <v>13094.40069027613</v>
      </c>
      <c r="I6369" s="1">
        <v>1796.6269194867371</v>
      </c>
      <c r="J6369" s="1">
        <f t="shared" si="562"/>
        <v>-0.64779261047802961</v>
      </c>
      <c r="K6369" s="1">
        <f t="shared" si="563"/>
        <v>2.5736346183317211</v>
      </c>
      <c r="L6369" s="30"/>
      <c r="M6369" s="30"/>
      <c r="N6369" s="2">
        <v>0</v>
      </c>
      <c r="O6369" s="30"/>
      <c r="P6369" s="30"/>
      <c r="Q6369" s="30"/>
      <c r="R6369" s="30"/>
      <c r="S6369" s="30"/>
      <c r="T6369" s="30"/>
      <c r="U6369" s="30"/>
      <c r="V6369" s="30"/>
    </row>
    <row r="6370" spans="1:22" ht="14.5" x14ac:dyDescent="0.35">
      <c r="A6370" s="15">
        <v>53</v>
      </c>
      <c r="B6370" s="8">
        <v>360</v>
      </c>
      <c r="C6370" s="8">
        <v>1833333.3333000001</v>
      </c>
      <c r="D6370" s="8">
        <v>8400</v>
      </c>
      <c r="E6370" s="2">
        <v>540</v>
      </c>
      <c r="F6370" s="2">
        <v>11178.8828125</v>
      </c>
      <c r="G6370" s="2">
        <v>1784.53100585937</v>
      </c>
      <c r="H6370" s="1">
        <v>11840.102336703891</v>
      </c>
      <c r="I6370" s="1">
        <v>1811.0581381321899</v>
      </c>
      <c r="J6370" s="1">
        <f t="shared" si="562"/>
        <v>5.9148980742917203</v>
      </c>
      <c r="K6370" s="1">
        <f t="shared" si="563"/>
        <v>1.4865044196889901</v>
      </c>
      <c r="L6370" s="30"/>
      <c r="M6370" s="30"/>
      <c r="N6370" s="2">
        <v>0</v>
      </c>
      <c r="O6370" s="30"/>
      <c r="P6370" s="30"/>
      <c r="Q6370" s="30"/>
      <c r="R6370" s="30"/>
      <c r="S6370" s="30"/>
      <c r="T6370" s="30"/>
      <c r="U6370" s="30"/>
      <c r="V6370" s="30"/>
    </row>
    <row r="6371" spans="1:22" ht="14.5" x14ac:dyDescent="0.35">
      <c r="A6371" s="15">
        <v>53</v>
      </c>
      <c r="B6371" s="8">
        <v>360</v>
      </c>
      <c r="C6371" s="8">
        <v>1833333.3333000001</v>
      </c>
      <c r="D6371" s="8">
        <v>8400</v>
      </c>
      <c r="E6371" s="2">
        <v>570</v>
      </c>
      <c r="F6371" s="2">
        <v>10757.693359375</v>
      </c>
      <c r="G6371" s="2">
        <v>1832.53527832031</v>
      </c>
      <c r="H6371" s="1">
        <v>10944.813682854139</v>
      </c>
      <c r="I6371" s="1">
        <v>1821.3346368129951</v>
      </c>
      <c r="J6371" s="1">
        <f t="shared" si="562"/>
        <v>1.7394093438819722</v>
      </c>
      <c r="K6371" s="1">
        <f t="shared" si="563"/>
        <v>-0.61121014366399251</v>
      </c>
      <c r="L6371" s="30"/>
      <c r="M6371" s="30"/>
      <c r="N6371" s="2">
        <v>1749999</v>
      </c>
      <c r="O6371" s="30"/>
      <c r="P6371" s="30"/>
      <c r="Q6371" s="30"/>
      <c r="R6371" s="30"/>
      <c r="S6371" s="30"/>
      <c r="T6371" s="30"/>
      <c r="U6371" s="30"/>
      <c r="V6371" s="30"/>
    </row>
    <row r="6372" spans="1:22" ht="14.5" x14ac:dyDescent="0.35">
      <c r="A6372" s="15">
        <v>53</v>
      </c>
      <c r="B6372" s="8">
        <v>360</v>
      </c>
      <c r="C6372" s="8">
        <v>1833333.3333000001</v>
      </c>
      <c r="D6372" s="8">
        <v>8400</v>
      </c>
      <c r="E6372" s="2">
        <v>600</v>
      </c>
      <c r="F6372" s="2">
        <v>10654.81640625</v>
      </c>
      <c r="G6372" s="2">
        <v>1848.8486328125</v>
      </c>
      <c r="H6372" s="1">
        <v>10329.048475592301</v>
      </c>
      <c r="I6372" s="1">
        <v>1822.1851523277121</v>
      </c>
      <c r="J6372" s="1">
        <f t="shared" si="562"/>
        <v>-3.0574710838434278</v>
      </c>
      <c r="K6372" s="1">
        <f t="shared" si="563"/>
        <v>-1.442166763226417</v>
      </c>
      <c r="L6372" s="30"/>
      <c r="M6372" s="30"/>
      <c r="N6372" s="2">
        <v>1749999</v>
      </c>
      <c r="O6372" s="30"/>
      <c r="P6372" s="30"/>
      <c r="Q6372" s="30"/>
      <c r="R6372" s="30"/>
      <c r="S6372" s="30"/>
      <c r="T6372" s="30"/>
      <c r="U6372" s="30"/>
      <c r="V6372" s="30"/>
    </row>
    <row r="6373" spans="1:22" ht="14.5" x14ac:dyDescent="0.35">
      <c r="A6373" s="15">
        <v>53</v>
      </c>
      <c r="B6373" s="8">
        <v>360</v>
      </c>
      <c r="C6373" s="8">
        <v>1833333.3333000001</v>
      </c>
      <c r="D6373" s="8">
        <v>8400</v>
      </c>
      <c r="E6373" s="2">
        <v>630</v>
      </c>
      <c r="F6373" s="2">
        <v>10991.0849609375</v>
      </c>
      <c r="G6373" s="2">
        <v>1844.63208007813</v>
      </c>
      <c r="H6373" s="1">
        <v>9930.9198682173683</v>
      </c>
      <c r="I6373" s="1">
        <v>1817.714267717892</v>
      </c>
      <c r="J6373" s="1">
        <f t="shared" si="562"/>
        <v>-9.645681900267137</v>
      </c>
      <c r="K6373" s="1">
        <f t="shared" si="563"/>
        <v>-1.4592510154706795</v>
      </c>
      <c r="L6373" s="30"/>
      <c r="M6373" s="30"/>
      <c r="N6373" s="2">
        <v>1749999</v>
      </c>
      <c r="O6373" s="30"/>
      <c r="P6373" s="30"/>
      <c r="Q6373" s="30"/>
      <c r="R6373" s="30"/>
      <c r="S6373" s="30"/>
      <c r="T6373" s="30"/>
      <c r="U6373" s="30"/>
      <c r="V6373" s="30"/>
    </row>
    <row r="6374" spans="1:22" ht="14.5" x14ac:dyDescent="0.35">
      <c r="A6374" s="15">
        <v>53</v>
      </c>
      <c r="B6374" s="8">
        <v>360</v>
      </c>
      <c r="C6374" s="8">
        <v>1833333.3333000001</v>
      </c>
      <c r="D6374" s="8">
        <v>8400</v>
      </c>
      <c r="E6374" s="2">
        <v>660</v>
      </c>
      <c r="F6374" s="2">
        <v>10413.4365234375</v>
      </c>
      <c r="G6374" s="2">
        <v>1810.11975097656</v>
      </c>
      <c r="H6374" s="1">
        <v>9702.2381605028113</v>
      </c>
      <c r="I6374" s="1">
        <v>1810.238308830646</v>
      </c>
      <c r="J6374" s="1">
        <f t="shared" si="562"/>
        <v>-6.829622107303349</v>
      </c>
      <c r="K6374" s="1">
        <f t="shared" si="563"/>
        <v>6.5497243495662993E-3</v>
      </c>
      <c r="L6374" s="30"/>
      <c r="M6374" s="30"/>
      <c r="N6374" s="2">
        <v>1749999</v>
      </c>
      <c r="O6374" s="30"/>
      <c r="P6374" s="30"/>
      <c r="Q6374" s="30"/>
      <c r="R6374" s="30"/>
      <c r="S6374" s="30"/>
      <c r="T6374" s="30"/>
      <c r="U6374" s="30"/>
      <c r="V6374" s="30"/>
    </row>
    <row r="6375" spans="1:22" ht="14.5" x14ac:dyDescent="0.35">
      <c r="A6375" s="15">
        <v>53</v>
      </c>
      <c r="B6375" s="8">
        <v>360</v>
      </c>
      <c r="C6375" s="8">
        <v>1833333.3333000001</v>
      </c>
      <c r="D6375" s="8">
        <v>8400</v>
      </c>
      <c r="E6375" s="2">
        <v>690</v>
      </c>
      <c r="F6375" s="2">
        <v>9587</v>
      </c>
      <c r="G6375" s="2">
        <v>1748.25158691406</v>
      </c>
      <c r="H6375" s="1">
        <v>9605.4895791486633</v>
      </c>
      <c r="I6375" s="1">
        <v>1801.0660305766189</v>
      </c>
      <c r="J6375" s="1">
        <f t="shared" si="562"/>
        <v>0.19286094866656228</v>
      </c>
      <c r="K6375" s="1">
        <f t="shared" si="563"/>
        <v>3.0209864562905815</v>
      </c>
      <c r="L6375" s="30"/>
      <c r="M6375" s="30"/>
      <c r="N6375" s="2">
        <v>1749999</v>
      </c>
      <c r="O6375" s="30"/>
      <c r="P6375" s="30"/>
      <c r="Q6375" s="30"/>
      <c r="R6375" s="30"/>
      <c r="S6375" s="30"/>
      <c r="T6375" s="30"/>
      <c r="U6375" s="30"/>
      <c r="V6375" s="30"/>
    </row>
    <row r="6376" spans="1:22" ht="14.5" x14ac:dyDescent="0.35">
      <c r="A6376" s="15">
        <v>53</v>
      </c>
      <c r="B6376" s="8">
        <v>360</v>
      </c>
      <c r="C6376" s="8">
        <v>1833333.3333000001</v>
      </c>
      <c r="D6376" s="8">
        <v>8400</v>
      </c>
      <c r="E6376" s="2">
        <v>720</v>
      </c>
      <c r="F6376" s="2">
        <v>9001.3271484375</v>
      </c>
      <c r="G6376" s="2">
        <v>1682.79614257812</v>
      </c>
      <c r="H6376" s="1">
        <v>9894.7490573256418</v>
      </c>
      <c r="I6376" s="1">
        <v>1783.9719976612971</v>
      </c>
      <c r="J6376" s="1">
        <f t="shared" si="562"/>
        <v>9.9254464831136264</v>
      </c>
      <c r="K6376" s="1">
        <f t="shared" si="563"/>
        <v>6.0123655220751289</v>
      </c>
      <c r="L6376" s="30"/>
      <c r="M6376" s="30"/>
      <c r="N6376" s="2">
        <v>1749999</v>
      </c>
      <c r="O6376" s="30"/>
      <c r="P6376" s="30"/>
      <c r="Q6376" s="30"/>
      <c r="R6376" s="30"/>
      <c r="S6376" s="30"/>
      <c r="T6376" s="30"/>
      <c r="U6376" s="30"/>
      <c r="V6376" s="30"/>
    </row>
    <row r="6377" spans="1:22" ht="14.5" x14ac:dyDescent="0.35">
      <c r="A6377" s="15">
        <v>53</v>
      </c>
      <c r="B6377" s="8">
        <v>360</v>
      </c>
      <c r="C6377" s="8">
        <v>1833333.3333000001</v>
      </c>
      <c r="D6377" s="8">
        <v>8400</v>
      </c>
      <c r="E6377" s="2">
        <v>750</v>
      </c>
      <c r="F6377" s="2">
        <v>4895.27734375</v>
      </c>
      <c r="G6377" s="2">
        <v>993.864990234375</v>
      </c>
      <c r="H6377" s="1">
        <v>6698.1017008381996</v>
      </c>
      <c r="I6377" s="1">
        <v>1046.4097757731411</v>
      </c>
      <c r="J6377" s="1">
        <f t="shared" si="562"/>
        <v>36.827828751928408</v>
      </c>
      <c r="K6377" s="1">
        <f t="shared" si="563"/>
        <v>5.2869138218033882</v>
      </c>
      <c r="L6377" s="30"/>
      <c r="M6377" s="30"/>
      <c r="N6377" s="2">
        <v>1749999</v>
      </c>
      <c r="O6377" s="30"/>
      <c r="P6377" s="30"/>
      <c r="Q6377" s="30"/>
      <c r="R6377" s="30"/>
      <c r="S6377" s="30"/>
      <c r="T6377" s="30"/>
      <c r="U6377" s="30"/>
      <c r="V6377" s="30"/>
    </row>
    <row r="6378" spans="1:22" ht="14.5" x14ac:dyDescent="0.35">
      <c r="A6378" s="15">
        <v>53</v>
      </c>
      <c r="B6378" s="8">
        <v>360</v>
      </c>
      <c r="C6378" s="8">
        <v>1833333.3333000001</v>
      </c>
      <c r="D6378" s="8">
        <v>8400</v>
      </c>
      <c r="E6378" s="2">
        <v>780</v>
      </c>
      <c r="F6378" s="2">
        <v>4256.42919921875</v>
      </c>
      <c r="G6378" s="2">
        <v>913.81427001953102</v>
      </c>
      <c r="H6378" s="1">
        <v>5018.3767550032626</v>
      </c>
      <c r="I6378" s="1">
        <v>959.84662627300202</v>
      </c>
      <c r="J6378" s="1">
        <f t="shared" si="562"/>
        <v>17.901097848035739</v>
      </c>
      <c r="K6378" s="1">
        <f t="shared" si="563"/>
        <v>5.0373864540862492</v>
      </c>
      <c r="L6378" s="30"/>
      <c r="M6378" s="30"/>
      <c r="N6378" s="2">
        <v>1749999</v>
      </c>
      <c r="O6378" s="30"/>
      <c r="P6378" s="30"/>
      <c r="Q6378" s="30"/>
      <c r="R6378" s="30"/>
      <c r="S6378" s="30"/>
      <c r="T6378" s="30"/>
      <c r="U6378" s="30"/>
      <c r="V6378" s="30"/>
    </row>
    <row r="6379" spans="1:22" ht="14.5" x14ac:dyDescent="0.35">
      <c r="A6379" s="15">
        <v>53</v>
      </c>
      <c r="B6379" s="8">
        <v>360</v>
      </c>
      <c r="C6379" s="8">
        <v>1833333.3333000001</v>
      </c>
      <c r="D6379" s="8">
        <v>8400</v>
      </c>
      <c r="E6379" s="2">
        <v>810</v>
      </c>
      <c r="F6379" s="2">
        <v>3997.40112304688</v>
      </c>
      <c r="G6379" s="2">
        <v>893.78601074218795</v>
      </c>
      <c r="H6379" s="1">
        <v>4557.9466412196152</v>
      </c>
      <c r="I6379" s="1">
        <v>934.07588536521098</v>
      </c>
      <c r="J6379" s="1">
        <f t="shared" si="562"/>
        <v>14.0227488039899</v>
      </c>
      <c r="K6379" s="1">
        <f t="shared" si="563"/>
        <v>4.5077763736273795</v>
      </c>
      <c r="L6379" s="30"/>
      <c r="M6379" s="30"/>
      <c r="N6379" s="2">
        <v>1749999</v>
      </c>
      <c r="O6379" s="30"/>
      <c r="P6379" s="30"/>
      <c r="Q6379" s="30"/>
      <c r="R6379" s="30"/>
      <c r="S6379" s="30"/>
      <c r="T6379" s="30"/>
      <c r="U6379" s="30"/>
      <c r="V6379" s="30"/>
    </row>
    <row r="6380" spans="1:22" ht="14.5" x14ac:dyDescent="0.35">
      <c r="A6380" s="15">
        <v>53</v>
      </c>
      <c r="B6380" s="8">
        <v>360</v>
      </c>
      <c r="C6380" s="8">
        <v>1833333.3333000001</v>
      </c>
      <c r="D6380" s="8">
        <v>8400</v>
      </c>
      <c r="E6380" s="2">
        <v>840</v>
      </c>
      <c r="F6380" s="2">
        <v>3947.30346679688</v>
      </c>
      <c r="G6380" s="2">
        <v>885.83190917968705</v>
      </c>
      <c r="H6380" s="1">
        <v>4933.8548387084438</v>
      </c>
      <c r="I6380" s="1">
        <v>921.77264687263141</v>
      </c>
      <c r="J6380" s="1">
        <f t="shared" si="562"/>
        <v>24.993046017617722</v>
      </c>
      <c r="K6380" s="1">
        <f t="shared" si="563"/>
        <v>4.057286412974987</v>
      </c>
      <c r="L6380" s="30"/>
      <c r="M6380" s="30"/>
      <c r="N6380" s="2">
        <v>0</v>
      </c>
      <c r="O6380" s="30"/>
      <c r="P6380" s="30"/>
      <c r="Q6380" s="30"/>
      <c r="R6380" s="30"/>
      <c r="S6380" s="30"/>
      <c r="T6380" s="30"/>
      <c r="U6380" s="30"/>
      <c r="V6380" s="30"/>
    </row>
    <row r="6381" spans="1:22" ht="14.5" x14ac:dyDescent="0.35">
      <c r="A6381" s="15">
        <v>53</v>
      </c>
      <c r="B6381" s="8">
        <v>360</v>
      </c>
      <c r="C6381" s="8">
        <v>1833333.3333000001</v>
      </c>
      <c r="D6381" s="8">
        <v>8400</v>
      </c>
      <c r="E6381" s="2">
        <v>870</v>
      </c>
      <c r="F6381" s="2">
        <v>4236.3486328125</v>
      </c>
      <c r="G6381" s="2">
        <v>883.804443359375</v>
      </c>
      <c r="H6381" s="1">
        <v>5856.5253011288114</v>
      </c>
      <c r="I6381" s="1">
        <v>915.87606146889391</v>
      </c>
      <c r="J6381" s="1">
        <f t="shared" si="562"/>
        <v>38.24464907744575</v>
      </c>
      <c r="K6381" s="1">
        <f t="shared" si="563"/>
        <v>3.6288138570126942</v>
      </c>
      <c r="L6381" s="30"/>
      <c r="M6381" s="30"/>
      <c r="N6381" s="2">
        <v>0</v>
      </c>
      <c r="O6381" s="30"/>
      <c r="P6381" s="30"/>
      <c r="Q6381" s="30"/>
      <c r="R6381" s="30"/>
      <c r="S6381" s="30"/>
      <c r="T6381" s="30"/>
      <c r="U6381" s="30"/>
      <c r="V6381" s="30"/>
    </row>
    <row r="6382" spans="1:22" ht="14.5" x14ac:dyDescent="0.35">
      <c r="A6382" s="15">
        <v>53</v>
      </c>
      <c r="B6382" s="8">
        <v>360</v>
      </c>
      <c r="C6382" s="8">
        <v>1833333.3333000001</v>
      </c>
      <c r="D6382" s="8">
        <v>8400</v>
      </c>
      <c r="E6382" s="2">
        <v>900</v>
      </c>
      <c r="F6382" s="2">
        <v>5196.078125</v>
      </c>
      <c r="G6382" s="2">
        <v>888.7578125</v>
      </c>
      <c r="H6382" s="1">
        <v>7256.2011188754041</v>
      </c>
      <c r="I6382" s="1">
        <v>912.22959701140712</v>
      </c>
      <c r="J6382" s="1">
        <f t="shared" si="562"/>
        <v>39.647652408525019</v>
      </c>
      <c r="K6382" s="1">
        <f t="shared" si="563"/>
        <v>2.6409651967371168</v>
      </c>
      <c r="L6382" s="30"/>
      <c r="M6382" s="30"/>
      <c r="N6382" s="2">
        <v>0</v>
      </c>
      <c r="O6382" s="30"/>
      <c r="P6382" s="30"/>
      <c r="Q6382" s="30"/>
      <c r="R6382" s="30"/>
      <c r="S6382" s="30"/>
      <c r="T6382" s="30"/>
      <c r="U6382" s="30"/>
      <c r="V6382" s="30"/>
    </row>
    <row r="6383" spans="1:22" ht="14.5" x14ac:dyDescent="0.35">
      <c r="A6383" s="15">
        <v>53</v>
      </c>
      <c r="B6383" s="8">
        <v>360</v>
      </c>
      <c r="C6383" s="8">
        <v>1833333.3333000001</v>
      </c>
      <c r="D6383" s="8">
        <v>8400</v>
      </c>
      <c r="E6383" s="2">
        <v>930</v>
      </c>
      <c r="F6383" s="2">
        <v>6937.69677734375</v>
      </c>
      <c r="G6383" s="2">
        <v>902.11273193359398</v>
      </c>
      <c r="H6383" s="1">
        <v>8964.6708998686008</v>
      </c>
      <c r="I6383" s="1">
        <v>909.37336294905754</v>
      </c>
      <c r="J6383" s="1">
        <f t="shared" si="562"/>
        <v>29.216816294772148</v>
      </c>
      <c r="K6383" s="1">
        <f t="shared" si="563"/>
        <v>0.80484741634242085</v>
      </c>
      <c r="L6383" s="30"/>
      <c r="M6383" s="30"/>
      <c r="N6383" s="2">
        <v>0</v>
      </c>
      <c r="O6383" s="30"/>
      <c r="P6383" s="30"/>
      <c r="Q6383" s="30"/>
      <c r="R6383" s="30"/>
      <c r="S6383" s="30"/>
      <c r="T6383" s="30"/>
      <c r="U6383" s="30"/>
      <c r="V6383" s="30"/>
    </row>
    <row r="6384" spans="1:22" ht="14.5" x14ac:dyDescent="0.35">
      <c r="A6384" s="15">
        <v>53</v>
      </c>
      <c r="B6384" s="8">
        <v>360</v>
      </c>
      <c r="C6384" s="8">
        <v>1833333.3333000001</v>
      </c>
      <c r="D6384" s="8">
        <v>8400</v>
      </c>
      <c r="E6384" s="2">
        <v>960</v>
      </c>
      <c r="F6384" s="2">
        <v>9003.0517578125</v>
      </c>
      <c r="G6384" s="2">
        <v>917.483154296875</v>
      </c>
      <c r="H6384" s="1">
        <v>11039.05290417059</v>
      </c>
      <c r="I6384" s="1">
        <v>906.79463373575686</v>
      </c>
      <c r="J6384" s="1">
        <f t="shared" si="562"/>
        <v>22.614566717239267</v>
      </c>
      <c r="K6384" s="1">
        <f t="shared" si="563"/>
        <v>-1.164982758654509</v>
      </c>
      <c r="L6384" s="30"/>
      <c r="M6384" s="30"/>
      <c r="N6384" s="2">
        <v>0</v>
      </c>
      <c r="O6384" s="30"/>
      <c r="P6384" s="30"/>
      <c r="Q6384" s="30"/>
      <c r="R6384" s="30"/>
      <c r="S6384" s="30"/>
      <c r="T6384" s="30"/>
      <c r="U6384" s="30"/>
      <c r="V6384" s="30"/>
    </row>
    <row r="6385" spans="1:22" ht="14.5" x14ac:dyDescent="0.35">
      <c r="A6385" s="15">
        <v>53</v>
      </c>
      <c r="B6385" s="8">
        <v>360</v>
      </c>
      <c r="C6385" s="8">
        <v>1833333.3333000001</v>
      </c>
      <c r="D6385" s="8">
        <v>8400</v>
      </c>
      <c r="E6385" s="2">
        <v>990</v>
      </c>
      <c r="F6385" s="2">
        <v>11678.9365234375</v>
      </c>
      <c r="G6385" s="2">
        <v>924.66198730468795</v>
      </c>
      <c r="H6385" s="1">
        <v>13268.564901450171</v>
      </c>
      <c r="I6385" s="1">
        <v>903.64518928218297</v>
      </c>
      <c r="J6385" s="1">
        <f t="shared" si="562"/>
        <v>13.611071306215045</v>
      </c>
      <c r="K6385" s="1">
        <f t="shared" si="563"/>
        <v>-2.2729168399976287</v>
      </c>
      <c r="L6385" s="30"/>
      <c r="M6385" s="30"/>
      <c r="N6385" s="2">
        <v>0</v>
      </c>
      <c r="O6385" s="30"/>
      <c r="P6385" s="30"/>
      <c r="Q6385" s="30"/>
      <c r="R6385" s="30"/>
      <c r="S6385" s="30"/>
      <c r="T6385" s="30"/>
      <c r="U6385" s="30"/>
      <c r="V6385" s="30"/>
    </row>
    <row r="6386" spans="1:22" ht="14.5" x14ac:dyDescent="0.35">
      <c r="A6386" s="15">
        <v>53</v>
      </c>
      <c r="B6386" s="8">
        <v>360</v>
      </c>
      <c r="C6386" s="8">
        <v>1833333.3333000001</v>
      </c>
      <c r="D6386" s="8">
        <v>8400</v>
      </c>
      <c r="E6386" s="2">
        <v>1020</v>
      </c>
      <c r="F6386" s="2">
        <v>13981.4306640625</v>
      </c>
      <c r="G6386" s="2">
        <v>917.26263427734398</v>
      </c>
      <c r="H6386" s="1">
        <v>15205.400267864619</v>
      </c>
      <c r="I6386" s="1">
        <v>899.96211883024182</v>
      </c>
      <c r="J6386" s="1">
        <f t="shared" si="562"/>
        <v>8.7542515012299731</v>
      </c>
      <c r="K6386" s="1">
        <f t="shared" si="563"/>
        <v>-1.8861027148164813</v>
      </c>
      <c r="L6386" s="30"/>
      <c r="M6386" s="30"/>
      <c r="N6386" s="2">
        <v>0</v>
      </c>
      <c r="O6386" s="30"/>
      <c r="P6386" s="30"/>
      <c r="Q6386" s="30"/>
      <c r="R6386" s="30"/>
      <c r="S6386" s="30"/>
      <c r="T6386" s="30"/>
      <c r="U6386" s="30"/>
      <c r="V6386" s="30"/>
    </row>
    <row r="6387" spans="1:22" ht="14.5" x14ac:dyDescent="0.35">
      <c r="A6387" s="15">
        <v>53</v>
      </c>
      <c r="B6387" s="8">
        <v>360</v>
      </c>
      <c r="C6387" s="8">
        <v>1833333.3333000001</v>
      </c>
      <c r="D6387" s="8">
        <v>8400</v>
      </c>
      <c r="E6387" s="2">
        <v>1050</v>
      </c>
      <c r="F6387" s="2">
        <v>16214.4912109375</v>
      </c>
      <c r="G6387" s="2">
        <v>904.98907470703102</v>
      </c>
      <c r="H6387" s="1">
        <v>15622.85825980858</v>
      </c>
      <c r="I6387" s="1">
        <v>901.45934024698749</v>
      </c>
      <c r="J6387" s="1">
        <f t="shared" si="562"/>
        <v>-3.6487913399948924</v>
      </c>
      <c r="K6387" s="1">
        <f t="shared" si="563"/>
        <v>-0.39003061569402891</v>
      </c>
      <c r="L6387" s="30"/>
      <c r="M6387" s="30"/>
      <c r="N6387" s="2">
        <v>0</v>
      </c>
      <c r="O6387" s="30"/>
      <c r="P6387" s="30"/>
      <c r="Q6387" s="30"/>
      <c r="R6387" s="30"/>
      <c r="S6387" s="30"/>
      <c r="T6387" s="30"/>
      <c r="U6387" s="30"/>
      <c r="V6387" s="30"/>
    </row>
    <row r="6388" spans="1:22" ht="14.5" x14ac:dyDescent="0.35">
      <c r="A6388" s="15">
        <v>53</v>
      </c>
      <c r="B6388" s="8">
        <v>360</v>
      </c>
      <c r="C6388" s="8">
        <v>1833333.3333000001</v>
      </c>
      <c r="D6388" s="8">
        <v>8400</v>
      </c>
      <c r="E6388" s="2">
        <v>1080</v>
      </c>
      <c r="F6388" s="2">
        <v>16258.6669921875</v>
      </c>
      <c r="G6388" s="2">
        <v>814.15789794921898</v>
      </c>
      <c r="H6388" s="1">
        <v>15650.853586398371</v>
      </c>
      <c r="I6388" s="1">
        <v>904.83723993327862</v>
      </c>
      <c r="J6388" s="1">
        <f t="shared" si="562"/>
        <v>-3.7383963032221001</v>
      </c>
      <c r="K6388" s="1">
        <f t="shared" si="563"/>
        <v>11.137807814979341</v>
      </c>
      <c r="L6388" s="30"/>
      <c r="M6388" s="30"/>
      <c r="N6388" s="2">
        <v>0</v>
      </c>
      <c r="O6388" s="30"/>
      <c r="P6388" s="30"/>
      <c r="Q6388" s="30"/>
      <c r="R6388" s="30"/>
      <c r="S6388" s="30"/>
      <c r="T6388" s="30"/>
      <c r="U6388" s="30"/>
      <c r="V6388" s="30"/>
    </row>
    <row r="6389" spans="1:22" ht="14.5" x14ac:dyDescent="0.35">
      <c r="A6389" s="15">
        <v>53</v>
      </c>
      <c r="B6389" s="8">
        <v>360</v>
      </c>
      <c r="C6389" s="8">
        <v>1833333.3333000001</v>
      </c>
      <c r="D6389" s="8">
        <v>8400</v>
      </c>
      <c r="E6389" s="2">
        <v>1110</v>
      </c>
      <c r="F6389" s="2">
        <v>31839.033203125</v>
      </c>
      <c r="G6389" s="2">
        <v>1241.67834472656</v>
      </c>
      <c r="H6389" s="1">
        <v>30753.821313818458</v>
      </c>
      <c r="I6389" s="1">
        <v>1102.3856570159519</v>
      </c>
      <c r="J6389" s="1">
        <f t="shared" si="562"/>
        <v>-3.4084322924730897</v>
      </c>
      <c r="K6389" s="1">
        <f t="shared" si="563"/>
        <v>-11.218097529218236</v>
      </c>
      <c r="L6389" s="30"/>
      <c r="M6389" s="30"/>
      <c r="N6389" s="2">
        <v>1749999</v>
      </c>
      <c r="O6389" s="30"/>
      <c r="P6389" s="30"/>
      <c r="Q6389" s="30"/>
      <c r="R6389" s="30"/>
      <c r="S6389" s="30"/>
      <c r="T6389" s="30"/>
      <c r="U6389" s="30"/>
      <c r="V6389" s="30"/>
    </row>
    <row r="6390" spans="1:22" ht="14.5" x14ac:dyDescent="0.35">
      <c r="A6390" s="15">
        <v>53</v>
      </c>
      <c r="B6390" s="8">
        <v>360</v>
      </c>
      <c r="C6390" s="8">
        <v>1833333.3333000001</v>
      </c>
      <c r="D6390" s="8">
        <v>8400</v>
      </c>
      <c r="E6390" s="2">
        <v>1140</v>
      </c>
      <c r="F6390" s="2">
        <v>33794.828125</v>
      </c>
      <c r="G6390" s="2">
        <v>1146.44287109375</v>
      </c>
      <c r="H6390" s="1">
        <v>35053.694453847078</v>
      </c>
      <c r="I6390" s="1">
        <v>1087.997447393687</v>
      </c>
      <c r="J6390" s="1">
        <f t="shared" si="562"/>
        <v>3.7250265756369432</v>
      </c>
      <c r="K6390" s="1">
        <f t="shared" si="563"/>
        <v>-5.0979796005276583</v>
      </c>
      <c r="L6390" s="30"/>
      <c r="M6390" s="30"/>
      <c r="N6390" s="2">
        <v>1749999</v>
      </c>
      <c r="O6390" s="30"/>
      <c r="P6390" s="30"/>
      <c r="Q6390" s="30"/>
      <c r="R6390" s="30"/>
      <c r="S6390" s="30"/>
      <c r="T6390" s="30"/>
      <c r="U6390" s="30"/>
      <c r="V6390" s="30"/>
    </row>
    <row r="6391" spans="1:22" ht="14.5" x14ac:dyDescent="0.35">
      <c r="A6391" s="15">
        <v>53</v>
      </c>
      <c r="B6391" s="8">
        <v>360</v>
      </c>
      <c r="C6391" s="8">
        <v>1833333.3333000001</v>
      </c>
      <c r="D6391" s="8">
        <v>8400</v>
      </c>
      <c r="E6391" s="2">
        <v>1170</v>
      </c>
      <c r="F6391" s="2">
        <v>29678.92578125</v>
      </c>
      <c r="G6391" s="2">
        <v>927.82238769531205</v>
      </c>
      <c r="H6391" s="1">
        <v>34248.776647524297</v>
      </c>
      <c r="I6391" s="1">
        <v>1072.9866942419701</v>
      </c>
      <c r="J6391" s="1">
        <f t="shared" si="562"/>
        <v>15.397628943704401</v>
      </c>
      <c r="K6391" s="1">
        <f t="shared" si="563"/>
        <v>15.645699917550235</v>
      </c>
      <c r="L6391" s="30"/>
      <c r="M6391" s="30"/>
      <c r="N6391" s="2">
        <v>1749999</v>
      </c>
      <c r="O6391" s="30"/>
      <c r="P6391" s="30"/>
      <c r="Q6391" s="30"/>
      <c r="R6391" s="30"/>
      <c r="S6391" s="30"/>
      <c r="T6391" s="30"/>
      <c r="U6391" s="30"/>
      <c r="V6391" s="30"/>
    </row>
    <row r="6392" spans="1:22" ht="14.5" x14ac:dyDescent="0.35">
      <c r="A6392" s="15">
        <v>53</v>
      </c>
      <c r="B6392" s="8">
        <v>360</v>
      </c>
      <c r="C6392" s="8">
        <v>1833333.3333000001</v>
      </c>
      <c r="D6392" s="8">
        <v>8400</v>
      </c>
      <c r="E6392" s="2">
        <v>1200</v>
      </c>
      <c r="F6392" s="2">
        <v>32308.404296875</v>
      </c>
      <c r="G6392" s="2">
        <v>949.68438720703102</v>
      </c>
      <c r="H6392" s="1">
        <v>35556.757827773778</v>
      </c>
      <c r="I6392" s="1">
        <v>1057.6884088565851</v>
      </c>
      <c r="J6392" s="1">
        <f t="shared" si="562"/>
        <v>10.054206023455549</v>
      </c>
      <c r="K6392" s="1">
        <f t="shared" si="563"/>
        <v>11.372622642264115</v>
      </c>
      <c r="L6392" s="30"/>
      <c r="M6392" s="30"/>
      <c r="N6392" s="2">
        <v>1749999</v>
      </c>
      <c r="O6392" s="30"/>
      <c r="P6392" s="30"/>
      <c r="Q6392" s="30"/>
      <c r="R6392" s="30"/>
      <c r="S6392" s="30"/>
      <c r="T6392" s="30"/>
      <c r="U6392" s="30"/>
      <c r="V6392" s="30"/>
    </row>
    <row r="6393" spans="1:22" ht="14.5" x14ac:dyDescent="0.35">
      <c r="A6393" s="15">
        <v>53</v>
      </c>
      <c r="B6393" s="8">
        <v>360</v>
      </c>
      <c r="C6393" s="8">
        <v>1833333.3333000001</v>
      </c>
      <c r="D6393" s="8">
        <v>8400</v>
      </c>
      <c r="E6393" s="2">
        <v>1230</v>
      </c>
      <c r="F6393" s="2">
        <v>31645.708984375</v>
      </c>
      <c r="G6393" s="2">
        <v>967.55230712890602</v>
      </c>
      <c r="H6393" s="1">
        <v>32823.249695160441</v>
      </c>
      <c r="I6393" s="1">
        <v>1043.6562317942451</v>
      </c>
      <c r="J6393" s="1">
        <f t="shared" si="562"/>
        <v>3.7210122590928485</v>
      </c>
      <c r="K6393" s="1">
        <f t="shared" si="563"/>
        <v>7.8656134768742572</v>
      </c>
      <c r="L6393" s="30"/>
      <c r="M6393" s="30"/>
      <c r="N6393" s="2">
        <v>1749999</v>
      </c>
      <c r="O6393" s="30"/>
      <c r="P6393" s="30"/>
      <c r="Q6393" s="30"/>
      <c r="R6393" s="30"/>
      <c r="S6393" s="30"/>
      <c r="T6393" s="30"/>
      <c r="U6393" s="30"/>
      <c r="V6393" s="30"/>
    </row>
    <row r="6394" spans="1:22" ht="14.5" x14ac:dyDescent="0.35">
      <c r="A6394" s="15">
        <v>53</v>
      </c>
      <c r="B6394" s="8">
        <v>360</v>
      </c>
      <c r="C6394" s="8">
        <v>1833333.3333000001</v>
      </c>
      <c r="D6394" s="8">
        <v>8400</v>
      </c>
      <c r="E6394" s="2">
        <v>1260</v>
      </c>
      <c r="F6394" s="2">
        <v>31427.634765625</v>
      </c>
      <c r="G6394" s="2">
        <v>975.06488037109398</v>
      </c>
      <c r="H6394" s="1">
        <v>33772.772271815113</v>
      </c>
      <c r="I6394" s="1">
        <v>1033.318723122683</v>
      </c>
      <c r="J6394" s="1">
        <f t="shared" si="562"/>
        <v>7.4620235460900268</v>
      </c>
      <c r="K6394" s="1">
        <f t="shared" si="563"/>
        <v>5.9743555453887867</v>
      </c>
      <c r="L6394" s="30"/>
      <c r="M6394" s="30"/>
      <c r="N6394" s="2">
        <v>1749999</v>
      </c>
      <c r="O6394" s="30"/>
      <c r="P6394" s="30"/>
      <c r="Q6394" s="30"/>
      <c r="R6394" s="30"/>
      <c r="S6394" s="30"/>
      <c r="T6394" s="30"/>
      <c r="U6394" s="30"/>
      <c r="V6394" s="30"/>
    </row>
    <row r="6395" spans="1:22" ht="14.5" x14ac:dyDescent="0.35">
      <c r="A6395" s="15">
        <v>53</v>
      </c>
      <c r="B6395" s="8">
        <v>360</v>
      </c>
      <c r="C6395" s="8">
        <v>1833333.3333000001</v>
      </c>
      <c r="D6395" s="8">
        <v>8400</v>
      </c>
      <c r="E6395" s="2">
        <v>1290</v>
      </c>
      <c r="F6395" s="2">
        <v>29421.935546875</v>
      </c>
      <c r="G6395" s="2">
        <v>977.48583984375</v>
      </c>
      <c r="H6395" s="1">
        <v>32763.403152569699</v>
      </c>
      <c r="I6395" s="1">
        <v>1025.4612403724429</v>
      </c>
      <c r="J6395" s="1">
        <f t="shared" si="562"/>
        <v>11.357062489553334</v>
      </c>
      <c r="K6395" s="1">
        <f t="shared" si="563"/>
        <v>4.9080404618814484</v>
      </c>
      <c r="L6395" s="30"/>
      <c r="M6395" s="30"/>
      <c r="N6395" s="2">
        <v>1749999</v>
      </c>
      <c r="O6395" s="30"/>
      <c r="P6395" s="30"/>
      <c r="Q6395" s="30"/>
      <c r="R6395" s="30"/>
      <c r="S6395" s="30"/>
      <c r="T6395" s="30"/>
      <c r="U6395" s="30"/>
      <c r="V6395" s="30"/>
    </row>
    <row r="6396" spans="1:22" ht="14.5" x14ac:dyDescent="0.35">
      <c r="A6396" s="15">
        <v>53</v>
      </c>
      <c r="B6396" s="8">
        <v>360</v>
      </c>
      <c r="C6396" s="8">
        <v>1833333.3333000001</v>
      </c>
      <c r="D6396" s="8">
        <v>8400</v>
      </c>
      <c r="E6396" s="2">
        <v>1320</v>
      </c>
      <c r="F6396" s="2">
        <v>27599.318359375</v>
      </c>
      <c r="G6396" s="2">
        <v>989.26403808593795</v>
      </c>
      <c r="H6396" s="1">
        <v>31626.82535240801</v>
      </c>
      <c r="I6396" s="1">
        <v>1019.268424280909</v>
      </c>
      <c r="J6396" s="1">
        <f t="shared" si="562"/>
        <v>14.592777041049413</v>
      </c>
      <c r="K6396" s="1">
        <f t="shared" si="563"/>
        <v>3.0330008005774252</v>
      </c>
      <c r="L6396" s="30"/>
      <c r="M6396" s="30"/>
      <c r="N6396" s="2">
        <v>1749999</v>
      </c>
      <c r="O6396" s="30"/>
      <c r="P6396" s="30"/>
      <c r="Q6396" s="30"/>
      <c r="R6396" s="30"/>
      <c r="S6396" s="30"/>
      <c r="T6396" s="30"/>
      <c r="U6396" s="30"/>
      <c r="V6396" s="30"/>
    </row>
    <row r="6397" spans="1:22" ht="14.5" x14ac:dyDescent="0.35">
      <c r="A6397" s="15">
        <v>53</v>
      </c>
      <c r="B6397" s="8">
        <v>360</v>
      </c>
      <c r="C6397" s="8">
        <v>1833333.3333000001</v>
      </c>
      <c r="D6397" s="8">
        <v>8400</v>
      </c>
      <c r="E6397" s="2">
        <v>1350</v>
      </c>
      <c r="F6397" s="2">
        <v>26002.494140625</v>
      </c>
      <c r="G6397" s="2">
        <v>1006.93469238281</v>
      </c>
      <c r="H6397" s="1">
        <v>29939.308371033108</v>
      </c>
      <c r="I6397" s="1">
        <v>1014.192876297344</v>
      </c>
      <c r="J6397" s="1">
        <f t="shared" si="562"/>
        <v>15.140140823096759</v>
      </c>
      <c r="K6397" s="1">
        <f t="shared" si="563"/>
        <v>0.72081972837366948</v>
      </c>
      <c r="L6397" s="30"/>
      <c r="M6397" s="30"/>
      <c r="N6397" s="2">
        <v>1749999</v>
      </c>
      <c r="O6397" s="30"/>
      <c r="P6397" s="30"/>
      <c r="Q6397" s="30"/>
      <c r="R6397" s="30"/>
      <c r="S6397" s="30"/>
      <c r="T6397" s="30"/>
      <c r="U6397" s="30"/>
      <c r="V6397" s="30"/>
    </row>
    <row r="6398" spans="1:22" ht="14.5" x14ac:dyDescent="0.35">
      <c r="A6398" s="15">
        <v>53</v>
      </c>
      <c r="B6398" s="8">
        <v>360</v>
      </c>
      <c r="C6398" s="8">
        <v>1833333.3333000001</v>
      </c>
      <c r="D6398" s="8">
        <v>8400</v>
      </c>
      <c r="E6398" s="2">
        <v>1380</v>
      </c>
      <c r="F6398" s="2">
        <v>25550.962890625</v>
      </c>
      <c r="G6398" s="2">
        <v>1075.82592773437</v>
      </c>
      <c r="H6398" s="1">
        <v>27371.735460813448</v>
      </c>
      <c r="I6398" s="1">
        <v>1009.867207546713</v>
      </c>
      <c r="J6398" s="1">
        <f t="shared" si="562"/>
        <v>7.1260428735408432</v>
      </c>
      <c r="K6398" s="1">
        <f t="shared" si="563"/>
        <v>-6.1309844359823584</v>
      </c>
      <c r="L6398" s="30"/>
      <c r="M6398" s="30"/>
      <c r="N6398" s="2">
        <v>0</v>
      </c>
      <c r="O6398" s="30"/>
      <c r="P6398" s="30"/>
      <c r="Q6398" s="30"/>
      <c r="R6398" s="30"/>
      <c r="S6398" s="30"/>
      <c r="T6398" s="30"/>
      <c r="U6398" s="30"/>
      <c r="V6398" s="30"/>
    </row>
    <row r="6399" spans="1:22" ht="14.5" x14ac:dyDescent="0.35">
      <c r="A6399" s="15">
        <v>53</v>
      </c>
      <c r="B6399" s="8">
        <v>360</v>
      </c>
      <c r="C6399" s="8">
        <v>1833333.3333000001</v>
      </c>
      <c r="D6399" s="8">
        <v>8400</v>
      </c>
      <c r="E6399" s="2">
        <v>1410</v>
      </c>
      <c r="F6399" s="2">
        <v>24378.310546875</v>
      </c>
      <c r="G6399" s="2">
        <v>1156.6650390625</v>
      </c>
      <c r="H6399" s="1">
        <v>25584.343453062309</v>
      </c>
      <c r="I6399" s="1">
        <v>1006.044961828727</v>
      </c>
      <c r="J6399" s="1">
        <f t="shared" si="562"/>
        <v>4.9471553981082073</v>
      </c>
      <c r="K6399" s="1">
        <f t="shared" si="563"/>
        <v>-13.021927018374619</v>
      </c>
      <c r="L6399" s="30"/>
      <c r="M6399" s="30"/>
      <c r="N6399" s="2">
        <v>0</v>
      </c>
      <c r="O6399" s="30"/>
      <c r="P6399" s="30"/>
      <c r="Q6399" s="30"/>
      <c r="R6399" s="30"/>
      <c r="S6399" s="30"/>
      <c r="T6399" s="30"/>
      <c r="U6399" s="30"/>
      <c r="V6399" s="30"/>
    </row>
    <row r="6400" spans="1:22" ht="14.5" x14ac:dyDescent="0.35">
      <c r="A6400" s="15">
        <v>53</v>
      </c>
      <c r="B6400" s="8">
        <v>360</v>
      </c>
      <c r="C6400" s="8">
        <v>1833333.3333000001</v>
      </c>
      <c r="D6400" s="8">
        <v>8400</v>
      </c>
      <c r="E6400" s="2">
        <v>1440</v>
      </c>
      <c r="F6400" s="2">
        <v>21008.021484375</v>
      </c>
      <c r="G6400" s="2">
        <v>1086.74060058594</v>
      </c>
      <c r="H6400" s="1">
        <v>24091.12263460672</v>
      </c>
      <c r="I6400" s="1">
        <v>1002.560506079371</v>
      </c>
      <c r="J6400" s="1">
        <f t="shared" si="562"/>
        <v>14.675828242677769</v>
      </c>
      <c r="K6400" s="1">
        <f t="shared" si="563"/>
        <v>-7.7461074391792772</v>
      </c>
      <c r="L6400" s="30"/>
      <c r="M6400" s="30"/>
      <c r="N6400" s="2">
        <v>0</v>
      </c>
      <c r="O6400" s="30"/>
      <c r="P6400" s="30"/>
      <c r="Q6400" s="30"/>
      <c r="R6400" s="30"/>
      <c r="S6400" s="30"/>
      <c r="T6400" s="30"/>
      <c r="U6400" s="30"/>
      <c r="V6400" s="30"/>
    </row>
    <row r="6401" spans="1:22" ht="14.5" x14ac:dyDescent="0.35">
      <c r="A6401" s="15">
        <v>53</v>
      </c>
      <c r="B6401" s="8">
        <v>360</v>
      </c>
      <c r="C6401" s="8">
        <v>1833333.3333000001</v>
      </c>
      <c r="D6401" s="8">
        <v>8400</v>
      </c>
      <c r="E6401" s="2">
        <v>1470</v>
      </c>
      <c r="F6401" s="2">
        <v>13406.423828125</v>
      </c>
      <c r="G6401" s="2">
        <v>723.9755859375</v>
      </c>
      <c r="H6401" s="1">
        <v>12729.84257614192</v>
      </c>
      <c r="I6401" s="1">
        <v>787.27316235728972</v>
      </c>
      <c r="J6401" s="1">
        <f t="shared" si="562"/>
        <v>-5.0466944850997244</v>
      </c>
      <c r="K6401" s="1">
        <f t="shared" si="563"/>
        <v>8.7430539992344602</v>
      </c>
      <c r="L6401" s="30"/>
      <c r="M6401" s="30"/>
      <c r="N6401" s="2">
        <v>0</v>
      </c>
      <c r="O6401" s="30"/>
      <c r="P6401" s="30"/>
      <c r="Q6401" s="30"/>
      <c r="R6401" s="30"/>
      <c r="S6401" s="30"/>
      <c r="T6401" s="30"/>
      <c r="U6401" s="30"/>
      <c r="V6401" s="30"/>
    </row>
    <row r="6402" spans="1:22" ht="14.5" x14ac:dyDescent="0.35">
      <c r="A6402" s="15">
        <v>53</v>
      </c>
      <c r="B6402" s="8">
        <v>360</v>
      </c>
      <c r="C6402" s="8">
        <v>1833333.3333000001</v>
      </c>
      <c r="D6402" s="8">
        <v>8400</v>
      </c>
      <c r="E6402" s="2">
        <v>1500</v>
      </c>
      <c r="F6402" s="2">
        <v>12721.0322265625</v>
      </c>
      <c r="G6402" s="2">
        <v>688.922607421875</v>
      </c>
      <c r="H6402" s="1">
        <v>12679.20593776916</v>
      </c>
      <c r="I6402" s="1">
        <v>785.9289491648891</v>
      </c>
      <c r="J6402" s="1">
        <f t="shared" si="562"/>
        <v>-0.32879634331876917</v>
      </c>
      <c r="K6402" s="1">
        <f t="shared" si="563"/>
        <v>14.080876530679795</v>
      </c>
      <c r="L6402" s="30"/>
      <c r="M6402" s="30"/>
      <c r="N6402" s="2">
        <v>0</v>
      </c>
      <c r="O6402" s="30"/>
      <c r="P6402" s="30"/>
      <c r="Q6402" s="30"/>
      <c r="R6402" s="30"/>
      <c r="S6402" s="30"/>
      <c r="T6402" s="30"/>
      <c r="U6402" s="30"/>
      <c r="V6402" s="30"/>
    </row>
    <row r="6403" spans="1:22" ht="14.5" x14ac:dyDescent="0.35">
      <c r="A6403" s="15">
        <v>53</v>
      </c>
      <c r="B6403" s="8">
        <v>360</v>
      </c>
      <c r="C6403" s="8">
        <v>1833333.3333000001</v>
      </c>
      <c r="D6403" s="8">
        <v>8400</v>
      </c>
      <c r="E6403" s="2">
        <v>1530</v>
      </c>
      <c r="F6403" s="2">
        <v>11838.955078125</v>
      </c>
      <c r="G6403" s="2">
        <v>721.25915527343705</v>
      </c>
      <c r="H6403" s="1">
        <v>12357.494209950361</v>
      </c>
      <c r="I6403" s="1">
        <v>772.64308738552666</v>
      </c>
      <c r="J6403" s="1">
        <f t="shared" si="562"/>
        <v>4.3799400234525123</v>
      </c>
      <c r="K6403" s="1">
        <f t="shared" si="563"/>
        <v>7.1241982491867875</v>
      </c>
      <c r="L6403" s="30"/>
      <c r="M6403" s="30"/>
      <c r="N6403" s="2">
        <v>0</v>
      </c>
      <c r="O6403" s="30"/>
      <c r="P6403" s="30"/>
      <c r="Q6403" s="30"/>
      <c r="R6403" s="30"/>
      <c r="S6403" s="30"/>
      <c r="T6403" s="30"/>
      <c r="U6403" s="30"/>
      <c r="V6403" s="30"/>
    </row>
    <row r="6404" spans="1:22" ht="14.5" x14ac:dyDescent="0.35">
      <c r="A6404" s="15">
        <v>53</v>
      </c>
      <c r="B6404" s="8">
        <v>360</v>
      </c>
      <c r="C6404" s="8">
        <v>1833333.3333000001</v>
      </c>
      <c r="D6404" s="8">
        <v>8400</v>
      </c>
      <c r="E6404" s="2">
        <v>1560</v>
      </c>
      <c r="F6404" s="2">
        <v>11217.0458984375</v>
      </c>
      <c r="G6404" s="2">
        <v>700.12396240234398</v>
      </c>
      <c r="H6404" s="1">
        <v>12060.61747752958</v>
      </c>
      <c r="I6404" s="1">
        <v>755.82921718023715</v>
      </c>
      <c r="J6404" s="1">
        <f t="shared" si="562"/>
        <v>7.5204433210849864</v>
      </c>
      <c r="K6404" s="1">
        <f t="shared" si="563"/>
        <v>7.9564845326463391</v>
      </c>
      <c r="L6404" s="30"/>
      <c r="M6404" s="30"/>
      <c r="N6404" s="2">
        <v>0</v>
      </c>
      <c r="O6404" s="30"/>
      <c r="P6404" s="30"/>
      <c r="Q6404" s="30"/>
      <c r="R6404" s="30"/>
      <c r="S6404" s="30"/>
      <c r="T6404" s="30"/>
      <c r="U6404" s="30"/>
      <c r="V6404" s="30"/>
    </row>
    <row r="6405" spans="1:22" ht="14.5" x14ac:dyDescent="0.35">
      <c r="A6405" s="15">
        <v>53</v>
      </c>
      <c r="B6405" s="8">
        <v>360</v>
      </c>
      <c r="C6405" s="8">
        <v>1833333.3333000001</v>
      </c>
      <c r="D6405" s="8">
        <v>8400</v>
      </c>
      <c r="E6405" s="2">
        <v>1590</v>
      </c>
      <c r="F6405" s="2">
        <v>11688.52734375</v>
      </c>
      <c r="G6405" s="2">
        <v>695.183837890625</v>
      </c>
      <c r="H6405" s="1">
        <v>12219.06207294504</v>
      </c>
      <c r="I6405" s="1">
        <v>732.54659658858236</v>
      </c>
      <c r="J6405" s="1">
        <f t="shared" si="562"/>
        <v>4.5389356040538651</v>
      </c>
      <c r="K6405" s="1">
        <f t="shared" si="563"/>
        <v>5.3745148637698534</v>
      </c>
      <c r="L6405" s="30"/>
      <c r="M6405" s="30"/>
      <c r="N6405" s="2">
        <v>0</v>
      </c>
      <c r="O6405" s="30"/>
      <c r="P6405" s="30"/>
      <c r="Q6405" s="30"/>
      <c r="R6405" s="30"/>
      <c r="S6405" s="30"/>
      <c r="T6405" s="30"/>
      <c r="U6405" s="30"/>
      <c r="V6405" s="30"/>
    </row>
    <row r="6406" spans="1:22" ht="14.5" x14ac:dyDescent="0.35">
      <c r="A6406" s="15">
        <v>53</v>
      </c>
      <c r="B6406" s="8">
        <v>360</v>
      </c>
      <c r="C6406" s="8">
        <v>1833333.3333000001</v>
      </c>
      <c r="D6406" s="8">
        <v>8400</v>
      </c>
      <c r="E6406" s="2">
        <v>1620</v>
      </c>
      <c r="F6406" s="2">
        <v>12852.0380859375</v>
      </c>
      <c r="G6406" s="2">
        <v>690.09387207031205</v>
      </c>
      <c r="H6406" s="1">
        <v>12768.774218119899</v>
      </c>
      <c r="I6406" s="1">
        <v>708.83104668627561</v>
      </c>
      <c r="J6406" s="1">
        <f t="shared" si="562"/>
        <v>-0.64786508770703743</v>
      </c>
      <c r="K6406" s="1">
        <f t="shared" si="563"/>
        <v>2.7151631646505159</v>
      </c>
      <c r="L6406" s="30"/>
      <c r="M6406" s="30"/>
      <c r="N6406" s="2">
        <v>0</v>
      </c>
      <c r="O6406" s="30"/>
      <c r="P6406" s="30"/>
      <c r="Q6406" s="30"/>
      <c r="R6406" s="30"/>
      <c r="S6406" s="30"/>
      <c r="T6406" s="30"/>
      <c r="U6406" s="30"/>
      <c r="V6406" s="30"/>
    </row>
    <row r="6407" spans="1:22" ht="14.5" x14ac:dyDescent="0.35">
      <c r="A6407" s="15">
        <v>53</v>
      </c>
      <c r="B6407" s="8">
        <v>360</v>
      </c>
      <c r="C6407" s="8">
        <v>1833333.3333000001</v>
      </c>
      <c r="D6407" s="8">
        <v>8400</v>
      </c>
      <c r="E6407" s="2">
        <v>1650</v>
      </c>
      <c r="F6407" s="2">
        <v>14347.818359375</v>
      </c>
      <c r="G6407" s="2">
        <v>684.3798828125</v>
      </c>
      <c r="H6407" s="1">
        <v>13654.715639590409</v>
      </c>
      <c r="I6407" s="1">
        <v>685.08662274873916</v>
      </c>
      <c r="J6407" s="1">
        <f t="shared" si="562"/>
        <v>-4.8307185275433238</v>
      </c>
      <c r="K6407" s="1">
        <f t="shared" si="563"/>
        <v>0.10326719910801144</v>
      </c>
      <c r="L6407" s="30"/>
      <c r="M6407" s="30"/>
      <c r="N6407" s="2">
        <v>1749999</v>
      </c>
      <c r="O6407" s="30"/>
      <c r="P6407" s="30"/>
      <c r="Q6407" s="30"/>
      <c r="R6407" s="30"/>
      <c r="S6407" s="30"/>
      <c r="T6407" s="30"/>
      <c r="U6407" s="30"/>
      <c r="V6407" s="30"/>
    </row>
    <row r="6408" spans="1:22" ht="14.5" x14ac:dyDescent="0.35">
      <c r="A6408" s="15">
        <v>53</v>
      </c>
      <c r="B6408" s="8">
        <v>360</v>
      </c>
      <c r="C6408" s="8">
        <v>1833333.3333000001</v>
      </c>
      <c r="D6408" s="8">
        <v>8400</v>
      </c>
      <c r="E6408" s="2">
        <v>1680</v>
      </c>
      <c r="F6408" s="2">
        <v>15987.251953125</v>
      </c>
      <c r="G6408" s="2">
        <v>686.771240234375</v>
      </c>
      <c r="H6408" s="1">
        <v>14702.67753911716</v>
      </c>
      <c r="I6408" s="1">
        <v>660.19249271804858</v>
      </c>
      <c r="J6408" s="1">
        <f t="shared" si="562"/>
        <v>-8.0349919909578134</v>
      </c>
      <c r="K6408" s="1">
        <f t="shared" si="563"/>
        <v>-3.8701020018333714</v>
      </c>
      <c r="L6408" s="30"/>
      <c r="M6408" s="30"/>
      <c r="N6408" s="2">
        <v>1749999</v>
      </c>
      <c r="O6408" s="30"/>
      <c r="P6408" s="30"/>
      <c r="Q6408" s="30"/>
      <c r="R6408" s="30"/>
      <c r="S6408" s="30"/>
      <c r="T6408" s="30"/>
      <c r="U6408" s="30"/>
      <c r="V6408" s="30"/>
    </row>
    <row r="6409" spans="1:22" ht="14.5" x14ac:dyDescent="0.35">
      <c r="A6409" s="15">
        <v>53</v>
      </c>
      <c r="B6409" s="8">
        <v>360</v>
      </c>
      <c r="C6409" s="8">
        <v>1833333.3333000001</v>
      </c>
      <c r="D6409" s="8">
        <v>8400</v>
      </c>
      <c r="E6409" s="2">
        <v>1710</v>
      </c>
      <c r="F6409" s="2">
        <v>14446.75</v>
      </c>
      <c r="G6409" s="2">
        <v>583.14489746093795</v>
      </c>
      <c r="H6409" s="1">
        <v>15582.70671572271</v>
      </c>
      <c r="I6409" s="1">
        <v>633.61285598230461</v>
      </c>
      <c r="J6409" s="1">
        <f t="shared" si="562"/>
        <v>7.8630606587828415</v>
      </c>
      <c r="K6409" s="1">
        <f t="shared" si="563"/>
        <v>8.6544457031362878</v>
      </c>
      <c r="L6409" s="30"/>
      <c r="M6409" s="30"/>
      <c r="N6409" s="2">
        <v>1749999</v>
      </c>
      <c r="O6409" s="30"/>
      <c r="P6409" s="30"/>
      <c r="Q6409" s="30"/>
      <c r="R6409" s="30"/>
      <c r="S6409" s="30"/>
      <c r="T6409" s="30"/>
      <c r="U6409" s="30"/>
      <c r="V6409" s="30"/>
    </row>
    <row r="6410" spans="1:22" ht="14.5" x14ac:dyDescent="0.35">
      <c r="A6410" s="15">
        <v>53</v>
      </c>
      <c r="B6410" s="8">
        <v>360</v>
      </c>
      <c r="C6410" s="8">
        <v>1833333.3333000001</v>
      </c>
      <c r="D6410" s="8">
        <v>8400</v>
      </c>
      <c r="E6410" s="2">
        <v>1740</v>
      </c>
      <c r="F6410" s="2">
        <v>17216.1953125</v>
      </c>
      <c r="G6410" s="2">
        <v>595.25769042968795</v>
      </c>
      <c r="H6410" s="1">
        <v>16410.182010145611</v>
      </c>
      <c r="I6410" s="1">
        <v>606.86855267744704</v>
      </c>
      <c r="J6410" s="1">
        <f t="shared" ref="J6410:J6473" si="572">(H6410-F6410)/F6410*100</f>
        <v>-4.6817156039649195</v>
      </c>
      <c r="K6410" s="1">
        <f t="shared" ref="K6410:K6473" si="573">(I6410-G6410)/G6410*100</f>
        <v>1.9505606453194688</v>
      </c>
      <c r="L6410" s="30"/>
      <c r="M6410" s="30"/>
      <c r="N6410" s="2">
        <v>1749999</v>
      </c>
      <c r="O6410" s="30"/>
      <c r="P6410" s="30"/>
      <c r="Q6410" s="30"/>
      <c r="R6410" s="30"/>
      <c r="S6410" s="30"/>
      <c r="T6410" s="30"/>
      <c r="U6410" s="30"/>
      <c r="V6410" s="30"/>
    </row>
    <row r="6411" spans="1:22" ht="14.5" x14ac:dyDescent="0.35">
      <c r="A6411" s="15">
        <v>53</v>
      </c>
      <c r="B6411" s="8">
        <v>360</v>
      </c>
      <c r="C6411" s="8">
        <v>1833333.3333000001</v>
      </c>
      <c r="D6411" s="8">
        <v>8400</v>
      </c>
      <c r="E6411" s="2">
        <v>1770</v>
      </c>
      <c r="F6411" s="2">
        <v>17148.880859375</v>
      </c>
      <c r="G6411" s="2">
        <v>518.51702880859398</v>
      </c>
      <c r="H6411" s="1">
        <v>17221.213594868699</v>
      </c>
      <c r="I6411" s="1">
        <v>577.738215080592</v>
      </c>
      <c r="J6411" s="1">
        <f t="shared" si="572"/>
        <v>0.42179274605057437</v>
      </c>
      <c r="K6411" s="1">
        <f t="shared" si="573"/>
        <v>11.421261594449774</v>
      </c>
      <c r="L6411" s="30"/>
      <c r="M6411" s="30"/>
      <c r="N6411" s="2">
        <v>1749999</v>
      </c>
      <c r="O6411" s="30"/>
      <c r="P6411" s="30"/>
      <c r="Q6411" s="30"/>
      <c r="R6411" s="30"/>
      <c r="S6411" s="30"/>
      <c r="T6411" s="30"/>
      <c r="U6411" s="30"/>
      <c r="V6411" s="30"/>
    </row>
    <row r="6412" spans="1:22" ht="14.5" x14ac:dyDescent="0.35">
      <c r="A6412" s="15">
        <v>53</v>
      </c>
      <c r="B6412" s="8">
        <v>360</v>
      </c>
      <c r="C6412" s="8">
        <v>1833333.3333000001</v>
      </c>
      <c r="D6412" s="8">
        <v>8400</v>
      </c>
      <c r="E6412" s="2">
        <v>1800</v>
      </c>
      <c r="F6412" s="2">
        <v>16935.115234375</v>
      </c>
      <c r="G6412" s="2">
        <v>459.38943481445301</v>
      </c>
      <c r="H6412" s="1">
        <v>17992.277334215149</v>
      </c>
      <c r="I6412" s="1">
        <v>555.3704423206409</v>
      </c>
      <c r="J6412" s="1">
        <f t="shared" si="572"/>
        <v>6.2424263738950794</v>
      </c>
      <c r="K6412" s="1">
        <f t="shared" si="573"/>
        <v>20.893168242964606</v>
      </c>
      <c r="L6412" s="30"/>
      <c r="M6412" s="30"/>
      <c r="N6412" s="2">
        <v>1749999</v>
      </c>
      <c r="O6412" s="30"/>
      <c r="P6412" s="30"/>
      <c r="Q6412" s="30"/>
      <c r="R6412" s="30"/>
      <c r="S6412" s="30"/>
      <c r="T6412" s="30"/>
      <c r="U6412" s="30"/>
      <c r="V6412" s="30"/>
    </row>
    <row r="6413" spans="1:22" ht="14.5" x14ac:dyDescent="0.35">
      <c r="A6413" s="15">
        <v>53</v>
      </c>
      <c r="B6413" s="8">
        <v>360</v>
      </c>
      <c r="C6413" s="8">
        <v>1833333.3333000001</v>
      </c>
      <c r="D6413" s="8">
        <v>8400</v>
      </c>
      <c r="E6413" s="2">
        <v>1830</v>
      </c>
      <c r="F6413" s="2">
        <v>34218.171875</v>
      </c>
      <c r="G6413" s="2">
        <v>792.02606201171898</v>
      </c>
      <c r="H6413" s="1">
        <v>35487.91896584395</v>
      </c>
      <c r="I6413" s="1">
        <v>759.14864392489164</v>
      </c>
      <c r="J6413" s="1">
        <f t="shared" si="572"/>
        <v>3.7107391227163564</v>
      </c>
      <c r="K6413" s="1">
        <f t="shared" si="573"/>
        <v>-4.1510525554323072</v>
      </c>
      <c r="L6413" s="30"/>
      <c r="M6413" s="30"/>
      <c r="N6413" s="2">
        <v>1749999</v>
      </c>
      <c r="O6413" s="30"/>
      <c r="P6413" s="30"/>
      <c r="Q6413" s="30"/>
      <c r="R6413" s="30"/>
      <c r="S6413" s="30"/>
      <c r="T6413" s="30"/>
      <c r="U6413" s="30"/>
      <c r="V6413" s="30"/>
    </row>
    <row r="6414" spans="1:22" ht="14.5" x14ac:dyDescent="0.35">
      <c r="A6414" s="15">
        <v>53</v>
      </c>
      <c r="B6414" s="8">
        <v>360</v>
      </c>
      <c r="C6414" s="8">
        <v>1833333.3333000001</v>
      </c>
      <c r="D6414" s="8">
        <v>8400</v>
      </c>
      <c r="E6414" s="2">
        <v>1860</v>
      </c>
      <c r="F6414" s="2">
        <v>38653.08984375</v>
      </c>
      <c r="G6414" s="2">
        <v>707.24554443359398</v>
      </c>
      <c r="H6414" s="1">
        <v>41298.915522806114</v>
      </c>
      <c r="I6414" s="1">
        <v>748.63305856743546</v>
      </c>
      <c r="J6414" s="1">
        <f t="shared" si="572"/>
        <v>6.8450560867229848</v>
      </c>
      <c r="K6414" s="1">
        <f t="shared" si="573"/>
        <v>5.8519299922896177</v>
      </c>
      <c r="L6414" s="30"/>
      <c r="M6414" s="30"/>
      <c r="N6414" s="2">
        <v>1749999</v>
      </c>
      <c r="O6414" s="30"/>
      <c r="P6414" s="30"/>
      <c r="Q6414" s="30"/>
      <c r="R6414" s="30"/>
      <c r="S6414" s="30"/>
      <c r="T6414" s="30"/>
      <c r="U6414" s="30"/>
      <c r="V6414" s="30"/>
    </row>
    <row r="6415" spans="1:22" ht="14.5" x14ac:dyDescent="0.35">
      <c r="A6415" s="15">
        <v>53</v>
      </c>
      <c r="B6415" s="8">
        <v>360</v>
      </c>
      <c r="C6415" s="8">
        <v>1833333.3333000001</v>
      </c>
      <c r="D6415" s="8">
        <v>8400</v>
      </c>
      <c r="E6415" s="2">
        <v>1890</v>
      </c>
      <c r="F6415" s="2">
        <v>44147.91796875</v>
      </c>
      <c r="G6415" s="2">
        <v>710.875244140625</v>
      </c>
      <c r="H6415" s="1">
        <v>43714.806803682062</v>
      </c>
      <c r="I6415" s="1">
        <v>736.01752140929568</v>
      </c>
      <c r="J6415" s="1">
        <f t="shared" si="572"/>
        <v>-0.98104550564426263</v>
      </c>
      <c r="K6415" s="1">
        <f t="shared" si="573"/>
        <v>3.5368058567104987</v>
      </c>
      <c r="L6415" s="30"/>
      <c r="M6415" s="30"/>
      <c r="N6415" s="2">
        <v>1749999</v>
      </c>
      <c r="O6415" s="30"/>
      <c r="P6415" s="30"/>
      <c r="Q6415" s="30"/>
      <c r="R6415" s="30"/>
      <c r="S6415" s="30"/>
      <c r="T6415" s="30"/>
      <c r="U6415" s="30"/>
      <c r="V6415" s="30"/>
    </row>
    <row r="6416" spans="1:22" ht="14.5" x14ac:dyDescent="0.35">
      <c r="A6416" s="15">
        <v>53</v>
      </c>
      <c r="B6416" s="8">
        <v>360</v>
      </c>
      <c r="C6416" s="8">
        <v>1833333.3333000001</v>
      </c>
      <c r="D6416" s="8">
        <v>8400</v>
      </c>
      <c r="E6416" s="2">
        <v>1920</v>
      </c>
      <c r="F6416" s="2">
        <v>44086.61328125</v>
      </c>
      <c r="G6416" s="2">
        <v>713.889892578125</v>
      </c>
      <c r="H6416" s="1">
        <v>44687.546757003976</v>
      </c>
      <c r="I6416" s="1">
        <v>722.00189557217061</v>
      </c>
      <c r="J6416" s="1">
        <f t="shared" si="572"/>
        <v>1.3630747091420445</v>
      </c>
      <c r="K6416" s="1">
        <f t="shared" si="573"/>
        <v>1.1363101058554164</v>
      </c>
      <c r="L6416" s="30"/>
      <c r="M6416" s="30"/>
      <c r="N6416" s="2">
        <v>0</v>
      </c>
      <c r="O6416" s="30"/>
      <c r="P6416" s="30"/>
      <c r="Q6416" s="30"/>
      <c r="R6416" s="30"/>
      <c r="S6416" s="30"/>
      <c r="T6416" s="30"/>
      <c r="U6416" s="30"/>
      <c r="V6416" s="30"/>
    </row>
    <row r="6417" spans="1:22" ht="14.5" x14ac:dyDescent="0.35">
      <c r="A6417" s="15">
        <v>53</v>
      </c>
      <c r="B6417" s="8">
        <v>360</v>
      </c>
      <c r="C6417" s="8">
        <v>1833333.3333000001</v>
      </c>
      <c r="D6417" s="8">
        <v>8400</v>
      </c>
      <c r="E6417" s="2">
        <v>1950</v>
      </c>
      <c r="F6417" s="2">
        <v>44002.9609375</v>
      </c>
      <c r="G6417" s="2">
        <v>718.9912109375</v>
      </c>
      <c r="H6417" s="1">
        <v>45048.373825510003</v>
      </c>
      <c r="I6417" s="1">
        <v>707.84993354777873</v>
      </c>
      <c r="J6417" s="1">
        <f t="shared" si="572"/>
        <v>2.3757785061211334</v>
      </c>
      <c r="K6417" s="1">
        <f t="shared" si="573"/>
        <v>-1.5495707346956358</v>
      </c>
      <c r="L6417" s="30"/>
      <c r="M6417" s="30"/>
      <c r="N6417" s="2">
        <v>0</v>
      </c>
      <c r="O6417" s="30"/>
      <c r="P6417" s="30"/>
      <c r="Q6417" s="30"/>
      <c r="R6417" s="30"/>
      <c r="S6417" s="30"/>
      <c r="T6417" s="30"/>
      <c r="U6417" s="30"/>
      <c r="V6417" s="30"/>
    </row>
    <row r="6418" spans="1:22" ht="14.5" x14ac:dyDescent="0.35">
      <c r="A6418" s="15">
        <v>53</v>
      </c>
      <c r="B6418" s="8">
        <v>360</v>
      </c>
      <c r="C6418" s="8">
        <v>1833333.3333000001</v>
      </c>
      <c r="D6418" s="8">
        <v>8400</v>
      </c>
      <c r="E6418" s="2">
        <v>1980</v>
      </c>
      <c r="F6418" s="2">
        <v>42666.46484375</v>
      </c>
      <c r="G6418" s="2">
        <v>708.46990966796898</v>
      </c>
      <c r="H6418" s="1">
        <v>44966.355027063728</v>
      </c>
      <c r="I6418" s="1">
        <v>699.73216163895154</v>
      </c>
      <c r="J6418" s="1">
        <f t="shared" si="572"/>
        <v>5.3903931149117161</v>
      </c>
      <c r="K6418" s="1">
        <f t="shared" si="573"/>
        <v>-1.233326625419062</v>
      </c>
      <c r="L6418" s="30"/>
      <c r="M6418" s="30"/>
      <c r="N6418" s="2">
        <v>0</v>
      </c>
      <c r="O6418" s="30"/>
      <c r="P6418" s="30"/>
      <c r="Q6418" s="30"/>
      <c r="R6418" s="30"/>
      <c r="S6418" s="30"/>
      <c r="T6418" s="30"/>
      <c r="U6418" s="30"/>
      <c r="V6418" s="30"/>
    </row>
    <row r="6419" spans="1:22" ht="14.5" x14ac:dyDescent="0.35">
      <c r="A6419" s="15">
        <v>53</v>
      </c>
      <c r="B6419" s="8">
        <v>360</v>
      </c>
      <c r="C6419" s="8">
        <v>1833333.3333000001</v>
      </c>
      <c r="D6419" s="8">
        <v>8400</v>
      </c>
      <c r="E6419" s="2">
        <v>2010</v>
      </c>
      <c r="F6419" s="2">
        <v>37131.15625</v>
      </c>
      <c r="G6419" s="2">
        <v>610.18487548828102</v>
      </c>
      <c r="H6419" s="1">
        <v>44323.79477701123</v>
      </c>
      <c r="I6419" s="1">
        <v>694.30819224282391</v>
      </c>
      <c r="J6419" s="1">
        <f t="shared" si="572"/>
        <v>19.370898332882454</v>
      </c>
      <c r="K6419" s="1">
        <f t="shared" si="573"/>
        <v>13.786529318221117</v>
      </c>
      <c r="L6419" s="30"/>
      <c r="M6419" s="30"/>
      <c r="N6419" s="2">
        <v>0</v>
      </c>
      <c r="O6419" s="30"/>
      <c r="P6419" s="30"/>
      <c r="Q6419" s="30"/>
      <c r="R6419" s="30"/>
      <c r="S6419" s="30"/>
      <c r="T6419" s="30"/>
      <c r="U6419" s="30"/>
      <c r="V6419" s="30"/>
    </row>
    <row r="6420" spans="1:22" ht="14.5" x14ac:dyDescent="0.35">
      <c r="A6420" s="15">
        <v>53</v>
      </c>
      <c r="B6420" s="8">
        <v>360</v>
      </c>
      <c r="C6420" s="8">
        <v>1833333.3333000001</v>
      </c>
      <c r="D6420" s="8">
        <v>8400</v>
      </c>
      <c r="E6420" s="2">
        <v>2040</v>
      </c>
      <c r="F6420" s="2">
        <v>35168.3828125</v>
      </c>
      <c r="G6420" s="2">
        <v>630.60333251953102</v>
      </c>
      <c r="H6420" s="1">
        <v>42998.81700745166</v>
      </c>
      <c r="I6420" s="1">
        <v>689.94809211126983</v>
      </c>
      <c r="J6420" s="1">
        <f t="shared" si="572"/>
        <v>22.265550954388686</v>
      </c>
      <c r="K6420" s="1">
        <f t="shared" si="573"/>
        <v>9.4107906716304548</v>
      </c>
      <c r="L6420" s="30"/>
      <c r="M6420" s="30"/>
      <c r="N6420" s="2">
        <v>0</v>
      </c>
      <c r="O6420" s="30"/>
      <c r="P6420" s="30"/>
      <c r="Q6420" s="30"/>
      <c r="R6420" s="30"/>
      <c r="S6420" s="30"/>
      <c r="T6420" s="30"/>
      <c r="U6420" s="30"/>
      <c r="V6420" s="30"/>
    </row>
    <row r="6421" spans="1:22" ht="14.5" x14ac:dyDescent="0.35">
      <c r="A6421" s="15">
        <v>53</v>
      </c>
      <c r="B6421" s="8">
        <v>360</v>
      </c>
      <c r="C6421" s="8">
        <v>1833333.3333000001</v>
      </c>
      <c r="D6421" s="8">
        <v>8400</v>
      </c>
      <c r="E6421" s="2">
        <v>2070</v>
      </c>
      <c r="F6421" s="2">
        <v>33805.61328125</v>
      </c>
      <c r="G6421" s="2">
        <v>692.82989501953102</v>
      </c>
      <c r="H6421" s="1">
        <v>41034.6390690841</v>
      </c>
      <c r="I6421" s="1">
        <v>685.03292187568638</v>
      </c>
      <c r="J6421" s="1">
        <f t="shared" si="572"/>
        <v>21.384098929640238</v>
      </c>
      <c r="K6421" s="1">
        <f t="shared" si="573"/>
        <v>-1.1253805876296434</v>
      </c>
      <c r="L6421" s="30"/>
      <c r="M6421" s="30"/>
      <c r="N6421" s="2">
        <v>0</v>
      </c>
      <c r="O6421" s="30"/>
      <c r="P6421" s="30"/>
      <c r="Q6421" s="30"/>
      <c r="R6421" s="30"/>
      <c r="S6421" s="30"/>
      <c r="T6421" s="30"/>
      <c r="U6421" s="30"/>
      <c r="V6421" s="30"/>
    </row>
    <row r="6422" spans="1:22" ht="14.5" x14ac:dyDescent="0.35">
      <c r="A6422" s="15">
        <v>53</v>
      </c>
      <c r="B6422" s="8">
        <v>360</v>
      </c>
      <c r="C6422" s="8">
        <v>1833333.3333000001</v>
      </c>
      <c r="D6422" s="8">
        <v>8400</v>
      </c>
      <c r="E6422" s="2">
        <v>2100</v>
      </c>
      <c r="F6422" s="2">
        <v>35762.40625</v>
      </c>
      <c r="G6422" s="2">
        <v>800.13323974609398</v>
      </c>
      <c r="H6422" s="1">
        <v>38471.753151173667</v>
      </c>
      <c r="I6422" s="1">
        <v>679.76643074283049</v>
      </c>
      <c r="J6422" s="1">
        <f t="shared" si="572"/>
        <v>7.5759636592508839</v>
      </c>
      <c r="K6422" s="1">
        <f t="shared" si="573"/>
        <v>-15.043345660962599</v>
      </c>
      <c r="L6422" s="30"/>
      <c r="M6422" s="30"/>
      <c r="N6422" s="2">
        <v>0</v>
      </c>
      <c r="O6422" s="30"/>
      <c r="P6422" s="30"/>
      <c r="Q6422" s="30"/>
      <c r="R6422" s="30"/>
      <c r="S6422" s="30"/>
      <c r="T6422" s="30"/>
      <c r="U6422" s="30"/>
      <c r="V6422" s="30"/>
    </row>
    <row r="6423" spans="1:22" ht="14.5" x14ac:dyDescent="0.35">
      <c r="A6423" s="15">
        <v>53</v>
      </c>
      <c r="B6423" s="8">
        <v>360</v>
      </c>
      <c r="C6423" s="8">
        <v>1833333.3333000001</v>
      </c>
      <c r="D6423" s="8">
        <v>8400</v>
      </c>
      <c r="E6423" s="2">
        <v>2130</v>
      </c>
      <c r="F6423" s="2">
        <v>33230.95703125</v>
      </c>
      <c r="G6423" s="2">
        <v>777.44891357421898</v>
      </c>
      <c r="H6423" s="1">
        <v>34753.334579881433</v>
      </c>
      <c r="I6423" s="1">
        <v>674.27782700005878</v>
      </c>
      <c r="J6423" s="1">
        <f t="shared" si="572"/>
        <v>4.5812028440824246</v>
      </c>
      <c r="K6423" s="1">
        <f t="shared" si="573"/>
        <v>-13.270465077871767</v>
      </c>
      <c r="L6423" s="30"/>
      <c r="M6423" s="30"/>
      <c r="N6423" s="2">
        <v>0</v>
      </c>
      <c r="O6423" s="30"/>
      <c r="P6423" s="30"/>
      <c r="Q6423" s="30"/>
      <c r="R6423" s="30"/>
      <c r="S6423" s="30"/>
      <c r="T6423" s="30"/>
      <c r="U6423" s="30"/>
      <c r="V6423" s="30"/>
    </row>
    <row r="6424" spans="1:22" ht="14.5" x14ac:dyDescent="0.35">
      <c r="A6424" s="15">
        <v>53</v>
      </c>
      <c r="B6424" s="8">
        <v>360</v>
      </c>
      <c r="C6424" s="8">
        <v>1833333.3333000001</v>
      </c>
      <c r="D6424" s="8">
        <v>8400</v>
      </c>
      <c r="E6424" s="2">
        <v>2160</v>
      </c>
      <c r="F6424" s="2">
        <v>27427.189453125</v>
      </c>
      <c r="G6424" s="2">
        <v>749.19525146484398</v>
      </c>
      <c r="H6424" s="1">
        <v>31366.718681037211</v>
      </c>
      <c r="I6424" s="1">
        <v>668.64883987261362</v>
      </c>
      <c r="J6424" s="1">
        <f t="shared" si="572"/>
        <v>14.36359067940645</v>
      </c>
      <c r="K6424" s="1">
        <f t="shared" si="573"/>
        <v>-10.75105740923266</v>
      </c>
      <c r="L6424" s="30"/>
      <c r="M6424" s="30"/>
      <c r="N6424" s="2">
        <v>0</v>
      </c>
      <c r="O6424" s="30"/>
      <c r="P6424" s="30"/>
      <c r="Q6424" s="30"/>
      <c r="R6424" s="30"/>
      <c r="S6424" s="30"/>
      <c r="T6424" s="30"/>
      <c r="U6424" s="30"/>
      <c r="V6424" s="30"/>
    </row>
    <row r="6425" spans="1:22" ht="14.5" x14ac:dyDescent="0.35">
      <c r="A6425" s="15">
        <v>53</v>
      </c>
      <c r="B6425" s="8">
        <v>360</v>
      </c>
      <c r="C6425" s="8">
        <v>1833333.3333000001</v>
      </c>
      <c r="D6425" s="8">
        <v>8400</v>
      </c>
      <c r="E6425" s="2">
        <v>2190</v>
      </c>
      <c r="F6425" s="2">
        <v>15853.0908203125</v>
      </c>
      <c r="G6425" s="2">
        <v>460.29180908203102</v>
      </c>
      <c r="H6425" s="1">
        <v>18826.35864823978</v>
      </c>
      <c r="I6425" s="1">
        <v>467.4416355224389</v>
      </c>
      <c r="J6425" s="1">
        <f t="shared" si="572"/>
        <v>18.755130224307077</v>
      </c>
      <c r="K6425" s="1">
        <f t="shared" si="573"/>
        <v>1.553324716915323</v>
      </c>
      <c r="L6425" s="30"/>
      <c r="M6425" s="30"/>
      <c r="N6425" s="2">
        <v>1749999</v>
      </c>
      <c r="O6425" s="30"/>
      <c r="P6425" s="30"/>
      <c r="Q6425" s="30"/>
      <c r="R6425" s="30"/>
      <c r="S6425" s="30"/>
      <c r="T6425" s="30"/>
      <c r="U6425" s="30"/>
      <c r="V6425" s="30"/>
    </row>
    <row r="6426" spans="1:22" ht="14.5" x14ac:dyDescent="0.35">
      <c r="A6426" s="15">
        <v>53</v>
      </c>
      <c r="B6426" s="8">
        <v>360</v>
      </c>
      <c r="C6426" s="8">
        <v>1833333.3333000001</v>
      </c>
      <c r="D6426" s="8">
        <v>8400</v>
      </c>
      <c r="E6426" s="2">
        <v>2220</v>
      </c>
      <c r="F6426" s="2">
        <v>14434.509765625</v>
      </c>
      <c r="G6426" s="2">
        <v>459.89401245117199</v>
      </c>
      <c r="H6426" s="1">
        <v>15906.048546650591</v>
      </c>
      <c r="I6426" s="1">
        <v>443.36479774417182</v>
      </c>
      <c r="J6426" s="1">
        <f t="shared" si="572"/>
        <v>10.194587865602339</v>
      </c>
      <c r="K6426" s="1">
        <f t="shared" si="573"/>
        <v>-3.5941356615846591</v>
      </c>
      <c r="L6426" s="30"/>
      <c r="M6426" s="30"/>
      <c r="N6426" s="2">
        <v>1749999</v>
      </c>
      <c r="O6426" s="30"/>
      <c r="P6426" s="30"/>
      <c r="Q6426" s="30"/>
      <c r="R6426" s="30"/>
      <c r="S6426" s="30"/>
      <c r="T6426" s="30"/>
      <c r="U6426" s="30"/>
      <c r="V6426" s="30"/>
    </row>
    <row r="6427" spans="1:22" ht="14.5" x14ac:dyDescent="0.35">
      <c r="A6427" s="15">
        <v>53</v>
      </c>
      <c r="B6427" s="8">
        <v>360</v>
      </c>
      <c r="C6427" s="8">
        <v>1833333.3333000001</v>
      </c>
      <c r="D6427" s="8">
        <v>8400</v>
      </c>
      <c r="E6427" s="2">
        <v>2250</v>
      </c>
      <c r="F6427" s="2">
        <v>16200.0322265625</v>
      </c>
      <c r="G6427" s="2">
        <v>516.192138671875</v>
      </c>
      <c r="H6427" s="1">
        <v>15312.100682204111</v>
      </c>
      <c r="I6427" s="1">
        <v>426.18365947570902</v>
      </c>
      <c r="J6427" s="1">
        <f t="shared" si="572"/>
        <v>-5.4810480123767027</v>
      </c>
      <c r="K6427" s="1">
        <f t="shared" si="573"/>
        <v>-17.437010844014651</v>
      </c>
      <c r="L6427" s="30"/>
      <c r="M6427" s="30"/>
      <c r="N6427" s="2">
        <v>1749999</v>
      </c>
      <c r="O6427" s="30"/>
      <c r="P6427" s="30"/>
      <c r="Q6427" s="30"/>
      <c r="R6427" s="30"/>
      <c r="S6427" s="30"/>
      <c r="T6427" s="30"/>
      <c r="U6427" s="30"/>
      <c r="V6427" s="30"/>
    </row>
    <row r="6428" spans="1:22" ht="14.5" x14ac:dyDescent="0.35">
      <c r="A6428" s="15">
        <v>53</v>
      </c>
      <c r="B6428" s="8">
        <v>360</v>
      </c>
      <c r="C6428" s="8">
        <v>1833333.3333000001</v>
      </c>
      <c r="D6428" s="8">
        <v>8400</v>
      </c>
      <c r="E6428" s="2">
        <v>2280</v>
      </c>
      <c r="F6428" s="2">
        <v>14104.400390625</v>
      </c>
      <c r="G6428" s="2">
        <v>457.84634399414102</v>
      </c>
      <c r="H6428" s="1">
        <v>15694.57566267718</v>
      </c>
      <c r="I6428" s="1">
        <v>411.42120490518869</v>
      </c>
      <c r="J6428" s="1">
        <f t="shared" si="572"/>
        <v>11.274320268936405</v>
      </c>
      <c r="K6428" s="1">
        <f t="shared" si="573"/>
        <v>-10.139895119386697</v>
      </c>
      <c r="L6428" s="30"/>
      <c r="M6428" s="30"/>
      <c r="N6428" s="2">
        <v>1749999</v>
      </c>
      <c r="O6428" s="30"/>
      <c r="P6428" s="30"/>
      <c r="Q6428" s="30"/>
      <c r="R6428" s="30"/>
      <c r="S6428" s="30"/>
      <c r="T6428" s="30"/>
      <c r="U6428" s="30"/>
      <c r="V6428" s="30"/>
    </row>
    <row r="6429" spans="1:22" ht="14.5" x14ac:dyDescent="0.35">
      <c r="A6429" s="15">
        <v>53</v>
      </c>
      <c r="B6429" s="8">
        <v>360</v>
      </c>
      <c r="C6429" s="8">
        <v>1833333.3333000001</v>
      </c>
      <c r="D6429" s="8">
        <v>8400</v>
      </c>
      <c r="E6429" s="2">
        <v>2310</v>
      </c>
      <c r="F6429" s="2">
        <v>14531.7568359375</v>
      </c>
      <c r="G6429" s="2">
        <v>455.46170043945301</v>
      </c>
      <c r="H6429" s="1">
        <v>16257.733483277951</v>
      </c>
      <c r="I6429" s="1">
        <v>401.45803179077848</v>
      </c>
      <c r="J6429" s="1">
        <f t="shared" si="572"/>
        <v>11.877274488051267</v>
      </c>
      <c r="K6429" s="1">
        <f t="shared" si="573"/>
        <v>-11.856906650234038</v>
      </c>
      <c r="L6429" s="30"/>
      <c r="M6429" s="30"/>
      <c r="N6429" s="2">
        <v>1749999</v>
      </c>
      <c r="O6429" s="30"/>
      <c r="P6429" s="30"/>
      <c r="Q6429" s="30"/>
      <c r="R6429" s="30"/>
      <c r="S6429" s="30"/>
      <c r="T6429" s="30"/>
      <c r="U6429" s="30"/>
      <c r="V6429" s="30"/>
    </row>
    <row r="6430" spans="1:22" ht="14.5" x14ac:dyDescent="0.35">
      <c r="A6430" s="15">
        <v>53</v>
      </c>
      <c r="B6430" s="8">
        <v>360</v>
      </c>
      <c r="C6430" s="8">
        <v>1833333.3333000001</v>
      </c>
      <c r="D6430" s="8">
        <v>8400</v>
      </c>
      <c r="E6430" s="2">
        <v>2340</v>
      </c>
      <c r="F6430" s="2">
        <v>15521.041015625</v>
      </c>
      <c r="G6430" s="2">
        <v>459.18014526367199</v>
      </c>
      <c r="H6430" s="1">
        <v>16776.69482122461</v>
      </c>
      <c r="I6430" s="1">
        <v>394.70881666472337</v>
      </c>
      <c r="J6430" s="1">
        <f t="shared" si="572"/>
        <v>8.0900102276357995</v>
      </c>
      <c r="K6430" s="1">
        <f t="shared" si="573"/>
        <v>-14.040530555154485</v>
      </c>
      <c r="L6430" s="30"/>
      <c r="M6430" s="30"/>
      <c r="N6430" s="2">
        <v>1749999</v>
      </c>
      <c r="O6430" s="30"/>
      <c r="P6430" s="30"/>
      <c r="Q6430" s="30"/>
      <c r="R6430" s="30"/>
      <c r="S6430" s="30"/>
      <c r="T6430" s="30"/>
      <c r="U6430" s="30"/>
      <c r="V6430" s="30"/>
    </row>
    <row r="6431" spans="1:22" ht="14.5" x14ac:dyDescent="0.35">
      <c r="A6431" s="15">
        <v>53</v>
      </c>
      <c r="B6431" s="8">
        <v>360</v>
      </c>
      <c r="C6431" s="8">
        <v>1833333.3333000001</v>
      </c>
      <c r="D6431" s="8">
        <v>8400</v>
      </c>
      <c r="E6431" s="2">
        <v>2370</v>
      </c>
      <c r="F6431" s="2">
        <v>17489.556640625</v>
      </c>
      <c r="G6431" s="2">
        <v>458.06927490234398</v>
      </c>
      <c r="H6431" s="1">
        <v>17331.966081706891</v>
      </c>
      <c r="I6431" s="1">
        <v>389.46059832612912</v>
      </c>
      <c r="J6431" s="1">
        <f t="shared" si="572"/>
        <v>-0.90105519628814168</v>
      </c>
      <c r="K6431" s="1">
        <f t="shared" si="573"/>
        <v>-14.977794917775608</v>
      </c>
      <c r="L6431" s="30"/>
      <c r="M6431" s="30"/>
      <c r="N6431" s="2">
        <v>1749999</v>
      </c>
      <c r="O6431" s="30"/>
      <c r="P6431" s="30"/>
      <c r="Q6431" s="30"/>
      <c r="R6431" s="30"/>
      <c r="S6431" s="30"/>
      <c r="T6431" s="30"/>
      <c r="U6431" s="30"/>
      <c r="V6431" s="30"/>
    </row>
    <row r="6432" spans="1:22" ht="14.5" x14ac:dyDescent="0.35">
      <c r="A6432" s="15">
        <v>53</v>
      </c>
      <c r="B6432" s="8">
        <v>360</v>
      </c>
      <c r="C6432" s="8">
        <v>1833333.3333000001</v>
      </c>
      <c r="D6432" s="8">
        <v>8400</v>
      </c>
      <c r="E6432" s="2">
        <v>2400</v>
      </c>
      <c r="F6432" s="2">
        <v>19508.22265625</v>
      </c>
      <c r="G6432" s="2">
        <v>453.59371948242199</v>
      </c>
      <c r="H6432" s="1">
        <v>17983.545403337681</v>
      </c>
      <c r="I6432" s="1">
        <v>384.91342102489608</v>
      </c>
      <c r="J6432" s="1">
        <f t="shared" si="572"/>
        <v>-7.8155620826064673</v>
      </c>
      <c r="K6432" s="1">
        <f t="shared" si="573"/>
        <v>-15.141368918399994</v>
      </c>
      <c r="L6432" s="30"/>
      <c r="M6432" s="30"/>
      <c r="N6432" s="2">
        <v>1749999</v>
      </c>
      <c r="O6432" s="30"/>
      <c r="P6432" s="30"/>
      <c r="Q6432" s="30"/>
      <c r="R6432" s="30"/>
      <c r="S6432" s="30"/>
      <c r="T6432" s="30"/>
      <c r="U6432" s="30"/>
      <c r="V6432" s="30"/>
    </row>
    <row r="6433" spans="1:22" ht="14.5" x14ac:dyDescent="0.35">
      <c r="A6433" s="15">
        <v>53</v>
      </c>
      <c r="B6433" s="8">
        <v>360</v>
      </c>
      <c r="C6433" s="8">
        <v>1833333.3333000001</v>
      </c>
      <c r="D6433" s="8">
        <v>8400</v>
      </c>
      <c r="E6433" s="2">
        <v>2430</v>
      </c>
      <c r="F6433" s="2">
        <v>19374.142578125</v>
      </c>
      <c r="G6433" s="2">
        <v>415.13803100585898</v>
      </c>
      <c r="H6433" s="1">
        <v>18568.22807560514</v>
      </c>
      <c r="I6433" s="1">
        <v>380.69370427801562</v>
      </c>
      <c r="J6433" s="1">
        <f t="shared" si="572"/>
        <v>-4.1597428080755599</v>
      </c>
      <c r="K6433" s="1">
        <f t="shared" si="573"/>
        <v>-8.2970781174604635</v>
      </c>
      <c r="L6433" s="30"/>
      <c r="M6433" s="30"/>
      <c r="N6433" s="2">
        <v>1749999</v>
      </c>
      <c r="O6433" s="30"/>
      <c r="P6433" s="30"/>
      <c r="Q6433" s="30"/>
      <c r="R6433" s="30"/>
      <c r="S6433" s="30"/>
      <c r="T6433" s="30"/>
      <c r="U6433" s="30"/>
      <c r="V6433" s="30"/>
    </row>
    <row r="6434" spans="1:22" ht="14.5" x14ac:dyDescent="0.35">
      <c r="A6434" s="15">
        <v>53</v>
      </c>
      <c r="B6434" s="8">
        <v>360</v>
      </c>
      <c r="C6434" s="8">
        <v>1833333.3333000001</v>
      </c>
      <c r="D6434" s="8">
        <v>8400</v>
      </c>
      <c r="E6434" s="2">
        <v>2460</v>
      </c>
      <c r="F6434" s="2">
        <v>17596.720703125</v>
      </c>
      <c r="G6434" s="2">
        <v>328.10003662109398</v>
      </c>
      <c r="H6434" s="1">
        <v>19264.00744685527</v>
      </c>
      <c r="I6434" s="1">
        <v>376.62687494361722</v>
      </c>
      <c r="J6434" s="1">
        <f t="shared" si="572"/>
        <v>9.474985549064133</v>
      </c>
      <c r="K6434" s="1">
        <f t="shared" si="573"/>
        <v>14.790256905263446</v>
      </c>
      <c r="L6434" s="30"/>
      <c r="M6434" s="30"/>
      <c r="N6434" s="2">
        <v>0</v>
      </c>
      <c r="O6434" s="30"/>
      <c r="P6434" s="30"/>
      <c r="Q6434" s="30"/>
      <c r="R6434" s="30"/>
      <c r="S6434" s="30"/>
      <c r="T6434" s="30"/>
      <c r="U6434" s="30"/>
      <c r="V6434" s="30"/>
    </row>
    <row r="6435" spans="1:22" ht="14.5" x14ac:dyDescent="0.35">
      <c r="A6435" s="15">
        <v>53</v>
      </c>
      <c r="B6435" s="8">
        <v>360</v>
      </c>
      <c r="C6435" s="8">
        <v>1833333.3333000001</v>
      </c>
      <c r="D6435" s="8">
        <v>8400</v>
      </c>
      <c r="E6435" s="2">
        <v>2490</v>
      </c>
      <c r="F6435" s="2">
        <v>18651.662109375</v>
      </c>
      <c r="G6435" s="2">
        <v>323.74176025390602</v>
      </c>
      <c r="H6435" s="1">
        <v>20010.698112800688</v>
      </c>
      <c r="I6435" s="1">
        <v>372.63141521721877</v>
      </c>
      <c r="J6435" s="1">
        <f t="shared" si="572"/>
        <v>7.2864069456983556</v>
      </c>
      <c r="K6435" s="1">
        <f t="shared" si="573"/>
        <v>15.101436072062279</v>
      </c>
      <c r="L6435" s="30"/>
      <c r="M6435" s="30"/>
      <c r="N6435" s="2">
        <v>0</v>
      </c>
      <c r="O6435" s="30"/>
      <c r="P6435" s="30"/>
      <c r="Q6435" s="30"/>
      <c r="R6435" s="30"/>
      <c r="S6435" s="30"/>
      <c r="T6435" s="30"/>
      <c r="U6435" s="30"/>
      <c r="V6435" s="30"/>
    </row>
    <row r="6436" spans="1:22" ht="14.5" x14ac:dyDescent="0.35">
      <c r="A6436" s="15">
        <v>53</v>
      </c>
      <c r="B6436" s="8">
        <v>360</v>
      </c>
      <c r="C6436" s="8">
        <v>1833333.3333000001</v>
      </c>
      <c r="D6436" s="8">
        <v>8400</v>
      </c>
      <c r="E6436" s="2">
        <v>2520</v>
      </c>
      <c r="F6436" s="2">
        <v>20370.537109375</v>
      </c>
      <c r="G6436" s="2">
        <v>336.00918579101602</v>
      </c>
      <c r="H6436" s="1">
        <v>20816.0065018159</v>
      </c>
      <c r="I6436" s="1">
        <v>368.66935997090832</v>
      </c>
      <c r="J6436" s="1">
        <f t="shared" si="572"/>
        <v>2.1868318446835886</v>
      </c>
      <c r="K6436" s="1">
        <f t="shared" si="573"/>
        <v>9.7200242020185676</v>
      </c>
      <c r="L6436" s="30"/>
      <c r="M6436" s="30"/>
      <c r="N6436" s="2">
        <v>0</v>
      </c>
      <c r="O6436" s="30"/>
      <c r="P6436" s="30"/>
      <c r="Q6436" s="30"/>
      <c r="R6436" s="30"/>
      <c r="S6436" s="30"/>
      <c r="T6436" s="30"/>
      <c r="U6436" s="30"/>
      <c r="V6436" s="30"/>
    </row>
    <row r="6437" spans="1:22" ht="14.5" x14ac:dyDescent="0.35">
      <c r="A6437" s="15">
        <v>53</v>
      </c>
      <c r="B6437" s="8">
        <v>360</v>
      </c>
      <c r="C6437" s="8">
        <v>1833333.3333000001</v>
      </c>
      <c r="D6437" s="8">
        <v>8400</v>
      </c>
      <c r="E6437" s="2">
        <v>2550</v>
      </c>
      <c r="F6437" s="2">
        <v>39813.4453125</v>
      </c>
      <c r="G6437" s="2">
        <v>589.49188232421898</v>
      </c>
      <c r="H6437" s="1">
        <v>40679.572649420857</v>
      </c>
      <c r="I6437" s="1">
        <v>581.33895224797629</v>
      </c>
      <c r="J6437" s="1">
        <f t="shared" si="572"/>
        <v>2.175464419425476</v>
      </c>
      <c r="K6437" s="1">
        <f t="shared" si="573"/>
        <v>-1.3830436551726073</v>
      </c>
      <c r="L6437" s="30"/>
      <c r="M6437" s="30"/>
      <c r="N6437" s="2">
        <v>0</v>
      </c>
      <c r="O6437" s="30"/>
      <c r="P6437" s="30"/>
      <c r="Q6437" s="30"/>
      <c r="R6437" s="30"/>
      <c r="S6437" s="30"/>
      <c r="T6437" s="30"/>
      <c r="U6437" s="30"/>
      <c r="V6437" s="30"/>
    </row>
    <row r="6438" spans="1:22" ht="14.5" x14ac:dyDescent="0.35">
      <c r="A6438" s="15">
        <v>53</v>
      </c>
      <c r="B6438" s="8">
        <v>360</v>
      </c>
      <c r="C6438" s="8">
        <v>1833333.3333000001</v>
      </c>
      <c r="D6438" s="8">
        <v>8400</v>
      </c>
      <c r="E6438" s="2">
        <v>2580</v>
      </c>
      <c r="F6438" s="2">
        <v>47727.96484375</v>
      </c>
      <c r="G6438" s="2">
        <v>628.38995361328102</v>
      </c>
      <c r="H6438" s="1">
        <v>42939.227286357323</v>
      </c>
      <c r="I6438" s="1">
        <v>585.68830012373348</v>
      </c>
      <c r="J6438" s="1">
        <f t="shared" si="572"/>
        <v>-10.033399859117949</v>
      </c>
      <c r="K6438" s="1">
        <f t="shared" si="573"/>
        <v>-6.7954067763194486</v>
      </c>
      <c r="L6438" s="30"/>
      <c r="M6438" s="30"/>
      <c r="N6438" s="2">
        <v>0</v>
      </c>
      <c r="O6438" s="30"/>
      <c r="P6438" s="30"/>
      <c r="Q6438" s="30"/>
      <c r="R6438" s="30"/>
      <c r="S6438" s="30"/>
      <c r="T6438" s="30"/>
      <c r="U6438" s="30"/>
      <c r="V6438" s="30"/>
    </row>
    <row r="6439" spans="1:22" ht="14.5" x14ac:dyDescent="0.35">
      <c r="A6439" s="15">
        <v>53</v>
      </c>
      <c r="B6439" s="8">
        <v>360</v>
      </c>
      <c r="C6439" s="8">
        <v>1833333.3333000001</v>
      </c>
      <c r="D6439" s="8">
        <v>8400</v>
      </c>
      <c r="E6439" s="2">
        <v>2610</v>
      </c>
      <c r="F6439" s="2">
        <v>49066.80859375</v>
      </c>
      <c r="G6439" s="2">
        <v>644.022705078125</v>
      </c>
      <c r="H6439" s="1">
        <v>45337.312276816483</v>
      </c>
      <c r="I6439" s="1">
        <v>586.91677555148931</v>
      </c>
      <c r="J6439" s="1">
        <f t="shared" si="572"/>
        <v>-7.6008536601839847</v>
      </c>
      <c r="K6439" s="1">
        <f t="shared" si="573"/>
        <v>-8.8670677409903274</v>
      </c>
      <c r="L6439" s="30"/>
      <c r="M6439" s="30"/>
      <c r="N6439" s="2">
        <v>0</v>
      </c>
      <c r="O6439" s="30"/>
      <c r="P6439" s="30"/>
      <c r="Q6439" s="30"/>
      <c r="R6439" s="30"/>
      <c r="S6439" s="30"/>
      <c r="T6439" s="30"/>
      <c r="U6439" s="30"/>
      <c r="V6439" s="30"/>
    </row>
    <row r="6440" spans="1:22" ht="14.5" x14ac:dyDescent="0.35">
      <c r="A6440" s="15">
        <v>53</v>
      </c>
      <c r="B6440" s="8">
        <v>360</v>
      </c>
      <c r="C6440" s="8">
        <v>1833333.3333000001</v>
      </c>
      <c r="D6440" s="8">
        <v>8400</v>
      </c>
      <c r="E6440" s="2">
        <v>2640</v>
      </c>
      <c r="F6440" s="2">
        <v>50077.5234375</v>
      </c>
      <c r="G6440" s="2">
        <v>649.73089599609398</v>
      </c>
      <c r="H6440" s="1">
        <v>46716.258230271509</v>
      </c>
      <c r="I6440" s="1">
        <v>586.19637441310033</v>
      </c>
      <c r="J6440" s="1">
        <f t="shared" si="572"/>
        <v>-6.712123476760123</v>
      </c>
      <c r="K6440" s="1">
        <f t="shared" si="573"/>
        <v>-9.7785901785676526</v>
      </c>
      <c r="L6440" s="30"/>
      <c r="M6440" s="30"/>
      <c r="N6440" s="2">
        <v>0</v>
      </c>
      <c r="O6440" s="30"/>
      <c r="P6440" s="30"/>
      <c r="Q6440" s="30"/>
      <c r="R6440" s="30"/>
      <c r="S6440" s="30"/>
      <c r="T6440" s="30"/>
      <c r="U6440" s="30"/>
      <c r="V6440" s="30"/>
    </row>
    <row r="6441" spans="1:22" ht="14.5" x14ac:dyDescent="0.35">
      <c r="A6441" s="15">
        <v>53</v>
      </c>
      <c r="B6441" s="8">
        <v>360</v>
      </c>
      <c r="C6441" s="8">
        <v>1833333.3333000001</v>
      </c>
      <c r="D6441" s="8">
        <v>8400</v>
      </c>
      <c r="E6441" s="2">
        <v>2670</v>
      </c>
      <c r="F6441" s="2">
        <v>46308.828125</v>
      </c>
      <c r="G6441" s="2">
        <v>547.1240234375</v>
      </c>
      <c r="H6441" s="1">
        <v>47526.822542549773</v>
      </c>
      <c r="I6441" s="1">
        <v>583.96697270133438</v>
      </c>
      <c r="J6441" s="1">
        <f t="shared" si="572"/>
        <v>2.6301559915575452</v>
      </c>
      <c r="K6441" s="1">
        <f t="shared" si="573"/>
        <v>6.7339300936477873</v>
      </c>
      <c r="L6441" s="30"/>
      <c r="M6441" s="30"/>
      <c r="N6441" s="2">
        <v>0</v>
      </c>
      <c r="O6441" s="30"/>
      <c r="P6441" s="30"/>
      <c r="Q6441" s="30"/>
      <c r="R6441" s="30"/>
      <c r="S6441" s="30"/>
      <c r="T6441" s="30"/>
      <c r="U6441" s="30"/>
      <c r="V6441" s="30"/>
    </row>
    <row r="6442" spans="1:22" ht="14.5" x14ac:dyDescent="0.35">
      <c r="A6442" s="15">
        <v>53</v>
      </c>
      <c r="B6442" s="8">
        <v>360</v>
      </c>
      <c r="C6442" s="8">
        <v>1833333.3333000001</v>
      </c>
      <c r="D6442" s="8">
        <v>8400</v>
      </c>
      <c r="E6442" s="2">
        <v>2700</v>
      </c>
      <c r="F6442" s="2">
        <v>44150.84765625</v>
      </c>
      <c r="G6442" s="2">
        <v>559.41156005859398</v>
      </c>
      <c r="H6442" s="1">
        <v>48020.419190762092</v>
      </c>
      <c r="I6442" s="1">
        <v>579.5249017208123</v>
      </c>
      <c r="J6442" s="1">
        <f t="shared" si="572"/>
        <v>8.7644331647714466</v>
      </c>
      <c r="K6442" s="1">
        <f t="shared" si="573"/>
        <v>3.5954461970917442</v>
      </c>
      <c r="L6442" s="30"/>
      <c r="M6442" s="30"/>
      <c r="N6442" s="2">
        <v>0</v>
      </c>
      <c r="O6442" s="30"/>
      <c r="P6442" s="30"/>
      <c r="Q6442" s="30"/>
      <c r="R6442" s="30"/>
      <c r="S6442" s="30"/>
      <c r="T6442" s="30"/>
      <c r="U6442" s="30"/>
      <c r="V6442" s="30"/>
    </row>
    <row r="6443" spans="1:22" ht="14.5" x14ac:dyDescent="0.35">
      <c r="A6443" s="15">
        <v>53</v>
      </c>
      <c r="B6443" s="8">
        <v>360</v>
      </c>
      <c r="C6443" s="8">
        <v>1833333.3333000001</v>
      </c>
      <c r="D6443" s="8">
        <v>8400</v>
      </c>
      <c r="E6443" s="2">
        <v>2730</v>
      </c>
      <c r="F6443" s="2">
        <v>44531.66796875</v>
      </c>
      <c r="G6443" s="2">
        <v>519.00817871093795</v>
      </c>
      <c r="H6443" s="1">
        <v>48337.244176218912</v>
      </c>
      <c r="I6443" s="1">
        <v>573.89730392979038</v>
      </c>
      <c r="J6443" s="1">
        <f t="shared" si="572"/>
        <v>8.5457751327425395</v>
      </c>
      <c r="K6443" s="1">
        <f t="shared" si="573"/>
        <v>10.575772689205149</v>
      </c>
      <c r="L6443" s="30"/>
      <c r="M6443" s="30"/>
      <c r="N6443" s="2">
        <v>1749999</v>
      </c>
      <c r="O6443" s="30"/>
      <c r="P6443" s="30"/>
      <c r="Q6443" s="30"/>
      <c r="R6443" s="30"/>
      <c r="S6443" s="30"/>
      <c r="T6443" s="30"/>
      <c r="U6443" s="30"/>
      <c r="V6443" s="30"/>
    </row>
    <row r="6444" spans="1:22" ht="14.5" x14ac:dyDescent="0.35">
      <c r="A6444" s="15">
        <v>53</v>
      </c>
      <c r="B6444" s="8">
        <v>360</v>
      </c>
      <c r="C6444" s="8">
        <v>1833333.3333000001</v>
      </c>
      <c r="D6444" s="8">
        <v>8400</v>
      </c>
      <c r="E6444" s="2">
        <v>2760</v>
      </c>
      <c r="F6444" s="2">
        <v>39026</v>
      </c>
      <c r="G6444" s="2">
        <v>513.472900390625</v>
      </c>
      <c r="H6444" s="1">
        <v>48555.492510642383</v>
      </c>
      <c r="I6444" s="1">
        <v>567.81068146573318</v>
      </c>
      <c r="J6444" s="1">
        <f t="shared" si="572"/>
        <v>24.418317302932362</v>
      </c>
      <c r="K6444" s="1">
        <f t="shared" si="573"/>
        <v>10.582404842353057</v>
      </c>
      <c r="L6444" s="30"/>
      <c r="M6444" s="30"/>
      <c r="N6444" s="2">
        <v>1749999</v>
      </c>
      <c r="O6444" s="30"/>
      <c r="P6444" s="30"/>
      <c r="Q6444" s="30"/>
      <c r="R6444" s="30"/>
      <c r="S6444" s="30"/>
      <c r="T6444" s="30"/>
      <c r="U6444" s="30"/>
      <c r="V6444" s="30"/>
    </row>
    <row r="6445" spans="1:22" ht="14.5" x14ac:dyDescent="0.35">
      <c r="A6445" s="15">
        <v>53</v>
      </c>
      <c r="B6445" s="8">
        <v>360</v>
      </c>
      <c r="C6445" s="8">
        <v>1833333.3333000001</v>
      </c>
      <c r="D6445" s="8">
        <v>8400</v>
      </c>
      <c r="E6445" s="2">
        <v>2790</v>
      </c>
      <c r="F6445" s="2">
        <v>38241.5546875</v>
      </c>
      <c r="G6445" s="2">
        <v>542.40539550781295</v>
      </c>
      <c r="H6445" s="1">
        <v>48738.313746424101</v>
      </c>
      <c r="I6445" s="1">
        <v>561.54634475137084</v>
      </c>
      <c r="J6445" s="1">
        <f t="shared" si="572"/>
        <v>27.448567781045714</v>
      </c>
      <c r="K6445" s="1">
        <f t="shared" si="573"/>
        <v>3.5289009663404376</v>
      </c>
      <c r="L6445" s="30"/>
      <c r="M6445" s="30"/>
      <c r="N6445" s="2">
        <v>1749999</v>
      </c>
      <c r="O6445" s="30"/>
      <c r="P6445" s="30"/>
      <c r="Q6445" s="30"/>
      <c r="R6445" s="30"/>
      <c r="S6445" s="30"/>
      <c r="T6445" s="30"/>
      <c r="U6445" s="30"/>
      <c r="V6445" s="30"/>
    </row>
    <row r="6446" spans="1:22" ht="14.5" x14ac:dyDescent="0.35">
      <c r="A6446" s="15">
        <v>53</v>
      </c>
      <c r="B6446" s="8">
        <v>360</v>
      </c>
      <c r="C6446" s="8">
        <v>1833333.3333000001</v>
      </c>
      <c r="D6446" s="8">
        <v>8400</v>
      </c>
      <c r="E6446" s="2">
        <v>2820</v>
      </c>
      <c r="F6446" s="2">
        <v>37346.3984375</v>
      </c>
      <c r="G6446" s="2">
        <v>563.393798828125</v>
      </c>
      <c r="H6446" s="1">
        <v>48917.482409812626</v>
      </c>
      <c r="I6446" s="1">
        <v>555.21314527516347</v>
      </c>
      <c r="J6446" s="1">
        <f t="shared" si="572"/>
        <v>30.98313212632025</v>
      </c>
      <c r="K6446" s="1">
        <f t="shared" si="573"/>
        <v>-1.4520311671831534</v>
      </c>
      <c r="L6446" s="30"/>
      <c r="M6446" s="30"/>
      <c r="N6446" s="2">
        <v>1749999</v>
      </c>
      <c r="O6446" s="30"/>
      <c r="P6446" s="30"/>
      <c r="Q6446" s="30"/>
      <c r="R6446" s="30"/>
      <c r="S6446" s="30"/>
      <c r="T6446" s="30"/>
      <c r="U6446" s="30"/>
      <c r="V6446" s="30"/>
    </row>
    <row r="6447" spans="1:22" ht="14.5" x14ac:dyDescent="0.35">
      <c r="A6447" s="15">
        <v>53</v>
      </c>
      <c r="B6447" s="8">
        <v>360</v>
      </c>
      <c r="C6447" s="8">
        <v>1833333.3333000001</v>
      </c>
      <c r="D6447" s="8">
        <v>8400</v>
      </c>
      <c r="E6447" s="2">
        <v>2850</v>
      </c>
      <c r="F6447" s="2">
        <v>35592.83203125</v>
      </c>
      <c r="G6447" s="2">
        <v>579.62567138671898</v>
      </c>
      <c r="H6447" s="1">
        <v>49093.790367088543</v>
      </c>
      <c r="I6447" s="1">
        <v>548.85342759505261</v>
      </c>
      <c r="J6447" s="1">
        <f t="shared" si="572"/>
        <v>37.931677715290803</v>
      </c>
      <c r="K6447" s="1">
        <f t="shared" si="573"/>
        <v>-5.3089856627719163</v>
      </c>
      <c r="L6447" s="30"/>
      <c r="M6447" s="30"/>
      <c r="N6447" s="2">
        <v>1749999</v>
      </c>
      <c r="O6447" s="30"/>
      <c r="P6447" s="30"/>
      <c r="Q6447" s="30"/>
      <c r="R6447" s="30"/>
      <c r="S6447" s="30"/>
      <c r="T6447" s="30"/>
      <c r="U6447" s="30"/>
      <c r="V6447" s="30"/>
    </row>
    <row r="6448" spans="1:22" ht="14.5" x14ac:dyDescent="0.35">
      <c r="A6448" s="15">
        <v>53</v>
      </c>
      <c r="B6448" s="8">
        <v>360</v>
      </c>
      <c r="C6448" s="8">
        <v>1833333.3333000001</v>
      </c>
      <c r="D6448" s="8">
        <v>8400</v>
      </c>
      <c r="E6448" s="2">
        <v>2880</v>
      </c>
      <c r="F6448" s="2">
        <v>36658.08984375</v>
      </c>
      <c r="G6448" s="2">
        <v>628.76043701171898</v>
      </c>
      <c r="H6448" s="1">
        <v>49267.872538062329</v>
      </c>
      <c r="I6448" s="1">
        <v>542.48338050066502</v>
      </c>
      <c r="J6448" s="1">
        <f t="shared" si="572"/>
        <v>34.398362675359714</v>
      </c>
      <c r="K6448" s="1">
        <f t="shared" si="573"/>
        <v>-13.721769283242278</v>
      </c>
      <c r="L6448" s="30"/>
      <c r="M6448" s="30"/>
      <c r="N6448" s="2">
        <v>1749999</v>
      </c>
      <c r="O6448" s="30"/>
      <c r="P6448" s="30"/>
      <c r="Q6448" s="30"/>
      <c r="R6448" s="30"/>
      <c r="S6448" s="30"/>
      <c r="T6448" s="30"/>
      <c r="U6448" s="30"/>
      <c r="V6448" s="30"/>
    </row>
    <row r="6449" spans="1:22" ht="14.5" x14ac:dyDescent="0.35">
      <c r="A6449" s="15">
        <v>53</v>
      </c>
      <c r="B6449" s="8">
        <v>360</v>
      </c>
      <c r="C6449" s="8">
        <v>1833333.3333000001</v>
      </c>
      <c r="D6449" s="8">
        <v>8400</v>
      </c>
      <c r="E6449" s="2">
        <v>2910</v>
      </c>
      <c r="F6449" s="2">
        <v>20251.765625</v>
      </c>
      <c r="G6449" s="2">
        <v>381.13699340820301</v>
      </c>
      <c r="H6449" s="1">
        <v>22101.125218438279</v>
      </c>
      <c r="I6449" s="1">
        <v>367.46347636151211</v>
      </c>
      <c r="J6449" s="1">
        <f t="shared" si="572"/>
        <v>9.131843749738632</v>
      </c>
      <c r="K6449" s="1">
        <f t="shared" si="573"/>
        <v>-3.5875596657305784</v>
      </c>
      <c r="L6449" s="30"/>
      <c r="M6449" s="30"/>
      <c r="N6449" s="2">
        <v>1749999</v>
      </c>
      <c r="O6449" s="30"/>
      <c r="P6449" s="30"/>
      <c r="Q6449" s="30"/>
      <c r="R6449" s="30"/>
      <c r="S6449" s="30"/>
      <c r="T6449" s="30"/>
      <c r="U6449" s="30"/>
      <c r="V6449" s="30"/>
    </row>
    <row r="6450" spans="1:22" ht="14.5" x14ac:dyDescent="0.35">
      <c r="A6450" s="15">
        <v>53</v>
      </c>
      <c r="B6450" s="8">
        <v>360</v>
      </c>
      <c r="C6450" s="8">
        <v>1833333.3333000001</v>
      </c>
      <c r="D6450" s="8">
        <v>8400</v>
      </c>
      <c r="E6450" s="2">
        <v>2940</v>
      </c>
      <c r="F6450" s="2">
        <v>16941.537109375</v>
      </c>
      <c r="G6450" s="2">
        <v>325.657958984375</v>
      </c>
      <c r="H6450" s="1">
        <v>22108.680050790601</v>
      </c>
      <c r="I6450" s="1">
        <v>338.06949707687409</v>
      </c>
      <c r="J6450" s="1">
        <f t="shared" si="572"/>
        <v>30.499847257402873</v>
      </c>
      <c r="K6450" s="1">
        <f t="shared" si="573"/>
        <v>3.8112190260010164</v>
      </c>
      <c r="L6450" s="30"/>
      <c r="M6450" s="30"/>
      <c r="N6450" s="2">
        <v>1749999</v>
      </c>
      <c r="O6450" s="30"/>
      <c r="P6450" s="30"/>
      <c r="Q6450" s="30"/>
      <c r="R6450" s="30"/>
      <c r="S6450" s="30"/>
      <c r="T6450" s="30"/>
      <c r="U6450" s="30"/>
      <c r="V6450" s="30"/>
    </row>
    <row r="6451" spans="1:22" ht="14.5" x14ac:dyDescent="0.35">
      <c r="A6451" s="15">
        <v>53</v>
      </c>
      <c r="B6451" s="8">
        <v>360</v>
      </c>
      <c r="C6451" s="8">
        <v>1833333.3333000001</v>
      </c>
      <c r="D6451" s="8">
        <v>8400</v>
      </c>
      <c r="E6451" s="2">
        <v>2970</v>
      </c>
      <c r="F6451" s="2">
        <v>16695.294921875</v>
      </c>
      <c r="G6451" s="2">
        <v>332.62640380859398</v>
      </c>
      <c r="H6451" s="1">
        <v>22142.188122139829</v>
      </c>
      <c r="I6451" s="1">
        <v>328.32254699406423</v>
      </c>
      <c r="J6451" s="1">
        <f t="shared" si="572"/>
        <v>32.625318844341237</v>
      </c>
      <c r="K6451" s="1">
        <f t="shared" si="573"/>
        <v>-1.2939011351024186</v>
      </c>
      <c r="L6451" s="30"/>
      <c r="M6451" s="30"/>
      <c r="N6451" s="2">
        <v>1749999</v>
      </c>
      <c r="O6451" s="30"/>
      <c r="P6451" s="30"/>
      <c r="Q6451" s="30"/>
      <c r="R6451" s="30"/>
      <c r="S6451" s="30"/>
      <c r="T6451" s="30"/>
      <c r="U6451" s="30"/>
      <c r="V6451" s="30"/>
    </row>
    <row r="6452" spans="1:22" ht="14.5" x14ac:dyDescent="0.35">
      <c r="A6452" s="15">
        <v>53</v>
      </c>
      <c r="B6452" s="8">
        <v>360</v>
      </c>
      <c r="C6452" s="8">
        <v>1833333.3333000001</v>
      </c>
      <c r="D6452" s="8">
        <v>8400</v>
      </c>
      <c r="E6452" s="2">
        <v>3000</v>
      </c>
      <c r="F6452" s="2">
        <v>16018.3681640625</v>
      </c>
      <c r="G6452" s="2">
        <v>302.05554199218801</v>
      </c>
      <c r="H6452" s="1">
        <v>22197.21569470792</v>
      </c>
      <c r="I6452" s="1">
        <v>323.93200227306289</v>
      </c>
      <c r="J6452" s="1">
        <f t="shared" si="572"/>
        <v>38.573514276615121</v>
      </c>
      <c r="K6452" s="1">
        <f t="shared" si="573"/>
        <v>7.2425290185341691</v>
      </c>
      <c r="L6452" s="30"/>
      <c r="M6452" s="30"/>
      <c r="N6452" s="2">
        <v>0</v>
      </c>
      <c r="O6452" s="30"/>
      <c r="P6452" s="30"/>
      <c r="Q6452" s="30"/>
      <c r="R6452" s="30"/>
      <c r="S6452" s="30"/>
      <c r="T6452" s="30"/>
      <c r="U6452" s="30"/>
      <c r="V6452" s="30"/>
    </row>
    <row r="6453" spans="1:22" ht="14.5" x14ac:dyDescent="0.35">
      <c r="A6453" s="15">
        <v>53</v>
      </c>
      <c r="B6453" s="8">
        <v>360</v>
      </c>
      <c r="C6453" s="8">
        <v>1833333.3333000001</v>
      </c>
      <c r="D6453" s="8">
        <v>8400</v>
      </c>
      <c r="E6453" s="2">
        <v>3030</v>
      </c>
      <c r="F6453" s="2">
        <v>17385.216796875</v>
      </c>
      <c r="G6453" s="2">
        <v>327.14764404296898</v>
      </c>
      <c r="H6453" s="1">
        <v>22270.088794310301</v>
      </c>
      <c r="I6453" s="1">
        <v>321.00186155359268</v>
      </c>
      <c r="J6453" s="1">
        <f t="shared" si="572"/>
        <v>28.09784919284618</v>
      </c>
      <c r="K6453" s="1">
        <f t="shared" si="573"/>
        <v>-1.8785959799145269</v>
      </c>
      <c r="L6453" s="30"/>
      <c r="M6453" s="30"/>
      <c r="N6453" s="2">
        <v>0</v>
      </c>
      <c r="O6453" s="30"/>
      <c r="P6453" s="30"/>
      <c r="Q6453" s="30"/>
      <c r="R6453" s="30"/>
      <c r="S6453" s="30"/>
      <c r="T6453" s="30"/>
      <c r="U6453" s="30"/>
      <c r="V6453" s="30"/>
    </row>
    <row r="6454" spans="1:22" ht="14.5" x14ac:dyDescent="0.35">
      <c r="A6454" s="15">
        <v>53</v>
      </c>
      <c r="B6454" s="8">
        <v>360</v>
      </c>
      <c r="C6454" s="8">
        <v>1833333.3333000001</v>
      </c>
      <c r="D6454" s="8">
        <v>8400</v>
      </c>
      <c r="E6454" s="2">
        <v>3060</v>
      </c>
      <c r="F6454" s="2">
        <v>18083.197265625</v>
      </c>
      <c r="G6454" s="2">
        <v>329.68563842773398</v>
      </c>
      <c r="H6454" s="1">
        <v>22357.761232642511</v>
      </c>
      <c r="I6454" s="1">
        <v>318.46988653122901</v>
      </c>
      <c r="J6454" s="1">
        <f t="shared" si="572"/>
        <v>23.638319619192476</v>
      </c>
      <c r="K6454" s="1">
        <f t="shared" si="573"/>
        <v>-3.4019534335777339</v>
      </c>
      <c r="L6454" s="30"/>
      <c r="M6454" s="30"/>
      <c r="N6454" s="2">
        <v>0</v>
      </c>
      <c r="O6454" s="30"/>
      <c r="P6454" s="30"/>
      <c r="Q6454" s="30"/>
      <c r="R6454" s="30"/>
      <c r="S6454" s="30"/>
      <c r="T6454" s="30"/>
      <c r="U6454" s="30"/>
      <c r="V6454" s="30"/>
    </row>
    <row r="6455" spans="1:22" ht="14.5" x14ac:dyDescent="0.35">
      <c r="A6455" s="15">
        <v>53</v>
      </c>
      <c r="B6455" s="8">
        <v>360</v>
      </c>
      <c r="C6455" s="8">
        <v>1833333.3333000001</v>
      </c>
      <c r="D6455" s="8">
        <v>8400</v>
      </c>
      <c r="E6455" s="2">
        <v>3090</v>
      </c>
      <c r="F6455" s="2">
        <v>19884.3828125</v>
      </c>
      <c r="G6455" s="2">
        <v>350.91641235351602</v>
      </c>
      <c r="H6455" s="1">
        <v>22457.70581484069</v>
      </c>
      <c r="I6455" s="1">
        <v>316.04643076470251</v>
      </c>
      <c r="J6455" s="1">
        <f t="shared" si="572"/>
        <v>12.941427584682247</v>
      </c>
      <c r="K6455" s="1">
        <f t="shared" si="573"/>
        <v>-9.9368340611225729</v>
      </c>
      <c r="L6455" s="30"/>
      <c r="M6455" s="30"/>
      <c r="N6455" s="2">
        <v>0</v>
      </c>
      <c r="O6455" s="30"/>
      <c r="P6455" s="30"/>
      <c r="Q6455" s="30"/>
      <c r="R6455" s="30"/>
      <c r="S6455" s="30"/>
      <c r="T6455" s="30"/>
      <c r="U6455" s="30"/>
      <c r="V6455" s="30"/>
    </row>
    <row r="6456" spans="1:22" ht="14.5" x14ac:dyDescent="0.35">
      <c r="A6456" s="15">
        <v>53</v>
      </c>
      <c r="B6456" s="8">
        <v>360</v>
      </c>
      <c r="C6456" s="8">
        <v>1833333.3333000001</v>
      </c>
      <c r="D6456" s="8">
        <v>8400</v>
      </c>
      <c r="E6456" s="2">
        <v>3120</v>
      </c>
      <c r="F6456" s="2">
        <v>20654.861328125</v>
      </c>
      <c r="G6456" s="2">
        <v>337.69772338867199</v>
      </c>
      <c r="H6456" s="1">
        <v>22567.823381868351</v>
      </c>
      <c r="I6456" s="1">
        <v>313.65254370161728</v>
      </c>
      <c r="J6456" s="1">
        <f t="shared" si="572"/>
        <v>9.2615584455100546</v>
      </c>
      <c r="K6456" s="1">
        <f t="shared" si="573"/>
        <v>-7.1203262627210551</v>
      </c>
      <c r="L6456" s="30"/>
      <c r="M6456" s="30"/>
      <c r="N6456" s="2">
        <v>0</v>
      </c>
      <c r="O6456" s="30"/>
      <c r="P6456" s="30"/>
      <c r="Q6456" s="30"/>
      <c r="R6456" s="30"/>
      <c r="S6456" s="30"/>
      <c r="T6456" s="30"/>
      <c r="U6456" s="30"/>
      <c r="V6456" s="30"/>
    </row>
    <row r="6457" spans="1:22" ht="14.5" x14ac:dyDescent="0.35">
      <c r="A6457" s="15">
        <v>53</v>
      </c>
      <c r="B6457" s="8">
        <v>360</v>
      </c>
      <c r="C6457" s="8">
        <v>1833333.3333000001</v>
      </c>
      <c r="D6457" s="8">
        <v>8400</v>
      </c>
      <c r="E6457" s="2">
        <v>3150</v>
      </c>
      <c r="F6457" s="2">
        <v>23204.099609375</v>
      </c>
      <c r="G6457" s="2">
        <v>323.42776489257801</v>
      </c>
      <c r="H6457" s="1">
        <v>22690.612592867488</v>
      </c>
      <c r="I6457" s="1">
        <v>311.26675103334549</v>
      </c>
      <c r="J6457" s="1">
        <f t="shared" si="572"/>
        <v>-2.2129150673877085</v>
      </c>
      <c r="K6457" s="1">
        <f t="shared" si="573"/>
        <v>-3.7600401633025027</v>
      </c>
      <c r="L6457" s="30"/>
      <c r="M6457" s="30"/>
      <c r="N6457" s="2">
        <v>0</v>
      </c>
      <c r="O6457" s="30"/>
      <c r="P6457" s="30"/>
      <c r="Q6457" s="30"/>
      <c r="R6457" s="30"/>
      <c r="S6457" s="30"/>
      <c r="T6457" s="30"/>
      <c r="U6457" s="30"/>
      <c r="V6457" s="30"/>
    </row>
    <row r="6458" spans="1:22" ht="14.5" x14ac:dyDescent="0.35">
      <c r="A6458" s="15">
        <v>53</v>
      </c>
      <c r="B6458" s="8">
        <v>360</v>
      </c>
      <c r="C6458" s="8">
        <v>1833333.3333000001</v>
      </c>
      <c r="D6458" s="8">
        <v>8400</v>
      </c>
      <c r="E6458" s="2">
        <v>3180</v>
      </c>
      <c r="F6458" s="2">
        <v>24331.482421875</v>
      </c>
      <c r="G6458" s="2">
        <v>291.14459228515602</v>
      </c>
      <c r="H6458" s="1">
        <v>22839.073252610549</v>
      </c>
      <c r="I6458" s="1">
        <v>308.88316318157138</v>
      </c>
      <c r="J6458" s="1">
        <f t="shared" si="572"/>
        <v>-6.1336549224091401</v>
      </c>
      <c r="K6458" s="1">
        <f t="shared" si="573"/>
        <v>6.0927014845742518</v>
      </c>
      <c r="L6458" s="30"/>
      <c r="M6458" s="30"/>
      <c r="N6458" s="2">
        <v>0</v>
      </c>
      <c r="O6458" s="30"/>
      <c r="P6458" s="30"/>
      <c r="Q6458" s="30"/>
      <c r="R6458" s="30"/>
      <c r="S6458" s="30"/>
      <c r="T6458" s="30"/>
      <c r="U6458" s="30"/>
      <c r="V6458" s="30"/>
    </row>
    <row r="6459" spans="1:22" ht="14.5" x14ac:dyDescent="0.35">
      <c r="A6459" s="15">
        <v>53</v>
      </c>
      <c r="B6459" s="8">
        <v>360</v>
      </c>
      <c r="C6459" s="8">
        <v>1833333.3333000001</v>
      </c>
      <c r="D6459" s="8">
        <v>8400</v>
      </c>
      <c r="E6459" s="2">
        <v>3210</v>
      </c>
      <c r="F6459" s="2">
        <v>24936.720703125</v>
      </c>
      <c r="G6459" s="2">
        <v>284.75457763671898</v>
      </c>
      <c r="H6459" s="1">
        <v>23010.624661755279</v>
      </c>
      <c r="I6459" s="1">
        <v>306.50017938911179</v>
      </c>
      <c r="J6459" s="1">
        <f t="shared" si="572"/>
        <v>-7.723934771937949</v>
      </c>
      <c r="K6459" s="1">
        <f t="shared" si="573"/>
        <v>7.6366118265305563</v>
      </c>
      <c r="L6459" s="30"/>
      <c r="M6459" s="30"/>
      <c r="N6459" s="2">
        <v>0</v>
      </c>
      <c r="O6459" s="30"/>
      <c r="P6459" s="30"/>
      <c r="Q6459" s="30"/>
      <c r="R6459" s="30"/>
      <c r="S6459" s="30"/>
      <c r="T6459" s="30"/>
      <c r="U6459" s="30"/>
      <c r="V6459" s="30"/>
    </row>
    <row r="6460" spans="1:22" ht="14.5" x14ac:dyDescent="0.35">
      <c r="A6460" s="15">
        <v>53</v>
      </c>
      <c r="B6460" s="8">
        <v>360</v>
      </c>
      <c r="C6460" s="8">
        <v>1833333.3333000001</v>
      </c>
      <c r="D6460" s="8">
        <v>8400</v>
      </c>
      <c r="E6460" s="2">
        <v>3240</v>
      </c>
      <c r="F6460" s="2">
        <v>25899.26953125</v>
      </c>
      <c r="G6460" s="2">
        <v>287.37982177734398</v>
      </c>
      <c r="H6460" s="1">
        <v>23202.951859868888</v>
      </c>
      <c r="I6460" s="1">
        <v>304.11734661148068</v>
      </c>
      <c r="J6460" s="1">
        <f t="shared" si="572"/>
        <v>-10.410786559550418</v>
      </c>
      <c r="K6460" s="1">
        <f t="shared" si="573"/>
        <v>5.824182341898938</v>
      </c>
      <c r="L6460" s="30"/>
      <c r="M6460" s="30"/>
      <c r="N6460" s="2">
        <v>0</v>
      </c>
      <c r="O6460" s="30"/>
      <c r="P6460" s="30"/>
      <c r="Q6460" s="30"/>
      <c r="R6460" s="30"/>
      <c r="S6460" s="30"/>
      <c r="T6460" s="30"/>
      <c r="U6460" s="30"/>
      <c r="V6460" s="30"/>
    </row>
    <row r="6461" spans="1:22" ht="14.5" x14ac:dyDescent="0.35">
      <c r="A6461" s="15">
        <v>53</v>
      </c>
      <c r="B6461" s="8">
        <v>360</v>
      </c>
      <c r="C6461" s="8">
        <v>1833333.3333000001</v>
      </c>
      <c r="D6461" s="8">
        <v>8400</v>
      </c>
      <c r="E6461" s="2">
        <v>3270</v>
      </c>
      <c r="F6461" s="2">
        <v>45268.46875</v>
      </c>
      <c r="G6461" s="2">
        <v>461.51473999023398</v>
      </c>
      <c r="H6461" s="1">
        <v>44154.157044711174</v>
      </c>
      <c r="I6461" s="1">
        <v>421.58957696871062</v>
      </c>
      <c r="J6461" s="1">
        <f t="shared" si="572"/>
        <v>-2.461562619762407</v>
      </c>
      <c r="K6461" s="1">
        <f t="shared" si="573"/>
        <v>-8.65089661542949</v>
      </c>
      <c r="L6461" s="30"/>
      <c r="M6461" s="30"/>
      <c r="N6461" s="2">
        <v>1749999</v>
      </c>
      <c r="O6461" s="30"/>
      <c r="P6461" s="30"/>
      <c r="Q6461" s="30"/>
      <c r="R6461" s="30"/>
      <c r="S6461" s="30"/>
      <c r="T6461" s="30"/>
      <c r="U6461" s="30"/>
      <c r="V6461" s="30"/>
    </row>
    <row r="6462" spans="1:22" ht="14.5" x14ac:dyDescent="0.35">
      <c r="A6462" s="15">
        <v>53</v>
      </c>
      <c r="B6462" s="8">
        <v>360</v>
      </c>
      <c r="C6462" s="8">
        <v>1833333.3333000001</v>
      </c>
      <c r="D6462" s="8">
        <v>8400</v>
      </c>
      <c r="E6462" s="2">
        <v>3300</v>
      </c>
      <c r="F6462" s="2">
        <v>49990.93359375</v>
      </c>
      <c r="G6462" s="2">
        <v>491.17498779296898</v>
      </c>
      <c r="H6462" s="1">
        <v>44473.179280748278</v>
      </c>
      <c r="I6462" s="1">
        <v>457.47948930886332</v>
      </c>
      <c r="J6462" s="1">
        <f t="shared" si="572"/>
        <v>-11.037510037003123</v>
      </c>
      <c r="K6462" s="1">
        <f t="shared" si="573"/>
        <v>-6.8601820779824321</v>
      </c>
      <c r="L6462" s="30"/>
      <c r="M6462" s="30"/>
      <c r="N6462" s="2">
        <v>1749999</v>
      </c>
      <c r="O6462" s="30"/>
      <c r="P6462" s="30"/>
      <c r="Q6462" s="30"/>
      <c r="R6462" s="30"/>
      <c r="S6462" s="30"/>
      <c r="T6462" s="30"/>
      <c r="U6462" s="30"/>
      <c r="V6462" s="30"/>
    </row>
    <row r="6463" spans="1:22" ht="14.5" x14ac:dyDescent="0.35">
      <c r="A6463" s="15">
        <v>53</v>
      </c>
      <c r="B6463" s="8">
        <v>360</v>
      </c>
      <c r="C6463" s="8">
        <v>1833333.3333000001</v>
      </c>
      <c r="D6463" s="8">
        <v>8400</v>
      </c>
      <c r="E6463" s="2">
        <v>3330</v>
      </c>
      <c r="F6463" s="2">
        <v>52065.8359375</v>
      </c>
      <c r="G6463" s="2">
        <v>509.53497314453102</v>
      </c>
      <c r="H6463" s="1">
        <v>44737.733957758042</v>
      </c>
      <c r="I6463" s="1">
        <v>467.51820004054292</v>
      </c>
      <c r="J6463" s="1">
        <f t="shared" si="572"/>
        <v>-14.074684191258612</v>
      </c>
      <c r="K6463" s="1">
        <f t="shared" si="573"/>
        <v>-8.2461019004616833</v>
      </c>
      <c r="L6463" s="30"/>
      <c r="M6463" s="30"/>
      <c r="N6463" s="2">
        <v>1749999</v>
      </c>
      <c r="O6463" s="30"/>
      <c r="P6463" s="30"/>
      <c r="Q6463" s="30"/>
      <c r="R6463" s="30"/>
      <c r="S6463" s="30"/>
      <c r="T6463" s="30"/>
      <c r="U6463" s="30"/>
      <c r="V6463" s="30"/>
    </row>
    <row r="6464" spans="1:22" ht="14.5" x14ac:dyDescent="0.35">
      <c r="A6464" s="15">
        <v>53</v>
      </c>
      <c r="B6464" s="8">
        <v>360</v>
      </c>
      <c r="C6464" s="8">
        <v>1833333.3333000001</v>
      </c>
      <c r="D6464" s="8">
        <v>8400</v>
      </c>
      <c r="E6464" s="2">
        <v>3360</v>
      </c>
      <c r="F6464" s="2">
        <v>49456.3203125</v>
      </c>
      <c r="G6464" s="2">
        <v>419.06857299804699</v>
      </c>
      <c r="H6464" s="1">
        <v>44950.888665836334</v>
      </c>
      <c r="I6464" s="1">
        <v>468.51900551269011</v>
      </c>
      <c r="J6464" s="1">
        <f t="shared" si="572"/>
        <v>-9.1099208719839311</v>
      </c>
      <c r="K6464" s="1">
        <f t="shared" si="573"/>
        <v>11.800081347277164</v>
      </c>
      <c r="L6464" s="30"/>
      <c r="M6464" s="30"/>
      <c r="N6464" s="2">
        <v>1749999</v>
      </c>
      <c r="O6464" s="30"/>
      <c r="P6464" s="30"/>
      <c r="Q6464" s="30"/>
      <c r="R6464" s="30"/>
      <c r="S6464" s="30"/>
      <c r="T6464" s="30"/>
      <c r="U6464" s="30"/>
      <c r="V6464" s="30"/>
    </row>
    <row r="6465" spans="1:22" ht="14.5" x14ac:dyDescent="0.35">
      <c r="A6465" s="15">
        <v>53</v>
      </c>
      <c r="B6465" s="8">
        <v>360</v>
      </c>
      <c r="C6465" s="8">
        <v>1833333.3333000001</v>
      </c>
      <c r="D6465" s="8">
        <v>8400</v>
      </c>
      <c r="E6465" s="2">
        <v>3390</v>
      </c>
      <c r="F6465" s="2">
        <v>50214.87109375</v>
      </c>
      <c r="G6465" s="2">
        <v>440.74050903320301</v>
      </c>
      <c r="H6465" s="1">
        <v>45115.525512887107</v>
      </c>
      <c r="I6465" s="1">
        <v>466.36006731995241</v>
      </c>
      <c r="J6465" s="1">
        <f t="shared" si="572"/>
        <v>-10.155050625028059</v>
      </c>
      <c r="K6465" s="1">
        <f t="shared" si="573"/>
        <v>5.8128440117627935</v>
      </c>
      <c r="L6465" s="30"/>
      <c r="M6465" s="30"/>
      <c r="N6465" s="2">
        <v>1749999</v>
      </c>
      <c r="O6465" s="30"/>
      <c r="P6465" s="30"/>
      <c r="Q6465" s="30"/>
      <c r="R6465" s="30"/>
      <c r="S6465" s="30"/>
      <c r="T6465" s="30"/>
      <c r="U6465" s="30"/>
      <c r="V6465" s="30"/>
    </row>
    <row r="6466" spans="1:22" ht="14.5" x14ac:dyDescent="0.35">
      <c r="A6466" s="15">
        <v>53</v>
      </c>
      <c r="B6466" s="8">
        <v>360</v>
      </c>
      <c r="C6466" s="8">
        <v>1833333.3333000001</v>
      </c>
      <c r="D6466" s="8">
        <v>8400</v>
      </c>
      <c r="E6466" s="2">
        <v>3420</v>
      </c>
      <c r="F6466" s="2">
        <v>51895.23828125</v>
      </c>
      <c r="G6466" s="2">
        <v>440.00869750976602</v>
      </c>
      <c r="H6466" s="1">
        <v>45234.383928205301</v>
      </c>
      <c r="I6466" s="1">
        <v>463.0963952500199</v>
      </c>
      <c r="J6466" s="1">
        <f t="shared" si="572"/>
        <v>-12.835193697243891</v>
      </c>
      <c r="K6466" s="1">
        <f t="shared" si="573"/>
        <v>5.2471003120890449</v>
      </c>
      <c r="L6466" s="30"/>
      <c r="M6466" s="30"/>
      <c r="N6466" s="2">
        <v>1749999</v>
      </c>
      <c r="O6466" s="30"/>
      <c r="P6466" s="30"/>
      <c r="Q6466" s="30"/>
      <c r="R6466" s="30"/>
      <c r="S6466" s="30"/>
      <c r="T6466" s="30"/>
      <c r="U6466" s="30"/>
      <c r="V6466" s="30"/>
    </row>
    <row r="6467" spans="1:22" ht="14.5" x14ac:dyDescent="0.35">
      <c r="A6467" s="15">
        <v>53</v>
      </c>
      <c r="B6467" s="8">
        <v>360</v>
      </c>
      <c r="C6467" s="8">
        <v>1833333.3333000001</v>
      </c>
      <c r="D6467" s="8">
        <v>8400</v>
      </c>
      <c r="E6467" s="2">
        <v>3450</v>
      </c>
      <c r="F6467" s="2">
        <v>44533</v>
      </c>
      <c r="G6467" s="2">
        <v>459.69442749023398</v>
      </c>
      <c r="H6467" s="1">
        <v>45310.039260685313</v>
      </c>
      <c r="I6467" s="1">
        <v>459.44660846630381</v>
      </c>
      <c r="J6467" s="1">
        <f t="shared" si="572"/>
        <v>1.7448616996054902</v>
      </c>
      <c r="K6467" s="1">
        <f t="shared" si="573"/>
        <v>-5.3909512299978306E-2</v>
      </c>
      <c r="L6467" s="30"/>
      <c r="M6467" s="30"/>
      <c r="N6467" s="2">
        <v>1749999</v>
      </c>
      <c r="O6467" s="30"/>
      <c r="P6467" s="30"/>
      <c r="Q6467" s="30"/>
      <c r="R6467" s="30"/>
      <c r="S6467" s="30"/>
      <c r="T6467" s="30"/>
      <c r="U6467" s="30"/>
      <c r="V6467" s="30"/>
    </row>
    <row r="6468" spans="1:22" ht="14.5" x14ac:dyDescent="0.35">
      <c r="A6468" s="15">
        <v>53</v>
      </c>
      <c r="B6468" s="8">
        <v>360</v>
      </c>
      <c r="C6468" s="8">
        <v>1833333.3333000001</v>
      </c>
      <c r="D6468" s="8">
        <v>8400</v>
      </c>
      <c r="E6468" s="2">
        <v>3480</v>
      </c>
      <c r="F6468" s="2">
        <v>43573.80859375</v>
      </c>
      <c r="G6468" s="2">
        <v>460.83523559570301</v>
      </c>
      <c r="H6468" s="1">
        <v>45344.924180612441</v>
      </c>
      <c r="I6468" s="1">
        <v>455.66172381691553</v>
      </c>
      <c r="J6468" s="1">
        <f t="shared" si="572"/>
        <v>4.0646334209043191</v>
      </c>
      <c r="K6468" s="1">
        <f t="shared" si="573"/>
        <v>-1.1226380665315006</v>
      </c>
      <c r="L6468" s="30"/>
      <c r="M6468" s="30"/>
      <c r="N6468" s="2">
        <v>1749999</v>
      </c>
      <c r="O6468" s="30"/>
      <c r="P6468" s="30"/>
      <c r="Q6468" s="30"/>
      <c r="R6468" s="30"/>
      <c r="S6468" s="30"/>
      <c r="T6468" s="30"/>
      <c r="U6468" s="30"/>
      <c r="V6468" s="30"/>
    </row>
    <row r="6469" spans="1:22" ht="14.5" x14ac:dyDescent="0.35">
      <c r="A6469" s="15">
        <v>53</v>
      </c>
      <c r="B6469" s="8">
        <v>360</v>
      </c>
      <c r="C6469" s="8">
        <v>1833333.3333000001</v>
      </c>
      <c r="D6469" s="8">
        <v>8400</v>
      </c>
      <c r="E6469" s="2">
        <v>3510</v>
      </c>
      <c r="F6469" s="2">
        <v>42823.15234375</v>
      </c>
      <c r="G6469" s="2">
        <v>476.97061157226602</v>
      </c>
      <c r="H6469" s="1">
        <v>45341.328679662904</v>
      </c>
      <c r="I6469" s="1">
        <v>451.82966213507029</v>
      </c>
      <c r="J6469" s="1">
        <f t="shared" si="572"/>
        <v>5.8804086063048304</v>
      </c>
      <c r="K6469" s="1">
        <f t="shared" si="573"/>
        <v>-5.2709640441624179</v>
      </c>
      <c r="L6469" s="30"/>
      <c r="M6469" s="30"/>
      <c r="N6469" s="2">
        <v>1749999</v>
      </c>
      <c r="O6469" s="30"/>
      <c r="P6469" s="30"/>
      <c r="Q6469" s="30"/>
      <c r="R6469" s="30"/>
      <c r="S6469" s="30"/>
      <c r="T6469" s="30"/>
      <c r="U6469" s="30"/>
      <c r="V6469" s="30"/>
    </row>
    <row r="6470" spans="1:22" ht="14.5" x14ac:dyDescent="0.35">
      <c r="A6470" s="15">
        <v>53</v>
      </c>
      <c r="B6470" s="8">
        <v>360</v>
      </c>
      <c r="C6470" s="8">
        <v>1833333.3333000001</v>
      </c>
      <c r="D6470" s="8">
        <v>8400</v>
      </c>
      <c r="E6470" s="2">
        <v>3540</v>
      </c>
      <c r="F6470" s="2">
        <v>40074.98828125</v>
      </c>
      <c r="G6470" s="2">
        <v>463.60833740234398</v>
      </c>
      <c r="H6470" s="1">
        <v>45301.421472695132</v>
      </c>
      <c r="I6470" s="1">
        <v>447.98113983690689</v>
      </c>
      <c r="J6470" s="1">
        <f t="shared" si="572"/>
        <v>13.041633736148686</v>
      </c>
      <c r="K6470" s="1">
        <f t="shared" si="573"/>
        <v>-3.3707757830668545</v>
      </c>
      <c r="L6470" s="30"/>
      <c r="M6470" s="30"/>
      <c r="N6470" s="2">
        <v>0</v>
      </c>
      <c r="O6470" s="30"/>
      <c r="P6470" s="30"/>
      <c r="Q6470" s="30"/>
      <c r="R6470" s="30"/>
      <c r="S6470" s="30"/>
      <c r="T6470" s="30"/>
      <c r="U6470" s="30"/>
      <c r="V6470" s="30"/>
    </row>
    <row r="6471" spans="1:22" ht="14.5" x14ac:dyDescent="0.35">
      <c r="A6471" s="15">
        <v>53</v>
      </c>
      <c r="B6471" s="8">
        <v>360</v>
      </c>
      <c r="C6471" s="8">
        <v>1833333.3333000001</v>
      </c>
      <c r="D6471" s="8">
        <v>8400</v>
      </c>
      <c r="E6471" s="2">
        <v>3570</v>
      </c>
      <c r="F6471" s="2">
        <v>37042.6328125</v>
      </c>
      <c r="G6471" s="2">
        <v>463.66906738281199</v>
      </c>
      <c r="H6471" s="1">
        <v>45227.242863819403</v>
      </c>
      <c r="I6471" s="1">
        <v>444.12681856932488</v>
      </c>
      <c r="J6471" s="1">
        <f t="shared" si="572"/>
        <v>22.095108878323344</v>
      </c>
      <c r="K6471" s="1">
        <f t="shared" si="573"/>
        <v>-4.2146975479286688</v>
      </c>
      <c r="L6471" s="30"/>
      <c r="M6471" s="30"/>
      <c r="N6471" s="2">
        <v>0</v>
      </c>
      <c r="O6471" s="30"/>
      <c r="P6471" s="30"/>
      <c r="Q6471" s="30"/>
      <c r="R6471" s="30"/>
      <c r="S6471" s="30"/>
      <c r="T6471" s="30"/>
      <c r="U6471" s="30"/>
      <c r="V6471" s="30"/>
    </row>
    <row r="6472" spans="1:22" ht="14.5" x14ac:dyDescent="0.35">
      <c r="A6472" s="15">
        <v>53</v>
      </c>
      <c r="B6472" s="8">
        <v>360</v>
      </c>
      <c r="C6472" s="8">
        <v>1833333.3333000001</v>
      </c>
      <c r="D6472" s="8">
        <v>8400</v>
      </c>
      <c r="E6472" s="2">
        <v>3600</v>
      </c>
      <c r="F6472" s="2">
        <v>39440.921875</v>
      </c>
      <c r="G6472" s="2">
        <v>570.070556640625</v>
      </c>
      <c r="H6472" s="1">
        <v>45120.726148189133</v>
      </c>
      <c r="I6472" s="1">
        <v>440.27047370303961</v>
      </c>
      <c r="J6472" s="1">
        <f t="shared" si="572"/>
        <v>14.400789847636219</v>
      </c>
      <c r="K6472" s="1">
        <f t="shared" si="573"/>
        <v>-22.769125931092759</v>
      </c>
      <c r="L6472" s="30"/>
      <c r="M6472" s="30"/>
      <c r="N6472" s="2">
        <v>0</v>
      </c>
      <c r="O6472" s="30"/>
      <c r="P6472" s="30"/>
      <c r="Q6472" s="30"/>
      <c r="R6472" s="30"/>
      <c r="S6472" s="30"/>
      <c r="T6472" s="30"/>
      <c r="U6472" s="30"/>
      <c r="V6472" s="30"/>
    </row>
    <row r="6473" spans="1:22" ht="14.5" x14ac:dyDescent="0.35">
      <c r="A6473" s="15">
        <v>53</v>
      </c>
      <c r="B6473" s="8">
        <v>360</v>
      </c>
      <c r="C6473" s="8">
        <v>1833333.3333000001</v>
      </c>
      <c r="D6473" s="8">
        <v>8400</v>
      </c>
      <c r="E6473" s="2">
        <v>3630</v>
      </c>
      <c r="F6473" s="2">
        <v>21555.314453125</v>
      </c>
      <c r="G6473" s="2">
        <v>333.84759521484398</v>
      </c>
      <c r="H6473" s="1">
        <v>22369.480496898192</v>
      </c>
      <c r="I6473" s="1">
        <v>292.33834099492901</v>
      </c>
      <c r="J6473" s="1">
        <f t="shared" si="572"/>
        <v>3.7771012134557713</v>
      </c>
      <c r="K6473" s="1">
        <f t="shared" si="573"/>
        <v>-12.433593895802106</v>
      </c>
      <c r="L6473" s="30"/>
      <c r="M6473" s="30"/>
      <c r="N6473" s="2">
        <v>0</v>
      </c>
      <c r="O6473" s="30"/>
      <c r="P6473" s="30"/>
      <c r="Q6473" s="30"/>
      <c r="R6473" s="30"/>
      <c r="S6473" s="30"/>
      <c r="T6473" s="30"/>
      <c r="U6473" s="30"/>
      <c r="V6473" s="30"/>
    </row>
    <row r="6474" spans="1:22" ht="14.5" x14ac:dyDescent="0.35">
      <c r="A6474" s="17">
        <v>53</v>
      </c>
      <c r="B6474" s="18">
        <v>360</v>
      </c>
      <c r="C6474" s="18">
        <v>1833333.3333000001</v>
      </c>
      <c r="D6474" s="18">
        <v>8400</v>
      </c>
      <c r="E6474" s="2">
        <v>3660</v>
      </c>
      <c r="F6474" s="2">
        <v>18655.177734375</v>
      </c>
      <c r="G6474" s="2">
        <v>288.49267578125</v>
      </c>
      <c r="H6474" s="1">
        <v>21675.46677343579</v>
      </c>
      <c r="I6474" s="1">
        <v>277.77105798890102</v>
      </c>
      <c r="J6474" s="1">
        <f t="shared" ref="J6474:J6537" si="574">(H6474-F6474)/F6474*100</f>
        <v>16.190084501288069</v>
      </c>
      <c r="K6474" s="1">
        <f t="shared" ref="K6474:K6537" si="575">(I6474-G6474)/G6474*100</f>
        <v>-3.716426340223161</v>
      </c>
      <c r="L6474" s="30"/>
      <c r="M6474" s="30"/>
      <c r="N6474" s="16">
        <v>0</v>
      </c>
      <c r="O6474" s="30"/>
      <c r="P6474" s="30"/>
      <c r="Q6474" s="30"/>
      <c r="R6474" s="30"/>
      <c r="S6474" s="30"/>
      <c r="T6474" s="30"/>
      <c r="U6474" s="30"/>
      <c r="V6474" s="30"/>
    </row>
    <row r="6475" spans="1:22" ht="14.5" x14ac:dyDescent="0.35">
      <c r="A6475" s="15">
        <v>54</v>
      </c>
      <c r="B6475" s="8">
        <v>360</v>
      </c>
      <c r="C6475" s="8">
        <v>1433333.3333999999</v>
      </c>
      <c r="D6475" s="8">
        <v>8799.9999989999997</v>
      </c>
      <c r="E6475" s="2">
        <v>30</v>
      </c>
      <c r="F6475" s="2">
        <v>193.18099975585901</v>
      </c>
      <c r="G6475" s="2">
        <v>652.758544921875</v>
      </c>
      <c r="H6475" s="1">
        <v>194.85821074491511</v>
      </c>
      <c r="I6475" s="1">
        <v>650.40195975570248</v>
      </c>
      <c r="J6475" s="1">
        <f t="shared" si="574"/>
        <v>0.86820701372068487</v>
      </c>
      <c r="K6475" s="1">
        <f t="shared" si="575"/>
        <v>-0.36101942816460081</v>
      </c>
      <c r="L6475" s="30">
        <f t="shared" ref="L6475:M6475" si="576">AVERAGE(J6475:J6596)</f>
        <v>6.1924256388089667</v>
      </c>
      <c r="M6475" s="30">
        <f t="shared" si="576"/>
        <v>-1.1252248293726026</v>
      </c>
      <c r="N6475" s="2">
        <v>1361112</v>
      </c>
      <c r="O6475" s="30">
        <f t="shared" ref="O6475:P6475" si="577">ABS(L6475)</f>
        <v>6.1924256388089667</v>
      </c>
      <c r="P6475" s="30">
        <f t="shared" si="577"/>
        <v>1.1252248293726026</v>
      </c>
      <c r="Q6475" s="30">
        <f t="shared" ref="Q6475" si="578">SUM(G6475:G6596)*30</f>
        <v>2734449.051361084</v>
      </c>
      <c r="R6475" s="30">
        <f t="shared" ref="R6475" si="579">SUM(I6475:I6596)*30</f>
        <v>2683047.1305936836</v>
      </c>
      <c r="S6475" s="30">
        <f t="shared" ref="S6475" si="580">SUM(F6475:F6596)*30</f>
        <v>61795302.761535645</v>
      </c>
      <c r="T6475" s="30">
        <f t="shared" ref="T6475" si="581">SUM(H6475:H6596)*30</f>
        <v>63869627.193460397</v>
      </c>
      <c r="U6475" s="30">
        <f t="shared" ref="U6475" si="582">(R6475-Q6475)/Q6475*100</f>
        <v>-1.8797907659612412</v>
      </c>
      <c r="V6475" s="30">
        <f t="shared" ref="V6475" si="583">(T6475-S6475)/S6475*100</f>
        <v>3.3567671638885659</v>
      </c>
    </row>
    <row r="6476" spans="1:22" ht="14.5" x14ac:dyDescent="0.35">
      <c r="A6476" s="15">
        <v>54</v>
      </c>
      <c r="B6476" s="8">
        <v>360</v>
      </c>
      <c r="C6476" s="8">
        <v>1433333.3333999999</v>
      </c>
      <c r="D6476" s="8">
        <v>8799.9999989999997</v>
      </c>
      <c r="E6476" s="2">
        <v>60</v>
      </c>
      <c r="F6476" s="2">
        <v>184.157302856445</v>
      </c>
      <c r="G6476" s="2">
        <v>622.26745605468705</v>
      </c>
      <c r="H6476" s="1">
        <v>194.85821074491511</v>
      </c>
      <c r="I6476" s="1">
        <v>619.7388216484818</v>
      </c>
      <c r="J6476" s="1">
        <f t="shared" si="574"/>
        <v>5.8107431649407486</v>
      </c>
      <c r="K6476" s="1">
        <f t="shared" si="575"/>
        <v>-0.40635813131500431</v>
      </c>
      <c r="L6476" s="30"/>
      <c r="M6476" s="30"/>
      <c r="N6476" s="2">
        <v>1361112</v>
      </c>
      <c r="O6476" s="30"/>
      <c r="P6476" s="30"/>
      <c r="Q6476" s="30"/>
      <c r="R6476" s="30"/>
      <c r="S6476" s="30"/>
      <c r="T6476" s="30"/>
      <c r="U6476" s="30"/>
      <c r="V6476" s="30"/>
    </row>
    <row r="6477" spans="1:22" ht="14.5" x14ac:dyDescent="0.35">
      <c r="A6477" s="15">
        <v>54</v>
      </c>
      <c r="B6477" s="8">
        <v>360</v>
      </c>
      <c r="C6477" s="8">
        <v>1433333.3333999999</v>
      </c>
      <c r="D6477" s="8">
        <v>8799.9999989999997</v>
      </c>
      <c r="E6477" s="2">
        <v>90</v>
      </c>
      <c r="F6477" s="2">
        <v>184.19569396972699</v>
      </c>
      <c r="G6477" s="2">
        <v>622.39715576171898</v>
      </c>
      <c r="H6477" s="1">
        <v>194.85821074491511</v>
      </c>
      <c r="I6477" s="1">
        <v>620.78475035141696</v>
      </c>
      <c r="J6477" s="1">
        <f t="shared" si="574"/>
        <v>5.7886894885504407</v>
      </c>
      <c r="K6477" s="1">
        <f t="shared" si="575"/>
        <v>-0.25906374978990371</v>
      </c>
      <c r="L6477" s="30"/>
      <c r="M6477" s="30"/>
      <c r="N6477" s="2">
        <v>1361112</v>
      </c>
      <c r="O6477" s="30"/>
      <c r="P6477" s="30"/>
      <c r="Q6477" s="30"/>
      <c r="R6477" s="30"/>
      <c r="S6477" s="30"/>
      <c r="T6477" s="30"/>
      <c r="U6477" s="30"/>
      <c r="V6477" s="30"/>
    </row>
    <row r="6478" spans="1:22" ht="14.5" x14ac:dyDescent="0.35">
      <c r="A6478" s="15">
        <v>54</v>
      </c>
      <c r="B6478" s="8">
        <v>360</v>
      </c>
      <c r="C6478" s="8">
        <v>1433333.3333999999</v>
      </c>
      <c r="D6478" s="8">
        <v>8799.9999989999997</v>
      </c>
      <c r="E6478" s="2">
        <v>120</v>
      </c>
      <c r="F6478" s="2">
        <v>185.34056091308599</v>
      </c>
      <c r="G6478" s="2">
        <v>626.26568603515602</v>
      </c>
      <c r="H6478" s="1">
        <v>194.85821074491511</v>
      </c>
      <c r="I6478" s="1">
        <v>624.79449608060168</v>
      </c>
      <c r="J6478" s="1">
        <f t="shared" si="574"/>
        <v>5.1352223091049911</v>
      </c>
      <c r="K6478" s="1">
        <f t="shared" si="575"/>
        <v>-0.23491466758594864</v>
      </c>
      <c r="L6478" s="30"/>
      <c r="M6478" s="30"/>
      <c r="N6478" s="2">
        <v>1361112</v>
      </c>
      <c r="O6478" s="30"/>
      <c r="P6478" s="30"/>
      <c r="Q6478" s="30"/>
      <c r="R6478" s="30"/>
      <c r="S6478" s="30"/>
      <c r="T6478" s="30"/>
      <c r="U6478" s="30"/>
      <c r="V6478" s="30"/>
    </row>
    <row r="6479" spans="1:22" ht="14.5" x14ac:dyDescent="0.35">
      <c r="A6479" s="15">
        <v>54</v>
      </c>
      <c r="B6479" s="8">
        <v>360</v>
      </c>
      <c r="C6479" s="8">
        <v>1433333.3333999999</v>
      </c>
      <c r="D6479" s="8">
        <v>8799.9999989999997</v>
      </c>
      <c r="E6479" s="2">
        <v>150</v>
      </c>
      <c r="F6479" s="2">
        <v>186.03895568847699</v>
      </c>
      <c r="G6479" s="2">
        <v>628.62561035156205</v>
      </c>
      <c r="H6479" s="1">
        <v>194.85821074491511</v>
      </c>
      <c r="I6479" s="1">
        <v>629.02834781543993</v>
      </c>
      <c r="J6479" s="1">
        <f t="shared" si="574"/>
        <v>4.740542121299586</v>
      </c>
      <c r="K6479" s="1">
        <f t="shared" si="575"/>
        <v>6.4066346843974567E-2</v>
      </c>
      <c r="L6479" s="30"/>
      <c r="M6479" s="30"/>
      <c r="N6479" s="2">
        <v>1361112</v>
      </c>
      <c r="O6479" s="30"/>
      <c r="P6479" s="30"/>
      <c r="Q6479" s="30"/>
      <c r="R6479" s="30"/>
      <c r="S6479" s="30"/>
      <c r="T6479" s="30"/>
      <c r="U6479" s="30"/>
      <c r="V6479" s="30"/>
    </row>
    <row r="6480" spans="1:22" ht="14.5" x14ac:dyDescent="0.35">
      <c r="A6480" s="15">
        <v>54</v>
      </c>
      <c r="B6480" s="8">
        <v>360</v>
      </c>
      <c r="C6480" s="8">
        <v>1433333.3333999999</v>
      </c>
      <c r="D6480" s="8">
        <v>8799.9999989999997</v>
      </c>
      <c r="E6480" s="2">
        <v>180</v>
      </c>
      <c r="F6480" s="2">
        <v>187.07667541503901</v>
      </c>
      <c r="G6480" s="2">
        <v>632.13201904296898</v>
      </c>
      <c r="H6480" s="1">
        <v>194.85821074491511</v>
      </c>
      <c r="I6480" s="1">
        <v>633.28914059570161</v>
      </c>
      <c r="J6480" s="1">
        <f t="shared" si="574"/>
        <v>4.159543306300681</v>
      </c>
      <c r="K6480" s="1">
        <f t="shared" si="575"/>
        <v>0.18305061567431502</v>
      </c>
      <c r="L6480" s="30"/>
      <c r="M6480" s="30"/>
      <c r="N6480" s="2">
        <v>1361112</v>
      </c>
      <c r="O6480" s="30"/>
      <c r="P6480" s="30"/>
      <c r="Q6480" s="30"/>
      <c r="R6480" s="30"/>
      <c r="S6480" s="30"/>
      <c r="T6480" s="30"/>
      <c r="U6480" s="30"/>
      <c r="V6480" s="30"/>
    </row>
    <row r="6481" spans="1:22" ht="14.5" x14ac:dyDescent="0.35">
      <c r="A6481" s="15">
        <v>54</v>
      </c>
      <c r="B6481" s="8">
        <v>360</v>
      </c>
      <c r="C6481" s="8">
        <v>1433333.3333999999</v>
      </c>
      <c r="D6481" s="8">
        <v>8799.9999989999997</v>
      </c>
      <c r="E6481" s="2">
        <v>210</v>
      </c>
      <c r="F6481" s="2">
        <v>188.59661865234401</v>
      </c>
      <c r="G6481" s="2">
        <v>637.26794433593705</v>
      </c>
      <c r="H6481" s="1">
        <v>194.85821074491511</v>
      </c>
      <c r="I6481" s="1">
        <v>637.55307448439851</v>
      </c>
      <c r="J6481" s="1">
        <f t="shared" si="574"/>
        <v>3.3200977500628608</v>
      </c>
      <c r="K6481" s="1">
        <f t="shared" si="575"/>
        <v>4.4742584496162169E-2</v>
      </c>
      <c r="L6481" s="30"/>
      <c r="M6481" s="30"/>
      <c r="N6481" s="2">
        <v>1361112</v>
      </c>
      <c r="O6481" s="30"/>
      <c r="P6481" s="30"/>
      <c r="Q6481" s="30"/>
      <c r="R6481" s="30"/>
      <c r="S6481" s="30"/>
      <c r="T6481" s="30"/>
      <c r="U6481" s="30"/>
      <c r="V6481" s="30"/>
    </row>
    <row r="6482" spans="1:22" ht="14.5" x14ac:dyDescent="0.35">
      <c r="A6482" s="15">
        <v>54</v>
      </c>
      <c r="B6482" s="8">
        <v>360</v>
      </c>
      <c r="C6482" s="8">
        <v>1433333.3333999999</v>
      </c>
      <c r="D6482" s="8">
        <v>8799.9999989999997</v>
      </c>
      <c r="E6482" s="2">
        <v>240</v>
      </c>
      <c r="F6482" s="2">
        <v>190.46276855468699</v>
      </c>
      <c r="G6482" s="2">
        <v>643.57318115234398</v>
      </c>
      <c r="H6482" s="1">
        <v>194.85821074491511</v>
      </c>
      <c r="I6482" s="1">
        <v>641.81743121461534</v>
      </c>
      <c r="J6482" s="1">
        <f t="shared" si="574"/>
        <v>2.3077697670692392</v>
      </c>
      <c r="K6482" s="1">
        <f t="shared" si="575"/>
        <v>-0.27281278790780183</v>
      </c>
      <c r="L6482" s="30"/>
      <c r="M6482" s="30"/>
      <c r="N6482" s="2">
        <v>1361112</v>
      </c>
      <c r="O6482" s="30"/>
      <c r="P6482" s="30"/>
      <c r="Q6482" s="30"/>
      <c r="R6482" s="30"/>
      <c r="S6482" s="30"/>
      <c r="T6482" s="30"/>
      <c r="U6482" s="30"/>
      <c r="V6482" s="30"/>
    </row>
    <row r="6483" spans="1:22" ht="14.5" x14ac:dyDescent="0.35">
      <c r="A6483" s="15">
        <v>54</v>
      </c>
      <c r="B6483" s="8">
        <v>360</v>
      </c>
      <c r="C6483" s="8">
        <v>1433333.3333999999</v>
      </c>
      <c r="D6483" s="8">
        <v>8799.9999989999997</v>
      </c>
      <c r="E6483" s="2">
        <v>270</v>
      </c>
      <c r="F6483" s="2">
        <v>192.901931762695</v>
      </c>
      <c r="G6483" s="2">
        <v>651.53326416015602</v>
      </c>
      <c r="H6483" s="1">
        <v>194.85821074491511</v>
      </c>
      <c r="I6483" s="1">
        <v>646.08178794483229</v>
      </c>
      <c r="J6483" s="1">
        <f t="shared" si="574"/>
        <v>1.0141313590507206</v>
      </c>
      <c r="K6483" s="1">
        <f t="shared" si="575"/>
        <v>-0.83671494844562344</v>
      </c>
      <c r="L6483" s="30"/>
      <c r="M6483" s="30"/>
      <c r="N6483" s="2">
        <v>1361112</v>
      </c>
      <c r="O6483" s="30"/>
      <c r="P6483" s="30"/>
      <c r="Q6483" s="30"/>
      <c r="R6483" s="30"/>
      <c r="S6483" s="30"/>
      <c r="T6483" s="30"/>
      <c r="U6483" s="30"/>
      <c r="V6483" s="30"/>
    </row>
    <row r="6484" spans="1:22" ht="14.5" x14ac:dyDescent="0.35">
      <c r="A6484" s="15">
        <v>54</v>
      </c>
      <c r="B6484" s="8">
        <v>360</v>
      </c>
      <c r="C6484" s="8">
        <v>1433333.3333999999</v>
      </c>
      <c r="D6484" s="8">
        <v>8799.9999989999997</v>
      </c>
      <c r="E6484" s="2">
        <v>300</v>
      </c>
      <c r="F6484" s="2">
        <v>201.68115234375</v>
      </c>
      <c r="G6484" s="2">
        <v>664.68609619140602</v>
      </c>
      <c r="H6484" s="1">
        <v>194.85821074491511</v>
      </c>
      <c r="I6484" s="1">
        <v>651.67030309821064</v>
      </c>
      <c r="J6484" s="1">
        <f t="shared" si="574"/>
        <v>-3.3830338232130432</v>
      </c>
      <c r="K6484" s="1">
        <f t="shared" si="575"/>
        <v>-1.9581864533912707</v>
      </c>
      <c r="L6484" s="30"/>
      <c r="M6484" s="30"/>
      <c r="N6484" s="2">
        <v>0</v>
      </c>
      <c r="O6484" s="30"/>
      <c r="P6484" s="30"/>
      <c r="Q6484" s="30"/>
      <c r="R6484" s="30"/>
      <c r="S6484" s="30"/>
      <c r="T6484" s="30"/>
      <c r="U6484" s="30"/>
      <c r="V6484" s="30"/>
    </row>
    <row r="6485" spans="1:22" ht="14.5" x14ac:dyDescent="0.35">
      <c r="A6485" s="15">
        <v>54</v>
      </c>
      <c r="B6485" s="8">
        <v>360</v>
      </c>
      <c r="C6485" s="8">
        <v>1433333.3333999999</v>
      </c>
      <c r="D6485" s="8">
        <v>8799.9999989999997</v>
      </c>
      <c r="E6485" s="2">
        <v>330</v>
      </c>
      <c r="F6485" s="2">
        <v>256.50164794921898</v>
      </c>
      <c r="G6485" s="2">
        <v>683.07489013671898</v>
      </c>
      <c r="H6485" s="1">
        <v>194.85821074491511</v>
      </c>
      <c r="I6485" s="1">
        <v>661.29562583806012</v>
      </c>
      <c r="J6485" s="1">
        <f t="shared" si="574"/>
        <v>-24.032374722406363</v>
      </c>
      <c r="K6485" s="1">
        <f t="shared" si="575"/>
        <v>-3.188415298694363</v>
      </c>
      <c r="L6485" s="30"/>
      <c r="M6485" s="30"/>
      <c r="N6485" s="2">
        <v>0</v>
      </c>
      <c r="O6485" s="30"/>
      <c r="P6485" s="30"/>
      <c r="Q6485" s="30"/>
      <c r="R6485" s="30"/>
      <c r="S6485" s="30"/>
      <c r="T6485" s="30"/>
      <c r="U6485" s="30"/>
      <c r="V6485" s="30"/>
    </row>
    <row r="6486" spans="1:22" ht="14.5" x14ac:dyDescent="0.35">
      <c r="A6486" s="15">
        <v>54</v>
      </c>
      <c r="B6486" s="8">
        <v>360</v>
      </c>
      <c r="C6486" s="8">
        <v>1433333.3333999999</v>
      </c>
      <c r="D6486" s="8">
        <v>8799.9999989999997</v>
      </c>
      <c r="E6486" s="2">
        <v>360</v>
      </c>
      <c r="F6486" s="2">
        <v>528.42315673828102</v>
      </c>
      <c r="G6486" s="2">
        <v>713.63116455078102</v>
      </c>
      <c r="H6486" s="1">
        <v>194.85821074491511</v>
      </c>
      <c r="I6486" s="1">
        <v>680.67843949575649</v>
      </c>
      <c r="J6486" s="1">
        <f t="shared" si="574"/>
        <v>-63.124589022992971</v>
      </c>
      <c r="K6486" s="1">
        <f t="shared" si="575"/>
        <v>-4.6176129479669967</v>
      </c>
      <c r="L6486" s="30"/>
      <c r="M6486" s="30"/>
      <c r="N6486" s="2">
        <v>0</v>
      </c>
      <c r="O6486" s="30"/>
      <c r="P6486" s="30"/>
      <c r="Q6486" s="30"/>
      <c r="R6486" s="30"/>
      <c r="S6486" s="30"/>
      <c r="T6486" s="30"/>
      <c r="U6486" s="30"/>
      <c r="V6486" s="30"/>
    </row>
    <row r="6487" spans="1:22" ht="14.5" x14ac:dyDescent="0.35">
      <c r="A6487" s="15">
        <v>54</v>
      </c>
      <c r="B6487" s="8">
        <v>360</v>
      </c>
      <c r="C6487" s="8">
        <v>1433333.3333999999</v>
      </c>
      <c r="D6487" s="8">
        <v>8799.9999989999997</v>
      </c>
      <c r="E6487" s="2">
        <v>390</v>
      </c>
      <c r="F6487" s="2">
        <v>7824.01220703125</v>
      </c>
      <c r="G6487" s="2">
        <v>1672.48962402344</v>
      </c>
      <c r="H6487" s="1">
        <v>6817.7082871129051</v>
      </c>
      <c r="I6487" s="1">
        <v>1646.2011695227291</v>
      </c>
      <c r="J6487" s="1">
        <f t="shared" si="574"/>
        <v>-12.861737600741522</v>
      </c>
      <c r="K6487" s="1">
        <f t="shared" si="575"/>
        <v>-1.5718157005644007</v>
      </c>
      <c r="L6487" s="30"/>
      <c r="M6487" s="30"/>
      <c r="N6487" s="2">
        <v>0</v>
      </c>
      <c r="O6487" s="30"/>
      <c r="P6487" s="30"/>
      <c r="Q6487" s="30"/>
      <c r="R6487" s="30"/>
      <c r="S6487" s="30"/>
      <c r="T6487" s="30"/>
      <c r="U6487" s="30"/>
      <c r="V6487" s="30"/>
    </row>
    <row r="6488" spans="1:22" ht="14.5" x14ac:dyDescent="0.35">
      <c r="A6488" s="15">
        <v>54</v>
      </c>
      <c r="B6488" s="8">
        <v>360</v>
      </c>
      <c r="C6488" s="8">
        <v>1433333.3333999999</v>
      </c>
      <c r="D6488" s="8">
        <v>8799.9999989999997</v>
      </c>
      <c r="E6488" s="2">
        <v>420</v>
      </c>
      <c r="F6488" s="2">
        <v>14453.5556640625</v>
      </c>
      <c r="G6488" s="2">
        <v>1726.13293457031</v>
      </c>
      <c r="H6488" s="1">
        <v>13232.8774143468</v>
      </c>
      <c r="I6488" s="1">
        <v>1707.9063117391811</v>
      </c>
      <c r="J6488" s="1">
        <f t="shared" si="574"/>
        <v>-8.4455221821354982</v>
      </c>
      <c r="K6488" s="1">
        <f t="shared" si="575"/>
        <v>-1.0559223143301011</v>
      </c>
      <c r="L6488" s="30"/>
      <c r="M6488" s="30"/>
      <c r="N6488" s="2">
        <v>0</v>
      </c>
      <c r="O6488" s="30"/>
      <c r="P6488" s="30"/>
      <c r="Q6488" s="30"/>
      <c r="R6488" s="30"/>
      <c r="S6488" s="30"/>
      <c r="T6488" s="30"/>
      <c r="U6488" s="30"/>
      <c r="V6488" s="30"/>
    </row>
    <row r="6489" spans="1:22" ht="14.5" x14ac:dyDescent="0.35">
      <c r="A6489" s="15">
        <v>54</v>
      </c>
      <c r="B6489" s="8">
        <v>360</v>
      </c>
      <c r="C6489" s="8">
        <v>1433333.3333999999</v>
      </c>
      <c r="D6489" s="8">
        <v>8799.9999989999997</v>
      </c>
      <c r="E6489" s="2">
        <v>450</v>
      </c>
      <c r="F6489" s="2">
        <v>12899.720703125</v>
      </c>
      <c r="G6489" s="2">
        <v>1728.45751953125</v>
      </c>
      <c r="H6489" s="1">
        <v>10993.29765771197</v>
      </c>
      <c r="I6489" s="1">
        <v>1746.1465282628831</v>
      </c>
      <c r="J6489" s="1">
        <f t="shared" si="574"/>
        <v>-14.778793194733222</v>
      </c>
      <c r="K6489" s="1">
        <f t="shared" si="575"/>
        <v>1.0233985233510539</v>
      </c>
      <c r="L6489" s="30"/>
      <c r="M6489" s="30"/>
      <c r="N6489" s="2">
        <v>0</v>
      </c>
      <c r="O6489" s="30"/>
      <c r="P6489" s="30"/>
      <c r="Q6489" s="30"/>
      <c r="R6489" s="30"/>
      <c r="S6489" s="30"/>
      <c r="T6489" s="30"/>
      <c r="U6489" s="30"/>
      <c r="V6489" s="30"/>
    </row>
    <row r="6490" spans="1:22" ht="14.5" x14ac:dyDescent="0.35">
      <c r="A6490" s="15">
        <v>54</v>
      </c>
      <c r="B6490" s="8">
        <v>360</v>
      </c>
      <c r="C6490" s="8">
        <v>1433333.3333999999</v>
      </c>
      <c r="D6490" s="8">
        <v>8799.9999989999997</v>
      </c>
      <c r="E6490" s="2">
        <v>480</v>
      </c>
      <c r="F6490" s="2">
        <v>9413.2822265625</v>
      </c>
      <c r="G6490" s="2">
        <v>1761.71362304688</v>
      </c>
      <c r="H6490" s="1">
        <v>9020.4207828952985</v>
      </c>
      <c r="I6490" s="1">
        <v>1768.305840153424</v>
      </c>
      <c r="J6490" s="1">
        <f t="shared" si="574"/>
        <v>-4.1734799213670755</v>
      </c>
      <c r="K6490" s="1">
        <f t="shared" si="575"/>
        <v>0.37419345688789002</v>
      </c>
      <c r="L6490" s="30"/>
      <c r="M6490" s="30"/>
      <c r="N6490" s="2">
        <v>0</v>
      </c>
      <c r="O6490" s="30"/>
      <c r="P6490" s="30"/>
      <c r="Q6490" s="30"/>
      <c r="R6490" s="30"/>
      <c r="S6490" s="30"/>
      <c r="T6490" s="30"/>
      <c r="U6490" s="30"/>
      <c r="V6490" s="30"/>
    </row>
    <row r="6491" spans="1:22" ht="14.5" x14ac:dyDescent="0.35">
      <c r="A6491" s="15">
        <v>54</v>
      </c>
      <c r="B6491" s="8">
        <v>360</v>
      </c>
      <c r="C6491" s="8">
        <v>1433333.3333999999</v>
      </c>
      <c r="D6491" s="8">
        <v>8799.9999989999997</v>
      </c>
      <c r="E6491" s="2">
        <v>510</v>
      </c>
      <c r="F6491" s="2">
        <v>7875.0087890625</v>
      </c>
      <c r="G6491" s="2">
        <v>1802.66918945312</v>
      </c>
      <c r="H6491" s="1">
        <v>8426.4363570552414</v>
      </c>
      <c r="I6491" s="1">
        <v>1777.539128398209</v>
      </c>
      <c r="J6491" s="1">
        <f t="shared" si="574"/>
        <v>7.0022470166460282</v>
      </c>
      <c r="K6491" s="1">
        <f t="shared" si="575"/>
        <v>-1.3940472939760404</v>
      </c>
      <c r="L6491" s="30"/>
      <c r="M6491" s="30"/>
      <c r="N6491" s="2">
        <v>0</v>
      </c>
      <c r="O6491" s="30"/>
      <c r="P6491" s="30"/>
      <c r="Q6491" s="30"/>
      <c r="R6491" s="30"/>
      <c r="S6491" s="30"/>
      <c r="T6491" s="30"/>
      <c r="U6491" s="30"/>
      <c r="V6491" s="30"/>
    </row>
    <row r="6492" spans="1:22" ht="14.5" x14ac:dyDescent="0.35">
      <c r="A6492" s="15">
        <v>54</v>
      </c>
      <c r="B6492" s="8">
        <v>360</v>
      </c>
      <c r="C6492" s="8">
        <v>1433333.3333999999</v>
      </c>
      <c r="D6492" s="8">
        <v>8799.9999989999997</v>
      </c>
      <c r="E6492" s="2">
        <v>540</v>
      </c>
      <c r="F6492" s="2">
        <v>7624.013671875</v>
      </c>
      <c r="G6492" s="2">
        <v>1830.52526855469</v>
      </c>
      <c r="H6492" s="1">
        <v>8024.5321169867666</v>
      </c>
      <c r="I6492" s="1">
        <v>1775.8884759155981</v>
      </c>
      <c r="J6492" s="1">
        <f t="shared" si="574"/>
        <v>5.2533804679453793</v>
      </c>
      <c r="K6492" s="1">
        <f t="shared" si="575"/>
        <v>-2.9847603623757117</v>
      </c>
      <c r="L6492" s="30"/>
      <c r="M6492" s="30"/>
      <c r="N6492" s="2">
        <v>0</v>
      </c>
      <c r="O6492" s="30"/>
      <c r="P6492" s="30"/>
      <c r="Q6492" s="30"/>
      <c r="R6492" s="30"/>
      <c r="S6492" s="30"/>
      <c r="T6492" s="30"/>
      <c r="U6492" s="30"/>
      <c r="V6492" s="30"/>
    </row>
    <row r="6493" spans="1:22" ht="14.5" x14ac:dyDescent="0.35">
      <c r="A6493" s="15">
        <v>54</v>
      </c>
      <c r="B6493" s="8">
        <v>360</v>
      </c>
      <c r="C6493" s="8">
        <v>1433333.3333999999</v>
      </c>
      <c r="D6493" s="8">
        <v>8799.9999989999997</v>
      </c>
      <c r="E6493" s="2">
        <v>570</v>
      </c>
      <c r="F6493" s="2">
        <v>7133.2294921875</v>
      </c>
      <c r="G6493" s="2">
        <v>1842.77478027344</v>
      </c>
      <c r="H6493" s="1">
        <v>7636.8636351421346</v>
      </c>
      <c r="I6493" s="1">
        <v>1767.1104067701669</v>
      </c>
      <c r="J6493" s="1">
        <f t="shared" si="574"/>
        <v>7.0603945030259849</v>
      </c>
      <c r="K6493" s="1">
        <f t="shared" si="575"/>
        <v>-4.1060022262756171</v>
      </c>
      <c r="L6493" s="30"/>
      <c r="M6493" s="30"/>
      <c r="N6493" s="2">
        <v>1361112</v>
      </c>
      <c r="O6493" s="30"/>
      <c r="P6493" s="30"/>
      <c r="Q6493" s="30"/>
      <c r="R6493" s="30"/>
      <c r="S6493" s="30"/>
      <c r="T6493" s="30"/>
      <c r="U6493" s="30"/>
      <c r="V6493" s="30"/>
    </row>
    <row r="6494" spans="1:22" ht="14.5" x14ac:dyDescent="0.35">
      <c r="A6494" s="15">
        <v>54</v>
      </c>
      <c r="B6494" s="8">
        <v>360</v>
      </c>
      <c r="C6494" s="8">
        <v>1433333.3333999999</v>
      </c>
      <c r="D6494" s="8">
        <v>8799.9999989999997</v>
      </c>
      <c r="E6494" s="2">
        <v>600</v>
      </c>
      <c r="F6494" s="2">
        <v>8081.29931640625</v>
      </c>
      <c r="G6494" s="2">
        <v>1898.98315429687</v>
      </c>
      <c r="H6494" s="1">
        <v>7250.2509750049076</v>
      </c>
      <c r="I6494" s="1">
        <v>1753.66440886655</v>
      </c>
      <c r="J6494" s="1">
        <f t="shared" si="574"/>
        <v>-10.283598080746614</v>
      </c>
      <c r="K6494" s="1">
        <f t="shared" si="575"/>
        <v>-7.6524504760089149</v>
      </c>
      <c r="L6494" s="30"/>
      <c r="M6494" s="30"/>
      <c r="N6494" s="2">
        <v>1361112</v>
      </c>
      <c r="O6494" s="30"/>
      <c r="P6494" s="30"/>
      <c r="Q6494" s="30"/>
      <c r="R6494" s="30"/>
      <c r="S6494" s="30"/>
      <c r="T6494" s="30"/>
      <c r="U6494" s="30"/>
      <c r="V6494" s="30"/>
    </row>
    <row r="6495" spans="1:22" ht="14.5" x14ac:dyDescent="0.35">
      <c r="A6495" s="15">
        <v>54</v>
      </c>
      <c r="B6495" s="8">
        <v>360</v>
      </c>
      <c r="C6495" s="8">
        <v>1433333.3333999999</v>
      </c>
      <c r="D6495" s="8">
        <v>8799.9999989999997</v>
      </c>
      <c r="E6495" s="2">
        <v>630</v>
      </c>
      <c r="F6495" s="2">
        <v>7493.5869140625</v>
      </c>
      <c r="G6495" s="2">
        <v>1853.71508789062</v>
      </c>
      <c r="H6495" s="1">
        <v>6863.7172339733452</v>
      </c>
      <c r="I6495" s="1">
        <v>1737.1617500200539</v>
      </c>
      <c r="J6495" s="1">
        <f t="shared" si="574"/>
        <v>-8.4054497173728446</v>
      </c>
      <c r="K6495" s="1">
        <f t="shared" si="575"/>
        <v>-6.2875540384792634</v>
      </c>
      <c r="L6495" s="30"/>
      <c r="M6495" s="30"/>
      <c r="N6495" s="2">
        <v>1361112</v>
      </c>
      <c r="O6495" s="30"/>
      <c r="P6495" s="30"/>
      <c r="Q6495" s="30"/>
      <c r="R6495" s="30"/>
      <c r="S6495" s="30"/>
      <c r="T6495" s="30"/>
      <c r="U6495" s="30"/>
      <c r="V6495" s="30"/>
    </row>
    <row r="6496" spans="1:22" ht="14.5" x14ac:dyDescent="0.35">
      <c r="A6496" s="15">
        <v>54</v>
      </c>
      <c r="B6496" s="8">
        <v>360</v>
      </c>
      <c r="C6496" s="8">
        <v>1433333.3333999999</v>
      </c>
      <c r="D6496" s="8">
        <v>8799.9999989999997</v>
      </c>
      <c r="E6496" s="2">
        <v>660</v>
      </c>
      <c r="F6496" s="2">
        <v>7110.9150390625</v>
      </c>
      <c r="G6496" s="2">
        <v>1797.29382324219</v>
      </c>
      <c r="H6496" s="1">
        <v>6705.6881900069138</v>
      </c>
      <c r="I6496" s="1">
        <v>1722.3485242641559</v>
      </c>
      <c r="J6496" s="1">
        <f t="shared" si="574"/>
        <v>-5.6986596918898238</v>
      </c>
      <c r="K6496" s="1">
        <f t="shared" si="575"/>
        <v>-4.16989687545012</v>
      </c>
      <c r="L6496" s="30"/>
      <c r="M6496" s="30"/>
      <c r="N6496" s="2">
        <v>1361112</v>
      </c>
      <c r="O6496" s="30"/>
      <c r="P6496" s="30"/>
      <c r="Q6496" s="30"/>
      <c r="R6496" s="30"/>
      <c r="S6496" s="30"/>
      <c r="T6496" s="30"/>
      <c r="U6496" s="30"/>
      <c r="V6496" s="30"/>
    </row>
    <row r="6497" spans="1:22" ht="14.5" x14ac:dyDescent="0.35">
      <c r="A6497" s="15">
        <v>54</v>
      </c>
      <c r="B6497" s="8">
        <v>360</v>
      </c>
      <c r="C6497" s="8">
        <v>1433333.3333999999</v>
      </c>
      <c r="D6497" s="8">
        <v>8799.9999989999997</v>
      </c>
      <c r="E6497" s="2">
        <v>690</v>
      </c>
      <c r="F6497" s="2">
        <v>6574.546875</v>
      </c>
      <c r="G6497" s="2">
        <v>1742.98498535156</v>
      </c>
      <c r="H6497" s="1">
        <v>6733.4837665439463</v>
      </c>
      <c r="I6497" s="1">
        <v>1707.0990468713769</v>
      </c>
      <c r="J6497" s="1">
        <f t="shared" si="574"/>
        <v>2.4174577285061387</v>
      </c>
      <c r="K6497" s="1">
        <f t="shared" si="575"/>
        <v>-2.058878233706924</v>
      </c>
      <c r="L6497" s="30"/>
      <c r="M6497" s="30"/>
      <c r="N6497" s="2">
        <v>1361112</v>
      </c>
      <c r="O6497" s="30"/>
      <c r="P6497" s="30"/>
      <c r="Q6497" s="30"/>
      <c r="R6497" s="30"/>
      <c r="S6497" s="30"/>
      <c r="T6497" s="30"/>
      <c r="U6497" s="30"/>
      <c r="V6497" s="30"/>
    </row>
    <row r="6498" spans="1:22" ht="14.5" x14ac:dyDescent="0.35">
      <c r="A6498" s="15">
        <v>54</v>
      </c>
      <c r="B6498" s="8">
        <v>360</v>
      </c>
      <c r="C6498" s="8">
        <v>1433333.3333999999</v>
      </c>
      <c r="D6498" s="8">
        <v>8799.9999989999997</v>
      </c>
      <c r="E6498" s="2">
        <v>720</v>
      </c>
      <c r="F6498" s="2">
        <v>5985.5576171875</v>
      </c>
      <c r="G6498" s="2">
        <v>1659.67529296875</v>
      </c>
      <c r="H6498" s="1">
        <v>8122.3463292026963</v>
      </c>
      <c r="I6498" s="1">
        <v>1691.602388407133</v>
      </c>
      <c r="J6498" s="1">
        <f t="shared" si="574"/>
        <v>35.699075151819073</v>
      </c>
      <c r="K6498" s="1">
        <f t="shared" si="575"/>
        <v>1.9236952898945276</v>
      </c>
      <c r="L6498" s="30"/>
      <c r="M6498" s="30"/>
      <c r="N6498" s="2">
        <v>1361112</v>
      </c>
      <c r="O6498" s="30"/>
      <c r="P6498" s="30"/>
      <c r="Q6498" s="30"/>
      <c r="R6498" s="30"/>
      <c r="S6498" s="30"/>
      <c r="T6498" s="30"/>
      <c r="U6498" s="30"/>
      <c r="V6498" s="30"/>
    </row>
    <row r="6499" spans="1:22" ht="14.5" x14ac:dyDescent="0.35">
      <c r="A6499" s="15">
        <v>54</v>
      </c>
      <c r="B6499" s="8">
        <v>360</v>
      </c>
      <c r="C6499" s="8">
        <v>1433333.3333999999</v>
      </c>
      <c r="D6499" s="8">
        <v>8799.9999989999997</v>
      </c>
      <c r="E6499" s="2">
        <v>750</v>
      </c>
      <c r="F6499" s="2">
        <v>2756.42016601563</v>
      </c>
      <c r="G6499" s="2">
        <v>825.584716796875</v>
      </c>
      <c r="H6499" s="1">
        <v>3499.908287859867</v>
      </c>
      <c r="I6499" s="1">
        <v>813.21062363586339</v>
      </c>
      <c r="J6499" s="1">
        <f t="shared" si="574"/>
        <v>26.972960472820063</v>
      </c>
      <c r="K6499" s="1">
        <f t="shared" si="575"/>
        <v>-1.4988277894751907</v>
      </c>
      <c r="L6499" s="30"/>
      <c r="M6499" s="30"/>
      <c r="N6499" s="2">
        <v>1361112</v>
      </c>
      <c r="O6499" s="30"/>
      <c r="P6499" s="30"/>
      <c r="Q6499" s="30"/>
      <c r="R6499" s="30"/>
      <c r="S6499" s="30"/>
      <c r="T6499" s="30"/>
      <c r="U6499" s="30"/>
      <c r="V6499" s="30"/>
    </row>
    <row r="6500" spans="1:22" ht="14.5" x14ac:dyDescent="0.35">
      <c r="A6500" s="15">
        <v>54</v>
      </c>
      <c r="B6500" s="8">
        <v>360</v>
      </c>
      <c r="C6500" s="8">
        <v>1433333.3333999999</v>
      </c>
      <c r="D6500" s="8">
        <v>8799.9999989999997</v>
      </c>
      <c r="E6500" s="2">
        <v>780</v>
      </c>
      <c r="F6500" s="2">
        <v>2241.70141601563</v>
      </c>
      <c r="G6500" s="2">
        <v>702.40740966796898</v>
      </c>
      <c r="H6500" s="1">
        <v>2824.2639894495842</v>
      </c>
      <c r="I6500" s="1">
        <v>711.43822709328583</v>
      </c>
      <c r="J6500" s="1">
        <f t="shared" si="574"/>
        <v>25.987518644182018</v>
      </c>
      <c r="K6500" s="1">
        <f t="shared" si="575"/>
        <v>1.2856950682775059</v>
      </c>
      <c r="L6500" s="30"/>
      <c r="M6500" s="30"/>
      <c r="N6500" s="2">
        <v>1361112</v>
      </c>
      <c r="O6500" s="30"/>
      <c r="P6500" s="30"/>
      <c r="Q6500" s="30"/>
      <c r="R6500" s="30"/>
      <c r="S6500" s="30"/>
      <c r="T6500" s="30"/>
      <c r="U6500" s="30"/>
      <c r="V6500" s="30"/>
    </row>
    <row r="6501" spans="1:22" ht="14.5" x14ac:dyDescent="0.35">
      <c r="A6501" s="15">
        <v>54</v>
      </c>
      <c r="B6501" s="8">
        <v>360</v>
      </c>
      <c r="C6501" s="8">
        <v>1433333.3333999999</v>
      </c>
      <c r="D6501" s="8">
        <v>8799.9999989999997</v>
      </c>
      <c r="E6501" s="2">
        <v>810</v>
      </c>
      <c r="F6501" s="2">
        <v>2122.80541992188</v>
      </c>
      <c r="G6501" s="2">
        <v>681.921630859375</v>
      </c>
      <c r="H6501" s="1">
        <v>2685.5895217441048</v>
      </c>
      <c r="I6501" s="1">
        <v>681.71856922927316</v>
      </c>
      <c r="J6501" s="1">
        <f t="shared" si="574"/>
        <v>26.51133714567845</v>
      </c>
      <c r="K6501" s="1">
        <f t="shared" si="575"/>
        <v>-2.9777854362229163E-2</v>
      </c>
      <c r="L6501" s="30"/>
      <c r="M6501" s="30"/>
      <c r="N6501" s="2">
        <v>1361112</v>
      </c>
      <c r="O6501" s="30"/>
      <c r="P6501" s="30"/>
      <c r="Q6501" s="30"/>
      <c r="R6501" s="30"/>
      <c r="S6501" s="30"/>
      <c r="T6501" s="30"/>
      <c r="U6501" s="30"/>
      <c r="V6501" s="30"/>
    </row>
    <row r="6502" spans="1:22" ht="14.5" x14ac:dyDescent="0.35">
      <c r="A6502" s="15">
        <v>54</v>
      </c>
      <c r="B6502" s="8">
        <v>360</v>
      </c>
      <c r="C6502" s="8">
        <v>1433333.3333999999</v>
      </c>
      <c r="D6502" s="8">
        <v>8799.9999989999997</v>
      </c>
      <c r="E6502" s="2">
        <v>840</v>
      </c>
      <c r="F6502" s="2">
        <v>2112.44482421875</v>
      </c>
      <c r="G6502" s="2">
        <v>677.697021484375</v>
      </c>
      <c r="H6502" s="1">
        <v>2758.3404527874391</v>
      </c>
      <c r="I6502" s="1">
        <v>670.6326914730638</v>
      </c>
      <c r="J6502" s="1">
        <f t="shared" si="574"/>
        <v>30.575739596302213</v>
      </c>
      <c r="K6502" s="1">
        <f t="shared" si="575"/>
        <v>-1.0424023992075453</v>
      </c>
      <c r="L6502" s="30"/>
      <c r="M6502" s="30"/>
      <c r="N6502" s="2">
        <v>0</v>
      </c>
      <c r="O6502" s="30"/>
      <c r="P6502" s="30"/>
      <c r="Q6502" s="30"/>
      <c r="R6502" s="30"/>
      <c r="S6502" s="30"/>
      <c r="T6502" s="30"/>
      <c r="U6502" s="30"/>
      <c r="V6502" s="30"/>
    </row>
    <row r="6503" spans="1:22" ht="14.5" x14ac:dyDescent="0.35">
      <c r="A6503" s="15">
        <v>54</v>
      </c>
      <c r="B6503" s="8">
        <v>360</v>
      </c>
      <c r="C6503" s="8">
        <v>1433333.3333999999</v>
      </c>
      <c r="D6503" s="8">
        <v>8799.9999989999997</v>
      </c>
      <c r="E6503" s="2">
        <v>870</v>
      </c>
      <c r="F6503" s="2">
        <v>2146.28466796875</v>
      </c>
      <c r="G6503" s="2">
        <v>676.48272705078102</v>
      </c>
      <c r="H6503" s="1">
        <v>2914.8350328999691</v>
      </c>
      <c r="I6503" s="1">
        <v>668.80674097740552</v>
      </c>
      <c r="J6503" s="1">
        <f t="shared" si="574"/>
        <v>35.808407728997913</v>
      </c>
      <c r="K6503" s="1">
        <f t="shared" si="575"/>
        <v>-1.1346906234901235</v>
      </c>
      <c r="L6503" s="30"/>
      <c r="M6503" s="30"/>
      <c r="N6503" s="2">
        <v>0</v>
      </c>
      <c r="O6503" s="30"/>
      <c r="P6503" s="30"/>
      <c r="Q6503" s="30"/>
      <c r="R6503" s="30"/>
      <c r="S6503" s="30"/>
      <c r="T6503" s="30"/>
      <c r="U6503" s="30"/>
      <c r="V6503" s="30"/>
    </row>
    <row r="6504" spans="1:22" ht="14.5" x14ac:dyDescent="0.35">
      <c r="A6504" s="15">
        <v>54</v>
      </c>
      <c r="B6504" s="8">
        <v>360</v>
      </c>
      <c r="C6504" s="8">
        <v>1433333.3333999999</v>
      </c>
      <c r="D6504" s="8">
        <v>8799.9999989999997</v>
      </c>
      <c r="E6504" s="2">
        <v>900</v>
      </c>
      <c r="F6504" s="2">
        <v>2302.42333984375</v>
      </c>
      <c r="G6504" s="2">
        <v>680.85296630859398</v>
      </c>
      <c r="H6504" s="1">
        <v>3278.2833749777069</v>
      </c>
      <c r="I6504" s="1">
        <v>671.54614996834459</v>
      </c>
      <c r="J6504" s="1">
        <f t="shared" si="574"/>
        <v>42.384040252136337</v>
      </c>
      <c r="K6504" s="1">
        <f t="shared" si="575"/>
        <v>-1.3669348303949527</v>
      </c>
      <c r="L6504" s="30"/>
      <c r="M6504" s="30"/>
      <c r="N6504" s="2">
        <v>0</v>
      </c>
      <c r="O6504" s="30"/>
      <c r="P6504" s="30"/>
      <c r="Q6504" s="30"/>
      <c r="R6504" s="30"/>
      <c r="S6504" s="30"/>
      <c r="T6504" s="30"/>
      <c r="U6504" s="30"/>
      <c r="V6504" s="30"/>
    </row>
    <row r="6505" spans="1:22" ht="14.5" x14ac:dyDescent="0.35">
      <c r="A6505" s="15">
        <v>54</v>
      </c>
      <c r="B6505" s="8">
        <v>360</v>
      </c>
      <c r="C6505" s="8">
        <v>1433333.3333999999</v>
      </c>
      <c r="D6505" s="8">
        <v>8799.9999989999997</v>
      </c>
      <c r="E6505" s="2">
        <v>930</v>
      </c>
      <c r="F6505" s="2">
        <v>2779.63012695313</v>
      </c>
      <c r="G6505" s="2">
        <v>690.63562011718795</v>
      </c>
      <c r="H6505" s="1">
        <v>3968.2002159407448</v>
      </c>
      <c r="I6505" s="1">
        <v>676.53664640043746</v>
      </c>
      <c r="J6505" s="1">
        <f t="shared" si="574"/>
        <v>42.760008875369927</v>
      </c>
      <c r="K6505" s="1">
        <f t="shared" si="575"/>
        <v>-2.0414489647027128</v>
      </c>
      <c r="L6505" s="30"/>
      <c r="M6505" s="30"/>
      <c r="N6505" s="2">
        <v>0</v>
      </c>
      <c r="O6505" s="30"/>
      <c r="P6505" s="30"/>
      <c r="Q6505" s="30"/>
      <c r="R6505" s="30"/>
      <c r="S6505" s="30"/>
      <c r="T6505" s="30"/>
      <c r="U6505" s="30"/>
      <c r="V6505" s="30"/>
    </row>
    <row r="6506" spans="1:22" ht="14.5" x14ac:dyDescent="0.35">
      <c r="A6506" s="15">
        <v>54</v>
      </c>
      <c r="B6506" s="8">
        <v>360</v>
      </c>
      <c r="C6506" s="8">
        <v>1433333.3333999999</v>
      </c>
      <c r="D6506" s="8">
        <v>8799.9999989999997</v>
      </c>
      <c r="E6506" s="2">
        <v>960</v>
      </c>
      <c r="F6506" s="2">
        <v>3747.13940429687</v>
      </c>
      <c r="G6506" s="2">
        <v>700.89276123046898</v>
      </c>
      <c r="H6506" s="1">
        <v>4992.8323793955778</v>
      </c>
      <c r="I6506" s="1">
        <v>682.63704141686355</v>
      </c>
      <c r="J6506" s="1">
        <f t="shared" si="574"/>
        <v>33.243838584448262</v>
      </c>
      <c r="K6506" s="1">
        <f t="shared" si="575"/>
        <v>-2.604638087794795</v>
      </c>
      <c r="L6506" s="30"/>
      <c r="M6506" s="30"/>
      <c r="N6506" s="2">
        <v>0</v>
      </c>
      <c r="O6506" s="30"/>
      <c r="P6506" s="30"/>
      <c r="Q6506" s="30"/>
      <c r="R6506" s="30"/>
      <c r="S6506" s="30"/>
      <c r="T6506" s="30"/>
      <c r="U6506" s="30"/>
      <c r="V6506" s="30"/>
    </row>
    <row r="6507" spans="1:22" ht="14.5" x14ac:dyDescent="0.35">
      <c r="A6507" s="15">
        <v>54</v>
      </c>
      <c r="B6507" s="8">
        <v>360</v>
      </c>
      <c r="C6507" s="8">
        <v>1433333.3333999999</v>
      </c>
      <c r="D6507" s="8">
        <v>8799.9999989999997</v>
      </c>
      <c r="E6507" s="2">
        <v>990</v>
      </c>
      <c r="F6507" s="2">
        <v>5030.8818359375</v>
      </c>
      <c r="G6507" s="2">
        <v>710.19866943359398</v>
      </c>
      <c r="H6507" s="1">
        <v>6405.5289578353204</v>
      </c>
      <c r="I6507" s="1">
        <v>689.24110108966124</v>
      </c>
      <c r="J6507" s="1">
        <f t="shared" si="574"/>
        <v>27.324178279803629</v>
      </c>
      <c r="K6507" s="1">
        <f t="shared" si="575"/>
        <v>-2.9509444675033061</v>
      </c>
      <c r="L6507" s="30"/>
      <c r="M6507" s="30"/>
      <c r="N6507" s="2">
        <v>0</v>
      </c>
      <c r="O6507" s="30"/>
      <c r="P6507" s="30"/>
      <c r="Q6507" s="30"/>
      <c r="R6507" s="30"/>
      <c r="S6507" s="30"/>
      <c r="T6507" s="30"/>
      <c r="U6507" s="30"/>
      <c r="V6507" s="30"/>
    </row>
    <row r="6508" spans="1:22" ht="14.5" x14ac:dyDescent="0.35">
      <c r="A6508" s="15">
        <v>54</v>
      </c>
      <c r="B6508" s="8">
        <v>360</v>
      </c>
      <c r="C6508" s="8">
        <v>1433333.3333999999</v>
      </c>
      <c r="D6508" s="8">
        <v>8799.9999989999997</v>
      </c>
      <c r="E6508" s="2">
        <v>1020</v>
      </c>
      <c r="F6508" s="2">
        <v>6155.185546875</v>
      </c>
      <c r="G6508" s="2">
        <v>717.25885009765602</v>
      </c>
      <c r="H6508" s="1">
        <v>8245.5341485660356</v>
      </c>
      <c r="I6508" s="1">
        <v>696.02988210081162</v>
      </c>
      <c r="J6508" s="1">
        <f t="shared" si="574"/>
        <v>33.960773168768398</v>
      </c>
      <c r="K6508" s="1">
        <f t="shared" si="575"/>
        <v>-2.95973594385821</v>
      </c>
      <c r="L6508" s="30"/>
      <c r="M6508" s="30"/>
      <c r="N6508" s="2">
        <v>0</v>
      </c>
      <c r="O6508" s="30"/>
      <c r="P6508" s="30"/>
      <c r="Q6508" s="30"/>
      <c r="R6508" s="30"/>
      <c r="S6508" s="30"/>
      <c r="T6508" s="30"/>
      <c r="U6508" s="30"/>
      <c r="V6508" s="30"/>
    </row>
    <row r="6509" spans="1:22" ht="14.5" x14ac:dyDescent="0.35">
      <c r="A6509" s="15">
        <v>54</v>
      </c>
      <c r="B6509" s="8">
        <v>360</v>
      </c>
      <c r="C6509" s="8">
        <v>1433333.3333999999</v>
      </c>
      <c r="D6509" s="8">
        <v>8799.9999989999997</v>
      </c>
      <c r="E6509" s="2">
        <v>1050</v>
      </c>
      <c r="F6509" s="2">
        <v>7901.1357421875</v>
      </c>
      <c r="G6509" s="2">
        <v>720.03961181640602</v>
      </c>
      <c r="H6509" s="1">
        <v>9590.1373608085432</v>
      </c>
      <c r="I6509" s="1">
        <v>702.91078215741243</v>
      </c>
      <c r="J6509" s="1">
        <f t="shared" si="574"/>
        <v>21.376694107440155</v>
      </c>
      <c r="K6509" s="1">
        <f t="shared" si="575"/>
        <v>-2.3788732422350485</v>
      </c>
      <c r="L6509" s="30"/>
      <c r="M6509" s="30"/>
      <c r="N6509" s="2">
        <v>0</v>
      </c>
      <c r="O6509" s="30"/>
      <c r="P6509" s="30"/>
      <c r="Q6509" s="30"/>
      <c r="R6509" s="30"/>
      <c r="S6509" s="30"/>
      <c r="T6509" s="30"/>
      <c r="U6509" s="30"/>
      <c r="V6509" s="30"/>
    </row>
    <row r="6510" spans="1:22" ht="14.5" x14ac:dyDescent="0.35">
      <c r="A6510" s="15">
        <v>54</v>
      </c>
      <c r="B6510" s="8">
        <v>360</v>
      </c>
      <c r="C6510" s="8">
        <v>1433333.3333999999</v>
      </c>
      <c r="D6510" s="8">
        <v>8799.9999989999997</v>
      </c>
      <c r="E6510" s="2">
        <v>1080</v>
      </c>
      <c r="F6510" s="2">
        <v>9534.6435546875</v>
      </c>
      <c r="G6510" s="2">
        <v>714.74444580078102</v>
      </c>
      <c r="H6510" s="1">
        <v>9637.852654659795</v>
      </c>
      <c r="I6510" s="1">
        <v>709.38998276991742</v>
      </c>
      <c r="J6510" s="1">
        <f t="shared" si="574"/>
        <v>1.0824641674365949</v>
      </c>
      <c r="K6510" s="1">
        <f t="shared" si="575"/>
        <v>-0.74914370616264081</v>
      </c>
      <c r="L6510" s="30"/>
      <c r="M6510" s="30"/>
      <c r="N6510" s="2">
        <v>0</v>
      </c>
      <c r="O6510" s="30"/>
      <c r="P6510" s="30"/>
      <c r="Q6510" s="30"/>
      <c r="R6510" s="30"/>
      <c r="S6510" s="30"/>
      <c r="T6510" s="30"/>
      <c r="U6510" s="30"/>
      <c r="V6510" s="30"/>
    </row>
    <row r="6511" spans="1:22" ht="14.5" x14ac:dyDescent="0.35">
      <c r="A6511" s="15">
        <v>54</v>
      </c>
      <c r="B6511" s="8">
        <v>360</v>
      </c>
      <c r="C6511" s="8">
        <v>1433333.3333999999</v>
      </c>
      <c r="D6511" s="8">
        <v>8799.9999989999997</v>
      </c>
      <c r="E6511" s="2">
        <v>1110</v>
      </c>
      <c r="F6511" s="2">
        <v>22009.66015625</v>
      </c>
      <c r="G6511" s="2">
        <v>1360.70178222656</v>
      </c>
      <c r="H6511" s="1">
        <v>24606.994980666172</v>
      </c>
      <c r="I6511" s="1">
        <v>1344.463272956719</v>
      </c>
      <c r="J6511" s="1">
        <f t="shared" si="574"/>
        <v>11.800885638293765</v>
      </c>
      <c r="K6511" s="1">
        <f t="shared" si="575"/>
        <v>-1.193392224655528</v>
      </c>
      <c r="L6511" s="30"/>
      <c r="M6511" s="30"/>
      <c r="N6511" s="2">
        <v>1361112</v>
      </c>
      <c r="O6511" s="30"/>
      <c r="P6511" s="30"/>
      <c r="Q6511" s="30"/>
      <c r="R6511" s="30"/>
      <c r="S6511" s="30"/>
      <c r="T6511" s="30"/>
      <c r="U6511" s="30"/>
      <c r="V6511" s="30"/>
    </row>
    <row r="6512" spans="1:22" ht="14.5" x14ac:dyDescent="0.35">
      <c r="A6512" s="15">
        <v>54</v>
      </c>
      <c r="B6512" s="8">
        <v>360</v>
      </c>
      <c r="C6512" s="8">
        <v>1433333.3333999999</v>
      </c>
      <c r="D6512" s="8">
        <v>8799.9999989999997</v>
      </c>
      <c r="E6512" s="2">
        <v>1140</v>
      </c>
      <c r="F6512" s="2">
        <v>26534.6015625</v>
      </c>
      <c r="G6512" s="2">
        <v>1375.71264648437</v>
      </c>
      <c r="H6512" s="1">
        <v>28638.87310572288</v>
      </c>
      <c r="I6512" s="1">
        <v>1267.22196679686</v>
      </c>
      <c r="J6512" s="1">
        <f t="shared" si="574"/>
        <v>7.9302925965044055</v>
      </c>
      <c r="K6512" s="1">
        <f t="shared" si="575"/>
        <v>-7.8861439534453401</v>
      </c>
      <c r="L6512" s="30"/>
      <c r="M6512" s="30"/>
      <c r="N6512" s="2">
        <v>1361112</v>
      </c>
      <c r="O6512" s="30"/>
      <c r="P6512" s="30"/>
      <c r="Q6512" s="30"/>
      <c r="R6512" s="30"/>
      <c r="S6512" s="30"/>
      <c r="T6512" s="30"/>
      <c r="U6512" s="30"/>
      <c r="V6512" s="30"/>
    </row>
    <row r="6513" spans="1:22" ht="14.5" x14ac:dyDescent="0.35">
      <c r="A6513" s="15">
        <v>54</v>
      </c>
      <c r="B6513" s="8">
        <v>360</v>
      </c>
      <c r="C6513" s="8">
        <v>1433333.3333999999</v>
      </c>
      <c r="D6513" s="8">
        <v>8799.9999989999997</v>
      </c>
      <c r="E6513" s="2">
        <v>1170</v>
      </c>
      <c r="F6513" s="2">
        <v>27068.302734375</v>
      </c>
      <c r="G6513" s="2">
        <v>1159.66271972656</v>
      </c>
      <c r="H6513" s="1">
        <v>29458.190750669979</v>
      </c>
      <c r="I6513" s="1">
        <v>1218.9581108213731</v>
      </c>
      <c r="J6513" s="1">
        <f t="shared" si="574"/>
        <v>8.8291018456062087</v>
      </c>
      <c r="K6513" s="1">
        <f t="shared" si="575"/>
        <v>5.1131583421768125</v>
      </c>
      <c r="L6513" s="30"/>
      <c r="M6513" s="30"/>
      <c r="N6513" s="2">
        <v>1361112</v>
      </c>
      <c r="O6513" s="30"/>
      <c r="P6513" s="30"/>
      <c r="Q6513" s="30"/>
      <c r="R6513" s="30"/>
      <c r="S6513" s="30"/>
      <c r="T6513" s="30"/>
      <c r="U6513" s="30"/>
      <c r="V6513" s="30"/>
    </row>
    <row r="6514" spans="1:22" ht="14.5" x14ac:dyDescent="0.35">
      <c r="A6514" s="15">
        <v>54</v>
      </c>
      <c r="B6514" s="8">
        <v>360</v>
      </c>
      <c r="C6514" s="8">
        <v>1433333.3333999999</v>
      </c>
      <c r="D6514" s="8">
        <v>8799.9999989999997</v>
      </c>
      <c r="E6514" s="2">
        <v>1200</v>
      </c>
      <c r="F6514" s="2">
        <v>28539.765625</v>
      </c>
      <c r="G6514" s="2">
        <v>1177.53149414063</v>
      </c>
      <c r="H6514" s="1">
        <v>29547.735845746731</v>
      </c>
      <c r="I6514" s="1">
        <v>1186.5166220924721</v>
      </c>
      <c r="J6514" s="1">
        <f t="shared" si="574"/>
        <v>3.5318097351990105</v>
      </c>
      <c r="K6514" s="1">
        <f t="shared" si="575"/>
        <v>0.76304778229303016</v>
      </c>
      <c r="L6514" s="30"/>
      <c r="M6514" s="30"/>
      <c r="N6514" s="2">
        <v>1361112</v>
      </c>
      <c r="O6514" s="30"/>
      <c r="P6514" s="30"/>
      <c r="Q6514" s="30"/>
      <c r="R6514" s="30"/>
      <c r="S6514" s="30"/>
      <c r="T6514" s="30"/>
      <c r="U6514" s="30"/>
      <c r="V6514" s="30"/>
    </row>
    <row r="6515" spans="1:22" ht="14.5" x14ac:dyDescent="0.35">
      <c r="A6515" s="15">
        <v>54</v>
      </c>
      <c r="B6515" s="8">
        <v>360</v>
      </c>
      <c r="C6515" s="8">
        <v>1433333.3333999999</v>
      </c>
      <c r="D6515" s="8">
        <v>8799.9999989999997</v>
      </c>
      <c r="E6515" s="2">
        <v>1230</v>
      </c>
      <c r="F6515" s="2">
        <v>28736.09375</v>
      </c>
      <c r="G6515" s="2">
        <v>1186.35607910156</v>
      </c>
      <c r="H6515" s="1">
        <v>29392.494385105769</v>
      </c>
      <c r="I6515" s="1">
        <v>1164.505183922103</v>
      </c>
      <c r="J6515" s="1">
        <f t="shared" si="574"/>
        <v>2.2842375196029168</v>
      </c>
      <c r="K6515" s="1">
        <f t="shared" si="575"/>
        <v>-1.8418496406243305</v>
      </c>
      <c r="L6515" s="30"/>
      <c r="M6515" s="30"/>
      <c r="N6515" s="2">
        <v>1361112</v>
      </c>
      <c r="O6515" s="30"/>
      <c r="P6515" s="30"/>
      <c r="Q6515" s="30"/>
      <c r="R6515" s="30"/>
      <c r="S6515" s="30"/>
      <c r="T6515" s="30"/>
      <c r="U6515" s="30"/>
      <c r="V6515" s="30"/>
    </row>
    <row r="6516" spans="1:22" ht="14.5" x14ac:dyDescent="0.35">
      <c r="A6516" s="15">
        <v>54</v>
      </c>
      <c r="B6516" s="8">
        <v>360</v>
      </c>
      <c r="C6516" s="8">
        <v>1433333.3333999999</v>
      </c>
      <c r="D6516" s="8">
        <v>8799.9999989999997</v>
      </c>
      <c r="E6516" s="2">
        <v>1260</v>
      </c>
      <c r="F6516" s="2">
        <v>28206.642578125</v>
      </c>
      <c r="G6516" s="2">
        <v>1185.90808105469</v>
      </c>
      <c r="H6516" s="1">
        <v>29077.600911319762</v>
      </c>
      <c r="I6516" s="1">
        <v>1145.8181257827659</v>
      </c>
      <c r="J6516" s="1">
        <f t="shared" si="574"/>
        <v>3.0877773942163995</v>
      </c>
      <c r="K6516" s="1">
        <f t="shared" si="575"/>
        <v>-3.3805280453329876</v>
      </c>
      <c r="L6516" s="30"/>
      <c r="M6516" s="30"/>
      <c r="N6516" s="2">
        <v>1361112</v>
      </c>
      <c r="O6516" s="30"/>
      <c r="P6516" s="30"/>
      <c r="Q6516" s="30"/>
      <c r="R6516" s="30"/>
      <c r="S6516" s="30"/>
      <c r="T6516" s="30"/>
      <c r="U6516" s="30"/>
      <c r="V6516" s="30"/>
    </row>
    <row r="6517" spans="1:22" ht="14.5" x14ac:dyDescent="0.35">
      <c r="A6517" s="15">
        <v>54</v>
      </c>
      <c r="B6517" s="8">
        <v>360</v>
      </c>
      <c r="C6517" s="8">
        <v>1433333.3333999999</v>
      </c>
      <c r="D6517" s="8">
        <v>8799.9999989999997</v>
      </c>
      <c r="E6517" s="2">
        <v>1290</v>
      </c>
      <c r="F6517" s="2">
        <v>26248.455078125</v>
      </c>
      <c r="G6517" s="2">
        <v>1174.52294921875</v>
      </c>
      <c r="H6517" s="1">
        <v>28658.593072984349</v>
      </c>
      <c r="I6517" s="1">
        <v>1129.224374791655</v>
      </c>
      <c r="J6517" s="1">
        <f t="shared" si="574"/>
        <v>9.1820184757003691</v>
      </c>
      <c r="K6517" s="1">
        <f t="shared" si="575"/>
        <v>-3.8567636721978023</v>
      </c>
      <c r="L6517" s="30"/>
      <c r="M6517" s="30"/>
      <c r="N6517" s="2">
        <v>1361112</v>
      </c>
      <c r="O6517" s="30"/>
      <c r="P6517" s="30"/>
      <c r="Q6517" s="30"/>
      <c r="R6517" s="30"/>
      <c r="S6517" s="30"/>
      <c r="T6517" s="30"/>
      <c r="U6517" s="30"/>
      <c r="V6517" s="30"/>
    </row>
    <row r="6518" spans="1:22" ht="14.5" x14ac:dyDescent="0.35">
      <c r="A6518" s="15">
        <v>54</v>
      </c>
      <c r="B6518" s="8">
        <v>360</v>
      </c>
      <c r="C6518" s="8">
        <v>1433333.3333999999</v>
      </c>
      <c r="D6518" s="8">
        <v>8799.9999989999997</v>
      </c>
      <c r="E6518" s="2">
        <v>1320</v>
      </c>
      <c r="F6518" s="2">
        <v>23968.404296875</v>
      </c>
      <c r="G6518" s="2">
        <v>1156.84912109375</v>
      </c>
      <c r="H6518" s="1">
        <v>27815.273319019911</v>
      </c>
      <c r="I6518" s="1">
        <v>1114.910222841339</v>
      </c>
      <c r="J6518" s="1">
        <f t="shared" si="574"/>
        <v>16.049750223240626</v>
      </c>
      <c r="K6518" s="1">
        <f t="shared" si="575"/>
        <v>-3.6252694917345534</v>
      </c>
      <c r="L6518" s="30"/>
      <c r="M6518" s="30"/>
      <c r="N6518" s="2">
        <v>1361112</v>
      </c>
      <c r="O6518" s="30"/>
      <c r="P6518" s="30"/>
      <c r="Q6518" s="30"/>
      <c r="R6518" s="30"/>
      <c r="S6518" s="30"/>
      <c r="T6518" s="30"/>
      <c r="U6518" s="30"/>
      <c r="V6518" s="30"/>
    </row>
    <row r="6519" spans="1:22" ht="14.5" x14ac:dyDescent="0.35">
      <c r="A6519" s="15">
        <v>54</v>
      </c>
      <c r="B6519" s="8">
        <v>360</v>
      </c>
      <c r="C6519" s="8">
        <v>1433333.3333999999</v>
      </c>
      <c r="D6519" s="8">
        <v>8799.9999989999997</v>
      </c>
      <c r="E6519" s="2">
        <v>1350</v>
      </c>
      <c r="F6519" s="2">
        <v>21851.4296875</v>
      </c>
      <c r="G6519" s="2">
        <v>1183.14270019531</v>
      </c>
      <c r="H6519" s="1">
        <v>26397.178138708008</v>
      </c>
      <c r="I6519" s="1">
        <v>1102.7209099354609</v>
      </c>
      <c r="J6519" s="1">
        <f t="shared" si="574"/>
        <v>20.802979558854133</v>
      </c>
      <c r="K6519" s="1">
        <f t="shared" si="575"/>
        <v>-6.7973026623562225</v>
      </c>
      <c r="L6519" s="30"/>
      <c r="M6519" s="30"/>
      <c r="N6519" s="2">
        <v>1361112</v>
      </c>
      <c r="O6519" s="30"/>
      <c r="P6519" s="30"/>
      <c r="Q6519" s="30"/>
      <c r="R6519" s="30"/>
      <c r="S6519" s="30"/>
      <c r="T6519" s="30"/>
      <c r="U6519" s="30"/>
      <c r="V6519" s="30"/>
    </row>
    <row r="6520" spans="1:22" ht="14.5" x14ac:dyDescent="0.35">
      <c r="A6520" s="15">
        <v>54</v>
      </c>
      <c r="B6520" s="8">
        <v>360</v>
      </c>
      <c r="C6520" s="8">
        <v>1433333.3333999999</v>
      </c>
      <c r="D6520" s="8">
        <v>8799.9999989999997</v>
      </c>
      <c r="E6520" s="2">
        <v>1380</v>
      </c>
      <c r="F6520" s="2">
        <v>19814.28125</v>
      </c>
      <c r="G6520" s="2">
        <v>1261.63562011719</v>
      </c>
      <c r="H6520" s="1">
        <v>24651.054135159011</v>
      </c>
      <c r="I6520" s="1">
        <v>1092.1983174899569</v>
      </c>
      <c r="J6520" s="1">
        <f t="shared" si="574"/>
        <v>24.41053916683963</v>
      </c>
      <c r="K6520" s="1">
        <f t="shared" si="575"/>
        <v>-13.4299713741036</v>
      </c>
      <c r="L6520" s="30"/>
      <c r="M6520" s="30"/>
      <c r="N6520" s="2">
        <v>0</v>
      </c>
      <c r="O6520" s="30"/>
      <c r="P6520" s="30"/>
      <c r="Q6520" s="30"/>
      <c r="R6520" s="30"/>
      <c r="S6520" s="30"/>
      <c r="T6520" s="30"/>
      <c r="U6520" s="30"/>
      <c r="V6520" s="30"/>
    </row>
    <row r="6521" spans="1:22" ht="14.5" x14ac:dyDescent="0.35">
      <c r="A6521" s="15">
        <v>54</v>
      </c>
      <c r="B6521" s="8">
        <v>360</v>
      </c>
      <c r="C6521" s="8">
        <v>1433333.3333999999</v>
      </c>
      <c r="D6521" s="8">
        <v>8799.9999989999997</v>
      </c>
      <c r="E6521" s="2">
        <v>1410</v>
      </c>
      <c r="F6521" s="2">
        <v>16146.8515625</v>
      </c>
      <c r="G6521" s="2">
        <v>1195.73071289063</v>
      </c>
      <c r="H6521" s="1">
        <v>22550.149069164981</v>
      </c>
      <c r="I6521" s="1">
        <v>1082.120433511737</v>
      </c>
      <c r="J6521" s="1">
        <f t="shared" si="574"/>
        <v>39.656632018196156</v>
      </c>
      <c r="K6521" s="1">
        <f t="shared" si="575"/>
        <v>-9.5013265239499276</v>
      </c>
      <c r="L6521" s="30"/>
      <c r="M6521" s="30"/>
      <c r="N6521" s="2">
        <v>0</v>
      </c>
      <c r="O6521" s="30"/>
      <c r="P6521" s="30"/>
      <c r="Q6521" s="30"/>
      <c r="R6521" s="30"/>
      <c r="S6521" s="30"/>
      <c r="T6521" s="30"/>
      <c r="U6521" s="30"/>
      <c r="V6521" s="30"/>
    </row>
    <row r="6522" spans="1:22" ht="14.5" x14ac:dyDescent="0.35">
      <c r="A6522" s="15">
        <v>54</v>
      </c>
      <c r="B6522" s="8">
        <v>360</v>
      </c>
      <c r="C6522" s="8">
        <v>1433333.3333999999</v>
      </c>
      <c r="D6522" s="8">
        <v>8799.9999989999997</v>
      </c>
      <c r="E6522" s="2">
        <v>1440</v>
      </c>
      <c r="F6522" s="2">
        <v>16975.68359375</v>
      </c>
      <c r="G6522" s="2">
        <v>1380.83532714844</v>
      </c>
      <c r="H6522" s="1">
        <v>20443.294305171112</v>
      </c>
      <c r="I6522" s="1">
        <v>1072.427576940534</v>
      </c>
      <c r="J6522" s="1">
        <f t="shared" si="574"/>
        <v>20.426928272259946</v>
      </c>
      <c r="K6522" s="1">
        <f t="shared" si="575"/>
        <v>-22.33486818770767</v>
      </c>
      <c r="L6522" s="30"/>
      <c r="M6522" s="30"/>
      <c r="N6522" s="2">
        <v>0</v>
      </c>
      <c r="O6522" s="30"/>
      <c r="P6522" s="30"/>
      <c r="Q6522" s="30"/>
      <c r="R6522" s="30"/>
      <c r="S6522" s="30"/>
      <c r="T6522" s="30"/>
      <c r="U6522" s="30"/>
      <c r="V6522" s="30"/>
    </row>
    <row r="6523" spans="1:22" ht="14.5" x14ac:dyDescent="0.35">
      <c r="A6523" s="15">
        <v>54</v>
      </c>
      <c r="B6523" s="8">
        <v>360</v>
      </c>
      <c r="C6523" s="8">
        <v>1433333.3333999999</v>
      </c>
      <c r="D6523" s="8">
        <v>8799.9999989999997</v>
      </c>
      <c r="E6523" s="2">
        <v>1470</v>
      </c>
      <c r="F6523" s="2">
        <v>7082.0986328125</v>
      </c>
      <c r="G6523" s="2">
        <v>679.94470214843795</v>
      </c>
      <c r="H6523" s="1">
        <v>8730.922318048064</v>
      </c>
      <c r="I6523" s="1">
        <v>643.5823113135848</v>
      </c>
      <c r="J6523" s="1">
        <f t="shared" si="574"/>
        <v>23.281569076097007</v>
      </c>
      <c r="K6523" s="1">
        <f t="shared" si="575"/>
        <v>-5.3478453056488302</v>
      </c>
      <c r="L6523" s="30"/>
      <c r="M6523" s="30"/>
      <c r="N6523" s="2">
        <v>0</v>
      </c>
      <c r="O6523" s="30"/>
      <c r="P6523" s="30"/>
      <c r="Q6523" s="30"/>
      <c r="R6523" s="30"/>
      <c r="S6523" s="30"/>
      <c r="T6523" s="30"/>
      <c r="U6523" s="30"/>
      <c r="V6523" s="30"/>
    </row>
    <row r="6524" spans="1:22" ht="14.5" x14ac:dyDescent="0.35">
      <c r="A6524" s="15">
        <v>54</v>
      </c>
      <c r="B6524" s="8">
        <v>360</v>
      </c>
      <c r="C6524" s="8">
        <v>1433333.3333999999</v>
      </c>
      <c r="D6524" s="8">
        <v>8799.9999989999997</v>
      </c>
      <c r="E6524" s="2">
        <v>1500</v>
      </c>
      <c r="F6524" s="2">
        <v>9178.3359375</v>
      </c>
      <c r="G6524" s="2">
        <v>717.50335693359398</v>
      </c>
      <c r="H6524" s="1">
        <v>8265.3468569234228</v>
      </c>
      <c r="I6524" s="1">
        <v>658.78732994082202</v>
      </c>
      <c r="J6524" s="1">
        <f t="shared" si="574"/>
        <v>-9.9472179575207136</v>
      </c>
      <c r="K6524" s="1">
        <f t="shared" si="575"/>
        <v>-8.1833801090084943</v>
      </c>
      <c r="L6524" s="30"/>
      <c r="M6524" s="30"/>
      <c r="N6524" s="2">
        <v>0</v>
      </c>
      <c r="O6524" s="30"/>
      <c r="P6524" s="30"/>
      <c r="Q6524" s="30"/>
      <c r="R6524" s="30"/>
      <c r="S6524" s="30"/>
      <c r="T6524" s="30"/>
      <c r="U6524" s="30"/>
      <c r="V6524" s="30"/>
    </row>
    <row r="6525" spans="1:22" ht="14.5" x14ac:dyDescent="0.35">
      <c r="A6525" s="15">
        <v>54</v>
      </c>
      <c r="B6525" s="8">
        <v>360</v>
      </c>
      <c r="C6525" s="8">
        <v>1433333.3333999999</v>
      </c>
      <c r="D6525" s="8">
        <v>8799.9999989999997</v>
      </c>
      <c r="E6525" s="2">
        <v>1530</v>
      </c>
      <c r="F6525" s="2">
        <v>7789.49462890625</v>
      </c>
      <c r="G6525" s="2">
        <v>646.96142578125</v>
      </c>
      <c r="H6525" s="1">
        <v>8062.0726425259381</v>
      </c>
      <c r="I6525" s="1">
        <v>657.45646645927036</v>
      </c>
      <c r="J6525" s="1">
        <f t="shared" si="574"/>
        <v>3.4993029279225749</v>
      </c>
      <c r="K6525" s="1">
        <f t="shared" si="575"/>
        <v>1.6222050125085714</v>
      </c>
      <c r="L6525" s="30"/>
      <c r="M6525" s="30"/>
      <c r="N6525" s="2">
        <v>0</v>
      </c>
      <c r="O6525" s="30"/>
      <c r="P6525" s="30"/>
      <c r="Q6525" s="30"/>
      <c r="R6525" s="30"/>
      <c r="S6525" s="30"/>
      <c r="T6525" s="30"/>
      <c r="U6525" s="30"/>
      <c r="V6525" s="30"/>
    </row>
    <row r="6526" spans="1:22" ht="14.5" x14ac:dyDescent="0.35">
      <c r="A6526" s="15">
        <v>54</v>
      </c>
      <c r="B6526" s="8">
        <v>360</v>
      </c>
      <c r="C6526" s="8">
        <v>1433333.3333999999</v>
      </c>
      <c r="D6526" s="8">
        <v>8799.9999989999997</v>
      </c>
      <c r="E6526" s="2">
        <v>1560</v>
      </c>
      <c r="F6526" s="2">
        <v>7251.00146484375</v>
      </c>
      <c r="G6526" s="2">
        <v>633.68096923828102</v>
      </c>
      <c r="H6526" s="1">
        <v>7790.5748677004067</v>
      </c>
      <c r="I6526" s="1">
        <v>649.00591827412381</v>
      </c>
      <c r="J6526" s="1">
        <f t="shared" si="574"/>
        <v>7.4413638650159042</v>
      </c>
      <c r="K6526" s="1">
        <f t="shared" si="575"/>
        <v>2.4184013375475382</v>
      </c>
      <c r="L6526" s="30"/>
      <c r="M6526" s="30"/>
      <c r="N6526" s="2">
        <v>0</v>
      </c>
      <c r="O6526" s="30"/>
      <c r="P6526" s="30"/>
      <c r="Q6526" s="30"/>
      <c r="R6526" s="30"/>
      <c r="S6526" s="30"/>
      <c r="T6526" s="30"/>
      <c r="U6526" s="30"/>
      <c r="V6526" s="30"/>
    </row>
    <row r="6527" spans="1:22" ht="14.5" x14ac:dyDescent="0.35">
      <c r="A6527" s="15">
        <v>54</v>
      </c>
      <c r="B6527" s="8">
        <v>360</v>
      </c>
      <c r="C6527" s="8">
        <v>1433333.3333999999</v>
      </c>
      <c r="D6527" s="8">
        <v>8799.9999989999997</v>
      </c>
      <c r="E6527" s="2">
        <v>1590</v>
      </c>
      <c r="F6527" s="2">
        <v>7149.580078125</v>
      </c>
      <c r="G6527" s="2">
        <v>626.84417724609398</v>
      </c>
      <c r="H6527" s="1">
        <v>7494.8591824612486</v>
      </c>
      <c r="I6527" s="1">
        <v>637.4898898801091</v>
      </c>
      <c r="J6527" s="1">
        <f t="shared" si="574"/>
        <v>4.8293620123602992</v>
      </c>
      <c r="K6527" s="1">
        <f t="shared" si="575"/>
        <v>1.6983028670354394</v>
      </c>
      <c r="L6527" s="30"/>
      <c r="M6527" s="30"/>
      <c r="N6527" s="2">
        <v>0</v>
      </c>
      <c r="O6527" s="30"/>
      <c r="P6527" s="30"/>
      <c r="Q6527" s="30"/>
      <c r="R6527" s="30"/>
      <c r="S6527" s="30"/>
      <c r="T6527" s="30"/>
      <c r="U6527" s="30"/>
      <c r="V6527" s="30"/>
    </row>
    <row r="6528" spans="1:22" ht="14.5" x14ac:dyDescent="0.35">
      <c r="A6528" s="15">
        <v>54</v>
      </c>
      <c r="B6528" s="8">
        <v>360</v>
      </c>
      <c r="C6528" s="8">
        <v>1433333.3333999999</v>
      </c>
      <c r="D6528" s="8">
        <v>8799.9999989999997</v>
      </c>
      <c r="E6528" s="2">
        <v>1620</v>
      </c>
      <c r="F6528" s="2">
        <v>7653.22900390625</v>
      </c>
      <c r="G6528" s="2">
        <v>624.40533447265602</v>
      </c>
      <c r="H6528" s="1">
        <v>7774.9301582116132</v>
      </c>
      <c r="I6528" s="1">
        <v>624.65399188406536</v>
      </c>
      <c r="J6528" s="1">
        <f t="shared" si="574"/>
        <v>1.5901935541618606</v>
      </c>
      <c r="K6528" s="1">
        <f t="shared" si="575"/>
        <v>3.9823076082356766E-2</v>
      </c>
      <c r="L6528" s="30"/>
      <c r="M6528" s="30"/>
      <c r="N6528" s="2">
        <v>0</v>
      </c>
      <c r="O6528" s="30"/>
      <c r="P6528" s="30"/>
      <c r="Q6528" s="30"/>
      <c r="R6528" s="30"/>
      <c r="S6528" s="30"/>
      <c r="T6528" s="30"/>
      <c r="U6528" s="30"/>
      <c r="V6528" s="30"/>
    </row>
    <row r="6529" spans="1:22" ht="14.5" x14ac:dyDescent="0.35">
      <c r="A6529" s="15">
        <v>54</v>
      </c>
      <c r="B6529" s="8">
        <v>360</v>
      </c>
      <c r="C6529" s="8">
        <v>1433333.3333999999</v>
      </c>
      <c r="D6529" s="8">
        <v>8799.9999989999997</v>
      </c>
      <c r="E6529" s="2">
        <v>1650</v>
      </c>
      <c r="F6529" s="2">
        <v>8621.4033203125</v>
      </c>
      <c r="G6529" s="2">
        <v>621.81872558593795</v>
      </c>
      <c r="H6529" s="1">
        <v>8436.3293351143311</v>
      </c>
      <c r="I6529" s="1">
        <v>611.24979488500605</v>
      </c>
      <c r="J6529" s="1">
        <f t="shared" si="574"/>
        <v>-2.1466805150169046</v>
      </c>
      <c r="K6529" s="1">
        <f t="shared" si="575"/>
        <v>-1.6996803515321655</v>
      </c>
      <c r="L6529" s="30"/>
      <c r="M6529" s="30"/>
      <c r="N6529" s="2">
        <v>1361112</v>
      </c>
      <c r="O6529" s="30"/>
      <c r="P6529" s="30"/>
      <c r="Q6529" s="30"/>
      <c r="R6529" s="30"/>
      <c r="S6529" s="30"/>
      <c r="T6529" s="30"/>
      <c r="U6529" s="30"/>
      <c r="V6529" s="30"/>
    </row>
    <row r="6530" spans="1:22" ht="14.5" x14ac:dyDescent="0.35">
      <c r="A6530" s="15">
        <v>54</v>
      </c>
      <c r="B6530" s="8">
        <v>360</v>
      </c>
      <c r="C6530" s="8">
        <v>1433333.3333999999</v>
      </c>
      <c r="D6530" s="8">
        <v>8799.9999989999997</v>
      </c>
      <c r="E6530" s="2">
        <v>1680</v>
      </c>
      <c r="F6530" s="2">
        <v>9972.4208984375</v>
      </c>
      <c r="G6530" s="2">
        <v>617.11346435546898</v>
      </c>
      <c r="H6530" s="1">
        <v>9350.2678666572319</v>
      </c>
      <c r="I6530" s="1">
        <v>595.34267811660709</v>
      </c>
      <c r="J6530" s="1">
        <f t="shared" si="574"/>
        <v>-6.2387361917079565</v>
      </c>
      <c r="K6530" s="1">
        <f t="shared" si="575"/>
        <v>-3.527841717341222</v>
      </c>
      <c r="L6530" s="30"/>
      <c r="M6530" s="30"/>
      <c r="N6530" s="2">
        <v>1361112</v>
      </c>
      <c r="O6530" s="30"/>
      <c r="P6530" s="30"/>
      <c r="Q6530" s="30"/>
      <c r="R6530" s="30"/>
      <c r="S6530" s="30"/>
      <c r="T6530" s="30"/>
      <c r="U6530" s="30"/>
      <c r="V6530" s="30"/>
    </row>
    <row r="6531" spans="1:22" ht="14.5" x14ac:dyDescent="0.35">
      <c r="A6531" s="15">
        <v>54</v>
      </c>
      <c r="B6531" s="8">
        <v>360</v>
      </c>
      <c r="C6531" s="8">
        <v>1433333.3333999999</v>
      </c>
      <c r="D6531" s="8">
        <v>8799.9999989999997</v>
      </c>
      <c r="E6531" s="2">
        <v>1710</v>
      </c>
      <c r="F6531" s="2">
        <v>11452.091796875</v>
      </c>
      <c r="G6531" s="2">
        <v>611.05181884765602</v>
      </c>
      <c r="H6531" s="1">
        <v>10317.68947482461</v>
      </c>
      <c r="I6531" s="1">
        <v>576.37817553415334</v>
      </c>
      <c r="J6531" s="1">
        <f t="shared" si="574"/>
        <v>-9.9056342035255138</v>
      </c>
      <c r="K6531" s="1">
        <f t="shared" si="575"/>
        <v>-5.6744194590389254</v>
      </c>
      <c r="L6531" s="30"/>
      <c r="M6531" s="30"/>
      <c r="N6531" s="2">
        <v>1361112</v>
      </c>
      <c r="O6531" s="30"/>
      <c r="P6531" s="30"/>
      <c r="Q6531" s="30"/>
      <c r="R6531" s="30"/>
      <c r="S6531" s="30"/>
      <c r="T6531" s="30"/>
      <c r="U6531" s="30"/>
      <c r="V6531" s="30"/>
    </row>
    <row r="6532" spans="1:22" ht="14.5" x14ac:dyDescent="0.35">
      <c r="A6532" s="15">
        <v>54</v>
      </c>
      <c r="B6532" s="8">
        <v>360</v>
      </c>
      <c r="C6532" s="8">
        <v>1433333.3333999999</v>
      </c>
      <c r="D6532" s="8">
        <v>8799.9999989999997</v>
      </c>
      <c r="E6532" s="2">
        <v>1740</v>
      </c>
      <c r="F6532" s="2">
        <v>11132.0810546875</v>
      </c>
      <c r="G6532" s="2">
        <v>542.745849609375</v>
      </c>
      <c r="H6532" s="1">
        <v>11037.33719389605</v>
      </c>
      <c r="I6532" s="1">
        <v>555.41949193697269</v>
      </c>
      <c r="J6532" s="1">
        <f t="shared" si="574"/>
        <v>-0.85108849213378024</v>
      </c>
      <c r="K6532" s="1">
        <f t="shared" si="575"/>
        <v>2.3350970508054854</v>
      </c>
      <c r="L6532" s="30"/>
      <c r="M6532" s="30"/>
      <c r="N6532" s="2">
        <v>1361112</v>
      </c>
      <c r="O6532" s="30"/>
      <c r="P6532" s="30"/>
      <c r="Q6532" s="30"/>
      <c r="R6532" s="30"/>
      <c r="S6532" s="30"/>
      <c r="T6532" s="30"/>
      <c r="U6532" s="30"/>
      <c r="V6532" s="30"/>
    </row>
    <row r="6533" spans="1:22" ht="14.5" x14ac:dyDescent="0.35">
      <c r="A6533" s="15">
        <v>54</v>
      </c>
      <c r="B6533" s="8">
        <v>360</v>
      </c>
      <c r="C6533" s="8">
        <v>1433333.3333999999</v>
      </c>
      <c r="D6533" s="8">
        <v>8799.9999989999997</v>
      </c>
      <c r="E6533" s="2">
        <v>1770</v>
      </c>
      <c r="F6533" s="2">
        <v>11993.15625</v>
      </c>
      <c r="G6533" s="2">
        <v>520.935302734375</v>
      </c>
      <c r="H6533" s="1">
        <v>11611.61146162902</v>
      </c>
      <c r="I6533" s="1">
        <v>533.15990620023604</v>
      </c>
      <c r="J6533" s="1">
        <f t="shared" si="574"/>
        <v>-3.1813542691981547</v>
      </c>
      <c r="K6533" s="1">
        <f t="shared" si="575"/>
        <v>2.3466644325493844</v>
      </c>
      <c r="L6533" s="30"/>
      <c r="M6533" s="30"/>
      <c r="N6533" s="2">
        <v>1361112</v>
      </c>
      <c r="O6533" s="30"/>
      <c r="P6533" s="30"/>
      <c r="Q6533" s="30"/>
      <c r="R6533" s="30"/>
      <c r="S6533" s="30"/>
      <c r="T6533" s="30"/>
      <c r="U6533" s="30"/>
      <c r="V6533" s="30"/>
    </row>
    <row r="6534" spans="1:22" ht="14.5" x14ac:dyDescent="0.35">
      <c r="A6534" s="15">
        <v>54</v>
      </c>
      <c r="B6534" s="8">
        <v>360</v>
      </c>
      <c r="C6534" s="8">
        <v>1433333.3333999999</v>
      </c>
      <c r="D6534" s="8">
        <v>8799.9999989999997</v>
      </c>
      <c r="E6534" s="2">
        <v>1800</v>
      </c>
      <c r="F6534" s="2">
        <v>10913.611328125</v>
      </c>
      <c r="G6534" s="2">
        <v>434.21276855468699</v>
      </c>
      <c r="H6534" s="1">
        <v>12109.197760448549</v>
      </c>
      <c r="I6534" s="1">
        <v>510.05210037417709</v>
      </c>
      <c r="J6534" s="1">
        <f t="shared" si="574"/>
        <v>10.955002852652949</v>
      </c>
      <c r="K6534" s="1">
        <f t="shared" si="575"/>
        <v>17.465937741058969</v>
      </c>
      <c r="L6534" s="30"/>
      <c r="M6534" s="30"/>
      <c r="N6534" s="2">
        <v>1361112</v>
      </c>
      <c r="O6534" s="30"/>
      <c r="P6534" s="30"/>
      <c r="Q6534" s="30"/>
      <c r="R6534" s="30"/>
      <c r="S6534" s="30"/>
      <c r="T6534" s="30"/>
      <c r="U6534" s="30"/>
      <c r="V6534" s="30"/>
    </row>
    <row r="6535" spans="1:22" ht="14.5" x14ac:dyDescent="0.35">
      <c r="A6535" s="15">
        <v>54</v>
      </c>
      <c r="B6535" s="8">
        <v>360</v>
      </c>
      <c r="C6535" s="8">
        <v>1433333.3333999999</v>
      </c>
      <c r="D6535" s="8">
        <v>8799.9999989999997</v>
      </c>
      <c r="E6535" s="2">
        <v>1830</v>
      </c>
      <c r="F6535" s="2">
        <v>21399.021484375</v>
      </c>
      <c r="G6535" s="2">
        <v>748.79150390625</v>
      </c>
      <c r="H6535" s="1">
        <v>22689.039561202069</v>
      </c>
      <c r="I6535" s="1">
        <v>781.27654473108259</v>
      </c>
      <c r="J6535" s="1">
        <f t="shared" si="574"/>
        <v>6.028397502983986</v>
      </c>
      <c r="K6535" s="1">
        <f t="shared" si="575"/>
        <v>4.3383292485780895</v>
      </c>
      <c r="L6535" s="30"/>
      <c r="M6535" s="30"/>
      <c r="N6535" s="2">
        <v>1361112</v>
      </c>
      <c r="O6535" s="30"/>
      <c r="P6535" s="30"/>
      <c r="Q6535" s="30"/>
      <c r="R6535" s="30"/>
      <c r="S6535" s="30"/>
      <c r="T6535" s="30"/>
      <c r="U6535" s="30"/>
      <c r="V6535" s="30"/>
    </row>
    <row r="6536" spans="1:22" ht="14.5" x14ac:dyDescent="0.35">
      <c r="A6536" s="15">
        <v>54</v>
      </c>
      <c r="B6536" s="8">
        <v>360</v>
      </c>
      <c r="C6536" s="8">
        <v>1433333.3333999999</v>
      </c>
      <c r="D6536" s="8">
        <v>8799.9999989999997</v>
      </c>
      <c r="E6536" s="2">
        <v>1860</v>
      </c>
      <c r="F6536" s="2">
        <v>29927.9609375</v>
      </c>
      <c r="G6536" s="2">
        <v>869.24206542968795</v>
      </c>
      <c r="H6536" s="1">
        <v>30960.8337077746</v>
      </c>
      <c r="I6536" s="1">
        <v>807.71881837872525</v>
      </c>
      <c r="J6536" s="1">
        <f t="shared" si="574"/>
        <v>3.4511965998338412</v>
      </c>
      <c r="K6536" s="1">
        <f t="shared" si="575"/>
        <v>-7.0778036979319729</v>
      </c>
      <c r="L6536" s="30"/>
      <c r="M6536" s="30"/>
      <c r="N6536" s="2">
        <v>1361112</v>
      </c>
      <c r="O6536" s="30"/>
      <c r="P6536" s="30"/>
      <c r="Q6536" s="30"/>
      <c r="R6536" s="30"/>
      <c r="S6536" s="30"/>
      <c r="T6536" s="30"/>
      <c r="U6536" s="30"/>
      <c r="V6536" s="30"/>
    </row>
    <row r="6537" spans="1:22" ht="14.5" x14ac:dyDescent="0.35">
      <c r="A6537" s="15">
        <v>54</v>
      </c>
      <c r="B6537" s="8">
        <v>360</v>
      </c>
      <c r="C6537" s="8">
        <v>1433333.3333999999</v>
      </c>
      <c r="D6537" s="8">
        <v>8799.9999989999997</v>
      </c>
      <c r="E6537" s="2">
        <v>1890</v>
      </c>
      <c r="F6537" s="2">
        <v>35062.28515625</v>
      </c>
      <c r="G6537" s="2">
        <v>879.303466796875</v>
      </c>
      <c r="H6537" s="1">
        <v>35812.8017257502</v>
      </c>
      <c r="I6537" s="1">
        <v>823.33671154737522</v>
      </c>
      <c r="J6537" s="1">
        <f t="shared" si="574"/>
        <v>2.1405238311069321</v>
      </c>
      <c r="K6537" s="1">
        <f t="shared" si="575"/>
        <v>-6.3648964621253423</v>
      </c>
      <c r="L6537" s="30"/>
      <c r="M6537" s="30"/>
      <c r="N6537" s="2">
        <v>1361112</v>
      </c>
      <c r="O6537" s="30"/>
      <c r="P6537" s="30"/>
      <c r="Q6537" s="30"/>
      <c r="R6537" s="30"/>
      <c r="S6537" s="30"/>
      <c r="T6537" s="30"/>
      <c r="U6537" s="30"/>
      <c r="V6537" s="30"/>
    </row>
    <row r="6538" spans="1:22" ht="14.5" x14ac:dyDescent="0.35">
      <c r="A6538" s="15">
        <v>54</v>
      </c>
      <c r="B6538" s="8">
        <v>360</v>
      </c>
      <c r="C6538" s="8">
        <v>1433333.3333999999</v>
      </c>
      <c r="D6538" s="8">
        <v>8799.9999989999997</v>
      </c>
      <c r="E6538" s="2">
        <v>1920</v>
      </c>
      <c r="F6538" s="2">
        <v>36991.8203125</v>
      </c>
      <c r="G6538" s="2">
        <v>866.79699707031205</v>
      </c>
      <c r="H6538" s="1">
        <v>35389.138997792623</v>
      </c>
      <c r="I6538" s="1">
        <v>833.88938614673737</v>
      </c>
      <c r="J6538" s="1">
        <f t="shared" ref="J6538:J6601" si="584">(H6538-F6538)/F6538*100</f>
        <v>-4.3325289244168692</v>
      </c>
      <c r="K6538" s="1">
        <f t="shared" ref="K6538:K6601" si="585">(I6538-G6538)/G6538*100</f>
        <v>-3.7964611131325028</v>
      </c>
      <c r="L6538" s="30"/>
      <c r="M6538" s="30"/>
      <c r="N6538" s="2">
        <v>0</v>
      </c>
      <c r="O6538" s="30"/>
      <c r="P6538" s="30"/>
      <c r="Q6538" s="30"/>
      <c r="R6538" s="30"/>
      <c r="S6538" s="30"/>
      <c r="T6538" s="30"/>
      <c r="U6538" s="30"/>
      <c r="V6538" s="30"/>
    </row>
    <row r="6539" spans="1:22" ht="14.5" x14ac:dyDescent="0.35">
      <c r="A6539" s="15">
        <v>54</v>
      </c>
      <c r="B6539" s="8">
        <v>360</v>
      </c>
      <c r="C6539" s="8">
        <v>1433333.3333999999</v>
      </c>
      <c r="D6539" s="8">
        <v>8799.9999989999997</v>
      </c>
      <c r="E6539" s="2">
        <v>1950</v>
      </c>
      <c r="F6539" s="2">
        <v>33792.76171875</v>
      </c>
      <c r="G6539" s="2">
        <v>728.755615234375</v>
      </c>
      <c r="H6539" s="1">
        <v>34437.73663046294</v>
      </c>
      <c r="I6539" s="1">
        <v>837.65944113995636</v>
      </c>
      <c r="J6539" s="1">
        <f t="shared" si="584"/>
        <v>1.9086185292605826</v>
      </c>
      <c r="K6539" s="1">
        <f t="shared" si="585"/>
        <v>14.943806075587743</v>
      </c>
      <c r="L6539" s="30"/>
      <c r="M6539" s="30"/>
      <c r="N6539" s="2">
        <v>0</v>
      </c>
      <c r="O6539" s="30"/>
      <c r="P6539" s="30"/>
      <c r="Q6539" s="30"/>
      <c r="R6539" s="30"/>
      <c r="S6539" s="30"/>
      <c r="T6539" s="30"/>
      <c r="U6539" s="30"/>
      <c r="V6539" s="30"/>
    </row>
    <row r="6540" spans="1:22" ht="14.5" x14ac:dyDescent="0.35">
      <c r="A6540" s="15">
        <v>54</v>
      </c>
      <c r="B6540" s="8">
        <v>360</v>
      </c>
      <c r="C6540" s="8">
        <v>1433333.3333999999</v>
      </c>
      <c r="D6540" s="8">
        <v>8799.9999989999997</v>
      </c>
      <c r="E6540" s="2">
        <v>1980</v>
      </c>
      <c r="F6540" s="2">
        <v>33240.9765625</v>
      </c>
      <c r="G6540" s="2">
        <v>752.66046142578102</v>
      </c>
      <c r="H6540" s="1">
        <v>33385.036017631151</v>
      </c>
      <c r="I6540" s="1">
        <v>836.2431636713444</v>
      </c>
      <c r="J6540" s="1">
        <f t="shared" si="584"/>
        <v>0.4333791303040978</v>
      </c>
      <c r="K6540" s="1">
        <f t="shared" si="585"/>
        <v>11.104967847949771</v>
      </c>
      <c r="L6540" s="30"/>
      <c r="M6540" s="30"/>
      <c r="N6540" s="2">
        <v>0</v>
      </c>
      <c r="O6540" s="30"/>
      <c r="P6540" s="30"/>
      <c r="Q6540" s="30"/>
      <c r="R6540" s="30"/>
      <c r="S6540" s="30"/>
      <c r="T6540" s="30"/>
      <c r="U6540" s="30"/>
      <c r="V6540" s="30"/>
    </row>
    <row r="6541" spans="1:22" ht="14.5" x14ac:dyDescent="0.35">
      <c r="A6541" s="15">
        <v>54</v>
      </c>
      <c r="B6541" s="8">
        <v>360</v>
      </c>
      <c r="C6541" s="8">
        <v>1433333.3333999999</v>
      </c>
      <c r="D6541" s="8">
        <v>8799.9999989999997</v>
      </c>
      <c r="E6541" s="2">
        <v>2010</v>
      </c>
      <c r="F6541" s="2">
        <v>30879.9921875</v>
      </c>
      <c r="G6541" s="2">
        <v>738.268798828125</v>
      </c>
      <c r="H6541" s="1">
        <v>31949.386017951008</v>
      </c>
      <c r="I6541" s="1">
        <v>830.37931828244893</v>
      </c>
      <c r="J6541" s="1">
        <f t="shared" si="584"/>
        <v>3.4630637985844164</v>
      </c>
      <c r="K6541" s="1">
        <f t="shared" si="585"/>
        <v>12.476555910331518</v>
      </c>
      <c r="L6541" s="30"/>
      <c r="M6541" s="30"/>
      <c r="N6541" s="2">
        <v>0</v>
      </c>
      <c r="O6541" s="30"/>
      <c r="P6541" s="30"/>
      <c r="Q6541" s="30"/>
      <c r="R6541" s="30"/>
      <c r="S6541" s="30"/>
      <c r="T6541" s="30"/>
      <c r="U6541" s="30"/>
      <c r="V6541" s="30"/>
    </row>
    <row r="6542" spans="1:22" ht="14.5" x14ac:dyDescent="0.35">
      <c r="A6542" s="15">
        <v>54</v>
      </c>
      <c r="B6542" s="8">
        <v>360</v>
      </c>
      <c r="C6542" s="8">
        <v>1433333.3333999999</v>
      </c>
      <c r="D6542" s="8">
        <v>8799.9999989999997</v>
      </c>
      <c r="E6542" s="2">
        <v>2040</v>
      </c>
      <c r="F6542" s="2">
        <v>28978.39453125</v>
      </c>
      <c r="G6542" s="2">
        <v>739.7119140625</v>
      </c>
      <c r="H6542" s="1">
        <v>30519.717818957761</v>
      </c>
      <c r="I6542" s="1">
        <v>820.30759570923578</v>
      </c>
      <c r="J6542" s="1">
        <f t="shared" si="584"/>
        <v>5.3188705331677832</v>
      </c>
      <c r="K6542" s="1">
        <f t="shared" si="585"/>
        <v>10.895550026239817</v>
      </c>
      <c r="L6542" s="30"/>
      <c r="M6542" s="30"/>
      <c r="N6542" s="2">
        <v>0</v>
      </c>
      <c r="O6542" s="30"/>
      <c r="P6542" s="30"/>
      <c r="Q6542" s="30"/>
      <c r="R6542" s="30"/>
      <c r="S6542" s="30"/>
      <c r="T6542" s="30"/>
      <c r="U6542" s="30"/>
      <c r="V6542" s="30"/>
    </row>
    <row r="6543" spans="1:22" ht="14.5" x14ac:dyDescent="0.35">
      <c r="A6543" s="15">
        <v>54</v>
      </c>
      <c r="B6543" s="8">
        <v>360</v>
      </c>
      <c r="C6543" s="8">
        <v>1433333.3333999999</v>
      </c>
      <c r="D6543" s="8">
        <v>8799.9999989999997</v>
      </c>
      <c r="E6543" s="2">
        <v>2070</v>
      </c>
      <c r="F6543" s="2">
        <v>26308.25</v>
      </c>
      <c r="G6543" s="2">
        <v>774.225341796875</v>
      </c>
      <c r="H6543" s="1">
        <v>28518.309681025839</v>
      </c>
      <c r="I6543" s="1">
        <v>807.80574251407165</v>
      </c>
      <c r="J6543" s="1">
        <f t="shared" si="584"/>
        <v>8.4006335694158274</v>
      </c>
      <c r="K6543" s="1">
        <f t="shared" si="585"/>
        <v>4.3372903086924239</v>
      </c>
      <c r="L6543" s="30"/>
      <c r="M6543" s="30"/>
      <c r="N6543" s="2">
        <v>0</v>
      </c>
      <c r="O6543" s="30"/>
      <c r="P6543" s="30"/>
      <c r="Q6543" s="30"/>
      <c r="R6543" s="30"/>
      <c r="S6543" s="30"/>
      <c r="T6543" s="30"/>
      <c r="U6543" s="30"/>
      <c r="V6543" s="30"/>
    </row>
    <row r="6544" spans="1:22" ht="14.5" x14ac:dyDescent="0.35">
      <c r="A6544" s="15">
        <v>54</v>
      </c>
      <c r="B6544" s="8">
        <v>360</v>
      </c>
      <c r="C6544" s="8">
        <v>1433333.3333999999</v>
      </c>
      <c r="D6544" s="8">
        <v>8799.9999989999997</v>
      </c>
      <c r="E6544" s="2">
        <v>2100</v>
      </c>
      <c r="F6544" s="2">
        <v>25719.599609375</v>
      </c>
      <c r="G6544" s="2">
        <v>800.02239990234398</v>
      </c>
      <c r="H6544" s="1">
        <v>25183.042030117322</v>
      </c>
      <c r="I6544" s="1">
        <v>793.90065953148724</v>
      </c>
      <c r="J6544" s="1">
        <f t="shared" si="584"/>
        <v>-2.0861816956983215</v>
      </c>
      <c r="K6544" s="1">
        <f t="shared" si="585"/>
        <v>-0.76519612095911338</v>
      </c>
      <c r="L6544" s="30"/>
      <c r="M6544" s="30"/>
      <c r="N6544" s="2">
        <v>0</v>
      </c>
      <c r="O6544" s="30"/>
      <c r="P6544" s="30"/>
      <c r="Q6544" s="30"/>
      <c r="R6544" s="30"/>
      <c r="S6544" s="30"/>
      <c r="T6544" s="30"/>
      <c r="U6544" s="30"/>
      <c r="V6544" s="30"/>
    </row>
    <row r="6545" spans="1:22" ht="14.5" x14ac:dyDescent="0.35">
      <c r="A6545" s="15">
        <v>54</v>
      </c>
      <c r="B6545" s="8">
        <v>360</v>
      </c>
      <c r="C6545" s="8">
        <v>1433333.3333999999</v>
      </c>
      <c r="D6545" s="8">
        <v>8799.9999989999997</v>
      </c>
      <c r="E6545" s="2">
        <v>2130</v>
      </c>
      <c r="F6545" s="2">
        <v>23233.771484375</v>
      </c>
      <c r="G6545" s="2">
        <v>758.65679931640602</v>
      </c>
      <c r="H6545" s="1">
        <v>23384.836767278332</v>
      </c>
      <c r="I6545" s="1">
        <v>779.18504976080101</v>
      </c>
      <c r="J6545" s="1">
        <f t="shared" si="584"/>
        <v>0.65019699020851962</v>
      </c>
      <c r="K6545" s="1">
        <f t="shared" si="585"/>
        <v>2.705867852616906</v>
      </c>
      <c r="L6545" s="30"/>
      <c r="M6545" s="30"/>
      <c r="N6545" s="2">
        <v>0</v>
      </c>
      <c r="O6545" s="30"/>
      <c r="P6545" s="30"/>
      <c r="Q6545" s="30"/>
      <c r="R6545" s="30"/>
      <c r="S6545" s="30"/>
      <c r="T6545" s="30"/>
      <c r="U6545" s="30"/>
      <c r="V6545" s="30"/>
    </row>
    <row r="6546" spans="1:22" ht="14.5" x14ac:dyDescent="0.35">
      <c r="A6546" s="15">
        <v>54</v>
      </c>
      <c r="B6546" s="8">
        <v>360</v>
      </c>
      <c r="C6546" s="8">
        <v>1433333.3333999999</v>
      </c>
      <c r="D6546" s="8">
        <v>8799.9999989999997</v>
      </c>
      <c r="E6546" s="2">
        <v>2160</v>
      </c>
      <c r="F6546" s="2">
        <v>24035.34765625</v>
      </c>
      <c r="G6546" s="2">
        <v>888.503173828125</v>
      </c>
      <c r="H6546" s="1">
        <v>22867.8354767243</v>
      </c>
      <c r="I6546" s="1">
        <v>764.0012940214317</v>
      </c>
      <c r="J6546" s="1">
        <f t="shared" si="584"/>
        <v>-4.8574798926285041</v>
      </c>
      <c r="K6546" s="1">
        <f t="shared" si="585"/>
        <v>-14.012541932773933</v>
      </c>
      <c r="L6546" s="30"/>
      <c r="M6546" s="30"/>
      <c r="N6546" s="2">
        <v>0</v>
      </c>
      <c r="O6546" s="30"/>
      <c r="P6546" s="30"/>
      <c r="Q6546" s="30"/>
      <c r="R6546" s="30"/>
      <c r="S6546" s="30"/>
      <c r="T6546" s="30"/>
      <c r="U6546" s="30"/>
      <c r="V6546" s="30"/>
    </row>
    <row r="6547" spans="1:22" ht="14.5" x14ac:dyDescent="0.35">
      <c r="A6547" s="15">
        <v>54</v>
      </c>
      <c r="B6547" s="8">
        <v>360</v>
      </c>
      <c r="C6547" s="8">
        <v>1433333.3333999999</v>
      </c>
      <c r="D6547" s="8">
        <v>8799.9999989999997</v>
      </c>
      <c r="E6547" s="2">
        <v>2190</v>
      </c>
      <c r="F6547" s="2">
        <v>11944.537109375</v>
      </c>
      <c r="G6547" s="2">
        <v>474.93792724609398</v>
      </c>
      <c r="H6547" s="1">
        <v>12577.11047553866</v>
      </c>
      <c r="I6547" s="1">
        <v>434.2578787079658</v>
      </c>
      <c r="J6547" s="1">
        <f t="shared" si="584"/>
        <v>5.295921979824298</v>
      </c>
      <c r="K6547" s="1">
        <f t="shared" si="585"/>
        <v>-8.565340059070369</v>
      </c>
      <c r="L6547" s="30"/>
      <c r="M6547" s="30"/>
      <c r="N6547" s="2">
        <v>1361112</v>
      </c>
      <c r="O6547" s="30"/>
      <c r="P6547" s="30"/>
      <c r="Q6547" s="30"/>
      <c r="R6547" s="30"/>
      <c r="S6547" s="30"/>
      <c r="T6547" s="30"/>
      <c r="U6547" s="30"/>
      <c r="V6547" s="30"/>
    </row>
    <row r="6548" spans="1:22" ht="14.5" x14ac:dyDescent="0.35">
      <c r="A6548" s="15">
        <v>54</v>
      </c>
      <c r="B6548" s="8">
        <v>360</v>
      </c>
      <c r="C6548" s="8">
        <v>1433333.3333999999</v>
      </c>
      <c r="D6548" s="8">
        <v>8799.9999989999997</v>
      </c>
      <c r="E6548" s="2">
        <v>2220</v>
      </c>
      <c r="F6548" s="2">
        <v>9085.64453125</v>
      </c>
      <c r="G6548" s="2">
        <v>376.974609375</v>
      </c>
      <c r="H6548" s="1">
        <v>10259.655842310871</v>
      </c>
      <c r="I6548" s="1">
        <v>401.06457775632481</v>
      </c>
      <c r="J6548" s="1">
        <f t="shared" si="584"/>
        <v>12.921607344672893</v>
      </c>
      <c r="K6548" s="1">
        <f t="shared" si="585"/>
        <v>6.3903424215398612</v>
      </c>
      <c r="L6548" s="30"/>
      <c r="M6548" s="30"/>
      <c r="N6548" s="2">
        <v>1361112</v>
      </c>
      <c r="O6548" s="30"/>
      <c r="P6548" s="30"/>
      <c r="Q6548" s="30"/>
      <c r="R6548" s="30"/>
      <c r="S6548" s="30"/>
      <c r="T6548" s="30"/>
      <c r="U6548" s="30"/>
      <c r="V6548" s="30"/>
    </row>
    <row r="6549" spans="1:22" ht="14.5" x14ac:dyDescent="0.35">
      <c r="A6549" s="15">
        <v>54</v>
      </c>
      <c r="B6549" s="8">
        <v>360</v>
      </c>
      <c r="C6549" s="8">
        <v>1433333.3333999999</v>
      </c>
      <c r="D6549" s="8">
        <v>8799.9999989999997</v>
      </c>
      <c r="E6549" s="2">
        <v>2250</v>
      </c>
      <c r="F6549" s="2">
        <v>8392.107421875</v>
      </c>
      <c r="G6549" s="2">
        <v>358.99420166015602</v>
      </c>
      <c r="H6549" s="1">
        <v>9036.8903530930038</v>
      </c>
      <c r="I6549" s="1">
        <v>383.01948365339882</v>
      </c>
      <c r="J6549" s="1">
        <f t="shared" si="584"/>
        <v>7.6832063605060927</v>
      </c>
      <c r="K6549" s="1">
        <f t="shared" si="585"/>
        <v>6.6923871979376628</v>
      </c>
      <c r="L6549" s="30"/>
      <c r="M6549" s="30"/>
      <c r="N6549" s="2">
        <v>1361112</v>
      </c>
      <c r="O6549" s="30"/>
      <c r="P6549" s="30"/>
      <c r="Q6549" s="30"/>
      <c r="R6549" s="30"/>
      <c r="S6549" s="30"/>
      <c r="T6549" s="30"/>
      <c r="U6549" s="30"/>
      <c r="V6549" s="30"/>
    </row>
    <row r="6550" spans="1:22" ht="14.5" x14ac:dyDescent="0.35">
      <c r="A6550" s="15">
        <v>54</v>
      </c>
      <c r="B6550" s="8">
        <v>360</v>
      </c>
      <c r="C6550" s="8">
        <v>1433333.3333999999</v>
      </c>
      <c r="D6550" s="8">
        <v>8799.9999989999997</v>
      </c>
      <c r="E6550" s="2">
        <v>2280</v>
      </c>
      <c r="F6550" s="2">
        <v>8158.01318359375</v>
      </c>
      <c r="G6550" s="2">
        <v>359.54681396484398</v>
      </c>
      <c r="H6550" s="1">
        <v>8979.2767307348204</v>
      </c>
      <c r="I6550" s="1">
        <v>374.97386662968017</v>
      </c>
      <c r="J6550" s="1">
        <f t="shared" si="584"/>
        <v>10.066955380664011</v>
      </c>
      <c r="K6550" s="1">
        <f t="shared" si="585"/>
        <v>4.2906937471415425</v>
      </c>
      <c r="L6550" s="30"/>
      <c r="M6550" s="30"/>
      <c r="N6550" s="2">
        <v>1361112</v>
      </c>
      <c r="O6550" s="30"/>
      <c r="P6550" s="30"/>
      <c r="Q6550" s="30"/>
      <c r="R6550" s="30"/>
      <c r="S6550" s="30"/>
      <c r="T6550" s="30"/>
      <c r="U6550" s="30"/>
      <c r="V6550" s="30"/>
    </row>
    <row r="6551" spans="1:22" ht="14.5" x14ac:dyDescent="0.35">
      <c r="A6551" s="15">
        <v>54</v>
      </c>
      <c r="B6551" s="8">
        <v>360</v>
      </c>
      <c r="C6551" s="8">
        <v>1433333.3333999999</v>
      </c>
      <c r="D6551" s="8">
        <v>8799.9999989999997</v>
      </c>
      <c r="E6551" s="2">
        <v>2310</v>
      </c>
      <c r="F6551" s="2">
        <v>8275.9345703125</v>
      </c>
      <c r="G6551" s="2">
        <v>361.71569824218699</v>
      </c>
      <c r="H6551" s="1">
        <v>9411.581323697872</v>
      </c>
      <c r="I6551" s="1">
        <v>369.23910871627839</v>
      </c>
      <c r="J6551" s="1">
        <f t="shared" si="584"/>
        <v>13.722278054966425</v>
      </c>
      <c r="K6551" s="1">
        <f t="shared" si="585"/>
        <v>2.079923683338206</v>
      </c>
      <c r="L6551" s="30"/>
      <c r="M6551" s="30"/>
      <c r="N6551" s="2">
        <v>1361112</v>
      </c>
      <c r="O6551" s="30"/>
      <c r="P6551" s="30"/>
      <c r="Q6551" s="30"/>
      <c r="R6551" s="30"/>
      <c r="S6551" s="30"/>
      <c r="T6551" s="30"/>
      <c r="U6551" s="30"/>
      <c r="V6551" s="30"/>
    </row>
    <row r="6552" spans="1:22" ht="14.5" x14ac:dyDescent="0.35">
      <c r="A6552" s="15">
        <v>54</v>
      </c>
      <c r="B6552" s="8">
        <v>360</v>
      </c>
      <c r="C6552" s="8">
        <v>1433333.3333999999</v>
      </c>
      <c r="D6552" s="8">
        <v>8799.9999989999997</v>
      </c>
      <c r="E6552" s="2">
        <v>2340</v>
      </c>
      <c r="F6552" s="2">
        <v>8771.6796875</v>
      </c>
      <c r="G6552" s="2">
        <v>368.93588256835898</v>
      </c>
      <c r="H6552" s="1">
        <v>9870.9573992567293</v>
      </c>
      <c r="I6552" s="1">
        <v>365.45419386392439</v>
      </c>
      <c r="J6552" s="1">
        <f t="shared" si="584"/>
        <v>12.532123275354486</v>
      </c>
      <c r="K6552" s="1">
        <f t="shared" si="585"/>
        <v>-0.94371105358381013</v>
      </c>
      <c r="L6552" s="30"/>
      <c r="M6552" s="30"/>
      <c r="N6552" s="2">
        <v>1361112</v>
      </c>
      <c r="O6552" s="30"/>
      <c r="P6552" s="30"/>
      <c r="Q6552" s="30"/>
      <c r="R6552" s="30"/>
      <c r="S6552" s="30"/>
      <c r="T6552" s="30"/>
      <c r="U6552" s="30"/>
      <c r="V6552" s="30"/>
    </row>
    <row r="6553" spans="1:22" ht="14.5" x14ac:dyDescent="0.35">
      <c r="A6553" s="15">
        <v>54</v>
      </c>
      <c r="B6553" s="8">
        <v>360</v>
      </c>
      <c r="C6553" s="8">
        <v>1433333.3333999999</v>
      </c>
      <c r="D6553" s="8">
        <v>8799.9999989999997</v>
      </c>
      <c r="E6553" s="2">
        <v>2370</v>
      </c>
      <c r="F6553" s="2">
        <v>9689.341796875</v>
      </c>
      <c r="G6553" s="2">
        <v>373.82916259765602</v>
      </c>
      <c r="H6553" s="1">
        <v>10295.124852794041</v>
      </c>
      <c r="I6553" s="1">
        <v>362.10184588663361</v>
      </c>
      <c r="J6553" s="1">
        <f t="shared" si="584"/>
        <v>6.2520558012972298</v>
      </c>
      <c r="K6553" s="1">
        <f t="shared" si="585"/>
        <v>-3.1370791485425817</v>
      </c>
      <c r="L6553" s="30"/>
      <c r="M6553" s="30"/>
      <c r="N6553" s="2">
        <v>1361112</v>
      </c>
      <c r="O6553" s="30"/>
      <c r="P6553" s="30"/>
      <c r="Q6553" s="30"/>
      <c r="R6553" s="30"/>
      <c r="S6553" s="30"/>
      <c r="T6553" s="30"/>
      <c r="U6553" s="30"/>
      <c r="V6553" s="30"/>
    </row>
    <row r="6554" spans="1:22" ht="14.5" x14ac:dyDescent="0.35">
      <c r="A6554" s="15">
        <v>54</v>
      </c>
      <c r="B6554" s="8">
        <v>360</v>
      </c>
      <c r="C6554" s="8">
        <v>1433333.3333999999</v>
      </c>
      <c r="D6554" s="8">
        <v>8799.9999989999997</v>
      </c>
      <c r="E6554" s="2">
        <v>2400</v>
      </c>
      <c r="F6554" s="2">
        <v>10755.6923828125</v>
      </c>
      <c r="G6554" s="2">
        <v>376.97329711914102</v>
      </c>
      <c r="H6554" s="1">
        <v>10945.789247843921</v>
      </c>
      <c r="I6554" s="1">
        <v>358.85892325415159</v>
      </c>
      <c r="J6554" s="1">
        <f t="shared" si="584"/>
        <v>1.7674070461069884</v>
      </c>
      <c r="K6554" s="1">
        <f t="shared" si="585"/>
        <v>-4.8052140571814697</v>
      </c>
      <c r="L6554" s="30"/>
      <c r="M6554" s="30"/>
      <c r="N6554" s="2">
        <v>1361112</v>
      </c>
      <c r="O6554" s="30"/>
      <c r="P6554" s="30"/>
      <c r="Q6554" s="30"/>
      <c r="R6554" s="30"/>
      <c r="S6554" s="30"/>
      <c r="T6554" s="30"/>
      <c r="U6554" s="30"/>
      <c r="V6554" s="30"/>
    </row>
    <row r="6555" spans="1:22" ht="14.5" x14ac:dyDescent="0.35">
      <c r="A6555" s="15">
        <v>54</v>
      </c>
      <c r="B6555" s="8">
        <v>360</v>
      </c>
      <c r="C6555" s="8">
        <v>1433333.3333999999</v>
      </c>
      <c r="D6555" s="8">
        <v>8799.9999989999997</v>
      </c>
      <c r="E6555" s="2">
        <v>2430</v>
      </c>
      <c r="F6555" s="2">
        <v>12261.693359375</v>
      </c>
      <c r="G6555" s="2">
        <v>378.46340942382801</v>
      </c>
      <c r="H6555" s="1">
        <v>11487.761970215941</v>
      </c>
      <c r="I6555" s="1">
        <v>355.64372694420211</v>
      </c>
      <c r="J6555" s="1">
        <f t="shared" si="584"/>
        <v>-6.3117822838664406</v>
      </c>
      <c r="K6555" s="1">
        <f t="shared" si="585"/>
        <v>-6.0295610913526723</v>
      </c>
      <c r="L6555" s="30"/>
      <c r="M6555" s="30"/>
      <c r="N6555" s="2">
        <v>1361112</v>
      </c>
      <c r="O6555" s="30"/>
      <c r="P6555" s="30"/>
      <c r="Q6555" s="30"/>
      <c r="R6555" s="30"/>
      <c r="S6555" s="30"/>
      <c r="T6555" s="30"/>
      <c r="U6555" s="30"/>
      <c r="V6555" s="30"/>
    </row>
    <row r="6556" spans="1:22" ht="14.5" x14ac:dyDescent="0.35">
      <c r="A6556" s="15">
        <v>54</v>
      </c>
      <c r="B6556" s="8">
        <v>360</v>
      </c>
      <c r="C6556" s="8">
        <v>1433333.3333999999</v>
      </c>
      <c r="D6556" s="8">
        <v>8799.9999989999997</v>
      </c>
      <c r="E6556" s="2">
        <v>2460</v>
      </c>
      <c r="F6556" s="2">
        <v>12190.154296875</v>
      </c>
      <c r="G6556" s="2">
        <v>339.57769775390602</v>
      </c>
      <c r="H6556" s="1">
        <v>11873.760220592691</v>
      </c>
      <c r="I6556" s="1">
        <v>352.43550751933418</v>
      </c>
      <c r="J6556" s="1">
        <f t="shared" si="584"/>
        <v>-2.5954886917503455</v>
      </c>
      <c r="K6556" s="1">
        <f t="shared" si="585"/>
        <v>3.7864117256446823</v>
      </c>
      <c r="L6556" s="30"/>
      <c r="M6556" s="30"/>
      <c r="N6556" s="2">
        <v>0</v>
      </c>
      <c r="O6556" s="30"/>
      <c r="P6556" s="30"/>
      <c r="Q6556" s="30"/>
      <c r="R6556" s="30"/>
      <c r="S6556" s="30"/>
      <c r="T6556" s="30"/>
      <c r="U6556" s="30"/>
      <c r="V6556" s="30"/>
    </row>
    <row r="6557" spans="1:22" ht="14.5" x14ac:dyDescent="0.35">
      <c r="A6557" s="15">
        <v>54</v>
      </c>
      <c r="B6557" s="8">
        <v>360</v>
      </c>
      <c r="C6557" s="8">
        <v>1433333.3333999999</v>
      </c>
      <c r="D6557" s="8">
        <v>8799.9999989999997</v>
      </c>
      <c r="E6557" s="2">
        <v>2490</v>
      </c>
      <c r="F6557" s="2">
        <v>12831.1904296875</v>
      </c>
      <c r="G6557" s="2">
        <v>334.74905395507801</v>
      </c>
      <c r="H6557" s="1">
        <v>12176.56614096325</v>
      </c>
      <c r="I6557" s="1">
        <v>349.22907006944388</v>
      </c>
      <c r="J6557" s="1">
        <f t="shared" si="584"/>
        <v>-5.1018203830070732</v>
      </c>
      <c r="K6557" s="1">
        <f t="shared" si="585"/>
        <v>4.3256331700668609</v>
      </c>
      <c r="L6557" s="30"/>
      <c r="M6557" s="30"/>
      <c r="N6557" s="2">
        <v>0</v>
      </c>
      <c r="O6557" s="30"/>
      <c r="P6557" s="30"/>
      <c r="Q6557" s="30"/>
      <c r="R6557" s="30"/>
      <c r="S6557" s="30"/>
      <c r="T6557" s="30"/>
      <c r="U6557" s="30"/>
      <c r="V6557" s="30"/>
    </row>
    <row r="6558" spans="1:22" ht="14.5" x14ac:dyDescent="0.35">
      <c r="A6558" s="15">
        <v>54</v>
      </c>
      <c r="B6558" s="8">
        <v>360</v>
      </c>
      <c r="C6558" s="8">
        <v>1433333.3333999999</v>
      </c>
      <c r="D6558" s="8">
        <v>8799.9999989999997</v>
      </c>
      <c r="E6558" s="2">
        <v>2520</v>
      </c>
      <c r="F6558" s="2">
        <v>13326.1767578125</v>
      </c>
      <c r="G6558" s="2">
        <v>322.23269653320301</v>
      </c>
      <c r="H6558" s="1">
        <v>12430.872035132459</v>
      </c>
      <c r="I6558" s="1">
        <v>346.02305546107362</v>
      </c>
      <c r="J6558" s="1">
        <f t="shared" si="584"/>
        <v>-6.7183914707957522</v>
      </c>
      <c r="K6558" s="1">
        <f t="shared" si="585"/>
        <v>7.3829748451424591</v>
      </c>
      <c r="L6558" s="30"/>
      <c r="M6558" s="30"/>
      <c r="N6558" s="2">
        <v>0</v>
      </c>
      <c r="O6558" s="30"/>
      <c r="P6558" s="30"/>
      <c r="Q6558" s="30"/>
      <c r="R6558" s="30"/>
      <c r="S6558" s="30"/>
      <c r="T6558" s="30"/>
      <c r="U6558" s="30"/>
      <c r="V6558" s="30"/>
    </row>
    <row r="6559" spans="1:22" ht="14.5" x14ac:dyDescent="0.35">
      <c r="A6559" s="15">
        <v>54</v>
      </c>
      <c r="B6559" s="8">
        <v>360</v>
      </c>
      <c r="C6559" s="8">
        <v>1433333.3333999999</v>
      </c>
      <c r="D6559" s="8">
        <v>8799.9999989999997</v>
      </c>
      <c r="E6559" s="2">
        <v>2550</v>
      </c>
      <c r="F6559" s="2">
        <v>29329.52734375</v>
      </c>
      <c r="G6559" s="2">
        <v>606.8203125</v>
      </c>
      <c r="H6559" s="1">
        <v>30840.74468945284</v>
      </c>
      <c r="I6559" s="1">
        <v>594.39835219035911</v>
      </c>
      <c r="J6559" s="1">
        <f t="shared" si="584"/>
        <v>5.152545855891109</v>
      </c>
      <c r="K6559" s="1">
        <f t="shared" si="585"/>
        <v>-2.0470574326136939</v>
      </c>
      <c r="L6559" s="30"/>
      <c r="M6559" s="30"/>
      <c r="N6559" s="2">
        <v>0</v>
      </c>
      <c r="O6559" s="30"/>
      <c r="P6559" s="30"/>
      <c r="Q6559" s="30"/>
      <c r="R6559" s="30"/>
      <c r="S6559" s="30"/>
      <c r="T6559" s="30"/>
      <c r="U6559" s="30"/>
      <c r="V6559" s="30"/>
    </row>
    <row r="6560" spans="1:22" ht="14.5" x14ac:dyDescent="0.35">
      <c r="A6560" s="15">
        <v>54</v>
      </c>
      <c r="B6560" s="8">
        <v>360</v>
      </c>
      <c r="C6560" s="8">
        <v>1433333.3333999999</v>
      </c>
      <c r="D6560" s="8">
        <v>8799.9999989999997</v>
      </c>
      <c r="E6560" s="2">
        <v>2580</v>
      </c>
      <c r="F6560" s="2">
        <v>37133.890625</v>
      </c>
      <c r="G6560" s="2">
        <v>690.62103271484398</v>
      </c>
      <c r="H6560" s="1">
        <v>34140.915186003193</v>
      </c>
      <c r="I6560" s="1">
        <v>604.99415662477145</v>
      </c>
      <c r="J6560" s="1">
        <f t="shared" si="584"/>
        <v>-8.0599565211780391</v>
      </c>
      <c r="K6560" s="1">
        <f t="shared" si="585"/>
        <v>-12.398532919490115</v>
      </c>
      <c r="L6560" s="30"/>
      <c r="M6560" s="30"/>
      <c r="N6560" s="2">
        <v>0</v>
      </c>
      <c r="O6560" s="30"/>
      <c r="P6560" s="30"/>
      <c r="Q6560" s="30"/>
      <c r="R6560" s="30"/>
      <c r="S6560" s="30"/>
      <c r="T6560" s="30"/>
      <c r="U6560" s="30"/>
      <c r="V6560" s="30"/>
    </row>
    <row r="6561" spans="1:22" ht="14.5" x14ac:dyDescent="0.35">
      <c r="A6561" s="15">
        <v>54</v>
      </c>
      <c r="B6561" s="8">
        <v>360</v>
      </c>
      <c r="C6561" s="8">
        <v>1433333.3333999999</v>
      </c>
      <c r="D6561" s="8">
        <v>8799.9999989999997</v>
      </c>
      <c r="E6561" s="2">
        <v>2610</v>
      </c>
      <c r="F6561" s="2">
        <v>39844.15625</v>
      </c>
      <c r="G6561" s="2">
        <v>577.81414794921898</v>
      </c>
      <c r="H6561" s="1">
        <v>36337.081408851402</v>
      </c>
      <c r="I6561" s="1">
        <v>612.13021133578752</v>
      </c>
      <c r="J6561" s="1">
        <f t="shared" si="584"/>
        <v>-8.8019804438664675</v>
      </c>
      <c r="K6561" s="1">
        <f t="shared" si="585"/>
        <v>5.9389448161425769</v>
      </c>
      <c r="L6561" s="30"/>
      <c r="M6561" s="30"/>
      <c r="N6561" s="2">
        <v>0</v>
      </c>
      <c r="O6561" s="30"/>
      <c r="P6561" s="30"/>
      <c r="Q6561" s="30"/>
      <c r="R6561" s="30"/>
      <c r="S6561" s="30"/>
      <c r="T6561" s="30"/>
      <c r="U6561" s="30"/>
      <c r="V6561" s="30"/>
    </row>
    <row r="6562" spans="1:22" ht="14.5" x14ac:dyDescent="0.35">
      <c r="A6562" s="15">
        <v>54</v>
      </c>
      <c r="B6562" s="8">
        <v>360</v>
      </c>
      <c r="C6562" s="8">
        <v>1433333.3333999999</v>
      </c>
      <c r="D6562" s="8">
        <v>8799.9999989999997</v>
      </c>
      <c r="E6562" s="2">
        <v>2640</v>
      </c>
      <c r="F6562" s="2">
        <v>38004.82421875</v>
      </c>
      <c r="G6562" s="2">
        <v>597.205322265625</v>
      </c>
      <c r="H6562" s="1">
        <v>37907.922957627467</v>
      </c>
      <c r="I6562" s="1">
        <v>614.81380524607312</v>
      </c>
      <c r="J6562" s="1">
        <f t="shared" si="584"/>
        <v>-0.2549709493847005</v>
      </c>
      <c r="K6562" s="1">
        <f t="shared" si="585"/>
        <v>2.9484805851439173</v>
      </c>
      <c r="L6562" s="30"/>
      <c r="M6562" s="30"/>
      <c r="N6562" s="2">
        <v>0</v>
      </c>
      <c r="O6562" s="30"/>
      <c r="P6562" s="30"/>
      <c r="Q6562" s="30"/>
      <c r="R6562" s="30"/>
      <c r="S6562" s="30"/>
      <c r="T6562" s="30"/>
      <c r="U6562" s="30"/>
      <c r="V6562" s="30"/>
    </row>
    <row r="6563" spans="1:22" ht="14.5" x14ac:dyDescent="0.35">
      <c r="A6563" s="15">
        <v>54</v>
      </c>
      <c r="B6563" s="8">
        <v>360</v>
      </c>
      <c r="C6563" s="8">
        <v>1433333.3333999999</v>
      </c>
      <c r="D6563" s="8">
        <v>8799.9999989999997</v>
      </c>
      <c r="E6563" s="2">
        <v>2670</v>
      </c>
      <c r="F6563" s="2">
        <v>38619.0546875</v>
      </c>
      <c r="G6563" s="2">
        <v>610.04620361328102</v>
      </c>
      <c r="H6563" s="1">
        <v>38667.101568835147</v>
      </c>
      <c r="I6563" s="1">
        <v>614.85596858622034</v>
      </c>
      <c r="J6563" s="1">
        <f t="shared" si="584"/>
        <v>0.12441237032841908</v>
      </c>
      <c r="K6563" s="1">
        <f t="shared" si="585"/>
        <v>0.78842634286571422</v>
      </c>
      <c r="L6563" s="30"/>
      <c r="M6563" s="30"/>
      <c r="N6563" s="2">
        <v>0</v>
      </c>
      <c r="O6563" s="30"/>
      <c r="P6563" s="30"/>
      <c r="Q6563" s="30"/>
      <c r="R6563" s="30"/>
      <c r="S6563" s="30"/>
      <c r="T6563" s="30"/>
      <c r="U6563" s="30"/>
      <c r="V6563" s="30"/>
    </row>
    <row r="6564" spans="1:22" ht="14.5" x14ac:dyDescent="0.35">
      <c r="A6564" s="15">
        <v>54</v>
      </c>
      <c r="B6564" s="8">
        <v>360</v>
      </c>
      <c r="C6564" s="8">
        <v>1433333.3333999999</v>
      </c>
      <c r="D6564" s="8">
        <v>8799.9999989999997</v>
      </c>
      <c r="E6564" s="2">
        <v>2700</v>
      </c>
      <c r="F6564" s="2">
        <v>37707.046875</v>
      </c>
      <c r="G6564" s="2">
        <v>612.00372314453102</v>
      </c>
      <c r="H6564" s="1">
        <v>39266.683454858823</v>
      </c>
      <c r="I6564" s="1">
        <v>613.33102084694235</v>
      </c>
      <c r="J6564" s="1">
        <f t="shared" si="584"/>
        <v>4.1361939189485337</v>
      </c>
      <c r="K6564" s="1">
        <f t="shared" si="585"/>
        <v>0.21687739015565985</v>
      </c>
      <c r="L6564" s="30"/>
      <c r="M6564" s="30"/>
      <c r="N6564" s="2">
        <v>0</v>
      </c>
      <c r="O6564" s="30"/>
      <c r="P6564" s="30"/>
      <c r="Q6564" s="30"/>
      <c r="R6564" s="30"/>
      <c r="S6564" s="30"/>
      <c r="T6564" s="30"/>
      <c r="U6564" s="30"/>
      <c r="V6564" s="30"/>
    </row>
    <row r="6565" spans="1:22" ht="14.5" x14ac:dyDescent="0.35">
      <c r="A6565" s="15">
        <v>54</v>
      </c>
      <c r="B6565" s="8">
        <v>360</v>
      </c>
      <c r="C6565" s="8">
        <v>1433333.3333999999</v>
      </c>
      <c r="D6565" s="8">
        <v>8799.9999989999997</v>
      </c>
      <c r="E6565" s="2">
        <v>2730</v>
      </c>
      <c r="F6565" s="2">
        <v>36299.9375</v>
      </c>
      <c r="G6565" s="2">
        <v>609.08337402343795</v>
      </c>
      <c r="H6565" s="1">
        <v>39761.774661501557</v>
      </c>
      <c r="I6565" s="1">
        <v>610.87648622868846</v>
      </c>
      <c r="J6565" s="1">
        <f t="shared" si="584"/>
        <v>9.5367579117775527</v>
      </c>
      <c r="K6565" s="1">
        <f t="shared" si="585"/>
        <v>0.29439519805075298</v>
      </c>
      <c r="L6565" s="30"/>
      <c r="M6565" s="30"/>
      <c r="N6565" s="2">
        <v>1361112</v>
      </c>
      <c r="O6565" s="30"/>
      <c r="P6565" s="30"/>
      <c r="Q6565" s="30"/>
      <c r="R6565" s="30"/>
      <c r="S6565" s="30"/>
      <c r="T6565" s="30"/>
      <c r="U6565" s="30"/>
      <c r="V6565" s="30"/>
    </row>
    <row r="6566" spans="1:22" ht="14.5" x14ac:dyDescent="0.35">
      <c r="A6566" s="15">
        <v>54</v>
      </c>
      <c r="B6566" s="8">
        <v>360</v>
      </c>
      <c r="C6566" s="8">
        <v>1433333.3333999999</v>
      </c>
      <c r="D6566" s="8">
        <v>8799.9999989999997</v>
      </c>
      <c r="E6566" s="2">
        <v>2760</v>
      </c>
      <c r="F6566" s="2">
        <v>35015.8125</v>
      </c>
      <c r="G6566" s="2">
        <v>608.9189453125</v>
      </c>
      <c r="H6566" s="1">
        <v>40180.921611480837</v>
      </c>
      <c r="I6566" s="1">
        <v>607.87044545636024</v>
      </c>
      <c r="J6566" s="1">
        <f t="shared" si="584"/>
        <v>14.750790407850273</v>
      </c>
      <c r="K6566" s="1">
        <f t="shared" si="585"/>
        <v>-0.17219038169384943</v>
      </c>
      <c r="L6566" s="30"/>
      <c r="M6566" s="30"/>
      <c r="N6566" s="2">
        <v>1361112</v>
      </c>
      <c r="O6566" s="30"/>
      <c r="P6566" s="30"/>
      <c r="Q6566" s="30"/>
      <c r="R6566" s="30"/>
      <c r="S6566" s="30"/>
      <c r="T6566" s="30"/>
      <c r="U6566" s="30"/>
      <c r="V6566" s="30"/>
    </row>
    <row r="6567" spans="1:22" ht="14.5" x14ac:dyDescent="0.35">
      <c r="A6567" s="15">
        <v>54</v>
      </c>
      <c r="B6567" s="8">
        <v>360</v>
      </c>
      <c r="C6567" s="8">
        <v>1433333.3333999999</v>
      </c>
      <c r="D6567" s="8">
        <v>8799.9999989999997</v>
      </c>
      <c r="E6567" s="2">
        <v>2790</v>
      </c>
      <c r="F6567" s="2">
        <v>32871.94140625</v>
      </c>
      <c r="G6567" s="2">
        <v>574.64898681640602</v>
      </c>
      <c r="H6567" s="1">
        <v>40544.862640630658</v>
      </c>
      <c r="I6567" s="1">
        <v>604.53724615933686</v>
      </c>
      <c r="J6567" s="1">
        <f t="shared" si="584"/>
        <v>23.341856021080005</v>
      </c>
      <c r="K6567" s="1">
        <f t="shared" si="585"/>
        <v>5.2011332184737329</v>
      </c>
      <c r="L6567" s="30"/>
      <c r="M6567" s="30"/>
      <c r="N6567" s="2">
        <v>1361112</v>
      </c>
      <c r="O6567" s="30"/>
      <c r="P6567" s="30"/>
      <c r="Q6567" s="30"/>
      <c r="R6567" s="30"/>
      <c r="S6567" s="30"/>
      <c r="T6567" s="30"/>
      <c r="U6567" s="30"/>
      <c r="V6567" s="30"/>
    </row>
    <row r="6568" spans="1:22" ht="14.5" x14ac:dyDescent="0.35">
      <c r="A6568" s="15">
        <v>54</v>
      </c>
      <c r="B6568" s="8">
        <v>360</v>
      </c>
      <c r="C6568" s="8">
        <v>1433333.3333999999</v>
      </c>
      <c r="D6568" s="8">
        <v>8799.9999989999997</v>
      </c>
      <c r="E6568" s="2">
        <v>2820</v>
      </c>
      <c r="F6568" s="2">
        <v>31178.23828125</v>
      </c>
      <c r="G6568" s="2">
        <v>579.82897949218795</v>
      </c>
      <c r="H6568" s="1">
        <v>40868.682444899052</v>
      </c>
      <c r="I6568" s="1">
        <v>600.97812867871664</v>
      </c>
      <c r="J6568" s="1">
        <f t="shared" si="584"/>
        <v>31.080794483108114</v>
      </c>
      <c r="K6568" s="1">
        <f t="shared" si="585"/>
        <v>3.6474805390118714</v>
      </c>
      <c r="L6568" s="30"/>
      <c r="M6568" s="30"/>
      <c r="N6568" s="2">
        <v>1361112</v>
      </c>
      <c r="O6568" s="30"/>
      <c r="P6568" s="30"/>
      <c r="Q6568" s="30"/>
      <c r="R6568" s="30"/>
      <c r="S6568" s="30"/>
      <c r="T6568" s="30"/>
      <c r="U6568" s="30"/>
      <c r="V6568" s="30"/>
    </row>
    <row r="6569" spans="1:22" ht="14.5" x14ac:dyDescent="0.35">
      <c r="A6569" s="15">
        <v>54</v>
      </c>
      <c r="B6569" s="8">
        <v>360</v>
      </c>
      <c r="C6569" s="8">
        <v>1433333.3333999999</v>
      </c>
      <c r="D6569" s="8">
        <v>8799.9999989999997</v>
      </c>
      <c r="E6569" s="2">
        <v>2850</v>
      </c>
      <c r="F6569" s="2">
        <v>29837.08984375</v>
      </c>
      <c r="G6569" s="2">
        <v>617.745361328125</v>
      </c>
      <c r="H6569" s="1">
        <v>41163.342308430801</v>
      </c>
      <c r="I6569" s="1">
        <v>597.17038038427722</v>
      </c>
      <c r="J6569" s="1">
        <f t="shared" si="584"/>
        <v>37.960312228819191</v>
      </c>
      <c r="K6569" s="1">
        <f t="shared" si="585"/>
        <v>-3.3306572953639804</v>
      </c>
      <c r="L6569" s="30"/>
      <c r="M6569" s="30"/>
      <c r="N6569" s="2">
        <v>1361112</v>
      </c>
      <c r="O6569" s="30"/>
      <c r="P6569" s="30"/>
      <c r="Q6569" s="30"/>
      <c r="R6569" s="30"/>
      <c r="S6569" s="30"/>
      <c r="T6569" s="30"/>
      <c r="U6569" s="30"/>
      <c r="V6569" s="30"/>
    </row>
    <row r="6570" spans="1:22" ht="14.5" x14ac:dyDescent="0.35">
      <c r="A6570" s="15">
        <v>54</v>
      </c>
      <c r="B6570" s="8">
        <v>360</v>
      </c>
      <c r="C6570" s="8">
        <v>1433333.3333999999</v>
      </c>
      <c r="D6570" s="8">
        <v>8799.9999989999997</v>
      </c>
      <c r="E6570" s="2">
        <v>2880</v>
      </c>
      <c r="F6570" s="2">
        <v>28859.056640625</v>
      </c>
      <c r="G6570" s="2">
        <v>741.19415283203102</v>
      </c>
      <c r="H6570" s="1">
        <v>41436.81439850988</v>
      </c>
      <c r="I6570" s="1">
        <v>593.21427512221385</v>
      </c>
      <c r="J6570" s="1">
        <f t="shared" si="584"/>
        <v>43.583398842563426</v>
      </c>
      <c r="K6570" s="1">
        <f t="shared" si="585"/>
        <v>-19.965062749672324</v>
      </c>
      <c r="L6570" s="30"/>
      <c r="M6570" s="30"/>
      <c r="N6570" s="2">
        <v>1361112</v>
      </c>
      <c r="O6570" s="30"/>
      <c r="P6570" s="30"/>
      <c r="Q6570" s="30"/>
      <c r="R6570" s="30"/>
      <c r="S6570" s="30"/>
      <c r="T6570" s="30"/>
      <c r="U6570" s="30"/>
      <c r="V6570" s="30"/>
    </row>
    <row r="6571" spans="1:22" ht="14.5" x14ac:dyDescent="0.35">
      <c r="A6571" s="15">
        <v>54</v>
      </c>
      <c r="B6571" s="8">
        <v>360</v>
      </c>
      <c r="C6571" s="8">
        <v>1433333.3333999999</v>
      </c>
      <c r="D6571" s="8">
        <v>8799.9999989999997</v>
      </c>
      <c r="E6571" s="2">
        <v>2910</v>
      </c>
      <c r="F6571" s="2">
        <v>14551.2626953125</v>
      </c>
      <c r="G6571" s="2">
        <v>369.13748168945301</v>
      </c>
      <c r="H6571" s="1">
        <v>14666.7974358915</v>
      </c>
      <c r="I6571" s="1">
        <v>322.25567726958889</v>
      </c>
      <c r="J6571" s="1">
        <f t="shared" si="584"/>
        <v>0.79398429537127291</v>
      </c>
      <c r="K6571" s="1">
        <f t="shared" si="585"/>
        <v>-12.700364158442387</v>
      </c>
      <c r="L6571" s="30"/>
      <c r="M6571" s="30"/>
      <c r="N6571" s="2">
        <v>1361112</v>
      </c>
      <c r="O6571" s="30"/>
      <c r="P6571" s="30"/>
      <c r="Q6571" s="30"/>
      <c r="R6571" s="30"/>
      <c r="S6571" s="30"/>
      <c r="T6571" s="30"/>
      <c r="U6571" s="30"/>
      <c r="V6571" s="30"/>
    </row>
    <row r="6572" spans="1:22" ht="14.5" x14ac:dyDescent="0.35">
      <c r="A6572" s="15">
        <v>54</v>
      </c>
      <c r="B6572" s="8">
        <v>360</v>
      </c>
      <c r="C6572" s="8">
        <v>1433333.3333999999</v>
      </c>
      <c r="D6572" s="8">
        <v>8799.9999989999997</v>
      </c>
      <c r="E6572" s="2">
        <v>2940</v>
      </c>
      <c r="F6572" s="2">
        <v>10760.6728515625</v>
      </c>
      <c r="G6572" s="2">
        <v>298.68490600585898</v>
      </c>
      <c r="H6572" s="1">
        <v>12679.89792902334</v>
      </c>
      <c r="I6572" s="1">
        <v>304.38497509073881</v>
      </c>
      <c r="J6572" s="1">
        <f t="shared" si="584"/>
        <v>17.83554898411543</v>
      </c>
      <c r="K6572" s="1">
        <f t="shared" si="585"/>
        <v>1.9083887301516389</v>
      </c>
      <c r="L6572" s="30"/>
      <c r="M6572" s="30"/>
      <c r="N6572" s="2">
        <v>1361112</v>
      </c>
      <c r="O6572" s="30"/>
      <c r="P6572" s="30"/>
      <c r="Q6572" s="30"/>
      <c r="R6572" s="30"/>
      <c r="S6572" s="30"/>
      <c r="T6572" s="30"/>
      <c r="U6572" s="30"/>
      <c r="V6572" s="30"/>
    </row>
    <row r="6573" spans="1:22" ht="14.5" x14ac:dyDescent="0.35">
      <c r="A6573" s="15">
        <v>54</v>
      </c>
      <c r="B6573" s="8">
        <v>360</v>
      </c>
      <c r="C6573" s="8">
        <v>1433333.3333999999</v>
      </c>
      <c r="D6573" s="8">
        <v>8799.9999989999997</v>
      </c>
      <c r="E6573" s="2">
        <v>2970</v>
      </c>
      <c r="F6573" s="2">
        <v>9845.6943359375</v>
      </c>
      <c r="G6573" s="2">
        <v>294.55203247070301</v>
      </c>
      <c r="H6573" s="1">
        <v>12853.26492346898</v>
      </c>
      <c r="I6573" s="1">
        <v>294.03191189183002</v>
      </c>
      <c r="J6573" s="1">
        <f t="shared" si="584"/>
        <v>30.547064380758076</v>
      </c>
      <c r="K6573" s="1">
        <f t="shared" si="585"/>
        <v>-0.17658020367750255</v>
      </c>
      <c r="L6573" s="30"/>
      <c r="M6573" s="30"/>
      <c r="N6573" s="2">
        <v>1361112</v>
      </c>
      <c r="O6573" s="30"/>
      <c r="P6573" s="30"/>
      <c r="Q6573" s="30"/>
      <c r="R6573" s="30"/>
      <c r="S6573" s="30"/>
      <c r="T6573" s="30"/>
      <c r="U6573" s="30"/>
      <c r="V6573" s="30"/>
    </row>
    <row r="6574" spans="1:22" ht="14.5" x14ac:dyDescent="0.35">
      <c r="A6574" s="15">
        <v>54</v>
      </c>
      <c r="B6574" s="8">
        <v>360</v>
      </c>
      <c r="C6574" s="8">
        <v>1433333.3333999999</v>
      </c>
      <c r="D6574" s="8">
        <v>8799.9999989999997</v>
      </c>
      <c r="E6574" s="2">
        <v>3000</v>
      </c>
      <c r="F6574" s="2">
        <v>9877.3798828125</v>
      </c>
      <c r="G6574" s="2">
        <v>293.45062255859398</v>
      </c>
      <c r="H6574" s="1">
        <v>12998.666910529269</v>
      </c>
      <c r="I6574" s="1">
        <v>287.10688530230999</v>
      </c>
      <c r="J6574" s="1">
        <f t="shared" si="584"/>
        <v>31.600354190569103</v>
      </c>
      <c r="K6574" s="1">
        <f t="shared" si="585"/>
        <v>-2.1617733167416668</v>
      </c>
      <c r="L6574" s="30"/>
      <c r="M6574" s="30"/>
      <c r="N6574" s="2">
        <v>0</v>
      </c>
      <c r="O6574" s="30"/>
      <c r="P6574" s="30"/>
      <c r="Q6574" s="30"/>
      <c r="R6574" s="30"/>
      <c r="S6574" s="30"/>
      <c r="T6574" s="30"/>
      <c r="U6574" s="30"/>
      <c r="V6574" s="30"/>
    </row>
    <row r="6575" spans="1:22" ht="14.5" x14ac:dyDescent="0.35">
      <c r="A6575" s="15">
        <v>54</v>
      </c>
      <c r="B6575" s="8">
        <v>360</v>
      </c>
      <c r="C6575" s="8">
        <v>1433333.3333999999</v>
      </c>
      <c r="D6575" s="8">
        <v>8799.9999989999997</v>
      </c>
      <c r="E6575" s="2">
        <v>3030</v>
      </c>
      <c r="F6575" s="2">
        <v>10048.2919921875</v>
      </c>
      <c r="G6575" s="2">
        <v>295.38235473632801</v>
      </c>
      <c r="H6575" s="1">
        <v>13115.6776378595</v>
      </c>
      <c r="I6575" s="1">
        <v>281.74495279777432</v>
      </c>
      <c r="J6575" s="1">
        <f t="shared" si="584"/>
        <v>30.526438205188288</v>
      </c>
      <c r="K6575" s="1">
        <f t="shared" si="585"/>
        <v>-4.6168641152336507</v>
      </c>
      <c r="L6575" s="30"/>
      <c r="M6575" s="30"/>
      <c r="N6575" s="2">
        <v>0</v>
      </c>
      <c r="O6575" s="30"/>
      <c r="P6575" s="30"/>
      <c r="Q6575" s="30"/>
      <c r="R6575" s="30"/>
      <c r="S6575" s="30"/>
      <c r="T6575" s="30"/>
      <c r="U6575" s="30"/>
      <c r="V6575" s="30"/>
    </row>
    <row r="6576" spans="1:22" ht="14.5" x14ac:dyDescent="0.35">
      <c r="A6576" s="15">
        <v>54</v>
      </c>
      <c r="B6576" s="8">
        <v>360</v>
      </c>
      <c r="C6576" s="8">
        <v>1433333.3333999999</v>
      </c>
      <c r="D6576" s="8">
        <v>8799.9999989999997</v>
      </c>
      <c r="E6576" s="2">
        <v>3060</v>
      </c>
      <c r="F6576" s="2">
        <v>10767.3857421875</v>
      </c>
      <c r="G6576" s="2">
        <v>296.419189453125</v>
      </c>
      <c r="H6576" s="1">
        <v>13201.088620237329</v>
      </c>
      <c r="I6576" s="1">
        <v>277.09574987833417</v>
      </c>
      <c r="J6576" s="1">
        <f t="shared" si="584"/>
        <v>22.602541938424125</v>
      </c>
      <c r="K6576" s="1">
        <f t="shared" si="585"/>
        <v>-6.5189570251647249</v>
      </c>
      <c r="L6576" s="30"/>
      <c r="M6576" s="30"/>
      <c r="N6576" s="2">
        <v>0</v>
      </c>
      <c r="O6576" s="30"/>
      <c r="P6576" s="30"/>
      <c r="Q6576" s="30"/>
      <c r="R6576" s="30"/>
      <c r="S6576" s="30"/>
      <c r="T6576" s="30"/>
      <c r="U6576" s="30"/>
      <c r="V6576" s="30"/>
    </row>
    <row r="6577" spans="1:22" ht="14.5" x14ac:dyDescent="0.35">
      <c r="A6577" s="15">
        <v>54</v>
      </c>
      <c r="B6577" s="8">
        <v>360</v>
      </c>
      <c r="C6577" s="8">
        <v>1433333.3333999999</v>
      </c>
      <c r="D6577" s="8">
        <v>8799.9999989999997</v>
      </c>
      <c r="E6577" s="2">
        <v>3090</v>
      </c>
      <c r="F6577" s="2">
        <v>11987.72265625</v>
      </c>
      <c r="G6577" s="2">
        <v>297.07586669921898</v>
      </c>
      <c r="H6577" s="1">
        <v>13251.327541987201</v>
      </c>
      <c r="I6577" s="1">
        <v>272.77159127598873</v>
      </c>
      <c r="J6577" s="1">
        <f t="shared" si="584"/>
        <v>10.540825158967113</v>
      </c>
      <c r="K6577" s="1">
        <f t="shared" si="585"/>
        <v>-8.1811678926574185</v>
      </c>
      <c r="L6577" s="30"/>
      <c r="M6577" s="30"/>
      <c r="N6577" s="2">
        <v>0</v>
      </c>
      <c r="O6577" s="30"/>
      <c r="P6577" s="30"/>
      <c r="Q6577" s="30"/>
      <c r="R6577" s="30"/>
      <c r="S6577" s="30"/>
      <c r="T6577" s="30"/>
      <c r="U6577" s="30"/>
      <c r="V6577" s="30"/>
    </row>
    <row r="6578" spans="1:22" ht="14.5" x14ac:dyDescent="0.35">
      <c r="A6578" s="15">
        <v>54</v>
      </c>
      <c r="B6578" s="8">
        <v>360</v>
      </c>
      <c r="C6578" s="8">
        <v>1433333.3333999999</v>
      </c>
      <c r="D6578" s="8">
        <v>8799.9999989999997</v>
      </c>
      <c r="E6578" s="2">
        <v>3120</v>
      </c>
      <c r="F6578" s="2">
        <v>12991.6416015625</v>
      </c>
      <c r="G6578" s="2">
        <v>295.76986694335898</v>
      </c>
      <c r="H6578" s="1">
        <v>13262.42080384542</v>
      </c>
      <c r="I6578" s="1">
        <v>268.59557822050721</v>
      </c>
      <c r="J6578" s="1">
        <f t="shared" si="584"/>
        <v>2.0842570214556515</v>
      </c>
      <c r="K6578" s="1">
        <f t="shared" si="585"/>
        <v>-9.1876461262552311</v>
      </c>
      <c r="L6578" s="30"/>
      <c r="M6578" s="30"/>
      <c r="N6578" s="2">
        <v>0</v>
      </c>
      <c r="O6578" s="30"/>
      <c r="P6578" s="30"/>
      <c r="Q6578" s="30"/>
      <c r="R6578" s="30"/>
      <c r="S6578" s="30"/>
      <c r="T6578" s="30"/>
      <c r="U6578" s="30"/>
      <c r="V6578" s="30"/>
    </row>
    <row r="6579" spans="1:22" ht="14.5" x14ac:dyDescent="0.35">
      <c r="A6579" s="15">
        <v>54</v>
      </c>
      <c r="B6579" s="8">
        <v>360</v>
      </c>
      <c r="C6579" s="8">
        <v>1433333.3333999999</v>
      </c>
      <c r="D6579" s="8">
        <v>8799.9999989999997</v>
      </c>
      <c r="E6579" s="2">
        <v>3150</v>
      </c>
      <c r="F6579" s="2">
        <v>12924.4140625</v>
      </c>
      <c r="G6579" s="2">
        <v>278.74935913085898</v>
      </c>
      <c r="H6579" s="1">
        <v>13229.941801964391</v>
      </c>
      <c r="I6579" s="1">
        <v>264.48721980824178</v>
      </c>
      <c r="J6579" s="1">
        <f t="shared" si="584"/>
        <v>2.3639581491812085</v>
      </c>
      <c r="K6579" s="1">
        <f t="shared" si="585"/>
        <v>-5.1164743004563595</v>
      </c>
      <c r="L6579" s="30"/>
      <c r="M6579" s="30"/>
      <c r="N6579" s="2">
        <v>0</v>
      </c>
      <c r="O6579" s="30"/>
      <c r="P6579" s="30"/>
      <c r="Q6579" s="30"/>
      <c r="R6579" s="30"/>
      <c r="S6579" s="30"/>
      <c r="T6579" s="30"/>
      <c r="U6579" s="30"/>
      <c r="V6579" s="30"/>
    </row>
    <row r="6580" spans="1:22" ht="14.5" x14ac:dyDescent="0.35">
      <c r="A6580" s="15">
        <v>54</v>
      </c>
      <c r="B6580" s="8">
        <v>360</v>
      </c>
      <c r="C6580" s="8">
        <v>1433333.3333999999</v>
      </c>
      <c r="D6580" s="8">
        <v>8799.9999989999997</v>
      </c>
      <c r="E6580" s="2">
        <v>3180</v>
      </c>
      <c r="F6580" s="2">
        <v>12935.2900390625</v>
      </c>
      <c r="G6580" s="2">
        <v>269.51272583007801</v>
      </c>
      <c r="H6580" s="1">
        <v>13148.969016071151</v>
      </c>
      <c r="I6580" s="1">
        <v>260.40963821804661</v>
      </c>
      <c r="J6580" s="1">
        <f t="shared" si="584"/>
        <v>1.6519071189233057</v>
      </c>
      <c r="K6580" s="1">
        <f t="shared" si="585"/>
        <v>-3.3776095670416333</v>
      </c>
      <c r="L6580" s="30"/>
      <c r="M6580" s="30"/>
      <c r="N6580" s="2">
        <v>0</v>
      </c>
      <c r="O6580" s="30"/>
      <c r="P6580" s="30"/>
      <c r="Q6580" s="30"/>
      <c r="R6580" s="30"/>
      <c r="S6580" s="30"/>
      <c r="T6580" s="30"/>
      <c r="U6580" s="30"/>
      <c r="V6580" s="30"/>
    </row>
    <row r="6581" spans="1:22" ht="14.5" x14ac:dyDescent="0.35">
      <c r="A6581" s="15">
        <v>54</v>
      </c>
      <c r="B6581" s="8">
        <v>360</v>
      </c>
      <c r="C6581" s="8">
        <v>1433333.3333999999</v>
      </c>
      <c r="D6581" s="8">
        <v>8799.9999989999997</v>
      </c>
      <c r="E6581" s="2">
        <v>3210</v>
      </c>
      <c r="F6581" s="2">
        <v>14233.0712890625</v>
      </c>
      <c r="G6581" s="2">
        <v>275.35104370117199</v>
      </c>
      <c r="H6581" s="1">
        <v>13014.020912352011</v>
      </c>
      <c r="I6581" s="1">
        <v>256.34607080394619</v>
      </c>
      <c r="J6581" s="1">
        <f t="shared" si="584"/>
        <v>-8.5649144302907896</v>
      </c>
      <c r="K6581" s="1">
        <f t="shared" si="585"/>
        <v>-6.902088563663181</v>
      </c>
      <c r="L6581" s="30"/>
      <c r="M6581" s="30"/>
      <c r="N6581" s="2">
        <v>0</v>
      </c>
      <c r="O6581" s="30"/>
      <c r="P6581" s="30"/>
      <c r="Q6581" s="30"/>
      <c r="R6581" s="30"/>
      <c r="S6581" s="30"/>
      <c r="T6581" s="30"/>
      <c r="U6581" s="30"/>
      <c r="V6581" s="30"/>
    </row>
    <row r="6582" spans="1:22" ht="14.5" x14ac:dyDescent="0.35">
      <c r="A6582" s="15">
        <v>54</v>
      </c>
      <c r="B6582" s="8">
        <v>360</v>
      </c>
      <c r="C6582" s="8">
        <v>1433333.3333999999</v>
      </c>
      <c r="D6582" s="8">
        <v>8799.9999989999997</v>
      </c>
      <c r="E6582" s="2">
        <v>3240</v>
      </c>
      <c r="F6582" s="2">
        <v>13254.568359375</v>
      </c>
      <c r="G6582" s="2">
        <v>212.23034667968699</v>
      </c>
      <c r="H6582" s="1">
        <v>12818.99708852625</v>
      </c>
      <c r="I6582" s="1">
        <v>252.28895172302731</v>
      </c>
      <c r="J6582" s="1">
        <f t="shared" si="584"/>
        <v>-3.2861973248692702</v>
      </c>
      <c r="K6582" s="1">
        <f t="shared" si="585"/>
        <v>18.875059891316859</v>
      </c>
      <c r="L6582" s="30"/>
      <c r="M6582" s="30"/>
      <c r="N6582" s="2">
        <v>0</v>
      </c>
      <c r="O6582" s="30"/>
      <c r="P6582" s="30"/>
      <c r="Q6582" s="30"/>
      <c r="R6582" s="30"/>
      <c r="S6582" s="30"/>
      <c r="T6582" s="30"/>
      <c r="U6582" s="30"/>
      <c r="V6582" s="30"/>
    </row>
    <row r="6583" spans="1:22" ht="14.5" x14ac:dyDescent="0.35">
      <c r="A6583" s="15">
        <v>54</v>
      </c>
      <c r="B6583" s="8">
        <v>360</v>
      </c>
      <c r="C6583" s="8">
        <v>1433333.3333999999</v>
      </c>
      <c r="D6583" s="8">
        <v>8799.9999989999997</v>
      </c>
      <c r="E6583" s="2">
        <v>3270</v>
      </c>
      <c r="F6583" s="2">
        <v>32354.517578125</v>
      </c>
      <c r="G6583" s="2">
        <v>466.59039306640602</v>
      </c>
      <c r="H6583" s="1">
        <v>34026.037503879132</v>
      </c>
      <c r="I6583" s="1">
        <v>495.49418028752268</v>
      </c>
      <c r="J6583" s="1">
        <f t="shared" si="584"/>
        <v>5.1662644071820498</v>
      </c>
      <c r="K6583" s="1">
        <f t="shared" si="585"/>
        <v>6.1946811701721041</v>
      </c>
      <c r="L6583" s="30"/>
      <c r="M6583" s="30"/>
      <c r="N6583" s="2">
        <v>1361112</v>
      </c>
      <c r="O6583" s="30"/>
      <c r="P6583" s="30"/>
      <c r="Q6583" s="30"/>
      <c r="R6583" s="30"/>
      <c r="S6583" s="30"/>
      <c r="T6583" s="30"/>
      <c r="U6583" s="30"/>
      <c r="V6583" s="30"/>
    </row>
    <row r="6584" spans="1:22" ht="14.5" x14ac:dyDescent="0.35">
      <c r="A6584" s="15">
        <v>54</v>
      </c>
      <c r="B6584" s="8">
        <v>360</v>
      </c>
      <c r="C6584" s="8">
        <v>1433333.3333999999</v>
      </c>
      <c r="D6584" s="8">
        <v>8799.9999989999997</v>
      </c>
      <c r="E6584" s="2">
        <v>3300</v>
      </c>
      <c r="F6584" s="2">
        <v>41163.1015625</v>
      </c>
      <c r="G6584" s="2">
        <v>511.75686645507801</v>
      </c>
      <c r="H6584" s="1">
        <v>33607.903572024523</v>
      </c>
      <c r="I6584" s="1">
        <v>518.04978529129562</v>
      </c>
      <c r="J6584" s="1">
        <f t="shared" si="584"/>
        <v>-18.354297182888519</v>
      </c>
      <c r="K6584" s="1">
        <f t="shared" si="585"/>
        <v>1.2296696436744345</v>
      </c>
      <c r="L6584" s="30"/>
      <c r="M6584" s="30"/>
      <c r="N6584" s="2">
        <v>1361112</v>
      </c>
      <c r="O6584" s="30"/>
      <c r="P6584" s="30"/>
      <c r="Q6584" s="30"/>
      <c r="R6584" s="30"/>
      <c r="S6584" s="30"/>
      <c r="T6584" s="30"/>
      <c r="U6584" s="30"/>
      <c r="V6584" s="30"/>
    </row>
    <row r="6585" spans="1:22" ht="14.5" x14ac:dyDescent="0.35">
      <c r="A6585" s="15">
        <v>54</v>
      </c>
      <c r="B6585" s="8">
        <v>360</v>
      </c>
      <c r="C6585" s="8">
        <v>1433333.3333999999</v>
      </c>
      <c r="D6585" s="8">
        <v>8799.9999989999997</v>
      </c>
      <c r="E6585" s="2">
        <v>3330</v>
      </c>
      <c r="F6585" s="2">
        <v>42833.5859375</v>
      </c>
      <c r="G6585" s="2">
        <v>528.60693359375</v>
      </c>
      <c r="H6585" s="1">
        <v>33402.303696298557</v>
      </c>
      <c r="I6585" s="1">
        <v>526.74503790471772</v>
      </c>
      <c r="J6585" s="1">
        <f t="shared" si="584"/>
        <v>-22.018427910665615</v>
      </c>
      <c r="K6585" s="1">
        <f t="shared" si="585"/>
        <v>-0.35222687609754327</v>
      </c>
      <c r="L6585" s="30"/>
      <c r="M6585" s="30"/>
      <c r="N6585" s="2">
        <v>1361112</v>
      </c>
      <c r="O6585" s="30"/>
      <c r="P6585" s="30"/>
      <c r="Q6585" s="30"/>
      <c r="R6585" s="30"/>
      <c r="S6585" s="30"/>
      <c r="T6585" s="30"/>
      <c r="U6585" s="30"/>
      <c r="V6585" s="30"/>
    </row>
    <row r="6586" spans="1:22" ht="14.5" x14ac:dyDescent="0.35">
      <c r="A6586" s="15">
        <v>54</v>
      </c>
      <c r="B6586" s="8">
        <v>360</v>
      </c>
      <c r="C6586" s="8">
        <v>1433333.3333999999</v>
      </c>
      <c r="D6586" s="8">
        <v>8799.9999989999997</v>
      </c>
      <c r="E6586" s="2">
        <v>3360</v>
      </c>
      <c r="F6586" s="2">
        <v>44335.17578125</v>
      </c>
      <c r="G6586" s="2">
        <v>528.435791015625</v>
      </c>
      <c r="H6586" s="1">
        <v>33315.676378778073</v>
      </c>
      <c r="I6586" s="1">
        <v>526.80671236072101</v>
      </c>
      <c r="J6586" s="1">
        <f t="shared" si="584"/>
        <v>-24.854980742248994</v>
      </c>
      <c r="K6586" s="1">
        <f t="shared" si="585"/>
        <v>-0.30828317888404022</v>
      </c>
      <c r="L6586" s="30"/>
      <c r="M6586" s="30"/>
      <c r="N6586" s="2">
        <v>1361112</v>
      </c>
      <c r="O6586" s="30"/>
      <c r="P6586" s="30"/>
      <c r="Q6586" s="30"/>
      <c r="R6586" s="30"/>
      <c r="S6586" s="30"/>
      <c r="T6586" s="30"/>
      <c r="U6586" s="30"/>
      <c r="V6586" s="30"/>
    </row>
    <row r="6587" spans="1:22" ht="14.5" x14ac:dyDescent="0.35">
      <c r="A6587" s="15">
        <v>54</v>
      </c>
      <c r="B6587" s="8">
        <v>360</v>
      </c>
      <c r="C6587" s="8">
        <v>1433333.3333999999</v>
      </c>
      <c r="D6587" s="8">
        <v>8799.9999989999997</v>
      </c>
      <c r="E6587" s="2">
        <v>3390</v>
      </c>
      <c r="F6587" s="2">
        <v>42476.0625</v>
      </c>
      <c r="G6587" s="2">
        <v>529.45306396484398</v>
      </c>
      <c r="H6587" s="1">
        <v>33295.640735093963</v>
      </c>
      <c r="I6587" s="1">
        <v>523.78430158097171</v>
      </c>
      <c r="J6587" s="1">
        <f t="shared" si="584"/>
        <v>-21.613165685746029</v>
      </c>
      <c r="K6587" s="1">
        <f t="shared" si="585"/>
        <v>-1.0706827044160183</v>
      </c>
      <c r="L6587" s="30"/>
      <c r="M6587" s="30"/>
      <c r="N6587" s="2">
        <v>1361112</v>
      </c>
      <c r="O6587" s="30"/>
      <c r="P6587" s="30"/>
      <c r="Q6587" s="30"/>
      <c r="R6587" s="30"/>
      <c r="S6587" s="30"/>
      <c r="T6587" s="30"/>
      <c r="U6587" s="30"/>
      <c r="V6587" s="30"/>
    </row>
    <row r="6588" spans="1:22" ht="14.5" x14ac:dyDescent="0.35">
      <c r="A6588" s="15">
        <v>54</v>
      </c>
      <c r="B6588" s="8">
        <v>360</v>
      </c>
      <c r="C6588" s="8">
        <v>1433333.3333999999</v>
      </c>
      <c r="D6588" s="8">
        <v>8799.9999989999997</v>
      </c>
      <c r="E6588" s="2">
        <v>3420</v>
      </c>
      <c r="F6588" s="2">
        <v>41342.0859375</v>
      </c>
      <c r="G6588" s="2">
        <v>506.35812377929699</v>
      </c>
      <c r="H6588" s="1">
        <v>33312.879878039537</v>
      </c>
      <c r="I6588" s="1">
        <v>519.85580182957779</v>
      </c>
      <c r="J6588" s="1">
        <f t="shared" si="584"/>
        <v>-19.421385925226001</v>
      </c>
      <c r="K6588" s="1">
        <f t="shared" si="585"/>
        <v>2.6656386885902794</v>
      </c>
      <c r="L6588" s="30"/>
      <c r="M6588" s="30"/>
      <c r="N6588" s="2">
        <v>1361112</v>
      </c>
      <c r="O6588" s="30"/>
      <c r="P6588" s="30"/>
      <c r="Q6588" s="30"/>
      <c r="R6588" s="30"/>
      <c r="S6588" s="30"/>
      <c r="T6588" s="30"/>
      <c r="U6588" s="30"/>
      <c r="V6588" s="30"/>
    </row>
    <row r="6589" spans="1:22" ht="14.5" x14ac:dyDescent="0.35">
      <c r="A6589" s="15">
        <v>54</v>
      </c>
      <c r="B6589" s="8">
        <v>360</v>
      </c>
      <c r="C6589" s="8">
        <v>1433333.3333999999</v>
      </c>
      <c r="D6589" s="8">
        <v>8799.9999989999997</v>
      </c>
      <c r="E6589" s="2">
        <v>3450</v>
      </c>
      <c r="F6589" s="2">
        <v>38816.73046875</v>
      </c>
      <c r="G6589" s="2">
        <v>482.41619873046898</v>
      </c>
      <c r="H6589" s="1">
        <v>33350.982200602077</v>
      </c>
      <c r="I6589" s="1">
        <v>515.94868577791465</v>
      </c>
      <c r="J6589" s="1">
        <f t="shared" si="584"/>
        <v>-14.080908417951912</v>
      </c>
      <c r="K6589" s="1">
        <f t="shared" si="585"/>
        <v>6.9509454980347014</v>
      </c>
      <c r="L6589" s="30"/>
      <c r="M6589" s="30"/>
      <c r="N6589" s="2">
        <v>1361112</v>
      </c>
      <c r="O6589" s="30"/>
      <c r="P6589" s="30"/>
      <c r="Q6589" s="30"/>
      <c r="R6589" s="30"/>
      <c r="S6589" s="30"/>
      <c r="T6589" s="30"/>
      <c r="U6589" s="30"/>
      <c r="V6589" s="30"/>
    </row>
    <row r="6590" spans="1:22" ht="14.5" x14ac:dyDescent="0.35">
      <c r="A6590" s="15">
        <v>54</v>
      </c>
      <c r="B6590" s="8">
        <v>360</v>
      </c>
      <c r="C6590" s="8">
        <v>1433333.3333999999</v>
      </c>
      <c r="D6590" s="8">
        <v>8799.9999989999997</v>
      </c>
      <c r="E6590" s="2">
        <v>3480</v>
      </c>
      <c r="F6590" s="2">
        <v>38169.79296875</v>
      </c>
      <c r="G6590" s="2">
        <v>536.04949951171898</v>
      </c>
      <c r="H6590" s="1">
        <v>33400.762767320193</v>
      </c>
      <c r="I6590" s="1">
        <v>512.04875803209313</v>
      </c>
      <c r="J6590" s="1">
        <f t="shared" si="584"/>
        <v>-12.494252209683873</v>
      </c>
      <c r="K6590" s="1">
        <f t="shared" si="585"/>
        <v>-4.477336794734037</v>
      </c>
      <c r="L6590" s="30"/>
      <c r="M6590" s="30"/>
      <c r="N6590" s="2">
        <v>1361112</v>
      </c>
      <c r="O6590" s="30"/>
      <c r="P6590" s="30"/>
      <c r="Q6590" s="30"/>
      <c r="R6590" s="30"/>
      <c r="S6590" s="30"/>
      <c r="T6590" s="30"/>
      <c r="U6590" s="30"/>
      <c r="V6590" s="30"/>
    </row>
    <row r="6591" spans="1:22" ht="14.5" x14ac:dyDescent="0.35">
      <c r="A6591" s="15">
        <v>54</v>
      </c>
      <c r="B6591" s="8">
        <v>360</v>
      </c>
      <c r="C6591" s="8">
        <v>1433333.3333999999</v>
      </c>
      <c r="D6591" s="8">
        <v>8799.9999989999997</v>
      </c>
      <c r="E6591" s="2">
        <v>3510</v>
      </c>
      <c r="F6591" s="2">
        <v>34367.1484375</v>
      </c>
      <c r="G6591" s="2">
        <v>480.59866333007801</v>
      </c>
      <c r="H6591" s="1">
        <v>33457.081581300707</v>
      </c>
      <c r="I6591" s="1">
        <v>508.15148814725518</v>
      </c>
      <c r="J6591" s="1">
        <f t="shared" si="584"/>
        <v>-2.648072061766598</v>
      </c>
      <c r="K6591" s="1">
        <f t="shared" si="585"/>
        <v>5.7330215249170857</v>
      </c>
      <c r="L6591" s="30"/>
      <c r="M6591" s="30"/>
      <c r="N6591" s="2">
        <v>1361112</v>
      </c>
      <c r="O6591" s="30"/>
      <c r="P6591" s="30"/>
      <c r="Q6591" s="30"/>
      <c r="R6591" s="30"/>
      <c r="S6591" s="30"/>
      <c r="T6591" s="30"/>
      <c r="U6591" s="30"/>
      <c r="V6591" s="30"/>
    </row>
    <row r="6592" spans="1:22" ht="14.5" x14ac:dyDescent="0.35">
      <c r="A6592" s="15">
        <v>54</v>
      </c>
      <c r="B6592" s="8">
        <v>360</v>
      </c>
      <c r="C6592" s="8">
        <v>1433333.3333999999</v>
      </c>
      <c r="D6592" s="8">
        <v>8799.9999989999997</v>
      </c>
      <c r="E6592" s="2">
        <v>3540</v>
      </c>
      <c r="F6592" s="2">
        <v>34406.8359375</v>
      </c>
      <c r="G6592" s="2">
        <v>531.02349853515602</v>
      </c>
      <c r="H6592" s="1">
        <v>33517.060101604868</v>
      </c>
      <c r="I6592" s="1">
        <v>504.25512435138899</v>
      </c>
      <c r="J6592" s="1">
        <f t="shared" si="584"/>
        <v>-2.5860437661614966</v>
      </c>
      <c r="K6592" s="1">
        <f t="shared" si="585"/>
        <v>-5.0409020048281077</v>
      </c>
      <c r="L6592" s="30"/>
      <c r="M6592" s="30"/>
      <c r="N6592" s="2">
        <v>0</v>
      </c>
      <c r="O6592" s="30"/>
      <c r="P6592" s="30"/>
      <c r="Q6592" s="30"/>
      <c r="R6592" s="30"/>
      <c r="S6592" s="30"/>
      <c r="T6592" s="30"/>
      <c r="U6592" s="30"/>
      <c r="V6592" s="30"/>
    </row>
    <row r="6593" spans="1:22" ht="14.5" x14ac:dyDescent="0.35">
      <c r="A6593" s="15">
        <v>54</v>
      </c>
      <c r="B6593" s="8">
        <v>360</v>
      </c>
      <c r="C6593" s="8">
        <v>1433333.3333999999</v>
      </c>
      <c r="D6593" s="8">
        <v>8799.9999989999997</v>
      </c>
      <c r="E6593" s="2">
        <v>3570</v>
      </c>
      <c r="F6593" s="2">
        <v>31668.470703125</v>
      </c>
      <c r="G6593" s="2">
        <v>530.06585693359398</v>
      </c>
      <c r="H6593" s="1">
        <v>33579.086059949746</v>
      </c>
      <c r="I6593" s="1">
        <v>500.35906258517991</v>
      </c>
      <c r="J6593" s="1">
        <f t="shared" si="584"/>
        <v>6.0331784718490038</v>
      </c>
      <c r="K6593" s="1">
        <f t="shared" si="585"/>
        <v>-5.6043591489303743</v>
      </c>
      <c r="L6593" s="30"/>
      <c r="M6593" s="30"/>
      <c r="N6593" s="2">
        <v>0</v>
      </c>
      <c r="O6593" s="30"/>
      <c r="P6593" s="30"/>
      <c r="Q6593" s="30"/>
      <c r="R6593" s="30"/>
      <c r="S6593" s="30"/>
      <c r="T6593" s="30"/>
      <c r="U6593" s="30"/>
      <c r="V6593" s="30"/>
    </row>
    <row r="6594" spans="1:22" ht="14.5" x14ac:dyDescent="0.35">
      <c r="A6594" s="15">
        <v>54</v>
      </c>
      <c r="B6594" s="8">
        <v>360</v>
      </c>
      <c r="C6594" s="8">
        <v>1433333.3333999999</v>
      </c>
      <c r="D6594" s="8">
        <v>8799.9999989999997</v>
      </c>
      <c r="E6594" s="2">
        <v>3600</v>
      </c>
      <c r="F6594" s="2">
        <v>29593.84375</v>
      </c>
      <c r="G6594" s="2">
        <v>499.35855102539102</v>
      </c>
      <c r="H6594" s="1">
        <v>33642.257014132723</v>
      </c>
      <c r="I6594" s="1">
        <v>496.86222361987751</v>
      </c>
      <c r="J6594" s="1">
        <f t="shared" si="584"/>
        <v>13.679917006836002</v>
      </c>
      <c r="K6594" s="1">
        <f t="shared" si="585"/>
        <v>-0.49990681052472458</v>
      </c>
      <c r="L6594" s="30"/>
      <c r="M6594" s="30"/>
      <c r="N6594" s="2">
        <v>0</v>
      </c>
      <c r="O6594" s="30"/>
      <c r="P6594" s="30"/>
      <c r="Q6594" s="30"/>
      <c r="R6594" s="30"/>
      <c r="S6594" s="30"/>
      <c r="T6594" s="30"/>
      <c r="U6594" s="30"/>
      <c r="V6594" s="30"/>
    </row>
    <row r="6595" spans="1:22" ht="14.5" x14ac:dyDescent="0.35">
      <c r="A6595" s="15">
        <v>54</v>
      </c>
      <c r="B6595" s="8">
        <v>360</v>
      </c>
      <c r="C6595" s="8">
        <v>1433333.3333999999</v>
      </c>
      <c r="D6595" s="8">
        <v>8799.9999989999997</v>
      </c>
      <c r="E6595" s="2">
        <v>3630</v>
      </c>
      <c r="F6595" s="2">
        <v>13204.1005859375</v>
      </c>
      <c r="G6595" s="2">
        <v>260.29083251953102</v>
      </c>
      <c r="H6595" s="1">
        <v>14490.312913836829</v>
      </c>
      <c r="I6595" s="1">
        <v>246.67562483330869</v>
      </c>
      <c r="J6595" s="1">
        <f t="shared" si="584"/>
        <v>9.7410067389910573</v>
      </c>
      <c r="K6595" s="1">
        <f t="shared" si="585"/>
        <v>-5.2307672746026164</v>
      </c>
      <c r="L6595" s="30"/>
      <c r="M6595" s="30"/>
      <c r="N6595" s="2">
        <v>0</v>
      </c>
      <c r="O6595" s="30"/>
      <c r="P6595" s="30"/>
      <c r="Q6595" s="30"/>
      <c r="R6595" s="30"/>
      <c r="S6595" s="30"/>
      <c r="T6595" s="30"/>
      <c r="U6595" s="30"/>
      <c r="V6595" s="30"/>
    </row>
    <row r="6596" spans="1:22" ht="14.5" x14ac:dyDescent="0.35">
      <c r="A6596" s="17">
        <v>54</v>
      </c>
      <c r="B6596" s="18">
        <v>360</v>
      </c>
      <c r="C6596" s="18">
        <v>1433333.3333999999</v>
      </c>
      <c r="D6596" s="18">
        <v>8799.9999989999997</v>
      </c>
      <c r="E6596" s="2">
        <v>3660</v>
      </c>
      <c r="F6596" s="2">
        <v>10714.99609375</v>
      </c>
      <c r="G6596" s="2">
        <v>213.03025817871099</v>
      </c>
      <c r="H6596" s="1">
        <v>13602.810945079191</v>
      </c>
      <c r="I6596" s="1">
        <v>215.3031549746361</v>
      </c>
      <c r="J6596" s="1">
        <f t="shared" si="584"/>
        <v>26.951151694900176</v>
      </c>
      <c r="K6596" s="1">
        <f t="shared" si="585"/>
        <v>1.0669361316824646</v>
      </c>
      <c r="L6596" s="30"/>
      <c r="M6596" s="30"/>
      <c r="N6596" s="16">
        <v>0</v>
      </c>
      <c r="O6596" s="30"/>
      <c r="P6596" s="30"/>
      <c r="Q6596" s="30"/>
      <c r="R6596" s="30"/>
      <c r="S6596" s="30"/>
      <c r="T6596" s="30"/>
      <c r="U6596" s="30"/>
      <c r="V6596" s="30"/>
    </row>
    <row r="6597" spans="1:22" ht="14.5" x14ac:dyDescent="0.35">
      <c r="A6597" s="15">
        <v>55</v>
      </c>
      <c r="B6597" s="8">
        <v>360</v>
      </c>
      <c r="C6597" s="8">
        <v>1366666.6668</v>
      </c>
      <c r="D6597" s="8">
        <v>6399.9999989999997</v>
      </c>
      <c r="E6597" s="2">
        <v>30</v>
      </c>
      <c r="F6597" s="2">
        <v>186.64356994628901</v>
      </c>
      <c r="G6597" s="2">
        <v>630.66857910156205</v>
      </c>
      <c r="H6597" s="1">
        <v>194.85821074491511</v>
      </c>
      <c r="I6597" s="1">
        <v>628.85341223798105</v>
      </c>
      <c r="J6597" s="1">
        <f t="shared" si="584"/>
        <v>4.4012450045774729</v>
      </c>
      <c r="K6597" s="1">
        <f t="shared" si="585"/>
        <v>-0.28781628318424379</v>
      </c>
      <c r="L6597" s="30">
        <f t="shared" ref="L6597:M6597" si="586">AVERAGE(J6597:J6718)</f>
        <v>3.5398126921040975</v>
      </c>
      <c r="M6597" s="30">
        <f t="shared" si="586"/>
        <v>-1.3648570971979508</v>
      </c>
      <c r="N6597" s="2">
        <v>1187499</v>
      </c>
      <c r="O6597" s="30">
        <f t="shared" ref="O6597:P6597" si="587">ABS(L6597)</f>
        <v>3.5398126921040975</v>
      </c>
      <c r="P6597" s="30">
        <f t="shared" si="587"/>
        <v>1.3648570971979508</v>
      </c>
      <c r="Q6597" s="30">
        <f t="shared" ref="Q6597" si="588">SUM(G6597:G6718)*30</f>
        <v>2406226.2528991699</v>
      </c>
      <c r="R6597" s="30">
        <f t="shared" ref="R6597" si="589">SUM(I6597:I6718)*30</f>
        <v>2368626.7713259086</v>
      </c>
      <c r="S6597" s="30">
        <f t="shared" ref="S6597" si="590">SUM(F6597:F6718)*30</f>
        <v>54856435.290985107</v>
      </c>
      <c r="T6597" s="30">
        <f t="shared" ref="T6597" si="591">SUM(H6597:H6718)*30</f>
        <v>56018572.897643544</v>
      </c>
      <c r="U6597" s="30">
        <f t="shared" ref="U6597" si="592">(R6597-Q6597)/Q6597*100</f>
        <v>-1.5625912786862477</v>
      </c>
      <c r="V6597" s="30">
        <f t="shared" ref="V6597" si="593">(T6597-S6597)/S6597*100</f>
        <v>2.1185073373687069</v>
      </c>
    </row>
    <row r="6598" spans="1:22" ht="14.5" x14ac:dyDescent="0.35">
      <c r="A6598" s="15">
        <v>55</v>
      </c>
      <c r="B6598" s="8">
        <v>360</v>
      </c>
      <c r="C6598" s="8">
        <v>1366666.6668</v>
      </c>
      <c r="D6598" s="8">
        <v>6399.9999989999997</v>
      </c>
      <c r="E6598" s="2">
        <v>60</v>
      </c>
      <c r="F6598" s="2">
        <v>177.04057312011699</v>
      </c>
      <c r="G6598" s="2">
        <v>598.22003173828102</v>
      </c>
      <c r="H6598" s="1">
        <v>194.85821074491511</v>
      </c>
      <c r="I6598" s="1">
        <v>593.82606639586834</v>
      </c>
      <c r="J6598" s="1">
        <f t="shared" si="584"/>
        <v>10.064154962212738</v>
      </c>
      <c r="K6598" s="1">
        <f t="shared" si="585"/>
        <v>-0.73450655432665746</v>
      </c>
      <c r="L6598" s="30"/>
      <c r="M6598" s="30"/>
      <c r="N6598" s="2">
        <v>1187499</v>
      </c>
      <c r="O6598" s="30"/>
      <c r="P6598" s="30"/>
      <c r="Q6598" s="30"/>
      <c r="R6598" s="30"/>
      <c r="S6598" s="30"/>
      <c r="T6598" s="30"/>
      <c r="U6598" s="30"/>
      <c r="V6598" s="30"/>
    </row>
    <row r="6599" spans="1:22" ht="14.5" x14ac:dyDescent="0.35">
      <c r="A6599" s="15">
        <v>55</v>
      </c>
      <c r="B6599" s="8">
        <v>360</v>
      </c>
      <c r="C6599" s="8">
        <v>1366666.6668</v>
      </c>
      <c r="D6599" s="8">
        <v>6399.9999989999997</v>
      </c>
      <c r="E6599" s="2">
        <v>90</v>
      </c>
      <c r="F6599" s="2">
        <v>177.15988159179699</v>
      </c>
      <c r="G6599" s="2">
        <v>598.62316894531295</v>
      </c>
      <c r="H6599" s="1">
        <v>194.85821074491511</v>
      </c>
      <c r="I6599" s="1">
        <v>593.95146910954395</v>
      </c>
      <c r="J6599" s="1">
        <f t="shared" si="584"/>
        <v>9.9900321642219971</v>
      </c>
      <c r="K6599" s="1">
        <f t="shared" si="585"/>
        <v>-0.7804074546596419</v>
      </c>
      <c r="L6599" s="30"/>
      <c r="M6599" s="30"/>
      <c r="N6599" s="2">
        <v>1187499</v>
      </c>
      <c r="O6599" s="30"/>
      <c r="P6599" s="30"/>
      <c r="Q6599" s="30"/>
      <c r="R6599" s="30"/>
      <c r="S6599" s="30"/>
      <c r="T6599" s="30"/>
      <c r="U6599" s="30"/>
      <c r="V6599" s="30"/>
    </row>
    <row r="6600" spans="1:22" ht="14.5" x14ac:dyDescent="0.35">
      <c r="A6600" s="15">
        <v>55</v>
      </c>
      <c r="B6600" s="8">
        <v>360</v>
      </c>
      <c r="C6600" s="8">
        <v>1366666.6668</v>
      </c>
      <c r="D6600" s="8">
        <v>6399.9999989999997</v>
      </c>
      <c r="E6600" s="2">
        <v>120</v>
      </c>
      <c r="F6600" s="2">
        <v>178.06896972656301</v>
      </c>
      <c r="G6600" s="2">
        <v>601.69500732421898</v>
      </c>
      <c r="H6600" s="1">
        <v>194.85821074491511</v>
      </c>
      <c r="I6600" s="1">
        <v>597.60494065507805</v>
      </c>
      <c r="J6600" s="1">
        <f t="shared" si="584"/>
        <v>9.4285046092719682</v>
      </c>
      <c r="K6600" s="1">
        <f t="shared" si="585"/>
        <v>-0.67975745508172747</v>
      </c>
      <c r="L6600" s="30"/>
      <c r="M6600" s="30"/>
      <c r="N6600" s="2">
        <v>1187499</v>
      </c>
      <c r="O6600" s="30"/>
      <c r="P6600" s="30"/>
      <c r="Q6600" s="30"/>
      <c r="R6600" s="30"/>
      <c r="S6600" s="30"/>
      <c r="T6600" s="30"/>
      <c r="U6600" s="30"/>
      <c r="V6600" s="30"/>
    </row>
    <row r="6601" spans="1:22" ht="14.5" x14ac:dyDescent="0.35">
      <c r="A6601" s="15">
        <v>55</v>
      </c>
      <c r="B6601" s="8">
        <v>360</v>
      </c>
      <c r="C6601" s="8">
        <v>1366666.6668</v>
      </c>
      <c r="D6601" s="8">
        <v>6399.9999989999997</v>
      </c>
      <c r="E6601" s="2">
        <v>150</v>
      </c>
      <c r="F6601" s="2">
        <v>178.97785949707</v>
      </c>
      <c r="G6601" s="2">
        <v>604.76617431640602</v>
      </c>
      <c r="H6601" s="1">
        <v>194.85821074491511</v>
      </c>
      <c r="I6601" s="1">
        <v>601.61251177073086</v>
      </c>
      <c r="J6601" s="1">
        <f t="shared" si="584"/>
        <v>8.8728020842740527</v>
      </c>
      <c r="K6601" s="1">
        <f t="shared" si="585"/>
        <v>-0.52146807801211514</v>
      </c>
      <c r="L6601" s="30"/>
      <c r="M6601" s="30"/>
      <c r="N6601" s="2">
        <v>1187499</v>
      </c>
      <c r="O6601" s="30"/>
      <c r="P6601" s="30"/>
      <c r="Q6601" s="30"/>
      <c r="R6601" s="30"/>
      <c r="S6601" s="30"/>
      <c r="T6601" s="30"/>
      <c r="U6601" s="30"/>
      <c r="V6601" s="30"/>
    </row>
    <row r="6602" spans="1:22" ht="14.5" x14ac:dyDescent="0.35">
      <c r="A6602" s="15">
        <v>55</v>
      </c>
      <c r="B6602" s="8">
        <v>360</v>
      </c>
      <c r="C6602" s="8">
        <v>1366666.6668</v>
      </c>
      <c r="D6602" s="8">
        <v>6399.9999989999997</v>
      </c>
      <c r="E6602" s="2">
        <v>180</v>
      </c>
      <c r="F6602" s="2">
        <v>180.21414184570301</v>
      </c>
      <c r="G6602" s="2">
        <v>608.94354248046898</v>
      </c>
      <c r="H6602" s="1">
        <v>194.85821074491511</v>
      </c>
      <c r="I6602" s="1">
        <v>605.65560157407208</v>
      </c>
      <c r="J6602" s="1">
        <f t="shared" ref="J6602:J6665" si="594">(H6602-F6602)/F6602*100</f>
        <v>8.125926605554719</v>
      </c>
      <c r="K6602" s="1">
        <f t="shared" ref="K6602:K6665" si="595">(I6602-G6602)/G6602*100</f>
        <v>-0.53994182991149031</v>
      </c>
      <c r="L6602" s="30"/>
      <c r="M6602" s="30"/>
      <c r="N6602" s="2">
        <v>1187499</v>
      </c>
      <c r="O6602" s="30"/>
      <c r="P6602" s="30"/>
      <c r="Q6602" s="30"/>
      <c r="R6602" s="30"/>
      <c r="S6602" s="30"/>
      <c r="T6602" s="30"/>
      <c r="U6602" s="30"/>
      <c r="V6602" s="30"/>
    </row>
    <row r="6603" spans="1:22" ht="14.5" x14ac:dyDescent="0.35">
      <c r="A6603" s="15">
        <v>55</v>
      </c>
      <c r="B6603" s="8">
        <v>360</v>
      </c>
      <c r="C6603" s="8">
        <v>1366666.6668</v>
      </c>
      <c r="D6603" s="8">
        <v>6399.9999989999997</v>
      </c>
      <c r="E6603" s="2">
        <v>210</v>
      </c>
      <c r="F6603" s="2">
        <v>181.867919921875</v>
      </c>
      <c r="G6603" s="2">
        <v>614.53161621093795</v>
      </c>
      <c r="H6603" s="1">
        <v>194.85821074491511</v>
      </c>
      <c r="I6603" s="1">
        <v>609.70219492143701</v>
      </c>
      <c r="J6603" s="1">
        <f t="shared" si="594"/>
        <v>7.1427059970886306</v>
      </c>
      <c r="K6603" s="1">
        <f t="shared" si="595"/>
        <v>-0.7858702729207091</v>
      </c>
      <c r="L6603" s="30"/>
      <c r="M6603" s="30"/>
      <c r="N6603" s="2">
        <v>1187499</v>
      </c>
      <c r="O6603" s="30"/>
      <c r="P6603" s="30"/>
      <c r="Q6603" s="30"/>
      <c r="R6603" s="30"/>
      <c r="S6603" s="30"/>
      <c r="T6603" s="30"/>
      <c r="U6603" s="30"/>
      <c r="V6603" s="30"/>
    </row>
    <row r="6604" spans="1:22" ht="14.5" x14ac:dyDescent="0.35">
      <c r="A6604" s="15">
        <v>55</v>
      </c>
      <c r="B6604" s="8">
        <v>360</v>
      </c>
      <c r="C6604" s="8">
        <v>1366666.6668</v>
      </c>
      <c r="D6604" s="8">
        <v>6399.9999989999997</v>
      </c>
      <c r="E6604" s="2">
        <v>240</v>
      </c>
      <c r="F6604" s="2">
        <v>183.33283996582</v>
      </c>
      <c r="G6604" s="2">
        <v>619.48138427734398</v>
      </c>
      <c r="H6604" s="1">
        <v>194.85821074491511</v>
      </c>
      <c r="I6604" s="1">
        <v>615.61098232332608</v>
      </c>
      <c r="J6604" s="1">
        <f t="shared" si="594"/>
        <v>6.2865827973012722</v>
      </c>
      <c r="K6604" s="1">
        <f t="shared" si="595"/>
        <v>-0.62478099459484338</v>
      </c>
      <c r="L6604" s="30"/>
      <c r="M6604" s="30"/>
      <c r="N6604" s="2">
        <v>1187499</v>
      </c>
      <c r="O6604" s="30"/>
      <c r="P6604" s="30"/>
      <c r="Q6604" s="30"/>
      <c r="R6604" s="30"/>
      <c r="S6604" s="30"/>
      <c r="T6604" s="30"/>
      <c r="U6604" s="30"/>
      <c r="V6604" s="30"/>
    </row>
    <row r="6605" spans="1:22" ht="14.5" x14ac:dyDescent="0.35">
      <c r="A6605" s="15">
        <v>55</v>
      </c>
      <c r="B6605" s="8">
        <v>360</v>
      </c>
      <c r="C6605" s="8">
        <v>1366666.6668</v>
      </c>
      <c r="D6605" s="8">
        <v>6399.9999989999997</v>
      </c>
      <c r="E6605" s="2">
        <v>270</v>
      </c>
      <c r="F6605" s="2">
        <v>185.065994262695</v>
      </c>
      <c r="G6605" s="2">
        <v>625.30035400390602</v>
      </c>
      <c r="H6605" s="1">
        <v>194.85821074491511</v>
      </c>
      <c r="I6605" s="1">
        <v>624.44087975793457</v>
      </c>
      <c r="J6605" s="1">
        <f t="shared" si="594"/>
        <v>5.2912024822455432</v>
      </c>
      <c r="K6605" s="1">
        <f t="shared" si="595"/>
        <v>-0.13744982558671101</v>
      </c>
      <c r="L6605" s="30"/>
      <c r="M6605" s="30"/>
      <c r="N6605" s="2">
        <v>1187499</v>
      </c>
      <c r="O6605" s="30"/>
      <c r="P6605" s="30"/>
      <c r="Q6605" s="30"/>
      <c r="R6605" s="30"/>
      <c r="S6605" s="30"/>
      <c r="T6605" s="30"/>
      <c r="U6605" s="30"/>
      <c r="V6605" s="30"/>
    </row>
    <row r="6606" spans="1:22" ht="14.5" x14ac:dyDescent="0.35">
      <c r="A6606" s="15">
        <v>55</v>
      </c>
      <c r="B6606" s="8">
        <v>360</v>
      </c>
      <c r="C6606" s="8">
        <v>1366666.6668</v>
      </c>
      <c r="D6606" s="8">
        <v>6399.9999989999997</v>
      </c>
      <c r="E6606" s="2">
        <v>300</v>
      </c>
      <c r="F6606" s="2">
        <v>190.30928039550801</v>
      </c>
      <c r="G6606" s="2">
        <v>637.09161376953102</v>
      </c>
      <c r="H6606" s="1">
        <v>194.85821074491511</v>
      </c>
      <c r="I6606" s="1">
        <v>634.10945314469723</v>
      </c>
      <c r="J6606" s="1">
        <f t="shared" si="594"/>
        <v>2.3902829856501695</v>
      </c>
      <c r="K6606" s="1">
        <f t="shared" si="595"/>
        <v>-0.4680897629760038</v>
      </c>
      <c r="L6606" s="30"/>
      <c r="M6606" s="30"/>
      <c r="N6606" s="2">
        <v>1187499</v>
      </c>
      <c r="O6606" s="30"/>
      <c r="P6606" s="30"/>
      <c r="Q6606" s="30"/>
      <c r="R6606" s="30"/>
      <c r="S6606" s="30"/>
      <c r="T6606" s="30"/>
      <c r="U6606" s="30"/>
      <c r="V6606" s="30"/>
    </row>
    <row r="6607" spans="1:22" ht="14.5" x14ac:dyDescent="0.35">
      <c r="A6607" s="15">
        <v>55</v>
      </c>
      <c r="B6607" s="8">
        <v>360</v>
      </c>
      <c r="C6607" s="8">
        <v>1366666.6668</v>
      </c>
      <c r="D6607" s="8">
        <v>6399.9999989999997</v>
      </c>
      <c r="E6607" s="2">
        <v>330</v>
      </c>
      <c r="F6607" s="2">
        <v>215.22724914550801</v>
      </c>
      <c r="G6607" s="2">
        <v>652.88909912109398</v>
      </c>
      <c r="H6607" s="1">
        <v>194.85821074491511</v>
      </c>
      <c r="I6607" s="1">
        <v>650.00756942931127</v>
      </c>
      <c r="J6607" s="1">
        <f t="shared" si="594"/>
        <v>-9.4639681924392711</v>
      </c>
      <c r="K6607" s="1">
        <f t="shared" si="595"/>
        <v>-0.44135055948426144</v>
      </c>
      <c r="L6607" s="30"/>
      <c r="M6607" s="30"/>
      <c r="N6607" s="2">
        <v>1187499</v>
      </c>
      <c r="O6607" s="30"/>
      <c r="P6607" s="30"/>
      <c r="Q6607" s="30"/>
      <c r="R6607" s="30"/>
      <c r="S6607" s="30"/>
      <c r="T6607" s="30"/>
      <c r="U6607" s="30"/>
      <c r="V6607" s="30"/>
    </row>
    <row r="6608" spans="1:22" ht="14.5" x14ac:dyDescent="0.35">
      <c r="A6608" s="15">
        <v>55</v>
      </c>
      <c r="B6608" s="8">
        <v>360</v>
      </c>
      <c r="C6608" s="8">
        <v>1366666.6668</v>
      </c>
      <c r="D6608" s="8">
        <v>6399.9999989999997</v>
      </c>
      <c r="E6608" s="2">
        <v>360</v>
      </c>
      <c r="F6608" s="2">
        <v>354.53070068359398</v>
      </c>
      <c r="G6608" s="2">
        <v>676.1591796875</v>
      </c>
      <c r="H6608" s="1">
        <v>194.85821074491511</v>
      </c>
      <c r="I6608" s="1">
        <v>668.05710336819823</v>
      </c>
      <c r="J6608" s="1">
        <f t="shared" si="594"/>
        <v>-45.037704670090299</v>
      </c>
      <c r="K6608" s="1">
        <f t="shared" si="595"/>
        <v>-1.1982498445183134</v>
      </c>
      <c r="L6608" s="30"/>
      <c r="M6608" s="30"/>
      <c r="N6608" s="2">
        <v>1187499</v>
      </c>
      <c r="O6608" s="30"/>
      <c r="P6608" s="30"/>
      <c r="Q6608" s="30"/>
      <c r="R6608" s="30"/>
      <c r="S6608" s="30"/>
      <c r="T6608" s="30"/>
      <c r="U6608" s="30"/>
      <c r="V6608" s="30"/>
    </row>
    <row r="6609" spans="1:22" ht="14.5" x14ac:dyDescent="0.35">
      <c r="A6609" s="15">
        <v>55</v>
      </c>
      <c r="B6609" s="8">
        <v>360</v>
      </c>
      <c r="C6609" s="8">
        <v>1366666.6668</v>
      </c>
      <c r="D6609" s="8">
        <v>6399.9999989999997</v>
      </c>
      <c r="E6609" s="2">
        <v>390</v>
      </c>
      <c r="F6609" s="2">
        <v>2574.51025390625</v>
      </c>
      <c r="G6609" s="2">
        <v>1219.66369628906</v>
      </c>
      <c r="H6609" s="1">
        <v>1725.426130476822</v>
      </c>
      <c r="I6609" s="1">
        <v>1222.355823653178</v>
      </c>
      <c r="J6609" s="1">
        <f t="shared" si="594"/>
        <v>-32.980413348174885</v>
      </c>
      <c r="K6609" s="1">
        <f t="shared" si="595"/>
        <v>0.22072702272840439</v>
      </c>
      <c r="L6609" s="30"/>
      <c r="M6609" s="30"/>
      <c r="N6609" s="2">
        <v>0</v>
      </c>
      <c r="O6609" s="30"/>
      <c r="P6609" s="30"/>
      <c r="Q6609" s="30"/>
      <c r="R6609" s="30"/>
      <c r="S6609" s="30"/>
      <c r="T6609" s="30"/>
      <c r="U6609" s="30"/>
      <c r="V6609" s="30"/>
    </row>
    <row r="6610" spans="1:22" ht="14.5" x14ac:dyDescent="0.35">
      <c r="A6610" s="15">
        <v>55</v>
      </c>
      <c r="B6610" s="8">
        <v>360</v>
      </c>
      <c r="C6610" s="8">
        <v>1366666.6668</v>
      </c>
      <c r="D6610" s="8">
        <v>6399.9999989999997</v>
      </c>
      <c r="E6610" s="2">
        <v>420</v>
      </c>
      <c r="F6610" s="2">
        <v>9199.4091796875</v>
      </c>
      <c r="G6610" s="2">
        <v>1303.66052246094</v>
      </c>
      <c r="H6610" s="1">
        <v>6479.7628546720798</v>
      </c>
      <c r="I6610" s="1">
        <v>1270.944542727965</v>
      </c>
      <c r="J6610" s="1">
        <f t="shared" si="594"/>
        <v>-29.563271639448974</v>
      </c>
      <c r="K6610" s="1">
        <f t="shared" si="595"/>
        <v>-2.5095474756891902</v>
      </c>
      <c r="L6610" s="30"/>
      <c r="M6610" s="30"/>
      <c r="N6610" s="2">
        <v>0</v>
      </c>
      <c r="O6610" s="30"/>
      <c r="P6610" s="30"/>
      <c r="Q6610" s="30"/>
      <c r="R6610" s="30"/>
      <c r="S6610" s="30"/>
      <c r="T6610" s="30"/>
      <c r="U6610" s="30"/>
      <c r="V6610" s="30"/>
    </row>
    <row r="6611" spans="1:22" ht="14.5" x14ac:dyDescent="0.35">
      <c r="A6611" s="15">
        <v>55</v>
      </c>
      <c r="B6611" s="8">
        <v>360</v>
      </c>
      <c r="C6611" s="8">
        <v>1366666.6668</v>
      </c>
      <c r="D6611" s="8">
        <v>6399.9999989999997</v>
      </c>
      <c r="E6611" s="2">
        <v>450</v>
      </c>
      <c r="F6611" s="2">
        <v>10112.2392578125</v>
      </c>
      <c r="G6611" s="2">
        <v>1284.44323730469</v>
      </c>
      <c r="H6611" s="1">
        <v>10072.37144128796</v>
      </c>
      <c r="I6611" s="1">
        <v>1280.5248026429581</v>
      </c>
      <c r="J6611" s="1">
        <f t="shared" si="594"/>
        <v>-0.39425309773736894</v>
      </c>
      <c r="K6611" s="1">
        <f t="shared" si="595"/>
        <v>-0.30506872923045286</v>
      </c>
      <c r="L6611" s="30"/>
      <c r="M6611" s="30"/>
      <c r="N6611" s="2">
        <v>0</v>
      </c>
      <c r="O6611" s="30"/>
      <c r="P6611" s="30"/>
      <c r="Q6611" s="30"/>
      <c r="R6611" s="30"/>
      <c r="S6611" s="30"/>
      <c r="T6611" s="30"/>
      <c r="U6611" s="30"/>
      <c r="V6611" s="30"/>
    </row>
    <row r="6612" spans="1:22" ht="14.5" x14ac:dyDescent="0.35">
      <c r="A6612" s="15">
        <v>55</v>
      </c>
      <c r="B6612" s="8">
        <v>360</v>
      </c>
      <c r="C6612" s="8">
        <v>1366666.6668</v>
      </c>
      <c r="D6612" s="8">
        <v>6399.9999989999997</v>
      </c>
      <c r="E6612" s="2">
        <v>480</v>
      </c>
      <c r="F6612" s="2">
        <v>9359.6767578125</v>
      </c>
      <c r="G6612" s="2">
        <v>1286.3330078125</v>
      </c>
      <c r="H6612" s="1">
        <v>8366.761028795434</v>
      </c>
      <c r="I6612" s="1">
        <v>1287.247137129521</v>
      </c>
      <c r="J6612" s="1">
        <f t="shared" si="594"/>
        <v>-10.608440384314358</v>
      </c>
      <c r="K6612" s="1">
        <f t="shared" si="595"/>
        <v>7.1064748511392134E-2</v>
      </c>
      <c r="L6612" s="30"/>
      <c r="M6612" s="30"/>
      <c r="N6612" s="2">
        <v>0</v>
      </c>
      <c r="O6612" s="30"/>
      <c r="P6612" s="30"/>
      <c r="Q6612" s="30"/>
      <c r="R6612" s="30"/>
      <c r="S6612" s="30"/>
      <c r="T6612" s="30"/>
      <c r="U6612" s="30"/>
      <c r="V6612" s="30"/>
    </row>
    <row r="6613" spans="1:22" ht="14.5" x14ac:dyDescent="0.35">
      <c r="A6613" s="15">
        <v>55</v>
      </c>
      <c r="B6613" s="8">
        <v>360</v>
      </c>
      <c r="C6613" s="8">
        <v>1366666.6668</v>
      </c>
      <c r="D6613" s="8">
        <v>6399.9999989999997</v>
      </c>
      <c r="E6613" s="2">
        <v>510</v>
      </c>
      <c r="F6613" s="2">
        <v>7586.666015625</v>
      </c>
      <c r="G6613" s="2">
        <v>1295.89562988281</v>
      </c>
      <c r="H6613" s="1">
        <v>7015.2410251057172</v>
      </c>
      <c r="I6613" s="1">
        <v>1295.7252304194051</v>
      </c>
      <c r="J6613" s="1">
        <f t="shared" si="594"/>
        <v>-7.5319644932624348</v>
      </c>
      <c r="K6613" s="1">
        <f t="shared" si="595"/>
        <v>-1.3149165679363316E-2</v>
      </c>
      <c r="L6613" s="30"/>
      <c r="M6613" s="30"/>
      <c r="N6613" s="2">
        <v>0</v>
      </c>
      <c r="O6613" s="30"/>
      <c r="P6613" s="30"/>
      <c r="Q6613" s="30"/>
      <c r="R6613" s="30"/>
      <c r="S6613" s="30"/>
      <c r="T6613" s="30"/>
      <c r="U6613" s="30"/>
      <c r="V6613" s="30"/>
    </row>
    <row r="6614" spans="1:22" ht="14.5" x14ac:dyDescent="0.35">
      <c r="A6614" s="15">
        <v>55</v>
      </c>
      <c r="B6614" s="8">
        <v>360</v>
      </c>
      <c r="C6614" s="8">
        <v>1366666.6668</v>
      </c>
      <c r="D6614" s="8">
        <v>6399.9999989999997</v>
      </c>
      <c r="E6614" s="2">
        <v>540</v>
      </c>
      <c r="F6614" s="2">
        <v>6336.52734375</v>
      </c>
      <c r="G6614" s="2">
        <v>1312.68994140625</v>
      </c>
      <c r="H6614" s="1">
        <v>6512.3114123750538</v>
      </c>
      <c r="I6614" s="1">
        <v>1304.695269614961</v>
      </c>
      <c r="J6614" s="1">
        <f t="shared" si="594"/>
        <v>2.7741388790571144</v>
      </c>
      <c r="K6614" s="1">
        <f t="shared" si="595"/>
        <v>-0.60902971365229519</v>
      </c>
      <c r="L6614" s="30"/>
      <c r="M6614" s="30"/>
      <c r="N6614" s="2">
        <v>0</v>
      </c>
      <c r="O6614" s="30"/>
      <c r="P6614" s="30"/>
      <c r="Q6614" s="30"/>
      <c r="R6614" s="30"/>
      <c r="S6614" s="30"/>
      <c r="T6614" s="30"/>
      <c r="U6614" s="30"/>
      <c r="V6614" s="30"/>
    </row>
    <row r="6615" spans="1:22" ht="14.5" x14ac:dyDescent="0.35">
      <c r="A6615" s="15">
        <v>55</v>
      </c>
      <c r="B6615" s="8">
        <v>360</v>
      </c>
      <c r="C6615" s="8">
        <v>1366666.6668</v>
      </c>
      <c r="D6615" s="8">
        <v>6399.9999989999997</v>
      </c>
      <c r="E6615" s="2">
        <v>570</v>
      </c>
      <c r="F6615" s="2">
        <v>5743.46728515625</v>
      </c>
      <c r="G6615" s="2">
        <v>1328.791015625</v>
      </c>
      <c r="H6615" s="1">
        <v>6116.9418526037671</v>
      </c>
      <c r="I6615" s="1">
        <v>1314.284832043397</v>
      </c>
      <c r="J6615" s="1">
        <f t="shared" si="594"/>
        <v>6.5025976279650175</v>
      </c>
      <c r="K6615" s="1">
        <f t="shared" si="595"/>
        <v>-1.0916828463639134</v>
      </c>
      <c r="L6615" s="30"/>
      <c r="M6615" s="30"/>
      <c r="N6615" s="2">
        <v>0</v>
      </c>
      <c r="O6615" s="30"/>
      <c r="P6615" s="30"/>
      <c r="Q6615" s="30"/>
      <c r="R6615" s="30"/>
      <c r="S6615" s="30"/>
      <c r="T6615" s="30"/>
      <c r="U6615" s="30"/>
      <c r="V6615" s="30"/>
    </row>
    <row r="6616" spans="1:22" ht="14.5" x14ac:dyDescent="0.35">
      <c r="A6616" s="15">
        <v>55</v>
      </c>
      <c r="B6616" s="8">
        <v>360</v>
      </c>
      <c r="C6616" s="8">
        <v>1366666.6668</v>
      </c>
      <c r="D6616" s="8">
        <v>6399.9999989999997</v>
      </c>
      <c r="E6616" s="2">
        <v>600</v>
      </c>
      <c r="F6616" s="2">
        <v>5515.2431640625</v>
      </c>
      <c r="G6616" s="2">
        <v>1337.580078125</v>
      </c>
      <c r="H6616" s="1">
        <v>5729.6202581275311</v>
      </c>
      <c r="I6616" s="1">
        <v>1325.9239677256919</v>
      </c>
      <c r="J6616" s="1">
        <f t="shared" si="594"/>
        <v>3.8869926073598906</v>
      </c>
      <c r="K6616" s="1">
        <f t="shared" si="595"/>
        <v>-0.87143271568812941</v>
      </c>
      <c r="L6616" s="30"/>
      <c r="M6616" s="30"/>
      <c r="N6616" s="2">
        <v>0</v>
      </c>
      <c r="O6616" s="30"/>
      <c r="P6616" s="30"/>
      <c r="Q6616" s="30"/>
      <c r="R6616" s="30"/>
      <c r="S6616" s="30"/>
      <c r="T6616" s="30"/>
      <c r="U6616" s="30"/>
      <c r="V6616" s="30"/>
    </row>
    <row r="6617" spans="1:22" ht="14.5" x14ac:dyDescent="0.35">
      <c r="A6617" s="15">
        <v>55</v>
      </c>
      <c r="B6617" s="8">
        <v>360</v>
      </c>
      <c r="C6617" s="8">
        <v>1366666.6668</v>
      </c>
      <c r="D6617" s="8">
        <v>6399.9999989999997</v>
      </c>
      <c r="E6617" s="2">
        <v>630</v>
      </c>
      <c r="F6617" s="2">
        <v>5396.29736328125</v>
      </c>
      <c r="G6617" s="2">
        <v>1347.67614746094</v>
      </c>
      <c r="H6617" s="1">
        <v>5406.9521377570454</v>
      </c>
      <c r="I6617" s="1">
        <v>1338.2152458438461</v>
      </c>
      <c r="J6617" s="1">
        <f t="shared" si="594"/>
        <v>0.19744602193895264</v>
      </c>
      <c r="K6617" s="1">
        <f t="shared" si="595"/>
        <v>-0.70201595798207916</v>
      </c>
      <c r="L6617" s="30"/>
      <c r="M6617" s="30"/>
      <c r="N6617" s="2">
        <v>0</v>
      </c>
      <c r="O6617" s="30"/>
      <c r="P6617" s="30"/>
      <c r="Q6617" s="30"/>
      <c r="R6617" s="30"/>
      <c r="S6617" s="30"/>
      <c r="T6617" s="30"/>
      <c r="U6617" s="30"/>
      <c r="V6617" s="30"/>
    </row>
    <row r="6618" spans="1:22" ht="14.5" x14ac:dyDescent="0.35">
      <c r="A6618" s="15">
        <v>55</v>
      </c>
      <c r="B6618" s="8">
        <v>360</v>
      </c>
      <c r="C6618" s="8">
        <v>1366666.6668</v>
      </c>
      <c r="D6618" s="8">
        <v>6399.9999989999997</v>
      </c>
      <c r="E6618" s="2">
        <v>660</v>
      </c>
      <c r="F6618" s="2">
        <v>5200.5009765625</v>
      </c>
      <c r="G6618" s="2">
        <v>1352.49365234375</v>
      </c>
      <c r="H6618" s="1">
        <v>5454.7410002661181</v>
      </c>
      <c r="I6618" s="1">
        <v>1350.7139579305749</v>
      </c>
      <c r="J6618" s="1">
        <f t="shared" si="594"/>
        <v>4.8887602338586484</v>
      </c>
      <c r="K6618" s="1">
        <f t="shared" si="595"/>
        <v>-0.13158615643711472</v>
      </c>
      <c r="L6618" s="30"/>
      <c r="M6618" s="30"/>
      <c r="N6618" s="2">
        <v>0</v>
      </c>
      <c r="O6618" s="30"/>
      <c r="P6618" s="30"/>
      <c r="Q6618" s="30"/>
      <c r="R6618" s="30"/>
      <c r="S6618" s="30"/>
      <c r="T6618" s="30"/>
      <c r="U6618" s="30"/>
      <c r="V6618" s="30"/>
    </row>
    <row r="6619" spans="1:22" ht="14.5" x14ac:dyDescent="0.35">
      <c r="A6619" s="15">
        <v>55</v>
      </c>
      <c r="B6619" s="8">
        <v>360</v>
      </c>
      <c r="C6619" s="8">
        <v>1366666.6668</v>
      </c>
      <c r="D6619" s="8">
        <v>6399.9999989999997</v>
      </c>
      <c r="E6619" s="2">
        <v>690</v>
      </c>
      <c r="F6619" s="2">
        <v>5357.3056640625</v>
      </c>
      <c r="G6619" s="2">
        <v>1364.60546875</v>
      </c>
      <c r="H6619" s="1">
        <v>5999.4473556145294</v>
      </c>
      <c r="I6619" s="1">
        <v>1363.278754106303</v>
      </c>
      <c r="J6619" s="1">
        <f t="shared" si="594"/>
        <v>11.98628063841119</v>
      </c>
      <c r="K6619" s="1">
        <f t="shared" si="595"/>
        <v>-9.7223312824053901E-2</v>
      </c>
      <c r="L6619" s="30"/>
      <c r="M6619" s="30"/>
      <c r="N6619" s="2">
        <v>0</v>
      </c>
      <c r="O6619" s="30"/>
      <c r="P6619" s="30"/>
      <c r="Q6619" s="30"/>
      <c r="R6619" s="30"/>
      <c r="S6619" s="30"/>
      <c r="T6619" s="30"/>
      <c r="U6619" s="30"/>
      <c r="V6619" s="30"/>
    </row>
    <row r="6620" spans="1:22" ht="14.5" x14ac:dyDescent="0.35">
      <c r="A6620" s="15">
        <v>55</v>
      </c>
      <c r="B6620" s="8">
        <v>360</v>
      </c>
      <c r="C6620" s="8">
        <v>1366666.6668</v>
      </c>
      <c r="D6620" s="8">
        <v>6399.9999989999997</v>
      </c>
      <c r="E6620" s="2">
        <v>720</v>
      </c>
      <c r="F6620" s="2">
        <v>5298.20458984375</v>
      </c>
      <c r="G6620" s="2">
        <v>1364.7470703125</v>
      </c>
      <c r="H6620" s="1">
        <v>6994.9739745524485</v>
      </c>
      <c r="I6620" s="1">
        <v>1372.6965220657139</v>
      </c>
      <c r="J6620" s="1">
        <f t="shared" si="594"/>
        <v>32.025365497611674</v>
      </c>
      <c r="K6620" s="1">
        <f t="shared" si="595"/>
        <v>0.58248535029964499</v>
      </c>
      <c r="L6620" s="30"/>
      <c r="M6620" s="30"/>
      <c r="N6620" s="2">
        <v>0</v>
      </c>
      <c r="O6620" s="30"/>
      <c r="P6620" s="30"/>
      <c r="Q6620" s="30"/>
      <c r="R6620" s="30"/>
      <c r="S6620" s="30"/>
      <c r="T6620" s="30"/>
      <c r="U6620" s="30"/>
      <c r="V6620" s="30"/>
    </row>
    <row r="6621" spans="1:22" ht="14.5" x14ac:dyDescent="0.35">
      <c r="A6621" s="15">
        <v>55</v>
      </c>
      <c r="B6621" s="8">
        <v>360</v>
      </c>
      <c r="C6621" s="8">
        <v>1366666.6668</v>
      </c>
      <c r="D6621" s="8">
        <v>6399.9999989999997</v>
      </c>
      <c r="E6621" s="2">
        <v>750</v>
      </c>
      <c r="F6621" s="2">
        <v>3056.72192382813</v>
      </c>
      <c r="G6621" s="2">
        <v>843.26184082031205</v>
      </c>
      <c r="H6621" s="1">
        <v>4183.7907153989036</v>
      </c>
      <c r="I6621" s="1">
        <v>831.43473071662061</v>
      </c>
      <c r="J6621" s="1">
        <f t="shared" si="594"/>
        <v>36.87181299629875</v>
      </c>
      <c r="K6621" s="1">
        <f t="shared" si="595"/>
        <v>-1.402543021772005</v>
      </c>
      <c r="L6621" s="30"/>
      <c r="M6621" s="30"/>
      <c r="N6621" s="2">
        <v>1187499</v>
      </c>
      <c r="O6621" s="30"/>
      <c r="P6621" s="30"/>
      <c r="Q6621" s="30"/>
      <c r="R6621" s="30"/>
      <c r="S6621" s="30"/>
      <c r="T6621" s="30"/>
      <c r="U6621" s="30"/>
      <c r="V6621" s="30"/>
    </row>
    <row r="6622" spans="1:22" ht="14.5" x14ac:dyDescent="0.35">
      <c r="A6622" s="15">
        <v>55</v>
      </c>
      <c r="B6622" s="8">
        <v>360</v>
      </c>
      <c r="C6622" s="8">
        <v>1366666.6668</v>
      </c>
      <c r="D6622" s="8">
        <v>6399.9999989999997</v>
      </c>
      <c r="E6622" s="2">
        <v>780</v>
      </c>
      <c r="F6622" s="2">
        <v>2682.06298828125</v>
      </c>
      <c r="G6622" s="2">
        <v>760.324462890625</v>
      </c>
      <c r="H6622" s="1">
        <v>3536.3553156214161</v>
      </c>
      <c r="I6622" s="1">
        <v>759.21859399350262</v>
      </c>
      <c r="J6622" s="1">
        <f t="shared" si="594"/>
        <v>31.852060562068434</v>
      </c>
      <c r="K6622" s="1">
        <f t="shared" si="595"/>
        <v>-0.14544697048389721</v>
      </c>
      <c r="L6622" s="30"/>
      <c r="M6622" s="30"/>
      <c r="N6622" s="2">
        <v>1187499</v>
      </c>
      <c r="O6622" s="30"/>
      <c r="P6622" s="30"/>
      <c r="Q6622" s="30"/>
      <c r="R6622" s="30"/>
      <c r="S6622" s="30"/>
      <c r="T6622" s="30"/>
      <c r="U6622" s="30"/>
      <c r="V6622" s="30"/>
    </row>
    <row r="6623" spans="1:22" ht="14.5" x14ac:dyDescent="0.35">
      <c r="A6623" s="15">
        <v>55</v>
      </c>
      <c r="B6623" s="8">
        <v>360</v>
      </c>
      <c r="C6623" s="8">
        <v>1366666.6668</v>
      </c>
      <c r="D6623" s="8">
        <v>6399.9999989999997</v>
      </c>
      <c r="E6623" s="2">
        <v>810</v>
      </c>
      <c r="F6623" s="2">
        <v>2629.26049804688</v>
      </c>
      <c r="G6623" s="2">
        <v>747.78851318359398</v>
      </c>
      <c r="H6623" s="1">
        <v>3361.2790760257149</v>
      </c>
      <c r="I6623" s="1">
        <v>757.69292138304729</v>
      </c>
      <c r="J6623" s="1">
        <f t="shared" si="594"/>
        <v>27.841234389768815</v>
      </c>
      <c r="K6623" s="1">
        <f t="shared" si="595"/>
        <v>1.324493225669759</v>
      </c>
      <c r="L6623" s="30"/>
      <c r="M6623" s="30"/>
      <c r="N6623" s="2">
        <v>1187499</v>
      </c>
      <c r="O6623" s="30"/>
      <c r="P6623" s="30"/>
      <c r="Q6623" s="30"/>
      <c r="R6623" s="30"/>
      <c r="S6623" s="30"/>
      <c r="T6623" s="30"/>
      <c r="U6623" s="30"/>
      <c r="V6623" s="30"/>
    </row>
    <row r="6624" spans="1:22" ht="14.5" x14ac:dyDescent="0.35">
      <c r="A6624" s="15">
        <v>55</v>
      </c>
      <c r="B6624" s="8">
        <v>360</v>
      </c>
      <c r="C6624" s="8">
        <v>1366666.6668</v>
      </c>
      <c r="D6624" s="8">
        <v>6399.9999989999997</v>
      </c>
      <c r="E6624" s="2">
        <v>840</v>
      </c>
      <c r="F6624" s="2">
        <v>2847.60913085938</v>
      </c>
      <c r="G6624" s="2">
        <v>751.92687988281205</v>
      </c>
      <c r="H6624" s="1">
        <v>3427.8691893147911</v>
      </c>
      <c r="I6624" s="1">
        <v>760.88924083942095</v>
      </c>
      <c r="J6624" s="1">
        <f t="shared" si="594"/>
        <v>20.377096426864398</v>
      </c>
      <c r="K6624" s="1">
        <f t="shared" si="595"/>
        <v>1.19191921400731</v>
      </c>
      <c r="L6624" s="30"/>
      <c r="M6624" s="30"/>
      <c r="N6624" s="2">
        <v>1187499</v>
      </c>
      <c r="O6624" s="30"/>
      <c r="P6624" s="30"/>
      <c r="Q6624" s="30"/>
      <c r="R6624" s="30"/>
      <c r="S6624" s="30"/>
      <c r="T6624" s="30"/>
      <c r="U6624" s="30"/>
      <c r="V6624" s="30"/>
    </row>
    <row r="6625" spans="1:22" ht="14.5" x14ac:dyDescent="0.35">
      <c r="A6625" s="15">
        <v>55</v>
      </c>
      <c r="B6625" s="8">
        <v>360</v>
      </c>
      <c r="C6625" s="8">
        <v>1366666.6668</v>
      </c>
      <c r="D6625" s="8">
        <v>6399.9999989999997</v>
      </c>
      <c r="E6625" s="2">
        <v>870</v>
      </c>
      <c r="F6625" s="2">
        <v>3104.48510742188</v>
      </c>
      <c r="G6625" s="2">
        <v>752.83306884765602</v>
      </c>
      <c r="H6625" s="1">
        <v>3554.056157628665</v>
      </c>
      <c r="I6625" s="1">
        <v>765.20228475038095</v>
      </c>
      <c r="J6625" s="1">
        <f t="shared" si="594"/>
        <v>14.481340211038452</v>
      </c>
      <c r="K6625" s="1">
        <f t="shared" si="595"/>
        <v>1.6430223929533545</v>
      </c>
      <c r="L6625" s="30"/>
      <c r="M6625" s="30"/>
      <c r="N6625" s="2">
        <v>1187499</v>
      </c>
      <c r="O6625" s="30"/>
      <c r="P6625" s="30"/>
      <c r="Q6625" s="30"/>
      <c r="R6625" s="30"/>
      <c r="S6625" s="30"/>
      <c r="T6625" s="30"/>
      <c r="U6625" s="30"/>
      <c r="V6625" s="30"/>
    </row>
    <row r="6626" spans="1:22" ht="14.5" x14ac:dyDescent="0.35">
      <c r="A6626" s="15">
        <v>55</v>
      </c>
      <c r="B6626" s="8">
        <v>360</v>
      </c>
      <c r="C6626" s="8">
        <v>1366666.6668</v>
      </c>
      <c r="D6626" s="8">
        <v>6399.9999989999997</v>
      </c>
      <c r="E6626" s="2">
        <v>900</v>
      </c>
      <c r="F6626" s="2">
        <v>3346.41235351563</v>
      </c>
      <c r="G6626" s="2">
        <v>756.935791015625</v>
      </c>
      <c r="H6626" s="1">
        <v>3882.7664941595881</v>
      </c>
      <c r="I6626" s="1">
        <v>767.07360010055288</v>
      </c>
      <c r="J6626" s="1">
        <f t="shared" si="594"/>
        <v>16.027736094163117</v>
      </c>
      <c r="K6626" s="1">
        <f t="shared" si="595"/>
        <v>1.3393221994860871</v>
      </c>
      <c r="L6626" s="30"/>
      <c r="M6626" s="30"/>
      <c r="N6626" s="2">
        <v>1187499</v>
      </c>
      <c r="O6626" s="30"/>
      <c r="P6626" s="30"/>
      <c r="Q6626" s="30"/>
      <c r="R6626" s="30"/>
      <c r="S6626" s="30"/>
      <c r="T6626" s="30"/>
      <c r="U6626" s="30"/>
      <c r="V6626" s="30"/>
    </row>
    <row r="6627" spans="1:22" ht="14.5" x14ac:dyDescent="0.35">
      <c r="A6627" s="15">
        <v>55</v>
      </c>
      <c r="B6627" s="8">
        <v>360</v>
      </c>
      <c r="C6627" s="8">
        <v>1366666.6668</v>
      </c>
      <c r="D6627" s="8">
        <v>6399.9999989999997</v>
      </c>
      <c r="E6627" s="2">
        <v>930</v>
      </c>
      <c r="F6627" s="2">
        <v>3816.41259765625</v>
      </c>
      <c r="G6627" s="2">
        <v>761.71173095703102</v>
      </c>
      <c r="H6627" s="1">
        <v>4593.8980837498357</v>
      </c>
      <c r="I6627" s="1">
        <v>766.26132154043921</v>
      </c>
      <c r="J6627" s="1">
        <f t="shared" si="594"/>
        <v>20.372154901989845</v>
      </c>
      <c r="K6627" s="1">
        <f t="shared" si="595"/>
        <v>0.59728508811226866</v>
      </c>
      <c r="L6627" s="30"/>
      <c r="M6627" s="30"/>
      <c r="N6627" s="2">
        <v>1187499</v>
      </c>
      <c r="O6627" s="30"/>
      <c r="P6627" s="30"/>
      <c r="Q6627" s="30"/>
      <c r="R6627" s="30"/>
      <c r="S6627" s="30"/>
      <c r="T6627" s="30"/>
      <c r="U6627" s="30"/>
      <c r="V6627" s="30"/>
    </row>
    <row r="6628" spans="1:22" ht="14.5" x14ac:dyDescent="0.35">
      <c r="A6628" s="15">
        <v>55</v>
      </c>
      <c r="B6628" s="8">
        <v>360</v>
      </c>
      <c r="C6628" s="8">
        <v>1366666.6668</v>
      </c>
      <c r="D6628" s="8">
        <v>6399.9999989999997</v>
      </c>
      <c r="E6628" s="2">
        <v>960</v>
      </c>
      <c r="F6628" s="2">
        <v>4863.3974609375</v>
      </c>
      <c r="G6628" s="2">
        <v>765.298583984375</v>
      </c>
      <c r="H6628" s="1">
        <v>5554.3150639512769</v>
      </c>
      <c r="I6628" s="1">
        <v>765.73216558099864</v>
      </c>
      <c r="J6628" s="1">
        <f t="shared" si="594"/>
        <v>14.206480316757641</v>
      </c>
      <c r="K6628" s="1">
        <f t="shared" si="595"/>
        <v>5.6655220027493479E-2</v>
      </c>
      <c r="L6628" s="30"/>
      <c r="M6628" s="30"/>
      <c r="N6628" s="2">
        <v>1187499</v>
      </c>
      <c r="O6628" s="30"/>
      <c r="P6628" s="30"/>
      <c r="Q6628" s="30"/>
      <c r="R6628" s="30"/>
      <c r="S6628" s="30"/>
      <c r="T6628" s="30"/>
      <c r="U6628" s="30"/>
      <c r="V6628" s="30"/>
    </row>
    <row r="6629" spans="1:22" ht="14.5" x14ac:dyDescent="0.35">
      <c r="A6629" s="15">
        <v>55</v>
      </c>
      <c r="B6629" s="8">
        <v>360</v>
      </c>
      <c r="C6629" s="8">
        <v>1366666.6668</v>
      </c>
      <c r="D6629" s="8">
        <v>6399.9999989999997</v>
      </c>
      <c r="E6629" s="2">
        <v>990</v>
      </c>
      <c r="F6629" s="2">
        <v>6237.279296875</v>
      </c>
      <c r="G6629" s="2">
        <v>764.10632324218705</v>
      </c>
      <c r="H6629" s="1">
        <v>6590.1916394158534</v>
      </c>
      <c r="I6629" s="1">
        <v>763.20816414158537</v>
      </c>
      <c r="J6629" s="1">
        <f t="shared" si="594"/>
        <v>5.658113509806582</v>
      </c>
      <c r="K6629" s="1">
        <f t="shared" si="595"/>
        <v>-0.11754373354622778</v>
      </c>
      <c r="L6629" s="30"/>
      <c r="M6629" s="30"/>
      <c r="N6629" s="2">
        <v>1187499</v>
      </c>
      <c r="O6629" s="30"/>
      <c r="P6629" s="30"/>
      <c r="Q6629" s="30"/>
      <c r="R6629" s="30"/>
      <c r="S6629" s="30"/>
      <c r="T6629" s="30"/>
      <c r="U6629" s="30"/>
      <c r="V6629" s="30"/>
    </row>
    <row r="6630" spans="1:22" ht="14.5" x14ac:dyDescent="0.35">
      <c r="A6630" s="15">
        <v>55</v>
      </c>
      <c r="B6630" s="8">
        <v>360</v>
      </c>
      <c r="C6630" s="8">
        <v>1366666.6668</v>
      </c>
      <c r="D6630" s="8">
        <v>6399.9999989999997</v>
      </c>
      <c r="E6630" s="2">
        <v>1020</v>
      </c>
      <c r="F6630" s="2">
        <v>7294.70263671875</v>
      </c>
      <c r="G6630" s="2">
        <v>758.441162109375</v>
      </c>
      <c r="H6630" s="1">
        <v>7900.6968934345959</v>
      </c>
      <c r="I6630" s="1">
        <v>753.69773348334036</v>
      </c>
      <c r="J6630" s="1">
        <f t="shared" si="594"/>
        <v>8.307319528907211</v>
      </c>
      <c r="K6630" s="1">
        <f t="shared" si="595"/>
        <v>-0.62541814223824932</v>
      </c>
      <c r="L6630" s="30"/>
      <c r="M6630" s="30"/>
      <c r="N6630" s="2">
        <v>1187499</v>
      </c>
      <c r="O6630" s="30"/>
      <c r="P6630" s="30"/>
      <c r="Q6630" s="30"/>
      <c r="R6630" s="30"/>
      <c r="S6630" s="30"/>
      <c r="T6630" s="30"/>
      <c r="U6630" s="30"/>
      <c r="V6630" s="30"/>
    </row>
    <row r="6631" spans="1:22" ht="14.5" x14ac:dyDescent="0.35">
      <c r="A6631" s="15">
        <v>55</v>
      </c>
      <c r="B6631" s="8">
        <v>360</v>
      </c>
      <c r="C6631" s="8">
        <v>1366666.6668</v>
      </c>
      <c r="D6631" s="8">
        <v>6399.9999989999997</v>
      </c>
      <c r="E6631" s="2">
        <v>1050</v>
      </c>
      <c r="F6631" s="2">
        <v>8450.068359375</v>
      </c>
      <c r="G6631" s="2">
        <v>752.81378173828102</v>
      </c>
      <c r="H6631" s="1">
        <v>9538.022215348894</v>
      </c>
      <c r="I6631" s="1">
        <v>736.49992317779936</v>
      </c>
      <c r="J6631" s="1">
        <f t="shared" si="594"/>
        <v>12.87508940406209</v>
      </c>
      <c r="K6631" s="1">
        <f t="shared" si="595"/>
        <v>-2.1670509967036242</v>
      </c>
      <c r="L6631" s="30"/>
      <c r="M6631" s="30"/>
      <c r="N6631" s="2">
        <v>1187499</v>
      </c>
      <c r="O6631" s="30"/>
      <c r="P6631" s="30"/>
      <c r="Q6631" s="30"/>
      <c r="R6631" s="30"/>
      <c r="S6631" s="30"/>
      <c r="T6631" s="30"/>
      <c r="U6631" s="30"/>
      <c r="V6631" s="30"/>
    </row>
    <row r="6632" spans="1:22" ht="14.5" x14ac:dyDescent="0.35">
      <c r="A6632" s="15">
        <v>55</v>
      </c>
      <c r="B6632" s="8">
        <v>360</v>
      </c>
      <c r="C6632" s="8">
        <v>1366666.6668</v>
      </c>
      <c r="D6632" s="8">
        <v>6399.9999989999997</v>
      </c>
      <c r="E6632" s="2">
        <v>1080</v>
      </c>
      <c r="F6632" s="2">
        <v>10126.265625</v>
      </c>
      <c r="G6632" s="2">
        <v>743.86779785156295</v>
      </c>
      <c r="H6632" s="1">
        <v>11088.48212481376</v>
      </c>
      <c r="I6632" s="1">
        <v>717.51494298458636</v>
      </c>
      <c r="J6632" s="1">
        <f t="shared" si="594"/>
        <v>9.5021850645336947</v>
      </c>
      <c r="K6632" s="1">
        <f t="shared" si="595"/>
        <v>-3.5426798878898706</v>
      </c>
      <c r="L6632" s="30"/>
      <c r="M6632" s="30"/>
      <c r="N6632" s="2">
        <v>1187499</v>
      </c>
      <c r="O6632" s="30"/>
      <c r="P6632" s="30"/>
      <c r="Q6632" s="30"/>
      <c r="R6632" s="30"/>
      <c r="S6632" s="30"/>
      <c r="T6632" s="30"/>
      <c r="U6632" s="30"/>
      <c r="V6632" s="30"/>
    </row>
    <row r="6633" spans="1:22" ht="14.5" x14ac:dyDescent="0.35">
      <c r="A6633" s="15">
        <v>55</v>
      </c>
      <c r="B6633" s="8">
        <v>360</v>
      </c>
      <c r="C6633" s="8">
        <v>1366666.6668</v>
      </c>
      <c r="D6633" s="8">
        <v>6399.9999989999997</v>
      </c>
      <c r="E6633" s="2">
        <v>1110</v>
      </c>
      <c r="F6633" s="2">
        <v>21894.8203125</v>
      </c>
      <c r="G6633" s="2">
        <v>1212.28125</v>
      </c>
      <c r="H6633" s="1">
        <v>22032.002782772852</v>
      </c>
      <c r="I6633" s="1">
        <v>1190.33983430536</v>
      </c>
      <c r="J6633" s="1">
        <f t="shared" si="594"/>
        <v>0.62655216309097894</v>
      </c>
      <c r="K6633" s="1">
        <f t="shared" si="595"/>
        <v>-1.8099278277742892</v>
      </c>
      <c r="L6633" s="30"/>
      <c r="M6633" s="30"/>
      <c r="N6633" s="2">
        <v>0</v>
      </c>
      <c r="O6633" s="30"/>
      <c r="P6633" s="30"/>
      <c r="Q6633" s="30"/>
      <c r="R6633" s="30"/>
      <c r="S6633" s="30"/>
      <c r="T6633" s="30"/>
      <c r="U6633" s="30"/>
      <c r="V6633" s="30"/>
    </row>
    <row r="6634" spans="1:22" ht="14.5" x14ac:dyDescent="0.35">
      <c r="A6634" s="15">
        <v>55</v>
      </c>
      <c r="B6634" s="8">
        <v>360</v>
      </c>
      <c r="C6634" s="8">
        <v>1366666.6668</v>
      </c>
      <c r="D6634" s="8">
        <v>6399.9999989999997</v>
      </c>
      <c r="E6634" s="2">
        <v>1140</v>
      </c>
      <c r="F6634" s="2">
        <v>20918.90625</v>
      </c>
      <c r="G6634" s="2">
        <v>1108.4541015625</v>
      </c>
      <c r="H6634" s="1">
        <v>22410.83232478319</v>
      </c>
      <c r="I6634" s="1">
        <v>1068.9561688723691</v>
      </c>
      <c r="J6634" s="1">
        <f t="shared" si="594"/>
        <v>7.131950671575817</v>
      </c>
      <c r="K6634" s="1">
        <f t="shared" si="595"/>
        <v>-3.563334975661494</v>
      </c>
      <c r="L6634" s="30"/>
      <c r="M6634" s="30"/>
      <c r="N6634" s="2">
        <v>0</v>
      </c>
      <c r="O6634" s="30"/>
      <c r="P6634" s="30"/>
      <c r="Q6634" s="30"/>
      <c r="R6634" s="30"/>
      <c r="S6634" s="30"/>
      <c r="T6634" s="30"/>
      <c r="U6634" s="30"/>
      <c r="V6634" s="30"/>
    </row>
    <row r="6635" spans="1:22" ht="14.5" x14ac:dyDescent="0.35">
      <c r="A6635" s="15">
        <v>55</v>
      </c>
      <c r="B6635" s="8">
        <v>360</v>
      </c>
      <c r="C6635" s="8">
        <v>1366666.6668</v>
      </c>
      <c r="D6635" s="8">
        <v>6399.9999989999997</v>
      </c>
      <c r="E6635" s="2">
        <v>1170</v>
      </c>
      <c r="F6635" s="2">
        <v>21967.44140625</v>
      </c>
      <c r="G6635" s="2">
        <v>1026.86218261719</v>
      </c>
      <c r="H6635" s="1">
        <v>21887.30170437981</v>
      </c>
      <c r="I6635" s="1">
        <v>1005.070493342689</v>
      </c>
      <c r="J6635" s="1">
        <f t="shared" si="594"/>
        <v>-0.36481126949718112</v>
      </c>
      <c r="K6635" s="1">
        <f t="shared" si="595"/>
        <v>-2.122162997468652</v>
      </c>
      <c r="L6635" s="30"/>
      <c r="M6635" s="30"/>
      <c r="N6635" s="2">
        <v>0</v>
      </c>
      <c r="O6635" s="30"/>
      <c r="P6635" s="30"/>
      <c r="Q6635" s="30"/>
      <c r="R6635" s="30"/>
      <c r="S6635" s="30"/>
      <c r="T6635" s="30"/>
      <c r="U6635" s="30"/>
      <c r="V6635" s="30"/>
    </row>
    <row r="6636" spans="1:22" ht="14.5" x14ac:dyDescent="0.35">
      <c r="A6636" s="15">
        <v>55</v>
      </c>
      <c r="B6636" s="8">
        <v>360</v>
      </c>
      <c r="C6636" s="8">
        <v>1366666.6668</v>
      </c>
      <c r="D6636" s="8">
        <v>6399.9999989999997</v>
      </c>
      <c r="E6636" s="2">
        <v>1200</v>
      </c>
      <c r="F6636" s="2">
        <v>18182.865234375</v>
      </c>
      <c r="G6636" s="2">
        <v>891.64904785156295</v>
      </c>
      <c r="H6636" s="1">
        <v>21139.038006768958</v>
      </c>
      <c r="I6636" s="1">
        <v>966.6727381497841</v>
      </c>
      <c r="J6636" s="1">
        <f t="shared" si="594"/>
        <v>16.258013983435713</v>
      </c>
      <c r="K6636" s="1">
        <f t="shared" si="595"/>
        <v>8.4140380656483007</v>
      </c>
      <c r="L6636" s="30"/>
      <c r="M6636" s="30"/>
      <c r="N6636" s="2">
        <v>0</v>
      </c>
      <c r="O6636" s="30"/>
      <c r="P6636" s="30"/>
      <c r="Q6636" s="30"/>
      <c r="R6636" s="30"/>
      <c r="S6636" s="30"/>
      <c r="T6636" s="30"/>
      <c r="U6636" s="30"/>
      <c r="V6636" s="30"/>
    </row>
    <row r="6637" spans="1:22" ht="14.5" x14ac:dyDescent="0.35">
      <c r="A6637" s="15">
        <v>55</v>
      </c>
      <c r="B6637" s="8">
        <v>360</v>
      </c>
      <c r="C6637" s="8">
        <v>1366666.6668</v>
      </c>
      <c r="D6637" s="8">
        <v>6399.9999989999997</v>
      </c>
      <c r="E6637" s="2">
        <v>1230</v>
      </c>
      <c r="F6637" s="2">
        <v>19841.5703125</v>
      </c>
      <c r="G6637" s="2">
        <v>910.45397949218795</v>
      </c>
      <c r="H6637" s="1">
        <v>20657.91503595798</v>
      </c>
      <c r="I6637" s="1">
        <v>937.53315844541828</v>
      </c>
      <c r="J6637" s="1">
        <f t="shared" si="594"/>
        <v>4.1143151000689215</v>
      </c>
      <c r="K6637" s="1">
        <f t="shared" si="595"/>
        <v>2.9742501612584444</v>
      </c>
      <c r="L6637" s="30"/>
      <c r="M6637" s="30"/>
      <c r="N6637" s="2">
        <v>0</v>
      </c>
      <c r="O6637" s="30"/>
      <c r="P6637" s="30"/>
      <c r="Q6637" s="30"/>
      <c r="R6637" s="30"/>
      <c r="S6637" s="30"/>
      <c r="T6637" s="30"/>
      <c r="U6637" s="30"/>
      <c r="V6637" s="30"/>
    </row>
    <row r="6638" spans="1:22" ht="14.5" x14ac:dyDescent="0.35">
      <c r="A6638" s="15">
        <v>55</v>
      </c>
      <c r="B6638" s="8">
        <v>360</v>
      </c>
      <c r="C6638" s="8">
        <v>1366666.6668</v>
      </c>
      <c r="D6638" s="8">
        <v>6399.9999989999997</v>
      </c>
      <c r="E6638" s="2">
        <v>1260</v>
      </c>
      <c r="F6638" s="2">
        <v>20724.326171875</v>
      </c>
      <c r="G6638" s="2">
        <v>910.20739746093795</v>
      </c>
      <c r="H6638" s="1">
        <v>20416.768568255149</v>
      </c>
      <c r="I6638" s="1">
        <v>913.59126751799477</v>
      </c>
      <c r="J6638" s="1">
        <f t="shared" si="594"/>
        <v>-1.4840415127090478</v>
      </c>
      <c r="K6638" s="1">
        <f t="shared" si="595"/>
        <v>0.37176912278413243</v>
      </c>
      <c r="L6638" s="30"/>
      <c r="M6638" s="30"/>
      <c r="N6638" s="2">
        <v>0</v>
      </c>
      <c r="O6638" s="30"/>
      <c r="P6638" s="30"/>
      <c r="Q6638" s="30"/>
      <c r="R6638" s="30"/>
      <c r="S6638" s="30"/>
      <c r="T6638" s="30"/>
      <c r="U6638" s="30"/>
      <c r="V6638" s="30"/>
    </row>
    <row r="6639" spans="1:22" ht="14.5" x14ac:dyDescent="0.35">
      <c r="A6639" s="15">
        <v>55</v>
      </c>
      <c r="B6639" s="8">
        <v>360</v>
      </c>
      <c r="C6639" s="8">
        <v>1366666.6668</v>
      </c>
      <c r="D6639" s="8">
        <v>6399.9999989999997</v>
      </c>
      <c r="E6639" s="2">
        <v>1290</v>
      </c>
      <c r="F6639" s="2">
        <v>20731.90625</v>
      </c>
      <c r="G6639" s="2">
        <v>902.93151855468795</v>
      </c>
      <c r="H6639" s="1">
        <v>20415.632489830121</v>
      </c>
      <c r="I6639" s="1">
        <v>893.26310103321578</v>
      </c>
      <c r="J6639" s="1">
        <f t="shared" si="594"/>
        <v>-1.5255411458841568</v>
      </c>
      <c r="K6639" s="1">
        <f t="shared" si="595"/>
        <v>-1.0707808203382139</v>
      </c>
      <c r="L6639" s="30"/>
      <c r="M6639" s="30"/>
      <c r="N6639" s="2">
        <v>0</v>
      </c>
      <c r="O6639" s="30"/>
      <c r="P6639" s="30"/>
      <c r="Q6639" s="30"/>
      <c r="R6639" s="30"/>
      <c r="S6639" s="30"/>
      <c r="T6639" s="30"/>
      <c r="U6639" s="30"/>
      <c r="V6639" s="30"/>
    </row>
    <row r="6640" spans="1:22" ht="14.5" x14ac:dyDescent="0.35">
      <c r="A6640" s="15">
        <v>55</v>
      </c>
      <c r="B6640" s="8">
        <v>360</v>
      </c>
      <c r="C6640" s="8">
        <v>1366666.6668</v>
      </c>
      <c r="D6640" s="8">
        <v>6399.9999989999997</v>
      </c>
      <c r="E6640" s="2">
        <v>1320</v>
      </c>
      <c r="F6640" s="2">
        <v>20409.77734375</v>
      </c>
      <c r="G6640" s="2">
        <v>895.79718017578102</v>
      </c>
      <c r="H6640" s="1">
        <v>20365.80911952928</v>
      </c>
      <c r="I6640" s="1">
        <v>875.44745886087605</v>
      </c>
      <c r="J6640" s="1">
        <f t="shared" si="594"/>
        <v>-0.21542726057314979</v>
      </c>
      <c r="K6640" s="1">
        <f t="shared" si="595"/>
        <v>-2.2716884765044441</v>
      </c>
      <c r="L6640" s="30"/>
      <c r="M6640" s="30"/>
      <c r="N6640" s="2">
        <v>0</v>
      </c>
      <c r="O6640" s="30"/>
      <c r="P6640" s="30"/>
      <c r="Q6640" s="30"/>
      <c r="R6640" s="30"/>
      <c r="S6640" s="30"/>
      <c r="T6640" s="30"/>
      <c r="U6640" s="30"/>
      <c r="V6640" s="30"/>
    </row>
    <row r="6641" spans="1:22" ht="14.5" x14ac:dyDescent="0.35">
      <c r="A6641" s="15">
        <v>55</v>
      </c>
      <c r="B6641" s="8">
        <v>360</v>
      </c>
      <c r="C6641" s="8">
        <v>1366666.6668</v>
      </c>
      <c r="D6641" s="8">
        <v>6399.9999989999997</v>
      </c>
      <c r="E6641" s="2">
        <v>1350</v>
      </c>
      <c r="F6641" s="2">
        <v>19497.890625</v>
      </c>
      <c r="G6641" s="2">
        <v>892.65319824218795</v>
      </c>
      <c r="H6641" s="1">
        <v>20053.36080040687</v>
      </c>
      <c r="I6641" s="1">
        <v>859.37875622586705</v>
      </c>
      <c r="J6641" s="1">
        <f t="shared" si="594"/>
        <v>2.8488731734634505</v>
      </c>
      <c r="K6641" s="1">
        <f t="shared" si="595"/>
        <v>-3.7275889541251757</v>
      </c>
      <c r="L6641" s="30"/>
      <c r="M6641" s="30"/>
      <c r="N6641" s="2">
        <v>0</v>
      </c>
      <c r="O6641" s="30"/>
      <c r="P6641" s="30"/>
      <c r="Q6641" s="30"/>
      <c r="R6641" s="30"/>
      <c r="S6641" s="30"/>
      <c r="T6641" s="30"/>
      <c r="U6641" s="30"/>
      <c r="V6641" s="30"/>
    </row>
    <row r="6642" spans="1:22" ht="14.5" x14ac:dyDescent="0.35">
      <c r="A6642" s="15">
        <v>55</v>
      </c>
      <c r="B6642" s="8">
        <v>360</v>
      </c>
      <c r="C6642" s="8">
        <v>1366666.6668</v>
      </c>
      <c r="D6642" s="8">
        <v>6399.9999989999997</v>
      </c>
      <c r="E6642" s="2">
        <v>1380</v>
      </c>
      <c r="F6642" s="2">
        <v>18222.431640625</v>
      </c>
      <c r="G6642" s="2">
        <v>900.95703125</v>
      </c>
      <c r="H6642" s="1">
        <v>19734.525830044229</v>
      </c>
      <c r="I6642" s="1">
        <v>844.52469606031354</v>
      </c>
      <c r="J6642" s="1">
        <f t="shared" si="594"/>
        <v>8.2979825044214941</v>
      </c>
      <c r="K6642" s="1">
        <f t="shared" si="595"/>
        <v>-6.263598954479713</v>
      </c>
      <c r="L6642" s="30"/>
      <c r="M6642" s="30"/>
      <c r="N6642" s="2">
        <v>0</v>
      </c>
      <c r="O6642" s="30"/>
      <c r="P6642" s="30"/>
      <c r="Q6642" s="30"/>
      <c r="R6642" s="30"/>
      <c r="S6642" s="30"/>
      <c r="T6642" s="30"/>
      <c r="U6642" s="30"/>
      <c r="V6642" s="30"/>
    </row>
    <row r="6643" spans="1:22" ht="14.5" x14ac:dyDescent="0.35">
      <c r="A6643" s="15">
        <v>55</v>
      </c>
      <c r="B6643" s="8">
        <v>360</v>
      </c>
      <c r="C6643" s="8">
        <v>1366666.6668</v>
      </c>
      <c r="D6643" s="8">
        <v>6399.9999989999997</v>
      </c>
      <c r="E6643" s="2">
        <v>1410</v>
      </c>
      <c r="F6643" s="2">
        <v>17055.8984375</v>
      </c>
      <c r="G6643" s="2">
        <v>900.57092285156295</v>
      </c>
      <c r="H6643" s="1">
        <v>19407.754362049898</v>
      </c>
      <c r="I6643" s="1">
        <v>830.51517122226414</v>
      </c>
      <c r="J6643" s="1">
        <f t="shared" si="594"/>
        <v>13.78910605716896</v>
      </c>
      <c r="K6643" s="1">
        <f t="shared" si="595"/>
        <v>-7.7790377028246311</v>
      </c>
      <c r="L6643" s="30"/>
      <c r="M6643" s="30"/>
      <c r="N6643" s="2">
        <v>0</v>
      </c>
      <c r="O6643" s="30"/>
      <c r="P6643" s="30"/>
      <c r="Q6643" s="30"/>
      <c r="R6643" s="30"/>
      <c r="S6643" s="30"/>
      <c r="T6643" s="30"/>
      <c r="U6643" s="30"/>
      <c r="V6643" s="30"/>
    </row>
    <row r="6644" spans="1:22" ht="14.5" x14ac:dyDescent="0.35">
      <c r="A6644" s="15">
        <v>55</v>
      </c>
      <c r="B6644" s="8">
        <v>360</v>
      </c>
      <c r="C6644" s="8">
        <v>1366666.6668</v>
      </c>
      <c r="D6644" s="8">
        <v>6399.9999989999997</v>
      </c>
      <c r="E6644" s="2">
        <v>1440</v>
      </c>
      <c r="F6644" s="2">
        <v>16462.771484375</v>
      </c>
      <c r="G6644" s="2">
        <v>936.37091064453102</v>
      </c>
      <c r="H6644" s="1">
        <v>19071.111317787851</v>
      </c>
      <c r="I6644" s="1">
        <v>817.09267122597771</v>
      </c>
      <c r="J6644" s="1">
        <f t="shared" si="594"/>
        <v>15.843868305457892</v>
      </c>
      <c r="K6644" s="1">
        <f t="shared" si="595"/>
        <v>-12.738353793631912</v>
      </c>
      <c r="L6644" s="30"/>
      <c r="M6644" s="30"/>
      <c r="N6644" s="2">
        <v>0</v>
      </c>
      <c r="O6644" s="30"/>
      <c r="P6644" s="30"/>
      <c r="Q6644" s="30"/>
      <c r="R6644" s="30"/>
      <c r="S6644" s="30"/>
      <c r="T6644" s="30"/>
      <c r="U6644" s="30"/>
      <c r="V6644" s="30"/>
    </row>
    <row r="6645" spans="1:22" ht="14.5" x14ac:dyDescent="0.35">
      <c r="A6645" s="15">
        <v>55</v>
      </c>
      <c r="B6645" s="8">
        <v>360</v>
      </c>
      <c r="C6645" s="8">
        <v>1366666.6668</v>
      </c>
      <c r="D6645" s="8">
        <v>6399.9999989999997</v>
      </c>
      <c r="E6645" s="2">
        <v>1470</v>
      </c>
      <c r="F6645" s="2">
        <v>10515.986328125</v>
      </c>
      <c r="G6645" s="2">
        <v>650.62365722656205</v>
      </c>
      <c r="H6645" s="1">
        <v>10375.117614990961</v>
      </c>
      <c r="I6645" s="1">
        <v>656.05565290910772</v>
      </c>
      <c r="J6645" s="1">
        <f t="shared" si="594"/>
        <v>-1.3395672905858202</v>
      </c>
      <c r="K6645" s="1">
        <f t="shared" si="595"/>
        <v>0.83489058877767341</v>
      </c>
      <c r="L6645" s="30"/>
      <c r="M6645" s="30"/>
      <c r="N6645" s="2">
        <v>1187499</v>
      </c>
      <c r="O6645" s="30"/>
      <c r="P6645" s="30"/>
      <c r="Q6645" s="30"/>
      <c r="R6645" s="30"/>
      <c r="S6645" s="30"/>
      <c r="T6645" s="30"/>
      <c r="U6645" s="30"/>
      <c r="V6645" s="30"/>
    </row>
    <row r="6646" spans="1:22" ht="14.5" x14ac:dyDescent="0.35">
      <c r="A6646" s="15">
        <v>55</v>
      </c>
      <c r="B6646" s="8">
        <v>360</v>
      </c>
      <c r="C6646" s="8">
        <v>1366666.6668</v>
      </c>
      <c r="D6646" s="8">
        <v>6399.9999989999997</v>
      </c>
      <c r="E6646" s="2">
        <v>1500</v>
      </c>
      <c r="F6646" s="2">
        <v>9491.015625</v>
      </c>
      <c r="G6646" s="2">
        <v>644.25665283203102</v>
      </c>
      <c r="H6646" s="1">
        <v>8983.438487414267</v>
      </c>
      <c r="I6646" s="1">
        <v>656.64829550249476</v>
      </c>
      <c r="J6646" s="1">
        <f t="shared" si="594"/>
        <v>-5.3479749443119582</v>
      </c>
      <c r="K6646" s="1">
        <f t="shared" si="595"/>
        <v>1.9234015847554558</v>
      </c>
      <c r="L6646" s="30"/>
      <c r="M6646" s="30"/>
      <c r="N6646" s="2">
        <v>1187499</v>
      </c>
      <c r="O6646" s="30"/>
      <c r="P6646" s="30"/>
      <c r="Q6646" s="30"/>
      <c r="R6646" s="30"/>
      <c r="S6646" s="30"/>
      <c r="T6646" s="30"/>
      <c r="U6646" s="30"/>
      <c r="V6646" s="30"/>
    </row>
    <row r="6647" spans="1:22" ht="14.5" x14ac:dyDescent="0.35">
      <c r="A6647" s="15">
        <v>55</v>
      </c>
      <c r="B6647" s="8">
        <v>360</v>
      </c>
      <c r="C6647" s="8">
        <v>1366666.6668</v>
      </c>
      <c r="D6647" s="8">
        <v>6399.9999989999997</v>
      </c>
      <c r="E6647" s="2">
        <v>1530</v>
      </c>
      <c r="F6647" s="2">
        <v>8289.216796875</v>
      </c>
      <c r="G6647" s="2">
        <v>626.63153076171898</v>
      </c>
      <c r="H6647" s="1">
        <v>8730.3640879899249</v>
      </c>
      <c r="I6647" s="1">
        <v>658.01183859295713</v>
      </c>
      <c r="J6647" s="1">
        <f t="shared" si="594"/>
        <v>5.3219417699538942</v>
      </c>
      <c r="K6647" s="1">
        <f t="shared" si="595"/>
        <v>5.007776706207709</v>
      </c>
      <c r="L6647" s="30"/>
      <c r="M6647" s="30"/>
      <c r="N6647" s="2">
        <v>1187499</v>
      </c>
      <c r="O6647" s="30"/>
      <c r="P6647" s="30"/>
      <c r="Q6647" s="30"/>
      <c r="R6647" s="30"/>
      <c r="S6647" s="30"/>
      <c r="T6647" s="30"/>
      <c r="U6647" s="30"/>
      <c r="V6647" s="30"/>
    </row>
    <row r="6648" spans="1:22" ht="14.5" x14ac:dyDescent="0.35">
      <c r="A6648" s="15">
        <v>55</v>
      </c>
      <c r="B6648" s="8">
        <v>360</v>
      </c>
      <c r="C6648" s="8">
        <v>1366666.6668</v>
      </c>
      <c r="D6648" s="8">
        <v>6399.9999989999997</v>
      </c>
      <c r="E6648" s="2">
        <v>1560</v>
      </c>
      <c r="F6648" s="2">
        <v>7976.55029296875</v>
      </c>
      <c r="G6648" s="2">
        <v>624.68902587890602</v>
      </c>
      <c r="H6648" s="1">
        <v>8462.7471713321556</v>
      </c>
      <c r="I6648" s="1">
        <v>651.97770888332388</v>
      </c>
      <c r="J6648" s="1">
        <f t="shared" si="594"/>
        <v>6.0953276856034284</v>
      </c>
      <c r="K6648" s="1">
        <f t="shared" si="595"/>
        <v>4.3683627971572028</v>
      </c>
      <c r="L6648" s="30"/>
      <c r="M6648" s="30"/>
      <c r="N6648" s="2">
        <v>1187499</v>
      </c>
      <c r="O6648" s="30"/>
      <c r="P6648" s="30"/>
      <c r="Q6648" s="30"/>
      <c r="R6648" s="30"/>
      <c r="S6648" s="30"/>
      <c r="T6648" s="30"/>
      <c r="U6648" s="30"/>
      <c r="V6648" s="30"/>
    </row>
    <row r="6649" spans="1:22" ht="14.5" x14ac:dyDescent="0.35">
      <c r="A6649" s="15">
        <v>55</v>
      </c>
      <c r="B6649" s="8">
        <v>360</v>
      </c>
      <c r="C6649" s="8">
        <v>1366666.6668</v>
      </c>
      <c r="D6649" s="8">
        <v>6399.9999989999997</v>
      </c>
      <c r="E6649" s="2">
        <v>1590</v>
      </c>
      <c r="F6649" s="2">
        <v>8230.9951171875</v>
      </c>
      <c r="G6649" s="2">
        <v>635.77966308593795</v>
      </c>
      <c r="H6649" s="1">
        <v>8574.3771316163638</v>
      </c>
      <c r="I6649" s="1">
        <v>643.62374978255468</v>
      </c>
      <c r="J6649" s="1">
        <f t="shared" si="594"/>
        <v>4.1718165244908585</v>
      </c>
      <c r="K6649" s="1">
        <f t="shared" si="595"/>
        <v>1.2337743957620815</v>
      </c>
      <c r="L6649" s="30"/>
      <c r="M6649" s="30"/>
      <c r="N6649" s="2">
        <v>1187499</v>
      </c>
      <c r="O6649" s="30"/>
      <c r="P6649" s="30"/>
      <c r="Q6649" s="30"/>
      <c r="R6649" s="30"/>
      <c r="S6649" s="30"/>
      <c r="T6649" s="30"/>
      <c r="U6649" s="30"/>
      <c r="V6649" s="30"/>
    </row>
    <row r="6650" spans="1:22" ht="14.5" x14ac:dyDescent="0.35">
      <c r="A6650" s="15">
        <v>55</v>
      </c>
      <c r="B6650" s="8">
        <v>360</v>
      </c>
      <c r="C6650" s="8">
        <v>1366666.6668</v>
      </c>
      <c r="D6650" s="8">
        <v>6399.9999989999997</v>
      </c>
      <c r="E6650" s="2">
        <v>1620</v>
      </c>
      <c r="F6650" s="2">
        <v>8606.0341796875</v>
      </c>
      <c r="G6650" s="2">
        <v>633.01458740234398</v>
      </c>
      <c r="H6650" s="1">
        <v>8938.5910336061024</v>
      </c>
      <c r="I6650" s="1">
        <v>636.02118006300464</v>
      </c>
      <c r="J6650" s="1">
        <f t="shared" si="594"/>
        <v>3.8642288303191252</v>
      </c>
      <c r="K6650" s="1">
        <f t="shared" si="595"/>
        <v>0.47496419837631143</v>
      </c>
      <c r="L6650" s="30"/>
      <c r="M6650" s="30"/>
      <c r="N6650" s="2">
        <v>1187499</v>
      </c>
      <c r="O6650" s="30"/>
      <c r="P6650" s="30"/>
      <c r="Q6650" s="30"/>
      <c r="R6650" s="30"/>
      <c r="S6650" s="30"/>
      <c r="T6650" s="30"/>
      <c r="U6650" s="30"/>
      <c r="V6650" s="30"/>
    </row>
    <row r="6651" spans="1:22" ht="14.5" x14ac:dyDescent="0.35">
      <c r="A6651" s="15">
        <v>55</v>
      </c>
      <c r="B6651" s="8">
        <v>360</v>
      </c>
      <c r="C6651" s="8">
        <v>1366666.6668</v>
      </c>
      <c r="D6651" s="8">
        <v>6399.9999989999997</v>
      </c>
      <c r="E6651" s="2">
        <v>1650</v>
      </c>
      <c r="F6651" s="2">
        <v>9149.0615234375</v>
      </c>
      <c r="G6651" s="2">
        <v>631.01080322265602</v>
      </c>
      <c r="H6651" s="1">
        <v>9463.0267714360161</v>
      </c>
      <c r="I6651" s="1">
        <v>628.98413067362367</v>
      </c>
      <c r="J6651" s="1">
        <f t="shared" si="594"/>
        <v>3.4316661571705405</v>
      </c>
      <c r="K6651" s="1">
        <f t="shared" si="595"/>
        <v>-0.32117874031345722</v>
      </c>
      <c r="L6651" s="30"/>
      <c r="M6651" s="30"/>
      <c r="N6651" s="2">
        <v>1187499</v>
      </c>
      <c r="O6651" s="30"/>
      <c r="P6651" s="30"/>
      <c r="Q6651" s="30"/>
      <c r="R6651" s="30"/>
      <c r="S6651" s="30"/>
      <c r="T6651" s="30"/>
      <c r="U6651" s="30"/>
      <c r="V6651" s="30"/>
    </row>
    <row r="6652" spans="1:22" ht="14.5" x14ac:dyDescent="0.35">
      <c r="A6652" s="15">
        <v>55</v>
      </c>
      <c r="B6652" s="8">
        <v>360</v>
      </c>
      <c r="C6652" s="8">
        <v>1366666.6668</v>
      </c>
      <c r="D6652" s="8">
        <v>6399.9999989999997</v>
      </c>
      <c r="E6652" s="2">
        <v>1680</v>
      </c>
      <c r="F6652" s="2">
        <v>9921.509765625</v>
      </c>
      <c r="G6652" s="2">
        <v>630.08551025390602</v>
      </c>
      <c r="H6652" s="1">
        <v>10080.753809573111</v>
      </c>
      <c r="I6652" s="1">
        <v>621.46842468348859</v>
      </c>
      <c r="J6652" s="1">
        <f t="shared" si="594"/>
        <v>1.6050384236867115</v>
      </c>
      <c r="K6652" s="1">
        <f t="shared" si="595"/>
        <v>-1.3676057344891166</v>
      </c>
      <c r="L6652" s="30"/>
      <c r="M6652" s="30"/>
      <c r="N6652" s="2">
        <v>1187499</v>
      </c>
      <c r="O6652" s="30"/>
      <c r="P6652" s="30"/>
      <c r="Q6652" s="30"/>
      <c r="R6652" s="30"/>
      <c r="S6652" s="30"/>
      <c r="T6652" s="30"/>
      <c r="U6652" s="30"/>
      <c r="V6652" s="30"/>
    </row>
    <row r="6653" spans="1:22" ht="14.5" x14ac:dyDescent="0.35">
      <c r="A6653" s="15">
        <v>55</v>
      </c>
      <c r="B6653" s="8">
        <v>360</v>
      </c>
      <c r="C6653" s="8">
        <v>1366666.6668</v>
      </c>
      <c r="D6653" s="8">
        <v>6399.9999989999997</v>
      </c>
      <c r="E6653" s="2">
        <v>1710</v>
      </c>
      <c r="F6653" s="2">
        <v>10903.29296875</v>
      </c>
      <c r="G6653" s="2">
        <v>628.08624267578102</v>
      </c>
      <c r="H6653" s="1">
        <v>10664.393144511459</v>
      </c>
      <c r="I6653" s="1">
        <v>612.94400004418719</v>
      </c>
      <c r="J6653" s="1">
        <f t="shared" si="594"/>
        <v>-2.1910795658087232</v>
      </c>
      <c r="K6653" s="1">
        <f t="shared" si="595"/>
        <v>-2.4108540519984416</v>
      </c>
      <c r="L6653" s="30"/>
      <c r="M6653" s="30"/>
      <c r="N6653" s="2">
        <v>1187499</v>
      </c>
      <c r="O6653" s="30"/>
      <c r="P6653" s="30"/>
      <c r="Q6653" s="30"/>
      <c r="R6653" s="30"/>
      <c r="S6653" s="30"/>
      <c r="T6653" s="30"/>
      <c r="U6653" s="30"/>
      <c r="V6653" s="30"/>
    </row>
    <row r="6654" spans="1:22" ht="14.5" x14ac:dyDescent="0.35">
      <c r="A6654" s="15">
        <v>55</v>
      </c>
      <c r="B6654" s="8">
        <v>360</v>
      </c>
      <c r="C6654" s="8">
        <v>1366666.6668</v>
      </c>
      <c r="D6654" s="8">
        <v>6399.9999989999997</v>
      </c>
      <c r="E6654" s="2">
        <v>1740</v>
      </c>
      <c r="F6654" s="2">
        <v>12117.63671875</v>
      </c>
      <c r="G6654" s="2">
        <v>624.02996826171898</v>
      </c>
      <c r="H6654" s="1">
        <v>11103.702365440449</v>
      </c>
      <c r="I6654" s="1">
        <v>603.05270998819424</v>
      </c>
      <c r="J6654" s="1">
        <f t="shared" si="594"/>
        <v>-8.3674265604996911</v>
      </c>
      <c r="K6654" s="1">
        <f t="shared" si="595"/>
        <v>-3.3615786645565153</v>
      </c>
      <c r="L6654" s="30"/>
      <c r="M6654" s="30"/>
      <c r="N6654" s="2">
        <v>1187499</v>
      </c>
      <c r="O6654" s="30"/>
      <c r="P6654" s="30"/>
      <c r="Q6654" s="30"/>
      <c r="R6654" s="30"/>
      <c r="S6654" s="30"/>
      <c r="T6654" s="30"/>
      <c r="U6654" s="30"/>
      <c r="V6654" s="30"/>
    </row>
    <row r="6655" spans="1:22" ht="14.5" x14ac:dyDescent="0.35">
      <c r="A6655" s="15">
        <v>55</v>
      </c>
      <c r="B6655" s="8">
        <v>360</v>
      </c>
      <c r="C6655" s="8">
        <v>1366666.6668</v>
      </c>
      <c r="D6655" s="8">
        <v>6399.9999989999997</v>
      </c>
      <c r="E6655" s="2">
        <v>1770</v>
      </c>
      <c r="F6655" s="2">
        <v>10365.103515625</v>
      </c>
      <c r="G6655" s="2">
        <v>536.25</v>
      </c>
      <c r="H6655" s="1">
        <v>11519.544522136261</v>
      </c>
      <c r="I6655" s="1">
        <v>590.57912676894546</v>
      </c>
      <c r="J6655" s="1">
        <f t="shared" si="594"/>
        <v>11.137766301812469</v>
      </c>
      <c r="K6655" s="1">
        <f t="shared" si="595"/>
        <v>10.131305691178639</v>
      </c>
      <c r="L6655" s="30"/>
      <c r="M6655" s="30"/>
      <c r="N6655" s="2">
        <v>1187499</v>
      </c>
      <c r="O6655" s="30"/>
      <c r="P6655" s="30"/>
      <c r="Q6655" s="30"/>
      <c r="R6655" s="30"/>
      <c r="S6655" s="30"/>
      <c r="T6655" s="30"/>
      <c r="U6655" s="30"/>
      <c r="V6655" s="30"/>
    </row>
    <row r="6656" spans="1:22" ht="14.5" x14ac:dyDescent="0.35">
      <c r="A6656" s="15">
        <v>55</v>
      </c>
      <c r="B6656" s="8">
        <v>360</v>
      </c>
      <c r="C6656" s="8">
        <v>1366666.6668</v>
      </c>
      <c r="D6656" s="8">
        <v>6399.9999989999997</v>
      </c>
      <c r="E6656" s="2">
        <v>1800</v>
      </c>
      <c r="F6656" s="2">
        <v>12372.3759765625</v>
      </c>
      <c r="G6656" s="2">
        <v>542.4453125</v>
      </c>
      <c r="H6656" s="1">
        <v>11931.57180952101</v>
      </c>
      <c r="I6656" s="1">
        <v>577.2703711415661</v>
      </c>
      <c r="J6656" s="1">
        <f t="shared" si="594"/>
        <v>-3.5628093413627506</v>
      </c>
      <c r="K6656" s="1">
        <f t="shared" si="595"/>
        <v>6.4200128269273415</v>
      </c>
      <c r="L6656" s="30"/>
      <c r="M6656" s="30"/>
      <c r="N6656" s="2">
        <v>1187499</v>
      </c>
      <c r="O6656" s="30"/>
      <c r="P6656" s="30"/>
      <c r="Q6656" s="30"/>
      <c r="R6656" s="30"/>
      <c r="S6656" s="30"/>
      <c r="T6656" s="30"/>
      <c r="U6656" s="30"/>
      <c r="V6656" s="30"/>
    </row>
    <row r="6657" spans="1:22" ht="14.5" x14ac:dyDescent="0.35">
      <c r="A6657" s="15">
        <v>55</v>
      </c>
      <c r="B6657" s="8">
        <v>360</v>
      </c>
      <c r="C6657" s="8">
        <v>1366666.6668</v>
      </c>
      <c r="D6657" s="8">
        <v>6399.9999989999997</v>
      </c>
      <c r="E6657" s="2">
        <v>1830</v>
      </c>
      <c r="F6657" s="2">
        <v>23366.431640625</v>
      </c>
      <c r="G6657" s="2">
        <v>833.42150878906205</v>
      </c>
      <c r="H6657" s="1">
        <v>22565.42459775271</v>
      </c>
      <c r="I6657" s="1">
        <v>760.02634210875806</v>
      </c>
      <c r="J6657" s="1">
        <f t="shared" si="594"/>
        <v>-3.4280246774165342</v>
      </c>
      <c r="K6657" s="1">
        <f t="shared" si="595"/>
        <v>-8.8064881823058645</v>
      </c>
      <c r="L6657" s="30"/>
      <c r="M6657" s="30"/>
      <c r="N6657" s="2">
        <v>0</v>
      </c>
      <c r="O6657" s="30"/>
      <c r="P6657" s="30"/>
      <c r="Q6657" s="30"/>
      <c r="R6657" s="30"/>
      <c r="S6657" s="30"/>
      <c r="T6657" s="30"/>
      <c r="U6657" s="30"/>
      <c r="V6657" s="30"/>
    </row>
    <row r="6658" spans="1:22" ht="14.5" x14ac:dyDescent="0.35">
      <c r="A6658" s="15">
        <v>55</v>
      </c>
      <c r="B6658" s="8">
        <v>360</v>
      </c>
      <c r="C6658" s="8">
        <v>1366666.6668</v>
      </c>
      <c r="D6658" s="8">
        <v>6399.9999989999997</v>
      </c>
      <c r="E6658" s="2">
        <v>1860</v>
      </c>
      <c r="F6658" s="2">
        <v>24519.6875</v>
      </c>
      <c r="G6658" s="2">
        <v>789.26965332031295</v>
      </c>
      <c r="H6658" s="1">
        <v>25016.814316574961</v>
      </c>
      <c r="I6658" s="1">
        <v>727.3197921526845</v>
      </c>
      <c r="J6658" s="1">
        <f t="shared" si="594"/>
        <v>2.0274598384459863</v>
      </c>
      <c r="K6658" s="1">
        <f t="shared" si="595"/>
        <v>-7.8490109060973934</v>
      </c>
      <c r="L6658" s="30"/>
      <c r="M6658" s="30"/>
      <c r="N6658" s="2">
        <v>0</v>
      </c>
      <c r="O6658" s="30"/>
      <c r="P6658" s="30"/>
      <c r="Q6658" s="30"/>
      <c r="R6658" s="30"/>
      <c r="S6658" s="30"/>
      <c r="T6658" s="30"/>
      <c r="U6658" s="30"/>
      <c r="V6658" s="30"/>
    </row>
    <row r="6659" spans="1:22" ht="14.5" x14ac:dyDescent="0.35">
      <c r="A6659" s="15">
        <v>55</v>
      </c>
      <c r="B6659" s="8">
        <v>360</v>
      </c>
      <c r="C6659" s="8">
        <v>1366666.6668</v>
      </c>
      <c r="D6659" s="8">
        <v>6399.9999989999997</v>
      </c>
      <c r="E6659" s="2">
        <v>1890</v>
      </c>
      <c r="F6659" s="2">
        <v>25260.314453125</v>
      </c>
      <c r="G6659" s="2">
        <v>741.59509277343705</v>
      </c>
      <c r="H6659" s="1">
        <v>25864.491118565071</v>
      </c>
      <c r="I6659" s="1">
        <v>704.15073471214237</v>
      </c>
      <c r="J6659" s="1">
        <f t="shared" si="594"/>
        <v>2.3918018382598834</v>
      </c>
      <c r="K6659" s="1">
        <f t="shared" si="595"/>
        <v>-5.0491647566408879</v>
      </c>
      <c r="L6659" s="30"/>
      <c r="M6659" s="30"/>
      <c r="N6659" s="2">
        <v>0</v>
      </c>
      <c r="O6659" s="30"/>
      <c r="P6659" s="30"/>
      <c r="Q6659" s="30"/>
      <c r="R6659" s="30"/>
      <c r="S6659" s="30"/>
      <c r="T6659" s="30"/>
      <c r="U6659" s="30"/>
      <c r="V6659" s="30"/>
    </row>
    <row r="6660" spans="1:22" ht="14.5" x14ac:dyDescent="0.35">
      <c r="A6660" s="15">
        <v>55</v>
      </c>
      <c r="B6660" s="8">
        <v>360</v>
      </c>
      <c r="C6660" s="8">
        <v>1366666.6668</v>
      </c>
      <c r="D6660" s="8">
        <v>6399.9999989999997</v>
      </c>
      <c r="E6660" s="2">
        <v>1920</v>
      </c>
      <c r="F6660" s="2">
        <v>26808.60546875</v>
      </c>
      <c r="G6660" s="2">
        <v>741.119140625</v>
      </c>
      <c r="H6660" s="1">
        <v>26213.56325316312</v>
      </c>
      <c r="I6660" s="1">
        <v>687.2508464604781</v>
      </c>
      <c r="J6660" s="1">
        <f t="shared" si="594"/>
        <v>-2.2195940638557392</v>
      </c>
      <c r="K6660" s="1">
        <f t="shared" si="595"/>
        <v>-7.2685066693991649</v>
      </c>
      <c r="L6660" s="30"/>
      <c r="M6660" s="30"/>
      <c r="N6660" s="2">
        <v>0</v>
      </c>
      <c r="O6660" s="30"/>
      <c r="P6660" s="30"/>
      <c r="Q6660" s="30"/>
      <c r="R6660" s="30"/>
      <c r="S6660" s="30"/>
      <c r="T6660" s="30"/>
      <c r="U6660" s="30"/>
      <c r="V6660" s="30"/>
    </row>
    <row r="6661" spans="1:22" ht="14.5" x14ac:dyDescent="0.35">
      <c r="A6661" s="15">
        <v>55</v>
      </c>
      <c r="B6661" s="8">
        <v>360</v>
      </c>
      <c r="C6661" s="8">
        <v>1366666.6668</v>
      </c>
      <c r="D6661" s="8">
        <v>6399.9999989999997</v>
      </c>
      <c r="E6661" s="2">
        <v>1950</v>
      </c>
      <c r="F6661" s="2">
        <v>27504.552734375</v>
      </c>
      <c r="G6661" s="2">
        <v>729.294921875</v>
      </c>
      <c r="H6661" s="1">
        <v>26290.77021551719</v>
      </c>
      <c r="I6661" s="1">
        <v>674.64714886490117</v>
      </c>
      <c r="J6661" s="1">
        <f t="shared" si="594"/>
        <v>-4.4130240203500311</v>
      </c>
      <c r="K6661" s="1">
        <f t="shared" si="595"/>
        <v>-7.493233720810875</v>
      </c>
      <c r="L6661" s="30"/>
      <c r="M6661" s="30"/>
      <c r="N6661" s="2">
        <v>0</v>
      </c>
      <c r="O6661" s="30"/>
      <c r="P6661" s="30"/>
      <c r="Q6661" s="30"/>
      <c r="R6661" s="30"/>
      <c r="S6661" s="30"/>
      <c r="T6661" s="30"/>
      <c r="U6661" s="30"/>
      <c r="V6661" s="30"/>
    </row>
    <row r="6662" spans="1:22" ht="14.5" x14ac:dyDescent="0.35">
      <c r="A6662" s="15">
        <v>55</v>
      </c>
      <c r="B6662" s="8">
        <v>360</v>
      </c>
      <c r="C6662" s="8">
        <v>1366666.6668</v>
      </c>
      <c r="D6662" s="8">
        <v>6399.9999989999997</v>
      </c>
      <c r="E6662" s="2">
        <v>1980</v>
      </c>
      <c r="F6662" s="2">
        <v>27400.57421875</v>
      </c>
      <c r="G6662" s="2">
        <v>715.51300048828102</v>
      </c>
      <c r="H6662" s="1">
        <v>26219.734103007078</v>
      </c>
      <c r="I6662" s="1">
        <v>665.2646579694524</v>
      </c>
      <c r="J6662" s="1">
        <f t="shared" si="594"/>
        <v>-4.3095451442578963</v>
      </c>
      <c r="K6662" s="1">
        <f t="shared" si="595"/>
        <v>-7.022701542045791</v>
      </c>
      <c r="L6662" s="30"/>
      <c r="M6662" s="30"/>
      <c r="N6662" s="2">
        <v>0</v>
      </c>
      <c r="O6662" s="30"/>
      <c r="P6662" s="30"/>
      <c r="Q6662" s="30"/>
      <c r="R6662" s="30"/>
      <c r="S6662" s="30"/>
      <c r="T6662" s="30"/>
      <c r="U6662" s="30"/>
      <c r="V6662" s="30"/>
    </row>
    <row r="6663" spans="1:22" ht="14.5" x14ac:dyDescent="0.35">
      <c r="A6663" s="15">
        <v>55</v>
      </c>
      <c r="B6663" s="8">
        <v>360</v>
      </c>
      <c r="C6663" s="8">
        <v>1366666.6668</v>
      </c>
      <c r="D6663" s="8">
        <v>6399.9999989999997</v>
      </c>
      <c r="E6663" s="2">
        <v>2010</v>
      </c>
      <c r="F6663" s="2">
        <v>24144.330078125</v>
      </c>
      <c r="G6663" s="2">
        <v>625.416015625</v>
      </c>
      <c r="H6663" s="1">
        <v>26067.872341919381</v>
      </c>
      <c r="I6663" s="1">
        <v>657.85369586443937</v>
      </c>
      <c r="J6663" s="1">
        <f t="shared" si="594"/>
        <v>7.9668487697537289</v>
      </c>
      <c r="K6663" s="1">
        <f t="shared" si="595"/>
        <v>5.1865765233119703</v>
      </c>
      <c r="L6663" s="30"/>
      <c r="M6663" s="30"/>
      <c r="N6663" s="2">
        <v>0</v>
      </c>
      <c r="O6663" s="30"/>
      <c r="P6663" s="30"/>
      <c r="Q6663" s="30"/>
      <c r="R6663" s="30"/>
      <c r="S6663" s="30"/>
      <c r="T6663" s="30"/>
      <c r="U6663" s="30"/>
      <c r="V6663" s="30"/>
    </row>
    <row r="6664" spans="1:22" ht="14.5" x14ac:dyDescent="0.35">
      <c r="A6664" s="15">
        <v>55</v>
      </c>
      <c r="B6664" s="8">
        <v>360</v>
      </c>
      <c r="C6664" s="8">
        <v>1366666.6668</v>
      </c>
      <c r="D6664" s="8">
        <v>6399.9999989999997</v>
      </c>
      <c r="E6664" s="2">
        <v>2040</v>
      </c>
      <c r="F6664" s="2">
        <v>23458.029296875</v>
      </c>
      <c r="G6664" s="2">
        <v>643.57867431640602</v>
      </c>
      <c r="H6664" s="1">
        <v>25871.93715847794</v>
      </c>
      <c r="I6664" s="1">
        <v>651.64940264593133</v>
      </c>
      <c r="J6664" s="1">
        <f t="shared" si="594"/>
        <v>10.290326740808158</v>
      </c>
      <c r="K6664" s="1">
        <f t="shared" si="595"/>
        <v>1.2540391177656478</v>
      </c>
      <c r="L6664" s="30"/>
      <c r="M6664" s="30"/>
      <c r="N6664" s="2">
        <v>0</v>
      </c>
      <c r="O6664" s="30"/>
      <c r="P6664" s="30"/>
      <c r="Q6664" s="30"/>
      <c r="R6664" s="30"/>
      <c r="S6664" s="30"/>
      <c r="T6664" s="30"/>
      <c r="U6664" s="30"/>
      <c r="V6664" s="30"/>
    </row>
    <row r="6665" spans="1:22" ht="14.5" x14ac:dyDescent="0.35">
      <c r="A6665" s="15">
        <v>55</v>
      </c>
      <c r="B6665" s="8">
        <v>360</v>
      </c>
      <c r="C6665" s="8">
        <v>1366666.6668</v>
      </c>
      <c r="D6665" s="8">
        <v>6399.9999989999997</v>
      </c>
      <c r="E6665" s="2">
        <v>2070</v>
      </c>
      <c r="F6665" s="2">
        <v>24458.791015625</v>
      </c>
      <c r="G6665" s="2">
        <v>674.48309326171898</v>
      </c>
      <c r="H6665" s="1">
        <v>25651.973113779939</v>
      </c>
      <c r="I6665" s="1">
        <v>646.35107758720505</v>
      </c>
      <c r="J6665" s="1">
        <f t="shared" si="594"/>
        <v>4.8783363715430541</v>
      </c>
      <c r="K6665" s="1">
        <f t="shared" si="595"/>
        <v>-4.1709000500621718</v>
      </c>
      <c r="L6665" s="30"/>
      <c r="M6665" s="30"/>
      <c r="N6665" s="2">
        <v>0</v>
      </c>
      <c r="O6665" s="30"/>
      <c r="P6665" s="30"/>
      <c r="Q6665" s="30"/>
      <c r="R6665" s="30"/>
      <c r="S6665" s="30"/>
      <c r="T6665" s="30"/>
      <c r="U6665" s="30"/>
      <c r="V6665" s="30"/>
    </row>
    <row r="6666" spans="1:22" ht="14.5" x14ac:dyDescent="0.35">
      <c r="A6666" s="15">
        <v>55</v>
      </c>
      <c r="B6666" s="8">
        <v>360</v>
      </c>
      <c r="C6666" s="8">
        <v>1366666.6668</v>
      </c>
      <c r="D6666" s="8">
        <v>6399.9999989999997</v>
      </c>
      <c r="E6666" s="2">
        <v>2100</v>
      </c>
      <c r="F6666" s="2">
        <v>23531.3515625</v>
      </c>
      <c r="G6666" s="2">
        <v>646.97698974609398</v>
      </c>
      <c r="H6666" s="1">
        <v>25385.171248676699</v>
      </c>
      <c r="I6666" s="1">
        <v>641.93443750382039</v>
      </c>
      <c r="J6666" s="1">
        <f t="shared" ref="J6666:J6729" si="596">(H6666-F6666)/F6666*100</f>
        <v>7.8780841859121296</v>
      </c>
      <c r="K6666" s="1">
        <f t="shared" ref="K6666:K6729" si="597">(I6666-G6666)/G6666*100</f>
        <v>-0.77940209964075158</v>
      </c>
      <c r="L6666" s="30"/>
      <c r="M6666" s="30"/>
      <c r="N6666" s="2">
        <v>0</v>
      </c>
      <c r="O6666" s="30"/>
      <c r="P6666" s="30"/>
      <c r="Q6666" s="30"/>
      <c r="R6666" s="30"/>
      <c r="S6666" s="30"/>
      <c r="T6666" s="30"/>
      <c r="U6666" s="30"/>
      <c r="V6666" s="30"/>
    </row>
    <row r="6667" spans="1:22" ht="14.5" x14ac:dyDescent="0.35">
      <c r="A6667" s="15">
        <v>55</v>
      </c>
      <c r="B6667" s="8">
        <v>360</v>
      </c>
      <c r="C6667" s="8">
        <v>1366666.6668</v>
      </c>
      <c r="D6667" s="8">
        <v>6399.9999989999997</v>
      </c>
      <c r="E6667" s="2">
        <v>2130</v>
      </c>
      <c r="F6667" s="2">
        <v>22591.04296875</v>
      </c>
      <c r="G6667" s="2">
        <v>635.41760253906205</v>
      </c>
      <c r="H6667" s="1">
        <v>25084.531367940679</v>
      </c>
      <c r="I6667" s="1">
        <v>638.05371884419787</v>
      </c>
      <c r="J6667" s="1">
        <f t="shared" si="596"/>
        <v>11.037508992567986</v>
      </c>
      <c r="K6667" s="1">
        <f t="shared" si="597"/>
        <v>0.414863594367261</v>
      </c>
      <c r="L6667" s="30"/>
      <c r="M6667" s="30"/>
      <c r="N6667" s="2">
        <v>0</v>
      </c>
      <c r="O6667" s="30"/>
      <c r="P6667" s="30"/>
      <c r="Q6667" s="30"/>
      <c r="R6667" s="30"/>
      <c r="S6667" s="30"/>
      <c r="T6667" s="30"/>
      <c r="U6667" s="30"/>
      <c r="V6667" s="30"/>
    </row>
    <row r="6668" spans="1:22" ht="14.5" x14ac:dyDescent="0.35">
      <c r="A6668" s="15">
        <v>55</v>
      </c>
      <c r="B6668" s="8">
        <v>360</v>
      </c>
      <c r="C6668" s="8">
        <v>1366666.6668</v>
      </c>
      <c r="D6668" s="8">
        <v>6399.9999989999997</v>
      </c>
      <c r="E6668" s="2">
        <v>2160</v>
      </c>
      <c r="F6668" s="2">
        <v>22913.10546875</v>
      </c>
      <c r="G6668" s="2">
        <v>692.756591796875</v>
      </c>
      <c r="H6668" s="1">
        <v>24648.91217253976</v>
      </c>
      <c r="I6668" s="1">
        <v>634.49889018471015</v>
      </c>
      <c r="J6668" s="1">
        <f t="shared" si="596"/>
        <v>7.5756064849312406</v>
      </c>
      <c r="K6668" s="1">
        <f t="shared" si="597"/>
        <v>-8.4095485054939392</v>
      </c>
      <c r="L6668" s="30"/>
      <c r="M6668" s="30"/>
      <c r="N6668" s="2">
        <v>0</v>
      </c>
      <c r="O6668" s="30"/>
      <c r="P6668" s="30"/>
      <c r="Q6668" s="30"/>
      <c r="R6668" s="30"/>
      <c r="S6668" s="30"/>
      <c r="T6668" s="30"/>
      <c r="U6668" s="30"/>
      <c r="V6668" s="30"/>
    </row>
    <row r="6669" spans="1:22" ht="14.5" x14ac:dyDescent="0.35">
      <c r="A6669" s="15">
        <v>55</v>
      </c>
      <c r="B6669" s="8">
        <v>360</v>
      </c>
      <c r="C6669" s="8">
        <v>1366666.6668</v>
      </c>
      <c r="D6669" s="8">
        <v>6399.9999989999997</v>
      </c>
      <c r="E6669" s="2">
        <v>2190</v>
      </c>
      <c r="F6669" s="2">
        <v>12323.484375</v>
      </c>
      <c r="G6669" s="2">
        <v>393.41220092773398</v>
      </c>
      <c r="H6669" s="1">
        <v>13597.041378823351</v>
      </c>
      <c r="I6669" s="1">
        <v>394.18790611492489</v>
      </c>
      <c r="J6669" s="1">
        <f t="shared" si="596"/>
        <v>10.334390543042749</v>
      </c>
      <c r="K6669" s="1">
        <f t="shared" si="597"/>
        <v>0.19717364773173315</v>
      </c>
      <c r="L6669" s="30"/>
      <c r="M6669" s="30"/>
      <c r="N6669" s="2">
        <v>1187499</v>
      </c>
      <c r="O6669" s="30"/>
      <c r="P6669" s="30"/>
      <c r="Q6669" s="30"/>
      <c r="R6669" s="30"/>
      <c r="S6669" s="30"/>
      <c r="T6669" s="30"/>
      <c r="U6669" s="30"/>
      <c r="V6669" s="30"/>
    </row>
    <row r="6670" spans="1:22" ht="14.5" x14ac:dyDescent="0.35">
      <c r="A6670" s="15">
        <v>55</v>
      </c>
      <c r="B6670" s="8">
        <v>360</v>
      </c>
      <c r="C6670" s="8">
        <v>1366666.6668</v>
      </c>
      <c r="D6670" s="8">
        <v>6399.9999989999997</v>
      </c>
      <c r="E6670" s="2">
        <v>2220</v>
      </c>
      <c r="F6670" s="2">
        <v>10562.755859375</v>
      </c>
      <c r="G6670" s="2">
        <v>355.54528808593699</v>
      </c>
      <c r="H6670" s="1">
        <v>12247.65219098655</v>
      </c>
      <c r="I6670" s="1">
        <v>380.08457086534457</v>
      </c>
      <c r="J6670" s="1">
        <f t="shared" si="596"/>
        <v>15.951294851864967</v>
      </c>
      <c r="K6670" s="1">
        <f t="shared" si="597"/>
        <v>6.9018725888659009</v>
      </c>
      <c r="L6670" s="30"/>
      <c r="M6670" s="30"/>
      <c r="N6670" s="2">
        <v>1187499</v>
      </c>
      <c r="O6670" s="30"/>
      <c r="P6670" s="30"/>
      <c r="Q6670" s="30"/>
      <c r="R6670" s="30"/>
      <c r="S6670" s="30"/>
      <c r="T6670" s="30"/>
      <c r="U6670" s="30"/>
      <c r="V6670" s="30"/>
    </row>
    <row r="6671" spans="1:22" ht="14.5" x14ac:dyDescent="0.35">
      <c r="A6671" s="15">
        <v>55</v>
      </c>
      <c r="B6671" s="8">
        <v>360</v>
      </c>
      <c r="C6671" s="8">
        <v>1366666.6668</v>
      </c>
      <c r="D6671" s="8">
        <v>6399.9999989999997</v>
      </c>
      <c r="E6671" s="2">
        <v>2250</v>
      </c>
      <c r="F6671" s="2">
        <v>10154.220703125</v>
      </c>
      <c r="G6671" s="2">
        <v>349.47497558593801</v>
      </c>
      <c r="H6671" s="1">
        <v>11267.45460511477</v>
      </c>
      <c r="I6671" s="1">
        <v>376.02930926681762</v>
      </c>
      <c r="J6671" s="1">
        <f t="shared" si="596"/>
        <v>10.963262809987654</v>
      </c>
      <c r="K6671" s="1">
        <f t="shared" si="597"/>
        <v>7.5983505360742889</v>
      </c>
      <c r="L6671" s="30"/>
      <c r="M6671" s="30"/>
      <c r="N6671" s="2">
        <v>1187499</v>
      </c>
      <c r="O6671" s="30"/>
      <c r="P6671" s="30"/>
      <c r="Q6671" s="30"/>
      <c r="R6671" s="30"/>
      <c r="S6671" s="30"/>
      <c r="T6671" s="30"/>
      <c r="U6671" s="30"/>
      <c r="V6671" s="30"/>
    </row>
    <row r="6672" spans="1:22" ht="14.5" x14ac:dyDescent="0.35">
      <c r="A6672" s="15">
        <v>55</v>
      </c>
      <c r="B6672" s="8">
        <v>360</v>
      </c>
      <c r="C6672" s="8">
        <v>1366666.6668</v>
      </c>
      <c r="D6672" s="8">
        <v>6399.9999989999997</v>
      </c>
      <c r="E6672" s="2">
        <v>2280</v>
      </c>
      <c r="F6672" s="2">
        <v>10101.96875</v>
      </c>
      <c r="G6672" s="2">
        <v>349.45758056640602</v>
      </c>
      <c r="H6672" s="1">
        <v>10930.18912542048</v>
      </c>
      <c r="I6672" s="1">
        <v>372.20627827172308</v>
      </c>
      <c r="J6672" s="1">
        <f t="shared" si="596"/>
        <v>8.1986036179381383</v>
      </c>
      <c r="K6672" s="1">
        <f t="shared" si="597"/>
        <v>6.509716477875692</v>
      </c>
      <c r="L6672" s="30"/>
      <c r="M6672" s="30"/>
      <c r="N6672" s="2">
        <v>1187499</v>
      </c>
      <c r="O6672" s="30"/>
      <c r="P6672" s="30"/>
      <c r="Q6672" s="30"/>
      <c r="R6672" s="30"/>
      <c r="S6672" s="30"/>
      <c r="T6672" s="30"/>
      <c r="U6672" s="30"/>
      <c r="V6672" s="30"/>
    </row>
    <row r="6673" spans="1:22" ht="14.5" x14ac:dyDescent="0.35">
      <c r="A6673" s="15">
        <v>55</v>
      </c>
      <c r="B6673" s="8">
        <v>360</v>
      </c>
      <c r="C6673" s="8">
        <v>1366666.6668</v>
      </c>
      <c r="D6673" s="8">
        <v>6399.9999989999997</v>
      </c>
      <c r="E6673" s="2">
        <v>2310</v>
      </c>
      <c r="F6673" s="2">
        <v>10322.1640625</v>
      </c>
      <c r="G6673" s="2">
        <v>355.21005249023398</v>
      </c>
      <c r="H6673" s="1">
        <v>11153.416943301851</v>
      </c>
      <c r="I6673" s="1">
        <v>368.48155793005202</v>
      </c>
      <c r="J6673" s="1">
        <f t="shared" si="596"/>
        <v>8.0530872767442077</v>
      </c>
      <c r="K6673" s="1">
        <f t="shared" si="597"/>
        <v>3.7362415130925739</v>
      </c>
      <c r="L6673" s="30"/>
      <c r="M6673" s="30"/>
      <c r="N6673" s="2">
        <v>1187499</v>
      </c>
      <c r="O6673" s="30"/>
      <c r="P6673" s="30"/>
      <c r="Q6673" s="30"/>
      <c r="R6673" s="30"/>
      <c r="S6673" s="30"/>
      <c r="T6673" s="30"/>
      <c r="U6673" s="30"/>
      <c r="V6673" s="30"/>
    </row>
    <row r="6674" spans="1:22" ht="14.5" x14ac:dyDescent="0.35">
      <c r="A6674" s="15">
        <v>55</v>
      </c>
      <c r="B6674" s="8">
        <v>360</v>
      </c>
      <c r="C6674" s="8">
        <v>1366666.6668</v>
      </c>
      <c r="D6674" s="8">
        <v>6399.9999989999997</v>
      </c>
      <c r="E6674" s="2">
        <v>2340</v>
      </c>
      <c r="F6674" s="2">
        <v>10634.923828125</v>
      </c>
      <c r="G6674" s="2">
        <v>354.03091430664102</v>
      </c>
      <c r="H6674" s="1">
        <v>11612.68155119734</v>
      </c>
      <c r="I6674" s="1">
        <v>364.79839686921372</v>
      </c>
      <c r="J6674" s="1">
        <f t="shared" si="596"/>
        <v>9.1938385161403122</v>
      </c>
      <c r="K6674" s="1">
        <f t="shared" si="597"/>
        <v>3.0413961401253586</v>
      </c>
      <c r="L6674" s="30"/>
      <c r="M6674" s="30"/>
      <c r="N6674" s="2">
        <v>1187499</v>
      </c>
      <c r="O6674" s="30"/>
      <c r="P6674" s="30"/>
      <c r="Q6674" s="30"/>
      <c r="R6674" s="30"/>
      <c r="S6674" s="30"/>
      <c r="T6674" s="30"/>
      <c r="U6674" s="30"/>
      <c r="V6674" s="30"/>
    </row>
    <row r="6675" spans="1:22" ht="14.5" x14ac:dyDescent="0.35">
      <c r="A6675" s="15">
        <v>55</v>
      </c>
      <c r="B6675" s="8">
        <v>360</v>
      </c>
      <c r="C6675" s="8">
        <v>1366666.6668</v>
      </c>
      <c r="D6675" s="8">
        <v>6399.9999989999997</v>
      </c>
      <c r="E6675" s="2">
        <v>2370</v>
      </c>
      <c r="F6675" s="2">
        <v>11600.2529296875</v>
      </c>
      <c r="G6675" s="2">
        <v>386.99618530273398</v>
      </c>
      <c r="H6675" s="1">
        <v>12081.340653761339</v>
      </c>
      <c r="I6675" s="1">
        <v>361.13287434035681</v>
      </c>
      <c r="J6675" s="1">
        <f t="shared" si="596"/>
        <v>4.1472175390472206</v>
      </c>
      <c r="K6675" s="1">
        <f t="shared" si="597"/>
        <v>-6.6830919643678612</v>
      </c>
      <c r="L6675" s="30"/>
      <c r="M6675" s="30"/>
      <c r="N6675" s="2">
        <v>1187499</v>
      </c>
      <c r="O6675" s="30"/>
      <c r="P6675" s="30"/>
      <c r="Q6675" s="30"/>
      <c r="R6675" s="30"/>
      <c r="S6675" s="30"/>
      <c r="T6675" s="30"/>
      <c r="U6675" s="30"/>
      <c r="V6675" s="30"/>
    </row>
    <row r="6676" spans="1:22" ht="14.5" x14ac:dyDescent="0.35">
      <c r="A6676" s="15">
        <v>55</v>
      </c>
      <c r="B6676" s="8">
        <v>360</v>
      </c>
      <c r="C6676" s="8">
        <v>1366666.6668</v>
      </c>
      <c r="D6676" s="8">
        <v>6399.9999989999997</v>
      </c>
      <c r="E6676" s="2">
        <v>2400</v>
      </c>
      <c r="F6676" s="2">
        <v>11831.0703125</v>
      </c>
      <c r="G6676" s="2">
        <v>375.98620605468801</v>
      </c>
      <c r="H6676" s="1">
        <v>12468.428612015159</v>
      </c>
      <c r="I6676" s="1">
        <v>357.47481194403298</v>
      </c>
      <c r="J6676" s="1">
        <f t="shared" si="596"/>
        <v>5.387156721076745</v>
      </c>
      <c r="K6676" s="1">
        <f t="shared" si="597"/>
        <v>-4.923423735381002</v>
      </c>
      <c r="L6676" s="30"/>
      <c r="M6676" s="30"/>
      <c r="N6676" s="2">
        <v>1187499</v>
      </c>
      <c r="O6676" s="30"/>
      <c r="P6676" s="30"/>
      <c r="Q6676" s="30"/>
      <c r="R6676" s="30"/>
      <c r="S6676" s="30"/>
      <c r="T6676" s="30"/>
      <c r="U6676" s="30"/>
      <c r="V6676" s="30"/>
    </row>
    <row r="6677" spans="1:22" ht="14.5" x14ac:dyDescent="0.35">
      <c r="A6677" s="15">
        <v>55</v>
      </c>
      <c r="B6677" s="8">
        <v>360</v>
      </c>
      <c r="C6677" s="8">
        <v>1366666.6668</v>
      </c>
      <c r="D6677" s="8">
        <v>6399.9999989999997</v>
      </c>
      <c r="E6677" s="2">
        <v>2430</v>
      </c>
      <c r="F6677" s="2">
        <v>12318.5908203125</v>
      </c>
      <c r="G6677" s="2">
        <v>372.35867309570301</v>
      </c>
      <c r="H6677" s="1">
        <v>12916.55358750447</v>
      </c>
      <c r="I6677" s="1">
        <v>353.81989065614431</v>
      </c>
      <c r="J6677" s="1">
        <f t="shared" si="596"/>
        <v>4.8541491142474733</v>
      </c>
      <c r="K6677" s="1">
        <f t="shared" si="597"/>
        <v>-4.9787432867970001</v>
      </c>
      <c r="L6677" s="30"/>
      <c r="M6677" s="30"/>
      <c r="N6677" s="2">
        <v>1187499</v>
      </c>
      <c r="O6677" s="30"/>
      <c r="P6677" s="30"/>
      <c r="Q6677" s="30"/>
      <c r="R6677" s="30"/>
      <c r="S6677" s="30"/>
      <c r="T6677" s="30"/>
      <c r="U6677" s="30"/>
      <c r="V6677" s="30"/>
    </row>
    <row r="6678" spans="1:22" ht="14.5" x14ac:dyDescent="0.35">
      <c r="A6678" s="15">
        <v>55</v>
      </c>
      <c r="B6678" s="8">
        <v>360</v>
      </c>
      <c r="C6678" s="8">
        <v>1366666.6668</v>
      </c>
      <c r="D6678" s="8">
        <v>6399.9999989999997</v>
      </c>
      <c r="E6678" s="2">
        <v>2460</v>
      </c>
      <c r="F6678" s="2">
        <v>13084.8095703125</v>
      </c>
      <c r="G6678" s="2">
        <v>373.35159301757801</v>
      </c>
      <c r="H6678" s="1">
        <v>13436.677756115379</v>
      </c>
      <c r="I6678" s="1">
        <v>350.16629829874739</v>
      </c>
      <c r="J6678" s="1">
        <f t="shared" si="596"/>
        <v>2.6891349385872334</v>
      </c>
      <c r="K6678" s="1">
        <f t="shared" si="597"/>
        <v>-6.210043067296894</v>
      </c>
      <c r="L6678" s="30"/>
      <c r="M6678" s="30"/>
      <c r="N6678" s="2">
        <v>1187499</v>
      </c>
      <c r="O6678" s="30"/>
      <c r="P6678" s="30"/>
      <c r="Q6678" s="30"/>
      <c r="R6678" s="30"/>
      <c r="S6678" s="30"/>
      <c r="T6678" s="30"/>
      <c r="U6678" s="30"/>
      <c r="V6678" s="30"/>
    </row>
    <row r="6679" spans="1:22" ht="14.5" x14ac:dyDescent="0.35">
      <c r="A6679" s="15">
        <v>55</v>
      </c>
      <c r="B6679" s="8">
        <v>360</v>
      </c>
      <c r="C6679" s="8">
        <v>1366666.6668</v>
      </c>
      <c r="D6679" s="8">
        <v>6399.9999989999997</v>
      </c>
      <c r="E6679" s="2">
        <v>2490</v>
      </c>
      <c r="F6679" s="2">
        <v>14316.3203125</v>
      </c>
      <c r="G6679" s="2">
        <v>373.78518676757801</v>
      </c>
      <c r="H6679" s="1">
        <v>14041.72601635052</v>
      </c>
      <c r="I6679" s="1">
        <v>346.51327979769911</v>
      </c>
      <c r="J6679" s="1">
        <f t="shared" si="596"/>
        <v>-1.9180507990571003</v>
      </c>
      <c r="K6679" s="1">
        <f t="shared" si="597"/>
        <v>-7.2961443993329631</v>
      </c>
      <c r="L6679" s="30"/>
      <c r="M6679" s="30"/>
      <c r="N6679" s="2">
        <v>1187499</v>
      </c>
      <c r="O6679" s="30"/>
      <c r="P6679" s="30"/>
      <c r="Q6679" s="30"/>
      <c r="R6679" s="30"/>
      <c r="S6679" s="30"/>
      <c r="T6679" s="30"/>
      <c r="U6679" s="30"/>
      <c r="V6679" s="30"/>
    </row>
    <row r="6680" spans="1:22" ht="14.5" x14ac:dyDescent="0.35">
      <c r="A6680" s="15">
        <v>55</v>
      </c>
      <c r="B6680" s="8">
        <v>360</v>
      </c>
      <c r="C6680" s="8">
        <v>1366666.6668</v>
      </c>
      <c r="D6680" s="8">
        <v>6399.9999989999997</v>
      </c>
      <c r="E6680" s="2">
        <v>2520</v>
      </c>
      <c r="F6680" s="2">
        <v>14718.4140625</v>
      </c>
      <c r="G6680" s="2">
        <v>370.137451171875</v>
      </c>
      <c r="H6680" s="1">
        <v>14328.959458278159</v>
      </c>
      <c r="I6680" s="1">
        <v>342.86053312334229</v>
      </c>
      <c r="J6680" s="1">
        <f t="shared" si="596"/>
        <v>-2.6460364721910117</v>
      </c>
      <c r="K6680" s="1">
        <f t="shared" si="597"/>
        <v>-7.3694023563874778</v>
      </c>
      <c r="L6680" s="30"/>
      <c r="M6680" s="30"/>
      <c r="N6680" s="2">
        <v>1187499</v>
      </c>
      <c r="O6680" s="30"/>
      <c r="P6680" s="30"/>
      <c r="Q6680" s="30"/>
      <c r="R6680" s="30"/>
      <c r="S6680" s="30"/>
      <c r="T6680" s="30"/>
      <c r="U6680" s="30"/>
      <c r="V6680" s="30"/>
    </row>
    <row r="6681" spans="1:22" ht="14.5" x14ac:dyDescent="0.35">
      <c r="A6681" s="15">
        <v>55</v>
      </c>
      <c r="B6681" s="8">
        <v>360</v>
      </c>
      <c r="C6681" s="8">
        <v>1366666.6668</v>
      </c>
      <c r="D6681" s="8">
        <v>6399.9999989999997</v>
      </c>
      <c r="E6681" s="2">
        <v>2550</v>
      </c>
      <c r="F6681" s="2">
        <v>25259.55078125</v>
      </c>
      <c r="G6681" s="2">
        <v>595.36120605468795</v>
      </c>
      <c r="H6681" s="1">
        <v>24636.500917029902</v>
      </c>
      <c r="I6681" s="1">
        <v>517.85914417166157</v>
      </c>
      <c r="J6681" s="1">
        <f t="shared" si="596"/>
        <v>-2.466591229653158</v>
      </c>
      <c r="K6681" s="1">
        <f t="shared" si="597"/>
        <v>-13.017654004803816</v>
      </c>
      <c r="L6681" s="30"/>
      <c r="M6681" s="30"/>
      <c r="N6681" s="2">
        <v>0</v>
      </c>
      <c r="O6681" s="30"/>
      <c r="P6681" s="30"/>
      <c r="Q6681" s="30"/>
      <c r="R6681" s="30"/>
      <c r="S6681" s="30"/>
      <c r="T6681" s="30"/>
      <c r="U6681" s="30"/>
      <c r="V6681" s="30"/>
    </row>
    <row r="6682" spans="1:22" ht="14.5" x14ac:dyDescent="0.35">
      <c r="A6682" s="15">
        <v>55</v>
      </c>
      <c r="B6682" s="8">
        <v>360</v>
      </c>
      <c r="C6682" s="8">
        <v>1366666.6668</v>
      </c>
      <c r="D6682" s="8">
        <v>6399.9999989999997</v>
      </c>
      <c r="E6682" s="2">
        <v>2580</v>
      </c>
      <c r="F6682" s="2">
        <v>29346.23046875</v>
      </c>
      <c r="G6682" s="2">
        <v>639.21905517578102</v>
      </c>
      <c r="H6682" s="1">
        <v>27231.373595619931</v>
      </c>
      <c r="I6682" s="1">
        <v>522.75160177702253</v>
      </c>
      <c r="J6682" s="1">
        <f t="shared" si="596"/>
        <v>-7.2065707906919174</v>
      </c>
      <c r="K6682" s="1">
        <f t="shared" si="597"/>
        <v>-18.220272448969894</v>
      </c>
      <c r="L6682" s="30"/>
      <c r="M6682" s="30"/>
      <c r="N6682" s="2">
        <v>0</v>
      </c>
      <c r="O6682" s="30"/>
      <c r="P6682" s="30"/>
      <c r="Q6682" s="30"/>
      <c r="R6682" s="30"/>
      <c r="S6682" s="30"/>
      <c r="T6682" s="30"/>
      <c r="U6682" s="30"/>
      <c r="V6682" s="30"/>
    </row>
    <row r="6683" spans="1:22" ht="14.5" x14ac:dyDescent="0.35">
      <c r="A6683" s="15">
        <v>55</v>
      </c>
      <c r="B6683" s="8">
        <v>360</v>
      </c>
      <c r="C6683" s="8">
        <v>1366666.6668</v>
      </c>
      <c r="D6683" s="8">
        <v>6399.9999989999997</v>
      </c>
      <c r="E6683" s="2">
        <v>2610</v>
      </c>
      <c r="F6683" s="2">
        <v>30986.462890625</v>
      </c>
      <c r="G6683" s="2">
        <v>637.74011230468795</v>
      </c>
      <c r="H6683" s="1">
        <v>28075.790191391901</v>
      </c>
      <c r="I6683" s="1">
        <v>522.65579796975396</v>
      </c>
      <c r="J6683" s="1">
        <f t="shared" si="596"/>
        <v>-9.3933686768544558</v>
      </c>
      <c r="K6683" s="1">
        <f t="shared" si="597"/>
        <v>-18.045644630857261</v>
      </c>
      <c r="L6683" s="30"/>
      <c r="M6683" s="30"/>
      <c r="N6683" s="2">
        <v>0</v>
      </c>
      <c r="O6683" s="30"/>
      <c r="P6683" s="30"/>
      <c r="Q6683" s="30"/>
      <c r="R6683" s="30"/>
      <c r="S6683" s="30"/>
      <c r="T6683" s="30"/>
      <c r="U6683" s="30"/>
      <c r="V6683" s="30"/>
    </row>
    <row r="6684" spans="1:22" ht="14.5" x14ac:dyDescent="0.35">
      <c r="A6684" s="15">
        <v>55</v>
      </c>
      <c r="B6684" s="8">
        <v>360</v>
      </c>
      <c r="C6684" s="8">
        <v>1366666.6668</v>
      </c>
      <c r="D6684" s="8">
        <v>6399.9999989999997</v>
      </c>
      <c r="E6684" s="2">
        <v>2640</v>
      </c>
      <c r="F6684" s="2">
        <v>28667.580078125</v>
      </c>
      <c r="G6684" s="2">
        <v>521.47406005859398</v>
      </c>
      <c r="H6684" s="1">
        <v>28473.661977270429</v>
      </c>
      <c r="I6684" s="1">
        <v>521.52971059579409</v>
      </c>
      <c r="J6684" s="1">
        <f t="shared" si="596"/>
        <v>-0.6764369379142039</v>
      </c>
      <c r="K6684" s="1">
        <f t="shared" si="597"/>
        <v>1.06717747751164E-2</v>
      </c>
      <c r="L6684" s="30"/>
      <c r="M6684" s="30"/>
      <c r="N6684" s="2">
        <v>0</v>
      </c>
      <c r="O6684" s="30"/>
      <c r="P6684" s="30"/>
      <c r="Q6684" s="30"/>
      <c r="R6684" s="30"/>
      <c r="S6684" s="30"/>
      <c r="T6684" s="30"/>
      <c r="U6684" s="30"/>
      <c r="V6684" s="30"/>
    </row>
    <row r="6685" spans="1:22" ht="14.5" x14ac:dyDescent="0.35">
      <c r="A6685" s="15">
        <v>55</v>
      </c>
      <c r="B6685" s="8">
        <v>360</v>
      </c>
      <c r="C6685" s="8">
        <v>1366666.6668</v>
      </c>
      <c r="D6685" s="8">
        <v>6399.9999989999997</v>
      </c>
      <c r="E6685" s="2">
        <v>2670</v>
      </c>
      <c r="F6685" s="2">
        <v>29484.98046875</v>
      </c>
      <c r="G6685" s="2">
        <v>525.71813964843795</v>
      </c>
      <c r="H6685" s="1">
        <v>28806.34569012971</v>
      </c>
      <c r="I6685" s="1">
        <v>519.3645807950835</v>
      </c>
      <c r="J6685" s="1">
        <f t="shared" si="596"/>
        <v>-2.3016287202209567</v>
      </c>
      <c r="K6685" s="1">
        <f t="shared" si="597"/>
        <v>-1.2085485308920965</v>
      </c>
      <c r="L6685" s="30"/>
      <c r="M6685" s="30"/>
      <c r="N6685" s="2">
        <v>0</v>
      </c>
      <c r="O6685" s="30"/>
      <c r="P6685" s="30"/>
      <c r="Q6685" s="30"/>
      <c r="R6685" s="30"/>
      <c r="S6685" s="30"/>
      <c r="T6685" s="30"/>
      <c r="U6685" s="30"/>
      <c r="V6685" s="30"/>
    </row>
    <row r="6686" spans="1:22" ht="14.5" x14ac:dyDescent="0.35">
      <c r="A6686" s="15">
        <v>55</v>
      </c>
      <c r="B6686" s="8">
        <v>360</v>
      </c>
      <c r="C6686" s="8">
        <v>1366666.6668</v>
      </c>
      <c r="D6686" s="8">
        <v>6399.9999989999997</v>
      </c>
      <c r="E6686" s="2">
        <v>2700</v>
      </c>
      <c r="F6686" s="2">
        <v>29481.447265625</v>
      </c>
      <c r="G6686" s="2">
        <v>524.24652099609398</v>
      </c>
      <c r="H6686" s="1">
        <v>29107.834508589938</v>
      </c>
      <c r="I6686" s="1">
        <v>516.55008723136086</v>
      </c>
      <c r="J6686" s="1">
        <f t="shared" si="596"/>
        <v>-1.2672809230457611</v>
      </c>
      <c r="K6686" s="1">
        <f t="shared" si="597"/>
        <v>-1.4680943900418291</v>
      </c>
      <c r="L6686" s="30"/>
      <c r="M6686" s="30"/>
      <c r="N6686" s="2">
        <v>0</v>
      </c>
      <c r="O6686" s="30"/>
      <c r="P6686" s="30"/>
      <c r="Q6686" s="30"/>
      <c r="R6686" s="30"/>
      <c r="S6686" s="30"/>
      <c r="T6686" s="30"/>
      <c r="U6686" s="30"/>
      <c r="V6686" s="30"/>
    </row>
    <row r="6687" spans="1:22" ht="14.5" x14ac:dyDescent="0.35">
      <c r="A6687" s="15">
        <v>55</v>
      </c>
      <c r="B6687" s="8">
        <v>360</v>
      </c>
      <c r="C6687" s="8">
        <v>1366666.6668</v>
      </c>
      <c r="D6687" s="8">
        <v>6399.9999989999997</v>
      </c>
      <c r="E6687" s="2">
        <v>2730</v>
      </c>
      <c r="F6687" s="2">
        <v>29098.6015625</v>
      </c>
      <c r="G6687" s="2">
        <v>518.47705078125</v>
      </c>
      <c r="H6687" s="1">
        <v>29386.82112691108</v>
      </c>
      <c r="I6687" s="1">
        <v>513.28490501314229</v>
      </c>
      <c r="J6687" s="1">
        <f t="shared" si="596"/>
        <v>0.99049283791876297</v>
      </c>
      <c r="K6687" s="1">
        <f t="shared" si="597"/>
        <v>-1.0014224853894871</v>
      </c>
      <c r="L6687" s="30"/>
      <c r="M6687" s="30"/>
      <c r="N6687" s="2">
        <v>0</v>
      </c>
      <c r="O6687" s="30"/>
      <c r="P6687" s="30"/>
      <c r="Q6687" s="30"/>
      <c r="R6687" s="30"/>
      <c r="S6687" s="30"/>
      <c r="T6687" s="30"/>
      <c r="U6687" s="30"/>
      <c r="V6687" s="30"/>
    </row>
    <row r="6688" spans="1:22" ht="14.5" x14ac:dyDescent="0.35">
      <c r="A6688" s="15">
        <v>55</v>
      </c>
      <c r="B6688" s="8">
        <v>360</v>
      </c>
      <c r="C6688" s="8">
        <v>1366666.6668</v>
      </c>
      <c r="D6688" s="8">
        <v>6399.9999989999997</v>
      </c>
      <c r="E6688" s="2">
        <v>2760</v>
      </c>
      <c r="F6688" s="2">
        <v>28574.0625</v>
      </c>
      <c r="G6688" s="2">
        <v>511.44955444335898</v>
      </c>
      <c r="H6688" s="1">
        <v>29649.578053446068</v>
      </c>
      <c r="I6688" s="1">
        <v>509.70778656495207</v>
      </c>
      <c r="J6688" s="1">
        <f t="shared" si="596"/>
        <v>3.7639574472340716</v>
      </c>
      <c r="K6688" s="1">
        <f t="shared" si="597"/>
        <v>-0.34055516585649853</v>
      </c>
      <c r="L6688" s="30"/>
      <c r="M6688" s="30"/>
      <c r="N6688" s="2">
        <v>0</v>
      </c>
      <c r="O6688" s="30"/>
      <c r="P6688" s="30"/>
      <c r="Q6688" s="30"/>
      <c r="R6688" s="30"/>
      <c r="S6688" s="30"/>
      <c r="T6688" s="30"/>
      <c r="U6688" s="30"/>
      <c r="V6688" s="30"/>
    </row>
    <row r="6689" spans="1:22" ht="14.5" x14ac:dyDescent="0.35">
      <c r="A6689" s="15">
        <v>55</v>
      </c>
      <c r="B6689" s="8">
        <v>360</v>
      </c>
      <c r="C6689" s="8">
        <v>1366666.6668</v>
      </c>
      <c r="D6689" s="8">
        <v>6399.9999989999997</v>
      </c>
      <c r="E6689" s="2">
        <v>2790</v>
      </c>
      <c r="F6689" s="2">
        <v>28070.34765625</v>
      </c>
      <c r="G6689" s="2">
        <v>505.855224609375</v>
      </c>
      <c r="H6689" s="1">
        <v>29900.62284965584</v>
      </c>
      <c r="I6689" s="1">
        <v>505.94313790259719</v>
      </c>
      <c r="J6689" s="1">
        <f t="shared" si="596"/>
        <v>6.5203153727179428</v>
      </c>
      <c r="K6689" s="1">
        <f t="shared" si="597"/>
        <v>1.7379141095176728E-2</v>
      </c>
      <c r="L6689" s="30"/>
      <c r="M6689" s="30"/>
      <c r="N6689" s="2">
        <v>0</v>
      </c>
      <c r="O6689" s="30"/>
      <c r="P6689" s="30"/>
      <c r="Q6689" s="30"/>
      <c r="R6689" s="30"/>
      <c r="S6689" s="30"/>
      <c r="T6689" s="30"/>
      <c r="U6689" s="30"/>
      <c r="V6689" s="30"/>
    </row>
    <row r="6690" spans="1:22" ht="14.5" x14ac:dyDescent="0.35">
      <c r="A6690" s="15">
        <v>55</v>
      </c>
      <c r="B6690" s="8">
        <v>360</v>
      </c>
      <c r="C6690" s="8">
        <v>1366666.6668</v>
      </c>
      <c r="D6690" s="8">
        <v>6399.9999989999997</v>
      </c>
      <c r="E6690" s="2">
        <v>2820</v>
      </c>
      <c r="F6690" s="2">
        <v>27564.408203125</v>
      </c>
      <c r="G6690" s="2">
        <v>505.04226684570301</v>
      </c>
      <c r="H6690" s="1">
        <v>30143.221072206361</v>
      </c>
      <c r="I6690" s="1">
        <v>502.06577177216968</v>
      </c>
      <c r="J6690" s="1">
        <f t="shared" si="596"/>
        <v>9.3555894618807702</v>
      </c>
      <c r="K6690" s="1">
        <f t="shared" si="597"/>
        <v>-0.58935563791984302</v>
      </c>
      <c r="L6690" s="30"/>
      <c r="M6690" s="30"/>
      <c r="N6690" s="2">
        <v>0</v>
      </c>
      <c r="O6690" s="30"/>
      <c r="P6690" s="30"/>
      <c r="Q6690" s="30"/>
      <c r="R6690" s="30"/>
      <c r="S6690" s="30"/>
      <c r="T6690" s="30"/>
      <c r="U6690" s="30"/>
      <c r="V6690" s="30"/>
    </row>
    <row r="6691" spans="1:22" ht="14.5" x14ac:dyDescent="0.35">
      <c r="A6691" s="15">
        <v>55</v>
      </c>
      <c r="B6691" s="8">
        <v>360</v>
      </c>
      <c r="C6691" s="8">
        <v>1366666.6668</v>
      </c>
      <c r="D6691" s="8">
        <v>6399.9999989999997</v>
      </c>
      <c r="E6691" s="2">
        <v>2850</v>
      </c>
      <c r="F6691" s="2">
        <v>27572.43359375</v>
      </c>
      <c r="G6691" s="2">
        <v>579.10339355468705</v>
      </c>
      <c r="H6691" s="1">
        <v>30379.728701630542</v>
      </c>
      <c r="I6691" s="1">
        <v>498.12069059259471</v>
      </c>
      <c r="J6691" s="1">
        <f t="shared" si="596"/>
        <v>10.181528222147525</v>
      </c>
      <c r="K6691" s="1">
        <f t="shared" si="597"/>
        <v>-13.984152720121267</v>
      </c>
      <c r="L6691" s="30"/>
      <c r="M6691" s="30"/>
      <c r="N6691" s="2">
        <v>0</v>
      </c>
      <c r="O6691" s="30"/>
      <c r="P6691" s="30"/>
      <c r="Q6691" s="30"/>
      <c r="R6691" s="30"/>
      <c r="S6691" s="30"/>
      <c r="T6691" s="30"/>
      <c r="U6691" s="30"/>
      <c r="V6691" s="30"/>
    </row>
    <row r="6692" spans="1:22" ht="14.5" x14ac:dyDescent="0.35">
      <c r="A6692" s="15">
        <v>55</v>
      </c>
      <c r="B6692" s="8">
        <v>360</v>
      </c>
      <c r="C6692" s="8">
        <v>1366666.6668</v>
      </c>
      <c r="D6692" s="8">
        <v>6399.9999989999997</v>
      </c>
      <c r="E6692" s="2">
        <v>2880</v>
      </c>
      <c r="F6692" s="2">
        <v>25878.775390625</v>
      </c>
      <c r="G6692" s="2">
        <v>562.81793212890602</v>
      </c>
      <c r="H6692" s="1">
        <v>30611.838262928941</v>
      </c>
      <c r="I6692" s="1">
        <v>494.13489581522708</v>
      </c>
      <c r="J6692" s="1">
        <f t="shared" si="596"/>
        <v>18.289361845223048</v>
      </c>
      <c r="K6692" s="1">
        <f t="shared" si="597"/>
        <v>-12.2034200392087</v>
      </c>
      <c r="L6692" s="30"/>
      <c r="M6692" s="30"/>
      <c r="N6692" s="2">
        <v>0</v>
      </c>
      <c r="O6692" s="30"/>
      <c r="P6692" s="30"/>
      <c r="Q6692" s="30"/>
      <c r="R6692" s="30"/>
      <c r="S6692" s="30"/>
      <c r="T6692" s="30"/>
      <c r="U6692" s="30"/>
      <c r="V6692" s="30"/>
    </row>
    <row r="6693" spans="1:22" ht="14.5" x14ac:dyDescent="0.35">
      <c r="A6693" s="15">
        <v>55</v>
      </c>
      <c r="B6693" s="8">
        <v>360</v>
      </c>
      <c r="C6693" s="8">
        <v>1366666.6668</v>
      </c>
      <c r="D6693" s="8">
        <v>6399.9999989999997</v>
      </c>
      <c r="E6693" s="2">
        <v>2910</v>
      </c>
      <c r="F6693" s="2">
        <v>14664.076171875</v>
      </c>
      <c r="G6693" s="2">
        <v>326.541259765625</v>
      </c>
      <c r="H6693" s="1">
        <v>14432.29979137314</v>
      </c>
      <c r="I6693" s="1">
        <v>332.27079948504002</v>
      </c>
      <c r="J6693" s="1">
        <f t="shared" si="596"/>
        <v>-1.5805726715085973</v>
      </c>
      <c r="K6693" s="1">
        <f t="shared" si="597"/>
        <v>1.7546143245504082</v>
      </c>
      <c r="L6693" s="30"/>
      <c r="M6693" s="30"/>
      <c r="N6693" s="2">
        <v>1187499</v>
      </c>
      <c r="O6693" s="30"/>
      <c r="P6693" s="30"/>
      <c r="Q6693" s="30"/>
      <c r="R6693" s="30"/>
      <c r="S6693" s="30"/>
      <c r="T6693" s="30"/>
      <c r="U6693" s="30"/>
      <c r="V6693" s="30"/>
    </row>
    <row r="6694" spans="1:22" ht="14.5" x14ac:dyDescent="0.35">
      <c r="A6694" s="15">
        <v>55</v>
      </c>
      <c r="B6694" s="8">
        <v>360</v>
      </c>
      <c r="C6694" s="8">
        <v>1366666.6668</v>
      </c>
      <c r="D6694" s="8">
        <v>6399.9999989999997</v>
      </c>
      <c r="E6694" s="2">
        <v>2940</v>
      </c>
      <c r="F6694" s="2">
        <v>12399.4306640625</v>
      </c>
      <c r="G6694" s="2">
        <v>282.25405883789102</v>
      </c>
      <c r="H6694" s="1">
        <v>13867.936336525399</v>
      </c>
      <c r="I6694" s="1">
        <v>311.39390551903301</v>
      </c>
      <c r="J6694" s="1">
        <f t="shared" si="596"/>
        <v>11.843331458105546</v>
      </c>
      <c r="K6694" s="1">
        <f t="shared" si="597"/>
        <v>10.323977908809482</v>
      </c>
      <c r="L6694" s="30"/>
      <c r="M6694" s="30"/>
      <c r="N6694" s="2">
        <v>1187499</v>
      </c>
      <c r="O6694" s="30"/>
      <c r="P6694" s="30"/>
      <c r="Q6694" s="30"/>
      <c r="R6694" s="30"/>
      <c r="S6694" s="30"/>
      <c r="T6694" s="30"/>
      <c r="U6694" s="30"/>
      <c r="V6694" s="30"/>
    </row>
    <row r="6695" spans="1:22" ht="14.5" x14ac:dyDescent="0.35">
      <c r="A6695" s="15">
        <v>55</v>
      </c>
      <c r="B6695" s="8">
        <v>360</v>
      </c>
      <c r="C6695" s="8">
        <v>1366666.6668</v>
      </c>
      <c r="D6695" s="8">
        <v>6399.9999989999997</v>
      </c>
      <c r="E6695" s="2">
        <v>2970</v>
      </c>
      <c r="F6695" s="2">
        <v>11861.9404296875</v>
      </c>
      <c r="G6695" s="2">
        <v>272.72097778320301</v>
      </c>
      <c r="H6695" s="1">
        <v>13531.204118132649</v>
      </c>
      <c r="I6695" s="1">
        <v>299.7377353640706</v>
      </c>
      <c r="J6695" s="1">
        <f t="shared" si="596"/>
        <v>14.072433581502363</v>
      </c>
      <c r="K6695" s="1">
        <f t="shared" si="597"/>
        <v>9.9063730998883077</v>
      </c>
      <c r="L6695" s="30"/>
      <c r="M6695" s="30"/>
      <c r="N6695" s="2">
        <v>1187499</v>
      </c>
      <c r="O6695" s="30"/>
      <c r="P6695" s="30"/>
      <c r="Q6695" s="30"/>
      <c r="R6695" s="30"/>
      <c r="S6695" s="30"/>
      <c r="T6695" s="30"/>
      <c r="U6695" s="30"/>
      <c r="V6695" s="30"/>
    </row>
    <row r="6696" spans="1:22" ht="14.5" x14ac:dyDescent="0.35">
      <c r="A6696" s="15">
        <v>55</v>
      </c>
      <c r="B6696" s="8">
        <v>360</v>
      </c>
      <c r="C6696" s="8">
        <v>1366666.6668</v>
      </c>
      <c r="D6696" s="8">
        <v>6399.9999989999997</v>
      </c>
      <c r="E6696" s="2">
        <v>3000</v>
      </c>
      <c r="F6696" s="2">
        <v>11736.4892578125</v>
      </c>
      <c r="G6696" s="2">
        <v>271.969970703125</v>
      </c>
      <c r="H6696" s="1">
        <v>13236.834962266959</v>
      </c>
      <c r="I6696" s="1">
        <v>291.72513018188562</v>
      </c>
      <c r="J6696" s="1">
        <f t="shared" si="596"/>
        <v>12.783598838602787</v>
      </c>
      <c r="K6696" s="1">
        <f t="shared" si="597"/>
        <v>7.2637282078192404</v>
      </c>
      <c r="L6696" s="30"/>
      <c r="M6696" s="30"/>
      <c r="N6696" s="2">
        <v>1187499</v>
      </c>
      <c r="O6696" s="30"/>
      <c r="P6696" s="30"/>
      <c r="Q6696" s="30"/>
      <c r="R6696" s="30"/>
      <c r="S6696" s="30"/>
      <c r="T6696" s="30"/>
      <c r="U6696" s="30"/>
      <c r="V6696" s="30"/>
    </row>
    <row r="6697" spans="1:22" ht="14.5" x14ac:dyDescent="0.35">
      <c r="A6697" s="15">
        <v>55</v>
      </c>
      <c r="B6697" s="8">
        <v>360</v>
      </c>
      <c r="C6697" s="8">
        <v>1366666.6668</v>
      </c>
      <c r="D6697" s="8">
        <v>6399.9999989999997</v>
      </c>
      <c r="E6697" s="2">
        <v>3030</v>
      </c>
      <c r="F6697" s="2">
        <v>11817.568359375</v>
      </c>
      <c r="G6697" s="2">
        <v>273.63195800781301</v>
      </c>
      <c r="H6697" s="1">
        <v>13003.62499219581</v>
      </c>
      <c r="I6697" s="1">
        <v>285.7158273100755</v>
      </c>
      <c r="J6697" s="1">
        <f t="shared" si="596"/>
        <v>10.036384785368291</v>
      </c>
      <c r="K6697" s="1">
        <f t="shared" si="597"/>
        <v>4.4161030715269947</v>
      </c>
      <c r="L6697" s="30"/>
      <c r="M6697" s="30"/>
      <c r="N6697" s="2">
        <v>1187499</v>
      </c>
      <c r="O6697" s="30"/>
      <c r="P6697" s="30"/>
      <c r="Q6697" s="30"/>
      <c r="R6697" s="30"/>
      <c r="S6697" s="30"/>
      <c r="T6697" s="30"/>
      <c r="U6697" s="30"/>
      <c r="V6697" s="30"/>
    </row>
    <row r="6698" spans="1:22" ht="14.5" x14ac:dyDescent="0.35">
      <c r="A6698" s="15">
        <v>55</v>
      </c>
      <c r="B6698" s="8">
        <v>360</v>
      </c>
      <c r="C6698" s="8">
        <v>1366666.6668</v>
      </c>
      <c r="D6698" s="8">
        <v>6399.9999989999997</v>
      </c>
      <c r="E6698" s="2">
        <v>3060</v>
      </c>
      <c r="F6698" s="2">
        <v>12044.400390625</v>
      </c>
      <c r="G6698" s="2">
        <v>277.36483764648398</v>
      </c>
      <c r="H6698" s="1">
        <v>12823.42369237385</v>
      </c>
      <c r="I6698" s="1">
        <v>280.80796619219649</v>
      </c>
      <c r="J6698" s="1">
        <f t="shared" si="596"/>
        <v>6.4679292989563706</v>
      </c>
      <c r="K6698" s="1">
        <f t="shared" si="597"/>
        <v>1.2413716803212667</v>
      </c>
      <c r="L6698" s="30"/>
      <c r="M6698" s="30"/>
      <c r="N6698" s="2">
        <v>1187499</v>
      </c>
      <c r="O6698" s="30"/>
      <c r="P6698" s="30"/>
      <c r="Q6698" s="30"/>
      <c r="R6698" s="30"/>
      <c r="S6698" s="30"/>
      <c r="T6698" s="30"/>
      <c r="U6698" s="30"/>
      <c r="V6698" s="30"/>
    </row>
    <row r="6699" spans="1:22" ht="14.5" x14ac:dyDescent="0.35">
      <c r="A6699" s="15">
        <v>55</v>
      </c>
      <c r="B6699" s="8">
        <v>360</v>
      </c>
      <c r="C6699" s="8">
        <v>1366666.6668</v>
      </c>
      <c r="D6699" s="8">
        <v>6399.9999989999997</v>
      </c>
      <c r="E6699" s="2">
        <v>3090</v>
      </c>
      <c r="F6699" s="2">
        <v>12436.2431640625</v>
      </c>
      <c r="G6699" s="2">
        <v>283.21359252929699</v>
      </c>
      <c r="H6699" s="1">
        <v>12688.535335322271</v>
      </c>
      <c r="I6699" s="1">
        <v>276.55792566773158</v>
      </c>
      <c r="J6699" s="1">
        <f t="shared" si="596"/>
        <v>2.0286847718515943</v>
      </c>
      <c r="K6699" s="1">
        <f t="shared" si="597"/>
        <v>-2.3500520586337723</v>
      </c>
      <c r="L6699" s="30"/>
      <c r="M6699" s="30"/>
      <c r="N6699" s="2">
        <v>1187499</v>
      </c>
      <c r="O6699" s="30"/>
      <c r="P6699" s="30"/>
      <c r="Q6699" s="30"/>
      <c r="R6699" s="30"/>
      <c r="S6699" s="30"/>
      <c r="T6699" s="30"/>
      <c r="U6699" s="30"/>
      <c r="V6699" s="30"/>
    </row>
    <row r="6700" spans="1:22" ht="14.5" x14ac:dyDescent="0.35">
      <c r="A6700" s="15">
        <v>55</v>
      </c>
      <c r="B6700" s="8">
        <v>360</v>
      </c>
      <c r="C6700" s="8">
        <v>1366666.6668</v>
      </c>
      <c r="D6700" s="8">
        <v>6399.9999989999997</v>
      </c>
      <c r="E6700" s="2">
        <v>3120</v>
      </c>
      <c r="F6700" s="2">
        <v>13173.9599609375</v>
      </c>
      <c r="G6700" s="2">
        <v>284.68811035156199</v>
      </c>
      <c r="H6700" s="1">
        <v>12592.385112385071</v>
      </c>
      <c r="I6700" s="1">
        <v>274.3550723628349</v>
      </c>
      <c r="J6700" s="1">
        <f t="shared" si="596"/>
        <v>-4.414578837926288</v>
      </c>
      <c r="K6700" s="1">
        <f t="shared" si="597"/>
        <v>-3.6295994152923323</v>
      </c>
      <c r="L6700" s="30"/>
      <c r="M6700" s="30"/>
      <c r="N6700" s="2">
        <v>1187499</v>
      </c>
      <c r="O6700" s="30"/>
      <c r="P6700" s="30"/>
      <c r="Q6700" s="30"/>
      <c r="R6700" s="30"/>
      <c r="S6700" s="30"/>
      <c r="T6700" s="30"/>
      <c r="U6700" s="30"/>
      <c r="V6700" s="30"/>
    </row>
    <row r="6701" spans="1:22" ht="14.5" x14ac:dyDescent="0.35">
      <c r="A6701" s="15">
        <v>55</v>
      </c>
      <c r="B6701" s="8">
        <v>360</v>
      </c>
      <c r="C6701" s="8">
        <v>1366666.6668</v>
      </c>
      <c r="D6701" s="8">
        <v>6399.9999989999997</v>
      </c>
      <c r="E6701" s="2">
        <v>3150</v>
      </c>
      <c r="F6701" s="2">
        <v>14206.2841796875</v>
      </c>
      <c r="G6701" s="2">
        <v>286.79586791992199</v>
      </c>
      <c r="H6701" s="1">
        <v>12529.348811139451</v>
      </c>
      <c r="I6701" s="1">
        <v>272.65796771894452</v>
      </c>
      <c r="J6701" s="1">
        <f t="shared" si="596"/>
        <v>-11.804180089159228</v>
      </c>
      <c r="K6701" s="1">
        <f t="shared" si="597"/>
        <v>-4.9296038689528814</v>
      </c>
      <c r="L6701" s="30"/>
      <c r="M6701" s="30"/>
      <c r="N6701" s="2">
        <v>1187499</v>
      </c>
      <c r="O6701" s="30"/>
      <c r="P6701" s="30"/>
      <c r="Q6701" s="30"/>
      <c r="R6701" s="30"/>
      <c r="S6701" s="30"/>
      <c r="T6701" s="30"/>
      <c r="U6701" s="30"/>
      <c r="V6701" s="30"/>
    </row>
    <row r="6702" spans="1:22" ht="14.5" x14ac:dyDescent="0.35">
      <c r="A6702" s="15">
        <v>55</v>
      </c>
      <c r="B6702" s="8">
        <v>360</v>
      </c>
      <c r="C6702" s="8">
        <v>1366666.6668</v>
      </c>
      <c r="D6702" s="8">
        <v>6399.9999989999997</v>
      </c>
      <c r="E6702" s="2">
        <v>3180</v>
      </c>
      <c r="F6702" s="2">
        <v>14797.4619140625</v>
      </c>
      <c r="G6702" s="2">
        <v>289.20138549804699</v>
      </c>
      <c r="H6702" s="1">
        <v>12494.621729423639</v>
      </c>
      <c r="I6702" s="1">
        <v>271.0319608563625</v>
      </c>
      <c r="J6702" s="1">
        <f t="shared" si="596"/>
        <v>-15.56239980891857</v>
      </c>
      <c r="K6702" s="1">
        <f t="shared" si="597"/>
        <v>-6.2826201922906026</v>
      </c>
      <c r="L6702" s="30"/>
      <c r="M6702" s="30"/>
      <c r="N6702" s="2">
        <v>1187499</v>
      </c>
      <c r="O6702" s="30"/>
      <c r="P6702" s="30"/>
      <c r="Q6702" s="30"/>
      <c r="R6702" s="30"/>
      <c r="S6702" s="30"/>
      <c r="T6702" s="30"/>
      <c r="U6702" s="30"/>
      <c r="V6702" s="30"/>
    </row>
    <row r="6703" spans="1:22" ht="14.5" x14ac:dyDescent="0.35">
      <c r="A6703" s="15">
        <v>55</v>
      </c>
      <c r="B6703" s="8">
        <v>360</v>
      </c>
      <c r="C6703" s="8">
        <v>1366666.6668</v>
      </c>
      <c r="D6703" s="8">
        <v>6399.9999989999997</v>
      </c>
      <c r="E6703" s="2">
        <v>3210</v>
      </c>
      <c r="F6703" s="2">
        <v>15464.5205078125</v>
      </c>
      <c r="G6703" s="2">
        <v>291.6318359375</v>
      </c>
      <c r="H6703" s="1">
        <v>12484.09293981271</v>
      </c>
      <c r="I6703" s="1">
        <v>269.41595117543432</v>
      </c>
      <c r="J6703" s="1">
        <f t="shared" si="596"/>
        <v>-19.272680109894853</v>
      </c>
      <c r="K6703" s="1">
        <f t="shared" si="597"/>
        <v>-7.6177844886683763</v>
      </c>
      <c r="L6703" s="30"/>
      <c r="M6703" s="30"/>
      <c r="N6703" s="2">
        <v>1187499</v>
      </c>
      <c r="O6703" s="30"/>
      <c r="P6703" s="30"/>
      <c r="Q6703" s="30"/>
      <c r="R6703" s="30"/>
      <c r="S6703" s="30"/>
      <c r="T6703" s="30"/>
      <c r="U6703" s="30"/>
      <c r="V6703" s="30"/>
    </row>
    <row r="6704" spans="1:22" ht="14.5" x14ac:dyDescent="0.35">
      <c r="A6704" s="15">
        <v>55</v>
      </c>
      <c r="B6704" s="8">
        <v>360</v>
      </c>
      <c r="C6704" s="8">
        <v>1366666.6668</v>
      </c>
      <c r="D6704" s="8">
        <v>6399.9999989999997</v>
      </c>
      <c r="E6704" s="2">
        <v>3240</v>
      </c>
      <c r="F6704" s="2">
        <v>15209.9150390625</v>
      </c>
      <c r="G6704" s="2">
        <v>263.23724365234398</v>
      </c>
      <c r="H6704" s="1">
        <v>12494.24987329865</v>
      </c>
      <c r="I6704" s="1">
        <v>267.80136103389498</v>
      </c>
      <c r="J6704" s="1">
        <f t="shared" si="596"/>
        <v>-17.85457156591216</v>
      </c>
      <c r="K6704" s="1">
        <f t="shared" si="597"/>
        <v>1.7338418068146944</v>
      </c>
      <c r="L6704" s="30"/>
      <c r="M6704" s="30"/>
      <c r="N6704" s="2">
        <v>1187499</v>
      </c>
      <c r="O6704" s="30"/>
      <c r="P6704" s="30"/>
      <c r="Q6704" s="30"/>
      <c r="R6704" s="30"/>
      <c r="S6704" s="30"/>
      <c r="T6704" s="30"/>
      <c r="U6704" s="30"/>
      <c r="V6704" s="30"/>
    </row>
    <row r="6705" spans="1:22" ht="14.5" x14ac:dyDescent="0.35">
      <c r="A6705" s="15">
        <v>55</v>
      </c>
      <c r="B6705" s="8">
        <v>360</v>
      </c>
      <c r="C6705" s="8">
        <v>1366666.6668</v>
      </c>
      <c r="D6705" s="8">
        <v>6399.9999989999997</v>
      </c>
      <c r="E6705" s="2">
        <v>3270</v>
      </c>
      <c r="F6705" s="2">
        <v>27099.11328125</v>
      </c>
      <c r="G6705" s="2">
        <v>446.83114624023398</v>
      </c>
      <c r="H6705" s="1">
        <v>27331.621369862482</v>
      </c>
      <c r="I6705" s="1">
        <v>478.09875197726592</v>
      </c>
      <c r="J6705" s="1">
        <f t="shared" si="596"/>
        <v>0.85799150030991944</v>
      </c>
      <c r="K6705" s="1">
        <f t="shared" si="597"/>
        <v>6.9976334461298393</v>
      </c>
      <c r="L6705" s="30"/>
      <c r="M6705" s="30"/>
      <c r="N6705" s="2">
        <v>0</v>
      </c>
      <c r="O6705" s="30"/>
      <c r="P6705" s="30"/>
      <c r="Q6705" s="30"/>
      <c r="R6705" s="30"/>
      <c r="S6705" s="30"/>
      <c r="T6705" s="30"/>
      <c r="U6705" s="30"/>
      <c r="V6705" s="30"/>
    </row>
    <row r="6706" spans="1:22" ht="14.5" x14ac:dyDescent="0.35">
      <c r="A6706" s="15">
        <v>55</v>
      </c>
      <c r="B6706" s="8">
        <v>360</v>
      </c>
      <c r="C6706" s="8">
        <v>1366666.6668</v>
      </c>
      <c r="D6706" s="8">
        <v>6399.9999989999997</v>
      </c>
      <c r="E6706" s="2">
        <v>3300</v>
      </c>
      <c r="F6706" s="2">
        <v>30974.2109375</v>
      </c>
      <c r="G6706" s="2">
        <v>489.232421875</v>
      </c>
      <c r="H6706" s="1">
        <v>28763.274585004961</v>
      </c>
      <c r="I6706" s="1">
        <v>465.30127215361989</v>
      </c>
      <c r="J6706" s="1">
        <f t="shared" si="596"/>
        <v>-7.1379908820156324</v>
      </c>
      <c r="K6706" s="1">
        <f t="shared" si="597"/>
        <v>-4.8915706832476795</v>
      </c>
      <c r="L6706" s="30"/>
      <c r="M6706" s="30"/>
      <c r="N6706" s="2">
        <v>0</v>
      </c>
      <c r="O6706" s="30"/>
      <c r="P6706" s="30"/>
      <c r="Q6706" s="30"/>
      <c r="R6706" s="30"/>
      <c r="S6706" s="30"/>
      <c r="T6706" s="30"/>
      <c r="U6706" s="30"/>
      <c r="V6706" s="30"/>
    </row>
    <row r="6707" spans="1:22" ht="14.5" x14ac:dyDescent="0.35">
      <c r="A6707" s="15">
        <v>55</v>
      </c>
      <c r="B6707" s="8">
        <v>360</v>
      </c>
      <c r="C6707" s="8">
        <v>1366666.6668</v>
      </c>
      <c r="D6707" s="8">
        <v>6399.9999989999997</v>
      </c>
      <c r="E6707" s="2">
        <v>3330</v>
      </c>
      <c r="F6707" s="2">
        <v>31778.541015625</v>
      </c>
      <c r="G6707" s="2">
        <v>470.94601440429699</v>
      </c>
      <c r="H6707" s="1">
        <v>29585.310257455571</v>
      </c>
      <c r="I6707" s="1">
        <v>456.96863634664999</v>
      </c>
      <c r="J6707" s="1">
        <f t="shared" si="596"/>
        <v>-6.901609350445173</v>
      </c>
      <c r="K6707" s="1">
        <f t="shared" si="597"/>
        <v>-2.9679363727766308</v>
      </c>
      <c r="L6707" s="30"/>
      <c r="M6707" s="30"/>
      <c r="N6707" s="2">
        <v>0</v>
      </c>
      <c r="O6707" s="30"/>
      <c r="P6707" s="30"/>
      <c r="Q6707" s="30"/>
      <c r="R6707" s="30"/>
      <c r="S6707" s="30"/>
      <c r="T6707" s="30"/>
      <c r="U6707" s="30"/>
      <c r="V6707" s="30"/>
    </row>
    <row r="6708" spans="1:22" ht="14.5" x14ac:dyDescent="0.35">
      <c r="A6708" s="15">
        <v>55</v>
      </c>
      <c r="B6708" s="8">
        <v>360</v>
      </c>
      <c r="C6708" s="8">
        <v>1366666.6668</v>
      </c>
      <c r="D6708" s="8">
        <v>6399.9999989999997</v>
      </c>
      <c r="E6708" s="2">
        <v>3360</v>
      </c>
      <c r="F6708" s="2">
        <v>32436.625</v>
      </c>
      <c r="G6708" s="2">
        <v>461.63229370117199</v>
      </c>
      <c r="H6708" s="1">
        <v>30089.320660650239</v>
      </c>
      <c r="I6708" s="1">
        <v>451.25212102454401</v>
      </c>
      <c r="J6708" s="1">
        <f t="shared" si="596"/>
        <v>-7.2365862334622086</v>
      </c>
      <c r="K6708" s="1">
        <f t="shared" si="597"/>
        <v>-2.2485802701115545</v>
      </c>
      <c r="L6708" s="30"/>
      <c r="M6708" s="30"/>
      <c r="N6708" s="2">
        <v>0</v>
      </c>
      <c r="O6708" s="30"/>
      <c r="P6708" s="30"/>
      <c r="Q6708" s="30"/>
      <c r="R6708" s="30"/>
      <c r="S6708" s="30"/>
      <c r="T6708" s="30"/>
      <c r="U6708" s="30"/>
      <c r="V6708" s="30"/>
    </row>
    <row r="6709" spans="1:22" ht="14.5" x14ac:dyDescent="0.35">
      <c r="A6709" s="15">
        <v>55</v>
      </c>
      <c r="B6709" s="8">
        <v>360</v>
      </c>
      <c r="C6709" s="8">
        <v>1366666.6668</v>
      </c>
      <c r="D6709" s="8">
        <v>6399.9999989999997</v>
      </c>
      <c r="E6709" s="2">
        <v>3390</v>
      </c>
      <c r="F6709" s="2">
        <v>34139.87109375</v>
      </c>
      <c r="G6709" s="2">
        <v>446.01266479492199</v>
      </c>
      <c r="H6709" s="1">
        <v>30521.701051624379</v>
      </c>
      <c r="I6709" s="1">
        <v>447.06852702466642</v>
      </c>
      <c r="J6709" s="1">
        <f t="shared" si="596"/>
        <v>-10.598077632425509</v>
      </c>
      <c r="K6709" s="1">
        <f t="shared" si="597"/>
        <v>0.23673368787182827</v>
      </c>
      <c r="L6709" s="30"/>
      <c r="M6709" s="30"/>
      <c r="N6709" s="2">
        <v>0</v>
      </c>
      <c r="O6709" s="30"/>
      <c r="P6709" s="30"/>
      <c r="Q6709" s="30"/>
      <c r="R6709" s="30"/>
      <c r="S6709" s="30"/>
      <c r="T6709" s="30"/>
      <c r="U6709" s="30"/>
      <c r="V6709" s="30"/>
    </row>
    <row r="6710" spans="1:22" ht="14.5" x14ac:dyDescent="0.35">
      <c r="A6710" s="15">
        <v>55</v>
      </c>
      <c r="B6710" s="8">
        <v>360</v>
      </c>
      <c r="C6710" s="8">
        <v>1366666.6668</v>
      </c>
      <c r="D6710" s="8">
        <v>6399.9999989999997</v>
      </c>
      <c r="E6710" s="2">
        <v>3420</v>
      </c>
      <c r="F6710" s="2">
        <v>32960.75</v>
      </c>
      <c r="G6710" s="2">
        <v>434.11633300781301</v>
      </c>
      <c r="H6710" s="1">
        <v>30889.8118631254</v>
      </c>
      <c r="I6710" s="1">
        <v>443.78310881941428</v>
      </c>
      <c r="J6710" s="1">
        <f t="shared" si="596"/>
        <v>-6.2830431251552215</v>
      </c>
      <c r="K6710" s="1">
        <f t="shared" si="597"/>
        <v>2.2267708161598452</v>
      </c>
      <c r="L6710" s="30"/>
      <c r="M6710" s="30"/>
      <c r="N6710" s="2">
        <v>0</v>
      </c>
      <c r="O6710" s="30"/>
      <c r="P6710" s="30"/>
      <c r="Q6710" s="30"/>
      <c r="R6710" s="30"/>
      <c r="S6710" s="30"/>
      <c r="T6710" s="30"/>
      <c r="U6710" s="30"/>
      <c r="V6710" s="30"/>
    </row>
    <row r="6711" spans="1:22" ht="14.5" x14ac:dyDescent="0.35">
      <c r="A6711" s="15">
        <v>55</v>
      </c>
      <c r="B6711" s="8">
        <v>360</v>
      </c>
      <c r="C6711" s="8">
        <v>1366666.6668</v>
      </c>
      <c r="D6711" s="8">
        <v>6399.9999989999997</v>
      </c>
      <c r="E6711" s="2">
        <v>3450</v>
      </c>
      <c r="F6711" s="2">
        <v>32112.189453125</v>
      </c>
      <c r="G6711" s="2">
        <v>433.66622924804699</v>
      </c>
      <c r="H6711" s="1">
        <v>31200.255547789831</v>
      </c>
      <c r="I6711" s="1">
        <v>440.75003639276542</v>
      </c>
      <c r="J6711" s="1">
        <f t="shared" si="596"/>
        <v>-2.8398372109330707</v>
      </c>
      <c r="K6711" s="1">
        <f t="shared" si="597"/>
        <v>1.6334698592974051</v>
      </c>
      <c r="L6711" s="30"/>
      <c r="M6711" s="30"/>
      <c r="N6711" s="2">
        <v>0</v>
      </c>
      <c r="O6711" s="30"/>
      <c r="P6711" s="30"/>
      <c r="Q6711" s="30"/>
      <c r="R6711" s="30"/>
      <c r="S6711" s="30"/>
      <c r="T6711" s="30"/>
      <c r="U6711" s="30"/>
      <c r="V6711" s="30"/>
    </row>
    <row r="6712" spans="1:22" ht="14.5" x14ac:dyDescent="0.35">
      <c r="A6712" s="15">
        <v>55</v>
      </c>
      <c r="B6712" s="8">
        <v>360</v>
      </c>
      <c r="C6712" s="8">
        <v>1366666.6668</v>
      </c>
      <c r="D6712" s="8">
        <v>6399.9999989999997</v>
      </c>
      <c r="E6712" s="2">
        <v>3480</v>
      </c>
      <c r="F6712" s="2">
        <v>32026.185546875</v>
      </c>
      <c r="G6712" s="2">
        <v>454.498779296875</v>
      </c>
      <c r="H6712" s="1">
        <v>31458.956834860899</v>
      </c>
      <c r="I6712" s="1">
        <v>437.60334040907208</v>
      </c>
      <c r="J6712" s="1">
        <f t="shared" si="596"/>
        <v>-1.7711404037920122</v>
      </c>
      <c r="K6712" s="1">
        <f t="shared" si="597"/>
        <v>-3.7173782763378904</v>
      </c>
      <c r="L6712" s="30"/>
      <c r="M6712" s="30"/>
      <c r="N6712" s="2">
        <v>0</v>
      </c>
      <c r="O6712" s="30"/>
      <c r="P6712" s="30"/>
      <c r="Q6712" s="30"/>
      <c r="R6712" s="30"/>
      <c r="S6712" s="30"/>
      <c r="T6712" s="30"/>
      <c r="U6712" s="30"/>
      <c r="V6712" s="30"/>
    </row>
    <row r="6713" spans="1:22" ht="14.5" x14ac:dyDescent="0.35">
      <c r="A6713" s="15">
        <v>55</v>
      </c>
      <c r="B6713" s="8">
        <v>360</v>
      </c>
      <c r="C6713" s="8">
        <v>1366666.6668</v>
      </c>
      <c r="D6713" s="8">
        <v>6399.9999989999997</v>
      </c>
      <c r="E6713" s="2">
        <v>3510</v>
      </c>
      <c r="F6713" s="2">
        <v>29747.7734375</v>
      </c>
      <c r="G6713" s="2">
        <v>452.74172973632801</v>
      </c>
      <c r="H6713" s="1">
        <v>31671.22693556271</v>
      </c>
      <c r="I6713" s="1">
        <v>436.05368664383411</v>
      </c>
      <c r="J6713" s="1">
        <f t="shared" si="596"/>
        <v>6.465873831209187</v>
      </c>
      <c r="K6713" s="1">
        <f t="shared" si="597"/>
        <v>-3.6859962306131666</v>
      </c>
      <c r="L6713" s="30"/>
      <c r="M6713" s="30"/>
      <c r="N6713" s="2">
        <v>0</v>
      </c>
      <c r="O6713" s="30"/>
      <c r="P6713" s="30"/>
      <c r="Q6713" s="30"/>
      <c r="R6713" s="30"/>
      <c r="S6713" s="30"/>
      <c r="T6713" s="30"/>
      <c r="U6713" s="30"/>
      <c r="V6713" s="30"/>
    </row>
    <row r="6714" spans="1:22" ht="14.5" x14ac:dyDescent="0.35">
      <c r="A6714" s="15">
        <v>55</v>
      </c>
      <c r="B6714" s="8">
        <v>360</v>
      </c>
      <c r="C6714" s="8">
        <v>1366666.6668</v>
      </c>
      <c r="D6714" s="8">
        <v>6399.9999989999997</v>
      </c>
      <c r="E6714" s="2">
        <v>3540</v>
      </c>
      <c r="F6714" s="2">
        <v>29426.501953125</v>
      </c>
      <c r="G6714" s="2">
        <v>440.91616821289102</v>
      </c>
      <c r="H6714" s="1">
        <v>31841.834882404699</v>
      </c>
      <c r="I6714" s="1">
        <v>435.06260652664912</v>
      </c>
      <c r="J6714" s="1">
        <f t="shared" si="596"/>
        <v>8.2080191968695697</v>
      </c>
      <c r="K6714" s="1">
        <f t="shared" si="597"/>
        <v>-1.3275906188624005</v>
      </c>
      <c r="L6714" s="30"/>
      <c r="M6714" s="30"/>
      <c r="N6714" s="2">
        <v>0</v>
      </c>
      <c r="O6714" s="30"/>
      <c r="P6714" s="30"/>
      <c r="Q6714" s="30"/>
      <c r="R6714" s="30"/>
      <c r="S6714" s="30"/>
      <c r="T6714" s="30"/>
      <c r="U6714" s="30"/>
      <c r="V6714" s="30"/>
    </row>
    <row r="6715" spans="1:22" ht="14.5" x14ac:dyDescent="0.35">
      <c r="A6715" s="15">
        <v>55</v>
      </c>
      <c r="B6715" s="8">
        <v>360</v>
      </c>
      <c r="C6715" s="8">
        <v>1366666.6668</v>
      </c>
      <c r="D6715" s="8">
        <v>6399.9999989999997</v>
      </c>
      <c r="E6715" s="2">
        <v>3570</v>
      </c>
      <c r="F6715" s="2">
        <v>27794.947265625</v>
      </c>
      <c r="G6715" s="2">
        <v>436.45611572265602</v>
      </c>
      <c r="H6715" s="1">
        <v>31975.06816759062</v>
      </c>
      <c r="I6715" s="1">
        <v>434.23284044938271</v>
      </c>
      <c r="J6715" s="1">
        <f t="shared" si="596"/>
        <v>15.039139531433197</v>
      </c>
      <c r="K6715" s="1">
        <f t="shared" si="597"/>
        <v>-0.5093926269293213</v>
      </c>
      <c r="L6715" s="30"/>
      <c r="M6715" s="30"/>
      <c r="N6715" s="2">
        <v>0</v>
      </c>
      <c r="O6715" s="30"/>
      <c r="P6715" s="30"/>
      <c r="Q6715" s="30"/>
      <c r="R6715" s="30"/>
      <c r="S6715" s="30"/>
      <c r="T6715" s="30"/>
      <c r="U6715" s="30"/>
      <c r="V6715" s="30"/>
    </row>
    <row r="6716" spans="1:22" ht="14.5" x14ac:dyDescent="0.35">
      <c r="A6716" s="15">
        <v>55</v>
      </c>
      <c r="B6716" s="8">
        <v>360</v>
      </c>
      <c r="C6716" s="8">
        <v>1366666.6668</v>
      </c>
      <c r="D6716" s="8">
        <v>6399.9999989999997</v>
      </c>
      <c r="E6716" s="2">
        <v>3600</v>
      </c>
      <c r="F6716" s="2">
        <v>28088.5390625</v>
      </c>
      <c r="G6716" s="2">
        <v>485.43536376953102</v>
      </c>
      <c r="H6716" s="1">
        <v>32074.757711775019</v>
      </c>
      <c r="I6716" s="1">
        <v>433.4497681571217</v>
      </c>
      <c r="J6716" s="1">
        <f t="shared" si="596"/>
        <v>14.191619722212167</v>
      </c>
      <c r="K6716" s="1">
        <f t="shared" si="597"/>
        <v>-10.709066436513348</v>
      </c>
      <c r="L6716" s="30"/>
      <c r="M6716" s="30"/>
      <c r="N6716" s="2">
        <v>0</v>
      </c>
      <c r="O6716" s="30"/>
      <c r="P6716" s="30"/>
      <c r="Q6716" s="30"/>
      <c r="R6716" s="30"/>
      <c r="S6716" s="30"/>
      <c r="T6716" s="30"/>
      <c r="U6716" s="30"/>
      <c r="V6716" s="30"/>
    </row>
    <row r="6717" spans="1:22" ht="14.5" x14ac:dyDescent="0.35">
      <c r="A6717" s="15">
        <v>55</v>
      </c>
      <c r="B6717" s="8">
        <v>360</v>
      </c>
      <c r="C6717" s="8">
        <v>1366666.6668</v>
      </c>
      <c r="D6717" s="8">
        <v>6399.9999989999997</v>
      </c>
      <c r="E6717" s="2">
        <v>3630</v>
      </c>
      <c r="F6717" s="2">
        <v>16127.8818359375</v>
      </c>
      <c r="G6717" s="2">
        <v>281.22967529296898</v>
      </c>
      <c r="H6717" s="1">
        <v>15476.860589555259</v>
      </c>
      <c r="I6717" s="1">
        <v>276.80912373363731</v>
      </c>
      <c r="J6717" s="1">
        <f t="shared" si="596"/>
        <v>-4.0366196441964295</v>
      </c>
      <c r="K6717" s="1">
        <f t="shared" si="597"/>
        <v>-1.5718652573653875</v>
      </c>
      <c r="L6717" s="30"/>
      <c r="M6717" s="30"/>
      <c r="N6717" s="2">
        <v>1187499</v>
      </c>
      <c r="O6717" s="30"/>
      <c r="P6717" s="30"/>
      <c r="Q6717" s="30"/>
      <c r="R6717" s="30"/>
      <c r="S6717" s="30"/>
      <c r="T6717" s="30"/>
      <c r="U6717" s="30"/>
      <c r="V6717" s="30"/>
    </row>
    <row r="6718" spans="1:22" ht="14.5" x14ac:dyDescent="0.35">
      <c r="A6718" s="17">
        <v>55</v>
      </c>
      <c r="B6718" s="18">
        <v>360</v>
      </c>
      <c r="C6718" s="18">
        <v>1366666.6668</v>
      </c>
      <c r="D6718" s="18">
        <v>6399.9999989999997</v>
      </c>
      <c r="E6718" s="2">
        <v>3660</v>
      </c>
      <c r="F6718" s="2">
        <v>13739.201171875</v>
      </c>
      <c r="G6718" s="2">
        <v>243.13179016113301</v>
      </c>
      <c r="H6718" s="1">
        <v>15016.319008108239</v>
      </c>
      <c r="I6718" s="1">
        <v>250.10912817949321</v>
      </c>
      <c r="J6718" s="1">
        <f t="shared" si="596"/>
        <v>9.2954300636312031</v>
      </c>
      <c r="K6718" s="1">
        <f t="shared" si="597"/>
        <v>2.8697761052703323</v>
      </c>
      <c r="L6718" s="30"/>
      <c r="M6718" s="30"/>
      <c r="N6718" s="16">
        <v>1187499</v>
      </c>
      <c r="O6718" s="30"/>
      <c r="P6718" s="30"/>
      <c r="Q6718" s="30"/>
      <c r="R6718" s="30"/>
      <c r="S6718" s="30"/>
      <c r="T6718" s="30"/>
      <c r="U6718" s="30"/>
      <c r="V6718" s="30"/>
    </row>
    <row r="6719" spans="1:22" ht="14.5" x14ac:dyDescent="0.35">
      <c r="A6719" s="15">
        <v>56</v>
      </c>
      <c r="B6719" s="8">
        <v>360</v>
      </c>
      <c r="C6719" s="8">
        <v>1299999.9998999999</v>
      </c>
      <c r="D6719" s="8">
        <v>4400.0000010000003</v>
      </c>
      <c r="E6719" s="2">
        <v>30</v>
      </c>
      <c r="F6719" s="2">
        <v>180.0498046875</v>
      </c>
      <c r="G6719" s="2">
        <v>608.38824462890602</v>
      </c>
      <c r="H6719" s="1">
        <v>194.85821074491511</v>
      </c>
      <c r="I6719" s="1">
        <v>610.21890725900028</v>
      </c>
      <c r="J6719" s="1">
        <f t="shared" si="596"/>
        <v>8.2246165626877747</v>
      </c>
      <c r="K6719" s="1">
        <f t="shared" si="597"/>
        <v>0.30090368218914026</v>
      </c>
      <c r="L6719" s="30">
        <f t="shared" ref="L6719:M6719" si="598">AVERAGE(J6719:J6840)</f>
        <v>2.6567612325065415</v>
      </c>
      <c r="M6719" s="30">
        <f t="shared" si="598"/>
        <v>-0.22474072094045347</v>
      </c>
      <c r="N6719" s="2">
        <v>1604166</v>
      </c>
      <c r="O6719" s="30">
        <f t="shared" ref="O6719:P6719" si="599">ABS(L6719)</f>
        <v>2.6567612325065415</v>
      </c>
      <c r="P6719" s="30">
        <f t="shared" si="599"/>
        <v>0.22474072094045347</v>
      </c>
      <c r="Q6719" s="30">
        <f t="shared" ref="Q6719" si="600">SUM(G6719:G6840)*30</f>
        <v>2085131.6665649414</v>
      </c>
      <c r="R6719" s="30">
        <f t="shared" ref="R6719" si="601">SUM(I6719:I6840)*30</f>
        <v>2065337.2330354566</v>
      </c>
      <c r="S6719" s="30">
        <f t="shared" ref="S6719" si="602">SUM(F6719:F6840)*30</f>
        <v>46245382.981109619</v>
      </c>
      <c r="T6719" s="30">
        <f t="shared" ref="T6719" si="603">SUM(H6719:H6840)*30</f>
        <v>46833275.186414771</v>
      </c>
      <c r="U6719" s="30">
        <f t="shared" ref="U6719" si="604">(R6719-Q6719)/Q6719*100</f>
        <v>-0.94931336216739992</v>
      </c>
      <c r="V6719" s="30">
        <f t="shared" ref="V6719" si="605">(T6719-S6719)/S6719*100</f>
        <v>1.2712451868877261</v>
      </c>
    </row>
    <row r="6720" spans="1:22" ht="14.5" x14ac:dyDescent="0.35">
      <c r="A6720" s="15">
        <v>56</v>
      </c>
      <c r="B6720" s="8">
        <v>360</v>
      </c>
      <c r="C6720" s="8">
        <v>1299999.9998999999</v>
      </c>
      <c r="D6720" s="8">
        <v>4400.0000010000003</v>
      </c>
      <c r="E6720" s="2">
        <v>60</v>
      </c>
      <c r="F6720" s="2">
        <v>169.84463500976599</v>
      </c>
      <c r="G6720" s="2">
        <v>573.90496826171898</v>
      </c>
      <c r="H6720" s="1">
        <v>194.85821074491511</v>
      </c>
      <c r="I6720" s="1">
        <v>571.72631475372975</v>
      </c>
      <c r="J6720" s="1">
        <f t="shared" si="596"/>
        <v>14.727327556570065</v>
      </c>
      <c r="K6720" s="1">
        <f t="shared" si="597"/>
        <v>-0.37961921023058454</v>
      </c>
      <c r="L6720" s="30"/>
      <c r="M6720" s="30"/>
      <c r="N6720" s="2">
        <v>1604166</v>
      </c>
      <c r="O6720" s="30"/>
      <c r="P6720" s="30"/>
      <c r="Q6720" s="30"/>
      <c r="R6720" s="30"/>
      <c r="S6720" s="30"/>
      <c r="T6720" s="30"/>
      <c r="U6720" s="30"/>
      <c r="V6720" s="30"/>
    </row>
    <row r="6721" spans="1:22" ht="14.5" x14ac:dyDescent="0.35">
      <c r="A6721" s="15">
        <v>56</v>
      </c>
      <c r="B6721" s="8">
        <v>360</v>
      </c>
      <c r="C6721" s="8">
        <v>1299999.9998999999</v>
      </c>
      <c r="D6721" s="8">
        <v>4400.0000010000003</v>
      </c>
      <c r="E6721" s="2">
        <v>90</v>
      </c>
      <c r="F6721" s="2">
        <v>170.10789489746099</v>
      </c>
      <c r="G6721" s="2">
        <v>574.79449462890602</v>
      </c>
      <c r="H6721" s="1">
        <v>194.85821074491511</v>
      </c>
      <c r="I6721" s="1">
        <v>566.84841497784657</v>
      </c>
      <c r="J6721" s="1">
        <f t="shared" si="596"/>
        <v>14.549774931006768</v>
      </c>
      <c r="K6721" s="1">
        <f t="shared" si="597"/>
        <v>-1.3824209739847162</v>
      </c>
      <c r="L6721" s="30"/>
      <c r="M6721" s="30"/>
      <c r="N6721" s="2">
        <v>1604166</v>
      </c>
      <c r="O6721" s="30"/>
      <c r="P6721" s="30"/>
      <c r="Q6721" s="30"/>
      <c r="R6721" s="30"/>
      <c r="S6721" s="30"/>
      <c r="T6721" s="30"/>
      <c r="U6721" s="30"/>
      <c r="V6721" s="30"/>
    </row>
    <row r="6722" spans="1:22" ht="14.5" x14ac:dyDescent="0.35">
      <c r="A6722" s="15">
        <v>56</v>
      </c>
      <c r="B6722" s="8">
        <v>360</v>
      </c>
      <c r="C6722" s="8">
        <v>1299999.9998999999</v>
      </c>
      <c r="D6722" s="8">
        <v>4400.0000010000003</v>
      </c>
      <c r="E6722" s="2">
        <v>120</v>
      </c>
      <c r="F6722" s="2">
        <v>171.17845153808599</v>
      </c>
      <c r="G6722" s="2">
        <v>578.41192626953102</v>
      </c>
      <c r="H6722" s="1">
        <v>194.85821074491511</v>
      </c>
      <c r="I6722" s="1">
        <v>569.22599243944217</v>
      </c>
      <c r="J6722" s="1">
        <f t="shared" si="596"/>
        <v>13.833376218828885</v>
      </c>
      <c r="K6722" s="1">
        <f t="shared" si="597"/>
        <v>-1.5881300873814199</v>
      </c>
      <c r="L6722" s="30"/>
      <c r="M6722" s="30"/>
      <c r="N6722" s="2">
        <v>1604166</v>
      </c>
      <c r="O6722" s="30"/>
      <c r="P6722" s="30"/>
      <c r="Q6722" s="30"/>
      <c r="R6722" s="30"/>
      <c r="S6722" s="30"/>
      <c r="T6722" s="30"/>
      <c r="U6722" s="30"/>
      <c r="V6722" s="30"/>
    </row>
    <row r="6723" spans="1:22" ht="14.5" x14ac:dyDescent="0.35">
      <c r="A6723" s="15">
        <v>56</v>
      </c>
      <c r="B6723" s="8">
        <v>360</v>
      </c>
      <c r="C6723" s="8">
        <v>1299999.9998999999</v>
      </c>
      <c r="D6723" s="8">
        <v>4400.0000010000003</v>
      </c>
      <c r="E6723" s="2">
        <v>150</v>
      </c>
      <c r="F6723" s="2">
        <v>171.98320007324199</v>
      </c>
      <c r="G6723" s="2">
        <v>581.13116455078102</v>
      </c>
      <c r="H6723" s="1">
        <v>194.85821074491511</v>
      </c>
      <c r="I6723" s="1">
        <v>573.16953326776536</v>
      </c>
      <c r="J6723" s="1">
        <f t="shared" si="596"/>
        <v>13.300723943926737</v>
      </c>
      <c r="K6723" s="1">
        <f t="shared" si="597"/>
        <v>-1.3700231150346354</v>
      </c>
      <c r="L6723" s="30"/>
      <c r="M6723" s="30"/>
      <c r="N6723" s="2">
        <v>1604166</v>
      </c>
      <c r="O6723" s="30"/>
      <c r="P6723" s="30"/>
      <c r="Q6723" s="30"/>
      <c r="R6723" s="30"/>
      <c r="S6723" s="30"/>
      <c r="T6723" s="30"/>
      <c r="U6723" s="30"/>
      <c r="V6723" s="30"/>
    </row>
    <row r="6724" spans="1:22" ht="14.5" x14ac:dyDescent="0.35">
      <c r="A6724" s="15">
        <v>56</v>
      </c>
      <c r="B6724" s="8">
        <v>360</v>
      </c>
      <c r="C6724" s="8">
        <v>1299999.9998999999</v>
      </c>
      <c r="D6724" s="8">
        <v>4400.0000010000003</v>
      </c>
      <c r="E6724" s="2">
        <v>180</v>
      </c>
      <c r="F6724" s="2">
        <v>173.19795227050801</v>
      </c>
      <c r="G6724" s="2">
        <v>585.23583984375</v>
      </c>
      <c r="H6724" s="1">
        <v>194.85821074491511</v>
      </c>
      <c r="I6724" s="1">
        <v>577.45116609437491</v>
      </c>
      <c r="J6724" s="1">
        <f t="shared" si="596"/>
        <v>12.50607076495753</v>
      </c>
      <c r="K6724" s="1">
        <f t="shared" si="597"/>
        <v>-1.3301772070988493</v>
      </c>
      <c r="L6724" s="30"/>
      <c r="M6724" s="30"/>
      <c r="N6724" s="2">
        <v>1604166</v>
      </c>
      <c r="O6724" s="30"/>
      <c r="P6724" s="30"/>
      <c r="Q6724" s="30"/>
      <c r="R6724" s="30"/>
      <c r="S6724" s="30"/>
      <c r="T6724" s="30"/>
      <c r="U6724" s="30"/>
      <c r="V6724" s="30"/>
    </row>
    <row r="6725" spans="1:22" ht="14.5" x14ac:dyDescent="0.35">
      <c r="A6725" s="15">
        <v>56</v>
      </c>
      <c r="B6725" s="8">
        <v>360</v>
      </c>
      <c r="C6725" s="8">
        <v>1299999.9998999999</v>
      </c>
      <c r="D6725" s="8">
        <v>4400.0000010000003</v>
      </c>
      <c r="E6725" s="2">
        <v>210</v>
      </c>
      <c r="F6725" s="2">
        <v>174.61288452148401</v>
      </c>
      <c r="G6725" s="2">
        <v>590.016845703125</v>
      </c>
      <c r="H6725" s="1">
        <v>194.85821074491511</v>
      </c>
      <c r="I6725" s="1">
        <v>581.80576928616767</v>
      </c>
      <c r="J6725" s="1">
        <f t="shared" si="596"/>
        <v>11.594405692862924</v>
      </c>
      <c r="K6725" s="1">
        <f t="shared" si="597"/>
        <v>-1.3916681323178424</v>
      </c>
      <c r="L6725" s="30"/>
      <c r="M6725" s="30"/>
      <c r="N6725" s="2">
        <v>1604166</v>
      </c>
      <c r="O6725" s="30"/>
      <c r="P6725" s="30"/>
      <c r="Q6725" s="30"/>
      <c r="R6725" s="30"/>
      <c r="S6725" s="30"/>
      <c r="T6725" s="30"/>
      <c r="U6725" s="30"/>
      <c r="V6725" s="30"/>
    </row>
    <row r="6726" spans="1:22" ht="14.5" x14ac:dyDescent="0.35">
      <c r="A6726" s="15">
        <v>56</v>
      </c>
      <c r="B6726" s="8">
        <v>360</v>
      </c>
      <c r="C6726" s="8">
        <v>1299999.9998999999</v>
      </c>
      <c r="D6726" s="8">
        <v>4400.0000010000003</v>
      </c>
      <c r="E6726" s="2">
        <v>240</v>
      </c>
      <c r="F6726" s="2">
        <v>176.23129272460901</v>
      </c>
      <c r="G6726" s="2">
        <v>595.48547363281205</v>
      </c>
      <c r="H6726" s="1">
        <v>194.85821074491511</v>
      </c>
      <c r="I6726" s="1">
        <v>586.17607802013549</v>
      </c>
      <c r="J6726" s="1">
        <f t="shared" si="596"/>
        <v>10.569585986873395</v>
      </c>
      <c r="K6726" s="1">
        <f t="shared" si="597"/>
        <v>-1.5633287502184994</v>
      </c>
      <c r="L6726" s="30"/>
      <c r="M6726" s="30"/>
      <c r="N6726" s="2">
        <v>1604166</v>
      </c>
      <c r="O6726" s="30"/>
      <c r="P6726" s="30"/>
      <c r="Q6726" s="30"/>
      <c r="R6726" s="30"/>
      <c r="S6726" s="30"/>
      <c r="T6726" s="30"/>
      <c r="U6726" s="30"/>
      <c r="V6726" s="30"/>
    </row>
    <row r="6727" spans="1:22" ht="14.5" x14ac:dyDescent="0.35">
      <c r="A6727" s="15">
        <v>56</v>
      </c>
      <c r="B6727" s="8">
        <v>360</v>
      </c>
      <c r="C6727" s="8">
        <v>1299999.9998999999</v>
      </c>
      <c r="D6727" s="8">
        <v>4400.0000010000003</v>
      </c>
      <c r="E6727" s="2">
        <v>270</v>
      </c>
      <c r="F6727" s="2">
        <v>178.03813171386699</v>
      </c>
      <c r="G6727" s="2">
        <v>601.58654785156205</v>
      </c>
      <c r="H6727" s="1">
        <v>194.85821074491511</v>
      </c>
      <c r="I6727" s="1">
        <v>590.51110969014064</v>
      </c>
      <c r="J6727" s="1">
        <f t="shared" si="596"/>
        <v>9.4474587377048085</v>
      </c>
      <c r="K6727" s="1">
        <f t="shared" si="597"/>
        <v>-1.8410382015646736</v>
      </c>
      <c r="L6727" s="30"/>
      <c r="M6727" s="30"/>
      <c r="N6727" s="2">
        <v>1604166</v>
      </c>
      <c r="O6727" s="30"/>
      <c r="P6727" s="30"/>
      <c r="Q6727" s="30"/>
      <c r="R6727" s="30"/>
      <c r="S6727" s="30"/>
      <c r="T6727" s="30"/>
      <c r="U6727" s="30"/>
      <c r="V6727" s="30"/>
    </row>
    <row r="6728" spans="1:22" ht="14.5" x14ac:dyDescent="0.35">
      <c r="A6728" s="15">
        <v>56</v>
      </c>
      <c r="B6728" s="8">
        <v>360</v>
      </c>
      <c r="C6728" s="8">
        <v>1299999.9998999999</v>
      </c>
      <c r="D6728" s="8">
        <v>4400.0000010000003</v>
      </c>
      <c r="E6728" s="2">
        <v>300</v>
      </c>
      <c r="F6728" s="2">
        <v>181.23170471191401</v>
      </c>
      <c r="G6728" s="2">
        <v>610.760009765625</v>
      </c>
      <c r="H6728" s="1">
        <v>194.85821074491511</v>
      </c>
      <c r="I6728" s="1">
        <v>595.99004848388154</v>
      </c>
      <c r="J6728" s="1">
        <f t="shared" si="596"/>
        <v>7.5188312412896003</v>
      </c>
      <c r="K6728" s="1">
        <f t="shared" si="597"/>
        <v>-2.4182921353039033</v>
      </c>
      <c r="L6728" s="30"/>
      <c r="M6728" s="30"/>
      <c r="N6728" s="2">
        <v>1604166</v>
      </c>
      <c r="O6728" s="30"/>
      <c r="P6728" s="30"/>
      <c r="Q6728" s="30"/>
      <c r="R6728" s="30"/>
      <c r="S6728" s="30"/>
      <c r="T6728" s="30"/>
      <c r="U6728" s="30"/>
      <c r="V6728" s="30"/>
    </row>
    <row r="6729" spans="1:22" ht="14.5" x14ac:dyDescent="0.35">
      <c r="A6729" s="15">
        <v>56</v>
      </c>
      <c r="B6729" s="8">
        <v>360</v>
      </c>
      <c r="C6729" s="8">
        <v>1299999.9998999999</v>
      </c>
      <c r="D6729" s="8">
        <v>4400.0000010000003</v>
      </c>
      <c r="E6729" s="2">
        <v>330</v>
      </c>
      <c r="F6729" s="2">
        <v>194.64561462402301</v>
      </c>
      <c r="G6729" s="2">
        <v>623.57366943359398</v>
      </c>
      <c r="H6729" s="1">
        <v>194.85821074491511</v>
      </c>
      <c r="I6729" s="1">
        <v>607.86585460557058</v>
      </c>
      <c r="J6729" s="1">
        <f t="shared" si="596"/>
        <v>0.10922214780063316</v>
      </c>
      <c r="K6729" s="1">
        <f t="shared" si="597"/>
        <v>-2.5189990530374966</v>
      </c>
      <c r="L6729" s="30"/>
      <c r="M6729" s="30"/>
      <c r="N6729" s="2">
        <v>1604166</v>
      </c>
      <c r="O6729" s="30"/>
      <c r="P6729" s="30"/>
      <c r="Q6729" s="30"/>
      <c r="R6729" s="30"/>
      <c r="S6729" s="30"/>
      <c r="T6729" s="30"/>
      <c r="U6729" s="30"/>
      <c r="V6729" s="30"/>
    </row>
    <row r="6730" spans="1:22" ht="14.5" x14ac:dyDescent="0.35">
      <c r="A6730" s="15">
        <v>56</v>
      </c>
      <c r="B6730" s="8">
        <v>360</v>
      </c>
      <c r="C6730" s="8">
        <v>1299999.9998999999</v>
      </c>
      <c r="D6730" s="8">
        <v>4400.0000010000003</v>
      </c>
      <c r="E6730" s="2">
        <v>360</v>
      </c>
      <c r="F6730" s="2">
        <v>267.796630859375</v>
      </c>
      <c r="G6730" s="2">
        <v>641.063232421875</v>
      </c>
      <c r="H6730" s="1">
        <v>194.85821074491511</v>
      </c>
      <c r="I6730" s="1">
        <v>619.39517230450281</v>
      </c>
      <c r="J6730" s="1">
        <f t="shared" ref="J6730:J6793" si="606">(H6730-F6730)/F6730*100</f>
        <v>-27.236496546052969</v>
      </c>
      <c r="K6730" s="1">
        <f t="shared" ref="K6730:K6793" si="607">(I6730-G6730)/G6730*100</f>
        <v>-3.380019165272099</v>
      </c>
      <c r="L6730" s="30"/>
      <c r="M6730" s="30"/>
      <c r="N6730" s="2">
        <v>1604166</v>
      </c>
      <c r="O6730" s="30"/>
      <c r="P6730" s="30"/>
      <c r="Q6730" s="30"/>
      <c r="R6730" s="30"/>
      <c r="S6730" s="30"/>
      <c r="T6730" s="30"/>
      <c r="U6730" s="30"/>
      <c r="V6730" s="30"/>
    </row>
    <row r="6731" spans="1:22" ht="14.5" x14ac:dyDescent="0.35">
      <c r="A6731" s="15">
        <v>56</v>
      </c>
      <c r="B6731" s="8">
        <v>360</v>
      </c>
      <c r="C6731" s="8">
        <v>1299999.9998999999</v>
      </c>
      <c r="D6731" s="8">
        <v>4400.0000010000003</v>
      </c>
      <c r="E6731" s="2">
        <v>390</v>
      </c>
      <c r="F6731" s="2">
        <v>831.36004638671898</v>
      </c>
      <c r="G6731" s="2">
        <v>858.93005371093795</v>
      </c>
      <c r="H6731" s="1">
        <v>1128.105923342863</v>
      </c>
      <c r="I6731" s="1">
        <v>841.92699938453973</v>
      </c>
      <c r="J6731" s="1">
        <f t="shared" si="606"/>
        <v>35.694026703095666</v>
      </c>
      <c r="K6731" s="1">
        <f t="shared" si="607"/>
        <v>-1.9795621602641453</v>
      </c>
      <c r="L6731" s="30"/>
      <c r="M6731" s="30"/>
      <c r="N6731" s="2">
        <v>0</v>
      </c>
      <c r="O6731" s="30"/>
      <c r="P6731" s="30"/>
      <c r="Q6731" s="30"/>
      <c r="R6731" s="30"/>
      <c r="S6731" s="30"/>
      <c r="T6731" s="30"/>
      <c r="U6731" s="30"/>
      <c r="V6731" s="30"/>
    </row>
    <row r="6732" spans="1:22" ht="14.5" x14ac:dyDescent="0.35">
      <c r="A6732" s="15">
        <v>56</v>
      </c>
      <c r="B6732" s="8">
        <v>360</v>
      </c>
      <c r="C6732" s="8">
        <v>1299999.9998999999</v>
      </c>
      <c r="D6732" s="8">
        <v>4400.0000010000003</v>
      </c>
      <c r="E6732" s="2">
        <v>420</v>
      </c>
      <c r="F6732" s="2">
        <v>2987.06005859375</v>
      </c>
      <c r="G6732" s="2">
        <v>926.01666259765602</v>
      </c>
      <c r="H6732" s="1">
        <v>2630.2950955899209</v>
      </c>
      <c r="I6732" s="1">
        <v>893.03694122589332</v>
      </c>
      <c r="J6732" s="1">
        <f t="shared" si="606"/>
        <v>-11.943682283100364</v>
      </c>
      <c r="K6732" s="1">
        <f t="shared" si="607"/>
        <v>-3.5614609006330622</v>
      </c>
      <c r="L6732" s="30"/>
      <c r="M6732" s="30"/>
      <c r="N6732" s="2">
        <v>0</v>
      </c>
      <c r="O6732" s="30"/>
      <c r="P6732" s="30"/>
      <c r="Q6732" s="30"/>
      <c r="R6732" s="30"/>
      <c r="S6732" s="30"/>
      <c r="T6732" s="30"/>
      <c r="U6732" s="30"/>
      <c r="V6732" s="30"/>
    </row>
    <row r="6733" spans="1:22" ht="14.5" x14ac:dyDescent="0.35">
      <c r="A6733" s="15">
        <v>56</v>
      </c>
      <c r="B6733" s="8">
        <v>360</v>
      </c>
      <c r="C6733" s="8">
        <v>1299999.9998999999</v>
      </c>
      <c r="D6733" s="8">
        <v>4400.0000010000003</v>
      </c>
      <c r="E6733" s="2">
        <v>450</v>
      </c>
      <c r="F6733" s="2">
        <v>6116.4140625</v>
      </c>
      <c r="G6733" s="2">
        <v>924.44476318359398</v>
      </c>
      <c r="H6733" s="1">
        <v>3798.6770723986301</v>
      </c>
      <c r="I6733" s="1">
        <v>903.54370731735878</v>
      </c>
      <c r="J6733" s="1">
        <f t="shared" si="606"/>
        <v>-37.893722799303532</v>
      </c>
      <c r="K6733" s="1">
        <f t="shared" si="607"/>
        <v>-2.2609307444456004</v>
      </c>
      <c r="L6733" s="30"/>
      <c r="M6733" s="30"/>
      <c r="N6733" s="2">
        <v>0</v>
      </c>
      <c r="O6733" s="30"/>
      <c r="P6733" s="30"/>
      <c r="Q6733" s="30"/>
      <c r="R6733" s="30"/>
      <c r="S6733" s="30"/>
      <c r="T6733" s="30"/>
      <c r="U6733" s="30"/>
      <c r="V6733" s="30"/>
    </row>
    <row r="6734" spans="1:22" ht="14.5" x14ac:dyDescent="0.35">
      <c r="A6734" s="15">
        <v>56</v>
      </c>
      <c r="B6734" s="8">
        <v>360</v>
      </c>
      <c r="C6734" s="8">
        <v>1299999.9998999999</v>
      </c>
      <c r="D6734" s="8">
        <v>4400.0000010000003</v>
      </c>
      <c r="E6734" s="2">
        <v>480</v>
      </c>
      <c r="F6734" s="2">
        <v>6551.79931640625</v>
      </c>
      <c r="G6734" s="2">
        <v>913.172607421875</v>
      </c>
      <c r="H6734" s="1">
        <v>5944.194618366444</v>
      </c>
      <c r="I6734" s="1">
        <v>909.60894608168508</v>
      </c>
      <c r="J6734" s="1">
        <f t="shared" si="606"/>
        <v>-9.2738600298442186</v>
      </c>
      <c r="K6734" s="1">
        <f t="shared" si="607"/>
        <v>-0.39025057379360861</v>
      </c>
      <c r="L6734" s="30"/>
      <c r="M6734" s="30"/>
      <c r="N6734" s="2">
        <v>0</v>
      </c>
      <c r="O6734" s="30"/>
      <c r="P6734" s="30"/>
      <c r="Q6734" s="30"/>
      <c r="R6734" s="30"/>
      <c r="S6734" s="30"/>
      <c r="T6734" s="30"/>
      <c r="U6734" s="30"/>
      <c r="V6734" s="30"/>
    </row>
    <row r="6735" spans="1:22" ht="14.5" x14ac:dyDescent="0.35">
      <c r="A6735" s="15">
        <v>56</v>
      </c>
      <c r="B6735" s="8">
        <v>360</v>
      </c>
      <c r="C6735" s="8">
        <v>1299999.9998999999</v>
      </c>
      <c r="D6735" s="8">
        <v>4400.0000010000003</v>
      </c>
      <c r="E6735" s="2">
        <v>510</v>
      </c>
      <c r="F6735" s="2">
        <v>6565.248046875</v>
      </c>
      <c r="G6735" s="2">
        <v>916.90032958984398</v>
      </c>
      <c r="H6735" s="1">
        <v>5264.0978556106538</v>
      </c>
      <c r="I6735" s="1">
        <v>915.18827953348409</v>
      </c>
      <c r="J6735" s="1">
        <f t="shared" si="606"/>
        <v>-19.818751431390048</v>
      </c>
      <c r="K6735" s="1">
        <f t="shared" si="607"/>
        <v>-0.18672150081195138</v>
      </c>
      <c r="L6735" s="30"/>
      <c r="M6735" s="30"/>
      <c r="N6735" s="2">
        <v>0</v>
      </c>
      <c r="O6735" s="30"/>
      <c r="P6735" s="30"/>
      <c r="Q6735" s="30"/>
      <c r="R6735" s="30"/>
      <c r="S6735" s="30"/>
      <c r="T6735" s="30"/>
      <c r="U6735" s="30"/>
      <c r="V6735" s="30"/>
    </row>
    <row r="6736" spans="1:22" ht="14.5" x14ac:dyDescent="0.35">
      <c r="A6736" s="15">
        <v>56</v>
      </c>
      <c r="B6736" s="8">
        <v>360</v>
      </c>
      <c r="C6736" s="8">
        <v>1299999.9998999999</v>
      </c>
      <c r="D6736" s="8">
        <v>4400.0000010000003</v>
      </c>
      <c r="E6736" s="2">
        <v>540</v>
      </c>
      <c r="F6736" s="2">
        <v>6103.81591796875</v>
      </c>
      <c r="G6736" s="2">
        <v>918.91986083984398</v>
      </c>
      <c r="H6736" s="1">
        <v>4833.2008763005924</v>
      </c>
      <c r="I6736" s="1">
        <v>920.71457657747624</v>
      </c>
      <c r="J6736" s="1">
        <f t="shared" si="606"/>
        <v>-20.816732659444249</v>
      </c>
      <c r="K6736" s="1">
        <f t="shared" si="607"/>
        <v>0.19530710066403226</v>
      </c>
      <c r="L6736" s="30"/>
      <c r="M6736" s="30"/>
      <c r="N6736" s="2">
        <v>0</v>
      </c>
      <c r="O6736" s="30"/>
      <c r="P6736" s="30"/>
      <c r="Q6736" s="30"/>
      <c r="R6736" s="30"/>
      <c r="S6736" s="30"/>
      <c r="T6736" s="30"/>
      <c r="U6736" s="30"/>
      <c r="V6736" s="30"/>
    </row>
    <row r="6737" spans="1:22" ht="14.5" x14ac:dyDescent="0.35">
      <c r="A6737" s="15">
        <v>56</v>
      </c>
      <c r="B6737" s="8">
        <v>360</v>
      </c>
      <c r="C6737" s="8">
        <v>1299999.9998999999</v>
      </c>
      <c r="D6737" s="8">
        <v>4400.0000010000003</v>
      </c>
      <c r="E6737" s="2">
        <v>570</v>
      </c>
      <c r="F6737" s="2">
        <v>5361.248046875</v>
      </c>
      <c r="G6737" s="2">
        <v>921.74444580078102</v>
      </c>
      <c r="H6737" s="1">
        <v>4731.5017930810181</v>
      </c>
      <c r="I6737" s="1">
        <v>926.23507465204978</v>
      </c>
      <c r="J6737" s="1">
        <f t="shared" si="606"/>
        <v>-11.746262218944571</v>
      </c>
      <c r="K6737" s="1">
        <f t="shared" si="607"/>
        <v>0.48718805648646391</v>
      </c>
      <c r="L6737" s="30"/>
      <c r="M6737" s="30"/>
      <c r="N6737" s="2">
        <v>0</v>
      </c>
      <c r="O6737" s="30"/>
      <c r="P6737" s="30"/>
      <c r="Q6737" s="30"/>
      <c r="R6737" s="30"/>
      <c r="S6737" s="30"/>
      <c r="T6737" s="30"/>
      <c r="U6737" s="30"/>
      <c r="V6737" s="30"/>
    </row>
    <row r="6738" spans="1:22" ht="14.5" x14ac:dyDescent="0.35">
      <c r="A6738" s="15">
        <v>56</v>
      </c>
      <c r="B6738" s="8">
        <v>360</v>
      </c>
      <c r="C6738" s="8">
        <v>1299999.9998999999</v>
      </c>
      <c r="D6738" s="8">
        <v>4400.0000010000003</v>
      </c>
      <c r="E6738" s="2">
        <v>600</v>
      </c>
      <c r="F6738" s="2">
        <v>4756.41064453125</v>
      </c>
      <c r="G6738" s="2">
        <v>930.76348876953102</v>
      </c>
      <c r="H6738" s="1">
        <v>4404.7138278725106</v>
      </c>
      <c r="I6738" s="1">
        <v>931.75472704358322</v>
      </c>
      <c r="J6738" s="1">
        <f t="shared" si="606"/>
        <v>-7.3941642751789685</v>
      </c>
      <c r="K6738" s="1">
        <f t="shared" si="607"/>
        <v>0.10649733106340581</v>
      </c>
      <c r="L6738" s="30"/>
      <c r="M6738" s="30"/>
      <c r="N6738" s="2">
        <v>0</v>
      </c>
      <c r="O6738" s="30"/>
      <c r="P6738" s="30"/>
      <c r="Q6738" s="30"/>
      <c r="R6738" s="30"/>
      <c r="S6738" s="30"/>
      <c r="T6738" s="30"/>
      <c r="U6738" s="30"/>
      <c r="V6738" s="30"/>
    </row>
    <row r="6739" spans="1:22" ht="14.5" x14ac:dyDescent="0.35">
      <c r="A6739" s="15">
        <v>56</v>
      </c>
      <c r="B6739" s="8">
        <v>360</v>
      </c>
      <c r="C6739" s="8">
        <v>1299999.9998999999</v>
      </c>
      <c r="D6739" s="8">
        <v>4400.0000010000003</v>
      </c>
      <c r="E6739" s="2">
        <v>630</v>
      </c>
      <c r="F6739" s="2">
        <v>4318.9501953125</v>
      </c>
      <c r="G6739" s="2">
        <v>935.65728759765602</v>
      </c>
      <c r="H6739" s="1">
        <v>3998.93987640261</v>
      </c>
      <c r="I6739" s="1">
        <v>937.27437943511654</v>
      </c>
      <c r="J6739" s="1">
        <f t="shared" si="606"/>
        <v>-7.4094468432909411</v>
      </c>
      <c r="K6739" s="1">
        <f t="shared" si="607"/>
        <v>0.17282950273518202</v>
      </c>
      <c r="L6739" s="30"/>
      <c r="M6739" s="30"/>
      <c r="N6739" s="2">
        <v>0</v>
      </c>
      <c r="O6739" s="30"/>
      <c r="P6739" s="30"/>
      <c r="Q6739" s="30"/>
      <c r="R6739" s="30"/>
      <c r="S6739" s="30"/>
      <c r="T6739" s="30"/>
      <c r="U6739" s="30"/>
      <c r="V6739" s="30"/>
    </row>
    <row r="6740" spans="1:22" ht="14.5" x14ac:dyDescent="0.35">
      <c r="A6740" s="15">
        <v>56</v>
      </c>
      <c r="B6740" s="8">
        <v>360</v>
      </c>
      <c r="C6740" s="8">
        <v>1299999.9998999999</v>
      </c>
      <c r="D6740" s="8">
        <v>4400.0000010000003</v>
      </c>
      <c r="E6740" s="2">
        <v>660</v>
      </c>
      <c r="F6740" s="2">
        <v>4096.03759765625</v>
      </c>
      <c r="G6740" s="2">
        <v>940.91955566406205</v>
      </c>
      <c r="H6740" s="1">
        <v>3593.5520489186092</v>
      </c>
      <c r="I6740" s="1">
        <v>942.79415263851286</v>
      </c>
      <c r="J6740" s="1">
        <f t="shared" si="606"/>
        <v>-12.267600986503705</v>
      </c>
      <c r="K6740" s="1">
        <f t="shared" si="607"/>
        <v>0.19923031285366341</v>
      </c>
      <c r="L6740" s="30"/>
      <c r="M6740" s="30"/>
      <c r="N6740" s="2">
        <v>0</v>
      </c>
      <c r="O6740" s="30"/>
      <c r="P6740" s="30"/>
      <c r="Q6740" s="30"/>
      <c r="R6740" s="30"/>
      <c r="S6740" s="30"/>
      <c r="T6740" s="30"/>
      <c r="U6740" s="30"/>
      <c r="V6740" s="30"/>
    </row>
    <row r="6741" spans="1:22" ht="14.5" x14ac:dyDescent="0.35">
      <c r="A6741" s="15">
        <v>56</v>
      </c>
      <c r="B6741" s="8">
        <v>360</v>
      </c>
      <c r="C6741" s="8">
        <v>1299999.9998999999</v>
      </c>
      <c r="D6741" s="8">
        <v>4400.0000010000003</v>
      </c>
      <c r="E6741" s="2">
        <v>690</v>
      </c>
      <c r="F6741" s="2">
        <v>4054.43188476563</v>
      </c>
      <c r="G6741" s="2">
        <v>943.35577392578102</v>
      </c>
      <c r="H6741" s="1">
        <v>3212.6690496137398</v>
      </c>
      <c r="I6741" s="1">
        <v>948.31380503004618</v>
      </c>
      <c r="J6741" s="1">
        <f t="shared" si="606"/>
        <v>-20.761548327270742</v>
      </c>
      <c r="K6741" s="1">
        <f t="shared" si="607"/>
        <v>0.52557383346818165</v>
      </c>
      <c r="L6741" s="30"/>
      <c r="M6741" s="30"/>
      <c r="N6741" s="2">
        <v>0</v>
      </c>
      <c r="O6741" s="30"/>
      <c r="P6741" s="30"/>
      <c r="Q6741" s="30"/>
      <c r="R6741" s="30"/>
      <c r="S6741" s="30"/>
      <c r="T6741" s="30"/>
      <c r="U6741" s="30"/>
      <c r="V6741" s="30"/>
    </row>
    <row r="6742" spans="1:22" ht="14.5" x14ac:dyDescent="0.35">
      <c r="A6742" s="15">
        <v>56</v>
      </c>
      <c r="B6742" s="8">
        <v>360</v>
      </c>
      <c r="C6742" s="8">
        <v>1299999.9998999999</v>
      </c>
      <c r="D6742" s="8">
        <v>4400.0000010000003</v>
      </c>
      <c r="E6742" s="2">
        <v>720</v>
      </c>
      <c r="F6742" s="2">
        <v>4229.51416015625</v>
      </c>
      <c r="G6742" s="2">
        <v>947.19866943359398</v>
      </c>
      <c r="H6742" s="1">
        <v>3721.7639388051962</v>
      </c>
      <c r="I6742" s="1">
        <v>953.83357823344249</v>
      </c>
      <c r="J6742" s="1">
        <f t="shared" si="606"/>
        <v>-12.004930167494607</v>
      </c>
      <c r="K6742" s="1">
        <f t="shared" si="607"/>
        <v>0.70047699748312153</v>
      </c>
      <c r="L6742" s="30"/>
      <c r="M6742" s="30"/>
      <c r="N6742" s="2">
        <v>0</v>
      </c>
      <c r="O6742" s="30"/>
      <c r="P6742" s="30"/>
      <c r="Q6742" s="30"/>
      <c r="R6742" s="30"/>
      <c r="S6742" s="30"/>
      <c r="T6742" s="30"/>
      <c r="U6742" s="30"/>
      <c r="V6742" s="30"/>
    </row>
    <row r="6743" spans="1:22" ht="14.5" x14ac:dyDescent="0.35">
      <c r="A6743" s="15">
        <v>56</v>
      </c>
      <c r="B6743" s="8">
        <v>360</v>
      </c>
      <c r="C6743" s="8">
        <v>1299999.9998999999</v>
      </c>
      <c r="D6743" s="8">
        <v>4400.0000010000003</v>
      </c>
      <c r="E6743" s="2">
        <v>750</v>
      </c>
      <c r="F6743" s="2">
        <v>3095.46142578125</v>
      </c>
      <c r="G6743" s="2">
        <v>746.29364013671898</v>
      </c>
      <c r="H6743" s="1">
        <v>3302.302650015215</v>
      </c>
      <c r="I6743" s="1">
        <v>744.34218363331513</v>
      </c>
      <c r="J6743" s="1">
        <f t="shared" si="606"/>
        <v>6.6820804973126506</v>
      </c>
      <c r="K6743" s="1">
        <f t="shared" si="607"/>
        <v>-0.26148641747052076</v>
      </c>
      <c r="L6743" s="30"/>
      <c r="M6743" s="30"/>
      <c r="N6743" s="2">
        <v>1604166</v>
      </c>
      <c r="O6743" s="30"/>
      <c r="P6743" s="30"/>
      <c r="Q6743" s="30"/>
      <c r="R6743" s="30"/>
      <c r="S6743" s="30"/>
      <c r="T6743" s="30"/>
      <c r="U6743" s="30"/>
      <c r="V6743" s="30"/>
    </row>
    <row r="6744" spans="1:22" ht="14.5" x14ac:dyDescent="0.35">
      <c r="A6744" s="15">
        <v>56</v>
      </c>
      <c r="B6744" s="8">
        <v>360</v>
      </c>
      <c r="C6744" s="8">
        <v>1299999.9998999999</v>
      </c>
      <c r="D6744" s="8">
        <v>4400.0000010000003</v>
      </c>
      <c r="E6744" s="2">
        <v>780</v>
      </c>
      <c r="F6744" s="2">
        <v>2849.5283203125</v>
      </c>
      <c r="G6744" s="2">
        <v>717.41619873046898</v>
      </c>
      <c r="H6744" s="1">
        <v>3226.2438045938211</v>
      </c>
      <c r="I6744" s="1">
        <v>728.03439432165487</v>
      </c>
      <c r="J6744" s="1">
        <f t="shared" si="606"/>
        <v>13.220275145046031</v>
      </c>
      <c r="K6744" s="1">
        <f t="shared" si="607"/>
        <v>1.480060752736797</v>
      </c>
      <c r="L6744" s="30"/>
      <c r="M6744" s="30"/>
      <c r="N6744" s="2">
        <v>1604166</v>
      </c>
      <c r="O6744" s="30"/>
      <c r="P6744" s="30"/>
      <c r="Q6744" s="30"/>
      <c r="R6744" s="30"/>
      <c r="S6744" s="30"/>
      <c r="T6744" s="30"/>
      <c r="U6744" s="30"/>
      <c r="V6744" s="30"/>
    </row>
    <row r="6745" spans="1:22" ht="14.5" x14ac:dyDescent="0.35">
      <c r="A6745" s="15">
        <v>56</v>
      </c>
      <c r="B6745" s="8">
        <v>360</v>
      </c>
      <c r="C6745" s="8">
        <v>1299999.9998999999</v>
      </c>
      <c r="D6745" s="8">
        <v>4400.0000010000003</v>
      </c>
      <c r="E6745" s="2">
        <v>810</v>
      </c>
      <c r="F6745" s="2">
        <v>2768.68432617188</v>
      </c>
      <c r="G6745" s="2">
        <v>717.33306884765602</v>
      </c>
      <c r="H6745" s="1">
        <v>3287.0779506819849</v>
      </c>
      <c r="I6745" s="1">
        <v>724.74879489860848</v>
      </c>
      <c r="J6745" s="1">
        <f t="shared" si="606"/>
        <v>18.723464412675085</v>
      </c>
      <c r="K6745" s="1">
        <f t="shared" si="607"/>
        <v>1.0337911875253831</v>
      </c>
      <c r="L6745" s="30"/>
      <c r="M6745" s="30"/>
      <c r="N6745" s="2">
        <v>1604166</v>
      </c>
      <c r="O6745" s="30"/>
      <c r="P6745" s="30"/>
      <c r="Q6745" s="30"/>
      <c r="R6745" s="30"/>
      <c r="S6745" s="30"/>
      <c r="T6745" s="30"/>
      <c r="U6745" s="30"/>
      <c r="V6745" s="30"/>
    </row>
    <row r="6746" spans="1:22" ht="14.5" x14ac:dyDescent="0.35">
      <c r="A6746" s="15">
        <v>56</v>
      </c>
      <c r="B6746" s="8">
        <v>360</v>
      </c>
      <c r="C6746" s="8">
        <v>1299999.9998999999</v>
      </c>
      <c r="D6746" s="8">
        <v>4400.0000010000003</v>
      </c>
      <c r="E6746" s="2">
        <v>840</v>
      </c>
      <c r="F6746" s="2">
        <v>2787.70556640625</v>
      </c>
      <c r="G6746" s="2">
        <v>722.15496826171898</v>
      </c>
      <c r="H6746" s="1">
        <v>3434.5293822009298</v>
      </c>
      <c r="I6746" s="1">
        <v>726.86119032116937</v>
      </c>
      <c r="J6746" s="1">
        <f t="shared" si="606"/>
        <v>23.202730718385297</v>
      </c>
      <c r="K6746" s="1">
        <f t="shared" si="607"/>
        <v>0.65169143276527275</v>
      </c>
      <c r="L6746" s="30"/>
      <c r="M6746" s="30"/>
      <c r="N6746" s="2">
        <v>1604166</v>
      </c>
      <c r="O6746" s="30"/>
      <c r="P6746" s="30"/>
      <c r="Q6746" s="30"/>
      <c r="R6746" s="30"/>
      <c r="S6746" s="30"/>
      <c r="T6746" s="30"/>
      <c r="U6746" s="30"/>
      <c r="V6746" s="30"/>
    </row>
    <row r="6747" spans="1:22" ht="14.5" x14ac:dyDescent="0.35">
      <c r="A6747" s="15">
        <v>56</v>
      </c>
      <c r="B6747" s="8">
        <v>360</v>
      </c>
      <c r="C6747" s="8">
        <v>1299999.9998999999</v>
      </c>
      <c r="D6747" s="8">
        <v>4400.0000010000003</v>
      </c>
      <c r="E6747" s="2">
        <v>870</v>
      </c>
      <c r="F6747" s="2">
        <v>2915.15209960938</v>
      </c>
      <c r="G6747" s="2">
        <v>727.91302490234398</v>
      </c>
      <c r="H6747" s="1">
        <v>3610.793198282136</v>
      </c>
      <c r="I6747" s="1">
        <v>731.07945732569533</v>
      </c>
      <c r="J6747" s="1">
        <f t="shared" si="606"/>
        <v>23.862943506994693</v>
      </c>
      <c r="K6747" s="1">
        <f t="shared" si="607"/>
        <v>0.43500147888906893</v>
      </c>
      <c r="L6747" s="30"/>
      <c r="M6747" s="30"/>
      <c r="N6747" s="2">
        <v>1604166</v>
      </c>
      <c r="O6747" s="30"/>
      <c r="P6747" s="30"/>
      <c r="Q6747" s="30"/>
      <c r="R6747" s="30"/>
      <c r="S6747" s="30"/>
      <c r="T6747" s="30"/>
      <c r="U6747" s="30"/>
      <c r="V6747" s="30"/>
    </row>
    <row r="6748" spans="1:22" ht="14.5" x14ac:dyDescent="0.35">
      <c r="A6748" s="15">
        <v>56</v>
      </c>
      <c r="B6748" s="8">
        <v>360</v>
      </c>
      <c r="C6748" s="8">
        <v>1299999.9998999999</v>
      </c>
      <c r="D6748" s="8">
        <v>4400.0000010000003</v>
      </c>
      <c r="E6748" s="2">
        <v>900</v>
      </c>
      <c r="F6748" s="2">
        <v>3190.43359375</v>
      </c>
      <c r="G6748" s="2">
        <v>734.11376953125</v>
      </c>
      <c r="H6748" s="1">
        <v>3974.9056646982108</v>
      </c>
      <c r="I6748" s="1">
        <v>736.04687869197699</v>
      </c>
      <c r="J6748" s="1">
        <f t="shared" si="606"/>
        <v>24.588258865032543</v>
      </c>
      <c r="K6748" s="1">
        <f t="shared" si="607"/>
        <v>0.2633255553783338</v>
      </c>
      <c r="L6748" s="30"/>
      <c r="M6748" s="30"/>
      <c r="N6748" s="2">
        <v>1604166</v>
      </c>
      <c r="O6748" s="30"/>
      <c r="P6748" s="30"/>
      <c r="Q6748" s="30"/>
      <c r="R6748" s="30"/>
      <c r="S6748" s="30"/>
      <c r="T6748" s="30"/>
      <c r="U6748" s="30"/>
      <c r="V6748" s="30"/>
    </row>
    <row r="6749" spans="1:22" ht="14.5" x14ac:dyDescent="0.35">
      <c r="A6749" s="15">
        <v>56</v>
      </c>
      <c r="B6749" s="8">
        <v>360</v>
      </c>
      <c r="C6749" s="8">
        <v>1299999.9998999999</v>
      </c>
      <c r="D6749" s="8">
        <v>4400.0000010000003</v>
      </c>
      <c r="E6749" s="2">
        <v>930</v>
      </c>
      <c r="F6749" s="2">
        <v>3679.65893554688</v>
      </c>
      <c r="G6749" s="2">
        <v>742.26208496093705</v>
      </c>
      <c r="H6749" s="1">
        <v>4640.385449821445</v>
      </c>
      <c r="I6749" s="1">
        <v>741.28099224557945</v>
      </c>
      <c r="J6749" s="1">
        <f t="shared" si="606"/>
        <v>26.109118565136242</v>
      </c>
      <c r="K6749" s="1">
        <f t="shared" si="607"/>
        <v>-0.13217605145616756</v>
      </c>
      <c r="L6749" s="30"/>
      <c r="M6749" s="30"/>
      <c r="N6749" s="2">
        <v>1604166</v>
      </c>
      <c r="O6749" s="30"/>
      <c r="P6749" s="30"/>
      <c r="Q6749" s="30"/>
      <c r="R6749" s="30"/>
      <c r="S6749" s="30"/>
      <c r="T6749" s="30"/>
      <c r="U6749" s="30"/>
      <c r="V6749" s="30"/>
    </row>
    <row r="6750" spans="1:22" ht="14.5" x14ac:dyDescent="0.35">
      <c r="A6750" s="15">
        <v>56</v>
      </c>
      <c r="B6750" s="8">
        <v>360</v>
      </c>
      <c r="C6750" s="8">
        <v>1299999.9998999999</v>
      </c>
      <c r="D6750" s="8">
        <v>4400.0000010000003</v>
      </c>
      <c r="E6750" s="2">
        <v>960</v>
      </c>
      <c r="F6750" s="2">
        <v>4454.150390625</v>
      </c>
      <c r="G6750" s="2">
        <v>752.60723876953102</v>
      </c>
      <c r="H6750" s="1">
        <v>5490.9809211091306</v>
      </c>
      <c r="I6750" s="1">
        <v>747.21786840558946</v>
      </c>
      <c r="J6750" s="1">
        <f t="shared" si="606"/>
        <v>23.277851880942979</v>
      </c>
      <c r="K6750" s="1">
        <f t="shared" si="607"/>
        <v>-0.71609334674389702</v>
      </c>
      <c r="L6750" s="30"/>
      <c r="M6750" s="30"/>
      <c r="N6750" s="2">
        <v>1604166</v>
      </c>
      <c r="O6750" s="30"/>
      <c r="P6750" s="30"/>
      <c r="Q6750" s="30"/>
      <c r="R6750" s="30"/>
      <c r="S6750" s="30"/>
      <c r="T6750" s="30"/>
      <c r="U6750" s="30"/>
      <c r="V6750" s="30"/>
    </row>
    <row r="6751" spans="1:22" ht="14.5" x14ac:dyDescent="0.35">
      <c r="A6751" s="15">
        <v>56</v>
      </c>
      <c r="B6751" s="8">
        <v>360</v>
      </c>
      <c r="C6751" s="8">
        <v>1299999.9998999999</v>
      </c>
      <c r="D6751" s="8">
        <v>4400.0000010000003</v>
      </c>
      <c r="E6751" s="2">
        <v>990</v>
      </c>
      <c r="F6751" s="2">
        <v>5558.48193359375</v>
      </c>
      <c r="G6751" s="2">
        <v>759.85882568359398</v>
      </c>
      <c r="H6751" s="1">
        <v>6358.7593556400689</v>
      </c>
      <c r="I6751" s="1">
        <v>753.33505627095667</v>
      </c>
      <c r="J6751" s="1">
        <f t="shared" si="606"/>
        <v>14.397409789347144</v>
      </c>
      <c r="K6751" s="1">
        <f t="shared" si="607"/>
        <v>-0.85855019276354516</v>
      </c>
      <c r="L6751" s="30"/>
      <c r="M6751" s="30"/>
      <c r="N6751" s="2">
        <v>1604166</v>
      </c>
      <c r="O6751" s="30"/>
      <c r="P6751" s="30"/>
      <c r="Q6751" s="30"/>
      <c r="R6751" s="30"/>
      <c r="S6751" s="30"/>
      <c r="T6751" s="30"/>
      <c r="U6751" s="30"/>
      <c r="V6751" s="30"/>
    </row>
    <row r="6752" spans="1:22" ht="14.5" x14ac:dyDescent="0.35">
      <c r="A6752" s="15">
        <v>56</v>
      </c>
      <c r="B6752" s="8">
        <v>360</v>
      </c>
      <c r="C6752" s="8">
        <v>1299999.9998999999</v>
      </c>
      <c r="D6752" s="8">
        <v>4400.0000010000003</v>
      </c>
      <c r="E6752" s="2">
        <v>1020</v>
      </c>
      <c r="F6752" s="2">
        <v>7067.36962890625</v>
      </c>
      <c r="G6752" s="2">
        <v>759.69708251953102</v>
      </c>
      <c r="H6752" s="1">
        <v>7323.4727454583017</v>
      </c>
      <c r="I6752" s="1">
        <v>752.79744348111421</v>
      </c>
      <c r="J6752" s="1">
        <f t="shared" si="606"/>
        <v>3.6237402315079756</v>
      </c>
      <c r="K6752" s="1">
        <f t="shared" si="607"/>
        <v>-0.90820923196574554</v>
      </c>
      <c r="L6752" s="30"/>
      <c r="M6752" s="30"/>
      <c r="N6752" s="2">
        <v>1604166</v>
      </c>
      <c r="O6752" s="30"/>
      <c r="P6752" s="30"/>
      <c r="Q6752" s="30"/>
      <c r="R6752" s="30"/>
      <c r="S6752" s="30"/>
      <c r="T6752" s="30"/>
      <c r="U6752" s="30"/>
      <c r="V6752" s="30"/>
    </row>
    <row r="6753" spans="1:22" ht="14.5" x14ac:dyDescent="0.35">
      <c r="A6753" s="15">
        <v>56</v>
      </c>
      <c r="B6753" s="8">
        <v>360</v>
      </c>
      <c r="C6753" s="8">
        <v>1299999.9998999999</v>
      </c>
      <c r="D6753" s="8">
        <v>4400.0000010000003</v>
      </c>
      <c r="E6753" s="2">
        <v>1050</v>
      </c>
      <c r="F6753" s="2">
        <v>8730.345703125</v>
      </c>
      <c r="G6753" s="2">
        <v>749.32330322265602</v>
      </c>
      <c r="H6753" s="1">
        <v>8708.9417865735268</v>
      </c>
      <c r="I6753" s="1">
        <v>747.01683746574724</v>
      </c>
      <c r="J6753" s="1">
        <f t="shared" si="606"/>
        <v>-0.24516688432866715</v>
      </c>
      <c r="K6753" s="1">
        <f t="shared" si="607"/>
        <v>-0.30780648980076208</v>
      </c>
      <c r="L6753" s="30"/>
      <c r="M6753" s="30"/>
      <c r="N6753" s="2">
        <v>1604166</v>
      </c>
      <c r="O6753" s="30"/>
      <c r="P6753" s="30"/>
      <c r="Q6753" s="30"/>
      <c r="R6753" s="30"/>
      <c r="S6753" s="30"/>
      <c r="T6753" s="30"/>
      <c r="U6753" s="30"/>
      <c r="V6753" s="30"/>
    </row>
    <row r="6754" spans="1:22" ht="14.5" x14ac:dyDescent="0.35">
      <c r="A6754" s="15">
        <v>56</v>
      </c>
      <c r="B6754" s="8">
        <v>360</v>
      </c>
      <c r="C6754" s="8">
        <v>1299999.9998999999</v>
      </c>
      <c r="D6754" s="8">
        <v>4400.0000010000003</v>
      </c>
      <c r="E6754" s="2">
        <v>1080</v>
      </c>
      <c r="F6754" s="2">
        <v>9930.130859375</v>
      </c>
      <c r="G6754" s="2">
        <v>737.98760986328102</v>
      </c>
      <c r="H6754" s="1">
        <v>10345.409253350561</v>
      </c>
      <c r="I6754" s="1">
        <v>739.84665340346601</v>
      </c>
      <c r="J6754" s="1">
        <f t="shared" si="606"/>
        <v>4.1820032369814957</v>
      </c>
      <c r="K6754" s="1">
        <f t="shared" si="607"/>
        <v>0.25190714794376962</v>
      </c>
      <c r="L6754" s="30"/>
      <c r="M6754" s="30"/>
      <c r="N6754" s="2">
        <v>1604166</v>
      </c>
      <c r="O6754" s="30"/>
      <c r="P6754" s="30"/>
      <c r="Q6754" s="30"/>
      <c r="R6754" s="30"/>
      <c r="S6754" s="30"/>
      <c r="T6754" s="30"/>
      <c r="U6754" s="30"/>
      <c r="V6754" s="30"/>
    </row>
    <row r="6755" spans="1:22" ht="14.5" x14ac:dyDescent="0.35">
      <c r="A6755" s="15">
        <v>56</v>
      </c>
      <c r="B6755" s="8">
        <v>360</v>
      </c>
      <c r="C6755" s="8">
        <v>1299999.9998999999</v>
      </c>
      <c r="D6755" s="8">
        <v>4400.0000010000003</v>
      </c>
      <c r="E6755" s="2">
        <v>1110</v>
      </c>
      <c r="F6755" s="2">
        <v>14351.607421875</v>
      </c>
      <c r="G6755" s="2">
        <v>923.08514404296898</v>
      </c>
      <c r="H6755" s="1">
        <v>13927.92555772525</v>
      </c>
      <c r="I6755" s="1">
        <v>906.15481410991288</v>
      </c>
      <c r="J6755" s="1">
        <f t="shared" si="606"/>
        <v>-2.9521561710499835</v>
      </c>
      <c r="K6755" s="1">
        <f t="shared" si="607"/>
        <v>-1.8341027414766848</v>
      </c>
      <c r="L6755" s="30"/>
      <c r="M6755" s="30"/>
      <c r="N6755" s="2">
        <v>0</v>
      </c>
      <c r="O6755" s="30"/>
      <c r="P6755" s="30"/>
      <c r="Q6755" s="30"/>
      <c r="R6755" s="30"/>
      <c r="S6755" s="30"/>
      <c r="T6755" s="30"/>
      <c r="U6755" s="30"/>
      <c r="V6755" s="30"/>
    </row>
    <row r="6756" spans="1:22" ht="14.5" x14ac:dyDescent="0.35">
      <c r="A6756" s="15">
        <v>56</v>
      </c>
      <c r="B6756" s="8">
        <v>360</v>
      </c>
      <c r="C6756" s="8">
        <v>1299999.9998999999</v>
      </c>
      <c r="D6756" s="8">
        <v>4400.0000010000003</v>
      </c>
      <c r="E6756" s="2">
        <v>1140</v>
      </c>
      <c r="F6756" s="2">
        <v>16102.7744140625</v>
      </c>
      <c r="G6756" s="2">
        <v>925.429443359375</v>
      </c>
      <c r="H6756" s="1">
        <v>15924.586064939071</v>
      </c>
      <c r="I6756" s="1">
        <v>851.88177607447926</v>
      </c>
      <c r="J6756" s="1">
        <f t="shared" si="606"/>
        <v>-1.1065692441658876</v>
      </c>
      <c r="K6756" s="1">
        <f t="shared" si="607"/>
        <v>-7.9474094770437018</v>
      </c>
      <c r="L6756" s="30"/>
      <c r="M6756" s="30"/>
      <c r="N6756" s="2">
        <v>0</v>
      </c>
      <c r="O6756" s="30"/>
      <c r="P6756" s="30"/>
      <c r="Q6756" s="30"/>
      <c r="R6756" s="30"/>
      <c r="S6756" s="30"/>
      <c r="T6756" s="30"/>
      <c r="U6756" s="30"/>
      <c r="V6756" s="30"/>
    </row>
    <row r="6757" spans="1:22" ht="14.5" x14ac:dyDescent="0.35">
      <c r="A6757" s="15">
        <v>56</v>
      </c>
      <c r="B6757" s="8">
        <v>360</v>
      </c>
      <c r="C6757" s="8">
        <v>1299999.9998999999</v>
      </c>
      <c r="D6757" s="8">
        <v>4400.0000010000003</v>
      </c>
      <c r="E6757" s="2">
        <v>1170</v>
      </c>
      <c r="F6757" s="2">
        <v>17643.494140625</v>
      </c>
      <c r="G6757" s="2">
        <v>912.09429931640602</v>
      </c>
      <c r="H6757" s="1">
        <v>16362.719970825519</v>
      </c>
      <c r="I6757" s="1">
        <v>816.30920629516231</v>
      </c>
      <c r="J6757" s="1">
        <f t="shared" si="606"/>
        <v>-7.2591866417799649</v>
      </c>
      <c r="K6757" s="1">
        <f t="shared" si="607"/>
        <v>-10.501665572631303</v>
      </c>
      <c r="L6757" s="30"/>
      <c r="M6757" s="30"/>
      <c r="N6757" s="2">
        <v>0</v>
      </c>
      <c r="O6757" s="30"/>
      <c r="P6757" s="30"/>
      <c r="Q6757" s="30"/>
      <c r="R6757" s="30"/>
      <c r="S6757" s="30"/>
      <c r="T6757" s="30"/>
      <c r="U6757" s="30"/>
      <c r="V6757" s="30"/>
    </row>
    <row r="6758" spans="1:22" ht="14.5" x14ac:dyDescent="0.35">
      <c r="A6758" s="15">
        <v>56</v>
      </c>
      <c r="B6758" s="8">
        <v>360</v>
      </c>
      <c r="C6758" s="8">
        <v>1299999.9998999999</v>
      </c>
      <c r="D6758" s="8">
        <v>4400.0000010000003</v>
      </c>
      <c r="E6758" s="2">
        <v>1200</v>
      </c>
      <c r="F6758" s="2">
        <v>15556.9052734375</v>
      </c>
      <c r="G6758" s="2">
        <v>829.44073486328102</v>
      </c>
      <c r="H6758" s="1">
        <v>16247.22698719969</v>
      </c>
      <c r="I6758" s="1">
        <v>802.31436009845356</v>
      </c>
      <c r="J6758" s="1">
        <f t="shared" si="606"/>
        <v>4.4373974233864768</v>
      </c>
      <c r="K6758" s="1">
        <f t="shared" si="607"/>
        <v>-3.2704415908990501</v>
      </c>
      <c r="L6758" s="30"/>
      <c r="M6758" s="30"/>
      <c r="N6758" s="2">
        <v>0</v>
      </c>
      <c r="O6758" s="30"/>
      <c r="P6758" s="30"/>
      <c r="Q6758" s="30"/>
      <c r="R6758" s="30"/>
      <c r="S6758" s="30"/>
      <c r="T6758" s="30"/>
      <c r="U6758" s="30"/>
      <c r="V6758" s="30"/>
    </row>
    <row r="6759" spans="1:22" ht="14.5" x14ac:dyDescent="0.35">
      <c r="A6759" s="15">
        <v>56</v>
      </c>
      <c r="B6759" s="8">
        <v>360</v>
      </c>
      <c r="C6759" s="8">
        <v>1299999.9998999999</v>
      </c>
      <c r="D6759" s="8">
        <v>4400.0000010000003</v>
      </c>
      <c r="E6759" s="2">
        <v>1230</v>
      </c>
      <c r="F6759" s="2">
        <v>16505.876953125</v>
      </c>
      <c r="G6759" s="2">
        <v>830.23992919921898</v>
      </c>
      <c r="H6759" s="1">
        <v>16026.166100694159</v>
      </c>
      <c r="I6759" s="1">
        <v>794.79823126679844</v>
      </c>
      <c r="J6759" s="1">
        <f t="shared" si="606"/>
        <v>-2.9063033354311938</v>
      </c>
      <c r="K6759" s="1">
        <f t="shared" si="607"/>
        <v>-4.2688500860955552</v>
      </c>
      <c r="L6759" s="30"/>
      <c r="M6759" s="30"/>
      <c r="N6759" s="2">
        <v>0</v>
      </c>
      <c r="O6759" s="30"/>
      <c r="P6759" s="30"/>
      <c r="Q6759" s="30"/>
      <c r="R6759" s="30"/>
      <c r="S6759" s="30"/>
      <c r="T6759" s="30"/>
      <c r="U6759" s="30"/>
      <c r="V6759" s="30"/>
    </row>
    <row r="6760" spans="1:22" ht="14.5" x14ac:dyDescent="0.35">
      <c r="A6760" s="15">
        <v>56</v>
      </c>
      <c r="B6760" s="8">
        <v>360</v>
      </c>
      <c r="C6760" s="8">
        <v>1299999.9998999999</v>
      </c>
      <c r="D6760" s="8">
        <v>4400.0000010000003</v>
      </c>
      <c r="E6760" s="2">
        <v>1260</v>
      </c>
      <c r="F6760" s="2">
        <v>16664.943359375</v>
      </c>
      <c r="G6760" s="2">
        <v>819.46923828125</v>
      </c>
      <c r="H6760" s="1">
        <v>15632.88678254632</v>
      </c>
      <c r="I6760" s="1">
        <v>789.22729423946998</v>
      </c>
      <c r="J6760" s="1">
        <f t="shared" si="606"/>
        <v>-6.1929798054074263</v>
      </c>
      <c r="K6760" s="1">
        <f t="shared" si="607"/>
        <v>-3.690430662804292</v>
      </c>
      <c r="L6760" s="30"/>
      <c r="M6760" s="30"/>
      <c r="N6760" s="2">
        <v>0</v>
      </c>
      <c r="O6760" s="30"/>
      <c r="P6760" s="30"/>
      <c r="Q6760" s="30"/>
      <c r="R6760" s="30"/>
      <c r="S6760" s="30"/>
      <c r="T6760" s="30"/>
      <c r="U6760" s="30"/>
      <c r="V6760" s="30"/>
    </row>
    <row r="6761" spans="1:22" ht="14.5" x14ac:dyDescent="0.35">
      <c r="A6761" s="15">
        <v>56</v>
      </c>
      <c r="B6761" s="8">
        <v>360</v>
      </c>
      <c r="C6761" s="8">
        <v>1299999.9998999999</v>
      </c>
      <c r="D6761" s="8">
        <v>4400.0000010000003</v>
      </c>
      <c r="E6761" s="2">
        <v>1290</v>
      </c>
      <c r="F6761" s="2">
        <v>16376.4013671875</v>
      </c>
      <c r="G6761" s="2">
        <v>810.09906005859398</v>
      </c>
      <c r="H6761" s="1">
        <v>15289.09018952007</v>
      </c>
      <c r="I6761" s="1">
        <v>780.86505952609309</v>
      </c>
      <c r="J6761" s="1">
        <f t="shared" si="606"/>
        <v>-6.6395000543038503</v>
      </c>
      <c r="K6761" s="1">
        <f t="shared" si="607"/>
        <v>-3.6086945379724811</v>
      </c>
      <c r="L6761" s="30"/>
      <c r="M6761" s="30"/>
      <c r="N6761" s="2">
        <v>0</v>
      </c>
      <c r="O6761" s="30"/>
      <c r="P6761" s="30"/>
      <c r="Q6761" s="30"/>
      <c r="R6761" s="30"/>
      <c r="S6761" s="30"/>
      <c r="T6761" s="30"/>
      <c r="U6761" s="30"/>
      <c r="V6761" s="30"/>
    </row>
    <row r="6762" spans="1:22" ht="14.5" x14ac:dyDescent="0.35">
      <c r="A6762" s="15">
        <v>56</v>
      </c>
      <c r="B6762" s="8">
        <v>360</v>
      </c>
      <c r="C6762" s="8">
        <v>1299999.9998999999</v>
      </c>
      <c r="D6762" s="8">
        <v>4400.0000010000003</v>
      </c>
      <c r="E6762" s="2">
        <v>1320</v>
      </c>
      <c r="F6762" s="2">
        <v>16059.3466796875</v>
      </c>
      <c r="G6762" s="2">
        <v>801.75939941406205</v>
      </c>
      <c r="H6762" s="1">
        <v>14964.68718643695</v>
      </c>
      <c r="I6762" s="1">
        <v>767.74150848451779</v>
      </c>
      <c r="J6762" s="1">
        <f t="shared" si="606"/>
        <v>-6.8163388902683035</v>
      </c>
      <c r="K6762" s="1">
        <f t="shared" si="607"/>
        <v>-4.2429051601272212</v>
      </c>
      <c r="L6762" s="30"/>
      <c r="M6762" s="30"/>
      <c r="N6762" s="2">
        <v>0</v>
      </c>
      <c r="O6762" s="30"/>
      <c r="P6762" s="30"/>
      <c r="Q6762" s="30"/>
      <c r="R6762" s="30"/>
      <c r="S6762" s="30"/>
      <c r="T6762" s="30"/>
      <c r="U6762" s="30"/>
      <c r="V6762" s="30"/>
    </row>
    <row r="6763" spans="1:22" ht="14.5" x14ac:dyDescent="0.35">
      <c r="A6763" s="15">
        <v>56</v>
      </c>
      <c r="B6763" s="8">
        <v>360</v>
      </c>
      <c r="C6763" s="8">
        <v>1299999.9998999999</v>
      </c>
      <c r="D6763" s="8">
        <v>4400.0000010000003</v>
      </c>
      <c r="E6763" s="2">
        <v>1350</v>
      </c>
      <c r="F6763" s="2">
        <v>15526.890625</v>
      </c>
      <c r="G6763" s="2">
        <v>796.81622314453102</v>
      </c>
      <c r="H6763" s="1">
        <v>14784.43238213658</v>
      </c>
      <c r="I6763" s="1">
        <v>752.75636744773306</v>
      </c>
      <c r="J6763" s="1">
        <f t="shared" si="606"/>
        <v>-4.7817574090976134</v>
      </c>
      <c r="K6763" s="1">
        <f t="shared" si="607"/>
        <v>-5.5294877811249261</v>
      </c>
      <c r="L6763" s="30"/>
      <c r="M6763" s="30"/>
      <c r="N6763" s="2">
        <v>0</v>
      </c>
      <c r="O6763" s="30"/>
      <c r="P6763" s="30"/>
      <c r="Q6763" s="30"/>
      <c r="R6763" s="30"/>
      <c r="S6763" s="30"/>
      <c r="T6763" s="30"/>
      <c r="U6763" s="30"/>
      <c r="V6763" s="30"/>
    </row>
    <row r="6764" spans="1:22" ht="14.5" x14ac:dyDescent="0.35">
      <c r="A6764" s="15">
        <v>56</v>
      </c>
      <c r="B6764" s="8">
        <v>360</v>
      </c>
      <c r="C6764" s="8">
        <v>1299999.9998999999</v>
      </c>
      <c r="D6764" s="8">
        <v>4400.0000010000003</v>
      </c>
      <c r="E6764" s="2">
        <v>1380</v>
      </c>
      <c r="F6764" s="2">
        <v>14829.859375</v>
      </c>
      <c r="G6764" s="2">
        <v>794.20306396484398</v>
      </c>
      <c r="H6764" s="1">
        <v>14702.237018911541</v>
      </c>
      <c r="I6764" s="1">
        <v>737.04351615485461</v>
      </c>
      <c r="J6764" s="1">
        <f t="shared" si="606"/>
        <v>-0.86057698094968693</v>
      </c>
      <c r="K6764" s="1">
        <f t="shared" si="607"/>
        <v>-7.1970948493494573</v>
      </c>
      <c r="L6764" s="30"/>
      <c r="M6764" s="30"/>
      <c r="N6764" s="2">
        <v>0</v>
      </c>
      <c r="O6764" s="30"/>
      <c r="P6764" s="30"/>
      <c r="Q6764" s="30"/>
      <c r="R6764" s="30"/>
      <c r="S6764" s="30"/>
      <c r="T6764" s="30"/>
      <c r="U6764" s="30"/>
      <c r="V6764" s="30"/>
    </row>
    <row r="6765" spans="1:22" ht="14.5" x14ac:dyDescent="0.35">
      <c r="A6765" s="15">
        <v>56</v>
      </c>
      <c r="B6765" s="8">
        <v>360</v>
      </c>
      <c r="C6765" s="8">
        <v>1299999.9998999999</v>
      </c>
      <c r="D6765" s="8">
        <v>4400.0000010000003</v>
      </c>
      <c r="E6765" s="2">
        <v>1410</v>
      </c>
      <c r="F6765" s="2">
        <v>14206.2353515625</v>
      </c>
      <c r="G6765" s="2">
        <v>793.02911376953102</v>
      </c>
      <c r="H6765" s="1">
        <v>14639.165939754939</v>
      </c>
      <c r="I6765" s="1">
        <v>721.04603211301696</v>
      </c>
      <c r="J6765" s="1">
        <f t="shared" si="606"/>
        <v>3.0474687873224804</v>
      </c>
      <c r="K6765" s="1">
        <f t="shared" si="607"/>
        <v>-9.0769784370657653</v>
      </c>
      <c r="L6765" s="30"/>
      <c r="M6765" s="30"/>
      <c r="N6765" s="2">
        <v>0</v>
      </c>
      <c r="O6765" s="30"/>
      <c r="P6765" s="30"/>
      <c r="Q6765" s="30"/>
      <c r="R6765" s="30"/>
      <c r="S6765" s="30"/>
      <c r="T6765" s="30"/>
      <c r="U6765" s="30"/>
      <c r="V6765" s="30"/>
    </row>
    <row r="6766" spans="1:22" ht="14.5" x14ac:dyDescent="0.35">
      <c r="A6766" s="15">
        <v>56</v>
      </c>
      <c r="B6766" s="8">
        <v>360</v>
      </c>
      <c r="C6766" s="8">
        <v>1299999.9998999999</v>
      </c>
      <c r="D6766" s="8">
        <v>4400.0000010000003</v>
      </c>
      <c r="E6766" s="2">
        <v>1440</v>
      </c>
      <c r="F6766" s="2">
        <v>13451.701171875</v>
      </c>
      <c r="G6766" s="2">
        <v>794.73010253906205</v>
      </c>
      <c r="H6766" s="1">
        <v>14579.824122743919</v>
      </c>
      <c r="I6766" s="1">
        <v>705.77239234766046</v>
      </c>
      <c r="J6766" s="1">
        <f t="shared" si="606"/>
        <v>8.3864705025384758</v>
      </c>
      <c r="K6766" s="1">
        <f t="shared" si="607"/>
        <v>-11.193449185728962</v>
      </c>
      <c r="L6766" s="30"/>
      <c r="M6766" s="30"/>
      <c r="N6766" s="2">
        <v>0</v>
      </c>
      <c r="O6766" s="30"/>
      <c r="P6766" s="30"/>
      <c r="Q6766" s="30"/>
      <c r="R6766" s="30"/>
      <c r="S6766" s="30"/>
      <c r="T6766" s="30"/>
      <c r="U6766" s="30"/>
      <c r="V6766" s="30"/>
    </row>
    <row r="6767" spans="1:22" ht="14.5" x14ac:dyDescent="0.35">
      <c r="A6767" s="15">
        <v>56</v>
      </c>
      <c r="B6767" s="8">
        <v>360</v>
      </c>
      <c r="C6767" s="8">
        <v>1299999.9998999999</v>
      </c>
      <c r="D6767" s="8">
        <v>4400.0000010000003</v>
      </c>
      <c r="E6767" s="2">
        <v>1470</v>
      </c>
      <c r="F6767" s="2">
        <v>9826.130859375</v>
      </c>
      <c r="G6767" s="2">
        <v>624.821533203125</v>
      </c>
      <c r="H6767" s="1">
        <v>9894.7205216038201</v>
      </c>
      <c r="I6767" s="1">
        <v>636.87302450821346</v>
      </c>
      <c r="J6767" s="1">
        <f t="shared" si="606"/>
        <v>0.6980332667092406</v>
      </c>
      <c r="K6767" s="1">
        <f t="shared" si="607"/>
        <v>1.9287893685908881</v>
      </c>
      <c r="L6767" s="30"/>
      <c r="M6767" s="30"/>
      <c r="N6767" s="2">
        <v>1604166</v>
      </c>
      <c r="O6767" s="30"/>
      <c r="P6767" s="30"/>
      <c r="Q6767" s="30"/>
      <c r="R6767" s="30"/>
      <c r="S6767" s="30"/>
      <c r="T6767" s="30"/>
      <c r="U6767" s="30"/>
      <c r="V6767" s="30"/>
    </row>
    <row r="6768" spans="1:22" ht="14.5" x14ac:dyDescent="0.35">
      <c r="A6768" s="15">
        <v>56</v>
      </c>
      <c r="B6768" s="8">
        <v>360</v>
      </c>
      <c r="C6768" s="8">
        <v>1299999.9998999999</v>
      </c>
      <c r="D6768" s="8">
        <v>4400.0000010000003</v>
      </c>
      <c r="E6768" s="2">
        <v>1500</v>
      </c>
      <c r="F6768" s="2">
        <v>9167.16015625</v>
      </c>
      <c r="G6768" s="2">
        <v>606.96936035156295</v>
      </c>
      <c r="H6768" s="1">
        <v>9365.3168929529966</v>
      </c>
      <c r="I6768" s="1">
        <v>612.74321072807084</v>
      </c>
      <c r="J6768" s="1">
        <f t="shared" si="606"/>
        <v>2.1615934850652407</v>
      </c>
      <c r="K6768" s="1">
        <f t="shared" si="607"/>
        <v>0.95125895204390654</v>
      </c>
      <c r="L6768" s="30"/>
      <c r="M6768" s="30"/>
      <c r="N6768" s="2">
        <v>1604166</v>
      </c>
      <c r="O6768" s="30"/>
      <c r="P6768" s="30"/>
      <c r="Q6768" s="30"/>
      <c r="R6768" s="30"/>
      <c r="S6768" s="30"/>
      <c r="T6768" s="30"/>
      <c r="U6768" s="30"/>
      <c r="V6768" s="30"/>
    </row>
    <row r="6769" spans="1:22" ht="14.5" x14ac:dyDescent="0.35">
      <c r="A6769" s="15">
        <v>56</v>
      </c>
      <c r="B6769" s="8">
        <v>360</v>
      </c>
      <c r="C6769" s="8">
        <v>1299999.9998999999</v>
      </c>
      <c r="D6769" s="8">
        <v>4400.0000010000003</v>
      </c>
      <c r="E6769" s="2">
        <v>1530</v>
      </c>
      <c r="F6769" s="2">
        <v>9100.1162109375</v>
      </c>
      <c r="G6769" s="2">
        <v>610.622314453125</v>
      </c>
      <c r="H6769" s="1">
        <v>9182.5741304062849</v>
      </c>
      <c r="I6769" s="1">
        <v>606.76882248463471</v>
      </c>
      <c r="J6769" s="1">
        <f t="shared" si="606"/>
        <v>0.90611941163650289</v>
      </c>
      <c r="K6769" s="1">
        <f t="shared" si="607"/>
        <v>-0.63107617872456667</v>
      </c>
      <c r="L6769" s="30"/>
      <c r="M6769" s="30"/>
      <c r="N6769" s="2">
        <v>1604166</v>
      </c>
      <c r="O6769" s="30"/>
      <c r="P6769" s="30"/>
      <c r="Q6769" s="30"/>
      <c r="R6769" s="30"/>
      <c r="S6769" s="30"/>
      <c r="T6769" s="30"/>
      <c r="U6769" s="30"/>
      <c r="V6769" s="30"/>
    </row>
    <row r="6770" spans="1:22" ht="14.5" x14ac:dyDescent="0.35">
      <c r="A6770" s="15">
        <v>56</v>
      </c>
      <c r="B6770" s="8">
        <v>360</v>
      </c>
      <c r="C6770" s="8">
        <v>1299999.9998999999</v>
      </c>
      <c r="D6770" s="8">
        <v>4400.0000010000003</v>
      </c>
      <c r="E6770" s="2">
        <v>1560</v>
      </c>
      <c r="F6770" s="2">
        <v>9426.2529296875</v>
      </c>
      <c r="G6770" s="2">
        <v>622.361328125</v>
      </c>
      <c r="H6770" s="1">
        <v>9454.4776475264698</v>
      </c>
      <c r="I6770" s="1">
        <v>606.42191122035763</v>
      </c>
      <c r="J6770" s="1">
        <f t="shared" si="606"/>
        <v>0.29942669743220562</v>
      </c>
      <c r="K6770" s="1">
        <f t="shared" si="607"/>
        <v>-2.5611194308398564</v>
      </c>
      <c r="L6770" s="30"/>
      <c r="M6770" s="30"/>
      <c r="N6770" s="2">
        <v>1604166</v>
      </c>
      <c r="O6770" s="30"/>
      <c r="P6770" s="30"/>
      <c r="Q6770" s="30"/>
      <c r="R6770" s="30"/>
      <c r="S6770" s="30"/>
      <c r="T6770" s="30"/>
      <c r="U6770" s="30"/>
      <c r="V6770" s="30"/>
    </row>
    <row r="6771" spans="1:22" ht="14.5" x14ac:dyDescent="0.35">
      <c r="A6771" s="15">
        <v>56</v>
      </c>
      <c r="B6771" s="8">
        <v>360</v>
      </c>
      <c r="C6771" s="8">
        <v>1299999.9998999999</v>
      </c>
      <c r="D6771" s="8">
        <v>4400.0000010000003</v>
      </c>
      <c r="E6771" s="2">
        <v>1590</v>
      </c>
      <c r="F6771" s="2">
        <v>9716.7451171875</v>
      </c>
      <c r="G6771" s="2">
        <v>622.46209716796898</v>
      </c>
      <c r="H6771" s="1">
        <v>9939.2398146110336</v>
      </c>
      <c r="I6771" s="1">
        <v>607.60671315968023</v>
      </c>
      <c r="J6771" s="1">
        <f t="shared" si="606"/>
        <v>2.289806871953171</v>
      </c>
      <c r="K6771" s="1">
        <f t="shared" si="607"/>
        <v>-2.3865523822055441</v>
      </c>
      <c r="L6771" s="30"/>
      <c r="M6771" s="30"/>
      <c r="N6771" s="2">
        <v>1604166</v>
      </c>
      <c r="O6771" s="30"/>
      <c r="P6771" s="30"/>
      <c r="Q6771" s="30"/>
      <c r="R6771" s="30"/>
      <c r="S6771" s="30"/>
      <c r="T6771" s="30"/>
      <c r="U6771" s="30"/>
      <c r="V6771" s="30"/>
    </row>
    <row r="6772" spans="1:22" ht="14.5" x14ac:dyDescent="0.35">
      <c r="A6772" s="15">
        <v>56</v>
      </c>
      <c r="B6772" s="8">
        <v>360</v>
      </c>
      <c r="C6772" s="8">
        <v>1299999.9998999999</v>
      </c>
      <c r="D6772" s="8">
        <v>4400.0000010000003</v>
      </c>
      <c r="E6772" s="2">
        <v>1620</v>
      </c>
      <c r="F6772" s="2">
        <v>9886.6904296875</v>
      </c>
      <c r="G6772" s="2">
        <v>622.58044433593795</v>
      </c>
      <c r="H6772" s="1">
        <v>10503.974233842449</v>
      </c>
      <c r="I6772" s="1">
        <v>609.20831602595933</v>
      </c>
      <c r="J6772" s="1">
        <f t="shared" si="606"/>
        <v>6.2435838215525132</v>
      </c>
      <c r="K6772" s="1">
        <f t="shared" si="607"/>
        <v>-2.1478554990980667</v>
      </c>
      <c r="L6772" s="30"/>
      <c r="M6772" s="30"/>
      <c r="N6772" s="2">
        <v>1604166</v>
      </c>
      <c r="O6772" s="30"/>
      <c r="P6772" s="30"/>
      <c r="Q6772" s="30"/>
      <c r="R6772" s="30"/>
      <c r="S6772" s="30"/>
      <c r="T6772" s="30"/>
      <c r="U6772" s="30"/>
      <c r="V6772" s="30"/>
    </row>
    <row r="6773" spans="1:22" ht="14.5" x14ac:dyDescent="0.35">
      <c r="A6773" s="15">
        <v>56</v>
      </c>
      <c r="B6773" s="8">
        <v>360</v>
      </c>
      <c r="C6773" s="8">
        <v>1299999.9998999999</v>
      </c>
      <c r="D6773" s="8">
        <v>4400.0000010000003</v>
      </c>
      <c r="E6773" s="2">
        <v>1650</v>
      </c>
      <c r="F6773" s="2">
        <v>10347.712890625</v>
      </c>
      <c r="G6773" s="2">
        <v>626.701171875</v>
      </c>
      <c r="H6773" s="1">
        <v>10946.50799133731</v>
      </c>
      <c r="I6773" s="1">
        <v>608.63204343999325</v>
      </c>
      <c r="J6773" s="1">
        <f t="shared" si="606"/>
        <v>5.78673864496972</v>
      </c>
      <c r="K6773" s="1">
        <f t="shared" si="607"/>
        <v>-2.8832128047481556</v>
      </c>
      <c r="L6773" s="30"/>
      <c r="M6773" s="30"/>
      <c r="N6773" s="2">
        <v>1604166</v>
      </c>
      <c r="O6773" s="30"/>
      <c r="P6773" s="30"/>
      <c r="Q6773" s="30"/>
      <c r="R6773" s="30"/>
      <c r="S6773" s="30"/>
      <c r="T6773" s="30"/>
      <c r="U6773" s="30"/>
      <c r="V6773" s="30"/>
    </row>
    <row r="6774" spans="1:22" ht="14.5" x14ac:dyDescent="0.35">
      <c r="A6774" s="15">
        <v>56</v>
      </c>
      <c r="B6774" s="8">
        <v>360</v>
      </c>
      <c r="C6774" s="8">
        <v>1299999.9998999999</v>
      </c>
      <c r="D6774" s="8">
        <v>4400.0000010000003</v>
      </c>
      <c r="E6774" s="2">
        <v>1680</v>
      </c>
      <c r="F6774" s="2">
        <v>10881.3955078125</v>
      </c>
      <c r="G6774" s="2">
        <v>629.531982421875</v>
      </c>
      <c r="H6774" s="1">
        <v>11353.75554531691</v>
      </c>
      <c r="I6774" s="1">
        <v>600.38119726419723</v>
      </c>
      <c r="J6774" s="1">
        <f t="shared" si="606"/>
        <v>4.3409876717124209</v>
      </c>
      <c r="K6774" s="1">
        <f t="shared" si="607"/>
        <v>-4.6305487205799567</v>
      </c>
      <c r="L6774" s="30"/>
      <c r="M6774" s="30"/>
      <c r="N6774" s="2">
        <v>1604166</v>
      </c>
      <c r="O6774" s="30"/>
      <c r="P6774" s="30"/>
      <c r="Q6774" s="30"/>
      <c r="R6774" s="30"/>
      <c r="S6774" s="30"/>
      <c r="T6774" s="30"/>
      <c r="U6774" s="30"/>
      <c r="V6774" s="30"/>
    </row>
    <row r="6775" spans="1:22" ht="14.5" x14ac:dyDescent="0.35">
      <c r="A6775" s="15">
        <v>56</v>
      </c>
      <c r="B6775" s="8">
        <v>360</v>
      </c>
      <c r="C6775" s="8">
        <v>1299999.9998999999</v>
      </c>
      <c r="D6775" s="8">
        <v>4400.0000010000003</v>
      </c>
      <c r="E6775" s="2">
        <v>1710</v>
      </c>
      <c r="F6775" s="2">
        <v>11623.4892578125</v>
      </c>
      <c r="G6775" s="2">
        <v>631.5908203125</v>
      </c>
      <c r="H6775" s="1">
        <v>11751.21356322903</v>
      </c>
      <c r="I6775" s="1">
        <v>589.68173625142867</v>
      </c>
      <c r="J6775" s="1">
        <f t="shared" si="606"/>
        <v>1.0988465045526905</v>
      </c>
      <c r="K6775" s="1">
        <f t="shared" si="607"/>
        <v>-6.6354802370837893</v>
      </c>
      <c r="L6775" s="30"/>
      <c r="M6775" s="30"/>
      <c r="N6775" s="2">
        <v>1604166</v>
      </c>
      <c r="O6775" s="30"/>
      <c r="P6775" s="30"/>
      <c r="Q6775" s="30"/>
      <c r="R6775" s="30"/>
      <c r="S6775" s="30"/>
      <c r="T6775" s="30"/>
      <c r="U6775" s="30"/>
      <c r="V6775" s="30"/>
    </row>
    <row r="6776" spans="1:22" ht="14.5" x14ac:dyDescent="0.35">
      <c r="A6776" s="15">
        <v>56</v>
      </c>
      <c r="B6776" s="8">
        <v>360</v>
      </c>
      <c r="C6776" s="8">
        <v>1299999.9998999999</v>
      </c>
      <c r="D6776" s="8">
        <v>4400.0000010000003</v>
      </c>
      <c r="E6776" s="2">
        <v>1740</v>
      </c>
      <c r="F6776" s="2">
        <v>12562.6796875</v>
      </c>
      <c r="G6776" s="2">
        <v>634.15960693359398</v>
      </c>
      <c r="H6776" s="1">
        <v>12130.513944649419</v>
      </c>
      <c r="I6776" s="1">
        <v>577.94619270255009</v>
      </c>
      <c r="J6776" s="1">
        <f t="shared" si="606"/>
        <v>-3.4400761111547724</v>
      </c>
      <c r="K6776" s="1">
        <f t="shared" si="607"/>
        <v>-8.864237585685629</v>
      </c>
      <c r="L6776" s="30"/>
      <c r="M6776" s="30"/>
      <c r="N6776" s="2">
        <v>1604166</v>
      </c>
      <c r="O6776" s="30"/>
      <c r="P6776" s="30"/>
      <c r="Q6776" s="30"/>
      <c r="R6776" s="30"/>
      <c r="S6776" s="30"/>
      <c r="T6776" s="30"/>
      <c r="U6776" s="30"/>
      <c r="V6776" s="30"/>
    </row>
    <row r="6777" spans="1:22" ht="14.5" x14ac:dyDescent="0.35">
      <c r="A6777" s="15">
        <v>56</v>
      </c>
      <c r="B6777" s="8">
        <v>360</v>
      </c>
      <c r="C6777" s="8">
        <v>1299999.9998999999</v>
      </c>
      <c r="D6777" s="8">
        <v>4400.0000010000003</v>
      </c>
      <c r="E6777" s="2">
        <v>1770</v>
      </c>
      <c r="F6777" s="2">
        <v>12069.5224609375</v>
      </c>
      <c r="G6777" s="2">
        <v>580.893798828125</v>
      </c>
      <c r="H6777" s="1">
        <v>12505.799706706021</v>
      </c>
      <c r="I6777" s="1">
        <v>560.0654329361148</v>
      </c>
      <c r="J6777" s="1">
        <f t="shared" si="606"/>
        <v>3.6147018010075658</v>
      </c>
      <c r="K6777" s="1">
        <f t="shared" si="607"/>
        <v>-3.5855720846097205</v>
      </c>
      <c r="L6777" s="30"/>
      <c r="M6777" s="30"/>
      <c r="N6777" s="2">
        <v>1604166</v>
      </c>
      <c r="O6777" s="30"/>
      <c r="P6777" s="30"/>
      <c r="Q6777" s="30"/>
      <c r="R6777" s="30"/>
      <c r="S6777" s="30"/>
      <c r="T6777" s="30"/>
      <c r="U6777" s="30"/>
      <c r="V6777" s="30"/>
    </row>
    <row r="6778" spans="1:22" ht="14.5" x14ac:dyDescent="0.35">
      <c r="A6778" s="15">
        <v>56</v>
      </c>
      <c r="B6778" s="8">
        <v>360</v>
      </c>
      <c r="C6778" s="8">
        <v>1299999.9998999999</v>
      </c>
      <c r="D6778" s="8">
        <v>4400.0000010000003</v>
      </c>
      <c r="E6778" s="2">
        <v>1800</v>
      </c>
      <c r="F6778" s="2">
        <v>11937.935546875</v>
      </c>
      <c r="G6778" s="2">
        <v>559.877197265625</v>
      </c>
      <c r="H6778" s="1">
        <v>12880.19372745568</v>
      </c>
      <c r="I6778" s="1">
        <v>536.67305476702802</v>
      </c>
      <c r="J6778" s="1">
        <f t="shared" si="606"/>
        <v>7.8929742657836321</v>
      </c>
      <c r="K6778" s="1">
        <f t="shared" si="607"/>
        <v>-4.1445057258847662</v>
      </c>
      <c r="L6778" s="30"/>
      <c r="M6778" s="30"/>
      <c r="N6778" s="2">
        <v>1604166</v>
      </c>
      <c r="O6778" s="30"/>
      <c r="P6778" s="30"/>
      <c r="Q6778" s="30"/>
      <c r="R6778" s="30"/>
      <c r="S6778" s="30"/>
      <c r="T6778" s="30"/>
      <c r="U6778" s="30"/>
      <c r="V6778" s="30"/>
    </row>
    <row r="6779" spans="1:22" ht="14.5" x14ac:dyDescent="0.35">
      <c r="A6779" s="15">
        <v>56</v>
      </c>
      <c r="B6779" s="8">
        <v>360</v>
      </c>
      <c r="C6779" s="8">
        <v>1299999.9998999999</v>
      </c>
      <c r="D6779" s="8">
        <v>4400.0000010000003</v>
      </c>
      <c r="E6779" s="2">
        <v>1830</v>
      </c>
      <c r="F6779" s="2">
        <v>17898.5</v>
      </c>
      <c r="G6779" s="2">
        <v>724.08782958984398</v>
      </c>
      <c r="H6779" s="1">
        <v>18460.543178862801</v>
      </c>
      <c r="I6779" s="1">
        <v>575.31768900174052</v>
      </c>
      <c r="J6779" s="1">
        <f t="shared" si="606"/>
        <v>3.1401691698343503</v>
      </c>
      <c r="K6779" s="1">
        <f t="shared" si="607"/>
        <v>-20.545869507622243</v>
      </c>
      <c r="L6779" s="30"/>
      <c r="M6779" s="30"/>
      <c r="N6779" s="2">
        <v>0</v>
      </c>
      <c r="O6779" s="30"/>
      <c r="P6779" s="30"/>
      <c r="Q6779" s="30"/>
      <c r="R6779" s="30"/>
      <c r="S6779" s="30"/>
      <c r="T6779" s="30"/>
      <c r="U6779" s="30"/>
      <c r="V6779" s="30"/>
    </row>
    <row r="6780" spans="1:22" ht="14.5" x14ac:dyDescent="0.35">
      <c r="A6780" s="15">
        <v>56</v>
      </c>
      <c r="B6780" s="8">
        <v>360</v>
      </c>
      <c r="C6780" s="8">
        <v>1299999.9998999999</v>
      </c>
      <c r="D6780" s="8">
        <v>4400.0000010000003</v>
      </c>
      <c r="E6780" s="2">
        <v>1860</v>
      </c>
      <c r="F6780" s="2">
        <v>18759.931640625</v>
      </c>
      <c r="G6780" s="2">
        <v>681.6865234375</v>
      </c>
      <c r="H6780" s="1">
        <v>18658.500831588361</v>
      </c>
      <c r="I6780" s="1">
        <v>595.81257585730202</v>
      </c>
      <c r="J6780" s="1">
        <f t="shared" si="606"/>
        <v>-0.5406779245239306</v>
      </c>
      <c r="K6780" s="1">
        <f t="shared" si="607"/>
        <v>-12.597278166387468</v>
      </c>
      <c r="L6780" s="30"/>
      <c r="M6780" s="30"/>
      <c r="N6780" s="2">
        <v>0</v>
      </c>
      <c r="O6780" s="30"/>
      <c r="P6780" s="30"/>
      <c r="Q6780" s="30"/>
      <c r="R6780" s="30"/>
      <c r="S6780" s="30"/>
      <c r="T6780" s="30"/>
      <c r="U6780" s="30"/>
      <c r="V6780" s="30"/>
    </row>
    <row r="6781" spans="1:22" ht="14.5" x14ac:dyDescent="0.35">
      <c r="A6781" s="15">
        <v>56</v>
      </c>
      <c r="B6781" s="8">
        <v>360</v>
      </c>
      <c r="C6781" s="8">
        <v>1299999.9998999999</v>
      </c>
      <c r="D6781" s="8">
        <v>4400.0000010000003</v>
      </c>
      <c r="E6781" s="2">
        <v>1890</v>
      </c>
      <c r="F6781" s="2">
        <v>17385.08984375</v>
      </c>
      <c r="G6781" s="2">
        <v>619.48553466796898</v>
      </c>
      <c r="H6781" s="1">
        <v>18520.01519010463</v>
      </c>
      <c r="I6781" s="1">
        <v>600.68038784263422</v>
      </c>
      <c r="J6781" s="1">
        <f t="shared" si="606"/>
        <v>6.5281534726301107</v>
      </c>
      <c r="K6781" s="1">
        <f t="shared" si="607"/>
        <v>-3.0356070921678446</v>
      </c>
      <c r="L6781" s="30"/>
      <c r="M6781" s="30"/>
      <c r="N6781" s="2">
        <v>0</v>
      </c>
      <c r="O6781" s="30"/>
      <c r="P6781" s="30"/>
      <c r="Q6781" s="30"/>
      <c r="R6781" s="30"/>
      <c r="S6781" s="30"/>
      <c r="T6781" s="30"/>
      <c r="U6781" s="30"/>
      <c r="V6781" s="30"/>
    </row>
    <row r="6782" spans="1:22" ht="14.5" x14ac:dyDescent="0.35">
      <c r="A6782" s="15">
        <v>56</v>
      </c>
      <c r="B6782" s="8">
        <v>360</v>
      </c>
      <c r="C6782" s="8">
        <v>1299999.9998999999</v>
      </c>
      <c r="D6782" s="8">
        <v>4400.0000010000003</v>
      </c>
      <c r="E6782" s="2">
        <v>1920</v>
      </c>
      <c r="F6782" s="2">
        <v>17120.1015625</v>
      </c>
      <c r="G6782" s="2">
        <v>594.72174072265602</v>
      </c>
      <c r="H6782" s="1">
        <v>18332.487343704921</v>
      </c>
      <c r="I6782" s="1">
        <v>597.05053501629436</v>
      </c>
      <c r="J6782" s="1">
        <f t="shared" si="606"/>
        <v>7.0816506361185372</v>
      </c>
      <c r="K6782" s="1">
        <f t="shared" si="607"/>
        <v>0.39157712492712698</v>
      </c>
      <c r="L6782" s="30"/>
      <c r="M6782" s="30"/>
      <c r="N6782" s="2">
        <v>0</v>
      </c>
      <c r="O6782" s="30"/>
      <c r="P6782" s="30"/>
      <c r="Q6782" s="30"/>
      <c r="R6782" s="30"/>
      <c r="S6782" s="30"/>
      <c r="T6782" s="30"/>
      <c r="U6782" s="30"/>
      <c r="V6782" s="30"/>
    </row>
    <row r="6783" spans="1:22" ht="14.5" x14ac:dyDescent="0.35">
      <c r="A6783" s="15">
        <v>56</v>
      </c>
      <c r="B6783" s="8">
        <v>360</v>
      </c>
      <c r="C6783" s="8">
        <v>1299999.9998999999</v>
      </c>
      <c r="D6783" s="8">
        <v>4400.0000010000003</v>
      </c>
      <c r="E6783" s="2">
        <v>1950</v>
      </c>
      <c r="F6783" s="2">
        <v>17345.439453125</v>
      </c>
      <c r="G6783" s="2">
        <v>582.19958496093795</v>
      </c>
      <c r="H6783" s="1">
        <v>18130.978777095159</v>
      </c>
      <c r="I6783" s="1">
        <v>590.10143666309443</v>
      </c>
      <c r="J6783" s="1">
        <f t="shared" si="606"/>
        <v>4.528794592336685</v>
      </c>
      <c r="K6783" s="1">
        <f t="shared" si="607"/>
        <v>1.3572410400613122</v>
      </c>
      <c r="L6783" s="30"/>
      <c r="M6783" s="30"/>
      <c r="N6783" s="2">
        <v>0</v>
      </c>
      <c r="O6783" s="30"/>
      <c r="P6783" s="30"/>
      <c r="Q6783" s="30"/>
      <c r="R6783" s="30"/>
      <c r="S6783" s="30"/>
      <c r="T6783" s="30"/>
      <c r="U6783" s="30"/>
      <c r="V6783" s="30"/>
    </row>
    <row r="6784" spans="1:22" ht="14.5" x14ac:dyDescent="0.35">
      <c r="A6784" s="15">
        <v>56</v>
      </c>
      <c r="B6784" s="8">
        <v>360</v>
      </c>
      <c r="C6784" s="8">
        <v>1299999.9998999999</v>
      </c>
      <c r="D6784" s="8">
        <v>4400.0000010000003</v>
      </c>
      <c r="E6784" s="2">
        <v>1980</v>
      </c>
      <c r="F6784" s="2">
        <v>17817.697265625</v>
      </c>
      <c r="G6784" s="2">
        <v>573.77502441406295</v>
      </c>
      <c r="H6784" s="1">
        <v>17936.448977953441</v>
      </c>
      <c r="I6784" s="1">
        <v>581.95932116389565</v>
      </c>
      <c r="J6784" s="1">
        <f t="shared" si="606"/>
        <v>0.66648181612976798</v>
      </c>
      <c r="K6784" s="1">
        <f t="shared" si="607"/>
        <v>1.4263947368902075</v>
      </c>
      <c r="L6784" s="30"/>
      <c r="M6784" s="30"/>
      <c r="N6784" s="2">
        <v>0</v>
      </c>
      <c r="O6784" s="30"/>
      <c r="P6784" s="30"/>
      <c r="Q6784" s="30"/>
      <c r="R6784" s="30"/>
      <c r="S6784" s="30"/>
      <c r="T6784" s="30"/>
      <c r="U6784" s="30"/>
      <c r="V6784" s="30"/>
    </row>
    <row r="6785" spans="1:22" ht="14.5" x14ac:dyDescent="0.35">
      <c r="A6785" s="15">
        <v>56</v>
      </c>
      <c r="B6785" s="8">
        <v>360</v>
      </c>
      <c r="C6785" s="8">
        <v>1299999.9998999999</v>
      </c>
      <c r="D6785" s="8">
        <v>4400.0000010000003</v>
      </c>
      <c r="E6785" s="2">
        <v>2010</v>
      </c>
      <c r="F6785" s="2">
        <v>18140.708984375</v>
      </c>
      <c r="G6785" s="2">
        <v>562.142822265625</v>
      </c>
      <c r="H6785" s="1">
        <v>17777.105507300588</v>
      </c>
      <c r="I6785" s="1">
        <v>572.51660555479828</v>
      </c>
      <c r="J6785" s="1">
        <f t="shared" si="606"/>
        <v>-2.0043509732039229</v>
      </c>
      <c r="K6785" s="1">
        <f t="shared" si="607"/>
        <v>1.8453999372194121</v>
      </c>
      <c r="L6785" s="30"/>
      <c r="M6785" s="30"/>
      <c r="N6785" s="2">
        <v>0</v>
      </c>
      <c r="O6785" s="30"/>
      <c r="P6785" s="30"/>
      <c r="Q6785" s="30"/>
      <c r="R6785" s="30"/>
      <c r="S6785" s="30"/>
      <c r="T6785" s="30"/>
      <c r="U6785" s="30"/>
      <c r="V6785" s="30"/>
    </row>
    <row r="6786" spans="1:22" ht="14.5" x14ac:dyDescent="0.35">
      <c r="A6786" s="15">
        <v>56</v>
      </c>
      <c r="B6786" s="8">
        <v>360</v>
      </c>
      <c r="C6786" s="8">
        <v>1299999.9998999999</v>
      </c>
      <c r="D6786" s="8">
        <v>4400.0000010000003</v>
      </c>
      <c r="E6786" s="2">
        <v>2040</v>
      </c>
      <c r="F6786" s="2">
        <v>15696.052734375</v>
      </c>
      <c r="G6786" s="2">
        <v>484.97219848632801</v>
      </c>
      <c r="H6786" s="1">
        <v>17623.246245685368</v>
      </c>
      <c r="I6786" s="1">
        <v>560.20629956823984</v>
      </c>
      <c r="J6786" s="1">
        <f t="shared" si="606"/>
        <v>12.278204870513305</v>
      </c>
      <c r="K6786" s="1">
        <f t="shared" si="607"/>
        <v>15.513075041565042</v>
      </c>
      <c r="L6786" s="30"/>
      <c r="M6786" s="30"/>
      <c r="N6786" s="2">
        <v>0</v>
      </c>
      <c r="O6786" s="30"/>
      <c r="P6786" s="30"/>
      <c r="Q6786" s="30"/>
      <c r="R6786" s="30"/>
      <c r="S6786" s="30"/>
      <c r="T6786" s="30"/>
      <c r="U6786" s="30"/>
      <c r="V6786" s="30"/>
    </row>
    <row r="6787" spans="1:22" ht="14.5" x14ac:dyDescent="0.35">
      <c r="A6787" s="15">
        <v>56</v>
      </c>
      <c r="B6787" s="8">
        <v>360</v>
      </c>
      <c r="C6787" s="8">
        <v>1299999.9998999999</v>
      </c>
      <c r="D6787" s="8">
        <v>4400.0000010000003</v>
      </c>
      <c r="E6787" s="2">
        <v>2070</v>
      </c>
      <c r="F6787" s="2">
        <v>15592.353515625</v>
      </c>
      <c r="G6787" s="2">
        <v>489.63262939453102</v>
      </c>
      <c r="H6787" s="1">
        <v>17470.239488759569</v>
      </c>
      <c r="I6787" s="1">
        <v>546.84209129579585</v>
      </c>
      <c r="J6787" s="1">
        <f t="shared" si="606"/>
        <v>12.043633895631929</v>
      </c>
      <c r="K6787" s="1">
        <f t="shared" si="607"/>
        <v>11.684160422888645</v>
      </c>
      <c r="L6787" s="30"/>
      <c r="M6787" s="30"/>
      <c r="N6787" s="2">
        <v>0</v>
      </c>
      <c r="O6787" s="30"/>
      <c r="P6787" s="30"/>
      <c r="Q6787" s="30"/>
      <c r="R6787" s="30"/>
      <c r="S6787" s="30"/>
      <c r="T6787" s="30"/>
      <c r="U6787" s="30"/>
      <c r="V6787" s="30"/>
    </row>
    <row r="6788" spans="1:22" ht="14.5" x14ac:dyDescent="0.35">
      <c r="A6788" s="15">
        <v>56</v>
      </c>
      <c r="B6788" s="8">
        <v>360</v>
      </c>
      <c r="C6788" s="8">
        <v>1299999.9998999999</v>
      </c>
      <c r="D6788" s="8">
        <v>4400.0000010000003</v>
      </c>
      <c r="E6788" s="2">
        <v>2100</v>
      </c>
      <c r="F6788" s="2">
        <v>15555.6630859375</v>
      </c>
      <c r="G6788" s="2">
        <v>492.56356811523398</v>
      </c>
      <c r="H6788" s="1">
        <v>17513.358747914899</v>
      </c>
      <c r="I6788" s="1">
        <v>533.09049978500798</v>
      </c>
      <c r="J6788" s="1">
        <f t="shared" si="606"/>
        <v>12.58509940181964</v>
      </c>
      <c r="K6788" s="1">
        <f t="shared" si="607"/>
        <v>8.2277566375540037</v>
      </c>
      <c r="L6788" s="30"/>
      <c r="M6788" s="30"/>
      <c r="N6788" s="2">
        <v>0</v>
      </c>
      <c r="O6788" s="30"/>
      <c r="P6788" s="30"/>
      <c r="Q6788" s="30"/>
      <c r="R6788" s="30"/>
      <c r="S6788" s="30"/>
      <c r="T6788" s="30"/>
      <c r="U6788" s="30"/>
      <c r="V6788" s="30"/>
    </row>
    <row r="6789" spans="1:22" ht="14.5" x14ac:dyDescent="0.35">
      <c r="A6789" s="15">
        <v>56</v>
      </c>
      <c r="B6789" s="8">
        <v>360</v>
      </c>
      <c r="C6789" s="8">
        <v>1299999.9998999999</v>
      </c>
      <c r="D6789" s="8">
        <v>4400.0000010000003</v>
      </c>
      <c r="E6789" s="2">
        <v>2130</v>
      </c>
      <c r="F6789" s="2">
        <v>15454.041015625</v>
      </c>
      <c r="G6789" s="2">
        <v>492.39370727539102</v>
      </c>
      <c r="H6789" s="1">
        <v>17772.313289517151</v>
      </c>
      <c r="I6789" s="1">
        <v>519.19671271160337</v>
      </c>
      <c r="J6789" s="1">
        <f t="shared" si="606"/>
        <v>15.001074939222908</v>
      </c>
      <c r="K6789" s="1">
        <f t="shared" si="607"/>
        <v>5.4434094181511714</v>
      </c>
      <c r="L6789" s="30"/>
      <c r="M6789" s="30"/>
      <c r="N6789" s="2">
        <v>0</v>
      </c>
      <c r="O6789" s="30"/>
      <c r="P6789" s="30"/>
      <c r="Q6789" s="30"/>
      <c r="R6789" s="30"/>
      <c r="S6789" s="30"/>
      <c r="T6789" s="30"/>
      <c r="U6789" s="30"/>
      <c r="V6789" s="30"/>
    </row>
    <row r="6790" spans="1:22" ht="14.5" x14ac:dyDescent="0.35">
      <c r="A6790" s="15">
        <v>56</v>
      </c>
      <c r="B6790" s="8">
        <v>360</v>
      </c>
      <c r="C6790" s="8">
        <v>1299999.9998999999</v>
      </c>
      <c r="D6790" s="8">
        <v>4400.0000010000003</v>
      </c>
      <c r="E6790" s="2">
        <v>2160</v>
      </c>
      <c r="F6790" s="2">
        <v>15373.1796875</v>
      </c>
      <c r="G6790" s="2">
        <v>492.63662719726602</v>
      </c>
      <c r="H6790" s="1">
        <v>17954.133991552491</v>
      </c>
      <c r="I6790" s="1">
        <v>505.25049328970641</v>
      </c>
      <c r="J6790" s="1">
        <f t="shared" si="606"/>
        <v>16.788682344948306</v>
      </c>
      <c r="K6790" s="1">
        <f t="shared" si="607"/>
        <v>2.560480767376931</v>
      </c>
      <c r="L6790" s="30"/>
      <c r="M6790" s="30"/>
      <c r="N6790" s="2">
        <v>0</v>
      </c>
      <c r="O6790" s="30"/>
      <c r="P6790" s="30"/>
      <c r="Q6790" s="30"/>
      <c r="R6790" s="30"/>
      <c r="S6790" s="30"/>
      <c r="T6790" s="30"/>
      <c r="U6790" s="30"/>
      <c r="V6790" s="30"/>
    </row>
    <row r="6791" spans="1:22" ht="14.5" x14ac:dyDescent="0.35">
      <c r="A6791" s="15">
        <v>56</v>
      </c>
      <c r="B6791" s="8">
        <v>360</v>
      </c>
      <c r="C6791" s="8">
        <v>1299999.9998999999</v>
      </c>
      <c r="D6791" s="8">
        <v>4400.0000010000003</v>
      </c>
      <c r="E6791" s="2">
        <v>2190</v>
      </c>
      <c r="F6791" s="2">
        <v>11852.5244140625</v>
      </c>
      <c r="G6791" s="2">
        <v>386.84933471679699</v>
      </c>
      <c r="H6791" s="1">
        <v>14110.49175549318</v>
      </c>
      <c r="I6791" s="1">
        <v>412.8661751912361</v>
      </c>
      <c r="J6791" s="1">
        <f t="shared" si="606"/>
        <v>19.050518375239122</v>
      </c>
      <c r="K6791" s="1">
        <f t="shared" si="607"/>
        <v>6.7253160700109271</v>
      </c>
      <c r="L6791" s="30"/>
      <c r="M6791" s="30"/>
      <c r="N6791" s="2">
        <v>1604166</v>
      </c>
      <c r="O6791" s="30"/>
      <c r="P6791" s="30"/>
      <c r="Q6791" s="30"/>
      <c r="R6791" s="30"/>
      <c r="S6791" s="30"/>
      <c r="T6791" s="30"/>
      <c r="U6791" s="30"/>
      <c r="V6791" s="30"/>
    </row>
    <row r="6792" spans="1:22" ht="14.5" x14ac:dyDescent="0.35">
      <c r="A6792" s="15">
        <v>56</v>
      </c>
      <c r="B6792" s="8">
        <v>360</v>
      </c>
      <c r="C6792" s="8">
        <v>1299999.9998999999</v>
      </c>
      <c r="D6792" s="8">
        <v>4400.0000010000003</v>
      </c>
      <c r="E6792" s="2">
        <v>2220</v>
      </c>
      <c r="F6792" s="2">
        <v>11318.5732421875</v>
      </c>
      <c r="G6792" s="2">
        <v>367.69989013671898</v>
      </c>
      <c r="H6792" s="1">
        <v>12647.003375693281</v>
      </c>
      <c r="I6792" s="1">
        <v>422.30109843517738</v>
      </c>
      <c r="J6792" s="1">
        <f t="shared" si="606"/>
        <v>11.736727810837047</v>
      </c>
      <c r="K6792" s="1">
        <f t="shared" si="607"/>
        <v>14.849394781748904</v>
      </c>
      <c r="L6792" s="30"/>
      <c r="M6792" s="30"/>
      <c r="N6792" s="2">
        <v>1604166</v>
      </c>
      <c r="O6792" s="30"/>
      <c r="P6792" s="30"/>
      <c r="Q6792" s="30"/>
      <c r="R6792" s="30"/>
      <c r="S6792" s="30"/>
      <c r="T6792" s="30"/>
      <c r="U6792" s="30"/>
      <c r="V6792" s="30"/>
    </row>
    <row r="6793" spans="1:22" ht="14.5" x14ac:dyDescent="0.35">
      <c r="A6793" s="15">
        <v>56</v>
      </c>
      <c r="B6793" s="8">
        <v>360</v>
      </c>
      <c r="C6793" s="8">
        <v>1299999.9998999999</v>
      </c>
      <c r="D6793" s="8">
        <v>4400.0000010000003</v>
      </c>
      <c r="E6793" s="2">
        <v>2250</v>
      </c>
      <c r="F6793" s="2">
        <v>11370.9453125</v>
      </c>
      <c r="G6793" s="2">
        <v>366.64175415039102</v>
      </c>
      <c r="H6793" s="1">
        <v>12485.70520809564</v>
      </c>
      <c r="I6793" s="1">
        <v>424.64874475774297</v>
      </c>
      <c r="J6793" s="1">
        <f t="shared" si="606"/>
        <v>9.8035815401397848</v>
      </c>
      <c r="K6793" s="1">
        <f t="shared" si="607"/>
        <v>15.821163288335768</v>
      </c>
      <c r="L6793" s="30"/>
      <c r="M6793" s="30"/>
      <c r="N6793" s="2">
        <v>1604166</v>
      </c>
      <c r="O6793" s="30"/>
      <c r="P6793" s="30"/>
      <c r="Q6793" s="30"/>
      <c r="R6793" s="30"/>
      <c r="S6793" s="30"/>
      <c r="T6793" s="30"/>
      <c r="U6793" s="30"/>
      <c r="V6793" s="30"/>
    </row>
    <row r="6794" spans="1:22" ht="14.5" x14ac:dyDescent="0.35">
      <c r="A6794" s="15">
        <v>56</v>
      </c>
      <c r="B6794" s="8">
        <v>360</v>
      </c>
      <c r="C6794" s="8">
        <v>1299999.9998999999</v>
      </c>
      <c r="D6794" s="8">
        <v>4400.0000010000003</v>
      </c>
      <c r="E6794" s="2">
        <v>2280</v>
      </c>
      <c r="F6794" s="2">
        <v>11600.5595703125</v>
      </c>
      <c r="G6794" s="2">
        <v>368.75946044921898</v>
      </c>
      <c r="H6794" s="1">
        <v>12809.86030709543</v>
      </c>
      <c r="I6794" s="1">
        <v>425.18916642339752</v>
      </c>
      <c r="J6794" s="1">
        <f t="shared" ref="J6794:J6857" si="608">(H6794-F6794)/F6794*100</f>
        <v>10.424503485829295</v>
      </c>
      <c r="K6794" s="1">
        <f t="shared" ref="K6794:K6857" si="609">(I6794-G6794)/G6794*100</f>
        <v>15.302578517019322</v>
      </c>
      <c r="L6794" s="30"/>
      <c r="M6794" s="30"/>
      <c r="N6794" s="2">
        <v>1604166</v>
      </c>
      <c r="O6794" s="30"/>
      <c r="P6794" s="30"/>
      <c r="Q6794" s="30"/>
      <c r="R6794" s="30"/>
      <c r="S6794" s="30"/>
      <c r="T6794" s="30"/>
      <c r="U6794" s="30"/>
      <c r="V6794" s="30"/>
    </row>
    <row r="6795" spans="1:22" ht="14.5" x14ac:dyDescent="0.35">
      <c r="A6795" s="15">
        <v>56</v>
      </c>
      <c r="B6795" s="8">
        <v>360</v>
      </c>
      <c r="C6795" s="8">
        <v>1299999.9998999999</v>
      </c>
      <c r="D6795" s="8">
        <v>4400.0000010000003</v>
      </c>
      <c r="E6795" s="2">
        <v>2310</v>
      </c>
      <c r="F6795" s="2">
        <v>11996.822265625</v>
      </c>
      <c r="G6795" s="2">
        <v>373.679443359375</v>
      </c>
      <c r="H6795" s="1">
        <v>13290.54810814863</v>
      </c>
      <c r="I6795" s="1">
        <v>425.26878144103938</v>
      </c>
      <c r="J6795" s="1">
        <f t="shared" si="608"/>
        <v>10.783904386335685</v>
      </c>
      <c r="K6795" s="1">
        <f t="shared" si="609"/>
        <v>13.805773637927917</v>
      </c>
      <c r="L6795" s="30"/>
      <c r="M6795" s="30"/>
      <c r="N6795" s="2">
        <v>1604166</v>
      </c>
      <c r="O6795" s="30"/>
      <c r="P6795" s="30"/>
      <c r="Q6795" s="30"/>
      <c r="R6795" s="30"/>
      <c r="S6795" s="30"/>
      <c r="T6795" s="30"/>
      <c r="U6795" s="30"/>
      <c r="V6795" s="30"/>
    </row>
    <row r="6796" spans="1:22" ht="14.5" x14ac:dyDescent="0.35">
      <c r="A6796" s="15">
        <v>56</v>
      </c>
      <c r="B6796" s="8">
        <v>360</v>
      </c>
      <c r="C6796" s="8">
        <v>1299999.9998999999</v>
      </c>
      <c r="D6796" s="8">
        <v>4400.0000010000003</v>
      </c>
      <c r="E6796" s="2">
        <v>2340</v>
      </c>
      <c r="F6796" s="2">
        <v>12308.1123046875</v>
      </c>
      <c r="G6796" s="2">
        <v>372.85830688476602</v>
      </c>
      <c r="H6796" s="1">
        <v>13775.188106674141</v>
      </c>
      <c r="I6796" s="1">
        <v>424.4798799763941</v>
      </c>
      <c r="J6796" s="1">
        <f t="shared" si="608"/>
        <v>11.919584138242794</v>
      </c>
      <c r="K6796" s="1">
        <f t="shared" si="609"/>
        <v>13.844823124078076</v>
      </c>
      <c r="L6796" s="30"/>
      <c r="M6796" s="30"/>
      <c r="N6796" s="2">
        <v>1604166</v>
      </c>
      <c r="O6796" s="30"/>
      <c r="P6796" s="30"/>
      <c r="Q6796" s="30"/>
      <c r="R6796" s="30"/>
      <c r="S6796" s="30"/>
      <c r="T6796" s="30"/>
      <c r="U6796" s="30"/>
      <c r="V6796" s="30"/>
    </row>
    <row r="6797" spans="1:22" ht="14.5" x14ac:dyDescent="0.35">
      <c r="A6797" s="15">
        <v>56</v>
      </c>
      <c r="B6797" s="8">
        <v>360</v>
      </c>
      <c r="C6797" s="8">
        <v>1299999.9998999999</v>
      </c>
      <c r="D6797" s="8">
        <v>4400.0000010000003</v>
      </c>
      <c r="E6797" s="2">
        <v>2370</v>
      </c>
      <c r="F6797" s="2">
        <v>12685.1201171875</v>
      </c>
      <c r="G6797" s="2">
        <v>376.468994140625</v>
      </c>
      <c r="H6797" s="1">
        <v>14294.598882239499</v>
      </c>
      <c r="I6797" s="1">
        <v>421.02121755976373</v>
      </c>
      <c r="J6797" s="1">
        <f t="shared" si="608"/>
        <v>12.687926879551279</v>
      </c>
      <c r="K6797" s="1">
        <f t="shared" si="609"/>
        <v>11.834234455572942</v>
      </c>
      <c r="L6797" s="30"/>
      <c r="M6797" s="30"/>
      <c r="N6797" s="2">
        <v>1604166</v>
      </c>
      <c r="O6797" s="30"/>
      <c r="P6797" s="30"/>
      <c r="Q6797" s="30"/>
      <c r="R6797" s="30"/>
      <c r="S6797" s="30"/>
      <c r="T6797" s="30"/>
      <c r="U6797" s="30"/>
      <c r="V6797" s="30"/>
    </row>
    <row r="6798" spans="1:22" ht="14.5" x14ac:dyDescent="0.35">
      <c r="A6798" s="15">
        <v>56</v>
      </c>
      <c r="B6798" s="8">
        <v>360</v>
      </c>
      <c r="C6798" s="8">
        <v>1299999.9998999999</v>
      </c>
      <c r="D6798" s="8">
        <v>4400.0000010000003</v>
      </c>
      <c r="E6798" s="2">
        <v>2400</v>
      </c>
      <c r="F6798" s="2">
        <v>13217.03515625</v>
      </c>
      <c r="G6798" s="2">
        <v>381.46359252929699</v>
      </c>
      <c r="H6798" s="1">
        <v>14839.1300104211</v>
      </c>
      <c r="I6798" s="1">
        <v>415.47510737025817</v>
      </c>
      <c r="J6798" s="1">
        <f t="shared" si="608"/>
        <v>12.272758867589552</v>
      </c>
      <c r="K6798" s="1">
        <f t="shared" si="609"/>
        <v>8.9160579166802254</v>
      </c>
      <c r="L6798" s="30"/>
      <c r="M6798" s="30"/>
      <c r="N6798" s="2">
        <v>1604166</v>
      </c>
      <c r="O6798" s="30"/>
      <c r="P6798" s="30"/>
      <c r="Q6798" s="30"/>
      <c r="R6798" s="30"/>
      <c r="S6798" s="30"/>
      <c r="T6798" s="30"/>
      <c r="U6798" s="30"/>
      <c r="V6798" s="30"/>
    </row>
    <row r="6799" spans="1:22" ht="14.5" x14ac:dyDescent="0.35">
      <c r="A6799" s="15">
        <v>56</v>
      </c>
      <c r="B6799" s="8">
        <v>360</v>
      </c>
      <c r="C6799" s="8">
        <v>1299999.9998999999</v>
      </c>
      <c r="D6799" s="8">
        <v>4400.0000010000003</v>
      </c>
      <c r="E6799" s="2">
        <v>2430</v>
      </c>
      <c r="F6799" s="2">
        <v>14103.255859375</v>
      </c>
      <c r="G6799" s="2">
        <v>387.14791870117199</v>
      </c>
      <c r="H6799" s="1">
        <v>15099.63439841479</v>
      </c>
      <c r="I6799" s="1">
        <v>408.63386380764967</v>
      </c>
      <c r="J6799" s="1">
        <f t="shared" si="608"/>
        <v>7.0648830949022097</v>
      </c>
      <c r="K6799" s="1">
        <f t="shared" si="609"/>
        <v>5.549802560881659</v>
      </c>
      <c r="L6799" s="30"/>
      <c r="M6799" s="30"/>
      <c r="N6799" s="2">
        <v>1604166</v>
      </c>
      <c r="O6799" s="30"/>
      <c r="P6799" s="30"/>
      <c r="Q6799" s="30"/>
      <c r="R6799" s="30"/>
      <c r="S6799" s="30"/>
      <c r="T6799" s="30"/>
      <c r="U6799" s="30"/>
      <c r="V6799" s="30"/>
    </row>
    <row r="6800" spans="1:22" ht="14.5" x14ac:dyDescent="0.35">
      <c r="A6800" s="15">
        <v>56</v>
      </c>
      <c r="B6800" s="8">
        <v>360</v>
      </c>
      <c r="C6800" s="8">
        <v>1299999.9998999999</v>
      </c>
      <c r="D6800" s="8">
        <v>4400.0000010000003</v>
      </c>
      <c r="E6800" s="2">
        <v>2460</v>
      </c>
      <c r="F6800" s="2">
        <v>14960.8447265625</v>
      </c>
      <c r="G6800" s="2">
        <v>384.49221801757801</v>
      </c>
      <c r="H6800" s="1">
        <v>15100.7294567397</v>
      </c>
      <c r="I6800" s="1">
        <v>401.38539365821839</v>
      </c>
      <c r="J6800" s="1">
        <f t="shared" si="608"/>
        <v>0.93500556107530086</v>
      </c>
      <c r="K6800" s="1">
        <f t="shared" si="609"/>
        <v>4.3936326534099228</v>
      </c>
      <c r="L6800" s="30"/>
      <c r="M6800" s="30"/>
      <c r="N6800" s="2">
        <v>1604166</v>
      </c>
      <c r="O6800" s="30"/>
      <c r="P6800" s="30"/>
      <c r="Q6800" s="30"/>
      <c r="R6800" s="30"/>
      <c r="S6800" s="30"/>
      <c r="T6800" s="30"/>
      <c r="U6800" s="30"/>
      <c r="V6800" s="30"/>
    </row>
    <row r="6801" spans="1:22" ht="14.5" x14ac:dyDescent="0.35">
      <c r="A6801" s="15">
        <v>56</v>
      </c>
      <c r="B6801" s="8">
        <v>360</v>
      </c>
      <c r="C6801" s="8">
        <v>1299999.9998999999</v>
      </c>
      <c r="D6801" s="8">
        <v>4400.0000010000003</v>
      </c>
      <c r="E6801" s="2">
        <v>2490</v>
      </c>
      <c r="F6801" s="2">
        <v>15465.494140625</v>
      </c>
      <c r="G6801" s="2">
        <v>381.07977294921898</v>
      </c>
      <c r="H6801" s="1">
        <v>15050.663532803381</v>
      </c>
      <c r="I6801" s="1">
        <v>393.86355646604181</v>
      </c>
      <c r="J6801" s="1">
        <f t="shared" si="608"/>
        <v>-2.68229779177851</v>
      </c>
      <c r="K6801" s="1">
        <f t="shared" si="609"/>
        <v>3.3546213743877575</v>
      </c>
      <c r="L6801" s="30"/>
      <c r="M6801" s="30"/>
      <c r="N6801" s="2">
        <v>1604166</v>
      </c>
      <c r="O6801" s="30"/>
      <c r="P6801" s="30"/>
      <c r="Q6801" s="30"/>
      <c r="R6801" s="30"/>
      <c r="S6801" s="30"/>
      <c r="T6801" s="30"/>
      <c r="U6801" s="30"/>
      <c r="V6801" s="30"/>
    </row>
    <row r="6802" spans="1:22" ht="14.5" x14ac:dyDescent="0.35">
      <c r="A6802" s="15">
        <v>56</v>
      </c>
      <c r="B6802" s="8">
        <v>360</v>
      </c>
      <c r="C6802" s="8">
        <v>1299999.9998999999</v>
      </c>
      <c r="D6802" s="8">
        <v>4400.0000010000003</v>
      </c>
      <c r="E6802" s="2">
        <v>2520</v>
      </c>
      <c r="F6802" s="2">
        <v>15903.2099609375</v>
      </c>
      <c r="G6802" s="2">
        <v>379.15444946289102</v>
      </c>
      <c r="H6802" s="1">
        <v>14990.50844772044</v>
      </c>
      <c r="I6802" s="1">
        <v>385.56631853489762</v>
      </c>
      <c r="J6802" s="1">
        <f t="shared" si="608"/>
        <v>-5.7391024545289717</v>
      </c>
      <c r="K6802" s="1">
        <f t="shared" si="609"/>
        <v>1.6910968817825107</v>
      </c>
      <c r="L6802" s="30"/>
      <c r="M6802" s="30"/>
      <c r="N6802" s="2">
        <v>1604166</v>
      </c>
      <c r="O6802" s="30"/>
      <c r="P6802" s="30"/>
      <c r="Q6802" s="30"/>
      <c r="R6802" s="30"/>
      <c r="S6802" s="30"/>
      <c r="T6802" s="30"/>
      <c r="U6802" s="30"/>
      <c r="V6802" s="30"/>
    </row>
    <row r="6803" spans="1:22" ht="14.5" x14ac:dyDescent="0.35">
      <c r="A6803" s="15">
        <v>56</v>
      </c>
      <c r="B6803" s="8">
        <v>360</v>
      </c>
      <c r="C6803" s="8">
        <v>1299999.9998999999</v>
      </c>
      <c r="D6803" s="8">
        <v>4400.0000010000003</v>
      </c>
      <c r="E6803" s="2">
        <v>2550</v>
      </c>
      <c r="F6803" s="2">
        <v>21146.744140625</v>
      </c>
      <c r="G6803" s="2">
        <v>486.33749389648398</v>
      </c>
      <c r="H6803" s="1">
        <v>19811.13175875743</v>
      </c>
      <c r="I6803" s="1">
        <v>423.4925752299244</v>
      </c>
      <c r="J6803" s="1">
        <f t="shared" si="608"/>
        <v>-6.3159244420124478</v>
      </c>
      <c r="K6803" s="1">
        <f t="shared" si="609"/>
        <v>-12.922079719384334</v>
      </c>
      <c r="L6803" s="30"/>
      <c r="M6803" s="30"/>
      <c r="N6803" s="2">
        <v>0</v>
      </c>
      <c r="O6803" s="30"/>
      <c r="P6803" s="30"/>
      <c r="Q6803" s="30"/>
      <c r="R6803" s="30"/>
      <c r="S6803" s="30"/>
      <c r="T6803" s="30"/>
      <c r="U6803" s="30"/>
      <c r="V6803" s="30"/>
    </row>
    <row r="6804" spans="1:22" ht="14.5" x14ac:dyDescent="0.35">
      <c r="A6804" s="15">
        <v>56</v>
      </c>
      <c r="B6804" s="8">
        <v>360</v>
      </c>
      <c r="C6804" s="8">
        <v>1299999.9998999999</v>
      </c>
      <c r="D6804" s="8">
        <v>4400.0000010000003</v>
      </c>
      <c r="E6804" s="2">
        <v>2580</v>
      </c>
      <c r="F6804" s="2">
        <v>20012.3125</v>
      </c>
      <c r="G6804" s="2">
        <v>417.06735229492199</v>
      </c>
      <c r="H6804" s="1">
        <v>20362.75401381174</v>
      </c>
      <c r="I6804" s="1">
        <v>432.6484834765306</v>
      </c>
      <c r="J6804" s="1">
        <f t="shared" si="608"/>
        <v>1.7511295299418301</v>
      </c>
      <c r="K6804" s="1">
        <f t="shared" si="609"/>
        <v>3.7358788924314275</v>
      </c>
      <c r="L6804" s="30"/>
      <c r="M6804" s="30"/>
      <c r="N6804" s="2">
        <v>0</v>
      </c>
      <c r="O6804" s="30"/>
      <c r="P6804" s="30"/>
      <c r="Q6804" s="30"/>
      <c r="R6804" s="30"/>
      <c r="S6804" s="30"/>
      <c r="T6804" s="30"/>
      <c r="U6804" s="30"/>
      <c r="V6804" s="30"/>
    </row>
    <row r="6805" spans="1:22" ht="14.5" x14ac:dyDescent="0.35">
      <c r="A6805" s="15">
        <v>56</v>
      </c>
      <c r="B6805" s="8">
        <v>360</v>
      </c>
      <c r="C6805" s="8">
        <v>1299999.9998999999</v>
      </c>
      <c r="D6805" s="8">
        <v>4400.0000010000003</v>
      </c>
      <c r="E6805" s="2">
        <v>2610</v>
      </c>
      <c r="F6805" s="2">
        <v>20946.4140625</v>
      </c>
      <c r="G6805" s="2">
        <v>418.86657714843801</v>
      </c>
      <c r="H6805" s="1">
        <v>20640.265692011209</v>
      </c>
      <c r="I6805" s="1">
        <v>433.16709860093431</v>
      </c>
      <c r="J6805" s="1">
        <f t="shared" si="608"/>
        <v>-1.4615789107161907</v>
      </c>
      <c r="K6805" s="1">
        <f t="shared" si="609"/>
        <v>3.4140994370693076</v>
      </c>
      <c r="L6805" s="30"/>
      <c r="M6805" s="30"/>
      <c r="N6805" s="2">
        <v>0</v>
      </c>
      <c r="O6805" s="30"/>
      <c r="P6805" s="30"/>
      <c r="Q6805" s="30"/>
      <c r="R6805" s="30"/>
      <c r="S6805" s="30"/>
      <c r="T6805" s="30"/>
      <c r="U6805" s="30"/>
      <c r="V6805" s="30"/>
    </row>
    <row r="6806" spans="1:22" ht="14.5" x14ac:dyDescent="0.35">
      <c r="A6806" s="15">
        <v>56</v>
      </c>
      <c r="B6806" s="8">
        <v>360</v>
      </c>
      <c r="C6806" s="8">
        <v>1299999.9998999999</v>
      </c>
      <c r="D6806" s="8">
        <v>4400.0000010000003</v>
      </c>
      <c r="E6806" s="2">
        <v>2640</v>
      </c>
      <c r="F6806" s="2">
        <v>21420.494140625</v>
      </c>
      <c r="G6806" s="2">
        <v>421.07736206054699</v>
      </c>
      <c r="H6806" s="1">
        <v>20852.435917686638</v>
      </c>
      <c r="I6806" s="1">
        <v>431.14908744625308</v>
      </c>
      <c r="J6806" s="1">
        <f t="shared" si="608"/>
        <v>-2.6519379954966205</v>
      </c>
      <c r="K6806" s="1">
        <f t="shared" si="609"/>
        <v>2.391894291448009</v>
      </c>
      <c r="L6806" s="30"/>
      <c r="M6806" s="30"/>
      <c r="N6806" s="2">
        <v>0</v>
      </c>
      <c r="O6806" s="30"/>
      <c r="P6806" s="30"/>
      <c r="Q6806" s="30"/>
      <c r="R6806" s="30"/>
      <c r="S6806" s="30"/>
      <c r="T6806" s="30"/>
      <c r="U6806" s="30"/>
      <c r="V6806" s="30"/>
    </row>
    <row r="6807" spans="1:22" ht="14.5" x14ac:dyDescent="0.35">
      <c r="A6807" s="15">
        <v>56</v>
      </c>
      <c r="B6807" s="8">
        <v>360</v>
      </c>
      <c r="C6807" s="8">
        <v>1299999.9998999999</v>
      </c>
      <c r="D6807" s="8">
        <v>4400.0000010000003</v>
      </c>
      <c r="E6807" s="2">
        <v>2670</v>
      </c>
      <c r="F6807" s="2">
        <v>21636.572265625</v>
      </c>
      <c r="G6807" s="2">
        <v>420.34170532226602</v>
      </c>
      <c r="H6807" s="1">
        <v>21049.029206212599</v>
      </c>
      <c r="I6807" s="1">
        <v>428.38605973611988</v>
      </c>
      <c r="J6807" s="1">
        <f t="shared" si="608"/>
        <v>-2.7155089641710815</v>
      </c>
      <c r="K6807" s="1">
        <f t="shared" si="609"/>
        <v>1.9137654703300109</v>
      </c>
      <c r="L6807" s="30"/>
      <c r="M6807" s="30"/>
      <c r="N6807" s="2">
        <v>0</v>
      </c>
      <c r="O6807" s="30"/>
      <c r="P6807" s="30"/>
      <c r="Q6807" s="30"/>
      <c r="R6807" s="30"/>
      <c r="S6807" s="30"/>
      <c r="T6807" s="30"/>
      <c r="U6807" s="30"/>
      <c r="V6807" s="30"/>
    </row>
    <row r="6808" spans="1:22" ht="14.5" x14ac:dyDescent="0.35">
      <c r="A6808" s="15">
        <v>56</v>
      </c>
      <c r="B6808" s="8">
        <v>360</v>
      </c>
      <c r="C6808" s="8">
        <v>1299999.9998999999</v>
      </c>
      <c r="D6808" s="8">
        <v>4400.0000010000003</v>
      </c>
      <c r="E6808" s="2">
        <v>2700</v>
      </c>
      <c r="F6808" s="2">
        <v>21651.373046875</v>
      </c>
      <c r="G6808" s="2">
        <v>420.08752441406199</v>
      </c>
      <c r="H6808" s="1">
        <v>21241.905716971269</v>
      </c>
      <c r="I6808" s="1">
        <v>425.40424174230031</v>
      </c>
      <c r="J6808" s="1">
        <f t="shared" si="608"/>
        <v>-1.8911841249847701</v>
      </c>
      <c r="K6808" s="1">
        <f t="shared" si="609"/>
        <v>1.2656213334718955</v>
      </c>
      <c r="L6808" s="30"/>
      <c r="M6808" s="30"/>
      <c r="N6808" s="2">
        <v>0</v>
      </c>
      <c r="O6808" s="30"/>
      <c r="P6808" s="30"/>
      <c r="Q6808" s="30"/>
      <c r="R6808" s="30"/>
      <c r="S6808" s="30"/>
      <c r="T6808" s="30"/>
      <c r="U6808" s="30"/>
      <c r="V6808" s="30"/>
    </row>
    <row r="6809" spans="1:22" ht="14.5" x14ac:dyDescent="0.35">
      <c r="A6809" s="15">
        <v>56</v>
      </c>
      <c r="B6809" s="8">
        <v>360</v>
      </c>
      <c r="C6809" s="8">
        <v>1299999.9998999999</v>
      </c>
      <c r="D6809" s="8">
        <v>4400.0000010000003</v>
      </c>
      <c r="E6809" s="2">
        <v>2730</v>
      </c>
      <c r="F6809" s="2">
        <v>21585.9609375</v>
      </c>
      <c r="G6809" s="2">
        <v>417.73199462890602</v>
      </c>
      <c r="H6809" s="1">
        <v>21433.89940383608</v>
      </c>
      <c r="I6809" s="1">
        <v>422.35821224335677</v>
      </c>
      <c r="J6809" s="1">
        <f t="shared" si="608"/>
        <v>-0.7044464413893794</v>
      </c>
      <c r="K6809" s="1">
        <f t="shared" si="609"/>
        <v>1.1074606862614083</v>
      </c>
      <c r="L6809" s="30"/>
      <c r="M6809" s="30"/>
      <c r="N6809" s="2">
        <v>0</v>
      </c>
      <c r="O6809" s="30"/>
      <c r="P6809" s="30"/>
      <c r="Q6809" s="30"/>
      <c r="R6809" s="30"/>
      <c r="S6809" s="30"/>
      <c r="T6809" s="30"/>
      <c r="U6809" s="30"/>
      <c r="V6809" s="30"/>
    </row>
    <row r="6810" spans="1:22" ht="14.5" x14ac:dyDescent="0.35">
      <c r="A6810" s="15">
        <v>56</v>
      </c>
      <c r="B6810" s="8">
        <v>360</v>
      </c>
      <c r="C6810" s="8">
        <v>1299999.9998999999</v>
      </c>
      <c r="D6810" s="8">
        <v>4400.0000010000003</v>
      </c>
      <c r="E6810" s="2">
        <v>2760</v>
      </c>
      <c r="F6810" s="2">
        <v>21310.91015625</v>
      </c>
      <c r="G6810" s="2">
        <v>413.63073730468699</v>
      </c>
      <c r="H6810" s="1">
        <v>21625.68263975246</v>
      </c>
      <c r="I6810" s="1">
        <v>419.29327568787158</v>
      </c>
      <c r="J6810" s="1">
        <f t="shared" si="608"/>
        <v>1.4770485220695493</v>
      </c>
      <c r="K6810" s="1">
        <f t="shared" si="609"/>
        <v>1.3689839444918912</v>
      </c>
      <c r="L6810" s="30"/>
      <c r="M6810" s="30"/>
      <c r="N6810" s="2">
        <v>0</v>
      </c>
      <c r="O6810" s="30"/>
      <c r="P6810" s="30"/>
      <c r="Q6810" s="30"/>
      <c r="R6810" s="30"/>
      <c r="S6810" s="30"/>
      <c r="T6810" s="30"/>
      <c r="U6810" s="30"/>
      <c r="V6810" s="30"/>
    </row>
    <row r="6811" spans="1:22" ht="14.5" x14ac:dyDescent="0.35">
      <c r="A6811" s="15">
        <v>56</v>
      </c>
      <c r="B6811" s="8">
        <v>360</v>
      </c>
      <c r="C6811" s="8">
        <v>1299999.9998999999</v>
      </c>
      <c r="D6811" s="8">
        <v>4400.0000010000003</v>
      </c>
      <c r="E6811" s="2">
        <v>2790</v>
      </c>
      <c r="F6811" s="2">
        <v>20832.3671875</v>
      </c>
      <c r="G6811" s="2">
        <v>408.68173217773398</v>
      </c>
      <c r="H6811" s="1">
        <v>21817.415938155638</v>
      </c>
      <c r="I6811" s="1">
        <v>416.22287239559091</v>
      </c>
      <c r="J6811" s="1">
        <f t="shared" si="608"/>
        <v>4.7284532851681629</v>
      </c>
      <c r="K6811" s="1">
        <f t="shared" si="609"/>
        <v>1.8452354544140288</v>
      </c>
      <c r="L6811" s="30"/>
      <c r="M6811" s="30"/>
      <c r="N6811" s="2">
        <v>0</v>
      </c>
      <c r="O6811" s="30"/>
      <c r="P6811" s="30"/>
      <c r="Q6811" s="30"/>
      <c r="R6811" s="30"/>
      <c r="S6811" s="30"/>
      <c r="T6811" s="30"/>
      <c r="U6811" s="30"/>
      <c r="V6811" s="30"/>
    </row>
    <row r="6812" spans="1:22" ht="14.5" x14ac:dyDescent="0.35">
      <c r="A6812" s="15">
        <v>56</v>
      </c>
      <c r="B6812" s="8">
        <v>360</v>
      </c>
      <c r="C6812" s="8">
        <v>1299999.9998999999</v>
      </c>
      <c r="D6812" s="8">
        <v>4400.0000010000003</v>
      </c>
      <c r="E6812" s="2">
        <v>2820</v>
      </c>
      <c r="F6812" s="2">
        <v>20312.83203125</v>
      </c>
      <c r="G6812" s="2">
        <v>402.51748657226602</v>
      </c>
      <c r="H6812" s="1">
        <v>22009.13675218053</v>
      </c>
      <c r="I6812" s="1">
        <v>412.43714206316241</v>
      </c>
      <c r="J6812" s="1">
        <f t="shared" si="608"/>
        <v>8.3509021209887067</v>
      </c>
      <c r="K6812" s="1">
        <f t="shared" si="609"/>
        <v>2.4644036151993269</v>
      </c>
      <c r="L6812" s="30"/>
      <c r="M6812" s="30"/>
      <c r="N6812" s="2">
        <v>0</v>
      </c>
      <c r="O6812" s="30"/>
      <c r="P6812" s="30"/>
      <c r="Q6812" s="30"/>
      <c r="R6812" s="30"/>
      <c r="S6812" s="30"/>
      <c r="T6812" s="30"/>
      <c r="U6812" s="30"/>
      <c r="V6812" s="30"/>
    </row>
    <row r="6813" spans="1:22" ht="14.5" x14ac:dyDescent="0.35">
      <c r="A6813" s="15">
        <v>56</v>
      </c>
      <c r="B6813" s="8">
        <v>360</v>
      </c>
      <c r="C6813" s="8">
        <v>1299999.9998999999</v>
      </c>
      <c r="D6813" s="8">
        <v>4400.0000010000003</v>
      </c>
      <c r="E6813" s="2">
        <v>2850</v>
      </c>
      <c r="F6813" s="2">
        <v>20097.646484375</v>
      </c>
      <c r="G6813" s="2">
        <v>412.36947631835898</v>
      </c>
      <c r="H6813" s="1">
        <v>22200.855782722811</v>
      </c>
      <c r="I6813" s="1">
        <v>409.34689542240261</v>
      </c>
      <c r="J6813" s="1">
        <f t="shared" si="608"/>
        <v>10.464953197295811</v>
      </c>
      <c r="K6813" s="1">
        <f t="shared" si="609"/>
        <v>-0.73297881379146079</v>
      </c>
      <c r="L6813" s="30"/>
      <c r="M6813" s="30"/>
      <c r="N6813" s="2">
        <v>0</v>
      </c>
      <c r="O6813" s="30"/>
      <c r="P6813" s="30"/>
      <c r="Q6813" s="30"/>
      <c r="R6813" s="30"/>
      <c r="S6813" s="30"/>
      <c r="T6813" s="30"/>
      <c r="U6813" s="30"/>
      <c r="V6813" s="30"/>
    </row>
    <row r="6814" spans="1:22" ht="14.5" x14ac:dyDescent="0.35">
      <c r="A6814" s="15">
        <v>56</v>
      </c>
      <c r="B6814" s="8">
        <v>360</v>
      </c>
      <c r="C6814" s="8">
        <v>1299999.9998999999</v>
      </c>
      <c r="D6814" s="8">
        <v>4400.0000010000003</v>
      </c>
      <c r="E6814" s="2">
        <v>2880</v>
      </c>
      <c r="F6814" s="2">
        <v>19548.06640625</v>
      </c>
      <c r="G6814" s="2">
        <v>406.48583984375</v>
      </c>
      <c r="H6814" s="1">
        <v>22392.57302978247</v>
      </c>
      <c r="I6814" s="1">
        <v>406.82349804230381</v>
      </c>
      <c r="J6814" s="1">
        <f t="shared" si="608"/>
        <v>14.551345204265376</v>
      </c>
      <c r="K6814" s="1">
        <f t="shared" si="609"/>
        <v>8.3067641097560541E-2</v>
      </c>
      <c r="L6814" s="30"/>
      <c r="M6814" s="30"/>
      <c r="N6814" s="2">
        <v>0</v>
      </c>
      <c r="O6814" s="30"/>
      <c r="P6814" s="30"/>
      <c r="Q6814" s="30"/>
      <c r="R6814" s="30"/>
      <c r="S6814" s="30"/>
      <c r="T6814" s="30"/>
      <c r="U6814" s="30"/>
      <c r="V6814" s="30"/>
    </row>
    <row r="6815" spans="1:22" ht="14.5" x14ac:dyDescent="0.35">
      <c r="A6815" s="15">
        <v>56</v>
      </c>
      <c r="B6815" s="8">
        <v>360</v>
      </c>
      <c r="C6815" s="8">
        <v>1299999.9998999999</v>
      </c>
      <c r="D6815" s="8">
        <v>4400.0000010000003</v>
      </c>
      <c r="E6815" s="2">
        <v>2910</v>
      </c>
      <c r="F6815" s="2">
        <v>14448.1376953125</v>
      </c>
      <c r="G6815" s="2">
        <v>322.01901245117199</v>
      </c>
      <c r="H6815" s="1">
        <v>16081.405907693301</v>
      </c>
      <c r="I6815" s="1">
        <v>342.85866053946762</v>
      </c>
      <c r="J6815" s="1">
        <f t="shared" si="608"/>
        <v>11.304351099247151</v>
      </c>
      <c r="K6815" s="1">
        <f t="shared" si="609"/>
        <v>6.4715582877130791</v>
      </c>
      <c r="L6815" s="30"/>
      <c r="M6815" s="30"/>
      <c r="N6815" s="2">
        <v>1604166</v>
      </c>
      <c r="O6815" s="30"/>
      <c r="P6815" s="30"/>
      <c r="Q6815" s="30"/>
      <c r="R6815" s="30"/>
      <c r="S6815" s="30"/>
      <c r="T6815" s="30"/>
      <c r="U6815" s="30"/>
      <c r="V6815" s="30"/>
    </row>
    <row r="6816" spans="1:22" ht="14.5" x14ac:dyDescent="0.35">
      <c r="A6816" s="15">
        <v>56</v>
      </c>
      <c r="B6816" s="8">
        <v>360</v>
      </c>
      <c r="C6816" s="8">
        <v>1299999.9998999999</v>
      </c>
      <c r="D6816" s="8">
        <v>4400.0000010000003</v>
      </c>
      <c r="E6816" s="2">
        <v>2940</v>
      </c>
      <c r="F6816" s="2">
        <v>13685.1123046875</v>
      </c>
      <c r="G6816" s="2">
        <v>308.54776000976602</v>
      </c>
      <c r="H6816" s="1">
        <v>15265.61955832165</v>
      </c>
      <c r="I6816" s="1">
        <v>317.35965571427278</v>
      </c>
      <c r="J6816" s="1">
        <f t="shared" si="608"/>
        <v>11.54909962333876</v>
      </c>
      <c r="K6816" s="1">
        <f t="shared" si="609"/>
        <v>2.8559260012867513</v>
      </c>
      <c r="L6816" s="30"/>
      <c r="M6816" s="30"/>
      <c r="N6816" s="2">
        <v>1604166</v>
      </c>
      <c r="O6816" s="30"/>
      <c r="P6816" s="30"/>
      <c r="Q6816" s="30"/>
      <c r="R6816" s="30"/>
      <c r="S6816" s="30"/>
      <c r="T6816" s="30"/>
      <c r="U6816" s="30"/>
      <c r="V6816" s="30"/>
    </row>
    <row r="6817" spans="1:22" ht="14.5" x14ac:dyDescent="0.35">
      <c r="A6817" s="15">
        <v>56</v>
      </c>
      <c r="B6817" s="8">
        <v>360</v>
      </c>
      <c r="C6817" s="8">
        <v>1299999.9998999999</v>
      </c>
      <c r="D6817" s="8">
        <v>4400.0000010000003</v>
      </c>
      <c r="E6817" s="2">
        <v>2970</v>
      </c>
      <c r="F6817" s="2">
        <v>13608.2890625</v>
      </c>
      <c r="G6817" s="2">
        <v>302.88504028320301</v>
      </c>
      <c r="H6817" s="1">
        <v>14965.391662069431</v>
      </c>
      <c r="I6817" s="1">
        <v>308.69913651143042</v>
      </c>
      <c r="J6817" s="1">
        <f t="shared" si="608"/>
        <v>9.972617375605008</v>
      </c>
      <c r="K6817" s="1">
        <f t="shared" si="609"/>
        <v>1.9195719348803517</v>
      </c>
      <c r="L6817" s="30"/>
      <c r="M6817" s="30"/>
      <c r="N6817" s="2">
        <v>1604166</v>
      </c>
      <c r="O6817" s="30"/>
      <c r="P6817" s="30"/>
      <c r="Q6817" s="30"/>
      <c r="R6817" s="30"/>
      <c r="S6817" s="30"/>
      <c r="T6817" s="30"/>
      <c r="U6817" s="30"/>
      <c r="V6817" s="30"/>
    </row>
    <row r="6818" spans="1:22" ht="14.5" x14ac:dyDescent="0.35">
      <c r="A6818" s="15">
        <v>56</v>
      </c>
      <c r="B6818" s="8">
        <v>360</v>
      </c>
      <c r="C6818" s="8">
        <v>1299999.9998999999</v>
      </c>
      <c r="D6818" s="8">
        <v>4400.0000010000003</v>
      </c>
      <c r="E6818" s="2">
        <v>3000</v>
      </c>
      <c r="F6818" s="2">
        <v>13764.5224609375</v>
      </c>
      <c r="G6818" s="2">
        <v>301.99429321289102</v>
      </c>
      <c r="H6818" s="1">
        <v>14804.455541442399</v>
      </c>
      <c r="I6818" s="1">
        <v>304.47189922608533</v>
      </c>
      <c r="J6818" s="1">
        <f t="shared" si="608"/>
        <v>7.5551700646073101</v>
      </c>
      <c r="K6818" s="1">
        <f t="shared" si="609"/>
        <v>0.82041484520626839</v>
      </c>
      <c r="L6818" s="30"/>
      <c r="M6818" s="30"/>
      <c r="N6818" s="2">
        <v>1604166</v>
      </c>
      <c r="O6818" s="30"/>
      <c r="P6818" s="30"/>
      <c r="Q6818" s="30"/>
      <c r="R6818" s="30"/>
      <c r="S6818" s="30"/>
      <c r="T6818" s="30"/>
      <c r="U6818" s="30"/>
      <c r="V6818" s="30"/>
    </row>
    <row r="6819" spans="1:22" ht="14.5" x14ac:dyDescent="0.35">
      <c r="A6819" s="15">
        <v>56</v>
      </c>
      <c r="B6819" s="8">
        <v>360</v>
      </c>
      <c r="C6819" s="8">
        <v>1299999.9998999999</v>
      </c>
      <c r="D6819" s="8">
        <v>4400.0000010000003</v>
      </c>
      <c r="E6819" s="2">
        <v>3030</v>
      </c>
      <c r="F6819" s="2">
        <v>14539.970703125</v>
      </c>
      <c r="G6819" s="2">
        <v>299.742431640625</v>
      </c>
      <c r="H6819" s="1">
        <v>14696.110756132921</v>
      </c>
      <c r="I6819" s="1">
        <v>301.58005586715001</v>
      </c>
      <c r="J6819" s="1">
        <f t="shared" si="608"/>
        <v>1.0738677277689597</v>
      </c>
      <c r="K6819" s="1">
        <f t="shared" si="609"/>
        <v>0.61306776503642324</v>
      </c>
      <c r="L6819" s="30"/>
      <c r="M6819" s="30"/>
      <c r="N6819" s="2">
        <v>1604166</v>
      </c>
      <c r="O6819" s="30"/>
      <c r="P6819" s="30"/>
      <c r="Q6819" s="30"/>
      <c r="R6819" s="30"/>
      <c r="S6819" s="30"/>
      <c r="T6819" s="30"/>
      <c r="U6819" s="30"/>
      <c r="V6819" s="30"/>
    </row>
    <row r="6820" spans="1:22" ht="14.5" x14ac:dyDescent="0.35">
      <c r="A6820" s="15">
        <v>56</v>
      </c>
      <c r="B6820" s="8">
        <v>360</v>
      </c>
      <c r="C6820" s="8">
        <v>1299999.9998999999</v>
      </c>
      <c r="D6820" s="8">
        <v>4400.0000010000003</v>
      </c>
      <c r="E6820" s="2">
        <v>3060</v>
      </c>
      <c r="F6820" s="2">
        <v>14955.07421875</v>
      </c>
      <c r="G6820" s="2">
        <v>296.86175537109398</v>
      </c>
      <c r="H6820" s="1">
        <v>14629.72596627977</v>
      </c>
      <c r="I6820" s="1">
        <v>299.09045560569342</v>
      </c>
      <c r="J6820" s="1">
        <f t="shared" si="608"/>
        <v>-2.175504097882198</v>
      </c>
      <c r="K6820" s="1">
        <f t="shared" si="609"/>
        <v>0.75075357275760979</v>
      </c>
      <c r="L6820" s="30"/>
      <c r="M6820" s="30"/>
      <c r="N6820" s="2">
        <v>1604166</v>
      </c>
      <c r="O6820" s="30"/>
      <c r="P6820" s="30"/>
      <c r="Q6820" s="30"/>
      <c r="R6820" s="30"/>
      <c r="S6820" s="30"/>
      <c r="T6820" s="30"/>
      <c r="U6820" s="30"/>
      <c r="V6820" s="30"/>
    </row>
    <row r="6821" spans="1:22" ht="14.5" x14ac:dyDescent="0.35">
      <c r="A6821" s="15">
        <v>56</v>
      </c>
      <c r="B6821" s="8">
        <v>360</v>
      </c>
      <c r="C6821" s="8">
        <v>1299999.9998999999</v>
      </c>
      <c r="D6821" s="8">
        <v>4400.0000010000003</v>
      </c>
      <c r="E6821" s="2">
        <v>3090</v>
      </c>
      <c r="F6821" s="2">
        <v>15200.2197265625</v>
      </c>
      <c r="G6821" s="2">
        <v>298.77572631835898</v>
      </c>
      <c r="H6821" s="1">
        <v>14596.820712054019</v>
      </c>
      <c r="I6821" s="1">
        <v>296.72199943974567</v>
      </c>
      <c r="J6821" s="1">
        <f t="shared" si="608"/>
        <v>-3.9696729742270529</v>
      </c>
      <c r="K6821" s="1">
        <f t="shared" si="609"/>
        <v>-0.68738076681134586</v>
      </c>
      <c r="L6821" s="30"/>
      <c r="M6821" s="30"/>
      <c r="N6821" s="2">
        <v>1604166</v>
      </c>
      <c r="O6821" s="30"/>
      <c r="P6821" s="30"/>
      <c r="Q6821" s="30"/>
      <c r="R6821" s="30"/>
      <c r="S6821" s="30"/>
      <c r="T6821" s="30"/>
      <c r="U6821" s="30"/>
      <c r="V6821" s="30"/>
    </row>
    <row r="6822" spans="1:22" ht="14.5" x14ac:dyDescent="0.35">
      <c r="A6822" s="15">
        <v>56</v>
      </c>
      <c r="B6822" s="8">
        <v>360</v>
      </c>
      <c r="C6822" s="8">
        <v>1299999.9998999999</v>
      </c>
      <c r="D6822" s="8">
        <v>4400.0000010000003</v>
      </c>
      <c r="E6822" s="2">
        <v>3120</v>
      </c>
      <c r="F6822" s="2">
        <v>15604.9736328125</v>
      </c>
      <c r="G6822" s="2">
        <v>304.04733276367199</v>
      </c>
      <c r="H6822" s="1">
        <v>14590.6284604187</v>
      </c>
      <c r="I6822" s="1">
        <v>294.39005865935542</v>
      </c>
      <c r="J6822" s="1">
        <f t="shared" si="608"/>
        <v>-6.5001402518293343</v>
      </c>
      <c r="K6822" s="1">
        <f t="shared" si="609"/>
        <v>-3.1762403624908351</v>
      </c>
      <c r="L6822" s="30"/>
      <c r="M6822" s="30"/>
      <c r="N6822" s="2">
        <v>1604166</v>
      </c>
      <c r="O6822" s="30"/>
      <c r="P6822" s="30"/>
      <c r="Q6822" s="30"/>
      <c r="R6822" s="30"/>
      <c r="S6822" s="30"/>
      <c r="T6822" s="30"/>
      <c r="U6822" s="30"/>
      <c r="V6822" s="30"/>
    </row>
    <row r="6823" spans="1:22" ht="14.5" x14ac:dyDescent="0.35">
      <c r="A6823" s="15">
        <v>56</v>
      </c>
      <c r="B6823" s="8">
        <v>360</v>
      </c>
      <c r="C6823" s="8">
        <v>1299999.9998999999</v>
      </c>
      <c r="D6823" s="8">
        <v>4400.0000010000003</v>
      </c>
      <c r="E6823" s="2">
        <v>3150</v>
      </c>
      <c r="F6823" s="2">
        <v>16023.94921875</v>
      </c>
      <c r="G6823" s="2">
        <v>307.41696166992199</v>
      </c>
      <c r="H6823" s="1">
        <v>14605.750609501631</v>
      </c>
      <c r="I6823" s="1">
        <v>291.97285490673318</v>
      </c>
      <c r="J6823" s="1">
        <f t="shared" si="608"/>
        <v>-8.8504936572621062</v>
      </c>
      <c r="K6823" s="1">
        <f t="shared" si="609"/>
        <v>-5.0238303961156738</v>
      </c>
      <c r="L6823" s="30"/>
      <c r="M6823" s="30"/>
      <c r="N6823" s="2">
        <v>1604166</v>
      </c>
      <c r="O6823" s="30"/>
      <c r="P6823" s="30"/>
      <c r="Q6823" s="30"/>
      <c r="R6823" s="30"/>
      <c r="S6823" s="30"/>
      <c r="T6823" s="30"/>
      <c r="U6823" s="30"/>
      <c r="V6823" s="30"/>
    </row>
    <row r="6824" spans="1:22" ht="14.5" x14ac:dyDescent="0.35">
      <c r="A6824" s="15">
        <v>56</v>
      </c>
      <c r="B6824" s="8">
        <v>360</v>
      </c>
      <c r="C6824" s="8">
        <v>1299999.9998999999</v>
      </c>
      <c r="D6824" s="8">
        <v>4400.0000010000003</v>
      </c>
      <c r="E6824" s="2">
        <v>3180</v>
      </c>
      <c r="F6824" s="2">
        <v>16590.80078125</v>
      </c>
      <c r="G6824" s="2">
        <v>311.90106201171898</v>
      </c>
      <c r="H6824" s="1">
        <v>14637.87648182512</v>
      </c>
      <c r="I6824" s="1">
        <v>289.5228809363033</v>
      </c>
      <c r="J6824" s="1">
        <f t="shared" si="608"/>
        <v>-11.771127416778858</v>
      </c>
      <c r="K6824" s="1">
        <f t="shared" si="609"/>
        <v>-7.1747691178348321</v>
      </c>
      <c r="L6824" s="30"/>
      <c r="M6824" s="30"/>
      <c r="N6824" s="2">
        <v>1604166</v>
      </c>
      <c r="O6824" s="30"/>
      <c r="P6824" s="30"/>
      <c r="Q6824" s="30"/>
      <c r="R6824" s="30"/>
      <c r="S6824" s="30"/>
      <c r="T6824" s="30"/>
      <c r="U6824" s="30"/>
      <c r="V6824" s="30"/>
    </row>
    <row r="6825" spans="1:22" ht="14.5" x14ac:dyDescent="0.35">
      <c r="A6825" s="15">
        <v>56</v>
      </c>
      <c r="B6825" s="8">
        <v>360</v>
      </c>
      <c r="C6825" s="8">
        <v>1299999.9998999999</v>
      </c>
      <c r="D6825" s="8">
        <v>4400.0000010000003</v>
      </c>
      <c r="E6825" s="2">
        <v>3210</v>
      </c>
      <c r="F6825" s="2">
        <v>17235.26953125</v>
      </c>
      <c r="G6825" s="2">
        <v>314.941162109375</v>
      </c>
      <c r="H6825" s="1">
        <v>14683.57108987486</v>
      </c>
      <c r="I6825" s="1">
        <v>287.06435952657421</v>
      </c>
      <c r="J6825" s="1">
        <f t="shared" si="608"/>
        <v>-14.80509740070236</v>
      </c>
      <c r="K6825" s="1">
        <f t="shared" si="609"/>
        <v>-8.851431929726461</v>
      </c>
      <c r="L6825" s="30"/>
      <c r="M6825" s="30"/>
      <c r="N6825" s="2">
        <v>1604166</v>
      </c>
      <c r="O6825" s="30"/>
      <c r="P6825" s="30"/>
      <c r="Q6825" s="30"/>
      <c r="R6825" s="30"/>
      <c r="S6825" s="30"/>
      <c r="T6825" s="30"/>
      <c r="U6825" s="30"/>
      <c r="V6825" s="30"/>
    </row>
    <row r="6826" spans="1:22" ht="14.5" x14ac:dyDescent="0.35">
      <c r="A6826" s="15">
        <v>56</v>
      </c>
      <c r="B6826" s="8">
        <v>360</v>
      </c>
      <c r="C6826" s="8">
        <v>1299999.9998999999</v>
      </c>
      <c r="D6826" s="8">
        <v>4400.0000010000003</v>
      </c>
      <c r="E6826" s="2">
        <v>3240</v>
      </c>
      <c r="F6826" s="2">
        <v>17797.5</v>
      </c>
      <c r="G6826" s="2">
        <v>315.76434326171898</v>
      </c>
      <c r="H6826" s="1">
        <v>14740.091437390751</v>
      </c>
      <c r="I6826" s="1">
        <v>285.11388220324619</v>
      </c>
      <c r="J6826" s="1">
        <f t="shared" si="608"/>
        <v>-17.178865360917257</v>
      </c>
      <c r="K6826" s="1">
        <f t="shared" si="609"/>
        <v>-9.7067517952995654</v>
      </c>
      <c r="L6826" s="30"/>
      <c r="M6826" s="30"/>
      <c r="N6826" s="2">
        <v>1604166</v>
      </c>
      <c r="O6826" s="30"/>
      <c r="P6826" s="30"/>
      <c r="Q6826" s="30"/>
      <c r="R6826" s="30"/>
      <c r="S6826" s="30"/>
      <c r="T6826" s="30"/>
      <c r="U6826" s="30"/>
      <c r="V6826" s="30"/>
    </row>
    <row r="6827" spans="1:22" ht="14.5" x14ac:dyDescent="0.35">
      <c r="A6827" s="15">
        <v>56</v>
      </c>
      <c r="B6827" s="8">
        <v>360</v>
      </c>
      <c r="C6827" s="8">
        <v>1299999.9998999999</v>
      </c>
      <c r="D6827" s="8">
        <v>4400.0000010000003</v>
      </c>
      <c r="E6827" s="2">
        <v>3270</v>
      </c>
      <c r="F6827" s="2">
        <v>23728.771484375</v>
      </c>
      <c r="G6827" s="2">
        <v>404.40310668945301</v>
      </c>
      <c r="H6827" s="1">
        <v>20016.071745916259</v>
      </c>
      <c r="I6827" s="1">
        <v>362.29879942610341</v>
      </c>
      <c r="J6827" s="1">
        <f t="shared" si="608"/>
        <v>-15.6464052127751</v>
      </c>
      <c r="K6827" s="1">
        <f t="shared" si="609"/>
        <v>-10.411469785191859</v>
      </c>
      <c r="L6827" s="30"/>
      <c r="M6827" s="30"/>
      <c r="N6827" s="2">
        <v>0</v>
      </c>
      <c r="O6827" s="30"/>
      <c r="P6827" s="30"/>
      <c r="Q6827" s="30"/>
      <c r="R6827" s="30"/>
      <c r="S6827" s="30"/>
      <c r="T6827" s="30"/>
      <c r="U6827" s="30"/>
      <c r="V6827" s="30"/>
    </row>
    <row r="6828" spans="1:22" ht="14.5" x14ac:dyDescent="0.35">
      <c r="A6828" s="15">
        <v>56</v>
      </c>
      <c r="B6828" s="8">
        <v>360</v>
      </c>
      <c r="C6828" s="8">
        <v>1299999.9998999999</v>
      </c>
      <c r="D6828" s="8">
        <v>4400.0000010000003</v>
      </c>
      <c r="E6828" s="2">
        <v>3300</v>
      </c>
      <c r="F6828" s="2">
        <v>24464.9296875</v>
      </c>
      <c r="G6828" s="2">
        <v>395.58355712890602</v>
      </c>
      <c r="H6828" s="1">
        <v>22543.803438024861</v>
      </c>
      <c r="I6828" s="1">
        <v>370.18035394002283</v>
      </c>
      <c r="J6828" s="1">
        <f t="shared" si="608"/>
        <v>-7.8525721267725963</v>
      </c>
      <c r="K6828" s="1">
        <f t="shared" si="609"/>
        <v>-6.4217035139823144</v>
      </c>
      <c r="L6828" s="30"/>
      <c r="M6828" s="30"/>
      <c r="N6828" s="2">
        <v>0</v>
      </c>
      <c r="O6828" s="30"/>
      <c r="P6828" s="30"/>
      <c r="Q6828" s="30"/>
      <c r="R6828" s="30"/>
      <c r="S6828" s="30"/>
      <c r="T6828" s="30"/>
      <c r="U6828" s="30"/>
      <c r="V6828" s="30"/>
    </row>
    <row r="6829" spans="1:22" ht="14.5" x14ac:dyDescent="0.35">
      <c r="A6829" s="15">
        <v>56</v>
      </c>
      <c r="B6829" s="8">
        <v>360</v>
      </c>
      <c r="C6829" s="8">
        <v>1299999.9998999999</v>
      </c>
      <c r="D6829" s="8">
        <v>4400.0000010000003</v>
      </c>
      <c r="E6829" s="2">
        <v>3330</v>
      </c>
      <c r="F6829" s="2">
        <v>24388.7890625</v>
      </c>
      <c r="G6829" s="2">
        <v>377.29931640625</v>
      </c>
      <c r="H6829" s="1">
        <v>23696.751825099189</v>
      </c>
      <c r="I6829" s="1">
        <v>370.353628354367</v>
      </c>
      <c r="J6829" s="1">
        <f t="shared" si="608"/>
        <v>-2.8375219270926486</v>
      </c>
      <c r="K6829" s="1">
        <f t="shared" si="609"/>
        <v>-1.8408960074564131</v>
      </c>
      <c r="L6829" s="30"/>
      <c r="M6829" s="30"/>
      <c r="N6829" s="2">
        <v>0</v>
      </c>
      <c r="O6829" s="30"/>
      <c r="P6829" s="30"/>
      <c r="Q6829" s="30"/>
      <c r="R6829" s="30"/>
      <c r="S6829" s="30"/>
      <c r="T6829" s="30"/>
      <c r="U6829" s="30"/>
      <c r="V6829" s="30"/>
    </row>
    <row r="6830" spans="1:22" ht="14.5" x14ac:dyDescent="0.35">
      <c r="A6830" s="15">
        <v>56</v>
      </c>
      <c r="B6830" s="8">
        <v>360</v>
      </c>
      <c r="C6830" s="8">
        <v>1299999.9998999999</v>
      </c>
      <c r="D6830" s="8">
        <v>4400.0000010000003</v>
      </c>
      <c r="E6830" s="2">
        <v>3360</v>
      </c>
      <c r="F6830" s="2">
        <v>24465.66796875</v>
      </c>
      <c r="G6830" s="2">
        <v>369.83316040039102</v>
      </c>
      <c r="H6830" s="1">
        <v>23814.48842985326</v>
      </c>
      <c r="I6830" s="1">
        <v>368.70013679297841</v>
      </c>
      <c r="J6830" s="1">
        <f t="shared" si="608"/>
        <v>-2.661605396298568</v>
      </c>
      <c r="K6830" s="1">
        <f t="shared" si="609"/>
        <v>-0.30636074012021247</v>
      </c>
      <c r="L6830" s="30"/>
      <c r="M6830" s="30"/>
      <c r="N6830" s="2">
        <v>0</v>
      </c>
      <c r="O6830" s="30"/>
      <c r="P6830" s="30"/>
      <c r="Q6830" s="30"/>
      <c r="R6830" s="30"/>
      <c r="S6830" s="30"/>
      <c r="T6830" s="30"/>
      <c r="U6830" s="30"/>
      <c r="V6830" s="30"/>
    </row>
    <row r="6831" spans="1:22" ht="14.5" x14ac:dyDescent="0.35">
      <c r="A6831" s="15">
        <v>56</v>
      </c>
      <c r="B6831" s="8">
        <v>360</v>
      </c>
      <c r="C6831" s="8">
        <v>1299999.9998999999</v>
      </c>
      <c r="D6831" s="8">
        <v>4400.0000010000003</v>
      </c>
      <c r="E6831" s="2">
        <v>3390</v>
      </c>
      <c r="F6831" s="2">
        <v>24630.197265625</v>
      </c>
      <c r="G6831" s="2">
        <v>366.66793823242199</v>
      </c>
      <c r="H6831" s="1">
        <v>23847.705793536439</v>
      </c>
      <c r="I6831" s="1">
        <v>366.64648613874579</v>
      </c>
      <c r="J6831" s="1">
        <f t="shared" si="608"/>
        <v>-3.1769598255741167</v>
      </c>
      <c r="K6831" s="1">
        <f t="shared" si="609"/>
        <v>-5.8505507134373053E-3</v>
      </c>
      <c r="L6831" s="30"/>
      <c r="M6831" s="30"/>
      <c r="N6831" s="2">
        <v>0</v>
      </c>
      <c r="O6831" s="30"/>
      <c r="P6831" s="30"/>
      <c r="Q6831" s="30"/>
      <c r="R6831" s="30"/>
      <c r="S6831" s="30"/>
      <c r="T6831" s="30"/>
      <c r="U6831" s="30"/>
      <c r="V6831" s="30"/>
    </row>
    <row r="6832" spans="1:22" ht="14.5" x14ac:dyDescent="0.35">
      <c r="A6832" s="15">
        <v>56</v>
      </c>
      <c r="B6832" s="8">
        <v>360</v>
      </c>
      <c r="C6832" s="8">
        <v>1299999.9998999999</v>
      </c>
      <c r="D6832" s="8">
        <v>4400.0000010000003</v>
      </c>
      <c r="E6832" s="2">
        <v>3420</v>
      </c>
      <c r="F6832" s="2">
        <v>24640.529296875</v>
      </c>
      <c r="G6832" s="2">
        <v>362.680908203125</v>
      </c>
      <c r="H6832" s="1">
        <v>23874.022862986581</v>
      </c>
      <c r="I6832" s="1">
        <v>364.74025616019992</v>
      </c>
      <c r="J6832" s="1">
        <f t="shared" si="608"/>
        <v>-3.1107547433472935</v>
      </c>
      <c r="K6832" s="1">
        <f t="shared" si="609"/>
        <v>0.56781261723364551</v>
      </c>
      <c r="L6832" s="30"/>
      <c r="M6832" s="30"/>
      <c r="N6832" s="2">
        <v>0</v>
      </c>
      <c r="O6832" s="30"/>
      <c r="P6832" s="30"/>
      <c r="Q6832" s="30"/>
      <c r="R6832" s="30"/>
      <c r="S6832" s="30"/>
      <c r="T6832" s="30"/>
      <c r="U6832" s="30"/>
      <c r="V6832" s="30"/>
    </row>
    <row r="6833" spans="1:22" ht="14.5" x14ac:dyDescent="0.35">
      <c r="A6833" s="15">
        <v>56</v>
      </c>
      <c r="B6833" s="8">
        <v>360</v>
      </c>
      <c r="C6833" s="8">
        <v>1299999.9998999999</v>
      </c>
      <c r="D6833" s="8">
        <v>4400.0000010000003</v>
      </c>
      <c r="E6833" s="2">
        <v>3450</v>
      </c>
      <c r="F6833" s="2">
        <v>24444.55078125</v>
      </c>
      <c r="G6833" s="2">
        <v>358.68209838867199</v>
      </c>
      <c r="H6833" s="1">
        <v>23899.772784965509</v>
      </c>
      <c r="I6833" s="1">
        <v>362.86586010752433</v>
      </c>
      <c r="J6833" s="1">
        <f t="shared" si="608"/>
        <v>-2.2286275626809977</v>
      </c>
      <c r="K6833" s="1">
        <f t="shared" si="609"/>
        <v>1.1664261298925398</v>
      </c>
      <c r="L6833" s="30"/>
      <c r="M6833" s="30"/>
      <c r="N6833" s="2">
        <v>0</v>
      </c>
      <c r="O6833" s="30"/>
      <c r="P6833" s="30"/>
      <c r="Q6833" s="30"/>
      <c r="R6833" s="30"/>
      <c r="S6833" s="30"/>
      <c r="T6833" s="30"/>
      <c r="U6833" s="30"/>
      <c r="V6833" s="30"/>
    </row>
    <row r="6834" spans="1:22" ht="14.5" x14ac:dyDescent="0.35">
      <c r="A6834" s="15">
        <v>56</v>
      </c>
      <c r="B6834" s="8">
        <v>360</v>
      </c>
      <c r="C6834" s="8">
        <v>1299999.9998999999</v>
      </c>
      <c r="D6834" s="8">
        <v>4400.0000010000003</v>
      </c>
      <c r="E6834" s="2">
        <v>3480</v>
      </c>
      <c r="F6834" s="2">
        <v>24044.236328125</v>
      </c>
      <c r="G6834" s="2">
        <v>353.04446411132801</v>
      </c>
      <c r="H6834" s="1">
        <v>23925.481686844319</v>
      </c>
      <c r="I6834" s="1">
        <v>360.99822951917042</v>
      </c>
      <c r="J6834" s="1">
        <f t="shared" si="608"/>
        <v>-0.49390065735533861</v>
      </c>
      <c r="K6834" s="1">
        <f t="shared" si="609"/>
        <v>2.2529075559542817</v>
      </c>
      <c r="L6834" s="30"/>
      <c r="M6834" s="30"/>
      <c r="N6834" s="2">
        <v>0</v>
      </c>
      <c r="O6834" s="30"/>
      <c r="P6834" s="30"/>
      <c r="Q6834" s="30"/>
      <c r="R6834" s="30"/>
      <c r="S6834" s="30"/>
      <c r="T6834" s="30"/>
      <c r="U6834" s="30"/>
      <c r="V6834" s="30"/>
    </row>
    <row r="6835" spans="1:22" ht="14.5" x14ac:dyDescent="0.35">
      <c r="A6835" s="15">
        <v>56</v>
      </c>
      <c r="B6835" s="8">
        <v>360</v>
      </c>
      <c r="C6835" s="8">
        <v>1299999.9998999999</v>
      </c>
      <c r="D6835" s="8">
        <v>4400.0000010000003</v>
      </c>
      <c r="E6835" s="2">
        <v>3510</v>
      </c>
      <c r="F6835" s="2">
        <v>23582.197265625</v>
      </c>
      <c r="G6835" s="2">
        <v>353.40835571289102</v>
      </c>
      <c r="H6835" s="1">
        <v>23951.183454792681</v>
      </c>
      <c r="I6835" s="1">
        <v>359.13210907910252</v>
      </c>
      <c r="J6835" s="1">
        <f t="shared" si="608"/>
        <v>1.5646811236946956</v>
      </c>
      <c r="K6835" s="1">
        <f t="shared" si="609"/>
        <v>1.6195863152883332</v>
      </c>
      <c r="L6835" s="30"/>
      <c r="M6835" s="30"/>
      <c r="N6835" s="2">
        <v>0</v>
      </c>
      <c r="O6835" s="30"/>
      <c r="P6835" s="30"/>
      <c r="Q6835" s="30"/>
      <c r="R6835" s="30"/>
      <c r="S6835" s="30"/>
      <c r="T6835" s="30"/>
      <c r="U6835" s="30"/>
      <c r="V6835" s="30"/>
    </row>
    <row r="6836" spans="1:22" ht="14.5" x14ac:dyDescent="0.35">
      <c r="A6836" s="15">
        <v>56</v>
      </c>
      <c r="B6836" s="8">
        <v>360</v>
      </c>
      <c r="C6836" s="8">
        <v>1299999.9998999999</v>
      </c>
      <c r="D6836" s="8">
        <v>4400.0000010000003</v>
      </c>
      <c r="E6836" s="2">
        <v>3540</v>
      </c>
      <c r="F6836" s="2">
        <v>23472.29296875</v>
      </c>
      <c r="G6836" s="2">
        <v>364.45550537109398</v>
      </c>
      <c r="H6836" s="1">
        <v>23976.88700622366</v>
      </c>
      <c r="I6836" s="1">
        <v>357.26626046572619</v>
      </c>
      <c r="J6836" s="1">
        <f t="shared" si="608"/>
        <v>2.1497432660092257</v>
      </c>
      <c r="K6836" s="1">
        <f t="shared" si="609"/>
        <v>-1.9725987944804377</v>
      </c>
      <c r="L6836" s="30"/>
      <c r="M6836" s="30"/>
      <c r="N6836" s="2">
        <v>0</v>
      </c>
      <c r="O6836" s="30"/>
      <c r="P6836" s="30"/>
      <c r="Q6836" s="30"/>
      <c r="R6836" s="30"/>
      <c r="S6836" s="30"/>
      <c r="T6836" s="30"/>
      <c r="U6836" s="30"/>
      <c r="V6836" s="30"/>
    </row>
    <row r="6837" spans="1:22" ht="14.5" x14ac:dyDescent="0.35">
      <c r="A6837" s="15">
        <v>56</v>
      </c>
      <c r="B6837" s="8">
        <v>360</v>
      </c>
      <c r="C6837" s="8">
        <v>1299999.9998999999</v>
      </c>
      <c r="D6837" s="8">
        <v>4400.0000010000003</v>
      </c>
      <c r="E6837" s="2">
        <v>3570</v>
      </c>
      <c r="F6837" s="2">
        <v>22820.728515625</v>
      </c>
      <c r="G6837" s="2">
        <v>355.94317626953102</v>
      </c>
      <c r="H6837" s="1">
        <v>23960.931970760052</v>
      </c>
      <c r="I6837" s="1">
        <v>355.40047225828118</v>
      </c>
      <c r="J6837" s="1">
        <f t="shared" si="608"/>
        <v>4.9963499384096002</v>
      </c>
      <c r="K6837" s="1">
        <f t="shared" si="609"/>
        <v>-0.15246928370355578</v>
      </c>
      <c r="L6837" s="30"/>
      <c r="M6837" s="30"/>
      <c r="N6837" s="2">
        <v>0</v>
      </c>
      <c r="O6837" s="30"/>
      <c r="P6837" s="30"/>
      <c r="Q6837" s="30"/>
      <c r="R6837" s="30"/>
      <c r="S6837" s="30"/>
      <c r="T6837" s="30"/>
      <c r="U6837" s="30"/>
      <c r="V6837" s="30"/>
    </row>
    <row r="6838" spans="1:22" ht="14.5" x14ac:dyDescent="0.35">
      <c r="A6838" s="15">
        <v>56</v>
      </c>
      <c r="B6838" s="8">
        <v>360</v>
      </c>
      <c r="C6838" s="8">
        <v>1299999.9998999999</v>
      </c>
      <c r="D6838" s="8">
        <v>4400.0000010000003</v>
      </c>
      <c r="E6838" s="2">
        <v>3600</v>
      </c>
      <c r="F6838" s="2">
        <v>22245.66796875</v>
      </c>
      <c r="G6838" s="2">
        <v>353.45791625976602</v>
      </c>
      <c r="H6838" s="1">
        <v>23881.934391861669</v>
      </c>
      <c r="I6838" s="1">
        <v>353.53474445676778</v>
      </c>
      <c r="J6838" s="1">
        <f t="shared" si="608"/>
        <v>7.35543848541767</v>
      </c>
      <c r="K6838" s="1">
        <f t="shared" si="609"/>
        <v>2.1736165316296529E-2</v>
      </c>
      <c r="L6838" s="30"/>
      <c r="M6838" s="30"/>
      <c r="N6838" s="2">
        <v>0</v>
      </c>
      <c r="O6838" s="30"/>
      <c r="P6838" s="30"/>
      <c r="Q6838" s="30"/>
      <c r="R6838" s="30"/>
      <c r="S6838" s="30"/>
      <c r="T6838" s="30"/>
      <c r="U6838" s="30"/>
      <c r="V6838" s="30"/>
    </row>
    <row r="6839" spans="1:22" ht="14.5" x14ac:dyDescent="0.35">
      <c r="A6839" s="15">
        <v>56</v>
      </c>
      <c r="B6839" s="8">
        <v>360</v>
      </c>
      <c r="C6839" s="8">
        <v>1299999.9998999999</v>
      </c>
      <c r="D6839" s="8">
        <v>4400.0000010000003</v>
      </c>
      <c r="E6839" s="2">
        <v>3630</v>
      </c>
      <c r="F6839" s="2">
        <v>16907.36328125</v>
      </c>
      <c r="G6839" s="2">
        <v>273.13372802734398</v>
      </c>
      <c r="H6839" s="1">
        <v>18073.36337125436</v>
      </c>
      <c r="I6839" s="1">
        <v>282.1408230694858</v>
      </c>
      <c r="J6839" s="1">
        <f t="shared" si="608"/>
        <v>6.8964040732326106</v>
      </c>
      <c r="K6839" s="1">
        <f t="shared" si="609"/>
        <v>3.2976868536865975</v>
      </c>
      <c r="L6839" s="30"/>
      <c r="M6839" s="30"/>
      <c r="N6839" s="2">
        <v>1604166</v>
      </c>
      <c r="O6839" s="30"/>
      <c r="P6839" s="30"/>
      <c r="Q6839" s="30"/>
      <c r="R6839" s="30"/>
      <c r="S6839" s="30"/>
      <c r="T6839" s="30"/>
      <c r="U6839" s="30"/>
      <c r="V6839" s="30"/>
    </row>
    <row r="6840" spans="1:22" ht="14.5" x14ac:dyDescent="0.35">
      <c r="A6840" s="17">
        <v>56</v>
      </c>
      <c r="B6840" s="18">
        <v>360</v>
      </c>
      <c r="C6840" s="18">
        <v>1299999.9998999999</v>
      </c>
      <c r="D6840" s="18">
        <v>4400.0000010000003</v>
      </c>
      <c r="E6840" s="2">
        <v>3660</v>
      </c>
      <c r="F6840" s="2">
        <v>15769.8974609375</v>
      </c>
      <c r="G6840" s="2">
        <v>256.80642700195301</v>
      </c>
      <c r="H6840" s="1">
        <v>16975.758233170771</v>
      </c>
      <c r="I6840" s="1">
        <v>265.88748970502138</v>
      </c>
      <c r="J6840" s="1">
        <f t="shared" si="608"/>
        <v>7.6465986872788703</v>
      </c>
      <c r="K6840" s="1">
        <f t="shared" si="609"/>
        <v>3.5361508701646742</v>
      </c>
      <c r="L6840" s="30"/>
      <c r="M6840" s="30"/>
      <c r="N6840" s="16">
        <v>1604166</v>
      </c>
      <c r="O6840" s="30"/>
      <c r="P6840" s="30"/>
      <c r="Q6840" s="30"/>
      <c r="R6840" s="30"/>
      <c r="S6840" s="30"/>
      <c r="T6840" s="30"/>
      <c r="U6840" s="30"/>
      <c r="V6840" s="30"/>
    </row>
    <row r="6841" spans="1:22" ht="14.5" x14ac:dyDescent="0.35">
      <c r="A6841" s="15">
        <v>57</v>
      </c>
      <c r="B6841" s="8">
        <v>360</v>
      </c>
      <c r="C6841" s="8">
        <v>1966666.6667999998</v>
      </c>
      <c r="D6841" s="8">
        <v>5600.0000010000003</v>
      </c>
      <c r="E6841" s="2">
        <v>30</v>
      </c>
      <c r="F6841" s="2">
        <v>244.26968383789099</v>
      </c>
      <c r="G6841" s="2">
        <v>825.38714599609398</v>
      </c>
      <c r="H6841" s="1">
        <v>194.85821074491511</v>
      </c>
      <c r="I6841" s="1">
        <v>829.71533628402779</v>
      </c>
      <c r="J6841" s="1">
        <f t="shared" si="608"/>
        <v>-20.228246222223667</v>
      </c>
      <c r="K6841" s="1">
        <f t="shared" si="609"/>
        <v>0.52438304969124028</v>
      </c>
      <c r="L6841" s="30">
        <f t="shared" ref="L6841:M6841" si="610">AVERAGE(J6841:J6962)</f>
        <v>5.3377699713162361</v>
      </c>
      <c r="M6841" s="30">
        <f t="shared" si="610"/>
        <v>3.2269585268399035</v>
      </c>
      <c r="N6841" s="2">
        <v>1479168</v>
      </c>
      <c r="O6841" s="30">
        <f t="shared" ref="O6841:P6841" si="611">ABS(L6841)</f>
        <v>5.3377699713162361</v>
      </c>
      <c r="P6841" s="30">
        <f t="shared" si="611"/>
        <v>3.2269585268399035</v>
      </c>
      <c r="Q6841" s="30">
        <f t="shared" ref="Q6841" si="612">SUM(G6841:G6962)*30</f>
        <v>2442386.1511230473</v>
      </c>
      <c r="R6841" s="30">
        <f t="shared" ref="R6841" si="613">SUM(I6841:I6962)*30</f>
        <v>2502201.5857030642</v>
      </c>
      <c r="S6841" s="30">
        <f t="shared" ref="S6841" si="614">SUM(F6841:F6962)*30</f>
        <v>83880235.220031738</v>
      </c>
      <c r="T6841" s="30">
        <f t="shared" ref="T6841" si="615">SUM(H6841:H6962)*30</f>
        <v>84466172.665129349</v>
      </c>
      <c r="U6841" s="30">
        <f t="shared" ref="U6841" si="616">(R6841-Q6841)/Q6841*100</f>
        <v>2.4490572284203633</v>
      </c>
      <c r="V6841" s="30">
        <f t="shared" ref="V6841" si="617">(T6841-S6841)/S6841*100</f>
        <v>0.6985405364691688</v>
      </c>
    </row>
    <row r="6842" spans="1:22" ht="14.5" x14ac:dyDescent="0.35">
      <c r="A6842" s="15">
        <v>57</v>
      </c>
      <c r="B6842" s="8">
        <v>360</v>
      </c>
      <c r="C6842" s="8">
        <v>1966666.6667999998</v>
      </c>
      <c r="D6842" s="8">
        <v>5600.0000010000003</v>
      </c>
      <c r="E6842" s="2">
        <v>60</v>
      </c>
      <c r="F6842" s="2">
        <v>239.72688293457</v>
      </c>
      <c r="G6842" s="2">
        <v>810.03704833984398</v>
      </c>
      <c r="H6842" s="1">
        <v>194.85821074491511</v>
      </c>
      <c r="I6842" s="1">
        <v>814.37524999408402</v>
      </c>
      <c r="J6842" s="1">
        <f t="shared" si="608"/>
        <v>-18.716579317431474</v>
      </c>
      <c r="K6842" s="1">
        <f t="shared" si="609"/>
        <v>0.5355559555122944</v>
      </c>
      <c r="L6842" s="30"/>
      <c r="M6842" s="30"/>
      <c r="N6842" s="2">
        <v>1479168</v>
      </c>
      <c r="O6842" s="30"/>
      <c r="P6842" s="30"/>
      <c r="Q6842" s="30"/>
      <c r="R6842" s="30"/>
      <c r="S6842" s="30"/>
      <c r="T6842" s="30"/>
      <c r="U6842" s="30"/>
      <c r="V6842" s="30"/>
    </row>
    <row r="6843" spans="1:22" ht="14.5" x14ac:dyDescent="0.35">
      <c r="A6843" s="15">
        <v>57</v>
      </c>
      <c r="B6843" s="8">
        <v>360</v>
      </c>
      <c r="C6843" s="8">
        <v>1966666.6667999998</v>
      </c>
      <c r="D6843" s="8">
        <v>5600.0000010000003</v>
      </c>
      <c r="E6843" s="2">
        <v>90</v>
      </c>
      <c r="F6843" s="2">
        <v>239.19261169433599</v>
      </c>
      <c r="G6843" s="2">
        <v>808.23181152343795</v>
      </c>
      <c r="H6843" s="1">
        <v>194.85821074491511</v>
      </c>
      <c r="I6843" s="1">
        <v>815.14796266910253</v>
      </c>
      <c r="J6843" s="1">
        <f t="shared" si="608"/>
        <v>-18.53502105912693</v>
      </c>
      <c r="K6843" s="1">
        <f t="shared" si="609"/>
        <v>0.85571379981051499</v>
      </c>
      <c r="L6843" s="30"/>
      <c r="M6843" s="30"/>
      <c r="N6843" s="2">
        <v>1479168</v>
      </c>
      <c r="O6843" s="30"/>
      <c r="P6843" s="30"/>
      <c r="Q6843" s="30"/>
      <c r="R6843" s="30"/>
      <c r="S6843" s="30"/>
      <c r="T6843" s="30"/>
      <c r="U6843" s="30"/>
      <c r="V6843" s="30"/>
    </row>
    <row r="6844" spans="1:22" ht="14.5" x14ac:dyDescent="0.35">
      <c r="A6844" s="15">
        <v>57</v>
      </c>
      <c r="B6844" s="8">
        <v>360</v>
      </c>
      <c r="C6844" s="8">
        <v>1966666.6667999998</v>
      </c>
      <c r="D6844" s="8">
        <v>5600.0000010000003</v>
      </c>
      <c r="E6844" s="2">
        <v>120</v>
      </c>
      <c r="F6844" s="2">
        <v>238.83882141113301</v>
      </c>
      <c r="G6844" s="2">
        <v>807.03631591796898</v>
      </c>
      <c r="H6844" s="1">
        <v>194.85821074491511</v>
      </c>
      <c r="I6844" s="1">
        <v>820.00665335878682</v>
      </c>
      <c r="J6844" s="1">
        <f t="shared" si="608"/>
        <v>-18.414347553034705</v>
      </c>
      <c r="K6844" s="1">
        <f t="shared" si="609"/>
        <v>1.6071566031157649</v>
      </c>
      <c r="L6844" s="30"/>
      <c r="M6844" s="30"/>
      <c r="N6844" s="2">
        <v>1479168</v>
      </c>
      <c r="O6844" s="30"/>
      <c r="P6844" s="30"/>
      <c r="Q6844" s="30"/>
      <c r="R6844" s="30"/>
      <c r="S6844" s="30"/>
      <c r="T6844" s="30"/>
      <c r="U6844" s="30"/>
      <c r="V6844" s="30"/>
    </row>
    <row r="6845" spans="1:22" ht="14.5" x14ac:dyDescent="0.35">
      <c r="A6845" s="15">
        <v>57</v>
      </c>
      <c r="B6845" s="8">
        <v>360</v>
      </c>
      <c r="C6845" s="8">
        <v>1966666.6667999998</v>
      </c>
      <c r="D6845" s="8">
        <v>5600.0000010000003</v>
      </c>
      <c r="E6845" s="2">
        <v>150</v>
      </c>
      <c r="F6845" s="2">
        <v>239.08360290527301</v>
      </c>
      <c r="G6845" s="2">
        <v>807.86340332031205</v>
      </c>
      <c r="H6845" s="1">
        <v>194.85821074491511</v>
      </c>
      <c r="I6845" s="1">
        <v>825.21980605417855</v>
      </c>
      <c r="J6845" s="1">
        <f t="shared" si="608"/>
        <v>-18.49787757208945</v>
      </c>
      <c r="K6845" s="1">
        <f t="shared" si="609"/>
        <v>2.1484328492331537</v>
      </c>
      <c r="L6845" s="30"/>
      <c r="M6845" s="30"/>
      <c r="N6845" s="2">
        <v>1479168</v>
      </c>
      <c r="O6845" s="30"/>
      <c r="P6845" s="30"/>
      <c r="Q6845" s="30"/>
      <c r="R6845" s="30"/>
      <c r="S6845" s="30"/>
      <c r="T6845" s="30"/>
      <c r="U6845" s="30"/>
      <c r="V6845" s="30"/>
    </row>
    <row r="6846" spans="1:22" ht="14.5" x14ac:dyDescent="0.35">
      <c r="A6846" s="15">
        <v>57</v>
      </c>
      <c r="B6846" s="8">
        <v>360</v>
      </c>
      <c r="C6846" s="8">
        <v>1966666.6667999998</v>
      </c>
      <c r="D6846" s="8">
        <v>5600.0000010000003</v>
      </c>
      <c r="E6846" s="2">
        <v>180</v>
      </c>
      <c r="F6846" s="2">
        <v>239.92276000976599</v>
      </c>
      <c r="G6846" s="2">
        <v>810.69891357421898</v>
      </c>
      <c r="H6846" s="1">
        <v>194.85821074491511</v>
      </c>
      <c r="I6846" s="1">
        <v>830.46364496274327</v>
      </c>
      <c r="J6846" s="1">
        <f t="shared" si="608"/>
        <v>-18.782940502608646</v>
      </c>
      <c r="K6846" s="1">
        <f t="shared" si="609"/>
        <v>2.4379866628148439</v>
      </c>
      <c r="L6846" s="30"/>
      <c r="M6846" s="30"/>
      <c r="N6846" s="2">
        <v>1479168</v>
      </c>
      <c r="O6846" s="30"/>
      <c r="P6846" s="30"/>
      <c r="Q6846" s="30"/>
      <c r="R6846" s="30"/>
      <c r="S6846" s="30"/>
      <c r="T6846" s="30"/>
      <c r="U6846" s="30"/>
      <c r="V6846" s="30"/>
    </row>
    <row r="6847" spans="1:22" ht="14.5" x14ac:dyDescent="0.35">
      <c r="A6847" s="15">
        <v>57</v>
      </c>
      <c r="B6847" s="8">
        <v>360</v>
      </c>
      <c r="C6847" s="8">
        <v>1966666.6667999998</v>
      </c>
      <c r="D6847" s="8">
        <v>5600.0000010000003</v>
      </c>
      <c r="E6847" s="2">
        <v>210</v>
      </c>
      <c r="F6847" s="2">
        <v>241.62776184082</v>
      </c>
      <c r="G6847" s="2">
        <v>816.44818115234398</v>
      </c>
      <c r="H6847" s="1">
        <v>194.85821074491511</v>
      </c>
      <c r="I6847" s="1">
        <v>840.14260816971421</v>
      </c>
      <c r="J6847" s="1">
        <f t="shared" si="608"/>
        <v>-19.356033735360185</v>
      </c>
      <c r="K6847" s="1">
        <f t="shared" si="609"/>
        <v>2.9021348279480095</v>
      </c>
      <c r="L6847" s="30"/>
      <c r="M6847" s="30"/>
      <c r="N6847" s="2">
        <v>1479168</v>
      </c>
      <c r="O6847" s="30"/>
      <c r="P6847" s="30"/>
      <c r="Q6847" s="30"/>
      <c r="R6847" s="30"/>
      <c r="S6847" s="30"/>
      <c r="T6847" s="30"/>
      <c r="U6847" s="30"/>
      <c r="V6847" s="30"/>
    </row>
    <row r="6848" spans="1:22" ht="14.5" x14ac:dyDescent="0.35">
      <c r="A6848" s="15">
        <v>57</v>
      </c>
      <c r="B6848" s="8">
        <v>360</v>
      </c>
      <c r="C6848" s="8">
        <v>1966666.6667999998</v>
      </c>
      <c r="D6848" s="8">
        <v>5600.0000010000003</v>
      </c>
      <c r="E6848" s="2">
        <v>240</v>
      </c>
      <c r="F6848" s="2">
        <v>250.65269470214801</v>
      </c>
      <c r="G6848" s="2">
        <v>835.11730957031205</v>
      </c>
      <c r="H6848" s="1">
        <v>194.85821074491511</v>
      </c>
      <c r="I6848" s="1">
        <v>854.63205813307798</v>
      </c>
      <c r="J6848" s="1">
        <f t="shared" si="608"/>
        <v>-22.259678486015797</v>
      </c>
      <c r="K6848" s="1">
        <f t="shared" si="609"/>
        <v>2.3367673426391722</v>
      </c>
      <c r="L6848" s="30"/>
      <c r="M6848" s="30"/>
      <c r="N6848" s="2">
        <v>1479168</v>
      </c>
      <c r="O6848" s="30"/>
      <c r="P6848" s="30"/>
      <c r="Q6848" s="30"/>
      <c r="R6848" s="30"/>
      <c r="S6848" s="30"/>
      <c r="T6848" s="30"/>
      <c r="U6848" s="30"/>
      <c r="V6848" s="30"/>
    </row>
    <row r="6849" spans="1:22" ht="14.5" x14ac:dyDescent="0.35">
      <c r="A6849" s="15">
        <v>57</v>
      </c>
      <c r="B6849" s="8">
        <v>360</v>
      </c>
      <c r="C6849" s="8">
        <v>1966666.6667999998</v>
      </c>
      <c r="D6849" s="8">
        <v>5600.0000010000003</v>
      </c>
      <c r="E6849" s="2">
        <v>270</v>
      </c>
      <c r="F6849" s="2">
        <v>337.27523803710898</v>
      </c>
      <c r="G6849" s="2">
        <v>876.629150390625</v>
      </c>
      <c r="H6849" s="1">
        <v>194.85821074491511</v>
      </c>
      <c r="I6849" s="1">
        <v>875.39563057169789</v>
      </c>
      <c r="J6849" s="1">
        <f t="shared" si="608"/>
        <v>-42.225758440210285</v>
      </c>
      <c r="K6849" s="1">
        <f t="shared" si="609"/>
        <v>-0.14071170441656561</v>
      </c>
      <c r="L6849" s="30"/>
      <c r="M6849" s="30"/>
      <c r="N6849" s="2">
        <v>1479168</v>
      </c>
      <c r="O6849" s="30"/>
      <c r="P6849" s="30"/>
      <c r="Q6849" s="30"/>
      <c r="R6849" s="30"/>
      <c r="S6849" s="30"/>
      <c r="T6849" s="30"/>
      <c r="U6849" s="30"/>
      <c r="V6849" s="30"/>
    </row>
    <row r="6850" spans="1:22" ht="14.5" x14ac:dyDescent="0.35">
      <c r="A6850" s="15">
        <v>57</v>
      </c>
      <c r="B6850" s="8">
        <v>360</v>
      </c>
      <c r="C6850" s="8">
        <v>1966666.6667999998</v>
      </c>
      <c r="D6850" s="8">
        <v>5600.0000010000003</v>
      </c>
      <c r="E6850" s="2">
        <v>300</v>
      </c>
      <c r="F6850" s="2">
        <v>965.66076660156295</v>
      </c>
      <c r="G6850" s="2">
        <v>948.60339355468705</v>
      </c>
      <c r="H6850" s="1">
        <v>252.55002766895049</v>
      </c>
      <c r="I6850" s="1">
        <v>905.38572579078084</v>
      </c>
      <c r="J6850" s="1">
        <f t="shared" si="608"/>
        <v>-73.84692053320687</v>
      </c>
      <c r="K6850" s="1">
        <f t="shared" si="609"/>
        <v>-4.5559259072389882</v>
      </c>
      <c r="L6850" s="30"/>
      <c r="M6850" s="30"/>
      <c r="N6850" s="2">
        <v>1479168</v>
      </c>
      <c r="O6850" s="30"/>
      <c r="P6850" s="30"/>
      <c r="Q6850" s="30"/>
      <c r="R6850" s="30"/>
      <c r="S6850" s="30"/>
      <c r="T6850" s="30"/>
      <c r="U6850" s="30"/>
      <c r="V6850" s="30"/>
    </row>
    <row r="6851" spans="1:22" ht="14.5" x14ac:dyDescent="0.35">
      <c r="A6851" s="15">
        <v>57</v>
      </c>
      <c r="B6851" s="8">
        <v>360</v>
      </c>
      <c r="C6851" s="8">
        <v>1966666.6667999998</v>
      </c>
      <c r="D6851" s="8">
        <v>5600.0000010000003</v>
      </c>
      <c r="E6851" s="2">
        <v>330</v>
      </c>
      <c r="F6851" s="2">
        <v>3777.15478515625</v>
      </c>
      <c r="G6851" s="2">
        <v>1025.92944335938</v>
      </c>
      <c r="H6851" s="1">
        <v>1172.2374203492241</v>
      </c>
      <c r="I6851" s="1">
        <v>939.29072942668313</v>
      </c>
      <c r="J6851" s="1">
        <f t="shared" si="608"/>
        <v>-68.965067967138339</v>
      </c>
      <c r="K6851" s="1">
        <f t="shared" si="609"/>
        <v>-8.4448998411626253</v>
      </c>
      <c r="L6851" s="30"/>
      <c r="M6851" s="30"/>
      <c r="N6851" s="2">
        <v>1479168</v>
      </c>
      <c r="O6851" s="30"/>
      <c r="P6851" s="30"/>
      <c r="Q6851" s="30"/>
      <c r="R6851" s="30"/>
      <c r="S6851" s="30"/>
      <c r="T6851" s="30"/>
      <c r="U6851" s="30"/>
      <c r="V6851" s="30"/>
    </row>
    <row r="6852" spans="1:22" ht="14.5" x14ac:dyDescent="0.35">
      <c r="A6852" s="15">
        <v>57</v>
      </c>
      <c r="B6852" s="8">
        <v>360</v>
      </c>
      <c r="C6852" s="8">
        <v>1966666.6667999998</v>
      </c>
      <c r="D6852" s="8">
        <v>5600.0000010000003</v>
      </c>
      <c r="E6852" s="2">
        <v>360</v>
      </c>
      <c r="F6852" s="2">
        <v>8314.2255859375</v>
      </c>
      <c r="G6852" s="2">
        <v>1020.13812255859</v>
      </c>
      <c r="H6852" s="1">
        <v>5482.5062575987149</v>
      </c>
      <c r="I6852" s="1">
        <v>974.69971994365255</v>
      </c>
      <c r="J6852" s="1">
        <f t="shared" si="608"/>
        <v>-34.058726204498143</v>
      </c>
      <c r="K6852" s="1">
        <f t="shared" si="609"/>
        <v>-4.4541421999772162</v>
      </c>
      <c r="L6852" s="30"/>
      <c r="M6852" s="30"/>
      <c r="N6852" s="2">
        <v>1479168</v>
      </c>
      <c r="O6852" s="30"/>
      <c r="P6852" s="30"/>
      <c r="Q6852" s="30"/>
      <c r="R6852" s="30"/>
      <c r="S6852" s="30"/>
      <c r="T6852" s="30"/>
      <c r="U6852" s="30"/>
      <c r="V6852" s="30"/>
    </row>
    <row r="6853" spans="1:22" ht="14.5" x14ac:dyDescent="0.35">
      <c r="A6853" s="15">
        <v>57</v>
      </c>
      <c r="B6853" s="8">
        <v>360</v>
      </c>
      <c r="C6853" s="8">
        <v>1966666.6667999998</v>
      </c>
      <c r="D6853" s="8">
        <v>5600.0000010000003</v>
      </c>
      <c r="E6853" s="2">
        <v>390</v>
      </c>
      <c r="F6853" s="2">
        <v>12336.6025390625</v>
      </c>
      <c r="G6853" s="2">
        <v>1103.7119140625</v>
      </c>
      <c r="H6853" s="1">
        <v>13425.336590173831</v>
      </c>
      <c r="I6853" s="1">
        <v>1103.8772002751421</v>
      </c>
      <c r="J6853" s="1">
        <f t="shared" si="608"/>
        <v>8.825234076107856</v>
      </c>
      <c r="K6853" s="1">
        <f t="shared" si="609"/>
        <v>1.4975485046064203E-2</v>
      </c>
      <c r="L6853" s="30"/>
      <c r="M6853" s="30"/>
      <c r="N6853" s="2">
        <v>0</v>
      </c>
      <c r="O6853" s="30"/>
      <c r="P6853" s="30"/>
      <c r="Q6853" s="30"/>
      <c r="R6853" s="30"/>
      <c r="S6853" s="30"/>
      <c r="T6853" s="30"/>
      <c r="U6853" s="30"/>
      <c r="V6853" s="30"/>
    </row>
    <row r="6854" spans="1:22" ht="14.5" x14ac:dyDescent="0.35">
      <c r="A6854" s="15">
        <v>57</v>
      </c>
      <c r="B6854" s="8">
        <v>360</v>
      </c>
      <c r="C6854" s="8">
        <v>1966666.6667999998</v>
      </c>
      <c r="D6854" s="8">
        <v>5600.0000010000003</v>
      </c>
      <c r="E6854" s="2">
        <v>420</v>
      </c>
      <c r="F6854" s="2">
        <v>13574.4296875</v>
      </c>
      <c r="G6854" s="2">
        <v>1106.65844726562</v>
      </c>
      <c r="H6854" s="1">
        <v>16100.07362021259</v>
      </c>
      <c r="I6854" s="1">
        <v>1130.9077672891081</v>
      </c>
      <c r="J6854" s="1">
        <f t="shared" si="608"/>
        <v>18.605893513436715</v>
      </c>
      <c r="K6854" s="1">
        <f t="shared" si="609"/>
        <v>2.1912198911420528</v>
      </c>
      <c r="L6854" s="30"/>
      <c r="M6854" s="30"/>
      <c r="N6854" s="2">
        <v>0</v>
      </c>
      <c r="O6854" s="30"/>
      <c r="P6854" s="30"/>
      <c r="Q6854" s="30"/>
      <c r="R6854" s="30"/>
      <c r="S6854" s="30"/>
      <c r="T6854" s="30"/>
      <c r="U6854" s="30"/>
      <c r="V6854" s="30"/>
    </row>
    <row r="6855" spans="1:22" ht="14.5" x14ac:dyDescent="0.35">
      <c r="A6855" s="15">
        <v>57</v>
      </c>
      <c r="B6855" s="8">
        <v>360</v>
      </c>
      <c r="C6855" s="8">
        <v>1966666.6667999998</v>
      </c>
      <c r="D6855" s="8">
        <v>5600.0000010000003</v>
      </c>
      <c r="E6855" s="2">
        <v>450</v>
      </c>
      <c r="F6855" s="2">
        <v>13239.2607421875</v>
      </c>
      <c r="G6855" s="2">
        <v>1107.86401367188</v>
      </c>
      <c r="H6855" s="1">
        <v>16855.92781982803</v>
      </c>
      <c r="I6855" s="1">
        <v>1136.701783421255</v>
      </c>
      <c r="J6855" s="1">
        <f t="shared" si="608"/>
        <v>27.317741889589481</v>
      </c>
      <c r="K6855" s="1">
        <f t="shared" si="609"/>
        <v>2.6030062709407531</v>
      </c>
      <c r="L6855" s="30"/>
      <c r="M6855" s="30"/>
      <c r="N6855" s="2">
        <v>0</v>
      </c>
      <c r="O6855" s="30"/>
      <c r="P6855" s="30"/>
      <c r="Q6855" s="30"/>
      <c r="R6855" s="30"/>
      <c r="S6855" s="30"/>
      <c r="T6855" s="30"/>
      <c r="U6855" s="30"/>
      <c r="V6855" s="30"/>
    </row>
    <row r="6856" spans="1:22" ht="14.5" x14ac:dyDescent="0.35">
      <c r="A6856" s="15">
        <v>57</v>
      </c>
      <c r="B6856" s="8">
        <v>360</v>
      </c>
      <c r="C6856" s="8">
        <v>1966666.6667999998</v>
      </c>
      <c r="D6856" s="8">
        <v>5600.0000010000003</v>
      </c>
      <c r="E6856" s="2">
        <v>480</v>
      </c>
      <c r="F6856" s="2">
        <v>11923.828125</v>
      </c>
      <c r="G6856" s="2">
        <v>1111.62561035156</v>
      </c>
      <c r="H6856" s="1">
        <v>17070.409438971019</v>
      </c>
      <c r="I6856" s="1">
        <v>1139.6018721898331</v>
      </c>
      <c r="J6856" s="1">
        <f t="shared" si="608"/>
        <v>43.162156146652933</v>
      </c>
      <c r="K6856" s="1">
        <f t="shared" si="609"/>
        <v>2.5166982100588164</v>
      </c>
      <c r="L6856" s="30"/>
      <c r="M6856" s="30"/>
      <c r="N6856" s="2">
        <v>0</v>
      </c>
      <c r="O6856" s="30"/>
      <c r="P6856" s="30"/>
      <c r="Q6856" s="30"/>
      <c r="R6856" s="30"/>
      <c r="S6856" s="30"/>
      <c r="T6856" s="30"/>
      <c r="U6856" s="30"/>
      <c r="V6856" s="30"/>
    </row>
    <row r="6857" spans="1:22" ht="14.5" x14ac:dyDescent="0.35">
      <c r="A6857" s="15">
        <v>57</v>
      </c>
      <c r="B6857" s="8">
        <v>360</v>
      </c>
      <c r="C6857" s="8">
        <v>1966666.6667999998</v>
      </c>
      <c r="D6857" s="8">
        <v>5600.0000010000003</v>
      </c>
      <c r="E6857" s="2">
        <v>510</v>
      </c>
      <c r="F6857" s="2">
        <v>12335.3466796875</v>
      </c>
      <c r="G6857" s="2">
        <v>1140.94250488281</v>
      </c>
      <c r="H6857" s="1">
        <v>16582.41114268361</v>
      </c>
      <c r="I6857" s="1">
        <v>1142.1078726616761</v>
      </c>
      <c r="J6857" s="1">
        <f t="shared" si="608"/>
        <v>34.430037300773328</v>
      </c>
      <c r="K6857" s="1">
        <f t="shared" si="609"/>
        <v>0.10214079796998914</v>
      </c>
      <c r="L6857" s="30"/>
      <c r="M6857" s="30"/>
      <c r="N6857" s="2">
        <v>0</v>
      </c>
      <c r="O6857" s="30"/>
      <c r="P6857" s="30"/>
      <c r="Q6857" s="30"/>
      <c r="R6857" s="30"/>
      <c r="S6857" s="30"/>
      <c r="T6857" s="30"/>
      <c r="U6857" s="30"/>
      <c r="V6857" s="30"/>
    </row>
    <row r="6858" spans="1:22" ht="14.5" x14ac:dyDescent="0.35">
      <c r="A6858" s="15">
        <v>57</v>
      </c>
      <c r="B6858" s="8">
        <v>360</v>
      </c>
      <c r="C6858" s="8">
        <v>1966666.6667999998</v>
      </c>
      <c r="D6858" s="8">
        <v>5600.0000010000003</v>
      </c>
      <c r="E6858" s="2">
        <v>540</v>
      </c>
      <c r="F6858" s="2">
        <v>11872.8759765625</v>
      </c>
      <c r="G6858" s="2">
        <v>1153.75634765625</v>
      </c>
      <c r="H6858" s="1">
        <v>16064.079374099631</v>
      </c>
      <c r="I6858" s="1">
        <v>1144.559991042672</v>
      </c>
      <c r="J6858" s="1">
        <f t="shared" ref="J6858:J6921" si="618">(H6858-F6858)/F6858*100</f>
        <v>35.300658457232451</v>
      </c>
      <c r="K6858" s="1">
        <f t="shared" ref="K6858:K6921" si="619">(I6858-G6858)/G6858*100</f>
        <v>-0.7970796115019928</v>
      </c>
      <c r="L6858" s="30"/>
      <c r="M6858" s="30"/>
      <c r="N6858" s="2">
        <v>0</v>
      </c>
      <c r="O6858" s="30"/>
      <c r="P6858" s="30"/>
      <c r="Q6858" s="30"/>
      <c r="R6858" s="30"/>
      <c r="S6858" s="30"/>
      <c r="T6858" s="30"/>
      <c r="U6858" s="30"/>
      <c r="V6858" s="30"/>
    </row>
    <row r="6859" spans="1:22" ht="14.5" x14ac:dyDescent="0.35">
      <c r="A6859" s="15">
        <v>57</v>
      </c>
      <c r="B6859" s="8">
        <v>360</v>
      </c>
      <c r="C6859" s="8">
        <v>1966666.6667999998</v>
      </c>
      <c r="D6859" s="8">
        <v>5600.0000010000003</v>
      </c>
      <c r="E6859" s="2">
        <v>570</v>
      </c>
      <c r="F6859" s="2">
        <v>11183.7177734375</v>
      </c>
      <c r="G6859" s="2">
        <v>1161.52795410156</v>
      </c>
      <c r="H6859" s="1">
        <v>15717.816224618409</v>
      </c>
      <c r="I6859" s="1">
        <v>1147.0048607118949</v>
      </c>
      <c r="J6859" s="1">
        <f t="shared" si="618"/>
        <v>40.541960580853242</v>
      </c>
      <c r="K6859" s="1">
        <f t="shared" si="619"/>
        <v>-1.2503438542638134</v>
      </c>
      <c r="L6859" s="30"/>
      <c r="M6859" s="30"/>
      <c r="N6859" s="2">
        <v>0</v>
      </c>
      <c r="O6859" s="30"/>
      <c r="P6859" s="30"/>
      <c r="Q6859" s="30"/>
      <c r="R6859" s="30"/>
      <c r="S6859" s="30"/>
      <c r="T6859" s="30"/>
      <c r="U6859" s="30"/>
      <c r="V6859" s="30"/>
    </row>
    <row r="6860" spans="1:22" ht="14.5" x14ac:dyDescent="0.35">
      <c r="A6860" s="15">
        <v>57</v>
      </c>
      <c r="B6860" s="8">
        <v>360</v>
      </c>
      <c r="C6860" s="8">
        <v>1966666.6667999998</v>
      </c>
      <c r="D6860" s="8">
        <v>5600.0000010000003</v>
      </c>
      <c r="E6860" s="2">
        <v>600</v>
      </c>
      <c r="F6860" s="2">
        <v>11571.3818359375</v>
      </c>
      <c r="G6860" s="2">
        <v>1233.60009765625</v>
      </c>
      <c r="H6860" s="1">
        <v>16012.74182705963</v>
      </c>
      <c r="I6860" s="1">
        <v>1149.448643074352</v>
      </c>
      <c r="J6860" s="1">
        <f t="shared" si="618"/>
        <v>38.382278401085159</v>
      </c>
      <c r="K6860" s="1">
        <f t="shared" si="619"/>
        <v>-6.8216154280288697</v>
      </c>
      <c r="L6860" s="30"/>
      <c r="M6860" s="30"/>
      <c r="N6860" s="2">
        <v>0</v>
      </c>
      <c r="O6860" s="30"/>
      <c r="P6860" s="30"/>
      <c r="Q6860" s="30"/>
      <c r="R6860" s="30"/>
      <c r="S6860" s="30"/>
      <c r="T6860" s="30"/>
      <c r="U6860" s="30"/>
      <c r="V6860" s="30"/>
    </row>
    <row r="6861" spans="1:22" ht="14.5" x14ac:dyDescent="0.35">
      <c r="A6861" s="15">
        <v>57</v>
      </c>
      <c r="B6861" s="8">
        <v>360</v>
      </c>
      <c r="C6861" s="8">
        <v>1966666.6667999998</v>
      </c>
      <c r="D6861" s="8">
        <v>5600.0000010000003</v>
      </c>
      <c r="E6861" s="2">
        <v>630</v>
      </c>
      <c r="F6861" s="2">
        <v>9874.060546875</v>
      </c>
      <c r="G6861" s="2">
        <v>1223.68432617188</v>
      </c>
      <c r="H6861" s="1">
        <v>18344.952103693198</v>
      </c>
      <c r="I6861" s="1">
        <v>1142.524311153044</v>
      </c>
      <c r="J6861" s="1">
        <f t="shared" si="618"/>
        <v>85.789341847808657</v>
      </c>
      <c r="K6861" s="1">
        <f t="shared" si="619"/>
        <v>-6.6324307080677771</v>
      </c>
      <c r="L6861" s="30"/>
      <c r="M6861" s="30"/>
      <c r="N6861" s="2">
        <v>0</v>
      </c>
      <c r="O6861" s="30"/>
      <c r="P6861" s="30"/>
      <c r="Q6861" s="30"/>
      <c r="R6861" s="30"/>
      <c r="S6861" s="30"/>
      <c r="T6861" s="30"/>
      <c r="U6861" s="30"/>
      <c r="V6861" s="30"/>
    </row>
    <row r="6862" spans="1:22" ht="14.5" x14ac:dyDescent="0.35">
      <c r="A6862" s="15">
        <v>57</v>
      </c>
      <c r="B6862" s="8">
        <v>360</v>
      </c>
      <c r="C6862" s="8">
        <v>1966666.6667999998</v>
      </c>
      <c r="D6862" s="8">
        <v>5600.0000010000003</v>
      </c>
      <c r="E6862" s="2">
        <v>660</v>
      </c>
      <c r="F6862" s="2">
        <v>8946.6044921875</v>
      </c>
      <c r="G6862" s="2">
        <v>1232.8955078125</v>
      </c>
      <c r="H6862" s="1">
        <v>24232.827462208468</v>
      </c>
      <c r="I6862" s="1">
        <v>1117.22860249012</v>
      </c>
      <c r="J6862" s="1">
        <f t="shared" si="618"/>
        <v>170.86060955717281</v>
      </c>
      <c r="K6862" s="1">
        <f t="shared" si="619"/>
        <v>-9.3817281829183798</v>
      </c>
      <c r="L6862" s="30"/>
      <c r="M6862" s="30"/>
      <c r="N6862" s="2">
        <v>0</v>
      </c>
      <c r="O6862" s="30"/>
      <c r="P6862" s="30"/>
      <c r="Q6862" s="30"/>
      <c r="R6862" s="30"/>
      <c r="S6862" s="30"/>
      <c r="T6862" s="30"/>
      <c r="U6862" s="30"/>
      <c r="V6862" s="30"/>
    </row>
    <row r="6863" spans="1:22" ht="14.5" x14ac:dyDescent="0.35">
      <c r="A6863" s="15">
        <v>57</v>
      </c>
      <c r="B6863" s="8">
        <v>360</v>
      </c>
      <c r="C6863" s="8">
        <v>1966666.6667999998</v>
      </c>
      <c r="D6863" s="8">
        <v>5600.0000010000003</v>
      </c>
      <c r="E6863" s="2">
        <v>690</v>
      </c>
      <c r="F6863" s="2">
        <v>8543.068359375</v>
      </c>
      <c r="G6863" s="2">
        <v>1247.22644042969</v>
      </c>
      <c r="H6863" s="1">
        <v>27539.48270154282</v>
      </c>
      <c r="I6863" s="1">
        <v>1090.057893715207</v>
      </c>
      <c r="J6863" s="1">
        <f t="shared" si="618"/>
        <v>222.36055645418685</v>
      </c>
      <c r="K6863" s="1">
        <f t="shared" si="619"/>
        <v>-12.601444422581023</v>
      </c>
      <c r="L6863" s="30"/>
      <c r="M6863" s="30"/>
      <c r="N6863" s="2">
        <v>0</v>
      </c>
      <c r="O6863" s="30"/>
      <c r="P6863" s="30"/>
      <c r="Q6863" s="30"/>
      <c r="R6863" s="30"/>
      <c r="S6863" s="30"/>
      <c r="T6863" s="30"/>
      <c r="U6863" s="30"/>
      <c r="V6863" s="30"/>
    </row>
    <row r="6864" spans="1:22" ht="14.5" x14ac:dyDescent="0.35">
      <c r="A6864" s="15">
        <v>57</v>
      </c>
      <c r="B6864" s="8">
        <v>360</v>
      </c>
      <c r="C6864" s="8">
        <v>1966666.6667999998</v>
      </c>
      <c r="D6864" s="8">
        <v>5600.0000010000003</v>
      </c>
      <c r="E6864" s="2">
        <v>720</v>
      </c>
      <c r="F6864" s="2">
        <v>8429.447265625</v>
      </c>
      <c r="G6864" s="2">
        <v>1251.57092285156</v>
      </c>
      <c r="H6864" s="1">
        <v>28411.20084916777</v>
      </c>
      <c r="I6864" s="1">
        <v>1056.55289815732</v>
      </c>
      <c r="J6864" s="1">
        <f t="shared" si="618"/>
        <v>237.04702044969997</v>
      </c>
      <c r="K6864" s="1">
        <f t="shared" si="619"/>
        <v>-15.58185965601645</v>
      </c>
      <c r="L6864" s="30"/>
      <c r="M6864" s="30"/>
      <c r="N6864" s="2">
        <v>0</v>
      </c>
      <c r="O6864" s="30"/>
      <c r="P6864" s="30"/>
      <c r="Q6864" s="30"/>
      <c r="R6864" s="30"/>
      <c r="S6864" s="30"/>
      <c r="T6864" s="30"/>
      <c r="U6864" s="30"/>
      <c r="V6864" s="30"/>
    </row>
    <row r="6865" spans="1:22" ht="14.5" x14ac:dyDescent="0.35">
      <c r="A6865" s="15">
        <v>57</v>
      </c>
      <c r="B6865" s="8">
        <v>360</v>
      </c>
      <c r="C6865" s="8">
        <v>1966666.6667999998</v>
      </c>
      <c r="D6865" s="8">
        <v>5600.0000010000003</v>
      </c>
      <c r="E6865" s="2">
        <v>750</v>
      </c>
      <c r="F6865" s="2">
        <v>7399.40185546875</v>
      </c>
      <c r="G6865" s="2">
        <v>1118.2919921875</v>
      </c>
      <c r="H6865" s="1">
        <v>15517.529343599141</v>
      </c>
      <c r="I6865" s="1">
        <v>1122.7764040457059</v>
      </c>
      <c r="J6865" s="1">
        <f t="shared" si="618"/>
        <v>109.71329367833218</v>
      </c>
      <c r="K6865" s="1">
        <f t="shared" si="619"/>
        <v>0.4010054520227706</v>
      </c>
      <c r="L6865" s="30"/>
      <c r="M6865" s="30"/>
      <c r="N6865" s="2">
        <v>1479168</v>
      </c>
      <c r="O6865" s="30"/>
      <c r="P6865" s="30"/>
      <c r="Q6865" s="30"/>
      <c r="R6865" s="30"/>
      <c r="S6865" s="30"/>
      <c r="T6865" s="30"/>
      <c r="U6865" s="30"/>
      <c r="V6865" s="30"/>
    </row>
    <row r="6866" spans="1:22" ht="14.5" x14ac:dyDescent="0.35">
      <c r="A6866" s="15">
        <v>57</v>
      </c>
      <c r="B6866" s="8">
        <v>360</v>
      </c>
      <c r="C6866" s="8">
        <v>1966666.6667999998</v>
      </c>
      <c r="D6866" s="8">
        <v>5600.0000010000003</v>
      </c>
      <c r="E6866" s="2">
        <v>780</v>
      </c>
      <c r="F6866" s="2">
        <v>7899.09814453125</v>
      </c>
      <c r="G6866" s="2">
        <v>1111.79089355469</v>
      </c>
      <c r="H6866" s="1">
        <v>12409.21342226973</v>
      </c>
      <c r="I6866" s="1">
        <v>1134.840676673497</v>
      </c>
      <c r="J6866" s="1">
        <f t="shared" si="618"/>
        <v>57.096584891288494</v>
      </c>
      <c r="K6866" s="1">
        <f t="shared" si="619"/>
        <v>2.0732120808356989</v>
      </c>
      <c r="L6866" s="30"/>
      <c r="M6866" s="30"/>
      <c r="N6866" s="2">
        <v>1479168</v>
      </c>
      <c r="O6866" s="30"/>
      <c r="P6866" s="30"/>
      <c r="Q6866" s="30"/>
      <c r="R6866" s="30"/>
      <c r="S6866" s="30"/>
      <c r="T6866" s="30"/>
      <c r="U6866" s="30"/>
      <c r="V6866" s="30"/>
    </row>
    <row r="6867" spans="1:22" ht="14.5" x14ac:dyDescent="0.35">
      <c r="A6867" s="15">
        <v>57</v>
      </c>
      <c r="B6867" s="8">
        <v>360</v>
      </c>
      <c r="C6867" s="8">
        <v>1966666.6667999998</v>
      </c>
      <c r="D6867" s="8">
        <v>5600.0000010000003</v>
      </c>
      <c r="E6867" s="2">
        <v>810</v>
      </c>
      <c r="F6867" s="2">
        <v>7800.65380859375</v>
      </c>
      <c r="G6867" s="2">
        <v>1095.94873046875</v>
      </c>
      <c r="H6867" s="1">
        <v>11539.724627912099</v>
      </c>
      <c r="I6867" s="1">
        <v>1129.761987581498</v>
      </c>
      <c r="J6867" s="1">
        <f t="shared" si="618"/>
        <v>47.932787572230481</v>
      </c>
      <c r="K6867" s="1">
        <f t="shared" si="619"/>
        <v>3.0852955227463705</v>
      </c>
      <c r="L6867" s="30"/>
      <c r="M6867" s="30"/>
      <c r="N6867" s="2">
        <v>1479168</v>
      </c>
      <c r="O6867" s="30"/>
      <c r="P6867" s="30"/>
      <c r="Q6867" s="30"/>
      <c r="R6867" s="30"/>
      <c r="S6867" s="30"/>
      <c r="T6867" s="30"/>
      <c r="U6867" s="30"/>
      <c r="V6867" s="30"/>
    </row>
    <row r="6868" spans="1:22" ht="14.5" x14ac:dyDescent="0.35">
      <c r="A6868" s="15">
        <v>57</v>
      </c>
      <c r="B6868" s="8">
        <v>360</v>
      </c>
      <c r="C6868" s="8">
        <v>1966666.6667999998</v>
      </c>
      <c r="D6868" s="8">
        <v>5600.0000010000003</v>
      </c>
      <c r="E6868" s="2">
        <v>840</v>
      </c>
      <c r="F6868" s="2">
        <v>8251.3291015625</v>
      </c>
      <c r="G6868" s="2">
        <v>1098.56298828125</v>
      </c>
      <c r="H6868" s="1">
        <v>11677.76261525976</v>
      </c>
      <c r="I6868" s="1">
        <v>1123.326702081152</v>
      </c>
      <c r="J6868" s="1">
        <f t="shared" si="618"/>
        <v>41.525837492633997</v>
      </c>
      <c r="K6868" s="1">
        <f t="shared" si="619"/>
        <v>2.2541915269370145</v>
      </c>
      <c r="L6868" s="30"/>
      <c r="M6868" s="30"/>
      <c r="N6868" s="2">
        <v>1479168</v>
      </c>
      <c r="O6868" s="30"/>
      <c r="P6868" s="30"/>
      <c r="Q6868" s="30"/>
      <c r="R6868" s="30"/>
      <c r="S6868" s="30"/>
      <c r="T6868" s="30"/>
      <c r="U6868" s="30"/>
      <c r="V6868" s="30"/>
    </row>
    <row r="6869" spans="1:22" ht="14.5" x14ac:dyDescent="0.35">
      <c r="A6869" s="15">
        <v>57</v>
      </c>
      <c r="B6869" s="8">
        <v>360</v>
      </c>
      <c r="C6869" s="8">
        <v>1966666.6667999998</v>
      </c>
      <c r="D6869" s="8">
        <v>5600.0000010000003</v>
      </c>
      <c r="E6869" s="2">
        <v>870</v>
      </c>
      <c r="F6869" s="2">
        <v>8993.5419921875</v>
      </c>
      <c r="G6869" s="2">
        <v>1097.52819824219</v>
      </c>
      <c r="H6869" s="1">
        <v>12590.78800370436</v>
      </c>
      <c r="I6869" s="1">
        <v>1116.7842564584259</v>
      </c>
      <c r="J6869" s="1">
        <f t="shared" si="618"/>
        <v>39.998101022285894</v>
      </c>
      <c r="K6869" s="1">
        <f t="shared" si="619"/>
        <v>1.754493255578909</v>
      </c>
      <c r="L6869" s="30"/>
      <c r="M6869" s="30"/>
      <c r="N6869" s="2">
        <v>1479168</v>
      </c>
      <c r="O6869" s="30"/>
      <c r="P6869" s="30"/>
      <c r="Q6869" s="30"/>
      <c r="R6869" s="30"/>
      <c r="S6869" s="30"/>
      <c r="T6869" s="30"/>
      <c r="U6869" s="30"/>
      <c r="V6869" s="30"/>
    </row>
    <row r="6870" spans="1:22" ht="14.5" x14ac:dyDescent="0.35">
      <c r="A6870" s="15">
        <v>57</v>
      </c>
      <c r="B6870" s="8">
        <v>360</v>
      </c>
      <c r="C6870" s="8">
        <v>1966666.6667999998</v>
      </c>
      <c r="D6870" s="8">
        <v>5600.0000010000003</v>
      </c>
      <c r="E6870" s="2">
        <v>900</v>
      </c>
      <c r="F6870" s="2">
        <v>10866.291015625</v>
      </c>
      <c r="G6870" s="2">
        <v>1096.00524902344</v>
      </c>
      <c r="H6870" s="1">
        <v>14110.14754334871</v>
      </c>
      <c r="I6870" s="1">
        <v>1110.2332331934349</v>
      </c>
      <c r="J6870" s="1">
        <f t="shared" si="618"/>
        <v>29.85247241270514</v>
      </c>
      <c r="K6870" s="1">
        <f t="shared" si="619"/>
        <v>1.2981675208829777</v>
      </c>
      <c r="L6870" s="30"/>
      <c r="M6870" s="30"/>
      <c r="N6870" s="2">
        <v>1479168</v>
      </c>
      <c r="O6870" s="30"/>
      <c r="P6870" s="30"/>
      <c r="Q6870" s="30"/>
      <c r="R6870" s="30"/>
      <c r="S6870" s="30"/>
      <c r="T6870" s="30"/>
      <c r="U6870" s="30"/>
      <c r="V6870" s="30"/>
    </row>
    <row r="6871" spans="1:22" ht="14.5" x14ac:dyDescent="0.35">
      <c r="A6871" s="15">
        <v>57</v>
      </c>
      <c r="B6871" s="8">
        <v>360</v>
      </c>
      <c r="C6871" s="8">
        <v>1966666.6667999998</v>
      </c>
      <c r="D6871" s="8">
        <v>5600.0000010000003</v>
      </c>
      <c r="E6871" s="2">
        <v>930</v>
      </c>
      <c r="F6871" s="2">
        <v>13487.208984375</v>
      </c>
      <c r="G6871" s="2">
        <v>1074.58666992188</v>
      </c>
      <c r="H6871" s="1">
        <v>15953.735304780021</v>
      </c>
      <c r="I6871" s="1">
        <v>1103.6817266809931</v>
      </c>
      <c r="J6871" s="1">
        <f t="shared" si="618"/>
        <v>18.287892797260753</v>
      </c>
      <c r="K6871" s="1">
        <f t="shared" si="619"/>
        <v>2.7075579451612026</v>
      </c>
      <c r="L6871" s="30"/>
      <c r="M6871" s="30"/>
      <c r="N6871" s="2">
        <v>1479168</v>
      </c>
      <c r="O6871" s="30"/>
      <c r="P6871" s="30"/>
      <c r="Q6871" s="30"/>
      <c r="R6871" s="30"/>
      <c r="S6871" s="30"/>
      <c r="T6871" s="30"/>
      <c r="U6871" s="30"/>
      <c r="V6871" s="30"/>
    </row>
    <row r="6872" spans="1:22" ht="14.5" x14ac:dyDescent="0.35">
      <c r="A6872" s="15">
        <v>57</v>
      </c>
      <c r="B6872" s="8">
        <v>360</v>
      </c>
      <c r="C6872" s="8">
        <v>1966666.6667999998</v>
      </c>
      <c r="D6872" s="8">
        <v>5600.0000010000003</v>
      </c>
      <c r="E6872" s="2">
        <v>960</v>
      </c>
      <c r="F6872" s="2">
        <v>15333.3125</v>
      </c>
      <c r="G6872" s="2">
        <v>1065.6396484375</v>
      </c>
      <c r="H6872" s="1">
        <v>17558.998068003621</v>
      </c>
      <c r="I6872" s="1">
        <v>1093.7681468362971</v>
      </c>
      <c r="J6872" s="1">
        <f t="shared" si="618"/>
        <v>14.51536038285022</v>
      </c>
      <c r="K6872" s="1">
        <f t="shared" si="619"/>
        <v>2.6395881985097547</v>
      </c>
      <c r="L6872" s="30"/>
      <c r="M6872" s="30"/>
      <c r="N6872" s="2">
        <v>1479168</v>
      </c>
      <c r="O6872" s="30"/>
      <c r="P6872" s="30"/>
      <c r="Q6872" s="30"/>
      <c r="R6872" s="30"/>
      <c r="S6872" s="30"/>
      <c r="T6872" s="30"/>
      <c r="U6872" s="30"/>
      <c r="V6872" s="30"/>
    </row>
    <row r="6873" spans="1:22" ht="14.5" x14ac:dyDescent="0.35">
      <c r="A6873" s="15">
        <v>57</v>
      </c>
      <c r="B6873" s="8">
        <v>360</v>
      </c>
      <c r="C6873" s="8">
        <v>1966666.6667999998</v>
      </c>
      <c r="D6873" s="8">
        <v>5600.0000010000003</v>
      </c>
      <c r="E6873" s="2">
        <v>990</v>
      </c>
      <c r="F6873" s="2">
        <v>17165.609375</v>
      </c>
      <c r="G6873" s="2">
        <v>1055.77551269531</v>
      </c>
      <c r="H6873" s="1">
        <v>19064.592688834189</v>
      </c>
      <c r="I6873" s="1">
        <v>1074.671778105504</v>
      </c>
      <c r="J6873" s="1">
        <f t="shared" si="618"/>
        <v>11.062720072145352</v>
      </c>
      <c r="K6873" s="1">
        <f t="shared" si="619"/>
        <v>1.78979955331161</v>
      </c>
      <c r="L6873" s="30"/>
      <c r="M6873" s="30"/>
      <c r="N6873" s="2">
        <v>1479168</v>
      </c>
      <c r="O6873" s="30"/>
      <c r="P6873" s="30"/>
      <c r="Q6873" s="30"/>
      <c r="R6873" s="30"/>
      <c r="S6873" s="30"/>
      <c r="T6873" s="30"/>
      <c r="U6873" s="30"/>
      <c r="V6873" s="30"/>
    </row>
    <row r="6874" spans="1:22" ht="14.5" x14ac:dyDescent="0.35">
      <c r="A6874" s="15">
        <v>57</v>
      </c>
      <c r="B6874" s="8">
        <v>360</v>
      </c>
      <c r="C6874" s="8">
        <v>1966666.6667999998</v>
      </c>
      <c r="D6874" s="8">
        <v>5600.0000010000003</v>
      </c>
      <c r="E6874" s="2">
        <v>1020</v>
      </c>
      <c r="F6874" s="2">
        <v>19720.89453125</v>
      </c>
      <c r="G6874" s="2">
        <v>1045.90856933594</v>
      </c>
      <c r="H6874" s="1">
        <v>20203.670931620509</v>
      </c>
      <c r="I6874" s="1">
        <v>1052.135412390895</v>
      </c>
      <c r="J6874" s="1">
        <f t="shared" si="618"/>
        <v>2.4480451411851254</v>
      </c>
      <c r="K6874" s="1">
        <f t="shared" si="619"/>
        <v>0.59535252291780116</v>
      </c>
      <c r="L6874" s="30"/>
      <c r="M6874" s="30"/>
      <c r="N6874" s="2">
        <v>1479168</v>
      </c>
      <c r="O6874" s="30"/>
      <c r="P6874" s="30"/>
      <c r="Q6874" s="30"/>
      <c r="R6874" s="30"/>
      <c r="S6874" s="30"/>
      <c r="T6874" s="30"/>
      <c r="U6874" s="30"/>
      <c r="V6874" s="30"/>
    </row>
    <row r="6875" spans="1:22" ht="14.5" x14ac:dyDescent="0.35">
      <c r="A6875" s="15">
        <v>57</v>
      </c>
      <c r="B6875" s="8">
        <v>360</v>
      </c>
      <c r="C6875" s="8">
        <v>1966666.6667999998</v>
      </c>
      <c r="D6875" s="8">
        <v>5600.0000010000003</v>
      </c>
      <c r="E6875" s="2">
        <v>1050</v>
      </c>
      <c r="F6875" s="2">
        <v>22187.599609375</v>
      </c>
      <c r="G6875" s="2">
        <v>1030.52758789063</v>
      </c>
      <c r="H6875" s="1">
        <v>20004.768033109602</v>
      </c>
      <c r="I6875" s="1">
        <v>1001.879489608282</v>
      </c>
      <c r="J6875" s="1">
        <f t="shared" si="618"/>
        <v>-9.8380699791566428</v>
      </c>
      <c r="K6875" s="1">
        <f t="shared" si="619"/>
        <v>-2.7799448184582127</v>
      </c>
      <c r="L6875" s="30"/>
      <c r="M6875" s="30"/>
      <c r="N6875" s="2">
        <v>1479168</v>
      </c>
      <c r="O6875" s="30"/>
      <c r="P6875" s="30"/>
      <c r="Q6875" s="30"/>
      <c r="R6875" s="30"/>
      <c r="S6875" s="30"/>
      <c r="T6875" s="30"/>
      <c r="U6875" s="30"/>
      <c r="V6875" s="30"/>
    </row>
    <row r="6876" spans="1:22" ht="14.5" x14ac:dyDescent="0.35">
      <c r="A6876" s="15">
        <v>57</v>
      </c>
      <c r="B6876" s="8">
        <v>360</v>
      </c>
      <c r="C6876" s="8">
        <v>1966666.6667999998</v>
      </c>
      <c r="D6876" s="8">
        <v>5600.0000010000003</v>
      </c>
      <c r="E6876" s="2">
        <v>1080</v>
      </c>
      <c r="F6876" s="2">
        <v>17949.076171875</v>
      </c>
      <c r="G6876" s="2">
        <v>836.57043457031295</v>
      </c>
      <c r="H6876" s="1">
        <v>19890.31125288242</v>
      </c>
      <c r="I6876" s="1">
        <v>948.81481182543428</v>
      </c>
      <c r="J6876" s="1">
        <f t="shared" si="618"/>
        <v>10.815236742095985</v>
      </c>
      <c r="K6876" s="1">
        <f t="shared" si="619"/>
        <v>13.417205846244531</v>
      </c>
      <c r="L6876" s="30"/>
      <c r="M6876" s="30"/>
      <c r="N6876" s="2">
        <v>1479168</v>
      </c>
      <c r="O6876" s="30"/>
      <c r="P6876" s="30"/>
      <c r="Q6876" s="30"/>
      <c r="R6876" s="30"/>
      <c r="S6876" s="30"/>
      <c r="T6876" s="30"/>
      <c r="U6876" s="30"/>
      <c r="V6876" s="30"/>
    </row>
    <row r="6877" spans="1:22" ht="14.5" x14ac:dyDescent="0.35">
      <c r="A6877" s="15">
        <v>57</v>
      </c>
      <c r="B6877" s="8">
        <v>360</v>
      </c>
      <c r="C6877" s="8">
        <v>1966666.6667999998</v>
      </c>
      <c r="D6877" s="8">
        <v>5600.0000010000003</v>
      </c>
      <c r="E6877" s="2">
        <v>1110</v>
      </c>
      <c r="F6877" s="2">
        <v>23212.181640625</v>
      </c>
      <c r="G6877" s="2">
        <v>896.81390380859398</v>
      </c>
      <c r="H6877" s="1">
        <v>23508.264465053231</v>
      </c>
      <c r="I6877" s="1">
        <v>882.16677305086682</v>
      </c>
      <c r="J6877" s="1">
        <f t="shared" si="618"/>
        <v>1.2755493172172976</v>
      </c>
      <c r="K6877" s="1">
        <f t="shared" si="619"/>
        <v>-1.6332408201438049</v>
      </c>
      <c r="L6877" s="30"/>
      <c r="M6877" s="30"/>
      <c r="N6877" s="2">
        <v>0</v>
      </c>
      <c r="O6877" s="30"/>
      <c r="P6877" s="30"/>
      <c r="Q6877" s="30"/>
      <c r="R6877" s="30"/>
      <c r="S6877" s="30"/>
      <c r="T6877" s="30"/>
      <c r="U6877" s="30"/>
      <c r="V6877" s="30"/>
    </row>
    <row r="6878" spans="1:22" ht="14.5" x14ac:dyDescent="0.35">
      <c r="A6878" s="15">
        <v>57</v>
      </c>
      <c r="B6878" s="8">
        <v>360</v>
      </c>
      <c r="C6878" s="8">
        <v>1966666.6667999998</v>
      </c>
      <c r="D6878" s="8">
        <v>5600.0000010000003</v>
      </c>
      <c r="E6878" s="2">
        <v>1140</v>
      </c>
      <c r="F6878" s="2">
        <v>20456.060546875</v>
      </c>
      <c r="G6878" s="2">
        <v>758.43450927734398</v>
      </c>
      <c r="H6878" s="1">
        <v>22956.133917453972</v>
      </c>
      <c r="I6878" s="1">
        <v>852.35837887356445</v>
      </c>
      <c r="J6878" s="1">
        <f t="shared" si="618"/>
        <v>12.221675648886848</v>
      </c>
      <c r="K6878" s="1">
        <f t="shared" si="619"/>
        <v>12.383912974333613</v>
      </c>
      <c r="L6878" s="30"/>
      <c r="M6878" s="30"/>
      <c r="N6878" s="2">
        <v>0</v>
      </c>
      <c r="O6878" s="30"/>
      <c r="P6878" s="30"/>
      <c r="Q6878" s="30"/>
      <c r="R6878" s="30"/>
      <c r="S6878" s="30"/>
      <c r="T6878" s="30"/>
      <c r="U6878" s="30"/>
      <c r="V6878" s="30"/>
    </row>
    <row r="6879" spans="1:22" ht="14.5" x14ac:dyDescent="0.35">
      <c r="A6879" s="15">
        <v>57</v>
      </c>
      <c r="B6879" s="8">
        <v>360</v>
      </c>
      <c r="C6879" s="8">
        <v>1966666.6667999998</v>
      </c>
      <c r="D6879" s="8">
        <v>5600.0000010000003</v>
      </c>
      <c r="E6879" s="2">
        <v>1170</v>
      </c>
      <c r="F6879" s="2">
        <v>23536.29296875</v>
      </c>
      <c r="G6879" s="2">
        <v>779.97808837890602</v>
      </c>
      <c r="H6879" s="1">
        <v>22508.840044862722</v>
      </c>
      <c r="I6879" s="1">
        <v>837.90734708259833</v>
      </c>
      <c r="J6879" s="1">
        <f t="shared" si="618"/>
        <v>-4.3653982606838948</v>
      </c>
      <c r="K6879" s="1">
        <f t="shared" si="619"/>
        <v>7.427036677926627</v>
      </c>
      <c r="L6879" s="30"/>
      <c r="M6879" s="30"/>
      <c r="N6879" s="2">
        <v>0</v>
      </c>
      <c r="O6879" s="30"/>
      <c r="P6879" s="30"/>
      <c r="Q6879" s="30"/>
      <c r="R6879" s="30"/>
      <c r="S6879" s="30"/>
      <c r="T6879" s="30"/>
      <c r="U6879" s="30"/>
      <c r="V6879" s="30"/>
    </row>
    <row r="6880" spans="1:22" ht="14.5" x14ac:dyDescent="0.35">
      <c r="A6880" s="15">
        <v>57</v>
      </c>
      <c r="B6880" s="8">
        <v>360</v>
      </c>
      <c r="C6880" s="8">
        <v>1966666.6667999998</v>
      </c>
      <c r="D6880" s="8">
        <v>5600.0000010000003</v>
      </c>
      <c r="E6880" s="2">
        <v>1200</v>
      </c>
      <c r="F6880" s="2">
        <v>22155.107421875</v>
      </c>
      <c r="G6880" s="2">
        <v>704.85870361328102</v>
      </c>
      <c r="H6880" s="1">
        <v>22237.238828045589</v>
      </c>
      <c r="I6880" s="1">
        <v>829.85837752968473</v>
      </c>
      <c r="J6880" s="1">
        <f t="shared" si="618"/>
        <v>0.37071093633920221</v>
      </c>
      <c r="K6880" s="1">
        <f t="shared" si="619"/>
        <v>17.734004457293963</v>
      </c>
      <c r="L6880" s="30"/>
      <c r="M6880" s="30"/>
      <c r="N6880" s="2">
        <v>0</v>
      </c>
      <c r="O6880" s="30"/>
      <c r="P6880" s="30"/>
      <c r="Q6880" s="30"/>
      <c r="R6880" s="30"/>
      <c r="S6880" s="30"/>
      <c r="T6880" s="30"/>
      <c r="U6880" s="30"/>
      <c r="V6880" s="30"/>
    </row>
    <row r="6881" spans="1:22" ht="14.5" x14ac:dyDescent="0.35">
      <c r="A6881" s="15">
        <v>57</v>
      </c>
      <c r="B6881" s="8">
        <v>360</v>
      </c>
      <c r="C6881" s="8">
        <v>1966666.6667999998</v>
      </c>
      <c r="D6881" s="8">
        <v>5600.0000010000003</v>
      </c>
      <c r="E6881" s="2">
        <v>1230</v>
      </c>
      <c r="F6881" s="2">
        <v>23350.1015625</v>
      </c>
      <c r="G6881" s="2">
        <v>724.69787597656205</v>
      </c>
      <c r="H6881" s="1">
        <v>22376.152505356651</v>
      </c>
      <c r="I6881" s="1">
        <v>824.47814202792176</v>
      </c>
      <c r="J6881" s="1">
        <f t="shared" si="618"/>
        <v>-4.171069896790085</v>
      </c>
      <c r="K6881" s="1">
        <f t="shared" si="619"/>
        <v>13.768532978919174</v>
      </c>
      <c r="L6881" s="30"/>
      <c r="M6881" s="30"/>
      <c r="N6881" s="2">
        <v>0</v>
      </c>
      <c r="O6881" s="30"/>
      <c r="P6881" s="30"/>
      <c r="Q6881" s="30"/>
      <c r="R6881" s="30"/>
      <c r="S6881" s="30"/>
      <c r="T6881" s="30"/>
      <c r="U6881" s="30"/>
      <c r="V6881" s="30"/>
    </row>
    <row r="6882" spans="1:22" ht="14.5" x14ac:dyDescent="0.35">
      <c r="A6882" s="15">
        <v>57</v>
      </c>
      <c r="B6882" s="8">
        <v>360</v>
      </c>
      <c r="C6882" s="8">
        <v>1966666.6667999998</v>
      </c>
      <c r="D6882" s="8">
        <v>5600.0000010000003</v>
      </c>
      <c r="E6882" s="2">
        <v>1260</v>
      </c>
      <c r="F6882" s="2">
        <v>24069.822265625</v>
      </c>
      <c r="G6882" s="2">
        <v>727.91204833984398</v>
      </c>
      <c r="H6882" s="1">
        <v>22345.460553054709</v>
      </c>
      <c r="I6882" s="1">
        <v>820.21058378333839</v>
      </c>
      <c r="J6882" s="1">
        <f t="shared" si="618"/>
        <v>-7.1639985270390465</v>
      </c>
      <c r="K6882" s="1">
        <f t="shared" si="619"/>
        <v>12.679902146694863</v>
      </c>
      <c r="L6882" s="30"/>
      <c r="M6882" s="30"/>
      <c r="N6882" s="2">
        <v>0</v>
      </c>
      <c r="O6882" s="30"/>
      <c r="P6882" s="30"/>
      <c r="Q6882" s="30"/>
      <c r="R6882" s="30"/>
      <c r="S6882" s="30"/>
      <c r="T6882" s="30"/>
      <c r="U6882" s="30"/>
      <c r="V6882" s="30"/>
    </row>
    <row r="6883" spans="1:22" ht="14.5" x14ac:dyDescent="0.35">
      <c r="A6883" s="15">
        <v>57</v>
      </c>
      <c r="B6883" s="8">
        <v>360</v>
      </c>
      <c r="C6883" s="8">
        <v>1966666.6667999998</v>
      </c>
      <c r="D6883" s="8">
        <v>5600.0000010000003</v>
      </c>
      <c r="E6883" s="2">
        <v>1290</v>
      </c>
      <c r="F6883" s="2">
        <v>24325.560546875</v>
      </c>
      <c r="G6883" s="2">
        <v>728.98052978515602</v>
      </c>
      <c r="H6883" s="1">
        <v>22410.340083581759</v>
      </c>
      <c r="I6883" s="1">
        <v>816.4067014685113</v>
      </c>
      <c r="J6883" s="1">
        <f t="shared" si="618"/>
        <v>-7.8732839870334708</v>
      </c>
      <c r="K6883" s="1">
        <f t="shared" si="619"/>
        <v>11.992936451831076</v>
      </c>
      <c r="L6883" s="30"/>
      <c r="M6883" s="30"/>
      <c r="N6883" s="2">
        <v>0</v>
      </c>
      <c r="O6883" s="30"/>
      <c r="P6883" s="30"/>
      <c r="Q6883" s="30"/>
      <c r="R6883" s="30"/>
      <c r="S6883" s="30"/>
      <c r="T6883" s="30"/>
      <c r="U6883" s="30"/>
      <c r="V6883" s="30"/>
    </row>
    <row r="6884" spans="1:22" ht="14.5" x14ac:dyDescent="0.35">
      <c r="A6884" s="15">
        <v>57</v>
      </c>
      <c r="B6884" s="8">
        <v>360</v>
      </c>
      <c r="C6884" s="8">
        <v>1966666.6667999998</v>
      </c>
      <c r="D6884" s="8">
        <v>5600.0000010000003</v>
      </c>
      <c r="E6884" s="2">
        <v>1320</v>
      </c>
      <c r="F6884" s="2">
        <v>24326.04296875</v>
      </c>
      <c r="G6884" s="2">
        <v>730.02349853515602</v>
      </c>
      <c r="H6884" s="1">
        <v>22318.073394036241</v>
      </c>
      <c r="I6884" s="1">
        <v>808.6219474597292</v>
      </c>
      <c r="J6884" s="1">
        <f t="shared" si="618"/>
        <v>-8.2544028113954262</v>
      </c>
      <c r="K6884" s="1">
        <f t="shared" si="619"/>
        <v>10.766564238313773</v>
      </c>
      <c r="L6884" s="30"/>
      <c r="M6884" s="30"/>
      <c r="N6884" s="2">
        <v>0</v>
      </c>
      <c r="O6884" s="30"/>
      <c r="P6884" s="30"/>
      <c r="Q6884" s="30"/>
      <c r="R6884" s="30"/>
      <c r="S6884" s="30"/>
      <c r="T6884" s="30"/>
      <c r="U6884" s="30"/>
      <c r="V6884" s="30"/>
    </row>
    <row r="6885" spans="1:22" ht="14.5" x14ac:dyDescent="0.35">
      <c r="A6885" s="15">
        <v>57</v>
      </c>
      <c r="B6885" s="8">
        <v>360</v>
      </c>
      <c r="C6885" s="8">
        <v>1966666.6667999998</v>
      </c>
      <c r="D6885" s="8">
        <v>5600.0000010000003</v>
      </c>
      <c r="E6885" s="2">
        <v>1350</v>
      </c>
      <c r="F6885" s="2">
        <v>24115.14453125</v>
      </c>
      <c r="G6885" s="2">
        <v>726.63641357421898</v>
      </c>
      <c r="H6885" s="1">
        <v>22298.701205884481</v>
      </c>
      <c r="I6885" s="1">
        <v>798.82772973556507</v>
      </c>
      <c r="J6885" s="1">
        <f t="shared" si="618"/>
        <v>-7.5323758603712747</v>
      </c>
      <c r="K6885" s="1">
        <f t="shared" si="619"/>
        <v>9.9349984136147942</v>
      </c>
      <c r="L6885" s="30"/>
      <c r="M6885" s="30"/>
      <c r="N6885" s="2">
        <v>0</v>
      </c>
      <c r="O6885" s="30"/>
      <c r="P6885" s="30"/>
      <c r="Q6885" s="30"/>
      <c r="R6885" s="30"/>
      <c r="S6885" s="30"/>
      <c r="T6885" s="30"/>
      <c r="U6885" s="30"/>
      <c r="V6885" s="30"/>
    </row>
    <row r="6886" spans="1:22" ht="14.5" x14ac:dyDescent="0.35">
      <c r="A6886" s="15">
        <v>57</v>
      </c>
      <c r="B6886" s="8">
        <v>360</v>
      </c>
      <c r="C6886" s="8">
        <v>1966666.6667999998</v>
      </c>
      <c r="D6886" s="8">
        <v>5600.0000010000003</v>
      </c>
      <c r="E6886" s="2">
        <v>1380</v>
      </c>
      <c r="F6886" s="2">
        <v>23826.26953125</v>
      </c>
      <c r="G6886" s="2">
        <v>720.77362060546898</v>
      </c>
      <c r="H6886" s="1">
        <v>22263.200984455569</v>
      </c>
      <c r="I6886" s="1">
        <v>788.16185442067876</v>
      </c>
      <c r="J6886" s="1">
        <f t="shared" si="618"/>
        <v>-6.5602739226312616</v>
      </c>
      <c r="K6886" s="1">
        <f t="shared" si="619"/>
        <v>9.3494312067916532</v>
      </c>
      <c r="L6886" s="30"/>
      <c r="M6886" s="30"/>
      <c r="N6886" s="2">
        <v>0</v>
      </c>
      <c r="O6886" s="30"/>
      <c r="P6886" s="30"/>
      <c r="Q6886" s="30"/>
      <c r="R6886" s="30"/>
      <c r="S6886" s="30"/>
      <c r="T6886" s="30"/>
      <c r="U6886" s="30"/>
      <c r="V6886" s="30"/>
    </row>
    <row r="6887" spans="1:22" ht="14.5" x14ac:dyDescent="0.35">
      <c r="A6887" s="15">
        <v>57</v>
      </c>
      <c r="B6887" s="8">
        <v>360</v>
      </c>
      <c r="C6887" s="8">
        <v>1966666.6667999998</v>
      </c>
      <c r="D6887" s="8">
        <v>5600.0000010000003</v>
      </c>
      <c r="E6887" s="2">
        <v>1410</v>
      </c>
      <c r="F6887" s="2">
        <v>23261.212890625</v>
      </c>
      <c r="G6887" s="2">
        <v>712.8349609375</v>
      </c>
      <c r="H6887" s="1">
        <v>22696.683567685079</v>
      </c>
      <c r="I6887" s="1">
        <v>775.8632671848203</v>
      </c>
      <c r="J6887" s="1">
        <f t="shared" si="618"/>
        <v>-2.4269126704370789</v>
      </c>
      <c r="K6887" s="1">
        <f t="shared" si="619"/>
        <v>8.8419213003283801</v>
      </c>
      <c r="L6887" s="30"/>
      <c r="M6887" s="30"/>
      <c r="N6887" s="2">
        <v>0</v>
      </c>
      <c r="O6887" s="30"/>
      <c r="P6887" s="30"/>
      <c r="Q6887" s="30"/>
      <c r="R6887" s="30"/>
      <c r="S6887" s="30"/>
      <c r="T6887" s="30"/>
      <c r="U6887" s="30"/>
      <c r="V6887" s="30"/>
    </row>
    <row r="6888" spans="1:22" ht="14.5" x14ac:dyDescent="0.35">
      <c r="A6888" s="15">
        <v>57</v>
      </c>
      <c r="B6888" s="8">
        <v>360</v>
      </c>
      <c r="C6888" s="8">
        <v>1966666.6667999998</v>
      </c>
      <c r="D6888" s="8">
        <v>5600.0000010000003</v>
      </c>
      <c r="E6888" s="2">
        <v>1440</v>
      </c>
      <c r="F6888" s="2">
        <v>22463.59375</v>
      </c>
      <c r="G6888" s="2">
        <v>705.03485107421898</v>
      </c>
      <c r="H6888" s="1">
        <v>22285.225211254139</v>
      </c>
      <c r="I6888" s="1">
        <v>762.20288863051132</v>
      </c>
      <c r="J6888" s="1">
        <f t="shared" si="618"/>
        <v>-0.79403385197820753</v>
      </c>
      <c r="K6888" s="1">
        <f t="shared" si="619"/>
        <v>8.1085406585488453</v>
      </c>
      <c r="L6888" s="30"/>
      <c r="M6888" s="30"/>
      <c r="N6888" s="2">
        <v>0</v>
      </c>
      <c r="O6888" s="30"/>
      <c r="P6888" s="30"/>
      <c r="Q6888" s="30"/>
      <c r="R6888" s="30"/>
      <c r="S6888" s="30"/>
      <c r="T6888" s="30"/>
      <c r="U6888" s="30"/>
      <c r="V6888" s="30"/>
    </row>
    <row r="6889" spans="1:22" ht="14.5" x14ac:dyDescent="0.35">
      <c r="A6889" s="15">
        <v>57</v>
      </c>
      <c r="B6889" s="8">
        <v>360</v>
      </c>
      <c r="C6889" s="8">
        <v>1966666.6667999998</v>
      </c>
      <c r="D6889" s="8">
        <v>5600.0000010000003</v>
      </c>
      <c r="E6889" s="2">
        <v>1470</v>
      </c>
      <c r="F6889" s="2">
        <v>19273.91015625</v>
      </c>
      <c r="G6889" s="2">
        <v>642.48278808593705</v>
      </c>
      <c r="H6889" s="1">
        <v>17524.707047786909</v>
      </c>
      <c r="I6889" s="1">
        <v>735.91084453436736</v>
      </c>
      <c r="J6889" s="1">
        <f t="shared" si="618"/>
        <v>-9.0754968466835582</v>
      </c>
      <c r="K6889" s="1">
        <f t="shared" si="619"/>
        <v>14.54172130070099</v>
      </c>
      <c r="L6889" s="30"/>
      <c r="M6889" s="30"/>
      <c r="N6889" s="2">
        <v>1479168</v>
      </c>
      <c r="O6889" s="30"/>
      <c r="P6889" s="30"/>
      <c r="Q6889" s="30"/>
      <c r="R6889" s="30"/>
      <c r="S6889" s="30"/>
      <c r="T6889" s="30"/>
      <c r="U6889" s="30"/>
      <c r="V6889" s="30"/>
    </row>
    <row r="6890" spans="1:22" ht="14.5" x14ac:dyDescent="0.35">
      <c r="A6890" s="15">
        <v>57</v>
      </c>
      <c r="B6890" s="8">
        <v>360</v>
      </c>
      <c r="C6890" s="8">
        <v>1966666.6667999998</v>
      </c>
      <c r="D6890" s="8">
        <v>5600.0000010000003</v>
      </c>
      <c r="E6890" s="2">
        <v>1500</v>
      </c>
      <c r="F6890" s="2">
        <v>18379.71875</v>
      </c>
      <c r="G6890" s="2">
        <v>639.07177734375</v>
      </c>
      <c r="H6890" s="1">
        <v>17182.215964034</v>
      </c>
      <c r="I6890" s="1">
        <v>720.71138325282288</v>
      </c>
      <c r="J6890" s="1">
        <f t="shared" si="618"/>
        <v>-6.5153488051388182</v>
      </c>
      <c r="K6890" s="1">
        <f t="shared" si="619"/>
        <v>12.774716206120271</v>
      </c>
      <c r="L6890" s="30"/>
      <c r="M6890" s="30"/>
      <c r="N6890" s="2">
        <v>1479168</v>
      </c>
      <c r="O6890" s="30"/>
      <c r="P6890" s="30"/>
      <c r="Q6890" s="30"/>
      <c r="R6890" s="30"/>
      <c r="S6890" s="30"/>
      <c r="T6890" s="30"/>
      <c r="U6890" s="30"/>
      <c r="V6890" s="30"/>
    </row>
    <row r="6891" spans="1:22" ht="14.5" x14ac:dyDescent="0.35">
      <c r="A6891" s="15">
        <v>57</v>
      </c>
      <c r="B6891" s="8">
        <v>360</v>
      </c>
      <c r="C6891" s="8">
        <v>1966666.6667999998</v>
      </c>
      <c r="D6891" s="8">
        <v>5600.0000010000003</v>
      </c>
      <c r="E6891" s="2">
        <v>1530</v>
      </c>
      <c r="F6891" s="2">
        <v>17784.072265625</v>
      </c>
      <c r="G6891" s="2">
        <v>633.06335449218795</v>
      </c>
      <c r="H6891" s="1">
        <v>16887.85037513353</v>
      </c>
      <c r="I6891" s="1">
        <v>711.0510854786678</v>
      </c>
      <c r="J6891" s="1">
        <f t="shared" si="618"/>
        <v>-5.0394638365465125</v>
      </c>
      <c r="K6891" s="1">
        <f t="shared" si="619"/>
        <v>12.319103677867714</v>
      </c>
      <c r="L6891" s="30"/>
      <c r="M6891" s="30"/>
      <c r="N6891" s="2">
        <v>1479168</v>
      </c>
      <c r="O6891" s="30"/>
      <c r="P6891" s="30"/>
      <c r="Q6891" s="30"/>
      <c r="R6891" s="30"/>
      <c r="S6891" s="30"/>
      <c r="T6891" s="30"/>
      <c r="U6891" s="30"/>
      <c r="V6891" s="30"/>
    </row>
    <row r="6892" spans="1:22" ht="14.5" x14ac:dyDescent="0.35">
      <c r="A6892" s="15">
        <v>57</v>
      </c>
      <c r="B6892" s="8">
        <v>360</v>
      </c>
      <c r="C6892" s="8">
        <v>1966666.6667999998</v>
      </c>
      <c r="D6892" s="8">
        <v>5600.0000010000003</v>
      </c>
      <c r="E6892" s="2">
        <v>1560</v>
      </c>
      <c r="F6892" s="2">
        <v>18532.720703125</v>
      </c>
      <c r="G6892" s="2">
        <v>679.55255126953102</v>
      </c>
      <c r="H6892" s="1">
        <v>16598.469620138811</v>
      </c>
      <c r="I6892" s="1">
        <v>705.34254373951228</v>
      </c>
      <c r="J6892" s="1">
        <f t="shared" si="618"/>
        <v>-10.436951562433219</v>
      </c>
      <c r="K6892" s="1">
        <f t="shared" si="619"/>
        <v>3.7951432044219002</v>
      </c>
      <c r="L6892" s="30"/>
      <c r="M6892" s="30"/>
      <c r="N6892" s="2">
        <v>1479168</v>
      </c>
      <c r="O6892" s="30"/>
      <c r="P6892" s="30"/>
      <c r="Q6892" s="30"/>
      <c r="R6892" s="30"/>
      <c r="S6892" s="30"/>
      <c r="T6892" s="30"/>
      <c r="U6892" s="30"/>
      <c r="V6892" s="30"/>
    </row>
    <row r="6893" spans="1:22" ht="14.5" x14ac:dyDescent="0.35">
      <c r="A6893" s="15">
        <v>57</v>
      </c>
      <c r="B6893" s="8">
        <v>360</v>
      </c>
      <c r="C6893" s="8">
        <v>1966666.6667999998</v>
      </c>
      <c r="D6893" s="8">
        <v>5600.0000010000003</v>
      </c>
      <c r="E6893" s="2">
        <v>1590</v>
      </c>
      <c r="F6893" s="2">
        <v>18494.306640625</v>
      </c>
      <c r="G6893" s="2">
        <v>675.44134521484398</v>
      </c>
      <c r="H6893" s="1">
        <v>16660.315446739689</v>
      </c>
      <c r="I6893" s="1">
        <v>701.54675581949857</v>
      </c>
      <c r="J6893" s="1">
        <f t="shared" si="618"/>
        <v>-9.9165177128442643</v>
      </c>
      <c r="K6893" s="1">
        <f t="shared" si="619"/>
        <v>3.8649411661868283</v>
      </c>
      <c r="L6893" s="30"/>
      <c r="M6893" s="30"/>
      <c r="N6893" s="2">
        <v>1479168</v>
      </c>
      <c r="O6893" s="30"/>
      <c r="P6893" s="30"/>
      <c r="Q6893" s="30"/>
      <c r="R6893" s="30"/>
      <c r="S6893" s="30"/>
      <c r="T6893" s="30"/>
      <c r="U6893" s="30"/>
      <c r="V6893" s="30"/>
    </row>
    <row r="6894" spans="1:22" ht="14.5" x14ac:dyDescent="0.35">
      <c r="A6894" s="15">
        <v>57</v>
      </c>
      <c r="B6894" s="8">
        <v>360</v>
      </c>
      <c r="C6894" s="8">
        <v>1966666.6667999998</v>
      </c>
      <c r="D6894" s="8">
        <v>5600.0000010000003</v>
      </c>
      <c r="E6894" s="2">
        <v>1620</v>
      </c>
      <c r="F6894" s="2">
        <v>19063.84375</v>
      </c>
      <c r="G6894" s="2">
        <v>673.87414550781205</v>
      </c>
      <c r="H6894" s="1">
        <v>17251.14578357714</v>
      </c>
      <c r="I6894" s="1">
        <v>698.67699082850561</v>
      </c>
      <c r="J6894" s="1">
        <f t="shared" si="618"/>
        <v>-9.508564957803225</v>
      </c>
      <c r="K6894" s="1">
        <f t="shared" si="619"/>
        <v>3.6806346535231529</v>
      </c>
      <c r="L6894" s="30"/>
      <c r="M6894" s="30"/>
      <c r="N6894" s="2">
        <v>1479168</v>
      </c>
      <c r="O6894" s="30"/>
      <c r="P6894" s="30"/>
      <c r="Q6894" s="30"/>
      <c r="R6894" s="30"/>
      <c r="S6894" s="30"/>
      <c r="T6894" s="30"/>
      <c r="U6894" s="30"/>
      <c r="V6894" s="30"/>
    </row>
    <row r="6895" spans="1:22" ht="14.5" x14ac:dyDescent="0.35">
      <c r="A6895" s="15">
        <v>57</v>
      </c>
      <c r="B6895" s="8">
        <v>360</v>
      </c>
      <c r="C6895" s="8">
        <v>1966666.6667999998</v>
      </c>
      <c r="D6895" s="8">
        <v>5600.0000010000003</v>
      </c>
      <c r="E6895" s="2">
        <v>1650</v>
      </c>
      <c r="F6895" s="2">
        <v>20066.3203125</v>
      </c>
      <c r="G6895" s="2">
        <v>676.843017578125</v>
      </c>
      <c r="H6895" s="1">
        <v>18107.301261913541</v>
      </c>
      <c r="I6895" s="1">
        <v>695.8391201693147</v>
      </c>
      <c r="J6895" s="1">
        <f t="shared" si="618"/>
        <v>-9.7627219145212152</v>
      </c>
      <c r="K6895" s="1">
        <f t="shared" si="619"/>
        <v>2.8065743603533684</v>
      </c>
      <c r="L6895" s="30"/>
      <c r="M6895" s="30"/>
      <c r="N6895" s="2">
        <v>1479168</v>
      </c>
      <c r="O6895" s="30"/>
      <c r="P6895" s="30"/>
      <c r="Q6895" s="30"/>
      <c r="R6895" s="30"/>
      <c r="S6895" s="30"/>
      <c r="T6895" s="30"/>
      <c r="U6895" s="30"/>
      <c r="V6895" s="30"/>
    </row>
    <row r="6896" spans="1:22" ht="14.5" x14ac:dyDescent="0.35">
      <c r="A6896" s="15">
        <v>57</v>
      </c>
      <c r="B6896" s="8">
        <v>360</v>
      </c>
      <c r="C6896" s="8">
        <v>1966666.6667999998</v>
      </c>
      <c r="D6896" s="8">
        <v>5600.0000010000003</v>
      </c>
      <c r="E6896" s="2">
        <v>1680</v>
      </c>
      <c r="F6896" s="2">
        <v>21458.845703125</v>
      </c>
      <c r="G6896" s="2">
        <v>678.37048339843705</v>
      </c>
      <c r="H6896" s="1">
        <v>19093.861422010272</v>
      </c>
      <c r="I6896" s="1">
        <v>692.48767828099551</v>
      </c>
      <c r="J6896" s="1">
        <f t="shared" si="618"/>
        <v>-11.021022816573593</v>
      </c>
      <c r="K6896" s="1">
        <f t="shared" si="619"/>
        <v>2.0810449788197536</v>
      </c>
      <c r="L6896" s="30"/>
      <c r="M6896" s="30"/>
      <c r="N6896" s="2">
        <v>1479168</v>
      </c>
      <c r="O6896" s="30"/>
      <c r="P6896" s="30"/>
      <c r="Q6896" s="30"/>
      <c r="R6896" s="30"/>
      <c r="S6896" s="30"/>
      <c r="T6896" s="30"/>
      <c r="U6896" s="30"/>
      <c r="V6896" s="30"/>
    </row>
    <row r="6897" spans="1:22" ht="14.5" x14ac:dyDescent="0.35">
      <c r="A6897" s="15">
        <v>57</v>
      </c>
      <c r="B6897" s="8">
        <v>360</v>
      </c>
      <c r="C6897" s="8">
        <v>1966666.6667999998</v>
      </c>
      <c r="D6897" s="8">
        <v>5600.0000010000003</v>
      </c>
      <c r="E6897" s="2">
        <v>1710</v>
      </c>
      <c r="F6897" s="2">
        <v>23415.091796875</v>
      </c>
      <c r="G6897" s="2">
        <v>675.8095703125</v>
      </c>
      <c r="H6897" s="1">
        <v>20066.92418568529</v>
      </c>
      <c r="I6897" s="1">
        <v>682.81940692388991</v>
      </c>
      <c r="J6897" s="1">
        <f t="shared" si="618"/>
        <v>-14.299186354830178</v>
      </c>
      <c r="K6897" s="1">
        <f t="shared" si="619"/>
        <v>1.0372502727578286</v>
      </c>
      <c r="L6897" s="30"/>
      <c r="M6897" s="30"/>
      <c r="N6897" s="2">
        <v>1479168</v>
      </c>
      <c r="O6897" s="30"/>
      <c r="P6897" s="30"/>
      <c r="Q6897" s="30"/>
      <c r="R6897" s="30"/>
      <c r="S6897" s="30"/>
      <c r="T6897" s="30"/>
      <c r="U6897" s="30"/>
      <c r="V6897" s="30"/>
    </row>
    <row r="6898" spans="1:22" ht="14.5" x14ac:dyDescent="0.35">
      <c r="A6898" s="15">
        <v>57</v>
      </c>
      <c r="B6898" s="8">
        <v>360</v>
      </c>
      <c r="C6898" s="8">
        <v>1966666.6667999998</v>
      </c>
      <c r="D6898" s="8">
        <v>5600.0000010000003</v>
      </c>
      <c r="E6898" s="2">
        <v>1740</v>
      </c>
      <c r="F6898" s="2">
        <v>24705.673828125</v>
      </c>
      <c r="G6898" s="2">
        <v>669.23602294921898</v>
      </c>
      <c r="H6898" s="1">
        <v>21017.746921165461</v>
      </c>
      <c r="I6898" s="1">
        <v>671.67318364216908</v>
      </c>
      <c r="J6898" s="1">
        <f t="shared" si="618"/>
        <v>-14.927449186838992</v>
      </c>
      <c r="K6898" s="1">
        <f t="shared" si="619"/>
        <v>0.36417057799876246</v>
      </c>
      <c r="L6898" s="30"/>
      <c r="M6898" s="30"/>
      <c r="N6898" s="2">
        <v>1479168</v>
      </c>
      <c r="O6898" s="30"/>
      <c r="P6898" s="30"/>
      <c r="Q6898" s="30"/>
      <c r="R6898" s="30"/>
      <c r="S6898" s="30"/>
      <c r="T6898" s="30"/>
      <c r="U6898" s="30"/>
      <c r="V6898" s="30"/>
    </row>
    <row r="6899" spans="1:22" ht="14.5" x14ac:dyDescent="0.35">
      <c r="A6899" s="15">
        <v>57</v>
      </c>
      <c r="B6899" s="8">
        <v>360</v>
      </c>
      <c r="C6899" s="8">
        <v>1966666.6667999998</v>
      </c>
      <c r="D6899" s="8">
        <v>5600.0000010000003</v>
      </c>
      <c r="E6899" s="2">
        <v>1770</v>
      </c>
      <c r="F6899" s="2">
        <v>26163.41015625</v>
      </c>
      <c r="G6899" s="2">
        <v>665.36315917968795</v>
      </c>
      <c r="H6899" s="1">
        <v>21958.007872606351</v>
      </c>
      <c r="I6899" s="1">
        <v>660.18113640293723</v>
      </c>
      <c r="J6899" s="1">
        <f t="shared" si="618"/>
        <v>-16.073601485924989</v>
      </c>
      <c r="K6899" s="1">
        <f t="shared" si="619"/>
        <v>-0.77882622523608502</v>
      </c>
      <c r="L6899" s="30"/>
      <c r="M6899" s="30"/>
      <c r="N6899" s="2">
        <v>1479168</v>
      </c>
      <c r="O6899" s="30"/>
      <c r="P6899" s="30"/>
      <c r="Q6899" s="30"/>
      <c r="R6899" s="30"/>
      <c r="S6899" s="30"/>
      <c r="T6899" s="30"/>
      <c r="U6899" s="30"/>
      <c r="V6899" s="30"/>
    </row>
    <row r="6900" spans="1:22" ht="14.5" x14ac:dyDescent="0.35">
      <c r="A6900" s="15">
        <v>57</v>
      </c>
      <c r="B6900" s="8">
        <v>360</v>
      </c>
      <c r="C6900" s="8">
        <v>1966666.6667999998</v>
      </c>
      <c r="D6900" s="8">
        <v>5600.0000010000003</v>
      </c>
      <c r="E6900" s="2">
        <v>1800</v>
      </c>
      <c r="F6900" s="2">
        <v>25145.24609375</v>
      </c>
      <c r="G6900" s="2">
        <v>565.89886474609398</v>
      </c>
      <c r="H6900" s="1">
        <v>22893.248320489209</v>
      </c>
      <c r="I6900" s="1">
        <v>647.39440883508814</v>
      </c>
      <c r="J6900" s="1">
        <f t="shared" si="618"/>
        <v>-8.9559583742572269</v>
      </c>
      <c r="K6900" s="1">
        <f t="shared" si="619"/>
        <v>14.401079268034822</v>
      </c>
      <c r="L6900" s="30"/>
      <c r="M6900" s="30"/>
      <c r="N6900" s="2">
        <v>1479168</v>
      </c>
      <c r="O6900" s="30"/>
      <c r="P6900" s="30"/>
      <c r="Q6900" s="30"/>
      <c r="R6900" s="30"/>
      <c r="S6900" s="30"/>
      <c r="T6900" s="30"/>
      <c r="U6900" s="30"/>
      <c r="V6900" s="30"/>
    </row>
    <row r="6901" spans="1:22" ht="14.5" x14ac:dyDescent="0.35">
      <c r="A6901" s="15">
        <v>57</v>
      </c>
      <c r="B6901" s="8">
        <v>360</v>
      </c>
      <c r="C6901" s="8">
        <v>1966666.6667999998</v>
      </c>
      <c r="D6901" s="8">
        <v>5600.0000010000003</v>
      </c>
      <c r="E6901" s="2">
        <v>1830</v>
      </c>
      <c r="F6901" s="2">
        <v>27743.01953125</v>
      </c>
      <c r="G6901" s="2">
        <v>555.54022216796898</v>
      </c>
      <c r="H6901" s="1">
        <v>27566.670110508519</v>
      </c>
      <c r="I6901" s="1">
        <v>633.36078203039301</v>
      </c>
      <c r="J6901" s="1">
        <f t="shared" si="618"/>
        <v>-0.63565330566429123</v>
      </c>
      <c r="K6901" s="1">
        <f t="shared" si="619"/>
        <v>14.008087399816532</v>
      </c>
      <c r="L6901" s="30"/>
      <c r="M6901" s="30"/>
      <c r="N6901" s="2">
        <v>0</v>
      </c>
      <c r="O6901" s="30"/>
      <c r="P6901" s="30"/>
      <c r="Q6901" s="30"/>
      <c r="R6901" s="30"/>
      <c r="S6901" s="30"/>
      <c r="T6901" s="30"/>
      <c r="U6901" s="30"/>
      <c r="V6901" s="30"/>
    </row>
    <row r="6902" spans="1:22" ht="14.5" x14ac:dyDescent="0.35">
      <c r="A6902" s="15">
        <v>57</v>
      </c>
      <c r="B6902" s="8">
        <v>360</v>
      </c>
      <c r="C6902" s="8">
        <v>1966666.6667999998</v>
      </c>
      <c r="D6902" s="8">
        <v>5600.0000010000003</v>
      </c>
      <c r="E6902" s="2">
        <v>1860</v>
      </c>
      <c r="F6902" s="2">
        <v>31071.578125</v>
      </c>
      <c r="G6902" s="2">
        <v>581.99548339843795</v>
      </c>
      <c r="H6902" s="1">
        <v>30030.522805836448</v>
      </c>
      <c r="I6902" s="1">
        <v>625.14636063125704</v>
      </c>
      <c r="J6902" s="1">
        <f t="shared" si="618"/>
        <v>-3.3505067395528427</v>
      </c>
      <c r="K6902" s="1">
        <f t="shared" si="619"/>
        <v>7.4142976129039324</v>
      </c>
      <c r="L6902" s="30"/>
      <c r="M6902" s="30"/>
      <c r="N6902" s="2">
        <v>0</v>
      </c>
      <c r="O6902" s="30"/>
      <c r="P6902" s="30"/>
      <c r="Q6902" s="30"/>
      <c r="R6902" s="30"/>
      <c r="S6902" s="30"/>
      <c r="T6902" s="30"/>
      <c r="U6902" s="30"/>
      <c r="V6902" s="30"/>
    </row>
    <row r="6903" spans="1:22" ht="14.5" x14ac:dyDescent="0.35">
      <c r="A6903" s="15">
        <v>57</v>
      </c>
      <c r="B6903" s="8">
        <v>360</v>
      </c>
      <c r="C6903" s="8">
        <v>1966666.6667999998</v>
      </c>
      <c r="D6903" s="8">
        <v>5600.0000010000003</v>
      </c>
      <c r="E6903" s="2">
        <v>1890</v>
      </c>
      <c r="F6903" s="2">
        <v>31163.4921875</v>
      </c>
      <c r="G6903" s="2">
        <v>529.67401123046898</v>
      </c>
      <c r="H6903" s="1">
        <v>30895.497605698391</v>
      </c>
      <c r="I6903" s="1">
        <v>618.15032686932591</v>
      </c>
      <c r="J6903" s="1">
        <f t="shared" si="618"/>
        <v>-0.85996325504593107</v>
      </c>
      <c r="K6903" s="1">
        <f t="shared" si="619"/>
        <v>16.70391859198838</v>
      </c>
      <c r="L6903" s="30"/>
      <c r="M6903" s="30"/>
      <c r="N6903" s="2">
        <v>0</v>
      </c>
      <c r="O6903" s="30"/>
      <c r="P6903" s="30"/>
      <c r="Q6903" s="30"/>
      <c r="R6903" s="30"/>
      <c r="S6903" s="30"/>
      <c r="T6903" s="30"/>
      <c r="U6903" s="30"/>
      <c r="V6903" s="30"/>
    </row>
    <row r="6904" spans="1:22" ht="14.5" x14ac:dyDescent="0.35">
      <c r="A6904" s="15">
        <v>57</v>
      </c>
      <c r="B6904" s="8">
        <v>360</v>
      </c>
      <c r="C6904" s="8">
        <v>1966666.6667999998</v>
      </c>
      <c r="D6904" s="8">
        <v>5600.0000010000003</v>
      </c>
      <c r="E6904" s="2">
        <v>1920</v>
      </c>
      <c r="F6904" s="2">
        <v>30988.1953125</v>
      </c>
      <c r="G6904" s="2">
        <v>520.37634277343795</v>
      </c>
      <c r="H6904" s="1">
        <v>31395.28650554605</v>
      </c>
      <c r="I6904" s="1">
        <v>610.37680836379218</v>
      </c>
      <c r="J6904" s="1">
        <f t="shared" si="618"/>
        <v>1.313697648219732</v>
      </c>
      <c r="K6904" s="1">
        <f t="shared" si="619"/>
        <v>17.295264636874304</v>
      </c>
      <c r="L6904" s="30"/>
      <c r="M6904" s="30"/>
      <c r="N6904" s="2">
        <v>0</v>
      </c>
      <c r="O6904" s="30"/>
      <c r="P6904" s="30"/>
      <c r="Q6904" s="30"/>
      <c r="R6904" s="30"/>
      <c r="S6904" s="30"/>
      <c r="T6904" s="30"/>
      <c r="U6904" s="30"/>
      <c r="V6904" s="30"/>
    </row>
    <row r="6905" spans="1:22" ht="14.5" x14ac:dyDescent="0.35">
      <c r="A6905" s="15">
        <v>57</v>
      </c>
      <c r="B6905" s="8">
        <v>360</v>
      </c>
      <c r="C6905" s="8">
        <v>1966666.6667999998</v>
      </c>
      <c r="D6905" s="8">
        <v>5600.0000010000003</v>
      </c>
      <c r="E6905" s="2">
        <v>1950</v>
      </c>
      <c r="F6905" s="2">
        <v>32017.650390625</v>
      </c>
      <c r="G6905" s="2">
        <v>535.136474609375</v>
      </c>
      <c r="H6905" s="1">
        <v>31770.33149744977</v>
      </c>
      <c r="I6905" s="1">
        <v>602.26489583031491</v>
      </c>
      <c r="J6905" s="1">
        <f t="shared" si="618"/>
        <v>-0.77244547978338518</v>
      </c>
      <c r="K6905" s="1">
        <f t="shared" si="619"/>
        <v>12.544168526344718</v>
      </c>
      <c r="L6905" s="30"/>
      <c r="M6905" s="30"/>
      <c r="N6905" s="2">
        <v>0</v>
      </c>
      <c r="O6905" s="30"/>
      <c r="P6905" s="30"/>
      <c r="Q6905" s="30"/>
      <c r="R6905" s="30"/>
      <c r="S6905" s="30"/>
      <c r="T6905" s="30"/>
      <c r="U6905" s="30"/>
      <c r="V6905" s="30"/>
    </row>
    <row r="6906" spans="1:22" ht="14.5" x14ac:dyDescent="0.35">
      <c r="A6906" s="15">
        <v>57</v>
      </c>
      <c r="B6906" s="8">
        <v>360</v>
      </c>
      <c r="C6906" s="8">
        <v>1966666.6667999998</v>
      </c>
      <c r="D6906" s="8">
        <v>5600.0000010000003</v>
      </c>
      <c r="E6906" s="2">
        <v>1980</v>
      </c>
      <c r="F6906" s="2">
        <v>32471.197265625</v>
      </c>
      <c r="G6906" s="2">
        <v>528.66485595703102</v>
      </c>
      <c r="H6906" s="1">
        <v>31928.248182011521</v>
      </c>
      <c r="I6906" s="1">
        <v>594.00553241818545</v>
      </c>
      <c r="J6906" s="1">
        <f t="shared" si="618"/>
        <v>-1.6720944385634391</v>
      </c>
      <c r="K6906" s="1">
        <f t="shared" si="619"/>
        <v>12.359564991864186</v>
      </c>
      <c r="L6906" s="30"/>
      <c r="M6906" s="30"/>
      <c r="N6906" s="2">
        <v>0</v>
      </c>
      <c r="O6906" s="30"/>
      <c r="P6906" s="30"/>
      <c r="Q6906" s="30"/>
      <c r="R6906" s="30"/>
      <c r="S6906" s="30"/>
      <c r="T6906" s="30"/>
      <c r="U6906" s="30"/>
      <c r="V6906" s="30"/>
    </row>
    <row r="6907" spans="1:22" ht="14.5" x14ac:dyDescent="0.35">
      <c r="A6907" s="15">
        <v>57</v>
      </c>
      <c r="B6907" s="8">
        <v>360</v>
      </c>
      <c r="C6907" s="8">
        <v>1966666.6667999998</v>
      </c>
      <c r="D6907" s="8">
        <v>5600.0000010000003</v>
      </c>
      <c r="E6907" s="2">
        <v>2010</v>
      </c>
      <c r="F6907" s="2">
        <v>31906.13671875</v>
      </c>
      <c r="G6907" s="2">
        <v>521.599365234375</v>
      </c>
      <c r="H6907" s="1">
        <v>31922.715818943321</v>
      </c>
      <c r="I6907" s="1">
        <v>585.68195750093196</v>
      </c>
      <c r="J6907" s="1">
        <f t="shared" si="618"/>
        <v>5.1962104780859657E-2</v>
      </c>
      <c r="K6907" s="1">
        <f t="shared" si="619"/>
        <v>12.285788008534508</v>
      </c>
      <c r="L6907" s="30"/>
      <c r="M6907" s="30"/>
      <c r="N6907" s="2">
        <v>0</v>
      </c>
      <c r="O6907" s="30"/>
      <c r="P6907" s="30"/>
      <c r="Q6907" s="30"/>
      <c r="R6907" s="30"/>
      <c r="S6907" s="30"/>
      <c r="T6907" s="30"/>
      <c r="U6907" s="30"/>
      <c r="V6907" s="30"/>
    </row>
    <row r="6908" spans="1:22" ht="14.5" x14ac:dyDescent="0.35">
      <c r="A6908" s="15">
        <v>57</v>
      </c>
      <c r="B6908" s="8">
        <v>360</v>
      </c>
      <c r="C6908" s="8">
        <v>1966666.6667999998</v>
      </c>
      <c r="D6908" s="8">
        <v>5600.0000010000003</v>
      </c>
      <c r="E6908" s="2">
        <v>2040</v>
      </c>
      <c r="F6908" s="2">
        <v>31155.25390625</v>
      </c>
      <c r="G6908" s="2">
        <v>516.967041015625</v>
      </c>
      <c r="H6908" s="1">
        <v>31846.92850874989</v>
      </c>
      <c r="I6908" s="1">
        <v>577.54431204065997</v>
      </c>
      <c r="J6908" s="1">
        <f t="shared" si="618"/>
        <v>2.2200897626487794</v>
      </c>
      <c r="K6908" s="1">
        <f t="shared" si="619"/>
        <v>11.717820715615808</v>
      </c>
      <c r="L6908" s="30"/>
      <c r="M6908" s="30"/>
      <c r="N6908" s="2">
        <v>0</v>
      </c>
      <c r="O6908" s="30"/>
      <c r="P6908" s="30"/>
      <c r="Q6908" s="30"/>
      <c r="R6908" s="30"/>
      <c r="S6908" s="30"/>
      <c r="T6908" s="30"/>
      <c r="U6908" s="30"/>
      <c r="V6908" s="30"/>
    </row>
    <row r="6909" spans="1:22" ht="14.5" x14ac:dyDescent="0.35">
      <c r="A6909" s="15">
        <v>57</v>
      </c>
      <c r="B6909" s="8">
        <v>360</v>
      </c>
      <c r="C6909" s="8">
        <v>1966666.6667999998</v>
      </c>
      <c r="D6909" s="8">
        <v>5600.0000010000003</v>
      </c>
      <c r="E6909" s="2">
        <v>2070</v>
      </c>
      <c r="F6909" s="2">
        <v>30718.9453125</v>
      </c>
      <c r="G6909" s="2">
        <v>513.55291748046898</v>
      </c>
      <c r="H6909" s="1">
        <v>31740.943270938551</v>
      </c>
      <c r="I6909" s="1">
        <v>569.69444043778242</v>
      </c>
      <c r="J6909" s="1">
        <f t="shared" si="618"/>
        <v>3.3269304920526834</v>
      </c>
      <c r="K6909" s="1">
        <f t="shared" si="619"/>
        <v>10.931984036377044</v>
      </c>
      <c r="L6909" s="30"/>
      <c r="M6909" s="30"/>
      <c r="N6909" s="2">
        <v>0</v>
      </c>
      <c r="O6909" s="30"/>
      <c r="P6909" s="30"/>
      <c r="Q6909" s="30"/>
      <c r="R6909" s="30"/>
      <c r="S6909" s="30"/>
      <c r="T6909" s="30"/>
      <c r="U6909" s="30"/>
      <c r="V6909" s="30"/>
    </row>
    <row r="6910" spans="1:22" ht="14.5" x14ac:dyDescent="0.35">
      <c r="A6910" s="15">
        <v>57</v>
      </c>
      <c r="B6910" s="8">
        <v>360</v>
      </c>
      <c r="C6910" s="8">
        <v>1966666.6667999998</v>
      </c>
      <c r="D6910" s="8">
        <v>5600.0000010000003</v>
      </c>
      <c r="E6910" s="2">
        <v>2100</v>
      </c>
      <c r="F6910" s="2">
        <v>29978.8828125</v>
      </c>
      <c r="G6910" s="2">
        <v>512.92047119140602</v>
      </c>
      <c r="H6910" s="1">
        <v>31587.082225840721</v>
      </c>
      <c r="I6910" s="1">
        <v>561.52079304237043</v>
      </c>
      <c r="J6910" s="1">
        <f t="shared" si="618"/>
        <v>5.3644407745246783</v>
      </c>
      <c r="K6910" s="1">
        <f t="shared" si="619"/>
        <v>9.47521586301208</v>
      </c>
      <c r="L6910" s="30"/>
      <c r="M6910" s="30"/>
      <c r="N6910" s="2">
        <v>0</v>
      </c>
      <c r="O6910" s="30"/>
      <c r="P6910" s="30"/>
      <c r="Q6910" s="30"/>
      <c r="R6910" s="30"/>
      <c r="S6910" s="30"/>
      <c r="T6910" s="30"/>
      <c r="U6910" s="30"/>
      <c r="V6910" s="30"/>
    </row>
    <row r="6911" spans="1:22" ht="14.5" x14ac:dyDescent="0.35">
      <c r="A6911" s="15">
        <v>57</v>
      </c>
      <c r="B6911" s="8">
        <v>360</v>
      </c>
      <c r="C6911" s="8">
        <v>1966666.6667999998</v>
      </c>
      <c r="D6911" s="8">
        <v>5600.0000010000003</v>
      </c>
      <c r="E6911" s="2">
        <v>2130</v>
      </c>
      <c r="F6911" s="2">
        <v>29737.61328125</v>
      </c>
      <c r="G6911" s="2">
        <v>569.99212646484398</v>
      </c>
      <c r="H6911" s="1">
        <v>31403.925695327591</v>
      </c>
      <c r="I6911" s="1">
        <v>552.60101158177486</v>
      </c>
      <c r="J6911" s="1">
        <f t="shared" si="618"/>
        <v>5.6033831576128037</v>
      </c>
      <c r="K6911" s="1">
        <f t="shared" si="619"/>
        <v>-3.0511149322238529</v>
      </c>
      <c r="L6911" s="30"/>
      <c r="M6911" s="30"/>
      <c r="N6911" s="2">
        <v>0</v>
      </c>
      <c r="O6911" s="30"/>
      <c r="P6911" s="30"/>
      <c r="Q6911" s="30"/>
      <c r="R6911" s="30"/>
      <c r="S6911" s="30"/>
      <c r="T6911" s="30"/>
      <c r="U6911" s="30"/>
      <c r="V6911" s="30"/>
    </row>
    <row r="6912" spans="1:22" ht="14.5" x14ac:dyDescent="0.35">
      <c r="A6912" s="15">
        <v>57</v>
      </c>
      <c r="B6912" s="8">
        <v>360</v>
      </c>
      <c r="C6912" s="8">
        <v>1966666.6667999998</v>
      </c>
      <c r="D6912" s="8">
        <v>5600.0000010000003</v>
      </c>
      <c r="E6912" s="2">
        <v>2160</v>
      </c>
      <c r="F6912" s="2">
        <v>28097.1875</v>
      </c>
      <c r="G6912" s="2">
        <v>528.95593261718795</v>
      </c>
      <c r="H6912" s="1">
        <v>31207.35024162777</v>
      </c>
      <c r="I6912" s="1">
        <v>543.2945113480813</v>
      </c>
      <c r="J6912" s="1">
        <f t="shared" si="618"/>
        <v>11.069302725149162</v>
      </c>
      <c r="K6912" s="1">
        <f t="shared" si="619"/>
        <v>2.7107321889648519</v>
      </c>
      <c r="L6912" s="30"/>
      <c r="M6912" s="30"/>
      <c r="N6912" s="2">
        <v>0</v>
      </c>
      <c r="O6912" s="30"/>
      <c r="P6912" s="30"/>
      <c r="Q6912" s="30"/>
      <c r="R6912" s="30"/>
      <c r="S6912" s="30"/>
      <c r="T6912" s="30"/>
      <c r="U6912" s="30"/>
      <c r="V6912" s="30"/>
    </row>
    <row r="6913" spans="1:22" ht="14.5" x14ac:dyDescent="0.35">
      <c r="A6913" s="15">
        <v>57</v>
      </c>
      <c r="B6913" s="8">
        <v>360</v>
      </c>
      <c r="C6913" s="8">
        <v>1966666.6667999998</v>
      </c>
      <c r="D6913" s="8">
        <v>5600.0000010000003</v>
      </c>
      <c r="E6913" s="2">
        <v>2190</v>
      </c>
      <c r="F6913" s="2">
        <v>24064.61328125</v>
      </c>
      <c r="G6913" s="2">
        <v>462.48141479492199</v>
      </c>
      <c r="H6913" s="1">
        <v>25444.348985287241</v>
      </c>
      <c r="I6913" s="1">
        <v>494.79869659585398</v>
      </c>
      <c r="J6913" s="1">
        <f t="shared" si="618"/>
        <v>5.7334630227042345</v>
      </c>
      <c r="K6913" s="1">
        <f t="shared" si="619"/>
        <v>6.9878011887812699</v>
      </c>
      <c r="L6913" s="30"/>
      <c r="M6913" s="30"/>
      <c r="N6913" s="2">
        <v>1479168</v>
      </c>
      <c r="O6913" s="30"/>
      <c r="P6913" s="30"/>
      <c r="Q6913" s="30"/>
      <c r="R6913" s="30"/>
      <c r="S6913" s="30"/>
      <c r="T6913" s="30"/>
      <c r="U6913" s="30"/>
      <c r="V6913" s="30"/>
    </row>
    <row r="6914" spans="1:22" ht="14.5" x14ac:dyDescent="0.35">
      <c r="A6914" s="15">
        <v>57</v>
      </c>
      <c r="B6914" s="8">
        <v>360</v>
      </c>
      <c r="C6914" s="8">
        <v>1966666.6667999998</v>
      </c>
      <c r="D6914" s="8">
        <v>5600.0000010000003</v>
      </c>
      <c r="E6914" s="2">
        <v>2220</v>
      </c>
      <c r="F6914" s="2">
        <v>22781.68359375</v>
      </c>
      <c r="G6914" s="2">
        <v>447.31158447265602</v>
      </c>
      <c r="H6914" s="1">
        <v>24190.111270123871</v>
      </c>
      <c r="I6914" s="1">
        <v>490.12345871996189</v>
      </c>
      <c r="J6914" s="1">
        <f t="shared" si="618"/>
        <v>6.1822809125496914</v>
      </c>
      <c r="K6914" s="1">
        <f t="shared" si="619"/>
        <v>9.5709290198190562</v>
      </c>
      <c r="L6914" s="30"/>
      <c r="M6914" s="30"/>
      <c r="N6914" s="2">
        <v>1479168</v>
      </c>
      <c r="O6914" s="30"/>
      <c r="P6914" s="30"/>
      <c r="Q6914" s="30"/>
      <c r="R6914" s="30"/>
      <c r="S6914" s="30"/>
      <c r="T6914" s="30"/>
      <c r="U6914" s="30"/>
      <c r="V6914" s="30"/>
    </row>
    <row r="6915" spans="1:22" ht="14.5" x14ac:dyDescent="0.35">
      <c r="A6915" s="15">
        <v>57</v>
      </c>
      <c r="B6915" s="8">
        <v>360</v>
      </c>
      <c r="C6915" s="8">
        <v>1966666.6667999998</v>
      </c>
      <c r="D6915" s="8">
        <v>5600.0000010000003</v>
      </c>
      <c r="E6915" s="2">
        <v>2250</v>
      </c>
      <c r="F6915" s="2">
        <v>22427.580078125</v>
      </c>
      <c r="G6915" s="2">
        <v>444.22375488281199</v>
      </c>
      <c r="H6915" s="1">
        <v>24323.925970641911</v>
      </c>
      <c r="I6915" s="1">
        <v>491.51826187994601</v>
      </c>
      <c r="J6915" s="1">
        <f t="shared" si="618"/>
        <v>8.4554191130345515</v>
      </c>
      <c r="K6915" s="1">
        <f t="shared" si="619"/>
        <v>10.646550635188454</v>
      </c>
      <c r="L6915" s="30"/>
      <c r="M6915" s="30"/>
      <c r="N6915" s="2">
        <v>1479168</v>
      </c>
      <c r="O6915" s="30"/>
      <c r="P6915" s="30"/>
      <c r="Q6915" s="30"/>
      <c r="R6915" s="30"/>
      <c r="S6915" s="30"/>
      <c r="T6915" s="30"/>
      <c r="U6915" s="30"/>
      <c r="V6915" s="30"/>
    </row>
    <row r="6916" spans="1:22" ht="14.5" x14ac:dyDescent="0.35">
      <c r="A6916" s="15">
        <v>57</v>
      </c>
      <c r="B6916" s="8">
        <v>360</v>
      </c>
      <c r="C6916" s="8">
        <v>1966666.6667999998</v>
      </c>
      <c r="D6916" s="8">
        <v>5600.0000010000003</v>
      </c>
      <c r="E6916" s="2">
        <v>2280</v>
      </c>
      <c r="F6916" s="2">
        <v>22637.046875</v>
      </c>
      <c r="G6916" s="2">
        <v>449.82342529296898</v>
      </c>
      <c r="H6916" s="1">
        <v>24471.64826858283</v>
      </c>
      <c r="I6916" s="1">
        <v>492.46618195911492</v>
      </c>
      <c r="J6916" s="1">
        <f t="shared" si="618"/>
        <v>8.1044201733262984</v>
      </c>
      <c r="K6916" s="1">
        <f t="shared" si="619"/>
        <v>9.4798879445579818</v>
      </c>
      <c r="L6916" s="30"/>
      <c r="M6916" s="30"/>
      <c r="N6916" s="2">
        <v>1479168</v>
      </c>
      <c r="O6916" s="30"/>
      <c r="P6916" s="30"/>
      <c r="Q6916" s="30"/>
      <c r="R6916" s="30"/>
      <c r="S6916" s="30"/>
      <c r="T6916" s="30"/>
      <c r="U6916" s="30"/>
      <c r="V6916" s="30"/>
    </row>
    <row r="6917" spans="1:22" ht="14.5" x14ac:dyDescent="0.35">
      <c r="A6917" s="15">
        <v>57</v>
      </c>
      <c r="B6917" s="8">
        <v>360</v>
      </c>
      <c r="C6917" s="8">
        <v>1966666.6667999998</v>
      </c>
      <c r="D6917" s="8">
        <v>5600.0000010000003</v>
      </c>
      <c r="E6917" s="2">
        <v>2310</v>
      </c>
      <c r="F6917" s="2">
        <v>24696.2421875</v>
      </c>
      <c r="G6917" s="2">
        <v>521.43664550781295</v>
      </c>
      <c r="H6917" s="1">
        <v>24646.761292507439</v>
      </c>
      <c r="I6917" s="1">
        <v>491.19197924125677</v>
      </c>
      <c r="J6917" s="1">
        <f t="shared" si="618"/>
        <v>-0.20035799218719066</v>
      </c>
      <c r="K6917" s="1">
        <f t="shared" si="619"/>
        <v>-5.8002571409421604</v>
      </c>
      <c r="L6917" s="30"/>
      <c r="M6917" s="30"/>
      <c r="N6917" s="2">
        <v>1479168</v>
      </c>
      <c r="O6917" s="30"/>
      <c r="P6917" s="30"/>
      <c r="Q6917" s="30"/>
      <c r="R6917" s="30"/>
      <c r="S6917" s="30"/>
      <c r="T6917" s="30"/>
      <c r="U6917" s="30"/>
      <c r="V6917" s="30"/>
    </row>
    <row r="6918" spans="1:22" ht="14.5" x14ac:dyDescent="0.35">
      <c r="A6918" s="15">
        <v>57</v>
      </c>
      <c r="B6918" s="8">
        <v>360</v>
      </c>
      <c r="C6918" s="8">
        <v>1966666.6667999998</v>
      </c>
      <c r="D6918" s="8">
        <v>5600.0000010000003</v>
      </c>
      <c r="E6918" s="2">
        <v>2340</v>
      </c>
      <c r="F6918" s="2">
        <v>25456.287109375</v>
      </c>
      <c r="G6918" s="2">
        <v>492.38909912109398</v>
      </c>
      <c r="H6918" s="1">
        <v>24827.219413825798</v>
      </c>
      <c r="I6918" s="1">
        <v>489.18946220799069</v>
      </c>
      <c r="J6918" s="1">
        <f t="shared" si="618"/>
        <v>-2.4711682927143359</v>
      </c>
      <c r="K6918" s="1">
        <f t="shared" si="619"/>
        <v>-0.6498187955043252</v>
      </c>
      <c r="L6918" s="30"/>
      <c r="M6918" s="30"/>
      <c r="N6918" s="2">
        <v>1479168</v>
      </c>
      <c r="O6918" s="30"/>
      <c r="P6918" s="30"/>
      <c r="Q6918" s="30"/>
      <c r="R6918" s="30"/>
      <c r="S6918" s="30"/>
      <c r="T6918" s="30"/>
      <c r="U6918" s="30"/>
      <c r="V6918" s="30"/>
    </row>
    <row r="6919" spans="1:22" ht="14.5" x14ac:dyDescent="0.35">
      <c r="A6919" s="15">
        <v>57</v>
      </c>
      <c r="B6919" s="8">
        <v>360</v>
      </c>
      <c r="C6919" s="8">
        <v>1966666.6667999998</v>
      </c>
      <c r="D6919" s="8">
        <v>5600.0000010000003</v>
      </c>
      <c r="E6919" s="2">
        <v>2370</v>
      </c>
      <c r="F6919" s="2">
        <v>26104.96875</v>
      </c>
      <c r="G6919" s="2">
        <v>484.15124511718699</v>
      </c>
      <c r="H6919" s="1">
        <v>25008.72265595588</v>
      </c>
      <c r="I6919" s="1">
        <v>486.9482209336619</v>
      </c>
      <c r="J6919" s="1">
        <f t="shared" si="618"/>
        <v>-4.199377155140704</v>
      </c>
      <c r="K6919" s="1">
        <f t="shared" si="619"/>
        <v>0.57770703776624899</v>
      </c>
      <c r="L6919" s="30"/>
      <c r="M6919" s="30"/>
      <c r="N6919" s="2">
        <v>1479168</v>
      </c>
      <c r="O6919" s="30"/>
      <c r="P6919" s="30"/>
      <c r="Q6919" s="30"/>
      <c r="R6919" s="30"/>
      <c r="S6919" s="30"/>
      <c r="T6919" s="30"/>
      <c r="U6919" s="30"/>
      <c r="V6919" s="30"/>
    </row>
    <row r="6920" spans="1:22" ht="14.5" x14ac:dyDescent="0.35">
      <c r="A6920" s="15">
        <v>57</v>
      </c>
      <c r="B6920" s="8">
        <v>360</v>
      </c>
      <c r="C6920" s="8">
        <v>1966666.6667999998</v>
      </c>
      <c r="D6920" s="8">
        <v>5600.0000010000003</v>
      </c>
      <c r="E6920" s="2">
        <v>2400</v>
      </c>
      <c r="F6920" s="2">
        <v>27006.873046875</v>
      </c>
      <c r="G6920" s="2">
        <v>490.90921020507801</v>
      </c>
      <c r="H6920" s="1">
        <v>25162.778100658619</v>
      </c>
      <c r="I6920" s="1">
        <v>484.62869357218312</v>
      </c>
      <c r="J6920" s="1">
        <f t="shared" si="618"/>
        <v>-6.8282431032116966</v>
      </c>
      <c r="K6920" s="1">
        <f t="shared" si="619"/>
        <v>-1.2793641883946711</v>
      </c>
      <c r="L6920" s="30"/>
      <c r="M6920" s="30"/>
      <c r="N6920" s="2">
        <v>1479168</v>
      </c>
      <c r="O6920" s="30"/>
      <c r="P6920" s="30"/>
      <c r="Q6920" s="30"/>
      <c r="R6920" s="30"/>
      <c r="S6920" s="30"/>
      <c r="T6920" s="30"/>
      <c r="U6920" s="30"/>
      <c r="V6920" s="30"/>
    </row>
    <row r="6921" spans="1:22" ht="14.5" x14ac:dyDescent="0.35">
      <c r="A6921" s="15">
        <v>57</v>
      </c>
      <c r="B6921" s="8">
        <v>360</v>
      </c>
      <c r="C6921" s="8">
        <v>1966666.6667999998</v>
      </c>
      <c r="D6921" s="8">
        <v>5600.0000010000003</v>
      </c>
      <c r="E6921" s="2">
        <v>2430</v>
      </c>
      <c r="F6921" s="2">
        <v>27974.623046875</v>
      </c>
      <c r="G6921" s="2">
        <v>489.44842529296898</v>
      </c>
      <c r="H6921" s="1">
        <v>25306.273544804699</v>
      </c>
      <c r="I6921" s="1">
        <v>482.28352389280673</v>
      </c>
      <c r="J6921" s="1">
        <f t="shared" si="618"/>
        <v>-9.5384645490991815</v>
      </c>
      <c r="K6921" s="1">
        <f t="shared" si="619"/>
        <v>-1.4638726022815494</v>
      </c>
      <c r="L6921" s="30"/>
      <c r="M6921" s="30"/>
      <c r="N6921" s="2">
        <v>1479168</v>
      </c>
      <c r="O6921" s="30"/>
      <c r="P6921" s="30"/>
      <c r="Q6921" s="30"/>
      <c r="R6921" s="30"/>
      <c r="S6921" s="30"/>
      <c r="T6921" s="30"/>
      <c r="U6921" s="30"/>
      <c r="V6921" s="30"/>
    </row>
    <row r="6922" spans="1:22" ht="14.5" x14ac:dyDescent="0.35">
      <c r="A6922" s="15">
        <v>57</v>
      </c>
      <c r="B6922" s="8">
        <v>360</v>
      </c>
      <c r="C6922" s="8">
        <v>1966666.6667999998</v>
      </c>
      <c r="D6922" s="8">
        <v>5600.0000010000003</v>
      </c>
      <c r="E6922" s="2">
        <v>2460</v>
      </c>
      <c r="F6922" s="2">
        <v>27750.06640625</v>
      </c>
      <c r="G6922" s="2">
        <v>440.9248046875</v>
      </c>
      <c r="H6922" s="1">
        <v>25447.359503939439</v>
      </c>
      <c r="I6922" s="1">
        <v>480.07390512358842</v>
      </c>
      <c r="J6922" s="1">
        <f t="shared" ref="J6922:J6985" si="620">(H6922-F6922)/F6922*100</f>
        <v>-8.2980230338905958</v>
      </c>
      <c r="K6922" s="1">
        <f t="shared" ref="K6922:K6985" si="621">(I6922-G6922)/G6922*100</f>
        <v>8.8788609803512557</v>
      </c>
      <c r="L6922" s="30"/>
      <c r="M6922" s="30"/>
      <c r="N6922" s="2">
        <v>1479168</v>
      </c>
      <c r="O6922" s="30"/>
      <c r="P6922" s="30"/>
      <c r="Q6922" s="30"/>
      <c r="R6922" s="30"/>
      <c r="S6922" s="30"/>
      <c r="T6922" s="30"/>
      <c r="U6922" s="30"/>
      <c r="V6922" s="30"/>
    </row>
    <row r="6923" spans="1:22" ht="14.5" x14ac:dyDescent="0.35">
      <c r="A6923" s="15">
        <v>57</v>
      </c>
      <c r="B6923" s="8">
        <v>360</v>
      </c>
      <c r="C6923" s="8">
        <v>1966666.6667999998</v>
      </c>
      <c r="D6923" s="8">
        <v>5600.0000010000003</v>
      </c>
      <c r="E6923" s="2">
        <v>2490</v>
      </c>
      <c r="F6923" s="2">
        <v>27399.955078125</v>
      </c>
      <c r="G6923" s="2">
        <v>401.18136596679699</v>
      </c>
      <c r="H6923" s="1">
        <v>25587.896150429118</v>
      </c>
      <c r="I6923" s="1">
        <v>478.29739688281609</v>
      </c>
      <c r="J6923" s="1">
        <f t="shared" si="620"/>
        <v>-6.6133645932235678</v>
      </c>
      <c r="K6923" s="1">
        <f t="shared" si="621"/>
        <v>19.222236489020144</v>
      </c>
      <c r="L6923" s="30"/>
      <c r="M6923" s="30"/>
      <c r="N6923" s="2">
        <v>1479168</v>
      </c>
      <c r="O6923" s="30"/>
      <c r="P6923" s="30"/>
      <c r="Q6923" s="30"/>
      <c r="R6923" s="30"/>
      <c r="S6923" s="30"/>
      <c r="T6923" s="30"/>
      <c r="U6923" s="30"/>
      <c r="V6923" s="30"/>
    </row>
    <row r="6924" spans="1:22" ht="14.5" x14ac:dyDescent="0.35">
      <c r="A6924" s="15">
        <v>57</v>
      </c>
      <c r="B6924" s="8">
        <v>360</v>
      </c>
      <c r="C6924" s="8">
        <v>1966666.6667999998</v>
      </c>
      <c r="D6924" s="8">
        <v>5600.0000010000003</v>
      </c>
      <c r="E6924" s="2">
        <v>2520</v>
      </c>
      <c r="F6924" s="2">
        <v>27060.095703125</v>
      </c>
      <c r="G6924" s="2">
        <v>418.83090209960898</v>
      </c>
      <c r="H6924" s="1">
        <v>25728.311520101059</v>
      </c>
      <c r="I6924" s="1">
        <v>476.63913325284358</v>
      </c>
      <c r="J6924" s="1">
        <f t="shared" si="620"/>
        <v>-4.9215797225363911</v>
      </c>
      <c r="K6924" s="1">
        <f t="shared" si="621"/>
        <v>13.802284135062767</v>
      </c>
      <c r="L6924" s="30"/>
      <c r="M6924" s="30"/>
      <c r="N6924" s="2">
        <v>1479168</v>
      </c>
      <c r="O6924" s="30"/>
      <c r="P6924" s="30"/>
      <c r="Q6924" s="30"/>
      <c r="R6924" s="30"/>
      <c r="S6924" s="30"/>
      <c r="T6924" s="30"/>
      <c r="U6924" s="30"/>
      <c r="V6924" s="30"/>
    </row>
    <row r="6925" spans="1:22" ht="14.5" x14ac:dyDescent="0.35">
      <c r="A6925" s="15">
        <v>57</v>
      </c>
      <c r="B6925" s="8">
        <v>360</v>
      </c>
      <c r="C6925" s="8">
        <v>1966666.6667999998</v>
      </c>
      <c r="D6925" s="8">
        <v>5600.0000010000003</v>
      </c>
      <c r="E6925" s="2">
        <v>2550</v>
      </c>
      <c r="F6925" s="2">
        <v>32787.56640625</v>
      </c>
      <c r="G6925" s="2">
        <v>429.03704833984398</v>
      </c>
      <c r="H6925" s="1">
        <v>31551.548118242139</v>
      </c>
      <c r="I6925" s="1">
        <v>467.6173563770065</v>
      </c>
      <c r="J6925" s="1">
        <f t="shared" si="620"/>
        <v>-3.7697774598246787</v>
      </c>
      <c r="K6925" s="1">
        <f t="shared" si="621"/>
        <v>8.9923022234207455</v>
      </c>
      <c r="L6925" s="30"/>
      <c r="M6925" s="30"/>
      <c r="N6925" s="2">
        <v>0</v>
      </c>
      <c r="O6925" s="30"/>
      <c r="P6925" s="30"/>
      <c r="Q6925" s="30"/>
      <c r="R6925" s="30"/>
      <c r="S6925" s="30"/>
      <c r="T6925" s="30"/>
      <c r="U6925" s="30"/>
      <c r="V6925" s="30"/>
    </row>
    <row r="6926" spans="1:22" ht="14.5" x14ac:dyDescent="0.35">
      <c r="A6926" s="15">
        <v>57</v>
      </c>
      <c r="B6926" s="8">
        <v>360</v>
      </c>
      <c r="C6926" s="8">
        <v>1966666.6667999998</v>
      </c>
      <c r="D6926" s="8">
        <v>5600.0000010000003</v>
      </c>
      <c r="E6926" s="2">
        <v>2580</v>
      </c>
      <c r="F6926" s="2">
        <v>32823.90234375</v>
      </c>
      <c r="G6926" s="2">
        <v>436.48367309570301</v>
      </c>
      <c r="H6926" s="1">
        <v>30033.033949356759</v>
      </c>
      <c r="I6926" s="1">
        <v>461.67226501032019</v>
      </c>
      <c r="J6926" s="1">
        <f t="shared" si="620"/>
        <v>-8.502549042358611</v>
      </c>
      <c r="K6926" s="1">
        <f t="shared" si="621"/>
        <v>5.7707981918247722</v>
      </c>
      <c r="L6926" s="30"/>
      <c r="M6926" s="30"/>
      <c r="N6926" s="2">
        <v>0</v>
      </c>
      <c r="O6926" s="30"/>
      <c r="P6926" s="30"/>
      <c r="Q6926" s="30"/>
      <c r="R6926" s="30"/>
      <c r="S6926" s="30"/>
      <c r="T6926" s="30"/>
      <c r="U6926" s="30"/>
      <c r="V6926" s="30"/>
    </row>
    <row r="6927" spans="1:22" ht="14.5" x14ac:dyDescent="0.35">
      <c r="A6927" s="15">
        <v>57</v>
      </c>
      <c r="B6927" s="8">
        <v>360</v>
      </c>
      <c r="C6927" s="8">
        <v>1966666.6667999998</v>
      </c>
      <c r="D6927" s="8">
        <v>5600.0000010000003</v>
      </c>
      <c r="E6927" s="2">
        <v>2610</v>
      </c>
      <c r="F6927" s="2">
        <v>36245.36328125</v>
      </c>
      <c r="G6927" s="2">
        <v>444.91824340820301</v>
      </c>
      <c r="H6927" s="1">
        <v>28109.62107309424</v>
      </c>
      <c r="I6927" s="1">
        <v>457.30165424669519</v>
      </c>
      <c r="J6927" s="1">
        <f t="shared" si="620"/>
        <v>-22.446297875470435</v>
      </c>
      <c r="K6927" s="1">
        <f t="shared" si="621"/>
        <v>2.7833003078569352</v>
      </c>
      <c r="L6927" s="30"/>
      <c r="M6927" s="30"/>
      <c r="N6927" s="2">
        <v>0</v>
      </c>
      <c r="O6927" s="30"/>
      <c r="P6927" s="30"/>
      <c r="Q6927" s="30"/>
      <c r="R6927" s="30"/>
      <c r="S6927" s="30"/>
      <c r="T6927" s="30"/>
      <c r="U6927" s="30"/>
      <c r="V6927" s="30"/>
    </row>
    <row r="6928" spans="1:22" ht="14.5" x14ac:dyDescent="0.35">
      <c r="A6928" s="15">
        <v>57</v>
      </c>
      <c r="B6928" s="8">
        <v>360</v>
      </c>
      <c r="C6928" s="8">
        <v>1966666.6667999998</v>
      </c>
      <c r="D6928" s="8">
        <v>5600.0000010000003</v>
      </c>
      <c r="E6928" s="2">
        <v>2640</v>
      </c>
      <c r="F6928" s="2">
        <v>37803.859375</v>
      </c>
      <c r="G6928" s="2">
        <v>434.22750854492199</v>
      </c>
      <c r="H6928" s="1">
        <v>31172.62226817066</v>
      </c>
      <c r="I6928" s="1">
        <v>453.73667739072499</v>
      </c>
      <c r="J6928" s="1">
        <f t="shared" si="620"/>
        <v>-17.541164358511583</v>
      </c>
      <c r="K6928" s="1">
        <f t="shared" si="621"/>
        <v>4.4928449860713346</v>
      </c>
      <c r="L6928" s="30"/>
      <c r="M6928" s="30"/>
      <c r="N6928" s="2">
        <v>0</v>
      </c>
      <c r="O6928" s="30"/>
      <c r="P6928" s="30"/>
      <c r="Q6928" s="30"/>
      <c r="R6928" s="30"/>
      <c r="S6928" s="30"/>
      <c r="T6928" s="30"/>
      <c r="U6928" s="30"/>
      <c r="V6928" s="30"/>
    </row>
    <row r="6929" spans="1:22" ht="14.5" x14ac:dyDescent="0.35">
      <c r="A6929" s="15">
        <v>57</v>
      </c>
      <c r="B6929" s="8">
        <v>360</v>
      </c>
      <c r="C6929" s="8">
        <v>1966666.6667999998</v>
      </c>
      <c r="D6929" s="8">
        <v>5600.0000010000003</v>
      </c>
      <c r="E6929" s="2">
        <v>2670</v>
      </c>
      <c r="F6929" s="2">
        <v>37423.8125</v>
      </c>
      <c r="G6929" s="2">
        <v>426.83746337890602</v>
      </c>
      <c r="H6929" s="1">
        <v>29585.470770890821</v>
      </c>
      <c r="I6929" s="1">
        <v>450.58394081388752</v>
      </c>
      <c r="J6929" s="1">
        <f t="shared" si="620"/>
        <v>-20.944797457792895</v>
      </c>
      <c r="K6929" s="1">
        <f t="shared" si="621"/>
        <v>5.5633536117005775</v>
      </c>
      <c r="L6929" s="30"/>
      <c r="M6929" s="30"/>
      <c r="N6929" s="2">
        <v>0</v>
      </c>
      <c r="O6929" s="30"/>
      <c r="P6929" s="30"/>
      <c r="Q6929" s="30"/>
      <c r="R6929" s="30"/>
      <c r="S6929" s="30"/>
      <c r="T6929" s="30"/>
      <c r="U6929" s="30"/>
      <c r="V6929" s="30"/>
    </row>
    <row r="6930" spans="1:22" ht="14.5" x14ac:dyDescent="0.35">
      <c r="A6930" s="15">
        <v>57</v>
      </c>
      <c r="B6930" s="8">
        <v>360</v>
      </c>
      <c r="C6930" s="8">
        <v>1966666.6667999998</v>
      </c>
      <c r="D6930" s="8">
        <v>5600.0000010000003</v>
      </c>
      <c r="E6930" s="2">
        <v>2700</v>
      </c>
      <c r="F6930" s="2">
        <v>36901.453125</v>
      </c>
      <c r="G6930" s="2">
        <v>424.87203979492199</v>
      </c>
      <c r="H6930" s="1">
        <v>29063.866311710412</v>
      </c>
      <c r="I6930" s="1">
        <v>447.6421719526146</v>
      </c>
      <c r="J6930" s="1">
        <f t="shared" si="620"/>
        <v>-21.239236261890671</v>
      </c>
      <c r="K6930" s="1">
        <f t="shared" si="621"/>
        <v>5.3592917455060922</v>
      </c>
      <c r="L6930" s="30"/>
      <c r="M6930" s="30"/>
      <c r="N6930" s="2">
        <v>0</v>
      </c>
      <c r="O6930" s="30"/>
      <c r="P6930" s="30"/>
      <c r="Q6930" s="30"/>
      <c r="R6930" s="30"/>
      <c r="S6930" s="30"/>
      <c r="T6930" s="30"/>
      <c r="U6930" s="30"/>
      <c r="V6930" s="30"/>
    </row>
    <row r="6931" spans="1:22" ht="14.5" x14ac:dyDescent="0.35">
      <c r="A6931" s="15">
        <v>57</v>
      </c>
      <c r="B6931" s="8">
        <v>360</v>
      </c>
      <c r="C6931" s="8">
        <v>1966666.6667999998</v>
      </c>
      <c r="D6931" s="8">
        <v>5600.0000010000003</v>
      </c>
      <c r="E6931" s="2">
        <v>2730</v>
      </c>
      <c r="F6931" s="2">
        <v>36379.12109375</v>
      </c>
      <c r="G6931" s="2">
        <v>422.35186767578102</v>
      </c>
      <c r="H6931" s="1">
        <v>30786.127317885941</v>
      </c>
      <c r="I6931" s="1">
        <v>444.80819747600168</v>
      </c>
      <c r="J6931" s="1">
        <f t="shared" si="620"/>
        <v>-15.374186092761175</v>
      </c>
      <c r="K6931" s="1">
        <f t="shared" si="621"/>
        <v>5.3169718234700198</v>
      </c>
      <c r="L6931" s="30"/>
      <c r="M6931" s="30"/>
      <c r="N6931" s="2">
        <v>0</v>
      </c>
      <c r="O6931" s="30"/>
      <c r="P6931" s="30"/>
      <c r="Q6931" s="30"/>
      <c r="R6931" s="30"/>
      <c r="S6931" s="30"/>
      <c r="T6931" s="30"/>
      <c r="U6931" s="30"/>
      <c r="V6931" s="30"/>
    </row>
    <row r="6932" spans="1:22" ht="14.5" x14ac:dyDescent="0.35">
      <c r="A6932" s="15">
        <v>57</v>
      </c>
      <c r="B6932" s="8">
        <v>360</v>
      </c>
      <c r="C6932" s="8">
        <v>1966666.6667999998</v>
      </c>
      <c r="D6932" s="8">
        <v>5600.0000010000003</v>
      </c>
      <c r="E6932" s="2">
        <v>2760</v>
      </c>
      <c r="F6932" s="2">
        <v>35535.4375</v>
      </c>
      <c r="G6932" s="2">
        <v>421.18273925781199</v>
      </c>
      <c r="H6932" s="1">
        <v>29128.262518449112</v>
      </c>
      <c r="I6932" s="1">
        <v>442.02958503555618</v>
      </c>
      <c r="J6932" s="1">
        <f t="shared" si="620"/>
        <v>-18.030381591758616</v>
      </c>
      <c r="K6932" s="1">
        <f t="shared" si="621"/>
        <v>4.9495964185235852</v>
      </c>
      <c r="L6932" s="30"/>
      <c r="M6932" s="30"/>
      <c r="N6932" s="2">
        <v>0</v>
      </c>
      <c r="O6932" s="30"/>
      <c r="P6932" s="30"/>
      <c r="Q6932" s="30"/>
      <c r="R6932" s="30"/>
      <c r="S6932" s="30"/>
      <c r="T6932" s="30"/>
      <c r="U6932" s="30"/>
      <c r="V6932" s="30"/>
    </row>
    <row r="6933" spans="1:22" ht="14.5" x14ac:dyDescent="0.35">
      <c r="A6933" s="15">
        <v>57</v>
      </c>
      <c r="B6933" s="8">
        <v>360</v>
      </c>
      <c r="C6933" s="8">
        <v>1966666.6667999998</v>
      </c>
      <c r="D6933" s="8">
        <v>5600.0000010000003</v>
      </c>
      <c r="E6933" s="2">
        <v>2790</v>
      </c>
      <c r="F6933" s="2">
        <v>33253.453125</v>
      </c>
      <c r="G6933" s="2">
        <v>452.35580444335898</v>
      </c>
      <c r="H6933" s="1">
        <v>31449.718394921099</v>
      </c>
      <c r="I6933" s="1">
        <v>439.27912175916322</v>
      </c>
      <c r="J6933" s="1">
        <f t="shared" si="620"/>
        <v>-5.4242027836888012</v>
      </c>
      <c r="K6933" s="1">
        <f t="shared" si="621"/>
        <v>-2.8907958195180261</v>
      </c>
      <c r="L6933" s="30"/>
      <c r="M6933" s="30"/>
      <c r="N6933" s="2">
        <v>0</v>
      </c>
      <c r="O6933" s="30"/>
      <c r="P6933" s="30"/>
      <c r="Q6933" s="30"/>
      <c r="R6933" s="30"/>
      <c r="S6933" s="30"/>
      <c r="T6933" s="30"/>
      <c r="U6933" s="30"/>
      <c r="V6933" s="30"/>
    </row>
    <row r="6934" spans="1:22" ht="14.5" x14ac:dyDescent="0.35">
      <c r="A6934" s="15">
        <v>57</v>
      </c>
      <c r="B6934" s="8">
        <v>360</v>
      </c>
      <c r="C6934" s="8">
        <v>1966666.6667999998</v>
      </c>
      <c r="D6934" s="8">
        <v>5600.0000010000003</v>
      </c>
      <c r="E6934" s="2">
        <v>2820</v>
      </c>
      <c r="F6934" s="2">
        <v>33779.1015625</v>
      </c>
      <c r="G6934" s="2">
        <v>464.97808837890602</v>
      </c>
      <c r="H6934" s="1">
        <v>29997.506975688641</v>
      </c>
      <c r="I6934" s="1">
        <v>436.54327671817941</v>
      </c>
      <c r="J6934" s="1">
        <f t="shared" si="620"/>
        <v>-11.195071543908412</v>
      </c>
      <c r="K6934" s="1">
        <f t="shared" si="621"/>
        <v>-6.1153014241727801</v>
      </c>
      <c r="L6934" s="30"/>
      <c r="M6934" s="30"/>
      <c r="N6934" s="2">
        <v>0</v>
      </c>
      <c r="O6934" s="30"/>
      <c r="P6934" s="30"/>
      <c r="Q6934" s="30"/>
      <c r="R6934" s="30"/>
      <c r="S6934" s="30"/>
      <c r="T6934" s="30"/>
      <c r="U6934" s="30"/>
      <c r="V6934" s="30"/>
    </row>
    <row r="6935" spans="1:22" ht="14.5" x14ac:dyDescent="0.35">
      <c r="A6935" s="15">
        <v>57</v>
      </c>
      <c r="B6935" s="8">
        <v>360</v>
      </c>
      <c r="C6935" s="8">
        <v>1966666.6667999998</v>
      </c>
      <c r="D6935" s="8">
        <v>5600.0000010000003</v>
      </c>
      <c r="E6935" s="2">
        <v>2850</v>
      </c>
      <c r="F6935" s="2">
        <v>33212.0546875</v>
      </c>
      <c r="G6935" s="2">
        <v>453.29644775390602</v>
      </c>
      <c r="H6935" s="1">
        <v>28913.80230109749</v>
      </c>
      <c r="I6935" s="1">
        <v>432.90937669443281</v>
      </c>
      <c r="J6935" s="1">
        <f t="shared" si="620"/>
        <v>-12.941844239526198</v>
      </c>
      <c r="K6935" s="1">
        <f t="shared" si="621"/>
        <v>-4.4975139691677724</v>
      </c>
      <c r="L6935" s="30"/>
      <c r="M6935" s="30"/>
      <c r="N6935" s="2">
        <v>0</v>
      </c>
      <c r="O6935" s="30"/>
      <c r="P6935" s="30"/>
      <c r="Q6935" s="30"/>
      <c r="R6935" s="30"/>
      <c r="S6935" s="30"/>
      <c r="T6935" s="30"/>
      <c r="U6935" s="30"/>
      <c r="V6935" s="30"/>
    </row>
    <row r="6936" spans="1:22" ht="14.5" x14ac:dyDescent="0.35">
      <c r="A6936" s="15">
        <v>57</v>
      </c>
      <c r="B6936" s="8">
        <v>360</v>
      </c>
      <c r="C6936" s="8">
        <v>1966666.6667999998</v>
      </c>
      <c r="D6936" s="8">
        <v>5600.0000010000003</v>
      </c>
      <c r="E6936" s="2">
        <v>2880</v>
      </c>
      <c r="F6936" s="2">
        <v>31913.576171875</v>
      </c>
      <c r="G6936" s="2">
        <v>439.53356933593699</v>
      </c>
      <c r="H6936" s="1">
        <v>33513.667917673301</v>
      </c>
      <c r="I6936" s="1">
        <v>429.84504419826209</v>
      </c>
      <c r="J6936" s="1">
        <f t="shared" si="620"/>
        <v>5.0138277740507204</v>
      </c>
      <c r="K6936" s="1">
        <f t="shared" si="621"/>
        <v>-2.2042742155764508</v>
      </c>
      <c r="L6936" s="30"/>
      <c r="M6936" s="30"/>
      <c r="N6936" s="2">
        <v>0</v>
      </c>
      <c r="O6936" s="30"/>
      <c r="P6936" s="30"/>
      <c r="Q6936" s="30"/>
      <c r="R6936" s="30"/>
      <c r="S6936" s="30"/>
      <c r="T6936" s="30"/>
      <c r="U6936" s="30"/>
      <c r="V6936" s="30"/>
    </row>
    <row r="6937" spans="1:22" ht="14.5" x14ac:dyDescent="0.35">
      <c r="A6937" s="15">
        <v>57</v>
      </c>
      <c r="B6937" s="8">
        <v>360</v>
      </c>
      <c r="C6937" s="8">
        <v>1966666.6667999998</v>
      </c>
      <c r="D6937" s="8">
        <v>5600.0000010000003</v>
      </c>
      <c r="E6937" s="2">
        <v>2910</v>
      </c>
      <c r="F6937" s="2">
        <v>26841.30859375</v>
      </c>
      <c r="G6937" s="2">
        <v>395.52316284179699</v>
      </c>
      <c r="H6937" s="1">
        <v>30932.273017196221</v>
      </c>
      <c r="I6937" s="1">
        <v>430.8386613645676</v>
      </c>
      <c r="J6937" s="1">
        <f t="shared" si="620"/>
        <v>15.241300211416675</v>
      </c>
      <c r="K6937" s="1">
        <f t="shared" si="621"/>
        <v>8.9288066643258137</v>
      </c>
      <c r="L6937" s="30"/>
      <c r="M6937" s="30"/>
      <c r="N6937" s="2">
        <v>1479168</v>
      </c>
      <c r="O6937" s="30"/>
      <c r="P6937" s="30"/>
      <c r="Q6937" s="30"/>
      <c r="R6937" s="30"/>
      <c r="S6937" s="30"/>
      <c r="T6937" s="30"/>
      <c r="U6937" s="30"/>
      <c r="V6937" s="30"/>
    </row>
    <row r="6938" spans="1:22" ht="14.5" x14ac:dyDescent="0.35">
      <c r="A6938" s="15">
        <v>57</v>
      </c>
      <c r="B6938" s="8">
        <v>360</v>
      </c>
      <c r="C6938" s="8">
        <v>1966666.6667999998</v>
      </c>
      <c r="D6938" s="8">
        <v>5600.0000010000003</v>
      </c>
      <c r="E6938" s="2">
        <v>2940</v>
      </c>
      <c r="F6938" s="2">
        <v>28473.8046875</v>
      </c>
      <c r="G6938" s="2">
        <v>484.40728759765602</v>
      </c>
      <c r="H6938" s="1">
        <v>30076.340474186549</v>
      </c>
      <c r="I6938" s="1">
        <v>427.84530583784237</v>
      </c>
      <c r="J6938" s="1">
        <f t="shared" si="620"/>
        <v>5.6281055667634821</v>
      </c>
      <c r="K6938" s="1">
        <f t="shared" si="621"/>
        <v>-11.676534025803814</v>
      </c>
      <c r="L6938" s="30"/>
      <c r="M6938" s="30"/>
      <c r="N6938" s="2">
        <v>1479168</v>
      </c>
      <c r="O6938" s="30"/>
      <c r="P6938" s="30"/>
      <c r="Q6938" s="30"/>
      <c r="R6938" s="30"/>
      <c r="S6938" s="30"/>
      <c r="T6938" s="30"/>
      <c r="U6938" s="30"/>
      <c r="V6938" s="30"/>
    </row>
    <row r="6939" spans="1:22" ht="14.5" x14ac:dyDescent="0.35">
      <c r="A6939" s="15">
        <v>57</v>
      </c>
      <c r="B6939" s="8">
        <v>360</v>
      </c>
      <c r="C6939" s="8">
        <v>1966666.6667999998</v>
      </c>
      <c r="D6939" s="8">
        <v>5600.0000010000003</v>
      </c>
      <c r="E6939" s="2">
        <v>2970</v>
      </c>
      <c r="F6939" s="2">
        <v>26923.005859375</v>
      </c>
      <c r="G6939" s="2">
        <v>434.91021728515602</v>
      </c>
      <c r="H6939" s="1">
        <v>29525.06956520717</v>
      </c>
      <c r="I6939" s="1">
        <v>423.42637032906288</v>
      </c>
      <c r="J6939" s="1">
        <f t="shared" si="620"/>
        <v>9.6648335606482512</v>
      </c>
      <c r="K6939" s="1">
        <f t="shared" si="621"/>
        <v>-2.6405098109165763</v>
      </c>
      <c r="L6939" s="30"/>
      <c r="M6939" s="30"/>
      <c r="N6939" s="2">
        <v>1479168</v>
      </c>
      <c r="O6939" s="30"/>
      <c r="P6939" s="30"/>
      <c r="Q6939" s="30"/>
      <c r="R6939" s="30"/>
      <c r="S6939" s="30"/>
      <c r="T6939" s="30"/>
      <c r="U6939" s="30"/>
      <c r="V6939" s="30"/>
    </row>
    <row r="6940" spans="1:22" ht="14.5" x14ac:dyDescent="0.35">
      <c r="A6940" s="15">
        <v>57</v>
      </c>
      <c r="B6940" s="8">
        <v>360</v>
      </c>
      <c r="C6940" s="8">
        <v>1966666.6667999998</v>
      </c>
      <c r="D6940" s="8">
        <v>5600.0000010000003</v>
      </c>
      <c r="E6940" s="2">
        <v>3000</v>
      </c>
      <c r="F6940" s="2">
        <v>26473.994140625</v>
      </c>
      <c r="G6940" s="2">
        <v>420.99404907226602</v>
      </c>
      <c r="H6940" s="1">
        <v>29186.420103004519</v>
      </c>
      <c r="I6940" s="1">
        <v>418.4975483529733</v>
      </c>
      <c r="J6940" s="1">
        <f t="shared" si="620"/>
        <v>10.245624245331511</v>
      </c>
      <c r="K6940" s="1">
        <f t="shared" si="621"/>
        <v>-0.59300142716843673</v>
      </c>
      <c r="L6940" s="30"/>
      <c r="M6940" s="30"/>
      <c r="N6940" s="2">
        <v>1479168</v>
      </c>
      <c r="O6940" s="30"/>
      <c r="P6940" s="30"/>
      <c r="Q6940" s="30"/>
      <c r="R6940" s="30"/>
      <c r="S6940" s="30"/>
      <c r="T6940" s="30"/>
      <c r="U6940" s="30"/>
      <c r="V6940" s="30"/>
    </row>
    <row r="6941" spans="1:22" ht="14.5" x14ac:dyDescent="0.35">
      <c r="A6941" s="15">
        <v>57</v>
      </c>
      <c r="B6941" s="8">
        <v>360</v>
      </c>
      <c r="C6941" s="8">
        <v>1966666.6667999998</v>
      </c>
      <c r="D6941" s="8">
        <v>5600.0000010000003</v>
      </c>
      <c r="E6941" s="2">
        <v>3030</v>
      </c>
      <c r="F6941" s="2">
        <v>26776.412109375</v>
      </c>
      <c r="G6941" s="2">
        <v>425.10079956054699</v>
      </c>
      <c r="H6941" s="1">
        <v>28996.151043827311</v>
      </c>
      <c r="I6941" s="1">
        <v>413.38645147875451</v>
      </c>
      <c r="J6941" s="1">
        <f t="shared" si="620"/>
        <v>8.2899042836106194</v>
      </c>
      <c r="K6941" s="1">
        <f t="shared" si="621"/>
        <v>-2.7556636199937348</v>
      </c>
      <c r="L6941" s="30"/>
      <c r="M6941" s="30"/>
      <c r="N6941" s="2">
        <v>1479168</v>
      </c>
      <c r="O6941" s="30"/>
      <c r="P6941" s="30"/>
      <c r="Q6941" s="30"/>
      <c r="R6941" s="30"/>
      <c r="S6941" s="30"/>
      <c r="T6941" s="30"/>
      <c r="U6941" s="30"/>
      <c r="V6941" s="30"/>
    </row>
    <row r="6942" spans="1:22" ht="14.5" x14ac:dyDescent="0.35">
      <c r="A6942" s="15">
        <v>57</v>
      </c>
      <c r="B6942" s="8">
        <v>360</v>
      </c>
      <c r="C6942" s="8">
        <v>1966666.6667999998</v>
      </c>
      <c r="D6942" s="8">
        <v>5600.0000010000003</v>
      </c>
      <c r="E6942" s="2">
        <v>3060</v>
      </c>
      <c r="F6942" s="2">
        <v>27484.447265625</v>
      </c>
      <c r="G6942" s="2">
        <v>427.70404052734398</v>
      </c>
      <c r="H6942" s="1">
        <v>28909.436335658749</v>
      </c>
      <c r="I6942" s="1">
        <v>408.21026721340593</v>
      </c>
      <c r="J6942" s="1">
        <f t="shared" si="620"/>
        <v>5.1847106702269157</v>
      </c>
      <c r="K6942" s="1">
        <f t="shared" si="621"/>
        <v>-4.5577716053144872</v>
      </c>
      <c r="L6942" s="30"/>
      <c r="M6942" s="30"/>
      <c r="N6942" s="2">
        <v>1479168</v>
      </c>
      <c r="O6942" s="30"/>
      <c r="P6942" s="30"/>
      <c r="Q6942" s="30"/>
      <c r="R6942" s="30"/>
      <c r="S6942" s="30"/>
      <c r="T6942" s="30"/>
      <c r="U6942" s="30"/>
      <c r="V6942" s="30"/>
    </row>
    <row r="6943" spans="1:22" ht="14.5" x14ac:dyDescent="0.35">
      <c r="A6943" s="15">
        <v>57</v>
      </c>
      <c r="B6943" s="8">
        <v>360</v>
      </c>
      <c r="C6943" s="8">
        <v>1966666.6667999998</v>
      </c>
      <c r="D6943" s="8">
        <v>5600.0000010000003</v>
      </c>
      <c r="E6943" s="2">
        <v>3090</v>
      </c>
      <c r="F6943" s="2">
        <v>29020.43359375</v>
      </c>
      <c r="G6943" s="2">
        <v>426.21743774414102</v>
      </c>
      <c r="H6943" s="1">
        <v>28894.98655952125</v>
      </c>
      <c r="I6943" s="1">
        <v>402.20606864280262</v>
      </c>
      <c r="J6943" s="1">
        <f t="shared" si="620"/>
        <v>-0.43227139878353332</v>
      </c>
      <c r="K6943" s="1">
        <f t="shared" si="621"/>
        <v>-5.6335961354430708</v>
      </c>
      <c r="L6943" s="30"/>
      <c r="M6943" s="30"/>
      <c r="N6943" s="2">
        <v>1479168</v>
      </c>
      <c r="O6943" s="30"/>
      <c r="P6943" s="30"/>
      <c r="Q6943" s="30"/>
      <c r="R6943" s="30"/>
      <c r="S6943" s="30"/>
      <c r="T6943" s="30"/>
      <c r="U6943" s="30"/>
      <c r="V6943" s="30"/>
    </row>
    <row r="6944" spans="1:22" ht="14.5" x14ac:dyDescent="0.35">
      <c r="A6944" s="15">
        <v>57</v>
      </c>
      <c r="B6944" s="8">
        <v>360</v>
      </c>
      <c r="C6944" s="8">
        <v>1966666.6667999998</v>
      </c>
      <c r="D6944" s="8">
        <v>5600.0000010000003</v>
      </c>
      <c r="E6944" s="2">
        <v>3120</v>
      </c>
      <c r="F6944" s="2">
        <v>27675.099609375</v>
      </c>
      <c r="G6944" s="2">
        <v>366.83322143554699</v>
      </c>
      <c r="H6944" s="1">
        <v>28930.968321255899</v>
      </c>
      <c r="I6944" s="1">
        <v>396.47626401577918</v>
      </c>
      <c r="J6944" s="1">
        <f t="shared" si="620"/>
        <v>4.5379013250433653</v>
      </c>
      <c r="K6944" s="1">
        <f t="shared" si="621"/>
        <v>8.080795535428491</v>
      </c>
      <c r="L6944" s="30"/>
      <c r="M6944" s="30"/>
      <c r="N6944" s="2">
        <v>1479168</v>
      </c>
      <c r="O6944" s="30"/>
      <c r="P6944" s="30"/>
      <c r="Q6944" s="30"/>
      <c r="R6944" s="30"/>
      <c r="S6944" s="30"/>
      <c r="T6944" s="30"/>
      <c r="U6944" s="30"/>
      <c r="V6944" s="30"/>
    </row>
    <row r="6945" spans="1:22" ht="14.5" x14ac:dyDescent="0.35">
      <c r="A6945" s="15">
        <v>57</v>
      </c>
      <c r="B6945" s="8">
        <v>360</v>
      </c>
      <c r="C6945" s="8">
        <v>1966666.6667999998</v>
      </c>
      <c r="D6945" s="8">
        <v>5600.0000010000003</v>
      </c>
      <c r="E6945" s="2">
        <v>3150</v>
      </c>
      <c r="F6945" s="2">
        <v>28789.384765625</v>
      </c>
      <c r="G6945" s="2">
        <v>364.48300170898398</v>
      </c>
      <c r="H6945" s="1">
        <v>29002.147112375122</v>
      </c>
      <c r="I6945" s="1">
        <v>390.35194825050161</v>
      </c>
      <c r="J6945" s="1">
        <f t="shared" si="620"/>
        <v>0.73903054366122967</v>
      </c>
      <c r="K6945" s="1">
        <f t="shared" si="621"/>
        <v>7.0974356609838019</v>
      </c>
      <c r="L6945" s="30"/>
      <c r="M6945" s="30"/>
      <c r="N6945" s="2">
        <v>1479168</v>
      </c>
      <c r="O6945" s="30"/>
      <c r="P6945" s="30"/>
      <c r="Q6945" s="30"/>
      <c r="R6945" s="30"/>
      <c r="S6945" s="30"/>
      <c r="T6945" s="30"/>
      <c r="U6945" s="30"/>
      <c r="V6945" s="30"/>
    </row>
    <row r="6946" spans="1:22" ht="14.5" x14ac:dyDescent="0.35">
      <c r="A6946" s="15">
        <v>57</v>
      </c>
      <c r="B6946" s="8">
        <v>360</v>
      </c>
      <c r="C6946" s="8">
        <v>1966666.6667999998</v>
      </c>
      <c r="D6946" s="8">
        <v>5600.0000010000003</v>
      </c>
      <c r="E6946" s="2">
        <v>3180</v>
      </c>
      <c r="F6946" s="2">
        <v>31230.123046875</v>
      </c>
      <c r="G6946" s="2">
        <v>364.22085571289102</v>
      </c>
      <c r="H6946" s="1">
        <v>29097.882675604589</v>
      </c>
      <c r="I6946" s="1">
        <v>383.94046268714408</v>
      </c>
      <c r="J6946" s="1">
        <f t="shared" si="620"/>
        <v>-6.8275119123610715</v>
      </c>
      <c r="K6946" s="1">
        <f t="shared" si="621"/>
        <v>5.4141894032003695</v>
      </c>
      <c r="L6946" s="30"/>
      <c r="M6946" s="30"/>
      <c r="N6946" s="2">
        <v>1479168</v>
      </c>
      <c r="O6946" s="30"/>
      <c r="P6946" s="30"/>
      <c r="Q6946" s="30"/>
      <c r="R6946" s="30"/>
      <c r="S6946" s="30"/>
      <c r="T6946" s="30"/>
      <c r="U6946" s="30"/>
      <c r="V6946" s="30"/>
    </row>
    <row r="6947" spans="1:22" ht="14.5" x14ac:dyDescent="0.35">
      <c r="A6947" s="15">
        <v>57</v>
      </c>
      <c r="B6947" s="8">
        <v>360</v>
      </c>
      <c r="C6947" s="8">
        <v>1966666.6667999998</v>
      </c>
      <c r="D6947" s="8">
        <v>5600.0000010000003</v>
      </c>
      <c r="E6947" s="2">
        <v>3210</v>
      </c>
      <c r="F6947" s="2">
        <v>32521.83203125</v>
      </c>
      <c r="G6947" s="2">
        <v>363.07678222656301</v>
      </c>
      <c r="H6947" s="1">
        <v>29210.766424166351</v>
      </c>
      <c r="I6947" s="1">
        <v>377.44561693839529</v>
      </c>
      <c r="J6947" s="1">
        <f t="shared" si="620"/>
        <v>-10.181055002996352</v>
      </c>
      <c r="K6947" s="1">
        <f t="shared" si="621"/>
        <v>3.9575195703001471</v>
      </c>
      <c r="L6947" s="30"/>
      <c r="M6947" s="30"/>
      <c r="N6947" s="2">
        <v>1479168</v>
      </c>
      <c r="O6947" s="30"/>
      <c r="P6947" s="30"/>
      <c r="Q6947" s="30"/>
      <c r="R6947" s="30"/>
      <c r="S6947" s="30"/>
      <c r="T6947" s="30"/>
      <c r="U6947" s="30"/>
      <c r="V6947" s="30"/>
    </row>
    <row r="6948" spans="1:22" ht="14.5" x14ac:dyDescent="0.35">
      <c r="A6948" s="15">
        <v>57</v>
      </c>
      <c r="B6948" s="8">
        <v>360</v>
      </c>
      <c r="C6948" s="8">
        <v>1966666.6667999998</v>
      </c>
      <c r="D6948" s="8">
        <v>5600.0000010000003</v>
      </c>
      <c r="E6948" s="2">
        <v>3240</v>
      </c>
      <c r="F6948" s="2">
        <v>32937.53125</v>
      </c>
      <c r="G6948" s="2">
        <v>337.19296264648398</v>
      </c>
      <c r="H6948" s="1">
        <v>29335.610207136651</v>
      </c>
      <c r="I6948" s="1">
        <v>372.52609747574792</v>
      </c>
      <c r="J6948" s="1">
        <f t="shared" si="620"/>
        <v>-10.935613284202498</v>
      </c>
      <c r="K6948" s="1">
        <f t="shared" si="621"/>
        <v>10.478609800142094</v>
      </c>
      <c r="L6948" s="30"/>
      <c r="M6948" s="30"/>
      <c r="N6948" s="2">
        <v>1479168</v>
      </c>
      <c r="O6948" s="30"/>
      <c r="P6948" s="30"/>
      <c r="Q6948" s="30"/>
      <c r="R6948" s="30"/>
      <c r="S6948" s="30"/>
      <c r="T6948" s="30"/>
      <c r="U6948" s="30"/>
      <c r="V6948" s="30"/>
    </row>
    <row r="6949" spans="1:22" ht="14.5" x14ac:dyDescent="0.35">
      <c r="A6949" s="15">
        <v>57</v>
      </c>
      <c r="B6949" s="8">
        <v>360</v>
      </c>
      <c r="C6949" s="8">
        <v>1966666.6667999998</v>
      </c>
      <c r="D6949" s="8">
        <v>5600.0000010000003</v>
      </c>
      <c r="E6949" s="2">
        <v>3270</v>
      </c>
      <c r="F6949" s="2">
        <v>37746.40234375</v>
      </c>
      <c r="G6949" s="2">
        <v>369.57531738281301</v>
      </c>
      <c r="H6949" s="1">
        <v>35286.645818939221</v>
      </c>
      <c r="I6949" s="1">
        <v>391.25707072724322</v>
      </c>
      <c r="J6949" s="1">
        <f t="shared" si="620"/>
        <v>-6.5165323635619581</v>
      </c>
      <c r="K6949" s="1">
        <f t="shared" si="621"/>
        <v>5.8666670431271903</v>
      </c>
      <c r="L6949" s="30"/>
      <c r="M6949" s="30"/>
      <c r="N6949" s="2">
        <v>0</v>
      </c>
      <c r="O6949" s="30"/>
      <c r="P6949" s="30"/>
      <c r="Q6949" s="30"/>
      <c r="R6949" s="30"/>
      <c r="S6949" s="30"/>
      <c r="T6949" s="30"/>
      <c r="U6949" s="30"/>
      <c r="V6949" s="30"/>
    </row>
    <row r="6950" spans="1:22" ht="14.5" x14ac:dyDescent="0.35">
      <c r="A6950" s="15">
        <v>57</v>
      </c>
      <c r="B6950" s="8">
        <v>360</v>
      </c>
      <c r="C6950" s="8">
        <v>1966666.6667999998</v>
      </c>
      <c r="D6950" s="8">
        <v>5600.0000010000003</v>
      </c>
      <c r="E6950" s="2">
        <v>3300</v>
      </c>
      <c r="F6950" s="2">
        <v>39058.26953125</v>
      </c>
      <c r="G6950" s="2">
        <v>384.317138671875</v>
      </c>
      <c r="H6950" s="1">
        <v>35745.73921250378</v>
      </c>
      <c r="I6950" s="1">
        <v>392.33894095938678</v>
      </c>
      <c r="J6950" s="1">
        <f t="shared" si="620"/>
        <v>-8.4809961078688048</v>
      </c>
      <c r="K6950" s="1">
        <f t="shared" si="621"/>
        <v>2.0872871595665905</v>
      </c>
      <c r="L6950" s="30"/>
      <c r="M6950" s="30"/>
      <c r="N6950" s="2">
        <v>0</v>
      </c>
      <c r="O6950" s="30"/>
      <c r="P6950" s="30"/>
      <c r="Q6950" s="30"/>
      <c r="R6950" s="30"/>
      <c r="S6950" s="30"/>
      <c r="T6950" s="30"/>
      <c r="U6950" s="30"/>
      <c r="V6950" s="30"/>
    </row>
    <row r="6951" spans="1:22" ht="14.5" x14ac:dyDescent="0.35">
      <c r="A6951" s="15">
        <v>57</v>
      </c>
      <c r="B6951" s="8">
        <v>360</v>
      </c>
      <c r="C6951" s="8">
        <v>1966666.6667999998</v>
      </c>
      <c r="D6951" s="8">
        <v>5600.0000010000003</v>
      </c>
      <c r="E6951" s="2">
        <v>3330</v>
      </c>
      <c r="F6951" s="2">
        <v>38696.16015625</v>
      </c>
      <c r="G6951" s="2">
        <v>398.37286376953102</v>
      </c>
      <c r="H6951" s="1">
        <v>36068.153632472437</v>
      </c>
      <c r="I6951" s="1">
        <v>390.36291192705852</v>
      </c>
      <c r="J6951" s="1">
        <f t="shared" si="620"/>
        <v>-6.7913883785006552</v>
      </c>
      <c r="K6951" s="1">
        <f t="shared" si="621"/>
        <v>-2.0106670335624233</v>
      </c>
      <c r="L6951" s="30"/>
      <c r="M6951" s="30"/>
      <c r="N6951" s="2">
        <v>0</v>
      </c>
      <c r="O6951" s="30"/>
      <c r="P6951" s="30"/>
      <c r="Q6951" s="30"/>
      <c r="R6951" s="30"/>
      <c r="S6951" s="30"/>
      <c r="T6951" s="30"/>
      <c r="U6951" s="30"/>
      <c r="V6951" s="30"/>
    </row>
    <row r="6952" spans="1:22" ht="14.5" x14ac:dyDescent="0.35">
      <c r="A6952" s="15">
        <v>57</v>
      </c>
      <c r="B6952" s="8">
        <v>360</v>
      </c>
      <c r="C6952" s="8">
        <v>1966666.6667999998</v>
      </c>
      <c r="D6952" s="8">
        <v>5600.0000010000003</v>
      </c>
      <c r="E6952" s="2">
        <v>3360</v>
      </c>
      <c r="F6952" s="2">
        <v>39018.80859375</v>
      </c>
      <c r="G6952" s="2">
        <v>395.90789794921898</v>
      </c>
      <c r="H6952" s="1">
        <v>36323.24871769829</v>
      </c>
      <c r="I6952" s="1">
        <v>388.44988628122508</v>
      </c>
      <c r="J6952" s="1">
        <f t="shared" si="620"/>
        <v>-6.9083602836696612</v>
      </c>
      <c r="K6952" s="1">
        <f t="shared" si="621"/>
        <v>-1.8837744098124813</v>
      </c>
      <c r="L6952" s="30"/>
      <c r="M6952" s="30"/>
      <c r="N6952" s="2">
        <v>0</v>
      </c>
      <c r="O6952" s="30"/>
      <c r="P6952" s="30"/>
      <c r="Q6952" s="30"/>
      <c r="R6952" s="30"/>
      <c r="S6952" s="30"/>
      <c r="T6952" s="30"/>
      <c r="U6952" s="30"/>
      <c r="V6952" s="30"/>
    </row>
    <row r="6953" spans="1:22" ht="14.5" x14ac:dyDescent="0.35">
      <c r="A6953" s="15">
        <v>57</v>
      </c>
      <c r="B6953" s="8">
        <v>360</v>
      </c>
      <c r="C6953" s="8">
        <v>1966666.6667999998</v>
      </c>
      <c r="D6953" s="8">
        <v>5600.0000010000003</v>
      </c>
      <c r="E6953" s="2">
        <v>3390</v>
      </c>
      <c r="F6953" s="2">
        <v>39732.20703125</v>
      </c>
      <c r="G6953" s="2">
        <v>397.566650390625</v>
      </c>
      <c r="H6953" s="1">
        <v>36545.185294167233</v>
      </c>
      <c r="I6953" s="1">
        <v>386.65860879021523</v>
      </c>
      <c r="J6953" s="1">
        <f t="shared" si="620"/>
        <v>-8.0212552365292087</v>
      </c>
      <c r="K6953" s="1">
        <f t="shared" si="621"/>
        <v>-2.7437013616942445</v>
      </c>
      <c r="L6953" s="30"/>
      <c r="M6953" s="30"/>
      <c r="N6953" s="2">
        <v>0</v>
      </c>
      <c r="O6953" s="30"/>
      <c r="P6953" s="30"/>
      <c r="Q6953" s="30"/>
      <c r="R6953" s="30"/>
      <c r="S6953" s="30"/>
      <c r="T6953" s="30"/>
      <c r="U6953" s="30"/>
      <c r="V6953" s="30"/>
    </row>
    <row r="6954" spans="1:22" ht="14.5" x14ac:dyDescent="0.35">
      <c r="A6954" s="15">
        <v>57</v>
      </c>
      <c r="B6954" s="8">
        <v>360</v>
      </c>
      <c r="C6954" s="8">
        <v>1966666.6667999998</v>
      </c>
      <c r="D6954" s="8">
        <v>5600.0000010000003</v>
      </c>
      <c r="E6954" s="2">
        <v>3420</v>
      </c>
      <c r="F6954" s="2">
        <v>41062.2265625</v>
      </c>
      <c r="G6954" s="2">
        <v>393.93771362304699</v>
      </c>
      <c r="H6954" s="1">
        <v>36729.526057135947</v>
      </c>
      <c r="I6954" s="1">
        <v>384.90049415556729</v>
      </c>
      <c r="J6954" s="1">
        <f t="shared" si="620"/>
        <v>-10.551547901985627</v>
      </c>
      <c r="K6954" s="1">
        <f t="shared" si="621"/>
        <v>-2.294073188465342</v>
      </c>
      <c r="L6954" s="30"/>
      <c r="M6954" s="30"/>
      <c r="N6954" s="2">
        <v>0</v>
      </c>
      <c r="O6954" s="30"/>
      <c r="P6954" s="30"/>
      <c r="Q6954" s="30"/>
      <c r="R6954" s="30"/>
      <c r="S6954" s="30"/>
      <c r="T6954" s="30"/>
      <c r="U6954" s="30"/>
      <c r="V6954" s="30"/>
    </row>
    <row r="6955" spans="1:22" ht="14.5" x14ac:dyDescent="0.35">
      <c r="A6955" s="15">
        <v>57</v>
      </c>
      <c r="B6955" s="8">
        <v>360</v>
      </c>
      <c r="C6955" s="8">
        <v>1966666.6667999998</v>
      </c>
      <c r="D6955" s="8">
        <v>5600.0000010000003</v>
      </c>
      <c r="E6955" s="2">
        <v>3450</v>
      </c>
      <c r="F6955" s="2">
        <v>38984.91015625</v>
      </c>
      <c r="G6955" s="2">
        <v>388.36929321289102</v>
      </c>
      <c r="H6955" s="1">
        <v>36848.773271663973</v>
      </c>
      <c r="I6955" s="1">
        <v>383.15144041063598</v>
      </c>
      <c r="J6955" s="1">
        <f t="shared" si="620"/>
        <v>-5.4793941451307022</v>
      </c>
      <c r="K6955" s="1">
        <f t="shared" si="621"/>
        <v>-1.3435286706343146</v>
      </c>
      <c r="L6955" s="30"/>
      <c r="M6955" s="30"/>
      <c r="N6955" s="2">
        <v>0</v>
      </c>
      <c r="O6955" s="30"/>
      <c r="P6955" s="30"/>
      <c r="Q6955" s="30"/>
      <c r="R6955" s="30"/>
      <c r="S6955" s="30"/>
      <c r="T6955" s="30"/>
      <c r="U6955" s="30"/>
      <c r="V6955" s="30"/>
    </row>
    <row r="6956" spans="1:22" ht="14.5" x14ac:dyDescent="0.35">
      <c r="A6956" s="15">
        <v>57</v>
      </c>
      <c r="B6956" s="8">
        <v>360</v>
      </c>
      <c r="C6956" s="8">
        <v>1966666.6667999998</v>
      </c>
      <c r="D6956" s="8">
        <v>5600.0000010000003</v>
      </c>
      <c r="E6956" s="2">
        <v>3480</v>
      </c>
      <c r="F6956" s="2">
        <v>38918.03515625</v>
      </c>
      <c r="G6956" s="2">
        <v>385.36267089843801</v>
      </c>
      <c r="H6956" s="1">
        <v>36946.868382391578</v>
      </c>
      <c r="I6956" s="1">
        <v>381.40495391779092</v>
      </c>
      <c r="J6956" s="1">
        <f t="shared" si="620"/>
        <v>-5.0649185292743759</v>
      </c>
      <c r="K6956" s="1">
        <f t="shared" si="621"/>
        <v>-1.0270109897826987</v>
      </c>
      <c r="L6956" s="30"/>
      <c r="M6956" s="30"/>
      <c r="N6956" s="2">
        <v>0</v>
      </c>
      <c r="O6956" s="30"/>
      <c r="P6956" s="30"/>
      <c r="Q6956" s="30"/>
      <c r="R6956" s="30"/>
      <c r="S6956" s="30"/>
      <c r="T6956" s="30"/>
      <c r="U6956" s="30"/>
      <c r="V6956" s="30"/>
    </row>
    <row r="6957" spans="1:22" ht="14.5" x14ac:dyDescent="0.35">
      <c r="A6957" s="15">
        <v>57</v>
      </c>
      <c r="B6957" s="8">
        <v>360</v>
      </c>
      <c r="C6957" s="8">
        <v>1966666.6667999998</v>
      </c>
      <c r="D6957" s="8">
        <v>5600.0000010000003</v>
      </c>
      <c r="E6957" s="2">
        <v>3510</v>
      </c>
      <c r="F6957" s="2">
        <v>39670.3671875</v>
      </c>
      <c r="G6957" s="2">
        <v>438.42501831054699</v>
      </c>
      <c r="H6957" s="1">
        <v>37038.075683264462</v>
      </c>
      <c r="I6957" s="1">
        <v>379.65913189019182</v>
      </c>
      <c r="J6957" s="1">
        <f t="shared" si="620"/>
        <v>-6.635409981949862</v>
      </c>
      <c r="K6957" s="1">
        <f t="shared" si="621"/>
        <v>-13.403862454475599</v>
      </c>
      <c r="L6957" s="30"/>
      <c r="M6957" s="30"/>
      <c r="N6957" s="2">
        <v>0</v>
      </c>
      <c r="O6957" s="30"/>
      <c r="P6957" s="30"/>
      <c r="Q6957" s="30"/>
      <c r="R6957" s="30"/>
      <c r="S6957" s="30"/>
      <c r="T6957" s="30"/>
      <c r="U6957" s="30"/>
      <c r="V6957" s="30"/>
    </row>
    <row r="6958" spans="1:22" ht="14.5" x14ac:dyDescent="0.35">
      <c r="A6958" s="15">
        <v>57</v>
      </c>
      <c r="B6958" s="8">
        <v>360</v>
      </c>
      <c r="C6958" s="8">
        <v>1966666.6667999998</v>
      </c>
      <c r="D6958" s="8">
        <v>5600.0000010000003</v>
      </c>
      <c r="E6958" s="2">
        <v>3540</v>
      </c>
      <c r="F6958" s="2">
        <v>37918.7734375</v>
      </c>
      <c r="G6958" s="2">
        <v>405.09552001953102</v>
      </c>
      <c r="H6958" s="1">
        <v>37127.050063904782</v>
      </c>
      <c r="I6958" s="1">
        <v>377.91346087742119</v>
      </c>
      <c r="J6958" s="1">
        <f t="shared" si="620"/>
        <v>-2.0879456317335365</v>
      </c>
      <c r="K6958" s="1">
        <f t="shared" si="621"/>
        <v>-6.710036966293603</v>
      </c>
      <c r="L6958" s="30"/>
      <c r="M6958" s="30"/>
      <c r="N6958" s="2">
        <v>0</v>
      </c>
      <c r="O6958" s="30"/>
      <c r="P6958" s="30"/>
      <c r="Q6958" s="30"/>
      <c r="R6958" s="30"/>
      <c r="S6958" s="30"/>
      <c r="T6958" s="30"/>
      <c r="U6958" s="30"/>
      <c r="V6958" s="30"/>
    </row>
    <row r="6959" spans="1:22" ht="14.5" x14ac:dyDescent="0.35">
      <c r="A6959" s="15">
        <v>57</v>
      </c>
      <c r="B6959" s="8">
        <v>360</v>
      </c>
      <c r="C6959" s="8">
        <v>1966666.6667999998</v>
      </c>
      <c r="D6959" s="8">
        <v>5600.0000010000003</v>
      </c>
      <c r="E6959" s="2">
        <v>3570</v>
      </c>
      <c r="F6959" s="2">
        <v>37782.39453125</v>
      </c>
      <c r="G6959" s="2">
        <v>390.19003295898398</v>
      </c>
      <c r="H6959" s="1">
        <v>37215.296783638652</v>
      </c>
      <c r="I6959" s="1">
        <v>376.16785027058211</v>
      </c>
      <c r="J6959" s="1">
        <f t="shared" si="620"/>
        <v>-1.500957667313273</v>
      </c>
      <c r="K6959" s="1">
        <f t="shared" si="621"/>
        <v>-3.5936803874936127</v>
      </c>
      <c r="L6959" s="30"/>
      <c r="M6959" s="30"/>
      <c r="N6959" s="2">
        <v>0</v>
      </c>
      <c r="O6959" s="30"/>
      <c r="P6959" s="30"/>
      <c r="Q6959" s="30"/>
      <c r="R6959" s="30"/>
      <c r="S6959" s="30"/>
      <c r="T6959" s="30"/>
      <c r="U6959" s="30"/>
      <c r="V6959" s="30"/>
    </row>
    <row r="6960" spans="1:22" ht="14.5" x14ac:dyDescent="0.35">
      <c r="A6960" s="15">
        <v>57</v>
      </c>
      <c r="B6960" s="8">
        <v>360</v>
      </c>
      <c r="C6960" s="8">
        <v>1966666.6667999998</v>
      </c>
      <c r="D6960" s="8">
        <v>5600.0000010000003</v>
      </c>
      <c r="E6960" s="2">
        <v>3600</v>
      </c>
      <c r="F6960" s="2">
        <v>34926.47265625</v>
      </c>
      <c r="G6960" s="2">
        <v>390.43783569335898</v>
      </c>
      <c r="H6960" s="1">
        <v>37303.308083667493</v>
      </c>
      <c r="I6960" s="1">
        <v>374.42223966374303</v>
      </c>
      <c r="J6960" s="1">
        <f t="shared" si="620"/>
        <v>6.8052547155578971</v>
      </c>
      <c r="K6960" s="1">
        <f t="shared" si="621"/>
        <v>-4.1019579983007173</v>
      </c>
      <c r="L6960" s="30"/>
      <c r="M6960" s="30"/>
      <c r="N6960" s="2">
        <v>0</v>
      </c>
      <c r="O6960" s="30"/>
      <c r="P6960" s="30"/>
      <c r="Q6960" s="30"/>
      <c r="R6960" s="30"/>
      <c r="S6960" s="30"/>
      <c r="T6960" s="30"/>
      <c r="U6960" s="30"/>
      <c r="V6960" s="30"/>
    </row>
    <row r="6961" spans="1:22" ht="14.5" x14ac:dyDescent="0.35">
      <c r="A6961" s="15">
        <v>57</v>
      </c>
      <c r="B6961" s="8">
        <v>360</v>
      </c>
      <c r="C6961" s="8">
        <v>1966666.6667999998</v>
      </c>
      <c r="D6961" s="8">
        <v>5600.0000010000003</v>
      </c>
      <c r="E6961" s="2">
        <v>3630</v>
      </c>
      <c r="F6961" s="2">
        <v>30197.875</v>
      </c>
      <c r="G6961" s="2">
        <v>341.49478149414102</v>
      </c>
      <c r="H6961" s="1">
        <v>33533.892610514493</v>
      </c>
      <c r="I6961" s="1">
        <v>362.00667634164517</v>
      </c>
      <c r="J6961" s="1">
        <f t="shared" si="620"/>
        <v>11.047193256195984</v>
      </c>
      <c r="K6961" s="1">
        <f t="shared" si="621"/>
        <v>6.0065031617052895</v>
      </c>
      <c r="L6961" s="30"/>
      <c r="M6961" s="30"/>
      <c r="N6961" s="2">
        <v>1479168</v>
      </c>
      <c r="O6961" s="30"/>
      <c r="P6961" s="30"/>
      <c r="Q6961" s="30"/>
      <c r="R6961" s="30"/>
      <c r="S6961" s="30"/>
      <c r="T6961" s="30"/>
      <c r="U6961" s="30"/>
      <c r="V6961" s="30"/>
    </row>
    <row r="6962" spans="1:22" ht="14.5" x14ac:dyDescent="0.35">
      <c r="A6962" s="17">
        <v>57</v>
      </c>
      <c r="B6962" s="18">
        <v>360</v>
      </c>
      <c r="C6962" s="18">
        <v>1966666.6667999998</v>
      </c>
      <c r="D6962" s="18">
        <v>5600.0000010000003</v>
      </c>
      <c r="E6962" s="2">
        <v>3660</v>
      </c>
      <c r="F6962" s="2">
        <v>28886.849609375</v>
      </c>
      <c r="G6962" s="2">
        <v>328.28665161132801</v>
      </c>
      <c r="H6962" s="1">
        <v>32997.538750117448</v>
      </c>
      <c r="I6962" s="1">
        <v>358.68350442924128</v>
      </c>
      <c r="J6962" s="1">
        <f t="shared" si="620"/>
        <v>14.230313088237759</v>
      </c>
      <c r="K6962" s="1">
        <f t="shared" si="621"/>
        <v>9.259241174966002</v>
      </c>
      <c r="L6962" s="30"/>
      <c r="M6962" s="30"/>
      <c r="N6962" s="16">
        <v>1479168</v>
      </c>
      <c r="O6962" s="30"/>
      <c r="P6962" s="30"/>
      <c r="Q6962" s="30"/>
      <c r="R6962" s="30"/>
      <c r="S6962" s="30"/>
      <c r="T6962" s="30"/>
      <c r="U6962" s="30"/>
      <c r="V6962" s="30"/>
    </row>
    <row r="6963" spans="1:22" ht="14.5" x14ac:dyDescent="0.35">
      <c r="A6963" s="15">
        <v>58</v>
      </c>
      <c r="B6963" s="8">
        <v>360</v>
      </c>
      <c r="C6963" s="8">
        <v>1233333.3333000001</v>
      </c>
      <c r="D6963" s="8">
        <v>3999.9999990000001</v>
      </c>
      <c r="E6963" s="2">
        <v>30</v>
      </c>
      <c r="F6963" s="2">
        <v>173.47227478027301</v>
      </c>
      <c r="G6963" s="2">
        <v>586.16278076171898</v>
      </c>
      <c r="H6963" s="1">
        <v>194.85821074491511</v>
      </c>
      <c r="I6963" s="1">
        <v>591.90213747940959</v>
      </c>
      <c r="J6963" s="1">
        <f t="shared" si="620"/>
        <v>12.328157909804546</v>
      </c>
      <c r="K6963" s="1">
        <f t="shared" si="621"/>
        <v>0.9791404207261869</v>
      </c>
      <c r="L6963" s="30">
        <f t="shared" ref="L6963:M6963" si="622">AVERAGE(J6963:J7084)</f>
        <v>3.050062729559742</v>
      </c>
      <c r="M6963" s="30">
        <f t="shared" si="622"/>
        <v>0.20842248382876372</v>
      </c>
      <c r="N6963" s="2">
        <v>1937499</v>
      </c>
      <c r="O6963" s="30">
        <f t="shared" ref="O6963:P6963" si="623">ABS(L6963)</f>
        <v>3.050062729559742</v>
      </c>
      <c r="P6963" s="30">
        <f t="shared" si="623"/>
        <v>0.20842248382876372</v>
      </c>
      <c r="Q6963" s="30">
        <f t="shared" ref="Q6963" si="624">SUM(G6963:G7084)*30</f>
        <v>1992505.0456237793</v>
      </c>
      <c r="R6963" s="30">
        <f t="shared" ref="R6963" si="625">SUM(I6963:I7084)*30</f>
        <v>1988031.496096943</v>
      </c>
      <c r="S6963" s="30">
        <f t="shared" ref="S6963" si="626">SUM(F6963:F7084)*30</f>
        <v>41967439.345092773</v>
      </c>
      <c r="T6963" s="30">
        <f t="shared" ref="T6963" si="627">SUM(H6963:H7084)*30</f>
        <v>42511134.50016924</v>
      </c>
      <c r="U6963" s="30">
        <f t="shared" ref="U6963" si="628">(R6963-Q6963)/Q6963*100</f>
        <v>-0.22451885563159291</v>
      </c>
      <c r="V6963" s="30">
        <f t="shared" ref="V6963" si="629">(T6963-S6963)/S6963*100</f>
        <v>1.2955166280356831</v>
      </c>
    </row>
    <row r="6964" spans="1:22" ht="14.5" x14ac:dyDescent="0.35">
      <c r="A6964" s="15">
        <v>58</v>
      </c>
      <c r="B6964" s="8">
        <v>360</v>
      </c>
      <c r="C6964" s="8">
        <v>1233333.3333000001</v>
      </c>
      <c r="D6964" s="8">
        <v>3999.9999990000001</v>
      </c>
      <c r="E6964" s="2">
        <v>60</v>
      </c>
      <c r="F6964" s="2">
        <v>162.68696594238301</v>
      </c>
      <c r="G6964" s="2">
        <v>549.71917724609398</v>
      </c>
      <c r="H6964" s="1">
        <v>194.85821074491511</v>
      </c>
      <c r="I6964" s="1">
        <v>553.65213519481404</v>
      </c>
      <c r="J6964" s="1">
        <f t="shared" si="620"/>
        <v>19.774936864902763</v>
      </c>
      <c r="K6964" s="1">
        <f t="shared" si="621"/>
        <v>0.71544856201357943</v>
      </c>
      <c r="L6964" s="30"/>
      <c r="M6964" s="30"/>
      <c r="N6964" s="2">
        <v>1937499</v>
      </c>
      <c r="O6964" s="30"/>
      <c r="P6964" s="30"/>
      <c r="Q6964" s="30"/>
      <c r="R6964" s="30"/>
      <c r="S6964" s="30"/>
      <c r="T6964" s="30"/>
      <c r="U6964" s="30"/>
      <c r="V6964" s="30"/>
    </row>
    <row r="6965" spans="1:22" ht="14.5" x14ac:dyDescent="0.35">
      <c r="A6965" s="15">
        <v>58</v>
      </c>
      <c r="B6965" s="8">
        <v>360</v>
      </c>
      <c r="C6965" s="8">
        <v>1233333.3333000001</v>
      </c>
      <c r="D6965" s="8">
        <v>3999.9999990000001</v>
      </c>
      <c r="E6965" s="2">
        <v>90</v>
      </c>
      <c r="F6965" s="2">
        <v>162.93734741210901</v>
      </c>
      <c r="G6965" s="2">
        <v>550.56524658203102</v>
      </c>
      <c r="H6965" s="1">
        <v>194.85821074491511</v>
      </c>
      <c r="I6965" s="1">
        <v>549.48811271672389</v>
      </c>
      <c r="J6965" s="1">
        <f t="shared" si="620"/>
        <v>19.590881918600477</v>
      </c>
      <c r="K6965" s="1">
        <f t="shared" si="621"/>
        <v>-0.19564145612061362</v>
      </c>
      <c r="L6965" s="30"/>
      <c r="M6965" s="30"/>
      <c r="N6965" s="2">
        <v>1937499</v>
      </c>
      <c r="O6965" s="30"/>
      <c r="P6965" s="30"/>
      <c r="Q6965" s="30"/>
      <c r="R6965" s="30"/>
      <c r="S6965" s="30"/>
      <c r="T6965" s="30"/>
      <c r="U6965" s="30"/>
      <c r="V6965" s="30"/>
    </row>
    <row r="6966" spans="1:22" ht="14.5" x14ac:dyDescent="0.35">
      <c r="A6966" s="15">
        <v>58</v>
      </c>
      <c r="B6966" s="8">
        <v>360</v>
      </c>
      <c r="C6966" s="8">
        <v>1233333.3333000001</v>
      </c>
      <c r="D6966" s="8">
        <v>3999.9999990000001</v>
      </c>
      <c r="E6966" s="2">
        <v>120</v>
      </c>
      <c r="F6966" s="2">
        <v>163.78131103515599</v>
      </c>
      <c r="G6966" s="2">
        <v>553.4169921875</v>
      </c>
      <c r="H6966" s="1">
        <v>194.85821074491511</v>
      </c>
      <c r="I6966" s="1">
        <v>553.0401022974338</v>
      </c>
      <c r="J6966" s="1">
        <f t="shared" si="620"/>
        <v>18.974631179431942</v>
      </c>
      <c r="K6966" s="1">
        <f t="shared" si="621"/>
        <v>-6.8102334295240319E-2</v>
      </c>
      <c r="L6966" s="30"/>
      <c r="M6966" s="30"/>
      <c r="N6966" s="2">
        <v>1937499</v>
      </c>
      <c r="O6966" s="30"/>
      <c r="P6966" s="30"/>
      <c r="Q6966" s="30"/>
      <c r="R6966" s="30"/>
      <c r="S6966" s="30"/>
      <c r="T6966" s="30"/>
      <c r="U6966" s="30"/>
      <c r="V6966" s="30"/>
    </row>
    <row r="6967" spans="1:22" ht="14.5" x14ac:dyDescent="0.35">
      <c r="A6967" s="15">
        <v>58</v>
      </c>
      <c r="B6967" s="8">
        <v>360</v>
      </c>
      <c r="C6967" s="8">
        <v>1233333.3333000001</v>
      </c>
      <c r="D6967" s="8">
        <v>3999.9999990000001</v>
      </c>
      <c r="E6967" s="2">
        <v>150</v>
      </c>
      <c r="F6967" s="2">
        <v>164.86996459960901</v>
      </c>
      <c r="G6967" s="2">
        <v>557.09558105468795</v>
      </c>
      <c r="H6967" s="1">
        <v>194.85821074491511</v>
      </c>
      <c r="I6967" s="1">
        <v>557.27190023060291</v>
      </c>
      <c r="J6967" s="1">
        <f t="shared" si="620"/>
        <v>18.189029286282281</v>
      </c>
      <c r="K6967" s="1">
        <f t="shared" si="621"/>
        <v>3.1649717195952116E-2</v>
      </c>
      <c r="L6967" s="30"/>
      <c r="M6967" s="30"/>
      <c r="N6967" s="2">
        <v>1937499</v>
      </c>
      <c r="O6967" s="30"/>
      <c r="P6967" s="30"/>
      <c r="Q6967" s="30"/>
      <c r="R6967" s="30"/>
      <c r="S6967" s="30"/>
      <c r="T6967" s="30"/>
      <c r="U6967" s="30"/>
      <c r="V6967" s="30"/>
    </row>
    <row r="6968" spans="1:22" ht="14.5" x14ac:dyDescent="0.35">
      <c r="A6968" s="15">
        <v>58</v>
      </c>
      <c r="B6968" s="8">
        <v>360</v>
      </c>
      <c r="C6968" s="8">
        <v>1233333.3333000001</v>
      </c>
      <c r="D6968" s="8">
        <v>3999.9999990000001</v>
      </c>
      <c r="E6968" s="2">
        <v>180</v>
      </c>
      <c r="F6968" s="2">
        <v>166.09780883789099</v>
      </c>
      <c r="G6968" s="2">
        <v>561.24444580078102</v>
      </c>
      <c r="H6968" s="1">
        <v>194.85821074491511</v>
      </c>
      <c r="I6968" s="1">
        <v>561.61605319625596</v>
      </c>
      <c r="J6968" s="1">
        <f t="shared" si="620"/>
        <v>17.315340947750759</v>
      </c>
      <c r="K6968" s="1">
        <f t="shared" si="621"/>
        <v>6.6211327035001877E-2</v>
      </c>
      <c r="L6968" s="30"/>
      <c r="M6968" s="30"/>
      <c r="N6968" s="2">
        <v>1937499</v>
      </c>
      <c r="O6968" s="30"/>
      <c r="P6968" s="30"/>
      <c r="Q6968" s="30"/>
      <c r="R6968" s="30"/>
      <c r="S6968" s="30"/>
      <c r="T6968" s="30"/>
      <c r="U6968" s="30"/>
      <c r="V6968" s="30"/>
    </row>
    <row r="6969" spans="1:22" ht="14.5" x14ac:dyDescent="0.35">
      <c r="A6969" s="15">
        <v>58</v>
      </c>
      <c r="B6969" s="8">
        <v>360</v>
      </c>
      <c r="C6969" s="8">
        <v>1233333.3333000001</v>
      </c>
      <c r="D6969" s="8">
        <v>3999.9999990000001</v>
      </c>
      <c r="E6969" s="2">
        <v>210</v>
      </c>
      <c r="F6969" s="2">
        <v>167.73287963867199</v>
      </c>
      <c r="G6969" s="2">
        <v>566.76934814453102</v>
      </c>
      <c r="H6969" s="1">
        <v>194.85821074491511</v>
      </c>
      <c r="I6969" s="1">
        <v>565.98461015821204</v>
      </c>
      <c r="J6969" s="1">
        <f t="shared" si="620"/>
        <v>16.171743527372907</v>
      </c>
      <c r="K6969" s="1">
        <f t="shared" si="621"/>
        <v>-0.13845808509017538</v>
      </c>
      <c r="L6969" s="30"/>
      <c r="M6969" s="30"/>
      <c r="N6969" s="2">
        <v>1937499</v>
      </c>
      <c r="O6969" s="30"/>
      <c r="P6969" s="30"/>
      <c r="Q6969" s="30"/>
      <c r="R6969" s="30"/>
      <c r="S6969" s="30"/>
      <c r="T6969" s="30"/>
      <c r="U6969" s="30"/>
      <c r="V6969" s="30"/>
    </row>
    <row r="6970" spans="1:22" ht="14.5" x14ac:dyDescent="0.35">
      <c r="A6970" s="15">
        <v>58</v>
      </c>
      <c r="B6970" s="8">
        <v>360</v>
      </c>
      <c r="C6970" s="8">
        <v>1233333.3333000001</v>
      </c>
      <c r="D6970" s="8">
        <v>3999.9999990000001</v>
      </c>
      <c r="E6970" s="2">
        <v>240</v>
      </c>
      <c r="F6970" s="2">
        <v>168.95100402832</v>
      </c>
      <c r="G6970" s="2">
        <v>570.88537597656295</v>
      </c>
      <c r="H6970" s="1">
        <v>194.85821074491511</v>
      </c>
      <c r="I6970" s="1">
        <v>570.49222157434974</v>
      </c>
      <c r="J6970" s="1">
        <f t="shared" si="620"/>
        <v>15.334153748060874</v>
      </c>
      <c r="K6970" s="1">
        <f t="shared" si="621"/>
        <v>-6.8867485270695306E-2</v>
      </c>
      <c r="L6970" s="30"/>
      <c r="M6970" s="30"/>
      <c r="N6970" s="2">
        <v>1937499</v>
      </c>
      <c r="O6970" s="30"/>
      <c r="P6970" s="30"/>
      <c r="Q6970" s="30"/>
      <c r="R6970" s="30"/>
      <c r="S6970" s="30"/>
      <c r="T6970" s="30"/>
      <c r="U6970" s="30"/>
      <c r="V6970" s="30"/>
    </row>
    <row r="6971" spans="1:22" ht="14.5" x14ac:dyDescent="0.35">
      <c r="A6971" s="15">
        <v>58</v>
      </c>
      <c r="B6971" s="8">
        <v>360</v>
      </c>
      <c r="C6971" s="8">
        <v>1233333.3333000001</v>
      </c>
      <c r="D6971" s="8">
        <v>3999.9999990000001</v>
      </c>
      <c r="E6971" s="2">
        <v>270</v>
      </c>
      <c r="F6971" s="2">
        <v>170.615478515625</v>
      </c>
      <c r="G6971" s="2">
        <v>576.50921630859398</v>
      </c>
      <c r="H6971" s="1">
        <v>194.85821074491511</v>
      </c>
      <c r="I6971" s="1">
        <v>575.62128921317287</v>
      </c>
      <c r="J6971" s="1">
        <f t="shared" si="620"/>
        <v>14.208987625392943</v>
      </c>
      <c r="K6971" s="1">
        <f t="shared" si="621"/>
        <v>-0.15401784920396058</v>
      </c>
      <c r="L6971" s="30"/>
      <c r="M6971" s="30"/>
      <c r="N6971" s="2">
        <v>1937499</v>
      </c>
      <c r="O6971" s="30"/>
      <c r="P6971" s="30"/>
      <c r="Q6971" s="30"/>
      <c r="R6971" s="30"/>
      <c r="S6971" s="30"/>
      <c r="T6971" s="30"/>
      <c r="U6971" s="30"/>
      <c r="V6971" s="30"/>
    </row>
    <row r="6972" spans="1:22" ht="14.5" x14ac:dyDescent="0.35">
      <c r="A6972" s="15">
        <v>58</v>
      </c>
      <c r="B6972" s="8">
        <v>360</v>
      </c>
      <c r="C6972" s="8">
        <v>1233333.3333000001</v>
      </c>
      <c r="D6972" s="8">
        <v>3999.9999990000001</v>
      </c>
      <c r="E6972" s="2">
        <v>300</v>
      </c>
      <c r="F6972" s="2">
        <v>172.67655944824199</v>
      </c>
      <c r="G6972" s="2">
        <v>583.08544921875</v>
      </c>
      <c r="H6972" s="1">
        <v>194.85821074491511</v>
      </c>
      <c r="I6972" s="1">
        <v>581.45094484487163</v>
      </c>
      <c r="J6972" s="1">
        <f t="shared" si="620"/>
        <v>12.845780207545682</v>
      </c>
      <c r="K6972" s="1">
        <f t="shared" si="621"/>
        <v>-0.28031987010966752</v>
      </c>
      <c r="L6972" s="30"/>
      <c r="M6972" s="30"/>
      <c r="N6972" s="2">
        <v>1937499</v>
      </c>
      <c r="O6972" s="30"/>
      <c r="P6972" s="30"/>
      <c r="Q6972" s="30"/>
      <c r="R6972" s="30"/>
      <c r="S6972" s="30"/>
      <c r="T6972" s="30"/>
      <c r="U6972" s="30"/>
      <c r="V6972" s="30"/>
    </row>
    <row r="6973" spans="1:22" ht="14.5" x14ac:dyDescent="0.35">
      <c r="A6973" s="15">
        <v>58</v>
      </c>
      <c r="B6973" s="8">
        <v>360</v>
      </c>
      <c r="C6973" s="8">
        <v>1233333.3333000001</v>
      </c>
      <c r="D6973" s="8">
        <v>3999.9999990000001</v>
      </c>
      <c r="E6973" s="2">
        <v>330</v>
      </c>
      <c r="F6973" s="2">
        <v>180.34745788574199</v>
      </c>
      <c r="G6973" s="2">
        <v>593.32025146484398</v>
      </c>
      <c r="H6973" s="1">
        <v>194.85821074491511</v>
      </c>
      <c r="I6973" s="1">
        <v>591.14875470245272</v>
      </c>
      <c r="J6973" s="1">
        <f t="shared" si="620"/>
        <v>8.0459980025703057</v>
      </c>
      <c r="K6973" s="1">
        <f t="shared" si="621"/>
        <v>-0.36599066979933093</v>
      </c>
      <c r="L6973" s="30"/>
      <c r="M6973" s="30"/>
      <c r="N6973" s="2">
        <v>1937499</v>
      </c>
      <c r="O6973" s="30"/>
      <c r="P6973" s="30"/>
      <c r="Q6973" s="30"/>
      <c r="R6973" s="30"/>
      <c r="S6973" s="30"/>
      <c r="T6973" s="30"/>
      <c r="U6973" s="30"/>
      <c r="V6973" s="30"/>
    </row>
    <row r="6974" spans="1:22" ht="14.5" x14ac:dyDescent="0.35">
      <c r="A6974" s="15">
        <v>58</v>
      </c>
      <c r="B6974" s="8">
        <v>360</v>
      </c>
      <c r="C6974" s="8">
        <v>1233333.3333000001</v>
      </c>
      <c r="D6974" s="8">
        <v>3999.9999990000001</v>
      </c>
      <c r="E6974" s="2">
        <v>360</v>
      </c>
      <c r="F6974" s="2">
        <v>215.58998107910199</v>
      </c>
      <c r="G6974" s="2">
        <v>608.72705078125</v>
      </c>
      <c r="H6974" s="1">
        <v>194.85821074491511</v>
      </c>
      <c r="I6974" s="1">
        <v>601.59698744635</v>
      </c>
      <c r="J6974" s="1">
        <f t="shared" si="620"/>
        <v>-9.6162958178377469</v>
      </c>
      <c r="K6974" s="1">
        <f t="shared" si="621"/>
        <v>-1.1713071278414791</v>
      </c>
      <c r="L6974" s="30"/>
      <c r="M6974" s="30"/>
      <c r="N6974" s="2">
        <v>1937499</v>
      </c>
      <c r="O6974" s="30"/>
      <c r="P6974" s="30"/>
      <c r="Q6974" s="30"/>
      <c r="R6974" s="30"/>
      <c r="S6974" s="30"/>
      <c r="T6974" s="30"/>
      <c r="U6974" s="30"/>
      <c r="V6974" s="30"/>
    </row>
    <row r="6975" spans="1:22" ht="14.5" x14ac:dyDescent="0.35">
      <c r="A6975" s="15">
        <v>58</v>
      </c>
      <c r="B6975" s="8">
        <v>360</v>
      </c>
      <c r="C6975" s="8">
        <v>1233333.3333000001</v>
      </c>
      <c r="D6975" s="8">
        <v>3999.9999990000001</v>
      </c>
      <c r="E6975" s="2">
        <v>390</v>
      </c>
      <c r="F6975" s="2">
        <v>482.69805908203102</v>
      </c>
      <c r="G6975" s="2">
        <v>778.83233642578102</v>
      </c>
      <c r="H6975" s="1">
        <v>682.58795356436394</v>
      </c>
      <c r="I6975" s="1">
        <v>766.75791870283183</v>
      </c>
      <c r="J6975" s="1">
        <f t="shared" si="620"/>
        <v>41.410958822265137</v>
      </c>
      <c r="K6975" s="1">
        <f t="shared" si="621"/>
        <v>-1.5503231129771955</v>
      </c>
      <c r="L6975" s="30"/>
      <c r="M6975" s="30"/>
      <c r="N6975" s="2">
        <v>0</v>
      </c>
      <c r="O6975" s="30"/>
      <c r="P6975" s="30"/>
      <c r="Q6975" s="30"/>
      <c r="R6975" s="30"/>
      <c r="S6975" s="30"/>
      <c r="T6975" s="30"/>
      <c r="U6975" s="30"/>
      <c r="V6975" s="30"/>
    </row>
    <row r="6976" spans="1:22" ht="14.5" x14ac:dyDescent="0.35">
      <c r="A6976" s="15">
        <v>58</v>
      </c>
      <c r="B6976" s="8">
        <v>360</v>
      </c>
      <c r="C6976" s="8">
        <v>1233333.3333000001</v>
      </c>
      <c r="D6976" s="8">
        <v>3999.9999990000001</v>
      </c>
      <c r="E6976" s="2">
        <v>420</v>
      </c>
      <c r="F6976" s="2">
        <v>1489.34643554687</v>
      </c>
      <c r="G6976" s="2">
        <v>836.674072265625</v>
      </c>
      <c r="H6976" s="1">
        <v>1504.6862708417909</v>
      </c>
      <c r="I6976" s="1">
        <v>821.69844228071031</v>
      </c>
      <c r="J6976" s="1">
        <f t="shared" si="620"/>
        <v>1.029970927434914</v>
      </c>
      <c r="K6976" s="1">
        <f t="shared" si="621"/>
        <v>-1.7899000914851186</v>
      </c>
      <c r="L6976" s="30"/>
      <c r="M6976" s="30"/>
      <c r="N6976" s="2">
        <v>0</v>
      </c>
      <c r="O6976" s="30"/>
      <c r="P6976" s="30"/>
      <c r="Q6976" s="30"/>
      <c r="R6976" s="30"/>
      <c r="S6976" s="30"/>
      <c r="T6976" s="30"/>
      <c r="U6976" s="30"/>
      <c r="V6976" s="30"/>
    </row>
    <row r="6977" spans="1:22" ht="14.5" x14ac:dyDescent="0.35">
      <c r="A6977" s="15">
        <v>58</v>
      </c>
      <c r="B6977" s="8">
        <v>360</v>
      </c>
      <c r="C6977" s="8">
        <v>1233333.3333000001</v>
      </c>
      <c r="D6977" s="8">
        <v>3999.9999990000001</v>
      </c>
      <c r="E6977" s="2">
        <v>450</v>
      </c>
      <c r="F6977" s="2">
        <v>3894.02758789062</v>
      </c>
      <c r="G6977" s="2">
        <v>853.677490234375</v>
      </c>
      <c r="H6977" s="1">
        <v>2841.344179507209</v>
      </c>
      <c r="I6977" s="1">
        <v>832.81271082469777</v>
      </c>
      <c r="J6977" s="1">
        <f t="shared" si="620"/>
        <v>-27.033280700346694</v>
      </c>
      <c r="K6977" s="1">
        <f t="shared" si="621"/>
        <v>-2.4441056076046768</v>
      </c>
      <c r="L6977" s="30"/>
      <c r="M6977" s="30"/>
      <c r="N6977" s="2">
        <v>0</v>
      </c>
      <c r="O6977" s="30"/>
      <c r="P6977" s="30"/>
      <c r="Q6977" s="30"/>
      <c r="R6977" s="30"/>
      <c r="S6977" s="30"/>
      <c r="T6977" s="30"/>
      <c r="U6977" s="30"/>
      <c r="V6977" s="30"/>
    </row>
    <row r="6978" spans="1:22" ht="14.5" x14ac:dyDescent="0.35">
      <c r="A6978" s="15">
        <v>58</v>
      </c>
      <c r="B6978" s="8">
        <v>360</v>
      </c>
      <c r="C6978" s="8">
        <v>1233333.3333000001</v>
      </c>
      <c r="D6978" s="8">
        <v>3999.9999990000001</v>
      </c>
      <c r="E6978" s="2">
        <v>480</v>
      </c>
      <c r="F6978" s="2">
        <v>5447.70849609375</v>
      </c>
      <c r="G6978" s="2">
        <v>838.694091796875</v>
      </c>
      <c r="H6978" s="1">
        <v>3330.1537374486029</v>
      </c>
      <c r="I6978" s="1">
        <v>835.03915264582292</v>
      </c>
      <c r="J6978" s="1">
        <f t="shared" si="620"/>
        <v>-38.870559248233057</v>
      </c>
      <c r="K6978" s="1">
        <f t="shared" si="621"/>
        <v>-0.43578930468217408</v>
      </c>
      <c r="L6978" s="30"/>
      <c r="M6978" s="30"/>
      <c r="N6978" s="2">
        <v>0</v>
      </c>
      <c r="O6978" s="30"/>
      <c r="P6978" s="30"/>
      <c r="Q6978" s="30"/>
      <c r="R6978" s="30"/>
      <c r="S6978" s="30"/>
      <c r="T6978" s="30"/>
      <c r="U6978" s="30"/>
      <c r="V6978" s="30"/>
    </row>
    <row r="6979" spans="1:22" ht="14.5" x14ac:dyDescent="0.35">
      <c r="A6979" s="15">
        <v>58</v>
      </c>
      <c r="B6979" s="8">
        <v>360</v>
      </c>
      <c r="C6979" s="8">
        <v>1233333.3333000001</v>
      </c>
      <c r="D6979" s="8">
        <v>3999.9999990000001</v>
      </c>
      <c r="E6979" s="2">
        <v>510</v>
      </c>
      <c r="F6979" s="2">
        <v>5553.6611328125</v>
      </c>
      <c r="G6979" s="2">
        <v>836.6142578125</v>
      </c>
      <c r="H6979" s="1">
        <v>3917.4431924915521</v>
      </c>
      <c r="I6979" s="1">
        <v>835.91600514664924</v>
      </c>
      <c r="J6979" s="1">
        <f t="shared" si="620"/>
        <v>-29.461969342236948</v>
      </c>
      <c r="K6979" s="1">
        <f t="shared" si="621"/>
        <v>-8.3461721974053452E-2</v>
      </c>
      <c r="L6979" s="30"/>
      <c r="M6979" s="30"/>
      <c r="N6979" s="2">
        <v>0</v>
      </c>
      <c r="O6979" s="30"/>
      <c r="P6979" s="30"/>
      <c r="Q6979" s="30"/>
      <c r="R6979" s="30"/>
      <c r="S6979" s="30"/>
      <c r="T6979" s="30"/>
      <c r="U6979" s="30"/>
      <c r="V6979" s="30"/>
    </row>
    <row r="6980" spans="1:22" ht="14.5" x14ac:dyDescent="0.35">
      <c r="A6980" s="15">
        <v>58</v>
      </c>
      <c r="B6980" s="8">
        <v>360</v>
      </c>
      <c r="C6980" s="8">
        <v>1233333.3333000001</v>
      </c>
      <c r="D6980" s="8">
        <v>3999.9999990000001</v>
      </c>
      <c r="E6980" s="2">
        <v>540</v>
      </c>
      <c r="F6980" s="2">
        <v>5461.55224609375</v>
      </c>
      <c r="G6980" s="2">
        <v>840.70623779296898</v>
      </c>
      <c r="H6980" s="1">
        <v>4631.9246083012858</v>
      </c>
      <c r="I6980" s="1">
        <v>840.03653535410035</v>
      </c>
      <c r="J6980" s="1">
        <f t="shared" si="620"/>
        <v>-15.190326859654895</v>
      </c>
      <c r="K6980" s="1">
        <f t="shared" si="621"/>
        <v>-7.9659506348702253E-2</v>
      </c>
      <c r="L6980" s="30"/>
      <c r="M6980" s="30"/>
      <c r="N6980" s="2">
        <v>0</v>
      </c>
      <c r="O6980" s="30"/>
      <c r="P6980" s="30"/>
      <c r="Q6980" s="30"/>
      <c r="R6980" s="30"/>
      <c r="S6980" s="30"/>
      <c r="T6980" s="30"/>
      <c r="U6980" s="30"/>
      <c r="V6980" s="30"/>
    </row>
    <row r="6981" spans="1:22" ht="14.5" x14ac:dyDescent="0.35">
      <c r="A6981" s="15">
        <v>58</v>
      </c>
      <c r="B6981" s="8">
        <v>360</v>
      </c>
      <c r="C6981" s="8">
        <v>1233333.3333000001</v>
      </c>
      <c r="D6981" s="8">
        <v>3999.9999990000001</v>
      </c>
      <c r="E6981" s="2">
        <v>570</v>
      </c>
      <c r="F6981" s="2">
        <v>5107.15673828125</v>
      </c>
      <c r="G6981" s="2">
        <v>842.74298095703102</v>
      </c>
      <c r="H6981" s="1">
        <v>4636.441723891543</v>
      </c>
      <c r="I6981" s="1">
        <v>845.40323992722017</v>
      </c>
      <c r="J6981" s="1">
        <f t="shared" si="620"/>
        <v>-9.2167724335031913</v>
      </c>
      <c r="K6981" s="1">
        <f t="shared" si="621"/>
        <v>0.31566670150941151</v>
      </c>
      <c r="L6981" s="30"/>
      <c r="M6981" s="30"/>
      <c r="N6981" s="2">
        <v>0</v>
      </c>
      <c r="O6981" s="30"/>
      <c r="P6981" s="30"/>
      <c r="Q6981" s="30"/>
      <c r="R6981" s="30"/>
      <c r="S6981" s="30"/>
      <c r="T6981" s="30"/>
      <c r="U6981" s="30"/>
      <c r="V6981" s="30"/>
    </row>
    <row r="6982" spans="1:22" ht="14.5" x14ac:dyDescent="0.35">
      <c r="A6982" s="15">
        <v>58</v>
      </c>
      <c r="B6982" s="8">
        <v>360</v>
      </c>
      <c r="C6982" s="8">
        <v>1233333.3333000001</v>
      </c>
      <c r="D6982" s="8">
        <v>3999.9999990000001</v>
      </c>
      <c r="E6982" s="2">
        <v>600</v>
      </c>
      <c r="F6982" s="2">
        <v>4590.3994140625</v>
      </c>
      <c r="G6982" s="2">
        <v>846.10412597656295</v>
      </c>
      <c r="H6982" s="1">
        <v>4175.1372577564489</v>
      </c>
      <c r="I6982" s="1">
        <v>850.90622028167525</v>
      </c>
      <c r="J6982" s="1">
        <f t="shared" si="620"/>
        <v>-9.0463186064792662</v>
      </c>
      <c r="K6982" s="1">
        <f t="shared" si="621"/>
        <v>0.56755358562632863</v>
      </c>
      <c r="L6982" s="30"/>
      <c r="M6982" s="30"/>
      <c r="N6982" s="2">
        <v>0</v>
      </c>
      <c r="O6982" s="30"/>
      <c r="P6982" s="30"/>
      <c r="Q6982" s="30"/>
      <c r="R6982" s="30"/>
      <c r="S6982" s="30"/>
      <c r="T6982" s="30"/>
      <c r="U6982" s="30"/>
      <c r="V6982" s="30"/>
    </row>
    <row r="6983" spans="1:22" ht="14.5" x14ac:dyDescent="0.35">
      <c r="A6983" s="15">
        <v>58</v>
      </c>
      <c r="B6983" s="8">
        <v>360</v>
      </c>
      <c r="C6983" s="8">
        <v>1233333.3333000001</v>
      </c>
      <c r="D6983" s="8">
        <v>3999.9999990000001</v>
      </c>
      <c r="E6983" s="2">
        <v>630</v>
      </c>
      <c r="F6983" s="2">
        <v>4200.68359375</v>
      </c>
      <c r="G6983" s="2">
        <v>851.75341796875</v>
      </c>
      <c r="H6983" s="1">
        <v>3774.915733534152</v>
      </c>
      <c r="I6983" s="1">
        <v>856.42406049526539</v>
      </c>
      <c r="J6983" s="1">
        <f t="shared" si="620"/>
        <v>-10.135680317587548</v>
      </c>
      <c r="K6983" s="1">
        <f t="shared" si="621"/>
        <v>0.54835618243292517</v>
      </c>
      <c r="L6983" s="30"/>
      <c r="M6983" s="30"/>
      <c r="N6983" s="2">
        <v>0</v>
      </c>
      <c r="O6983" s="30"/>
      <c r="P6983" s="30"/>
      <c r="Q6983" s="30"/>
      <c r="R6983" s="30"/>
      <c r="S6983" s="30"/>
      <c r="T6983" s="30"/>
      <c r="U6983" s="30"/>
      <c r="V6983" s="30"/>
    </row>
    <row r="6984" spans="1:22" ht="14.5" x14ac:dyDescent="0.35">
      <c r="A6984" s="15">
        <v>58</v>
      </c>
      <c r="B6984" s="8">
        <v>360</v>
      </c>
      <c r="C6984" s="8">
        <v>1233333.3333000001</v>
      </c>
      <c r="D6984" s="8">
        <v>3999.9999990000001</v>
      </c>
      <c r="E6984" s="2">
        <v>660</v>
      </c>
      <c r="F6984" s="2">
        <v>3794.16528320312</v>
      </c>
      <c r="G6984" s="2">
        <v>857.666259765625</v>
      </c>
      <c r="H6984" s="1">
        <v>3329.1239991744251</v>
      </c>
      <c r="I6984" s="1">
        <v>861.94347126307298</v>
      </c>
      <c r="J6984" s="1">
        <f t="shared" si="620"/>
        <v>-12.256748172976179</v>
      </c>
      <c r="K6984" s="1">
        <f t="shared" si="621"/>
        <v>0.49870348154033894</v>
      </c>
      <c r="L6984" s="30"/>
      <c r="M6984" s="30"/>
      <c r="N6984" s="2">
        <v>0</v>
      </c>
      <c r="O6984" s="30"/>
      <c r="P6984" s="30"/>
      <c r="Q6984" s="30"/>
      <c r="R6984" s="30"/>
      <c r="S6984" s="30"/>
      <c r="T6984" s="30"/>
      <c r="U6984" s="30"/>
      <c r="V6984" s="30"/>
    </row>
    <row r="6985" spans="1:22" ht="14.5" x14ac:dyDescent="0.35">
      <c r="A6985" s="15">
        <v>58</v>
      </c>
      <c r="B6985" s="8">
        <v>360</v>
      </c>
      <c r="C6985" s="8">
        <v>1233333.3333000001</v>
      </c>
      <c r="D6985" s="8">
        <v>3999.9999990000001</v>
      </c>
      <c r="E6985" s="2">
        <v>690</v>
      </c>
      <c r="F6985" s="2">
        <v>3525.61572265625</v>
      </c>
      <c r="G6985" s="2">
        <v>862.97277832031205</v>
      </c>
      <c r="H6985" s="1">
        <v>3368.6907838982711</v>
      </c>
      <c r="I6985" s="1">
        <v>867.46312365460631</v>
      </c>
      <c r="J6985" s="1">
        <f t="shared" si="620"/>
        <v>-4.4509938434172112</v>
      </c>
      <c r="K6985" s="1">
        <f t="shared" si="621"/>
        <v>0.5203345281683458</v>
      </c>
      <c r="L6985" s="30"/>
      <c r="M6985" s="30"/>
      <c r="N6985" s="2">
        <v>0</v>
      </c>
      <c r="O6985" s="30"/>
      <c r="P6985" s="30"/>
      <c r="Q6985" s="30"/>
      <c r="R6985" s="30"/>
      <c r="S6985" s="30"/>
      <c r="T6985" s="30"/>
      <c r="U6985" s="30"/>
      <c r="V6985" s="30"/>
    </row>
    <row r="6986" spans="1:22" ht="14.5" x14ac:dyDescent="0.35">
      <c r="A6986" s="15">
        <v>58</v>
      </c>
      <c r="B6986" s="8">
        <v>360</v>
      </c>
      <c r="C6986" s="8">
        <v>1233333.3333000001</v>
      </c>
      <c r="D6986" s="8">
        <v>3999.9999990000001</v>
      </c>
      <c r="E6986" s="2">
        <v>720</v>
      </c>
      <c r="F6986" s="2">
        <v>3380.51708984375</v>
      </c>
      <c r="G6986" s="2">
        <v>866.25109863281205</v>
      </c>
      <c r="H6986" s="1">
        <v>3695.194952435847</v>
      </c>
      <c r="I6986" s="1">
        <v>872.98289685800262</v>
      </c>
      <c r="J6986" s="1">
        <f t="shared" ref="J6986:J7049" si="630">(H6986-F6986)/F6986*100</f>
        <v>9.3085718613137267</v>
      </c>
      <c r="K6986" s="1">
        <f t="shared" ref="K6986:K7049" si="631">(I6986-G6986)/G6986*100</f>
        <v>0.77711857864483469</v>
      </c>
      <c r="L6986" s="30"/>
      <c r="M6986" s="30"/>
      <c r="N6986" s="2">
        <v>0</v>
      </c>
      <c r="O6986" s="30"/>
      <c r="P6986" s="30"/>
      <c r="Q6986" s="30"/>
      <c r="R6986" s="30"/>
      <c r="S6986" s="30"/>
      <c r="T6986" s="30"/>
      <c r="U6986" s="30"/>
      <c r="V6986" s="30"/>
    </row>
    <row r="6987" spans="1:22" ht="14.5" x14ac:dyDescent="0.35">
      <c r="A6987" s="15">
        <v>58</v>
      </c>
      <c r="B6987" s="8">
        <v>360</v>
      </c>
      <c r="C6987" s="8">
        <v>1233333.3333000001</v>
      </c>
      <c r="D6987" s="8">
        <v>3999.9999990000001</v>
      </c>
      <c r="E6987" s="2">
        <v>750</v>
      </c>
      <c r="F6987" s="2">
        <v>2633.81640625</v>
      </c>
      <c r="G6987" s="2">
        <v>707.00451660156295</v>
      </c>
      <c r="H6987" s="1">
        <v>3067.1620600145579</v>
      </c>
      <c r="I6987" s="1">
        <v>704.57556962798083</v>
      </c>
      <c r="J6987" s="1">
        <f t="shared" si="630"/>
        <v>16.453145812906182</v>
      </c>
      <c r="K6987" s="1">
        <f t="shared" si="631"/>
        <v>-0.34355466146915403</v>
      </c>
      <c r="L6987" s="30"/>
      <c r="M6987" s="30"/>
      <c r="N6987" s="2">
        <v>1937499</v>
      </c>
      <c r="O6987" s="30"/>
      <c r="P6987" s="30"/>
      <c r="Q6987" s="30"/>
      <c r="R6987" s="30"/>
      <c r="S6987" s="30"/>
      <c r="T6987" s="30"/>
      <c r="U6987" s="30"/>
      <c r="V6987" s="30"/>
    </row>
    <row r="6988" spans="1:22" ht="14.5" x14ac:dyDescent="0.35">
      <c r="A6988" s="15">
        <v>58</v>
      </c>
      <c r="B6988" s="8">
        <v>360</v>
      </c>
      <c r="C6988" s="8">
        <v>1233333.3333000001</v>
      </c>
      <c r="D6988" s="8">
        <v>3999.9999990000001</v>
      </c>
      <c r="E6988" s="2">
        <v>780</v>
      </c>
      <c r="F6988" s="2">
        <v>2559.59765625</v>
      </c>
      <c r="G6988" s="2">
        <v>684.03558349609398</v>
      </c>
      <c r="H6988" s="1">
        <v>2848.8223221071312</v>
      </c>
      <c r="I6988" s="1">
        <v>691.27110282173396</v>
      </c>
      <c r="J6988" s="1">
        <f t="shared" si="630"/>
        <v>11.299614419903273</v>
      </c>
      <c r="K6988" s="1">
        <f t="shared" si="631"/>
        <v>1.0577694348383706</v>
      </c>
      <c r="L6988" s="30"/>
      <c r="M6988" s="30"/>
      <c r="N6988" s="2">
        <v>1937499</v>
      </c>
      <c r="O6988" s="30"/>
      <c r="P6988" s="30"/>
      <c r="Q6988" s="30"/>
      <c r="R6988" s="30"/>
      <c r="S6988" s="30"/>
      <c r="T6988" s="30"/>
      <c r="U6988" s="30"/>
      <c r="V6988" s="30"/>
    </row>
    <row r="6989" spans="1:22" ht="14.5" x14ac:dyDescent="0.35">
      <c r="A6989" s="15">
        <v>58</v>
      </c>
      <c r="B6989" s="8">
        <v>360</v>
      </c>
      <c r="C6989" s="8">
        <v>1233333.3333000001</v>
      </c>
      <c r="D6989" s="8">
        <v>3999.9999990000001</v>
      </c>
      <c r="E6989" s="2">
        <v>810</v>
      </c>
      <c r="F6989" s="2">
        <v>2616.01928710938</v>
      </c>
      <c r="G6989" s="2">
        <v>683.87042236328102</v>
      </c>
      <c r="H6989" s="1">
        <v>2861.8983707613102</v>
      </c>
      <c r="I6989" s="1">
        <v>686.15496205223963</v>
      </c>
      <c r="J6989" s="1">
        <f t="shared" si="630"/>
        <v>9.3989782439111487</v>
      </c>
      <c r="K6989" s="1">
        <f t="shared" si="631"/>
        <v>0.33406031526613167</v>
      </c>
      <c r="L6989" s="30"/>
      <c r="M6989" s="30"/>
      <c r="N6989" s="2">
        <v>1937499</v>
      </c>
      <c r="O6989" s="30"/>
      <c r="P6989" s="30"/>
      <c r="Q6989" s="30"/>
      <c r="R6989" s="30"/>
      <c r="S6989" s="30"/>
      <c r="T6989" s="30"/>
      <c r="U6989" s="30"/>
      <c r="V6989" s="30"/>
    </row>
    <row r="6990" spans="1:22" ht="14.5" x14ac:dyDescent="0.35">
      <c r="A6990" s="15">
        <v>58</v>
      </c>
      <c r="B6990" s="8">
        <v>360</v>
      </c>
      <c r="C6990" s="8">
        <v>1233333.3333000001</v>
      </c>
      <c r="D6990" s="8">
        <v>3999.9999990000001</v>
      </c>
      <c r="E6990" s="2">
        <v>840</v>
      </c>
      <c r="F6990" s="2">
        <v>2689.2265625</v>
      </c>
      <c r="G6990" s="2">
        <v>686.83483886718705</v>
      </c>
      <c r="H6990" s="1">
        <v>2993.463207961956</v>
      </c>
      <c r="I6990" s="1">
        <v>686.22171060648407</v>
      </c>
      <c r="J6990" s="1">
        <f t="shared" si="630"/>
        <v>11.313165268571749</v>
      </c>
      <c r="K6990" s="1">
        <f t="shared" si="631"/>
        <v>-8.9268660528960042E-2</v>
      </c>
      <c r="L6990" s="30"/>
      <c r="M6990" s="30"/>
      <c r="N6990" s="2">
        <v>1937499</v>
      </c>
      <c r="O6990" s="30"/>
      <c r="P6990" s="30"/>
      <c r="Q6990" s="30"/>
      <c r="R6990" s="30"/>
      <c r="S6990" s="30"/>
      <c r="T6990" s="30"/>
      <c r="U6990" s="30"/>
      <c r="V6990" s="30"/>
    </row>
    <row r="6991" spans="1:22" ht="14.5" x14ac:dyDescent="0.35">
      <c r="A6991" s="15">
        <v>58</v>
      </c>
      <c r="B6991" s="8">
        <v>360</v>
      </c>
      <c r="C6991" s="8">
        <v>1233333.3333000001</v>
      </c>
      <c r="D6991" s="8">
        <v>3999.9999990000001</v>
      </c>
      <c r="E6991" s="2">
        <v>870</v>
      </c>
      <c r="F6991" s="2">
        <v>2815.88623046875</v>
      </c>
      <c r="G6991" s="2">
        <v>690.90826416015602</v>
      </c>
      <c r="H6991" s="1">
        <v>3182.067386119124</v>
      </c>
      <c r="I6991" s="1">
        <v>689.67783597399398</v>
      </c>
      <c r="J6991" s="1">
        <f t="shared" si="630"/>
        <v>13.004117555893485</v>
      </c>
      <c r="K6991" s="1">
        <f t="shared" si="631"/>
        <v>-0.17808850320493844</v>
      </c>
      <c r="L6991" s="30"/>
      <c r="M6991" s="30"/>
      <c r="N6991" s="2">
        <v>1937499</v>
      </c>
      <c r="O6991" s="30"/>
      <c r="P6991" s="30"/>
      <c r="Q6991" s="30"/>
      <c r="R6991" s="30"/>
      <c r="S6991" s="30"/>
      <c r="T6991" s="30"/>
      <c r="U6991" s="30"/>
      <c r="V6991" s="30"/>
    </row>
    <row r="6992" spans="1:22" ht="14.5" x14ac:dyDescent="0.35">
      <c r="A6992" s="15">
        <v>58</v>
      </c>
      <c r="B6992" s="8">
        <v>360</v>
      </c>
      <c r="C6992" s="8">
        <v>1233333.3333000001</v>
      </c>
      <c r="D6992" s="8">
        <v>3999.9999990000001</v>
      </c>
      <c r="E6992" s="2">
        <v>900</v>
      </c>
      <c r="F6992" s="2">
        <v>3066.77514648438</v>
      </c>
      <c r="G6992" s="2">
        <v>695.970703125</v>
      </c>
      <c r="H6992" s="1">
        <v>3479.7912727814892</v>
      </c>
      <c r="I6992" s="1">
        <v>694.31894449862068</v>
      </c>
      <c r="J6992" s="1">
        <f t="shared" si="630"/>
        <v>13.467440766584183</v>
      </c>
      <c r="K6992" s="1">
        <f t="shared" si="631"/>
        <v>-0.2373316317716688</v>
      </c>
      <c r="L6992" s="30"/>
      <c r="M6992" s="30"/>
      <c r="N6992" s="2">
        <v>1937499</v>
      </c>
      <c r="O6992" s="30"/>
      <c r="P6992" s="30"/>
      <c r="Q6992" s="30"/>
      <c r="R6992" s="30"/>
      <c r="S6992" s="30"/>
      <c r="T6992" s="30"/>
      <c r="U6992" s="30"/>
      <c r="V6992" s="30"/>
    </row>
    <row r="6993" spans="1:22" ht="14.5" x14ac:dyDescent="0.35">
      <c r="A6993" s="15">
        <v>58</v>
      </c>
      <c r="B6993" s="8">
        <v>360</v>
      </c>
      <c r="C6993" s="8">
        <v>1233333.3333000001</v>
      </c>
      <c r="D6993" s="8">
        <v>3999.9999990000001</v>
      </c>
      <c r="E6993" s="2">
        <v>930</v>
      </c>
      <c r="F6993" s="2">
        <v>3462.09716796875</v>
      </c>
      <c r="G6993" s="2">
        <v>703.08660888671898</v>
      </c>
      <c r="H6993" s="1">
        <v>4104.2634421642042</v>
      </c>
      <c r="I6993" s="1">
        <v>699.37443771294625</v>
      </c>
      <c r="J6993" s="1">
        <f t="shared" si="630"/>
        <v>18.548476343667158</v>
      </c>
      <c r="K6993" s="1">
        <f t="shared" si="631"/>
        <v>-0.52798206179046059</v>
      </c>
      <c r="L6993" s="30"/>
      <c r="M6993" s="30"/>
      <c r="N6993" s="2">
        <v>1937499</v>
      </c>
      <c r="O6993" s="30"/>
      <c r="P6993" s="30"/>
      <c r="Q6993" s="30"/>
      <c r="R6993" s="30"/>
      <c r="S6993" s="30"/>
      <c r="T6993" s="30"/>
      <c r="U6993" s="30"/>
      <c r="V6993" s="30"/>
    </row>
    <row r="6994" spans="1:22" ht="14.5" x14ac:dyDescent="0.35">
      <c r="A6994" s="15">
        <v>58</v>
      </c>
      <c r="B6994" s="8">
        <v>360</v>
      </c>
      <c r="C6994" s="8">
        <v>1233333.3333000001</v>
      </c>
      <c r="D6994" s="8">
        <v>3999.9999990000001</v>
      </c>
      <c r="E6994" s="2">
        <v>960</v>
      </c>
      <c r="F6994" s="2">
        <v>4073.30517578125</v>
      </c>
      <c r="G6994" s="2">
        <v>711.96533203125</v>
      </c>
      <c r="H6994" s="1">
        <v>4926.098026950106</v>
      </c>
      <c r="I6994" s="1">
        <v>704.57478435087205</v>
      </c>
      <c r="J6994" s="1">
        <f t="shared" si="630"/>
        <v>20.936139433876139</v>
      </c>
      <c r="K6994" s="1">
        <f t="shared" si="631"/>
        <v>-1.0380488133168764</v>
      </c>
      <c r="L6994" s="30"/>
      <c r="M6994" s="30"/>
      <c r="N6994" s="2">
        <v>1937499</v>
      </c>
      <c r="O6994" s="30"/>
      <c r="P6994" s="30"/>
      <c r="Q6994" s="30"/>
      <c r="R6994" s="30"/>
      <c r="S6994" s="30"/>
      <c r="T6994" s="30"/>
      <c r="U6994" s="30"/>
      <c r="V6994" s="30"/>
    </row>
    <row r="6995" spans="1:22" ht="14.5" x14ac:dyDescent="0.35">
      <c r="A6995" s="15">
        <v>58</v>
      </c>
      <c r="B6995" s="8">
        <v>360</v>
      </c>
      <c r="C6995" s="8">
        <v>1233333.3333000001</v>
      </c>
      <c r="D6995" s="8">
        <v>3999.9999990000001</v>
      </c>
      <c r="E6995" s="2">
        <v>990</v>
      </c>
      <c r="F6995" s="2">
        <v>4910.66064453125</v>
      </c>
      <c r="G6995" s="2">
        <v>717.473876953125</v>
      </c>
      <c r="H6995" s="1">
        <v>5836.6483873973239</v>
      </c>
      <c r="I6995" s="1">
        <v>709.70252305920337</v>
      </c>
      <c r="J6995" s="1">
        <f t="shared" si="630"/>
        <v>18.856683650035944</v>
      </c>
      <c r="K6995" s="1">
        <f t="shared" si="631"/>
        <v>-1.0831549612543394</v>
      </c>
      <c r="L6995" s="30"/>
      <c r="M6995" s="30"/>
      <c r="N6995" s="2">
        <v>1937499</v>
      </c>
      <c r="O6995" s="30"/>
      <c r="P6995" s="30"/>
      <c r="Q6995" s="30"/>
      <c r="R6995" s="30"/>
      <c r="S6995" s="30"/>
      <c r="T6995" s="30"/>
      <c r="U6995" s="30"/>
      <c r="V6995" s="30"/>
    </row>
    <row r="6996" spans="1:22" ht="14.5" x14ac:dyDescent="0.35">
      <c r="A6996" s="15">
        <v>58</v>
      </c>
      <c r="B6996" s="8">
        <v>360</v>
      </c>
      <c r="C6996" s="8">
        <v>1233333.3333000001</v>
      </c>
      <c r="D6996" s="8">
        <v>3999.9999990000001</v>
      </c>
      <c r="E6996" s="2">
        <v>1020</v>
      </c>
      <c r="F6996" s="2">
        <v>6014.306640625</v>
      </c>
      <c r="G6996" s="2">
        <v>725.04406738281205</v>
      </c>
      <c r="H6996" s="1">
        <v>6722.3606313519458</v>
      </c>
      <c r="I6996" s="1">
        <v>713.82408016748911</v>
      </c>
      <c r="J6996" s="1">
        <f t="shared" si="630"/>
        <v>11.77282824165024</v>
      </c>
      <c r="K6996" s="1">
        <f t="shared" si="631"/>
        <v>-1.5474903830085338</v>
      </c>
      <c r="L6996" s="30"/>
      <c r="M6996" s="30"/>
      <c r="N6996" s="2">
        <v>1937499</v>
      </c>
      <c r="O6996" s="30"/>
      <c r="P6996" s="30"/>
      <c r="Q6996" s="30"/>
      <c r="R6996" s="30"/>
      <c r="S6996" s="30"/>
      <c r="T6996" s="30"/>
      <c r="U6996" s="30"/>
      <c r="V6996" s="30"/>
    </row>
    <row r="6997" spans="1:22" ht="14.5" x14ac:dyDescent="0.35">
      <c r="A6997" s="15">
        <v>58</v>
      </c>
      <c r="B6997" s="8">
        <v>360</v>
      </c>
      <c r="C6997" s="8">
        <v>1233333.3333000001</v>
      </c>
      <c r="D6997" s="8">
        <v>3999.9999990000001</v>
      </c>
      <c r="E6997" s="2">
        <v>1050</v>
      </c>
      <c r="F6997" s="2">
        <v>7287.4013671875</v>
      </c>
      <c r="G6997" s="2">
        <v>721.978759765625</v>
      </c>
      <c r="H6997" s="1">
        <v>7790.5820016308626</v>
      </c>
      <c r="I6997" s="1">
        <v>717.57112050082833</v>
      </c>
      <c r="J6997" s="1">
        <f t="shared" si="630"/>
        <v>6.9048019875644657</v>
      </c>
      <c r="K6997" s="1">
        <f t="shared" si="631"/>
        <v>-0.61049431235726626</v>
      </c>
      <c r="L6997" s="30"/>
      <c r="M6997" s="30"/>
      <c r="N6997" s="2">
        <v>1937499</v>
      </c>
      <c r="O6997" s="30"/>
      <c r="P6997" s="30"/>
      <c r="Q6997" s="30"/>
      <c r="R6997" s="30"/>
      <c r="S6997" s="30"/>
      <c r="T6997" s="30"/>
      <c r="U6997" s="30"/>
      <c r="V6997" s="30"/>
    </row>
    <row r="6998" spans="1:22" ht="14.5" x14ac:dyDescent="0.35">
      <c r="A6998" s="15">
        <v>58</v>
      </c>
      <c r="B6998" s="8">
        <v>360</v>
      </c>
      <c r="C6998" s="8">
        <v>1233333.3333000001</v>
      </c>
      <c r="D6998" s="8">
        <v>3999.9999990000001</v>
      </c>
      <c r="E6998" s="2">
        <v>1080</v>
      </c>
      <c r="F6998" s="2">
        <v>8323.451171875</v>
      </c>
      <c r="G6998" s="2">
        <v>713.74432373046898</v>
      </c>
      <c r="H6998" s="1">
        <v>9196.313188722168</v>
      </c>
      <c r="I6998" s="1">
        <v>712.25014321781089</v>
      </c>
      <c r="J6998" s="1">
        <f t="shared" si="630"/>
        <v>10.486780048600211</v>
      </c>
      <c r="K6998" s="1">
        <f t="shared" si="631"/>
        <v>-0.20934394333934303</v>
      </c>
      <c r="L6998" s="30"/>
      <c r="M6998" s="30"/>
      <c r="N6998" s="2">
        <v>1937499</v>
      </c>
      <c r="O6998" s="30"/>
      <c r="P6998" s="30"/>
      <c r="Q6998" s="30"/>
      <c r="R6998" s="30"/>
      <c r="S6998" s="30"/>
      <c r="T6998" s="30"/>
      <c r="U6998" s="30"/>
      <c r="V6998" s="30"/>
    </row>
    <row r="6999" spans="1:22" ht="14.5" x14ac:dyDescent="0.35">
      <c r="A6999" s="15">
        <v>58</v>
      </c>
      <c r="B6999" s="8">
        <v>360</v>
      </c>
      <c r="C6999" s="8">
        <v>1233333.3333000001</v>
      </c>
      <c r="D6999" s="8">
        <v>3999.9999990000001</v>
      </c>
      <c r="E6999" s="2">
        <v>1110</v>
      </c>
      <c r="F6999" s="2">
        <v>12136.80078125</v>
      </c>
      <c r="G6999" s="2">
        <v>865.6875</v>
      </c>
      <c r="H6999" s="1">
        <v>12254.84051766172</v>
      </c>
      <c r="I6999" s="1">
        <v>848.56530922046556</v>
      </c>
      <c r="J6999" s="1">
        <f t="shared" si="630"/>
        <v>0.97257702865221274</v>
      </c>
      <c r="K6999" s="1">
        <f t="shared" si="631"/>
        <v>-1.9778720126528839</v>
      </c>
      <c r="L6999" s="30"/>
      <c r="M6999" s="30"/>
      <c r="N6999" s="2">
        <v>0</v>
      </c>
      <c r="O6999" s="30"/>
      <c r="P6999" s="30"/>
      <c r="Q6999" s="30"/>
      <c r="R6999" s="30"/>
      <c r="S6999" s="30"/>
      <c r="T6999" s="30"/>
      <c r="U6999" s="30"/>
      <c r="V6999" s="30"/>
    </row>
    <row r="7000" spans="1:22" ht="14.5" x14ac:dyDescent="0.35">
      <c r="A7000" s="15">
        <v>58</v>
      </c>
      <c r="B7000" s="8">
        <v>360</v>
      </c>
      <c r="C7000" s="8">
        <v>1233333.3333000001</v>
      </c>
      <c r="D7000" s="8">
        <v>3999.9999990000001</v>
      </c>
      <c r="E7000" s="2">
        <v>1140</v>
      </c>
      <c r="F7000" s="2">
        <v>13404.591796875</v>
      </c>
      <c r="G7000" s="2">
        <v>859.68493652343795</v>
      </c>
      <c r="H7000" s="1">
        <v>13585.290011880619</v>
      </c>
      <c r="I7000" s="1">
        <v>846.30226140488594</v>
      </c>
      <c r="J7000" s="1">
        <f t="shared" si="630"/>
        <v>1.3480322097368544</v>
      </c>
      <c r="K7000" s="1">
        <f t="shared" si="631"/>
        <v>-1.5566953135961059</v>
      </c>
      <c r="L7000" s="30"/>
      <c r="M7000" s="30"/>
      <c r="N7000" s="2">
        <v>0</v>
      </c>
      <c r="O7000" s="30"/>
      <c r="P7000" s="30"/>
      <c r="Q7000" s="30"/>
      <c r="R7000" s="30"/>
      <c r="S7000" s="30"/>
      <c r="T7000" s="30"/>
      <c r="U7000" s="30"/>
      <c r="V7000" s="30"/>
    </row>
    <row r="7001" spans="1:22" ht="14.5" x14ac:dyDescent="0.35">
      <c r="A7001" s="15">
        <v>58</v>
      </c>
      <c r="B7001" s="8">
        <v>360</v>
      </c>
      <c r="C7001" s="8">
        <v>1233333.3333000001</v>
      </c>
      <c r="D7001" s="8">
        <v>3999.9999990000001</v>
      </c>
      <c r="E7001" s="2">
        <v>1170</v>
      </c>
      <c r="F7001" s="2">
        <v>14548.634765625</v>
      </c>
      <c r="G7001" s="2">
        <v>850.037353515625</v>
      </c>
      <c r="H7001" s="1">
        <v>14773.360522069721</v>
      </c>
      <c r="I7001" s="1">
        <v>832.93473080621254</v>
      </c>
      <c r="J7001" s="1">
        <f t="shared" si="630"/>
        <v>1.5446518526652067</v>
      </c>
      <c r="K7001" s="1">
        <f t="shared" si="631"/>
        <v>-2.0119848426282227</v>
      </c>
      <c r="L7001" s="30"/>
      <c r="M7001" s="30"/>
      <c r="N7001" s="2">
        <v>0</v>
      </c>
      <c r="O7001" s="30"/>
      <c r="P7001" s="30"/>
      <c r="Q7001" s="30"/>
      <c r="R7001" s="30"/>
      <c r="S7001" s="30"/>
      <c r="T7001" s="30"/>
      <c r="U7001" s="30"/>
      <c r="V7001" s="30"/>
    </row>
    <row r="7002" spans="1:22" ht="14.5" x14ac:dyDescent="0.35">
      <c r="A7002" s="15">
        <v>58</v>
      </c>
      <c r="B7002" s="8">
        <v>360</v>
      </c>
      <c r="C7002" s="8">
        <v>1233333.3333000001</v>
      </c>
      <c r="D7002" s="8">
        <v>3999.9999990000001</v>
      </c>
      <c r="E7002" s="2">
        <v>1200</v>
      </c>
      <c r="F7002" s="2">
        <v>15448.7197265625</v>
      </c>
      <c r="G7002" s="2">
        <v>836.13439941406205</v>
      </c>
      <c r="H7002" s="1">
        <v>14862.83784480716</v>
      </c>
      <c r="I7002" s="1">
        <v>811.16932599461086</v>
      </c>
      <c r="J7002" s="1">
        <f t="shared" si="630"/>
        <v>-3.7924300014840449</v>
      </c>
      <c r="K7002" s="1">
        <f t="shared" si="631"/>
        <v>-2.9857727940563099</v>
      </c>
      <c r="L7002" s="30"/>
      <c r="M7002" s="30"/>
      <c r="N7002" s="2">
        <v>0</v>
      </c>
      <c r="O7002" s="30"/>
      <c r="P7002" s="30"/>
      <c r="Q7002" s="30"/>
      <c r="R7002" s="30"/>
      <c r="S7002" s="30"/>
      <c r="T7002" s="30"/>
      <c r="U7002" s="30"/>
      <c r="V7002" s="30"/>
    </row>
    <row r="7003" spans="1:22" ht="14.5" x14ac:dyDescent="0.35">
      <c r="A7003" s="15">
        <v>58</v>
      </c>
      <c r="B7003" s="8">
        <v>360</v>
      </c>
      <c r="C7003" s="8">
        <v>1233333.3333000001</v>
      </c>
      <c r="D7003" s="8">
        <v>3999.9999990000001</v>
      </c>
      <c r="E7003" s="2">
        <v>1230</v>
      </c>
      <c r="F7003" s="2">
        <v>13192.07421875</v>
      </c>
      <c r="G7003" s="2">
        <v>758.53088378906295</v>
      </c>
      <c r="H7003" s="1">
        <v>14576.98838538788</v>
      </c>
      <c r="I7003" s="1">
        <v>783.05272073923186</v>
      </c>
      <c r="J7003" s="1">
        <f t="shared" si="630"/>
        <v>10.49807743402088</v>
      </c>
      <c r="K7003" s="1">
        <f t="shared" si="631"/>
        <v>3.2328066627525862</v>
      </c>
      <c r="L7003" s="30"/>
      <c r="M7003" s="30"/>
      <c r="N7003" s="2">
        <v>0</v>
      </c>
      <c r="O7003" s="30"/>
      <c r="P7003" s="30"/>
      <c r="Q7003" s="30"/>
      <c r="R7003" s="30"/>
      <c r="S7003" s="30"/>
      <c r="T7003" s="30"/>
      <c r="U7003" s="30"/>
      <c r="V7003" s="30"/>
    </row>
    <row r="7004" spans="1:22" ht="14.5" x14ac:dyDescent="0.35">
      <c r="A7004" s="15">
        <v>58</v>
      </c>
      <c r="B7004" s="8">
        <v>360</v>
      </c>
      <c r="C7004" s="8">
        <v>1233333.3333000001</v>
      </c>
      <c r="D7004" s="8">
        <v>3999.9999990000001</v>
      </c>
      <c r="E7004" s="2">
        <v>1260</v>
      </c>
      <c r="F7004" s="2">
        <v>14080.6416015625</v>
      </c>
      <c r="G7004" s="2">
        <v>766.37542724609398</v>
      </c>
      <c r="H7004" s="1">
        <v>14007.25129742458</v>
      </c>
      <c r="I7004" s="1">
        <v>761.58988923822801</v>
      </c>
      <c r="J7004" s="1">
        <f t="shared" si="630"/>
        <v>-0.5212142046835132</v>
      </c>
      <c r="K7004" s="1">
        <f t="shared" si="631"/>
        <v>-0.62443781960264533</v>
      </c>
      <c r="L7004" s="30"/>
      <c r="M7004" s="30"/>
      <c r="N7004" s="2">
        <v>0</v>
      </c>
      <c r="O7004" s="30"/>
      <c r="P7004" s="30"/>
      <c r="Q7004" s="30"/>
      <c r="R7004" s="30"/>
      <c r="S7004" s="30"/>
      <c r="T7004" s="30"/>
      <c r="U7004" s="30"/>
      <c r="V7004" s="30"/>
    </row>
    <row r="7005" spans="1:22" ht="14.5" x14ac:dyDescent="0.35">
      <c r="A7005" s="15">
        <v>58</v>
      </c>
      <c r="B7005" s="8">
        <v>360</v>
      </c>
      <c r="C7005" s="8">
        <v>1233333.3333000001</v>
      </c>
      <c r="D7005" s="8">
        <v>3999.9999990000001</v>
      </c>
      <c r="E7005" s="2">
        <v>1290</v>
      </c>
      <c r="F7005" s="2">
        <v>13911.89453125</v>
      </c>
      <c r="G7005" s="2">
        <v>755.75634765625</v>
      </c>
      <c r="H7005" s="1">
        <v>13554.28059967341</v>
      </c>
      <c r="I7005" s="1">
        <v>751.83161304327245</v>
      </c>
      <c r="J7005" s="1">
        <f t="shared" si="630"/>
        <v>-2.570562411706685</v>
      </c>
      <c r="K7005" s="1">
        <f t="shared" si="631"/>
        <v>-0.51931215995061419</v>
      </c>
      <c r="L7005" s="30"/>
      <c r="M7005" s="30"/>
      <c r="N7005" s="2">
        <v>0</v>
      </c>
      <c r="O7005" s="30"/>
      <c r="P7005" s="30"/>
      <c r="Q7005" s="30"/>
      <c r="R7005" s="30"/>
      <c r="S7005" s="30"/>
      <c r="T7005" s="30"/>
      <c r="U7005" s="30"/>
      <c r="V7005" s="30"/>
    </row>
    <row r="7006" spans="1:22" ht="14.5" x14ac:dyDescent="0.35">
      <c r="A7006" s="15">
        <v>58</v>
      </c>
      <c r="B7006" s="8">
        <v>360</v>
      </c>
      <c r="C7006" s="8">
        <v>1233333.3333000001</v>
      </c>
      <c r="D7006" s="8">
        <v>3999.9999990000001</v>
      </c>
      <c r="E7006" s="2">
        <v>1320</v>
      </c>
      <c r="F7006" s="2">
        <v>13586.900390625</v>
      </c>
      <c r="G7006" s="2">
        <v>747.16491699218795</v>
      </c>
      <c r="H7006" s="1">
        <v>13335.91990584527</v>
      </c>
      <c r="I7006" s="1">
        <v>745.58739150408064</v>
      </c>
      <c r="J7006" s="1">
        <f t="shared" si="630"/>
        <v>-1.8472239993229567</v>
      </c>
      <c r="K7006" s="1">
        <f t="shared" si="631"/>
        <v>-0.21113484482888351</v>
      </c>
      <c r="L7006" s="30"/>
      <c r="M7006" s="30"/>
      <c r="N7006" s="2">
        <v>0</v>
      </c>
      <c r="O7006" s="30"/>
      <c r="P7006" s="30"/>
      <c r="Q7006" s="30"/>
      <c r="R7006" s="30"/>
      <c r="S7006" s="30"/>
      <c r="T7006" s="30"/>
      <c r="U7006" s="30"/>
      <c r="V7006" s="30"/>
    </row>
    <row r="7007" spans="1:22" ht="14.5" x14ac:dyDescent="0.35">
      <c r="A7007" s="15">
        <v>58</v>
      </c>
      <c r="B7007" s="8">
        <v>360</v>
      </c>
      <c r="C7007" s="8">
        <v>1233333.3333000001</v>
      </c>
      <c r="D7007" s="8">
        <v>3999.9999990000001</v>
      </c>
      <c r="E7007" s="2">
        <v>1350</v>
      </c>
      <c r="F7007" s="2">
        <v>13226.58203125</v>
      </c>
      <c r="G7007" s="2">
        <v>741.67718505859398</v>
      </c>
      <c r="H7007" s="1">
        <v>13246.294554050881</v>
      </c>
      <c r="I7007" s="1">
        <v>740.39840118126608</v>
      </c>
      <c r="J7007" s="1">
        <f t="shared" si="630"/>
        <v>0.14903716435815936</v>
      </c>
      <c r="K7007" s="1">
        <f t="shared" si="631"/>
        <v>-0.17241785281919786</v>
      </c>
      <c r="L7007" s="30"/>
      <c r="M7007" s="30"/>
      <c r="N7007" s="2">
        <v>0</v>
      </c>
      <c r="O7007" s="30"/>
      <c r="P7007" s="30"/>
      <c r="Q7007" s="30"/>
      <c r="R7007" s="30"/>
      <c r="S7007" s="30"/>
      <c r="T7007" s="30"/>
      <c r="U7007" s="30"/>
      <c r="V7007" s="30"/>
    </row>
    <row r="7008" spans="1:22" ht="14.5" x14ac:dyDescent="0.35">
      <c r="A7008" s="15">
        <v>58</v>
      </c>
      <c r="B7008" s="8">
        <v>360</v>
      </c>
      <c r="C7008" s="8">
        <v>1233333.3333000001</v>
      </c>
      <c r="D7008" s="8">
        <v>3999.9999990000001</v>
      </c>
      <c r="E7008" s="2">
        <v>1380</v>
      </c>
      <c r="F7008" s="2">
        <v>13022.66796875</v>
      </c>
      <c r="G7008" s="2">
        <v>737.99176025390602</v>
      </c>
      <c r="H7008" s="1">
        <v>13181.77350352921</v>
      </c>
      <c r="I7008" s="1">
        <v>735.52630037480139</v>
      </c>
      <c r="J7008" s="1">
        <f t="shared" si="630"/>
        <v>1.2217583613512173</v>
      </c>
      <c r="K7008" s="1">
        <f t="shared" si="631"/>
        <v>-0.33407688430781218</v>
      </c>
      <c r="L7008" s="30"/>
      <c r="M7008" s="30"/>
      <c r="N7008" s="2">
        <v>0</v>
      </c>
      <c r="O7008" s="30"/>
      <c r="P7008" s="30"/>
      <c r="Q7008" s="30"/>
      <c r="R7008" s="30"/>
      <c r="S7008" s="30"/>
      <c r="T7008" s="30"/>
      <c r="U7008" s="30"/>
      <c r="V7008" s="30"/>
    </row>
    <row r="7009" spans="1:22" ht="14.5" x14ac:dyDescent="0.35">
      <c r="A7009" s="15">
        <v>58</v>
      </c>
      <c r="B7009" s="8">
        <v>360</v>
      </c>
      <c r="C7009" s="8">
        <v>1233333.3333000001</v>
      </c>
      <c r="D7009" s="8">
        <v>3999.9999990000001</v>
      </c>
      <c r="E7009" s="2">
        <v>1410</v>
      </c>
      <c r="F7009" s="2">
        <v>12767.1484375</v>
      </c>
      <c r="G7009" s="2">
        <v>733.56433105468795</v>
      </c>
      <c r="H7009" s="1">
        <v>13122.14811278259</v>
      </c>
      <c r="I7009" s="1">
        <v>730.74915769256506</v>
      </c>
      <c r="J7009" s="1">
        <f t="shared" si="630"/>
        <v>2.7805713783343804</v>
      </c>
      <c r="K7009" s="1">
        <f t="shared" si="631"/>
        <v>-0.38376639143227609</v>
      </c>
      <c r="L7009" s="30"/>
      <c r="M7009" s="30"/>
      <c r="N7009" s="2">
        <v>0</v>
      </c>
      <c r="O7009" s="30"/>
      <c r="P7009" s="30"/>
      <c r="Q7009" s="30"/>
      <c r="R7009" s="30"/>
      <c r="S7009" s="30"/>
      <c r="T7009" s="30"/>
      <c r="U7009" s="30"/>
      <c r="V7009" s="30"/>
    </row>
    <row r="7010" spans="1:22" ht="14.5" x14ac:dyDescent="0.35">
      <c r="A7010" s="15">
        <v>58</v>
      </c>
      <c r="B7010" s="8">
        <v>360</v>
      </c>
      <c r="C7010" s="8">
        <v>1233333.3333000001</v>
      </c>
      <c r="D7010" s="8">
        <v>3999.9999990000001</v>
      </c>
      <c r="E7010" s="2">
        <v>1440</v>
      </c>
      <c r="F7010" s="2">
        <v>12418.0849609375</v>
      </c>
      <c r="G7010" s="2">
        <v>730.61907958984398</v>
      </c>
      <c r="H7010" s="1">
        <v>12987.209818217831</v>
      </c>
      <c r="I7010" s="1">
        <v>726.10823038573267</v>
      </c>
      <c r="J7010" s="1">
        <f t="shared" si="630"/>
        <v>4.5830324004915219</v>
      </c>
      <c r="K7010" s="1">
        <f t="shared" si="631"/>
        <v>-0.61740095901185832</v>
      </c>
      <c r="L7010" s="30"/>
      <c r="M7010" s="30"/>
      <c r="N7010" s="2">
        <v>0</v>
      </c>
      <c r="O7010" s="30"/>
      <c r="P7010" s="30"/>
      <c r="Q7010" s="30"/>
      <c r="R7010" s="30"/>
      <c r="S7010" s="30"/>
      <c r="T7010" s="30"/>
      <c r="U7010" s="30"/>
      <c r="V7010" s="30"/>
    </row>
    <row r="7011" spans="1:22" ht="14.5" x14ac:dyDescent="0.35">
      <c r="A7011" s="15">
        <v>58</v>
      </c>
      <c r="B7011" s="8">
        <v>360</v>
      </c>
      <c r="C7011" s="8">
        <v>1233333.3333000001</v>
      </c>
      <c r="D7011" s="8">
        <v>3999.9999990000001</v>
      </c>
      <c r="E7011" s="2">
        <v>1470</v>
      </c>
      <c r="F7011" s="2">
        <v>9199.46875</v>
      </c>
      <c r="G7011" s="2">
        <v>586.99237060546898</v>
      </c>
      <c r="H7011" s="1">
        <v>9032.6688497459945</v>
      </c>
      <c r="I7011" s="1">
        <v>608.04610590499647</v>
      </c>
      <c r="J7011" s="1">
        <f t="shared" si="630"/>
        <v>-1.813147093455864</v>
      </c>
      <c r="K7011" s="1">
        <f t="shared" si="631"/>
        <v>3.5867136190903217</v>
      </c>
      <c r="L7011" s="30"/>
      <c r="M7011" s="30"/>
      <c r="N7011" s="2">
        <v>1937499</v>
      </c>
      <c r="O7011" s="30"/>
      <c r="P7011" s="30"/>
      <c r="Q7011" s="30"/>
      <c r="R7011" s="30"/>
      <c r="S7011" s="30"/>
      <c r="T7011" s="30"/>
      <c r="U7011" s="30"/>
      <c r="V7011" s="30"/>
    </row>
    <row r="7012" spans="1:22" ht="14.5" x14ac:dyDescent="0.35">
      <c r="A7012" s="15">
        <v>58</v>
      </c>
      <c r="B7012" s="8">
        <v>360</v>
      </c>
      <c r="C7012" s="8">
        <v>1233333.3333000001</v>
      </c>
      <c r="D7012" s="8">
        <v>3999.9999990000001</v>
      </c>
      <c r="E7012" s="2">
        <v>1500</v>
      </c>
      <c r="F7012" s="2">
        <v>8586.4306640625</v>
      </c>
      <c r="G7012" s="2">
        <v>580.405517578125</v>
      </c>
      <c r="H7012" s="1">
        <v>8679.6766203626721</v>
      </c>
      <c r="I7012" s="1">
        <v>592.23926298279275</v>
      </c>
      <c r="J7012" s="1">
        <f t="shared" si="630"/>
        <v>1.0859687796751465</v>
      </c>
      <c r="K7012" s="1">
        <f t="shared" si="631"/>
        <v>2.0388754149076265</v>
      </c>
      <c r="L7012" s="30"/>
      <c r="M7012" s="30"/>
      <c r="N7012" s="2">
        <v>1937499</v>
      </c>
      <c r="O7012" s="30"/>
      <c r="P7012" s="30"/>
      <c r="Q7012" s="30"/>
      <c r="R7012" s="30"/>
      <c r="S7012" s="30"/>
      <c r="T7012" s="30"/>
      <c r="U7012" s="30"/>
      <c r="V7012" s="30"/>
    </row>
    <row r="7013" spans="1:22" ht="14.5" x14ac:dyDescent="0.35">
      <c r="A7013" s="15">
        <v>58</v>
      </c>
      <c r="B7013" s="8">
        <v>360</v>
      </c>
      <c r="C7013" s="8">
        <v>1233333.3333000001</v>
      </c>
      <c r="D7013" s="8">
        <v>3999.9999990000001</v>
      </c>
      <c r="E7013" s="2">
        <v>1530</v>
      </c>
      <c r="F7013" s="2">
        <v>8739.0703125</v>
      </c>
      <c r="G7013" s="2">
        <v>584.97161865234398</v>
      </c>
      <c r="H7013" s="1">
        <v>8667.3902086357793</v>
      </c>
      <c r="I7013" s="1">
        <v>590.10397371221507</v>
      </c>
      <c r="J7013" s="1">
        <f t="shared" si="630"/>
        <v>-0.82022573684631461</v>
      </c>
      <c r="K7013" s="1">
        <f t="shared" si="631"/>
        <v>0.87736821688802502</v>
      </c>
      <c r="L7013" s="30"/>
      <c r="M7013" s="30"/>
      <c r="N7013" s="2">
        <v>1937499</v>
      </c>
      <c r="O7013" s="30"/>
      <c r="P7013" s="30"/>
      <c r="Q7013" s="30"/>
      <c r="R7013" s="30"/>
      <c r="S7013" s="30"/>
      <c r="T7013" s="30"/>
      <c r="U7013" s="30"/>
      <c r="V7013" s="30"/>
    </row>
    <row r="7014" spans="1:22" ht="14.5" x14ac:dyDescent="0.35">
      <c r="A7014" s="15">
        <v>58</v>
      </c>
      <c r="B7014" s="8">
        <v>360</v>
      </c>
      <c r="C7014" s="8">
        <v>1233333.3333000001</v>
      </c>
      <c r="D7014" s="8">
        <v>3999.9999990000001</v>
      </c>
      <c r="E7014" s="2">
        <v>1560</v>
      </c>
      <c r="F7014" s="2">
        <v>8956.2802734375</v>
      </c>
      <c r="G7014" s="2">
        <v>589.78961181640602</v>
      </c>
      <c r="H7014" s="1">
        <v>8909.5853641155663</v>
      </c>
      <c r="I7014" s="1">
        <v>589.80725977696716</v>
      </c>
      <c r="J7014" s="1">
        <f t="shared" si="630"/>
        <v>-0.52136498519838914</v>
      </c>
      <c r="K7014" s="1">
        <f t="shared" si="631"/>
        <v>2.9922467618212997E-3</v>
      </c>
      <c r="L7014" s="30"/>
      <c r="M7014" s="30"/>
      <c r="N7014" s="2">
        <v>1937499</v>
      </c>
      <c r="O7014" s="30"/>
      <c r="P7014" s="30"/>
      <c r="Q7014" s="30"/>
      <c r="R7014" s="30"/>
      <c r="S7014" s="30"/>
      <c r="T7014" s="30"/>
      <c r="U7014" s="30"/>
      <c r="V7014" s="30"/>
    </row>
    <row r="7015" spans="1:22" ht="14.5" x14ac:dyDescent="0.35">
      <c r="A7015" s="15">
        <v>58</v>
      </c>
      <c r="B7015" s="8">
        <v>360</v>
      </c>
      <c r="C7015" s="8">
        <v>1233333.3333000001</v>
      </c>
      <c r="D7015" s="8">
        <v>3999.9999990000001</v>
      </c>
      <c r="E7015" s="2">
        <v>1590</v>
      </c>
      <c r="F7015" s="2">
        <v>9354.693359375</v>
      </c>
      <c r="G7015" s="2">
        <v>594.386962890625</v>
      </c>
      <c r="H7015" s="1">
        <v>9312.9752452013872</v>
      </c>
      <c r="I7015" s="1">
        <v>590.83440223522348</v>
      </c>
      <c r="J7015" s="1">
        <f t="shared" si="630"/>
        <v>-0.4459591840261028</v>
      </c>
      <c r="K7015" s="1">
        <f t="shared" si="631"/>
        <v>-0.59768482103387566</v>
      </c>
      <c r="L7015" s="30"/>
      <c r="M7015" s="30"/>
      <c r="N7015" s="2">
        <v>1937499</v>
      </c>
      <c r="O7015" s="30"/>
      <c r="P7015" s="30"/>
      <c r="Q7015" s="30"/>
      <c r="R7015" s="30"/>
      <c r="S7015" s="30"/>
      <c r="T7015" s="30"/>
      <c r="U7015" s="30"/>
      <c r="V7015" s="30"/>
    </row>
    <row r="7016" spans="1:22" ht="14.5" x14ac:dyDescent="0.35">
      <c r="A7016" s="15">
        <v>58</v>
      </c>
      <c r="B7016" s="8">
        <v>360</v>
      </c>
      <c r="C7016" s="8">
        <v>1233333.3333000001</v>
      </c>
      <c r="D7016" s="8">
        <v>3999.9999990000001</v>
      </c>
      <c r="E7016" s="2">
        <v>1620</v>
      </c>
      <c r="F7016" s="2">
        <v>9600.94921875</v>
      </c>
      <c r="G7016" s="2">
        <v>596.79010009765602</v>
      </c>
      <c r="H7016" s="1">
        <v>9807.2710185983469</v>
      </c>
      <c r="I7016" s="1">
        <v>592.99983406559124</v>
      </c>
      <c r="J7016" s="1">
        <f t="shared" si="630"/>
        <v>2.1489729311911629</v>
      </c>
      <c r="K7016" s="1">
        <f t="shared" si="631"/>
        <v>-0.63510873110069299</v>
      </c>
      <c r="L7016" s="30"/>
      <c r="M7016" s="30"/>
      <c r="N7016" s="2">
        <v>1937499</v>
      </c>
      <c r="O7016" s="30"/>
      <c r="P7016" s="30"/>
      <c r="Q7016" s="30"/>
      <c r="R7016" s="30"/>
      <c r="S7016" s="30"/>
      <c r="T7016" s="30"/>
      <c r="U7016" s="30"/>
      <c r="V7016" s="30"/>
    </row>
    <row r="7017" spans="1:22" ht="14.5" x14ac:dyDescent="0.35">
      <c r="A7017" s="15">
        <v>58</v>
      </c>
      <c r="B7017" s="8">
        <v>360</v>
      </c>
      <c r="C7017" s="8">
        <v>1233333.3333000001</v>
      </c>
      <c r="D7017" s="8">
        <v>3999.9999990000001</v>
      </c>
      <c r="E7017" s="2">
        <v>1650</v>
      </c>
      <c r="F7017" s="2">
        <v>9994.7626953125</v>
      </c>
      <c r="G7017" s="2">
        <v>600.22595214843795</v>
      </c>
      <c r="H7017" s="1">
        <v>10265.88465533978</v>
      </c>
      <c r="I7017" s="1">
        <v>595.52311063382729</v>
      </c>
      <c r="J7017" s="1">
        <f t="shared" si="630"/>
        <v>2.712640292644815</v>
      </c>
      <c r="K7017" s="1">
        <f t="shared" si="631"/>
        <v>-0.78351185878874474</v>
      </c>
      <c r="L7017" s="30"/>
      <c r="M7017" s="30"/>
      <c r="N7017" s="2">
        <v>1937499</v>
      </c>
      <c r="O7017" s="30"/>
      <c r="P7017" s="30"/>
      <c r="Q7017" s="30"/>
      <c r="R7017" s="30"/>
      <c r="S7017" s="30"/>
      <c r="T7017" s="30"/>
      <c r="U7017" s="30"/>
      <c r="V7017" s="30"/>
    </row>
    <row r="7018" spans="1:22" ht="14.5" x14ac:dyDescent="0.35">
      <c r="A7018" s="15">
        <v>58</v>
      </c>
      <c r="B7018" s="8">
        <v>360</v>
      </c>
      <c r="C7018" s="8">
        <v>1233333.3333000001</v>
      </c>
      <c r="D7018" s="8">
        <v>3999.9999990000001</v>
      </c>
      <c r="E7018" s="2">
        <v>1680</v>
      </c>
      <c r="F7018" s="2">
        <v>10765.01171875</v>
      </c>
      <c r="G7018" s="2">
        <v>604.0068359375</v>
      </c>
      <c r="H7018" s="1">
        <v>10660.98134227114</v>
      </c>
      <c r="I7018" s="1">
        <v>598.15904426420445</v>
      </c>
      <c r="J7018" s="1">
        <f t="shared" si="630"/>
        <v>-0.96637494873939789</v>
      </c>
      <c r="K7018" s="1">
        <f t="shared" si="631"/>
        <v>-0.96816647186103222</v>
      </c>
      <c r="L7018" s="30"/>
      <c r="M7018" s="30"/>
      <c r="N7018" s="2">
        <v>1937499</v>
      </c>
      <c r="O7018" s="30"/>
      <c r="P7018" s="30"/>
      <c r="Q7018" s="30"/>
      <c r="R7018" s="30"/>
      <c r="S7018" s="30"/>
      <c r="T7018" s="30"/>
      <c r="U7018" s="30"/>
      <c r="V7018" s="30"/>
    </row>
    <row r="7019" spans="1:22" ht="14.5" x14ac:dyDescent="0.35">
      <c r="A7019" s="15">
        <v>58</v>
      </c>
      <c r="B7019" s="8">
        <v>360</v>
      </c>
      <c r="C7019" s="8">
        <v>1233333.3333000001</v>
      </c>
      <c r="D7019" s="8">
        <v>3999.9999990000001</v>
      </c>
      <c r="E7019" s="2">
        <v>1710</v>
      </c>
      <c r="F7019" s="2">
        <v>11428.98046875</v>
      </c>
      <c r="G7019" s="2">
        <v>605.23370361328102</v>
      </c>
      <c r="H7019" s="1">
        <v>11039.759163285669</v>
      </c>
      <c r="I7019" s="1">
        <v>600.69409998907179</v>
      </c>
      <c r="J7019" s="1">
        <f t="shared" si="630"/>
        <v>-3.4055645341994385</v>
      </c>
      <c r="K7019" s="1">
        <f t="shared" si="631"/>
        <v>-0.75005796886517273</v>
      </c>
      <c r="L7019" s="30"/>
      <c r="M7019" s="30"/>
      <c r="N7019" s="2">
        <v>1937499</v>
      </c>
      <c r="O7019" s="30"/>
      <c r="P7019" s="30"/>
      <c r="Q7019" s="30"/>
      <c r="R7019" s="30"/>
      <c r="S7019" s="30"/>
      <c r="T7019" s="30"/>
      <c r="U7019" s="30"/>
      <c r="V7019" s="30"/>
    </row>
    <row r="7020" spans="1:22" ht="14.5" x14ac:dyDescent="0.35">
      <c r="A7020" s="15">
        <v>58</v>
      </c>
      <c r="B7020" s="8">
        <v>360</v>
      </c>
      <c r="C7020" s="8">
        <v>1233333.3333000001</v>
      </c>
      <c r="D7020" s="8">
        <v>3999.9999990000001</v>
      </c>
      <c r="E7020" s="2">
        <v>1740</v>
      </c>
      <c r="F7020" s="2">
        <v>12082.0263671875</v>
      </c>
      <c r="G7020" s="2">
        <v>608.58935546875</v>
      </c>
      <c r="H7020" s="1">
        <v>11414.928998972369</v>
      </c>
      <c r="I7020" s="1">
        <v>588.56150825281861</v>
      </c>
      <c r="J7020" s="1">
        <f t="shared" si="630"/>
        <v>-5.521403015861984</v>
      </c>
      <c r="K7020" s="1">
        <f t="shared" si="631"/>
        <v>-3.2908638700237312</v>
      </c>
      <c r="L7020" s="30"/>
      <c r="M7020" s="30"/>
      <c r="N7020" s="2">
        <v>1937499</v>
      </c>
      <c r="O7020" s="30"/>
      <c r="P7020" s="30"/>
      <c r="Q7020" s="30"/>
      <c r="R7020" s="30"/>
      <c r="S7020" s="30"/>
      <c r="T7020" s="30"/>
      <c r="U7020" s="30"/>
      <c r="V7020" s="30"/>
    </row>
    <row r="7021" spans="1:22" ht="14.5" x14ac:dyDescent="0.35">
      <c r="A7021" s="15">
        <v>58</v>
      </c>
      <c r="B7021" s="8">
        <v>360</v>
      </c>
      <c r="C7021" s="8">
        <v>1233333.3333000001</v>
      </c>
      <c r="D7021" s="8">
        <v>3999.9999990000001</v>
      </c>
      <c r="E7021" s="2">
        <v>1770</v>
      </c>
      <c r="F7021" s="2">
        <v>10593.43359375</v>
      </c>
      <c r="G7021" s="2">
        <v>542.81115722656295</v>
      </c>
      <c r="H7021" s="1">
        <v>11789.299834448049</v>
      </c>
      <c r="I7021" s="1">
        <v>572.16703642953769</v>
      </c>
      <c r="J7021" s="1">
        <f t="shared" si="630"/>
        <v>11.28875005554003</v>
      </c>
      <c r="K7021" s="1">
        <f t="shared" si="631"/>
        <v>5.4081200823073603</v>
      </c>
      <c r="L7021" s="30"/>
      <c r="M7021" s="30"/>
      <c r="N7021" s="2">
        <v>1937499</v>
      </c>
      <c r="O7021" s="30"/>
      <c r="P7021" s="30"/>
      <c r="Q7021" s="30"/>
      <c r="R7021" s="30"/>
      <c r="S7021" s="30"/>
      <c r="T7021" s="30"/>
      <c r="U7021" s="30"/>
      <c r="V7021" s="30"/>
    </row>
    <row r="7022" spans="1:22" ht="14.5" x14ac:dyDescent="0.35">
      <c r="A7022" s="15">
        <v>58</v>
      </c>
      <c r="B7022" s="8">
        <v>360</v>
      </c>
      <c r="C7022" s="8">
        <v>1233333.3333000001</v>
      </c>
      <c r="D7022" s="8">
        <v>3999.9999990000001</v>
      </c>
      <c r="E7022" s="2">
        <v>1800</v>
      </c>
      <c r="F7022" s="2">
        <v>11496.771484375</v>
      </c>
      <c r="G7022" s="2">
        <v>549.23199462890602</v>
      </c>
      <c r="H7022" s="1">
        <v>12163.495888627571</v>
      </c>
      <c r="I7022" s="1">
        <v>551.31720432081727</v>
      </c>
      <c r="J7022" s="1">
        <f t="shared" si="630"/>
        <v>5.7992315943541257</v>
      </c>
      <c r="K7022" s="1">
        <f t="shared" si="631"/>
        <v>0.37965918087494849</v>
      </c>
      <c r="L7022" s="30"/>
      <c r="M7022" s="30"/>
      <c r="N7022" s="2">
        <v>1937499</v>
      </c>
      <c r="O7022" s="30"/>
      <c r="P7022" s="30"/>
      <c r="Q7022" s="30"/>
      <c r="R7022" s="30"/>
      <c r="S7022" s="30"/>
      <c r="T7022" s="30"/>
      <c r="U7022" s="30"/>
      <c r="V7022" s="30"/>
    </row>
    <row r="7023" spans="1:22" ht="14.5" x14ac:dyDescent="0.35">
      <c r="A7023" s="15">
        <v>58</v>
      </c>
      <c r="B7023" s="8">
        <v>360</v>
      </c>
      <c r="C7023" s="8">
        <v>1233333.3333000001</v>
      </c>
      <c r="D7023" s="8">
        <v>3999.9999990000001</v>
      </c>
      <c r="E7023" s="2">
        <v>1830</v>
      </c>
      <c r="F7023" s="2">
        <v>16269.83203125</v>
      </c>
      <c r="G7023" s="2">
        <v>680.50720214843705</v>
      </c>
      <c r="H7023" s="1">
        <v>16208.619939057429</v>
      </c>
      <c r="I7023" s="1">
        <v>578.63439747947996</v>
      </c>
      <c r="J7023" s="1">
        <f t="shared" si="630"/>
        <v>-0.37623063394261619</v>
      </c>
      <c r="K7023" s="1">
        <f t="shared" si="631"/>
        <v>-14.970128802066061</v>
      </c>
      <c r="L7023" s="30"/>
      <c r="M7023" s="30"/>
      <c r="N7023" s="2">
        <v>0</v>
      </c>
      <c r="O7023" s="30"/>
      <c r="P7023" s="30"/>
      <c r="Q7023" s="30"/>
      <c r="R7023" s="30"/>
      <c r="S7023" s="30"/>
      <c r="T7023" s="30"/>
      <c r="U7023" s="30"/>
      <c r="V7023" s="30"/>
    </row>
    <row r="7024" spans="1:22" ht="14.5" x14ac:dyDescent="0.35">
      <c r="A7024" s="15">
        <v>58</v>
      </c>
      <c r="B7024" s="8">
        <v>360</v>
      </c>
      <c r="C7024" s="8">
        <v>1233333.3333000001</v>
      </c>
      <c r="D7024" s="8">
        <v>3999.9999990000001</v>
      </c>
      <c r="E7024" s="2">
        <v>1860</v>
      </c>
      <c r="F7024" s="2">
        <v>16321.95703125</v>
      </c>
      <c r="G7024" s="2">
        <v>642.91058349609398</v>
      </c>
      <c r="H7024" s="1">
        <v>17737.481874068431</v>
      </c>
      <c r="I7024" s="1">
        <v>583.83462330554289</v>
      </c>
      <c r="J7024" s="1">
        <f t="shared" si="630"/>
        <v>8.6725191109636484</v>
      </c>
      <c r="K7024" s="1">
        <f t="shared" si="631"/>
        <v>-9.1888299410628704</v>
      </c>
      <c r="L7024" s="30"/>
      <c r="M7024" s="30"/>
      <c r="N7024" s="2">
        <v>0</v>
      </c>
      <c r="O7024" s="30"/>
      <c r="P7024" s="30"/>
      <c r="Q7024" s="30"/>
      <c r="R7024" s="30"/>
      <c r="S7024" s="30"/>
      <c r="T7024" s="30"/>
      <c r="U7024" s="30"/>
      <c r="V7024" s="30"/>
    </row>
    <row r="7025" spans="1:22" ht="14.5" x14ac:dyDescent="0.35">
      <c r="A7025" s="15">
        <v>58</v>
      </c>
      <c r="B7025" s="8">
        <v>360</v>
      </c>
      <c r="C7025" s="8">
        <v>1233333.3333000001</v>
      </c>
      <c r="D7025" s="8">
        <v>3999.9999990000001</v>
      </c>
      <c r="E7025" s="2">
        <v>1890</v>
      </c>
      <c r="F7025" s="2">
        <v>17495.98828125</v>
      </c>
      <c r="G7025" s="2">
        <v>634.10583496093795</v>
      </c>
      <c r="H7025" s="1">
        <v>17108.283475758981</v>
      </c>
      <c r="I7025" s="1">
        <v>579.38602848442497</v>
      </c>
      <c r="J7025" s="1">
        <f t="shared" si="630"/>
        <v>-2.2159640213437526</v>
      </c>
      <c r="K7025" s="1">
        <f t="shared" si="631"/>
        <v>-8.6294437709887699</v>
      </c>
      <c r="L7025" s="30"/>
      <c r="M7025" s="30"/>
      <c r="N7025" s="2">
        <v>0</v>
      </c>
      <c r="O7025" s="30"/>
      <c r="P7025" s="30"/>
      <c r="Q7025" s="30"/>
      <c r="R7025" s="30"/>
      <c r="S7025" s="30"/>
      <c r="T7025" s="30"/>
      <c r="U7025" s="30"/>
      <c r="V7025" s="30"/>
    </row>
    <row r="7026" spans="1:22" ht="14.5" x14ac:dyDescent="0.35">
      <c r="A7026" s="15">
        <v>58</v>
      </c>
      <c r="B7026" s="8">
        <v>360</v>
      </c>
      <c r="C7026" s="8">
        <v>1233333.3333000001</v>
      </c>
      <c r="D7026" s="8">
        <v>3999.9999990000001</v>
      </c>
      <c r="E7026" s="2">
        <v>1920</v>
      </c>
      <c r="F7026" s="2">
        <v>18032.294921875</v>
      </c>
      <c r="G7026" s="2">
        <v>615.87841796875</v>
      </c>
      <c r="H7026" s="1">
        <v>17030.024258662739</v>
      </c>
      <c r="I7026" s="1">
        <v>570.77063251237041</v>
      </c>
      <c r="J7026" s="1">
        <f t="shared" si="630"/>
        <v>-5.5581980416502894</v>
      </c>
      <c r="K7026" s="1">
        <f t="shared" si="631"/>
        <v>-7.3241380344437363</v>
      </c>
      <c r="L7026" s="30"/>
      <c r="M7026" s="30"/>
      <c r="N7026" s="2">
        <v>0</v>
      </c>
      <c r="O7026" s="30"/>
      <c r="P7026" s="30"/>
      <c r="Q7026" s="30"/>
      <c r="R7026" s="30"/>
      <c r="S7026" s="30"/>
      <c r="T7026" s="30"/>
      <c r="U7026" s="30"/>
      <c r="V7026" s="30"/>
    </row>
    <row r="7027" spans="1:22" ht="14.5" x14ac:dyDescent="0.35">
      <c r="A7027" s="15">
        <v>58</v>
      </c>
      <c r="B7027" s="8">
        <v>360</v>
      </c>
      <c r="C7027" s="8">
        <v>1233333.3333000001</v>
      </c>
      <c r="D7027" s="8">
        <v>3999.9999990000001</v>
      </c>
      <c r="E7027" s="2">
        <v>1950</v>
      </c>
      <c r="F7027" s="2">
        <v>15597.876953125</v>
      </c>
      <c r="G7027" s="2">
        <v>542.144287109375</v>
      </c>
      <c r="H7027" s="1">
        <v>16817.342173477129</v>
      </c>
      <c r="I7027" s="1">
        <v>558.76440998469604</v>
      </c>
      <c r="J7027" s="1">
        <f t="shared" si="630"/>
        <v>7.8181487391962792</v>
      </c>
      <c r="K7027" s="1">
        <f t="shared" si="631"/>
        <v>3.0656272270130946</v>
      </c>
      <c r="L7027" s="30"/>
      <c r="M7027" s="30"/>
      <c r="N7027" s="2">
        <v>0</v>
      </c>
      <c r="O7027" s="30"/>
      <c r="P7027" s="30"/>
      <c r="Q7027" s="30"/>
      <c r="R7027" s="30"/>
      <c r="S7027" s="30"/>
      <c r="T7027" s="30"/>
      <c r="U7027" s="30"/>
      <c r="V7027" s="30"/>
    </row>
    <row r="7028" spans="1:22" ht="14.5" x14ac:dyDescent="0.35">
      <c r="A7028" s="15">
        <v>58</v>
      </c>
      <c r="B7028" s="8">
        <v>360</v>
      </c>
      <c r="C7028" s="8">
        <v>1233333.3333000001</v>
      </c>
      <c r="D7028" s="8">
        <v>3999.9999990000001</v>
      </c>
      <c r="E7028" s="2">
        <v>1980</v>
      </c>
      <c r="F7028" s="2">
        <v>15028.2587890625</v>
      </c>
      <c r="G7028" s="2">
        <v>526.77331542968795</v>
      </c>
      <c r="H7028" s="1">
        <v>16727.698986856609</v>
      </c>
      <c r="I7028" s="1">
        <v>545.51195268542153</v>
      </c>
      <c r="J7028" s="1">
        <f t="shared" si="630"/>
        <v>11.308297399236656</v>
      </c>
      <c r="K7028" s="1">
        <f t="shared" si="631"/>
        <v>3.5572487646699624</v>
      </c>
      <c r="L7028" s="30"/>
      <c r="M7028" s="30"/>
      <c r="N7028" s="2">
        <v>0</v>
      </c>
      <c r="O7028" s="30"/>
      <c r="P7028" s="30"/>
      <c r="Q7028" s="30"/>
      <c r="R7028" s="30"/>
      <c r="S7028" s="30"/>
      <c r="T7028" s="30"/>
      <c r="U7028" s="30"/>
      <c r="V7028" s="30"/>
    </row>
    <row r="7029" spans="1:22" ht="14.5" x14ac:dyDescent="0.35">
      <c r="A7029" s="15">
        <v>58</v>
      </c>
      <c r="B7029" s="8">
        <v>360</v>
      </c>
      <c r="C7029" s="8">
        <v>1233333.3333000001</v>
      </c>
      <c r="D7029" s="8">
        <v>3999.9999990000001</v>
      </c>
      <c r="E7029" s="2">
        <v>2010</v>
      </c>
      <c r="F7029" s="2">
        <v>15048.865234375</v>
      </c>
      <c r="G7029" s="2">
        <v>522.94488525390602</v>
      </c>
      <c r="H7029" s="1">
        <v>16605.332461236951</v>
      </c>
      <c r="I7029" s="1">
        <v>531.80149761394637</v>
      </c>
      <c r="J7029" s="1">
        <f t="shared" si="630"/>
        <v>10.342754770018331</v>
      </c>
      <c r="K7029" s="1">
        <f t="shared" si="631"/>
        <v>1.6936034006222633</v>
      </c>
      <c r="L7029" s="30"/>
      <c r="M7029" s="30"/>
      <c r="N7029" s="2">
        <v>0</v>
      </c>
      <c r="O7029" s="30"/>
      <c r="P7029" s="30"/>
      <c r="Q7029" s="30"/>
      <c r="R7029" s="30"/>
      <c r="S7029" s="30"/>
      <c r="T7029" s="30"/>
      <c r="U7029" s="30"/>
      <c r="V7029" s="30"/>
    </row>
    <row r="7030" spans="1:22" ht="14.5" x14ac:dyDescent="0.35">
      <c r="A7030" s="15">
        <v>58</v>
      </c>
      <c r="B7030" s="8">
        <v>360</v>
      </c>
      <c r="C7030" s="8">
        <v>1233333.3333000001</v>
      </c>
      <c r="D7030" s="8">
        <v>3999.9999990000001</v>
      </c>
      <c r="E7030" s="2">
        <v>2040</v>
      </c>
      <c r="F7030" s="2">
        <v>15266.3642578125</v>
      </c>
      <c r="G7030" s="2">
        <v>516.39978027343795</v>
      </c>
      <c r="H7030" s="1">
        <v>16387.012787508931</v>
      </c>
      <c r="I7030" s="1">
        <v>517.92275161747102</v>
      </c>
      <c r="J7030" s="1">
        <f t="shared" si="630"/>
        <v>7.3406379591849689</v>
      </c>
      <c r="K7030" s="1">
        <f t="shared" si="631"/>
        <v>0.29492098994051485</v>
      </c>
      <c r="L7030" s="30"/>
      <c r="M7030" s="30"/>
      <c r="N7030" s="2">
        <v>0</v>
      </c>
      <c r="O7030" s="30"/>
      <c r="P7030" s="30"/>
      <c r="Q7030" s="30"/>
      <c r="R7030" s="30"/>
      <c r="S7030" s="30"/>
      <c r="T7030" s="30"/>
      <c r="U7030" s="30"/>
      <c r="V7030" s="30"/>
    </row>
    <row r="7031" spans="1:22" ht="14.5" x14ac:dyDescent="0.35">
      <c r="A7031" s="15">
        <v>58</v>
      </c>
      <c r="B7031" s="8">
        <v>360</v>
      </c>
      <c r="C7031" s="8">
        <v>1233333.3333000001</v>
      </c>
      <c r="D7031" s="8">
        <v>3999.9999990000001</v>
      </c>
      <c r="E7031" s="2">
        <v>2070</v>
      </c>
      <c r="F7031" s="2">
        <v>15368.9560546875</v>
      </c>
      <c r="G7031" s="2">
        <v>509.11895751953102</v>
      </c>
      <c r="H7031" s="1">
        <v>15889.490694063499</v>
      </c>
      <c r="I7031" s="1">
        <v>503.9820895412667</v>
      </c>
      <c r="J7031" s="1">
        <f t="shared" si="630"/>
        <v>3.3869225568983077</v>
      </c>
      <c r="K7031" s="1">
        <f t="shared" si="631"/>
        <v>-1.008972049143791</v>
      </c>
      <c r="L7031" s="30"/>
      <c r="M7031" s="30"/>
      <c r="N7031" s="2">
        <v>0</v>
      </c>
      <c r="O7031" s="30"/>
      <c r="P7031" s="30"/>
      <c r="Q7031" s="30"/>
      <c r="R7031" s="30"/>
      <c r="S7031" s="30"/>
      <c r="T7031" s="30"/>
      <c r="U7031" s="30"/>
      <c r="V7031" s="30"/>
    </row>
    <row r="7032" spans="1:22" ht="14.5" x14ac:dyDescent="0.35">
      <c r="A7032" s="15">
        <v>58</v>
      </c>
      <c r="B7032" s="8">
        <v>360</v>
      </c>
      <c r="C7032" s="8">
        <v>1233333.3333000001</v>
      </c>
      <c r="D7032" s="8">
        <v>3999.9999990000001</v>
      </c>
      <c r="E7032" s="2">
        <v>2100</v>
      </c>
      <c r="F7032" s="2">
        <v>15306.625</v>
      </c>
      <c r="G7032" s="2">
        <v>502.99691772460898</v>
      </c>
      <c r="H7032" s="1">
        <v>15520.238453689601</v>
      </c>
      <c r="I7032" s="1">
        <v>490.01865442890841</v>
      </c>
      <c r="J7032" s="1">
        <f t="shared" si="630"/>
        <v>1.3955620764838796</v>
      </c>
      <c r="K7032" s="1">
        <f t="shared" si="631"/>
        <v>-2.5801874401954441</v>
      </c>
      <c r="L7032" s="30"/>
      <c r="M7032" s="30"/>
      <c r="N7032" s="2">
        <v>0</v>
      </c>
      <c r="O7032" s="30"/>
      <c r="P7032" s="30"/>
      <c r="Q7032" s="30"/>
      <c r="R7032" s="30"/>
      <c r="S7032" s="30"/>
      <c r="T7032" s="30"/>
      <c r="U7032" s="30"/>
      <c r="V7032" s="30"/>
    </row>
    <row r="7033" spans="1:22" ht="14.5" x14ac:dyDescent="0.35">
      <c r="A7033" s="15">
        <v>58</v>
      </c>
      <c r="B7033" s="8">
        <v>360</v>
      </c>
      <c r="C7033" s="8">
        <v>1233333.3333000001</v>
      </c>
      <c r="D7033" s="8">
        <v>3999.9999990000001</v>
      </c>
      <c r="E7033" s="2">
        <v>2130</v>
      </c>
      <c r="F7033" s="2">
        <v>15113.837890625</v>
      </c>
      <c r="G7033" s="2">
        <v>498.922119140625</v>
      </c>
      <c r="H7033" s="1">
        <v>15545.48365008881</v>
      </c>
      <c r="I7033" s="1">
        <v>476.10789328876842</v>
      </c>
      <c r="J7033" s="1">
        <f t="shared" si="630"/>
        <v>2.8559639357489544</v>
      </c>
      <c r="K7033" s="1">
        <f t="shared" si="631"/>
        <v>-4.5727028280793087</v>
      </c>
      <c r="L7033" s="30"/>
      <c r="M7033" s="30"/>
      <c r="N7033" s="2">
        <v>0</v>
      </c>
      <c r="O7033" s="30"/>
      <c r="P7033" s="30"/>
      <c r="Q7033" s="30"/>
      <c r="R7033" s="30"/>
      <c r="S7033" s="30"/>
      <c r="T7033" s="30"/>
      <c r="U7033" s="30"/>
      <c r="V7033" s="30"/>
    </row>
    <row r="7034" spans="1:22" ht="14.5" x14ac:dyDescent="0.35">
      <c r="A7034" s="15">
        <v>58</v>
      </c>
      <c r="B7034" s="8">
        <v>360</v>
      </c>
      <c r="C7034" s="8">
        <v>1233333.3333000001</v>
      </c>
      <c r="D7034" s="8">
        <v>3999.9999990000001</v>
      </c>
      <c r="E7034" s="2">
        <v>2160</v>
      </c>
      <c r="F7034" s="2">
        <v>14951.0947265625</v>
      </c>
      <c r="G7034" s="2">
        <v>495.86508178710898</v>
      </c>
      <c r="H7034" s="1">
        <v>15648.597480891831</v>
      </c>
      <c r="I7034" s="1">
        <v>467.08146515621019</v>
      </c>
      <c r="J7034" s="1">
        <f t="shared" si="630"/>
        <v>4.6652286477065088</v>
      </c>
      <c r="K7034" s="1">
        <f t="shared" si="631"/>
        <v>-5.8047274728766922</v>
      </c>
      <c r="L7034" s="30"/>
      <c r="M7034" s="30"/>
      <c r="N7034" s="2">
        <v>0</v>
      </c>
      <c r="O7034" s="30"/>
      <c r="P7034" s="30"/>
      <c r="Q7034" s="30"/>
      <c r="R7034" s="30"/>
      <c r="S7034" s="30"/>
      <c r="T7034" s="30"/>
      <c r="U7034" s="30"/>
      <c r="V7034" s="30"/>
    </row>
    <row r="7035" spans="1:22" ht="14.5" x14ac:dyDescent="0.35">
      <c r="A7035" s="15">
        <v>58</v>
      </c>
      <c r="B7035" s="8">
        <v>360</v>
      </c>
      <c r="C7035" s="8">
        <v>1233333.3333000001</v>
      </c>
      <c r="D7035" s="8">
        <v>3999.9999990000001</v>
      </c>
      <c r="E7035" s="2">
        <v>2190</v>
      </c>
      <c r="F7035" s="2">
        <v>11782.4052734375</v>
      </c>
      <c r="G7035" s="2">
        <v>399.52462768554699</v>
      </c>
      <c r="H7035" s="1">
        <v>12807.691592236981</v>
      </c>
      <c r="I7035" s="1">
        <v>415.33073719410947</v>
      </c>
      <c r="J7035" s="1">
        <f t="shared" si="630"/>
        <v>8.7018422385360275</v>
      </c>
      <c r="K7035" s="1">
        <f t="shared" si="631"/>
        <v>3.9562290815781616</v>
      </c>
      <c r="L7035" s="30"/>
      <c r="M7035" s="30"/>
      <c r="N7035" s="2">
        <v>1937499</v>
      </c>
      <c r="O7035" s="30"/>
      <c r="P7035" s="30"/>
      <c r="Q7035" s="30"/>
      <c r="R7035" s="30"/>
      <c r="S7035" s="30"/>
      <c r="T7035" s="30"/>
      <c r="U7035" s="30"/>
      <c r="V7035" s="30"/>
    </row>
    <row r="7036" spans="1:22" ht="14.5" x14ac:dyDescent="0.35">
      <c r="A7036" s="15">
        <v>58</v>
      </c>
      <c r="B7036" s="8">
        <v>360</v>
      </c>
      <c r="C7036" s="8">
        <v>1233333.3333000001</v>
      </c>
      <c r="D7036" s="8">
        <v>3999.9999990000001</v>
      </c>
      <c r="E7036" s="2">
        <v>2220</v>
      </c>
      <c r="F7036" s="2">
        <v>11164.171875</v>
      </c>
      <c r="G7036" s="2">
        <v>385.70983886718699</v>
      </c>
      <c r="H7036" s="1">
        <v>11901.29184170287</v>
      </c>
      <c r="I7036" s="1">
        <v>421.3344827202269</v>
      </c>
      <c r="J7036" s="1">
        <f t="shared" si="630"/>
        <v>6.6025494318437339</v>
      </c>
      <c r="K7036" s="1">
        <f t="shared" si="631"/>
        <v>9.2361252587354112</v>
      </c>
      <c r="L7036" s="30"/>
      <c r="M7036" s="30"/>
      <c r="N7036" s="2">
        <v>1937499</v>
      </c>
      <c r="O7036" s="30"/>
      <c r="P7036" s="30"/>
      <c r="Q7036" s="30"/>
      <c r="R7036" s="30"/>
      <c r="S7036" s="30"/>
      <c r="T7036" s="30"/>
      <c r="U7036" s="30"/>
      <c r="V7036" s="30"/>
    </row>
    <row r="7037" spans="1:22" ht="14.5" x14ac:dyDescent="0.35">
      <c r="A7037" s="15">
        <v>58</v>
      </c>
      <c r="B7037" s="8">
        <v>360</v>
      </c>
      <c r="C7037" s="8">
        <v>1233333.3333000001</v>
      </c>
      <c r="D7037" s="8">
        <v>3999.9999990000001</v>
      </c>
      <c r="E7037" s="2">
        <v>2250</v>
      </c>
      <c r="F7037" s="2">
        <v>11152.486328125</v>
      </c>
      <c r="G7037" s="2">
        <v>387.60827636718699</v>
      </c>
      <c r="H7037" s="1">
        <v>11904.550264438391</v>
      </c>
      <c r="I7037" s="1">
        <v>421.32222031614401</v>
      </c>
      <c r="J7037" s="1">
        <f t="shared" si="630"/>
        <v>6.7434643198511806</v>
      </c>
      <c r="K7037" s="1">
        <f t="shared" si="631"/>
        <v>8.6979422278948739</v>
      </c>
      <c r="L7037" s="30"/>
      <c r="M7037" s="30"/>
      <c r="N7037" s="2">
        <v>1937499</v>
      </c>
      <c r="O7037" s="30"/>
      <c r="P7037" s="30"/>
      <c r="Q7037" s="30"/>
      <c r="R7037" s="30"/>
      <c r="S7037" s="30"/>
      <c r="T7037" s="30"/>
      <c r="U7037" s="30"/>
      <c r="V7037" s="30"/>
    </row>
    <row r="7038" spans="1:22" ht="14.5" x14ac:dyDescent="0.35">
      <c r="A7038" s="15">
        <v>58</v>
      </c>
      <c r="B7038" s="8">
        <v>360</v>
      </c>
      <c r="C7038" s="8">
        <v>1233333.3333000001</v>
      </c>
      <c r="D7038" s="8">
        <v>3999.9999990000001</v>
      </c>
      <c r="E7038" s="2">
        <v>2280</v>
      </c>
      <c r="F7038" s="2">
        <v>11376.7568359375</v>
      </c>
      <c r="G7038" s="2">
        <v>392.42416381835898</v>
      </c>
      <c r="H7038" s="1">
        <v>12093.369352250529</v>
      </c>
      <c r="I7038" s="1">
        <v>420.5671763760725</v>
      </c>
      <c r="J7038" s="1">
        <f t="shared" si="630"/>
        <v>6.2989174036783115</v>
      </c>
      <c r="K7038" s="1">
        <f t="shared" si="631"/>
        <v>7.1715799261383024</v>
      </c>
      <c r="L7038" s="30"/>
      <c r="M7038" s="30"/>
      <c r="N7038" s="2">
        <v>1937499</v>
      </c>
      <c r="O7038" s="30"/>
      <c r="P7038" s="30"/>
      <c r="Q7038" s="30"/>
      <c r="R7038" s="30"/>
      <c r="S7038" s="30"/>
      <c r="T7038" s="30"/>
      <c r="U7038" s="30"/>
      <c r="V7038" s="30"/>
    </row>
    <row r="7039" spans="1:22" ht="14.5" x14ac:dyDescent="0.35">
      <c r="A7039" s="15">
        <v>58</v>
      </c>
      <c r="B7039" s="8">
        <v>360</v>
      </c>
      <c r="C7039" s="8">
        <v>1233333.3333000001</v>
      </c>
      <c r="D7039" s="8">
        <v>3999.9999990000001</v>
      </c>
      <c r="E7039" s="2">
        <v>2310</v>
      </c>
      <c r="F7039" s="2">
        <v>11723.349609375</v>
      </c>
      <c r="G7039" s="2">
        <v>396.087890625</v>
      </c>
      <c r="H7039" s="1">
        <v>12421.439195587751</v>
      </c>
      <c r="I7039" s="1">
        <v>420.2848994584395</v>
      </c>
      <c r="J7039" s="1">
        <f t="shared" si="630"/>
        <v>5.9546939183192</v>
      </c>
      <c r="K7039" s="1">
        <f t="shared" si="631"/>
        <v>6.1089998977899196</v>
      </c>
      <c r="L7039" s="30"/>
      <c r="M7039" s="30"/>
      <c r="N7039" s="2">
        <v>1937499</v>
      </c>
      <c r="O7039" s="30"/>
      <c r="P7039" s="30"/>
      <c r="Q7039" s="30"/>
      <c r="R7039" s="30"/>
      <c r="S7039" s="30"/>
      <c r="T7039" s="30"/>
      <c r="U7039" s="30"/>
      <c r="V7039" s="30"/>
    </row>
    <row r="7040" spans="1:22" ht="14.5" x14ac:dyDescent="0.35">
      <c r="A7040" s="15">
        <v>58</v>
      </c>
      <c r="B7040" s="8">
        <v>360</v>
      </c>
      <c r="C7040" s="8">
        <v>1233333.3333000001</v>
      </c>
      <c r="D7040" s="8">
        <v>3999.9999990000001</v>
      </c>
      <c r="E7040" s="2">
        <v>2340</v>
      </c>
      <c r="F7040" s="2">
        <v>12138.5712890625</v>
      </c>
      <c r="G7040" s="2">
        <v>399.40213012695301</v>
      </c>
      <c r="H7040" s="1">
        <v>12794.9700107523</v>
      </c>
      <c r="I7040" s="1">
        <v>420.10531262425951</v>
      </c>
      <c r="J7040" s="1">
        <f t="shared" si="630"/>
        <v>5.4075451390333766</v>
      </c>
      <c r="K7040" s="1">
        <f t="shared" si="631"/>
        <v>5.1835433353161733</v>
      </c>
      <c r="L7040" s="30"/>
      <c r="M7040" s="30"/>
      <c r="N7040" s="2">
        <v>1937499</v>
      </c>
      <c r="O7040" s="30"/>
      <c r="P7040" s="30"/>
      <c r="Q7040" s="30"/>
      <c r="R7040" s="30"/>
      <c r="S7040" s="30"/>
      <c r="T7040" s="30"/>
      <c r="U7040" s="30"/>
      <c r="V7040" s="30"/>
    </row>
    <row r="7041" spans="1:22" ht="14.5" x14ac:dyDescent="0.35">
      <c r="A7041" s="15">
        <v>58</v>
      </c>
      <c r="B7041" s="8">
        <v>360</v>
      </c>
      <c r="C7041" s="8">
        <v>1233333.3333000001</v>
      </c>
      <c r="D7041" s="8">
        <v>3999.9999990000001</v>
      </c>
      <c r="E7041" s="2">
        <v>2370</v>
      </c>
      <c r="F7041" s="2">
        <v>12606.9248046875</v>
      </c>
      <c r="G7041" s="2">
        <v>401.85949707031199</v>
      </c>
      <c r="H7041" s="1">
        <v>13084.9517993879</v>
      </c>
      <c r="I7041" s="1">
        <v>419.94795517285058</v>
      </c>
      <c r="J7041" s="1">
        <f t="shared" si="630"/>
        <v>3.7917811211395516</v>
      </c>
      <c r="K7041" s="1">
        <f t="shared" si="631"/>
        <v>4.5011896532020295</v>
      </c>
      <c r="L7041" s="30"/>
      <c r="M7041" s="30"/>
      <c r="N7041" s="2">
        <v>1937499</v>
      </c>
      <c r="O7041" s="30"/>
      <c r="P7041" s="30"/>
      <c r="Q7041" s="30"/>
      <c r="R7041" s="30"/>
      <c r="S7041" s="30"/>
      <c r="T7041" s="30"/>
      <c r="U7041" s="30"/>
      <c r="V7041" s="30"/>
    </row>
    <row r="7042" spans="1:22" ht="14.5" x14ac:dyDescent="0.35">
      <c r="A7042" s="15">
        <v>58</v>
      </c>
      <c r="B7042" s="8">
        <v>360</v>
      </c>
      <c r="C7042" s="8">
        <v>1233333.3333000001</v>
      </c>
      <c r="D7042" s="8">
        <v>3999.9999990000001</v>
      </c>
      <c r="E7042" s="2">
        <v>2400</v>
      </c>
      <c r="F7042" s="2">
        <v>13054.1474609375</v>
      </c>
      <c r="G7042" s="2">
        <v>405.37701416015602</v>
      </c>
      <c r="H7042" s="1">
        <v>13311.44695741786</v>
      </c>
      <c r="I7042" s="1">
        <v>419.22477536161529</v>
      </c>
      <c r="J7042" s="1">
        <f t="shared" si="630"/>
        <v>1.9710172360951856</v>
      </c>
      <c r="K7042" s="1">
        <f t="shared" si="631"/>
        <v>3.4160203262014015</v>
      </c>
      <c r="L7042" s="30"/>
      <c r="M7042" s="30"/>
      <c r="N7042" s="2">
        <v>1937499</v>
      </c>
      <c r="O7042" s="30"/>
      <c r="P7042" s="30"/>
      <c r="Q7042" s="30"/>
      <c r="R7042" s="30"/>
      <c r="S7042" s="30"/>
      <c r="T7042" s="30"/>
      <c r="U7042" s="30"/>
      <c r="V7042" s="30"/>
    </row>
    <row r="7043" spans="1:22" ht="14.5" x14ac:dyDescent="0.35">
      <c r="A7043" s="15">
        <v>58</v>
      </c>
      <c r="B7043" s="8">
        <v>360</v>
      </c>
      <c r="C7043" s="8">
        <v>1233333.3333000001</v>
      </c>
      <c r="D7043" s="8">
        <v>3999.9999990000001</v>
      </c>
      <c r="E7043" s="2">
        <v>2430</v>
      </c>
      <c r="F7043" s="2">
        <v>13513.6767578125</v>
      </c>
      <c r="G7043" s="2">
        <v>409.71798706054699</v>
      </c>
      <c r="H7043" s="1">
        <v>13557.121687477291</v>
      </c>
      <c r="I7043" s="1">
        <v>416.34966444568971</v>
      </c>
      <c r="J7043" s="1">
        <f t="shared" si="630"/>
        <v>0.32148859591209727</v>
      </c>
      <c r="K7043" s="1">
        <f t="shared" si="631"/>
        <v>1.6185956181032179</v>
      </c>
      <c r="L7043" s="30"/>
      <c r="M7043" s="30"/>
      <c r="N7043" s="2">
        <v>1937499</v>
      </c>
      <c r="O7043" s="30"/>
      <c r="P7043" s="30"/>
      <c r="Q7043" s="30"/>
      <c r="R7043" s="30"/>
      <c r="S7043" s="30"/>
      <c r="T7043" s="30"/>
      <c r="U7043" s="30"/>
      <c r="V7043" s="30"/>
    </row>
    <row r="7044" spans="1:22" ht="14.5" x14ac:dyDescent="0.35">
      <c r="A7044" s="15">
        <v>58</v>
      </c>
      <c r="B7044" s="8">
        <v>360</v>
      </c>
      <c r="C7044" s="8">
        <v>1233333.3333000001</v>
      </c>
      <c r="D7044" s="8">
        <v>3999.9999990000001</v>
      </c>
      <c r="E7044" s="2">
        <v>2460</v>
      </c>
      <c r="F7044" s="2">
        <v>14151.4990234375</v>
      </c>
      <c r="G7044" s="2">
        <v>412.15725708007801</v>
      </c>
      <c r="H7044" s="1">
        <v>13864.86696294694</v>
      </c>
      <c r="I7044" s="1">
        <v>410.96130434614759</v>
      </c>
      <c r="J7044" s="1">
        <f t="shared" si="630"/>
        <v>-2.0254536993985148</v>
      </c>
      <c r="K7044" s="1">
        <f t="shared" si="631"/>
        <v>-0.29016903460662935</v>
      </c>
      <c r="L7044" s="30"/>
      <c r="M7044" s="30"/>
      <c r="N7044" s="2">
        <v>1937499</v>
      </c>
      <c r="O7044" s="30"/>
      <c r="P7044" s="30"/>
      <c r="Q7044" s="30"/>
      <c r="R7044" s="30"/>
      <c r="S7044" s="30"/>
      <c r="T7044" s="30"/>
      <c r="U7044" s="30"/>
      <c r="V7044" s="30"/>
    </row>
    <row r="7045" spans="1:22" ht="14.5" x14ac:dyDescent="0.35">
      <c r="A7045" s="15">
        <v>58</v>
      </c>
      <c r="B7045" s="8">
        <v>360</v>
      </c>
      <c r="C7045" s="8">
        <v>1233333.3333000001</v>
      </c>
      <c r="D7045" s="8">
        <v>3999.9999990000001</v>
      </c>
      <c r="E7045" s="2">
        <v>2490</v>
      </c>
      <c r="F7045" s="2">
        <v>15116.384765625</v>
      </c>
      <c r="G7045" s="2">
        <v>407.607177734375</v>
      </c>
      <c r="H7045" s="1">
        <v>14165.797551349029</v>
      </c>
      <c r="I7045" s="1">
        <v>404.21686128867651</v>
      </c>
      <c r="J7045" s="1">
        <f t="shared" si="630"/>
        <v>-6.2884560628386987</v>
      </c>
      <c r="K7045" s="1">
        <f t="shared" si="631"/>
        <v>-0.83176073212033885</v>
      </c>
      <c r="L7045" s="30"/>
      <c r="M7045" s="30"/>
      <c r="N7045" s="2">
        <v>1937499</v>
      </c>
      <c r="O7045" s="30"/>
      <c r="P7045" s="30"/>
      <c r="Q7045" s="30"/>
      <c r="R7045" s="30"/>
      <c r="S7045" s="30"/>
      <c r="T7045" s="30"/>
      <c r="U7045" s="30"/>
      <c r="V7045" s="30"/>
    </row>
    <row r="7046" spans="1:22" ht="14.5" x14ac:dyDescent="0.35">
      <c r="A7046" s="15">
        <v>58</v>
      </c>
      <c r="B7046" s="8">
        <v>360</v>
      </c>
      <c r="C7046" s="8">
        <v>1233333.3333000001</v>
      </c>
      <c r="D7046" s="8">
        <v>3999.9999990000001</v>
      </c>
      <c r="E7046" s="2">
        <v>2520</v>
      </c>
      <c r="F7046" s="2">
        <v>15750.0478515625</v>
      </c>
      <c r="G7046" s="2">
        <v>402.70712280273398</v>
      </c>
      <c r="H7046" s="1">
        <v>14216.30934593882</v>
      </c>
      <c r="I7046" s="1">
        <v>396.74078158956797</v>
      </c>
      <c r="J7046" s="1">
        <f t="shared" si="630"/>
        <v>-9.73799267201289</v>
      </c>
      <c r="K7046" s="1">
        <f t="shared" si="631"/>
        <v>-1.4815584019576964</v>
      </c>
      <c r="L7046" s="30"/>
      <c r="M7046" s="30"/>
      <c r="N7046" s="2">
        <v>1937499</v>
      </c>
      <c r="O7046" s="30"/>
      <c r="P7046" s="30"/>
      <c r="Q7046" s="30"/>
      <c r="R7046" s="30"/>
      <c r="S7046" s="30"/>
      <c r="T7046" s="30"/>
      <c r="U7046" s="30"/>
      <c r="V7046" s="30"/>
    </row>
    <row r="7047" spans="1:22" ht="14.5" x14ac:dyDescent="0.35">
      <c r="A7047" s="15">
        <v>58</v>
      </c>
      <c r="B7047" s="8">
        <v>360</v>
      </c>
      <c r="C7047" s="8">
        <v>1233333.3333000001</v>
      </c>
      <c r="D7047" s="8">
        <v>3999.9999990000001</v>
      </c>
      <c r="E7047" s="2">
        <v>2550</v>
      </c>
      <c r="F7047" s="2">
        <v>20307.205078125</v>
      </c>
      <c r="G7047" s="2">
        <v>493.46316528320301</v>
      </c>
      <c r="H7047" s="1">
        <v>17377.739162991638</v>
      </c>
      <c r="I7047" s="1">
        <v>405.38834372011581</v>
      </c>
      <c r="J7047" s="1">
        <f t="shared" si="630"/>
        <v>-14.425746447446841</v>
      </c>
      <c r="K7047" s="1">
        <f t="shared" si="631"/>
        <v>-17.848307180646454</v>
      </c>
      <c r="L7047" s="30"/>
      <c r="M7047" s="30"/>
      <c r="N7047" s="2">
        <v>0</v>
      </c>
      <c r="O7047" s="30"/>
      <c r="P7047" s="30"/>
      <c r="Q7047" s="30"/>
      <c r="R7047" s="30"/>
      <c r="S7047" s="30"/>
      <c r="T7047" s="30"/>
      <c r="U7047" s="30"/>
      <c r="V7047" s="30"/>
    </row>
    <row r="7048" spans="1:22" ht="14.5" x14ac:dyDescent="0.35">
      <c r="A7048" s="15">
        <v>58</v>
      </c>
      <c r="B7048" s="8">
        <v>360</v>
      </c>
      <c r="C7048" s="8">
        <v>1233333.3333000001</v>
      </c>
      <c r="D7048" s="8">
        <v>3999.9999990000001</v>
      </c>
      <c r="E7048" s="2">
        <v>2580</v>
      </c>
      <c r="F7048" s="2">
        <v>19335.4296875</v>
      </c>
      <c r="G7048" s="2">
        <v>438.17138671875</v>
      </c>
      <c r="H7048" s="1">
        <v>17883.301196060369</v>
      </c>
      <c r="I7048" s="1">
        <v>405.75769578792392</v>
      </c>
      <c r="J7048" s="1">
        <f t="shared" si="630"/>
        <v>-7.5101950921649561</v>
      </c>
      <c r="K7048" s="1">
        <f t="shared" si="631"/>
        <v>-7.3974914641406109</v>
      </c>
      <c r="L7048" s="30"/>
      <c r="M7048" s="30"/>
      <c r="N7048" s="2">
        <v>0</v>
      </c>
      <c r="O7048" s="30"/>
      <c r="P7048" s="30"/>
      <c r="Q7048" s="30"/>
      <c r="R7048" s="30"/>
      <c r="S7048" s="30"/>
      <c r="T7048" s="30"/>
      <c r="U7048" s="30"/>
      <c r="V7048" s="30"/>
    </row>
    <row r="7049" spans="1:22" ht="14.5" x14ac:dyDescent="0.35">
      <c r="A7049" s="15">
        <v>58</v>
      </c>
      <c r="B7049" s="8">
        <v>360</v>
      </c>
      <c r="C7049" s="8">
        <v>1233333.3333000001</v>
      </c>
      <c r="D7049" s="8">
        <v>3999.9999990000001</v>
      </c>
      <c r="E7049" s="2">
        <v>2610</v>
      </c>
      <c r="F7049" s="2">
        <v>17678.2109375</v>
      </c>
      <c r="G7049" s="2">
        <v>370.46124267578102</v>
      </c>
      <c r="H7049" s="1">
        <v>18039.11337113777</v>
      </c>
      <c r="I7049" s="1">
        <v>404.58621335648451</v>
      </c>
      <c r="J7049" s="1">
        <f t="shared" si="630"/>
        <v>2.04150994076105</v>
      </c>
      <c r="K7049" s="1">
        <f t="shared" si="631"/>
        <v>9.2114819985552057</v>
      </c>
      <c r="L7049" s="30"/>
      <c r="M7049" s="30"/>
      <c r="N7049" s="2">
        <v>0</v>
      </c>
      <c r="O7049" s="30"/>
      <c r="P7049" s="30"/>
      <c r="Q7049" s="30"/>
      <c r="R7049" s="30"/>
      <c r="S7049" s="30"/>
      <c r="T7049" s="30"/>
      <c r="U7049" s="30"/>
      <c r="V7049" s="30"/>
    </row>
    <row r="7050" spans="1:22" ht="14.5" x14ac:dyDescent="0.35">
      <c r="A7050" s="15">
        <v>58</v>
      </c>
      <c r="B7050" s="8">
        <v>360</v>
      </c>
      <c r="C7050" s="8">
        <v>1233333.3333000001</v>
      </c>
      <c r="D7050" s="8">
        <v>3999.9999990000001</v>
      </c>
      <c r="E7050" s="2">
        <v>2640</v>
      </c>
      <c r="F7050" s="2">
        <v>18255.142578125</v>
      </c>
      <c r="G7050" s="2">
        <v>376.80877685546898</v>
      </c>
      <c r="H7050" s="1">
        <v>18167.713168492872</v>
      </c>
      <c r="I7050" s="1">
        <v>402.68185596181331</v>
      </c>
      <c r="J7050" s="1">
        <f t="shared" ref="J7050:J7113" si="632">(H7050-F7050)/F7050*100</f>
        <v>-0.47893030283364774</v>
      </c>
      <c r="K7050" s="1">
        <f t="shared" ref="K7050:K7113" si="633">(I7050-G7050)/G7050*100</f>
        <v>6.8663684859624086</v>
      </c>
      <c r="L7050" s="30"/>
      <c r="M7050" s="30"/>
      <c r="N7050" s="2">
        <v>0</v>
      </c>
      <c r="O7050" s="30"/>
      <c r="P7050" s="30"/>
      <c r="Q7050" s="30"/>
      <c r="R7050" s="30"/>
      <c r="S7050" s="30"/>
      <c r="T7050" s="30"/>
      <c r="U7050" s="30"/>
      <c r="V7050" s="30"/>
    </row>
    <row r="7051" spans="1:22" ht="14.5" x14ac:dyDescent="0.35">
      <c r="A7051" s="15">
        <v>58</v>
      </c>
      <c r="B7051" s="8">
        <v>360</v>
      </c>
      <c r="C7051" s="8">
        <v>1233333.3333000001</v>
      </c>
      <c r="D7051" s="8">
        <v>3999.9999990000001</v>
      </c>
      <c r="E7051" s="2">
        <v>2670</v>
      </c>
      <c r="F7051" s="2">
        <v>18624.490234375</v>
      </c>
      <c r="G7051" s="2">
        <v>381.96368408203102</v>
      </c>
      <c r="H7051" s="1">
        <v>18294.197755467929</v>
      </c>
      <c r="I7051" s="1">
        <v>400.60443557355791</v>
      </c>
      <c r="J7051" s="1">
        <f t="shared" si="632"/>
        <v>-1.7734309758312434</v>
      </c>
      <c r="K7051" s="1">
        <f t="shared" si="633"/>
        <v>4.8802418314521159</v>
      </c>
      <c r="L7051" s="30"/>
      <c r="M7051" s="30"/>
      <c r="N7051" s="2">
        <v>0</v>
      </c>
      <c r="O7051" s="30"/>
      <c r="P7051" s="30"/>
      <c r="Q7051" s="30"/>
      <c r="R7051" s="30"/>
      <c r="S7051" s="30"/>
      <c r="T7051" s="30"/>
      <c r="U7051" s="30"/>
      <c r="V7051" s="30"/>
    </row>
    <row r="7052" spans="1:22" ht="14.5" x14ac:dyDescent="0.35">
      <c r="A7052" s="15">
        <v>58</v>
      </c>
      <c r="B7052" s="8">
        <v>360</v>
      </c>
      <c r="C7052" s="8">
        <v>1233333.3333000001</v>
      </c>
      <c r="D7052" s="8">
        <v>3999.9999990000001</v>
      </c>
      <c r="E7052" s="2">
        <v>2700</v>
      </c>
      <c r="F7052" s="2">
        <v>18628.8671875</v>
      </c>
      <c r="G7052" s="2">
        <v>380.69131469726602</v>
      </c>
      <c r="H7052" s="1">
        <v>18422.11626246454</v>
      </c>
      <c r="I7052" s="1">
        <v>398.47135111947779</v>
      </c>
      <c r="J7052" s="1">
        <f t="shared" si="632"/>
        <v>-1.1098416396150479</v>
      </c>
      <c r="K7052" s="1">
        <f t="shared" si="633"/>
        <v>4.6704602221752376</v>
      </c>
      <c r="L7052" s="30"/>
      <c r="M7052" s="30"/>
      <c r="N7052" s="2">
        <v>0</v>
      </c>
      <c r="O7052" s="30"/>
      <c r="P7052" s="30"/>
      <c r="Q7052" s="30"/>
      <c r="R7052" s="30"/>
      <c r="S7052" s="30"/>
      <c r="T7052" s="30"/>
      <c r="U7052" s="30"/>
      <c r="V7052" s="30"/>
    </row>
    <row r="7053" spans="1:22" ht="14.5" x14ac:dyDescent="0.35">
      <c r="A7053" s="15">
        <v>58</v>
      </c>
      <c r="B7053" s="8">
        <v>360</v>
      </c>
      <c r="C7053" s="8">
        <v>1233333.3333000001</v>
      </c>
      <c r="D7053" s="8">
        <v>3999.9999990000001</v>
      </c>
      <c r="E7053" s="2">
        <v>2730</v>
      </c>
      <c r="F7053" s="2">
        <v>18537.625</v>
      </c>
      <c r="G7053" s="2">
        <v>378.92172241210898</v>
      </c>
      <c r="H7053" s="1">
        <v>18565.970186615999</v>
      </c>
      <c r="I7053" s="1">
        <v>396.30604010097278</v>
      </c>
      <c r="J7053" s="1">
        <f t="shared" si="632"/>
        <v>0.15290624670635752</v>
      </c>
      <c r="K7053" s="1">
        <f t="shared" si="633"/>
        <v>4.5878387700235637</v>
      </c>
      <c r="L7053" s="30"/>
      <c r="M7053" s="30"/>
      <c r="N7053" s="2">
        <v>0</v>
      </c>
      <c r="O7053" s="30"/>
      <c r="P7053" s="30"/>
      <c r="Q7053" s="30"/>
      <c r="R7053" s="30"/>
      <c r="S7053" s="30"/>
      <c r="T7053" s="30"/>
      <c r="U7053" s="30"/>
      <c r="V7053" s="30"/>
    </row>
    <row r="7054" spans="1:22" ht="14.5" x14ac:dyDescent="0.35">
      <c r="A7054" s="15">
        <v>58</v>
      </c>
      <c r="B7054" s="8">
        <v>360</v>
      </c>
      <c r="C7054" s="8">
        <v>1233333.3333000001</v>
      </c>
      <c r="D7054" s="8">
        <v>3999.9999990000001</v>
      </c>
      <c r="E7054" s="2">
        <v>2760</v>
      </c>
      <c r="F7054" s="2">
        <v>18432.90234375</v>
      </c>
      <c r="G7054" s="2">
        <v>376.70675659179699</v>
      </c>
      <c r="H7054" s="1">
        <v>18712.584941853711</v>
      </c>
      <c r="I7054" s="1">
        <v>394.33073593982181</v>
      </c>
      <c r="J7054" s="1">
        <f t="shared" si="632"/>
        <v>1.5173009268317543</v>
      </c>
      <c r="K7054" s="1">
        <f t="shared" si="633"/>
        <v>4.678434628429649</v>
      </c>
      <c r="L7054" s="30"/>
      <c r="M7054" s="30"/>
      <c r="N7054" s="2">
        <v>0</v>
      </c>
      <c r="O7054" s="30"/>
      <c r="P7054" s="30"/>
      <c r="Q7054" s="30"/>
      <c r="R7054" s="30"/>
      <c r="S7054" s="30"/>
      <c r="T7054" s="30"/>
      <c r="U7054" s="30"/>
      <c r="V7054" s="30"/>
    </row>
    <row r="7055" spans="1:22" ht="14.5" x14ac:dyDescent="0.35">
      <c r="A7055" s="15">
        <v>58</v>
      </c>
      <c r="B7055" s="8">
        <v>360</v>
      </c>
      <c r="C7055" s="8">
        <v>1233333.3333000001</v>
      </c>
      <c r="D7055" s="8">
        <v>3999.9999990000001</v>
      </c>
      <c r="E7055" s="2">
        <v>2790</v>
      </c>
      <c r="F7055" s="2">
        <v>18108.517578125</v>
      </c>
      <c r="G7055" s="2">
        <v>372.04721069335898</v>
      </c>
      <c r="H7055" s="1">
        <v>18859.679453914559</v>
      </c>
      <c r="I7055" s="1">
        <v>392.53151506882699</v>
      </c>
      <c r="J7055" s="1">
        <f t="shared" si="632"/>
        <v>4.1481135744482982</v>
      </c>
      <c r="K7055" s="1">
        <f t="shared" si="633"/>
        <v>5.5058346862197443</v>
      </c>
      <c r="L7055" s="30"/>
      <c r="M7055" s="30"/>
      <c r="N7055" s="2">
        <v>0</v>
      </c>
      <c r="O7055" s="30"/>
      <c r="P7055" s="30"/>
      <c r="Q7055" s="30"/>
      <c r="R7055" s="30"/>
      <c r="S7055" s="30"/>
      <c r="T7055" s="30"/>
      <c r="U7055" s="30"/>
      <c r="V7055" s="30"/>
    </row>
    <row r="7056" spans="1:22" ht="14.5" x14ac:dyDescent="0.35">
      <c r="A7056" s="15">
        <v>58</v>
      </c>
      <c r="B7056" s="8">
        <v>360</v>
      </c>
      <c r="C7056" s="8">
        <v>1233333.3333000001</v>
      </c>
      <c r="D7056" s="8">
        <v>3999.9999990000001</v>
      </c>
      <c r="E7056" s="2">
        <v>2820</v>
      </c>
      <c r="F7056" s="2">
        <v>17876.1328125</v>
      </c>
      <c r="G7056" s="2">
        <v>369.811279296875</v>
      </c>
      <c r="H7056" s="1">
        <v>19006.85600617564</v>
      </c>
      <c r="I7056" s="1">
        <v>390.77213190961891</v>
      </c>
      <c r="J7056" s="1">
        <f t="shared" si="632"/>
        <v>6.3253232985882413</v>
      </c>
      <c r="K7056" s="1">
        <f t="shared" si="633"/>
        <v>5.6679862908986811</v>
      </c>
      <c r="L7056" s="30"/>
      <c r="M7056" s="30"/>
      <c r="N7056" s="2">
        <v>0</v>
      </c>
      <c r="O7056" s="30"/>
      <c r="P7056" s="30"/>
      <c r="Q7056" s="30"/>
      <c r="R7056" s="30"/>
      <c r="S7056" s="30"/>
      <c r="T7056" s="30"/>
      <c r="U7056" s="30"/>
      <c r="V7056" s="30"/>
    </row>
    <row r="7057" spans="1:22" ht="14.5" x14ac:dyDescent="0.35">
      <c r="A7057" s="15">
        <v>58</v>
      </c>
      <c r="B7057" s="8">
        <v>360</v>
      </c>
      <c r="C7057" s="8">
        <v>1233333.3333000001</v>
      </c>
      <c r="D7057" s="8">
        <v>3999.9999990000001</v>
      </c>
      <c r="E7057" s="2">
        <v>2850</v>
      </c>
      <c r="F7057" s="2">
        <v>17458.794921875</v>
      </c>
      <c r="G7057" s="2">
        <v>363.42880249023398</v>
      </c>
      <c r="H7057" s="1">
        <v>19154.046826297639</v>
      </c>
      <c r="I7057" s="1">
        <v>389.02168882826442</v>
      </c>
      <c r="J7057" s="1">
        <f t="shared" si="632"/>
        <v>9.710016710824485</v>
      </c>
      <c r="K7057" s="1">
        <f t="shared" si="633"/>
        <v>7.0420633044675007</v>
      </c>
      <c r="L7057" s="30"/>
      <c r="M7057" s="30"/>
      <c r="N7057" s="2">
        <v>0</v>
      </c>
      <c r="O7057" s="30"/>
      <c r="P7057" s="30"/>
      <c r="Q7057" s="30"/>
      <c r="R7057" s="30"/>
      <c r="S7057" s="30"/>
      <c r="T7057" s="30"/>
      <c r="U7057" s="30"/>
      <c r="V7057" s="30"/>
    </row>
    <row r="7058" spans="1:22" ht="14.5" x14ac:dyDescent="0.35">
      <c r="A7058" s="15">
        <v>58</v>
      </c>
      <c r="B7058" s="8">
        <v>360</v>
      </c>
      <c r="C7058" s="8">
        <v>1233333.3333000001</v>
      </c>
      <c r="D7058" s="8">
        <v>3999.9999990000001</v>
      </c>
      <c r="E7058" s="2">
        <v>2880</v>
      </c>
      <c r="F7058" s="2">
        <v>16811.587890625</v>
      </c>
      <c r="G7058" s="2">
        <v>380.50646972656199</v>
      </c>
      <c r="H7058" s="1">
        <v>19301.237646419631</v>
      </c>
      <c r="I7058" s="1">
        <v>387.28082008704348</v>
      </c>
      <c r="J7058" s="1">
        <f t="shared" si="632"/>
        <v>14.809129107804189</v>
      </c>
      <c r="K7058" s="1">
        <f t="shared" si="633"/>
        <v>1.7803509005640952</v>
      </c>
      <c r="L7058" s="30"/>
      <c r="M7058" s="30"/>
      <c r="N7058" s="2">
        <v>0</v>
      </c>
      <c r="O7058" s="30"/>
      <c r="P7058" s="30"/>
      <c r="Q7058" s="30"/>
      <c r="R7058" s="30"/>
      <c r="S7058" s="30"/>
      <c r="T7058" s="30"/>
      <c r="U7058" s="30"/>
      <c r="V7058" s="30"/>
    </row>
    <row r="7059" spans="1:22" ht="14.5" x14ac:dyDescent="0.35">
      <c r="A7059" s="15">
        <v>58</v>
      </c>
      <c r="B7059" s="8">
        <v>360</v>
      </c>
      <c r="C7059" s="8">
        <v>1233333.3333000001</v>
      </c>
      <c r="D7059" s="8">
        <v>3999.9999990000001</v>
      </c>
      <c r="E7059" s="2">
        <v>2910</v>
      </c>
      <c r="F7059" s="2">
        <v>13310.28515625</v>
      </c>
      <c r="G7059" s="2">
        <v>302.33151245117199</v>
      </c>
      <c r="H7059" s="1">
        <v>15423.418533030899</v>
      </c>
      <c r="I7059" s="1">
        <v>341.13038643495258</v>
      </c>
      <c r="J7059" s="1">
        <f t="shared" si="632"/>
        <v>15.875943692976801</v>
      </c>
      <c r="K7059" s="1">
        <f t="shared" si="633"/>
        <v>12.833221938797001</v>
      </c>
      <c r="L7059" s="30"/>
      <c r="M7059" s="30"/>
      <c r="N7059" s="2">
        <v>1937499</v>
      </c>
      <c r="O7059" s="30"/>
      <c r="P7059" s="30"/>
      <c r="Q7059" s="30"/>
      <c r="R7059" s="30"/>
      <c r="S7059" s="30"/>
      <c r="T7059" s="30"/>
      <c r="U7059" s="30"/>
      <c r="V7059" s="30"/>
    </row>
    <row r="7060" spans="1:22" ht="14.5" x14ac:dyDescent="0.35">
      <c r="A7060" s="15">
        <v>58</v>
      </c>
      <c r="B7060" s="8">
        <v>360</v>
      </c>
      <c r="C7060" s="8">
        <v>1233333.3333000001</v>
      </c>
      <c r="D7060" s="8">
        <v>3999.9999990000001</v>
      </c>
      <c r="E7060" s="2">
        <v>2940</v>
      </c>
      <c r="F7060" s="2">
        <v>12550.85546875</v>
      </c>
      <c r="G7060" s="2">
        <v>285.29495239257801</v>
      </c>
      <c r="H7060" s="1">
        <v>14555.38506048618</v>
      </c>
      <c r="I7060" s="1">
        <v>322.33027859492103</v>
      </c>
      <c r="J7060" s="1">
        <f t="shared" si="632"/>
        <v>15.971258666209634</v>
      </c>
      <c r="K7060" s="1">
        <f t="shared" si="633"/>
        <v>12.981416562666986</v>
      </c>
      <c r="L7060" s="30"/>
      <c r="M7060" s="30"/>
      <c r="N7060" s="2">
        <v>1937499</v>
      </c>
      <c r="O7060" s="30"/>
      <c r="P7060" s="30"/>
      <c r="Q7060" s="30"/>
      <c r="R7060" s="30"/>
      <c r="S7060" s="30"/>
      <c r="T7060" s="30"/>
      <c r="U7060" s="30"/>
      <c r="V7060" s="30"/>
    </row>
    <row r="7061" spans="1:22" ht="14.5" x14ac:dyDescent="0.35">
      <c r="A7061" s="15">
        <v>58</v>
      </c>
      <c r="B7061" s="8">
        <v>360</v>
      </c>
      <c r="C7061" s="8">
        <v>1233333.3333000001</v>
      </c>
      <c r="D7061" s="8">
        <v>3999.9999990000001</v>
      </c>
      <c r="E7061" s="2">
        <v>2970</v>
      </c>
      <c r="F7061" s="2">
        <v>12522.080078125</v>
      </c>
      <c r="G7061" s="2">
        <v>282.79147338867199</v>
      </c>
      <c r="H7061" s="1">
        <v>14197.937691533431</v>
      </c>
      <c r="I7061" s="1">
        <v>313.53164122983418</v>
      </c>
      <c r="J7061" s="1">
        <f t="shared" si="632"/>
        <v>13.38322070257329</v>
      </c>
      <c r="K7061" s="1">
        <f t="shared" si="633"/>
        <v>10.870259797017477</v>
      </c>
      <c r="L7061" s="30"/>
      <c r="M7061" s="30"/>
      <c r="N7061" s="2">
        <v>1937499</v>
      </c>
      <c r="O7061" s="30"/>
      <c r="P7061" s="30"/>
      <c r="Q7061" s="30"/>
      <c r="R7061" s="30"/>
      <c r="S7061" s="30"/>
      <c r="T7061" s="30"/>
      <c r="U7061" s="30"/>
      <c r="V7061" s="30"/>
    </row>
    <row r="7062" spans="1:22" ht="14.5" x14ac:dyDescent="0.35">
      <c r="A7062" s="15">
        <v>58</v>
      </c>
      <c r="B7062" s="8">
        <v>360</v>
      </c>
      <c r="C7062" s="8">
        <v>1233333.3333000001</v>
      </c>
      <c r="D7062" s="8">
        <v>3999.9999990000001</v>
      </c>
      <c r="E7062" s="2">
        <v>3000</v>
      </c>
      <c r="F7062" s="2">
        <v>12610.28125</v>
      </c>
      <c r="G7062" s="2">
        <v>287.48556518554699</v>
      </c>
      <c r="H7062" s="1">
        <v>14004.354921659669</v>
      </c>
      <c r="I7062" s="1">
        <v>308.39034138989388</v>
      </c>
      <c r="J7062" s="1">
        <f t="shared" si="632"/>
        <v>11.055056140477989</v>
      </c>
      <c r="K7062" s="1">
        <f t="shared" si="633"/>
        <v>7.2715915982963066</v>
      </c>
      <c r="L7062" s="30"/>
      <c r="M7062" s="30"/>
      <c r="N7062" s="2">
        <v>1937499</v>
      </c>
      <c r="O7062" s="30"/>
      <c r="P7062" s="30"/>
      <c r="Q7062" s="30"/>
      <c r="R7062" s="30"/>
      <c r="S7062" s="30"/>
      <c r="T7062" s="30"/>
      <c r="U7062" s="30"/>
      <c r="V7062" s="30"/>
    </row>
    <row r="7063" spans="1:22" ht="14.5" x14ac:dyDescent="0.35">
      <c r="A7063" s="15">
        <v>58</v>
      </c>
      <c r="B7063" s="8">
        <v>360</v>
      </c>
      <c r="C7063" s="8">
        <v>1233333.3333000001</v>
      </c>
      <c r="D7063" s="8">
        <v>3999.9999990000001</v>
      </c>
      <c r="E7063" s="2">
        <v>3030</v>
      </c>
      <c r="F7063" s="2">
        <v>12857.3935546875</v>
      </c>
      <c r="G7063" s="2">
        <v>290.19577026367199</v>
      </c>
      <c r="H7063" s="1">
        <v>13869.961481033441</v>
      </c>
      <c r="I7063" s="1">
        <v>305.21220411888459</v>
      </c>
      <c r="J7063" s="1">
        <f t="shared" si="632"/>
        <v>7.8753747564706256</v>
      </c>
      <c r="K7063" s="1">
        <f t="shared" si="633"/>
        <v>5.1745874316392202</v>
      </c>
      <c r="L7063" s="30"/>
      <c r="M7063" s="30"/>
      <c r="N7063" s="2">
        <v>1937499</v>
      </c>
      <c r="O7063" s="30"/>
      <c r="P7063" s="30"/>
      <c r="Q7063" s="30"/>
      <c r="R7063" s="30"/>
      <c r="S7063" s="30"/>
      <c r="T7063" s="30"/>
      <c r="U7063" s="30"/>
      <c r="V7063" s="30"/>
    </row>
    <row r="7064" spans="1:22" ht="14.5" x14ac:dyDescent="0.35">
      <c r="A7064" s="15">
        <v>58</v>
      </c>
      <c r="B7064" s="8">
        <v>360</v>
      </c>
      <c r="C7064" s="8">
        <v>1233333.3333000001</v>
      </c>
      <c r="D7064" s="8">
        <v>3999.9999990000001</v>
      </c>
      <c r="E7064" s="2">
        <v>3060</v>
      </c>
      <c r="F7064" s="2">
        <v>13672.99609375</v>
      </c>
      <c r="G7064" s="2">
        <v>290.75955200195301</v>
      </c>
      <c r="H7064" s="1">
        <v>13782.79376828095</v>
      </c>
      <c r="I7064" s="1">
        <v>302.55923601584061</v>
      </c>
      <c r="J7064" s="1">
        <f t="shared" si="632"/>
        <v>0.80302571417495572</v>
      </c>
      <c r="K7064" s="1">
        <f t="shared" si="633"/>
        <v>4.0582274709958082</v>
      </c>
      <c r="L7064" s="30"/>
      <c r="M7064" s="30"/>
      <c r="N7064" s="2">
        <v>1937499</v>
      </c>
      <c r="O7064" s="30"/>
      <c r="P7064" s="30"/>
      <c r="Q7064" s="30"/>
      <c r="R7064" s="30"/>
      <c r="S7064" s="30"/>
      <c r="T7064" s="30"/>
      <c r="U7064" s="30"/>
      <c r="V7064" s="30"/>
    </row>
    <row r="7065" spans="1:22" ht="14.5" x14ac:dyDescent="0.35">
      <c r="A7065" s="15">
        <v>58</v>
      </c>
      <c r="B7065" s="8">
        <v>360</v>
      </c>
      <c r="C7065" s="8">
        <v>1233333.3333000001</v>
      </c>
      <c r="D7065" s="8">
        <v>3999.9999990000001</v>
      </c>
      <c r="E7065" s="2">
        <v>3090</v>
      </c>
      <c r="F7065" s="2">
        <v>14082.6083984375</v>
      </c>
      <c r="G7065" s="2">
        <v>290.58010864257801</v>
      </c>
      <c r="H7065" s="1">
        <v>13733.30658445283</v>
      </c>
      <c r="I7065" s="1">
        <v>300.04239267930319</v>
      </c>
      <c r="J7065" s="1">
        <f t="shared" si="632"/>
        <v>-2.4803772433480846</v>
      </c>
      <c r="K7065" s="1">
        <f t="shared" si="633"/>
        <v>3.2563426591474176</v>
      </c>
      <c r="L7065" s="30"/>
      <c r="M7065" s="30"/>
      <c r="N7065" s="2">
        <v>1937499</v>
      </c>
      <c r="O7065" s="30"/>
      <c r="P7065" s="30"/>
      <c r="Q7065" s="30"/>
      <c r="R7065" s="30"/>
      <c r="S7065" s="30"/>
      <c r="T7065" s="30"/>
      <c r="U7065" s="30"/>
      <c r="V7065" s="30"/>
    </row>
    <row r="7066" spans="1:22" ht="14.5" x14ac:dyDescent="0.35">
      <c r="A7066" s="15">
        <v>58</v>
      </c>
      <c r="B7066" s="8">
        <v>360</v>
      </c>
      <c r="C7066" s="8">
        <v>1233333.3333000001</v>
      </c>
      <c r="D7066" s="8">
        <v>3999.9999990000001</v>
      </c>
      <c r="E7066" s="2">
        <v>3120</v>
      </c>
      <c r="F7066" s="2">
        <v>14320.818359375</v>
      </c>
      <c r="G7066" s="2">
        <v>293.97854614257801</v>
      </c>
      <c r="H7066" s="1">
        <v>13713.88624227049</v>
      </c>
      <c r="I7066" s="1">
        <v>297.56085660969438</v>
      </c>
      <c r="J7066" s="1">
        <f t="shared" si="632"/>
        <v>-4.2381105735286937</v>
      </c>
      <c r="K7066" s="1">
        <f t="shared" si="633"/>
        <v>1.2185618692661235</v>
      </c>
      <c r="L7066" s="30"/>
      <c r="M7066" s="30"/>
      <c r="N7066" s="2">
        <v>1937499</v>
      </c>
      <c r="O7066" s="30"/>
      <c r="P7066" s="30"/>
      <c r="Q7066" s="30"/>
      <c r="R7066" s="30"/>
      <c r="S7066" s="30"/>
      <c r="T7066" s="30"/>
      <c r="U7066" s="30"/>
      <c r="V7066" s="30"/>
    </row>
    <row r="7067" spans="1:22" ht="14.5" x14ac:dyDescent="0.35">
      <c r="A7067" s="15">
        <v>58</v>
      </c>
      <c r="B7067" s="8">
        <v>360</v>
      </c>
      <c r="C7067" s="8">
        <v>1233333.3333000001</v>
      </c>
      <c r="D7067" s="8">
        <v>3999.9999990000001</v>
      </c>
      <c r="E7067" s="2">
        <v>3150</v>
      </c>
      <c r="F7067" s="2">
        <v>14715.0458984375</v>
      </c>
      <c r="G7067" s="2">
        <v>298.81649780273398</v>
      </c>
      <c r="H7067" s="1">
        <v>13718.45017427936</v>
      </c>
      <c r="I7067" s="1">
        <v>295.08847203869908</v>
      </c>
      <c r="J7067" s="1">
        <f t="shared" si="632"/>
        <v>-6.7726307551916127</v>
      </c>
      <c r="K7067" s="1">
        <f t="shared" si="633"/>
        <v>-1.24759703411556</v>
      </c>
      <c r="L7067" s="30"/>
      <c r="M7067" s="30"/>
      <c r="N7067" s="2">
        <v>1937499</v>
      </c>
      <c r="O7067" s="30"/>
      <c r="P7067" s="30"/>
      <c r="Q7067" s="30"/>
      <c r="R7067" s="30"/>
      <c r="S7067" s="30"/>
      <c r="T7067" s="30"/>
      <c r="U7067" s="30"/>
      <c r="V7067" s="30"/>
    </row>
    <row r="7068" spans="1:22" ht="14.5" x14ac:dyDescent="0.35">
      <c r="A7068" s="15">
        <v>58</v>
      </c>
      <c r="B7068" s="8">
        <v>360</v>
      </c>
      <c r="C7068" s="8">
        <v>1233333.3333000001</v>
      </c>
      <c r="D7068" s="8">
        <v>3999.9999990000001</v>
      </c>
      <c r="E7068" s="2">
        <v>3180</v>
      </c>
      <c r="F7068" s="2">
        <v>15150.904296875</v>
      </c>
      <c r="G7068" s="2">
        <v>303.31945800781199</v>
      </c>
      <c r="H7068" s="1">
        <v>13742.152658217579</v>
      </c>
      <c r="I7068" s="1">
        <v>292.61841309606427</v>
      </c>
      <c r="J7068" s="1">
        <f t="shared" si="632"/>
        <v>-9.2981356825545216</v>
      </c>
      <c r="K7068" s="1">
        <f t="shared" si="633"/>
        <v>-3.5279783835932181</v>
      </c>
      <c r="L7068" s="30"/>
      <c r="M7068" s="30"/>
      <c r="N7068" s="2">
        <v>1937499</v>
      </c>
      <c r="O7068" s="30"/>
      <c r="P7068" s="30"/>
      <c r="Q7068" s="30"/>
      <c r="R7068" s="30"/>
      <c r="S7068" s="30"/>
      <c r="T7068" s="30"/>
      <c r="U7068" s="30"/>
      <c r="V7068" s="30"/>
    </row>
    <row r="7069" spans="1:22" ht="14.5" x14ac:dyDescent="0.35">
      <c r="A7069" s="15">
        <v>58</v>
      </c>
      <c r="B7069" s="8">
        <v>360</v>
      </c>
      <c r="C7069" s="8">
        <v>1233333.3333000001</v>
      </c>
      <c r="D7069" s="8">
        <v>3999.9999990000001</v>
      </c>
      <c r="E7069" s="2">
        <v>3210</v>
      </c>
      <c r="F7069" s="2">
        <v>15565.1201171875</v>
      </c>
      <c r="G7069" s="2">
        <v>303.92913818359398</v>
      </c>
      <c r="H7069" s="1">
        <v>13781.12532029569</v>
      </c>
      <c r="I7069" s="1">
        <v>290.14898841570982</v>
      </c>
      <c r="J7069" s="1">
        <f t="shared" si="632"/>
        <v>-11.461490714240398</v>
      </c>
      <c r="K7069" s="1">
        <f t="shared" si="633"/>
        <v>-4.5340008694921519</v>
      </c>
      <c r="L7069" s="30"/>
      <c r="M7069" s="30"/>
      <c r="N7069" s="2">
        <v>1937499</v>
      </c>
      <c r="O7069" s="30"/>
      <c r="P7069" s="30"/>
      <c r="Q7069" s="30"/>
      <c r="R7069" s="30"/>
      <c r="S7069" s="30"/>
      <c r="T7069" s="30"/>
      <c r="U7069" s="30"/>
      <c r="V7069" s="30"/>
    </row>
    <row r="7070" spans="1:22" ht="14.5" x14ac:dyDescent="0.35">
      <c r="A7070" s="15">
        <v>58</v>
      </c>
      <c r="B7070" s="8">
        <v>360</v>
      </c>
      <c r="C7070" s="8">
        <v>1233333.3333000001</v>
      </c>
      <c r="D7070" s="8">
        <v>3999.9999990000001</v>
      </c>
      <c r="E7070" s="2">
        <v>3240</v>
      </c>
      <c r="F7070" s="2">
        <v>15822.0517578125</v>
      </c>
      <c r="G7070" s="2">
        <v>300.07479858398398</v>
      </c>
      <c r="H7070" s="1">
        <v>13832.284519074299</v>
      </c>
      <c r="I7070" s="1">
        <v>287.67974495314951</v>
      </c>
      <c r="J7070" s="1">
        <f t="shared" si="632"/>
        <v>-12.575911577053892</v>
      </c>
      <c r="K7070" s="1">
        <f t="shared" si="633"/>
        <v>-4.1306546532148651</v>
      </c>
      <c r="L7070" s="30"/>
      <c r="M7070" s="30"/>
      <c r="N7070" s="2">
        <v>1937499</v>
      </c>
      <c r="O7070" s="30"/>
      <c r="P7070" s="30"/>
      <c r="Q7070" s="30"/>
      <c r="R7070" s="30"/>
      <c r="S7070" s="30"/>
      <c r="T7070" s="30"/>
      <c r="U7070" s="30"/>
      <c r="V7070" s="30"/>
    </row>
    <row r="7071" spans="1:22" ht="14.5" x14ac:dyDescent="0.35">
      <c r="A7071" s="15">
        <v>58</v>
      </c>
      <c r="B7071" s="8">
        <v>360</v>
      </c>
      <c r="C7071" s="8">
        <v>1233333.3333000001</v>
      </c>
      <c r="D7071" s="8">
        <v>3999.9999990000001</v>
      </c>
      <c r="E7071" s="2">
        <v>3270</v>
      </c>
      <c r="F7071" s="2">
        <v>20075.806640625</v>
      </c>
      <c r="G7071" s="2">
        <v>368.26385498046898</v>
      </c>
      <c r="H7071" s="1">
        <v>20665.885419759328</v>
      </c>
      <c r="I7071" s="1">
        <v>343.21523675277552</v>
      </c>
      <c r="J7071" s="1">
        <f t="shared" si="632"/>
        <v>2.9392531503080761</v>
      </c>
      <c r="K7071" s="1">
        <f t="shared" si="633"/>
        <v>-6.8018128548135453</v>
      </c>
      <c r="L7071" s="30"/>
      <c r="M7071" s="30"/>
      <c r="N7071" s="2">
        <v>0</v>
      </c>
      <c r="O7071" s="30"/>
      <c r="P7071" s="30"/>
      <c r="Q7071" s="30"/>
      <c r="R7071" s="30"/>
      <c r="S7071" s="30"/>
      <c r="T7071" s="30"/>
      <c r="U7071" s="30"/>
      <c r="V7071" s="30"/>
    </row>
    <row r="7072" spans="1:22" ht="14.5" x14ac:dyDescent="0.35">
      <c r="A7072" s="15">
        <v>58</v>
      </c>
      <c r="B7072" s="8">
        <v>360</v>
      </c>
      <c r="C7072" s="8">
        <v>1233333.3333000001</v>
      </c>
      <c r="D7072" s="8">
        <v>3999.9999990000001</v>
      </c>
      <c r="E7072" s="2">
        <v>3300</v>
      </c>
      <c r="F7072" s="2">
        <v>21295.23828125</v>
      </c>
      <c r="G7072" s="2">
        <v>380.86245727539102</v>
      </c>
      <c r="H7072" s="1">
        <v>21849.2939063958</v>
      </c>
      <c r="I7072" s="1">
        <v>353.56564209070092</v>
      </c>
      <c r="J7072" s="1">
        <f t="shared" si="632"/>
        <v>2.6017817590406311</v>
      </c>
      <c r="K7072" s="1">
        <f t="shared" si="633"/>
        <v>-7.1671057788067927</v>
      </c>
      <c r="L7072" s="30"/>
      <c r="M7072" s="30"/>
      <c r="N7072" s="2">
        <v>0</v>
      </c>
      <c r="O7072" s="30"/>
      <c r="P7072" s="30"/>
      <c r="Q7072" s="30"/>
      <c r="R7072" s="30"/>
      <c r="S7072" s="30"/>
      <c r="T7072" s="30"/>
      <c r="U7072" s="30"/>
      <c r="V7072" s="30"/>
    </row>
    <row r="7073" spans="1:22" ht="14.5" x14ac:dyDescent="0.35">
      <c r="A7073" s="15">
        <v>58</v>
      </c>
      <c r="B7073" s="8">
        <v>360</v>
      </c>
      <c r="C7073" s="8">
        <v>1233333.3333000001</v>
      </c>
      <c r="D7073" s="8">
        <v>3999.9999990000001</v>
      </c>
      <c r="E7073" s="2">
        <v>3330</v>
      </c>
      <c r="F7073" s="2">
        <v>21975.57421875</v>
      </c>
      <c r="G7073" s="2">
        <v>382.38253784179699</v>
      </c>
      <c r="H7073" s="1">
        <v>22499.282361535039</v>
      </c>
      <c r="I7073" s="1">
        <v>354.95358917746609</v>
      </c>
      <c r="J7073" s="1">
        <f t="shared" si="632"/>
        <v>2.3831374669527436</v>
      </c>
      <c r="K7073" s="1">
        <f t="shared" si="633"/>
        <v>-7.1731697841492634</v>
      </c>
      <c r="L7073" s="30"/>
      <c r="M7073" s="30"/>
      <c r="N7073" s="2">
        <v>0</v>
      </c>
      <c r="O7073" s="30"/>
      <c r="P7073" s="30"/>
      <c r="Q7073" s="30"/>
      <c r="R7073" s="30"/>
      <c r="S7073" s="30"/>
      <c r="T7073" s="30"/>
      <c r="U7073" s="30"/>
      <c r="V7073" s="30"/>
    </row>
    <row r="7074" spans="1:22" ht="14.5" x14ac:dyDescent="0.35">
      <c r="A7074" s="15">
        <v>58</v>
      </c>
      <c r="B7074" s="8">
        <v>360</v>
      </c>
      <c r="C7074" s="8">
        <v>1233333.3333000001</v>
      </c>
      <c r="D7074" s="8">
        <v>3999.9999990000001</v>
      </c>
      <c r="E7074" s="2">
        <v>3360</v>
      </c>
      <c r="F7074" s="2">
        <v>22322.54296875</v>
      </c>
      <c r="G7074" s="2">
        <v>381.02716064453102</v>
      </c>
      <c r="H7074" s="1">
        <v>22194.877549001139</v>
      </c>
      <c r="I7074" s="1">
        <v>353.79512422425267</v>
      </c>
      <c r="J7074" s="1">
        <f t="shared" si="632"/>
        <v>-0.5719125277419479</v>
      </c>
      <c r="K7074" s="1">
        <f t="shared" si="633"/>
        <v>-7.1470066265653278</v>
      </c>
      <c r="L7074" s="30"/>
      <c r="M7074" s="30"/>
      <c r="N7074" s="2">
        <v>0</v>
      </c>
      <c r="O7074" s="30"/>
      <c r="P7074" s="30"/>
      <c r="Q7074" s="30"/>
      <c r="R7074" s="30"/>
      <c r="S7074" s="30"/>
      <c r="T7074" s="30"/>
      <c r="U7074" s="30"/>
      <c r="V7074" s="30"/>
    </row>
    <row r="7075" spans="1:22" ht="14.5" x14ac:dyDescent="0.35">
      <c r="A7075" s="15">
        <v>58</v>
      </c>
      <c r="B7075" s="8">
        <v>360</v>
      </c>
      <c r="C7075" s="8">
        <v>1233333.3333000001</v>
      </c>
      <c r="D7075" s="8">
        <v>3999.9999990000001</v>
      </c>
      <c r="E7075" s="2">
        <v>3390</v>
      </c>
      <c r="F7075" s="2">
        <v>22347.880859375</v>
      </c>
      <c r="G7075" s="2">
        <v>375.18048095703102</v>
      </c>
      <c r="H7075" s="1">
        <v>22236.719834604952</v>
      </c>
      <c r="I7075" s="1">
        <v>351.91320763311251</v>
      </c>
      <c r="J7075" s="1">
        <f t="shared" si="632"/>
        <v>-0.49741192674837392</v>
      </c>
      <c r="K7075" s="1">
        <f t="shared" si="633"/>
        <v>-6.2016214874950517</v>
      </c>
      <c r="L7075" s="30"/>
      <c r="M7075" s="30"/>
      <c r="N7075" s="2">
        <v>0</v>
      </c>
      <c r="O7075" s="30"/>
      <c r="P7075" s="30"/>
      <c r="Q7075" s="30"/>
      <c r="R7075" s="30"/>
      <c r="S7075" s="30"/>
      <c r="T7075" s="30"/>
      <c r="U7075" s="30"/>
      <c r="V7075" s="30"/>
    </row>
    <row r="7076" spans="1:22" ht="14.5" x14ac:dyDescent="0.35">
      <c r="A7076" s="15">
        <v>58</v>
      </c>
      <c r="B7076" s="8">
        <v>360</v>
      </c>
      <c r="C7076" s="8">
        <v>1233333.3333000001</v>
      </c>
      <c r="D7076" s="8">
        <v>3999.9999990000001</v>
      </c>
      <c r="E7076" s="2">
        <v>3420</v>
      </c>
      <c r="F7076" s="2">
        <v>22267.59375</v>
      </c>
      <c r="G7076" s="2">
        <v>370.15374755859398</v>
      </c>
      <c r="H7076" s="1">
        <v>22042.703678456019</v>
      </c>
      <c r="I7076" s="1">
        <v>350.03856995671123</v>
      </c>
      <c r="J7076" s="1">
        <f t="shared" si="632"/>
        <v>-1.0099433017722508</v>
      </c>
      <c r="K7076" s="1">
        <f t="shared" si="633"/>
        <v>-5.434276360716459</v>
      </c>
      <c r="L7076" s="30"/>
      <c r="M7076" s="30"/>
      <c r="N7076" s="2">
        <v>0</v>
      </c>
      <c r="O7076" s="30"/>
      <c r="P7076" s="30"/>
      <c r="Q7076" s="30"/>
      <c r="R7076" s="30"/>
      <c r="S7076" s="30"/>
      <c r="T7076" s="30"/>
      <c r="U7076" s="30"/>
      <c r="V7076" s="30"/>
    </row>
    <row r="7077" spans="1:22" ht="14.5" x14ac:dyDescent="0.35">
      <c r="A7077" s="15">
        <v>58</v>
      </c>
      <c r="B7077" s="8">
        <v>360</v>
      </c>
      <c r="C7077" s="8">
        <v>1233333.3333000001</v>
      </c>
      <c r="D7077" s="8">
        <v>3999.9999990000001</v>
      </c>
      <c r="E7077" s="2">
        <v>3450</v>
      </c>
      <c r="F7077" s="2">
        <v>21981.458984375</v>
      </c>
      <c r="G7077" s="2">
        <v>360.96484375</v>
      </c>
      <c r="H7077" s="1">
        <v>21735.694981305889</v>
      </c>
      <c r="I7077" s="1">
        <v>348.18519516817781</v>
      </c>
      <c r="J7077" s="1">
        <f t="shared" si="632"/>
        <v>-1.1180513688550267</v>
      </c>
      <c r="K7077" s="1">
        <f t="shared" si="633"/>
        <v>-3.540413645012261</v>
      </c>
      <c r="L7077" s="30"/>
      <c r="M7077" s="30"/>
      <c r="N7077" s="2">
        <v>0</v>
      </c>
      <c r="O7077" s="30"/>
      <c r="P7077" s="30"/>
      <c r="Q7077" s="30"/>
      <c r="R7077" s="30"/>
      <c r="S7077" s="30"/>
      <c r="T7077" s="30"/>
      <c r="U7077" s="30"/>
      <c r="V7077" s="30"/>
    </row>
    <row r="7078" spans="1:22" ht="14.5" x14ac:dyDescent="0.35">
      <c r="A7078" s="15">
        <v>58</v>
      </c>
      <c r="B7078" s="8">
        <v>360</v>
      </c>
      <c r="C7078" s="8">
        <v>1233333.3333000001</v>
      </c>
      <c r="D7078" s="8">
        <v>3999.9999990000001</v>
      </c>
      <c r="E7078" s="2">
        <v>3480</v>
      </c>
      <c r="F7078" s="2">
        <v>21441.978515625</v>
      </c>
      <c r="G7078" s="2">
        <v>347.26840209960898</v>
      </c>
      <c r="H7078" s="1">
        <v>21374.550452894611</v>
      </c>
      <c r="I7078" s="1">
        <v>346.33746833423442</v>
      </c>
      <c r="J7078" s="1">
        <f t="shared" si="632"/>
        <v>-0.31446754170214852</v>
      </c>
      <c r="K7078" s="1">
        <f t="shared" si="633"/>
        <v>-0.26807327120638419</v>
      </c>
      <c r="L7078" s="30"/>
      <c r="M7078" s="30"/>
      <c r="N7078" s="2">
        <v>0</v>
      </c>
      <c r="O7078" s="30"/>
      <c r="P7078" s="30"/>
      <c r="Q7078" s="30"/>
      <c r="R7078" s="30"/>
      <c r="S7078" s="30"/>
      <c r="T7078" s="30"/>
      <c r="U7078" s="30"/>
      <c r="V7078" s="30"/>
    </row>
    <row r="7079" spans="1:22" ht="14.5" x14ac:dyDescent="0.35">
      <c r="A7079" s="15">
        <v>58</v>
      </c>
      <c r="B7079" s="8">
        <v>360</v>
      </c>
      <c r="C7079" s="8">
        <v>1233333.3333000001</v>
      </c>
      <c r="D7079" s="8">
        <v>3999.9999990000001</v>
      </c>
      <c r="E7079" s="2">
        <v>3510</v>
      </c>
      <c r="F7079" s="2">
        <v>21540.73828125</v>
      </c>
      <c r="G7079" s="2">
        <v>364.83697509765602</v>
      </c>
      <c r="H7079" s="1">
        <v>20987.470520312549</v>
      </c>
      <c r="I7079" s="1">
        <v>344.49125164857702</v>
      </c>
      <c r="J7079" s="1">
        <f t="shared" si="632"/>
        <v>-2.5684716731322057</v>
      </c>
      <c r="K7079" s="1">
        <f t="shared" si="633"/>
        <v>-5.5766615879964077</v>
      </c>
      <c r="L7079" s="30"/>
      <c r="M7079" s="30"/>
      <c r="N7079" s="2">
        <v>0</v>
      </c>
      <c r="O7079" s="30"/>
      <c r="P7079" s="30"/>
      <c r="Q7079" s="30"/>
      <c r="R7079" s="30"/>
      <c r="S7079" s="30"/>
      <c r="T7079" s="30"/>
      <c r="U7079" s="30"/>
      <c r="V7079" s="30"/>
    </row>
    <row r="7080" spans="1:22" ht="14.5" x14ac:dyDescent="0.35">
      <c r="A7080" s="15">
        <v>58</v>
      </c>
      <c r="B7080" s="8">
        <v>360</v>
      </c>
      <c r="C7080" s="8">
        <v>1233333.3333000001</v>
      </c>
      <c r="D7080" s="8">
        <v>3999.9999990000001</v>
      </c>
      <c r="E7080" s="2">
        <v>3540</v>
      </c>
      <c r="F7080" s="2">
        <v>20675.099609375</v>
      </c>
      <c r="G7080" s="2">
        <v>344.83532714843699</v>
      </c>
      <c r="H7080" s="1">
        <v>20587.96684784233</v>
      </c>
      <c r="I7080" s="1">
        <v>342.64545780443967</v>
      </c>
      <c r="J7080" s="1">
        <f t="shared" si="632"/>
        <v>-0.42143817045099091</v>
      </c>
      <c r="K7080" s="1">
        <f t="shared" si="633"/>
        <v>-0.63504785374111916</v>
      </c>
      <c r="L7080" s="30"/>
      <c r="M7080" s="30"/>
      <c r="N7080" s="2">
        <v>0</v>
      </c>
      <c r="O7080" s="30"/>
      <c r="P7080" s="30"/>
      <c r="Q7080" s="30"/>
      <c r="R7080" s="30"/>
      <c r="S7080" s="30"/>
      <c r="T7080" s="30"/>
      <c r="U7080" s="30"/>
      <c r="V7080" s="30"/>
    </row>
    <row r="7081" spans="1:22" ht="14.5" x14ac:dyDescent="0.35">
      <c r="A7081" s="15">
        <v>58</v>
      </c>
      <c r="B7081" s="8">
        <v>360</v>
      </c>
      <c r="C7081" s="8">
        <v>1233333.3333000001</v>
      </c>
      <c r="D7081" s="8">
        <v>3999.9999990000001</v>
      </c>
      <c r="E7081" s="2">
        <v>3570</v>
      </c>
      <c r="F7081" s="2">
        <v>20241.4296875</v>
      </c>
      <c r="G7081" s="2">
        <v>339.169189453125</v>
      </c>
      <c r="H7081" s="1">
        <v>20182.50991040705</v>
      </c>
      <c r="I7081" s="1">
        <v>340.79975456919948</v>
      </c>
      <c r="J7081" s="1">
        <f t="shared" si="632"/>
        <v>-0.29108505675038926</v>
      </c>
      <c r="K7081" s="1">
        <f t="shared" si="633"/>
        <v>0.48075272364910121</v>
      </c>
      <c r="L7081" s="30"/>
      <c r="M7081" s="30"/>
      <c r="N7081" s="2">
        <v>0</v>
      </c>
      <c r="O7081" s="30"/>
      <c r="P7081" s="30"/>
      <c r="Q7081" s="30"/>
      <c r="R7081" s="30"/>
      <c r="S7081" s="30"/>
      <c r="T7081" s="30"/>
      <c r="U7081" s="30"/>
      <c r="V7081" s="30"/>
    </row>
    <row r="7082" spans="1:22" ht="14.5" x14ac:dyDescent="0.35">
      <c r="A7082" s="15">
        <v>58</v>
      </c>
      <c r="B7082" s="8">
        <v>360</v>
      </c>
      <c r="C7082" s="8">
        <v>1233333.3333000001</v>
      </c>
      <c r="D7082" s="8">
        <v>3999.9999990000001</v>
      </c>
      <c r="E7082" s="2">
        <v>3600</v>
      </c>
      <c r="F7082" s="2">
        <v>19857.060546875</v>
      </c>
      <c r="G7082" s="2">
        <v>338.50125122070301</v>
      </c>
      <c r="H7082" s="1">
        <v>20083.173495780189</v>
      </c>
      <c r="I7082" s="1">
        <v>338.95402113099368</v>
      </c>
      <c r="J7082" s="1">
        <f t="shared" si="632"/>
        <v>1.1387030239013578</v>
      </c>
      <c r="K7082" s="1">
        <f t="shared" si="633"/>
        <v>0.1337572338825605</v>
      </c>
      <c r="L7082" s="30"/>
      <c r="M7082" s="30"/>
      <c r="N7082" s="2">
        <v>0</v>
      </c>
      <c r="O7082" s="30"/>
      <c r="P7082" s="30"/>
      <c r="Q7082" s="30"/>
      <c r="R7082" s="30"/>
      <c r="S7082" s="30"/>
      <c r="T7082" s="30"/>
      <c r="U7082" s="30"/>
      <c r="V7082" s="30"/>
    </row>
    <row r="7083" spans="1:22" ht="14.5" x14ac:dyDescent="0.35">
      <c r="A7083" s="15">
        <v>58</v>
      </c>
      <c r="B7083" s="8">
        <v>360</v>
      </c>
      <c r="C7083" s="8">
        <v>1233333.3333000001</v>
      </c>
      <c r="D7083" s="8">
        <v>3999.9999990000001</v>
      </c>
      <c r="E7083" s="2">
        <v>3630</v>
      </c>
      <c r="F7083" s="2">
        <v>15601.462890625</v>
      </c>
      <c r="G7083" s="2">
        <v>269.07391357421898</v>
      </c>
      <c r="H7083" s="1">
        <v>16547.199845438139</v>
      </c>
      <c r="I7083" s="1">
        <v>283.3251417613568</v>
      </c>
      <c r="J7083" s="1">
        <f t="shared" si="632"/>
        <v>6.061847926975088</v>
      </c>
      <c r="K7083" s="1">
        <f t="shared" si="633"/>
        <v>5.2963990443491626</v>
      </c>
      <c r="L7083" s="30"/>
      <c r="M7083" s="30"/>
      <c r="N7083" s="2">
        <v>1937499</v>
      </c>
      <c r="O7083" s="30"/>
      <c r="P7083" s="30"/>
      <c r="Q7083" s="30"/>
      <c r="R7083" s="30"/>
      <c r="S7083" s="30"/>
      <c r="T7083" s="30"/>
      <c r="U7083" s="30"/>
      <c r="V7083" s="30"/>
    </row>
    <row r="7084" spans="1:22" ht="14.5" x14ac:dyDescent="0.35">
      <c r="A7084" s="17">
        <v>58</v>
      </c>
      <c r="B7084" s="18">
        <v>360</v>
      </c>
      <c r="C7084" s="18">
        <v>1233333.3333000001</v>
      </c>
      <c r="D7084" s="18">
        <v>3999.9999990000001</v>
      </c>
      <c r="E7084" s="2">
        <v>3660</v>
      </c>
      <c r="F7084" s="2">
        <v>14730.60546875</v>
      </c>
      <c r="G7084" s="2">
        <v>254.25849914550801</v>
      </c>
      <c r="H7084" s="1">
        <v>16093.93665653829</v>
      </c>
      <c r="I7084" s="1">
        <v>266.83411105666431</v>
      </c>
      <c r="J7084" s="1">
        <f t="shared" si="632"/>
        <v>9.2550926754538789</v>
      </c>
      <c r="K7084" s="1">
        <f t="shared" si="633"/>
        <v>4.945994707519878</v>
      </c>
      <c r="L7084" s="30"/>
      <c r="M7084" s="30"/>
      <c r="N7084" s="16">
        <v>1937499</v>
      </c>
      <c r="O7084" s="30"/>
      <c r="P7084" s="30"/>
      <c r="Q7084" s="30"/>
      <c r="R7084" s="30"/>
      <c r="S7084" s="30"/>
      <c r="T7084" s="30"/>
      <c r="U7084" s="30"/>
      <c r="V7084" s="30"/>
    </row>
    <row r="7085" spans="1:22" ht="14.5" x14ac:dyDescent="0.35">
      <c r="A7085" s="15">
        <v>59</v>
      </c>
      <c r="B7085" s="8">
        <v>360</v>
      </c>
      <c r="C7085" s="8">
        <v>1633333.3332000002</v>
      </c>
      <c r="D7085" s="8">
        <v>7200</v>
      </c>
      <c r="E7085" s="2">
        <v>30</v>
      </c>
      <c r="F7085" s="2">
        <v>212.45489501953099</v>
      </c>
      <c r="G7085" s="2">
        <v>717.88507080078102</v>
      </c>
      <c r="H7085" s="1">
        <v>194.85821074491511</v>
      </c>
      <c r="I7085" s="1">
        <v>716.14856081534629</v>
      </c>
      <c r="J7085" s="1">
        <f t="shared" si="632"/>
        <v>-8.2825506435133995</v>
      </c>
      <c r="K7085" s="1">
        <f t="shared" si="633"/>
        <v>-0.24189247778863923</v>
      </c>
      <c r="L7085" s="30">
        <f t="shared" ref="L7085:M7085" si="634">AVERAGE(J7085:J7206)</f>
        <v>2.4341389579954043</v>
      </c>
      <c r="M7085" s="30">
        <f t="shared" si="634"/>
        <v>-0.48475262861397056</v>
      </c>
      <c r="N7085" s="2">
        <v>1354167</v>
      </c>
      <c r="O7085" s="30">
        <f t="shared" ref="O7085:P7085" si="635">ABS(L7085)</f>
        <v>2.4341389579954043</v>
      </c>
      <c r="P7085" s="30">
        <f t="shared" si="635"/>
        <v>0.48475262861397056</v>
      </c>
      <c r="Q7085" s="30">
        <f t="shared" ref="Q7085" si="636">SUM(G7085:G7206)*30</f>
        <v>2579157.1710205078</v>
      </c>
      <c r="R7085" s="30">
        <f t="shared" ref="R7085" si="637">SUM(I7085:I7206)*30</f>
        <v>2555580.064446989</v>
      </c>
      <c r="S7085" s="30">
        <f t="shared" ref="S7085" si="638">SUM(F7085:F7206)*30</f>
        <v>70251769.201812744</v>
      </c>
      <c r="T7085" s="30">
        <f t="shared" ref="T7085" si="639">SUM(H7085:H7206)*30</f>
        <v>72609795.874569789</v>
      </c>
      <c r="U7085" s="30">
        <f t="shared" ref="U7085" si="640">(R7085-Q7085)/Q7085*100</f>
        <v>-0.91413996938348518</v>
      </c>
      <c r="V7085" s="30">
        <f t="shared" ref="V7085" si="641">(T7085-S7085)/S7085*100</f>
        <v>3.3565370659678693</v>
      </c>
    </row>
    <row r="7086" spans="1:22" ht="14.5" x14ac:dyDescent="0.35">
      <c r="A7086" s="15">
        <v>59</v>
      </c>
      <c r="B7086" s="8">
        <v>360</v>
      </c>
      <c r="C7086" s="8">
        <v>1633333.3332000002</v>
      </c>
      <c r="D7086" s="8">
        <v>7200</v>
      </c>
      <c r="E7086" s="2">
        <v>60</v>
      </c>
      <c r="F7086" s="2">
        <v>205.30392456054699</v>
      </c>
      <c r="G7086" s="2">
        <v>693.721923828125</v>
      </c>
      <c r="H7086" s="1">
        <v>194.85821074491511</v>
      </c>
      <c r="I7086" s="1">
        <v>692.03946626968855</v>
      </c>
      <c r="J7086" s="1">
        <f t="shared" si="632"/>
        <v>-5.0879270028524415</v>
      </c>
      <c r="K7086" s="1">
        <f t="shared" si="633"/>
        <v>-0.24252621989402423</v>
      </c>
      <c r="L7086" s="30"/>
      <c r="M7086" s="30"/>
      <c r="N7086" s="2">
        <v>1354167</v>
      </c>
      <c r="O7086" s="30"/>
      <c r="P7086" s="30"/>
      <c r="Q7086" s="30"/>
      <c r="R7086" s="30"/>
      <c r="S7086" s="30"/>
      <c r="T7086" s="30"/>
      <c r="U7086" s="30"/>
      <c r="V7086" s="30"/>
    </row>
    <row r="7087" spans="1:22" ht="14.5" x14ac:dyDescent="0.35">
      <c r="A7087" s="15">
        <v>59</v>
      </c>
      <c r="B7087" s="8">
        <v>360</v>
      </c>
      <c r="C7087" s="8">
        <v>1633333.3332000002</v>
      </c>
      <c r="D7087" s="8">
        <v>7200</v>
      </c>
      <c r="E7087" s="2">
        <v>90</v>
      </c>
      <c r="F7087" s="2">
        <v>205.14669799804699</v>
      </c>
      <c r="G7087" s="2">
        <v>693.190673828125</v>
      </c>
      <c r="H7087" s="1">
        <v>194.85821074491511</v>
      </c>
      <c r="I7087" s="1">
        <v>692.57532728751926</v>
      </c>
      <c r="J7087" s="1">
        <f t="shared" si="632"/>
        <v>-5.0151854031936809</v>
      </c>
      <c r="K7087" s="1">
        <f t="shared" si="633"/>
        <v>-8.8770170147776079E-2</v>
      </c>
      <c r="L7087" s="30"/>
      <c r="M7087" s="30"/>
      <c r="N7087" s="2">
        <v>1354167</v>
      </c>
      <c r="O7087" s="30"/>
      <c r="P7087" s="30"/>
      <c r="Q7087" s="30"/>
      <c r="R7087" s="30"/>
      <c r="S7087" s="30"/>
      <c r="T7087" s="30"/>
      <c r="U7087" s="30"/>
      <c r="V7087" s="30"/>
    </row>
    <row r="7088" spans="1:22" ht="14.5" x14ac:dyDescent="0.35">
      <c r="A7088" s="15">
        <v>59</v>
      </c>
      <c r="B7088" s="8">
        <v>360</v>
      </c>
      <c r="C7088" s="8">
        <v>1633333.3332000002</v>
      </c>
      <c r="D7088" s="8">
        <v>7200</v>
      </c>
      <c r="E7088" s="2">
        <v>120</v>
      </c>
      <c r="F7088" s="2">
        <v>205.59243774414099</v>
      </c>
      <c r="G7088" s="2">
        <v>694.69677734375</v>
      </c>
      <c r="H7088" s="1">
        <v>194.85821074491511</v>
      </c>
      <c r="I7088" s="1">
        <v>696.38398167093032</v>
      </c>
      <c r="J7088" s="1">
        <f t="shared" si="632"/>
        <v>-5.2211195688941565</v>
      </c>
      <c r="K7088" s="1">
        <f t="shared" si="633"/>
        <v>0.24286917432257818</v>
      </c>
      <c r="L7088" s="30"/>
      <c r="M7088" s="30"/>
      <c r="N7088" s="2">
        <v>1354167</v>
      </c>
      <c r="O7088" s="30"/>
      <c r="P7088" s="30"/>
      <c r="Q7088" s="30"/>
      <c r="R7088" s="30"/>
      <c r="S7088" s="30"/>
      <c r="T7088" s="30"/>
      <c r="U7088" s="30"/>
      <c r="V7088" s="30"/>
    </row>
    <row r="7089" spans="1:22" ht="14.5" x14ac:dyDescent="0.35">
      <c r="A7089" s="15">
        <v>59</v>
      </c>
      <c r="B7089" s="8">
        <v>360</v>
      </c>
      <c r="C7089" s="8">
        <v>1633333.3332000002</v>
      </c>
      <c r="D7089" s="8">
        <v>7200</v>
      </c>
      <c r="E7089" s="2">
        <v>150</v>
      </c>
      <c r="F7089" s="2">
        <v>206.47328186035199</v>
      </c>
      <c r="G7089" s="2">
        <v>697.67315673828102</v>
      </c>
      <c r="H7089" s="1">
        <v>194.85821074491511</v>
      </c>
      <c r="I7089" s="1">
        <v>700.62719632514211</v>
      </c>
      <c r="J7089" s="1">
        <f t="shared" si="632"/>
        <v>-5.6254596288602219</v>
      </c>
      <c r="K7089" s="1">
        <f t="shared" si="633"/>
        <v>0.42341310660017817</v>
      </c>
      <c r="L7089" s="30"/>
      <c r="M7089" s="30"/>
      <c r="N7089" s="2">
        <v>1354167</v>
      </c>
      <c r="O7089" s="30"/>
      <c r="P7089" s="30"/>
      <c r="Q7089" s="30"/>
      <c r="R7089" s="30"/>
      <c r="S7089" s="30"/>
      <c r="T7089" s="30"/>
      <c r="U7089" s="30"/>
      <c r="V7089" s="30"/>
    </row>
    <row r="7090" spans="1:22" ht="14.5" x14ac:dyDescent="0.35">
      <c r="A7090" s="15">
        <v>59</v>
      </c>
      <c r="B7090" s="8">
        <v>360</v>
      </c>
      <c r="C7090" s="8">
        <v>1633333.3332000002</v>
      </c>
      <c r="D7090" s="8">
        <v>7200</v>
      </c>
      <c r="E7090" s="2">
        <v>180</v>
      </c>
      <c r="F7090" s="2">
        <v>207.60546875</v>
      </c>
      <c r="G7090" s="2">
        <v>701.498779296875</v>
      </c>
      <c r="H7090" s="1">
        <v>194.85821074491511</v>
      </c>
      <c r="I7090" s="1">
        <v>704.9282798616764</v>
      </c>
      <c r="J7090" s="1">
        <f t="shared" si="632"/>
        <v>-6.1401359423894695</v>
      </c>
      <c r="K7090" s="1">
        <f t="shared" si="633"/>
        <v>0.48888190058418235</v>
      </c>
      <c r="L7090" s="30"/>
      <c r="M7090" s="30"/>
      <c r="N7090" s="2">
        <v>1354167</v>
      </c>
      <c r="O7090" s="30"/>
      <c r="P7090" s="30"/>
      <c r="Q7090" s="30"/>
      <c r="R7090" s="30"/>
      <c r="S7090" s="30"/>
      <c r="T7090" s="30"/>
      <c r="U7090" s="30"/>
      <c r="V7090" s="30"/>
    </row>
    <row r="7091" spans="1:22" ht="14.5" x14ac:dyDescent="0.35">
      <c r="A7091" s="15">
        <v>59</v>
      </c>
      <c r="B7091" s="8">
        <v>360</v>
      </c>
      <c r="C7091" s="8">
        <v>1633333.3332000002</v>
      </c>
      <c r="D7091" s="8">
        <v>7200</v>
      </c>
      <c r="E7091" s="2">
        <v>210</v>
      </c>
      <c r="F7091" s="2">
        <v>209.32904052734401</v>
      </c>
      <c r="G7091" s="2">
        <v>707.32269287109398</v>
      </c>
      <c r="H7091" s="1">
        <v>194.85821074491511</v>
      </c>
      <c r="I7091" s="1">
        <v>709.23691413964093</v>
      </c>
      <c r="J7091" s="1">
        <f t="shared" si="632"/>
        <v>-6.9129585393282369</v>
      </c>
      <c r="K7091" s="1">
        <f t="shared" si="633"/>
        <v>0.27062913262077543</v>
      </c>
      <c r="L7091" s="30"/>
      <c r="M7091" s="30"/>
      <c r="N7091" s="2">
        <v>1354167</v>
      </c>
      <c r="O7091" s="30"/>
      <c r="P7091" s="30"/>
      <c r="Q7091" s="30"/>
      <c r="R7091" s="30"/>
      <c r="S7091" s="30"/>
      <c r="T7091" s="30"/>
      <c r="U7091" s="30"/>
      <c r="V7091" s="30"/>
    </row>
    <row r="7092" spans="1:22" ht="14.5" x14ac:dyDescent="0.35">
      <c r="A7092" s="15">
        <v>59</v>
      </c>
      <c r="B7092" s="8">
        <v>360</v>
      </c>
      <c r="C7092" s="8">
        <v>1633333.3332000002</v>
      </c>
      <c r="D7092" s="8">
        <v>7200</v>
      </c>
      <c r="E7092" s="2">
        <v>240</v>
      </c>
      <c r="F7092" s="2">
        <v>211.47302246093801</v>
      </c>
      <c r="G7092" s="2">
        <v>714.54437255859398</v>
      </c>
      <c r="H7092" s="1">
        <v>194.85821074491511</v>
      </c>
      <c r="I7092" s="1">
        <v>713.54657531844009</v>
      </c>
      <c r="J7092" s="1">
        <f t="shared" si="632"/>
        <v>-7.8567050882775771</v>
      </c>
      <c r="K7092" s="1">
        <f t="shared" si="633"/>
        <v>-0.13964104658483825</v>
      </c>
      <c r="L7092" s="30"/>
      <c r="M7092" s="30"/>
      <c r="N7092" s="2">
        <v>1354167</v>
      </c>
      <c r="O7092" s="30"/>
      <c r="P7092" s="30"/>
      <c r="Q7092" s="30"/>
      <c r="R7092" s="30"/>
      <c r="S7092" s="30"/>
      <c r="T7092" s="30"/>
      <c r="U7092" s="30"/>
      <c r="V7092" s="30"/>
    </row>
    <row r="7093" spans="1:22" ht="14.5" x14ac:dyDescent="0.35">
      <c r="A7093" s="15">
        <v>59</v>
      </c>
      <c r="B7093" s="8">
        <v>360</v>
      </c>
      <c r="C7093" s="8">
        <v>1633333.3332000002</v>
      </c>
      <c r="D7093" s="8">
        <v>7200</v>
      </c>
      <c r="E7093" s="2">
        <v>270</v>
      </c>
      <c r="F7093" s="2">
        <v>217.61422729492199</v>
      </c>
      <c r="G7093" s="2">
        <v>729.10028076171898</v>
      </c>
      <c r="H7093" s="1">
        <v>194.85821074491511</v>
      </c>
      <c r="I7093" s="1">
        <v>724.17904615323835</v>
      </c>
      <c r="J7093" s="1">
        <f t="shared" si="632"/>
        <v>-10.457044483202264</v>
      </c>
      <c r="K7093" s="1">
        <f t="shared" si="633"/>
        <v>-0.67497362685681994</v>
      </c>
      <c r="L7093" s="30"/>
      <c r="M7093" s="30"/>
      <c r="N7093" s="2">
        <v>1354167</v>
      </c>
      <c r="O7093" s="30"/>
      <c r="P7093" s="30"/>
      <c r="Q7093" s="30"/>
      <c r="R7093" s="30"/>
      <c r="S7093" s="30"/>
      <c r="T7093" s="30"/>
      <c r="U7093" s="30"/>
      <c r="V7093" s="30"/>
    </row>
    <row r="7094" spans="1:22" ht="14.5" x14ac:dyDescent="0.35">
      <c r="A7094" s="15">
        <v>59</v>
      </c>
      <c r="B7094" s="8">
        <v>360</v>
      </c>
      <c r="C7094" s="8">
        <v>1633333.3332000002</v>
      </c>
      <c r="D7094" s="8">
        <v>7200</v>
      </c>
      <c r="E7094" s="2">
        <v>300</v>
      </c>
      <c r="F7094" s="2">
        <v>265.57736206054699</v>
      </c>
      <c r="G7094" s="2">
        <v>752.97204589843705</v>
      </c>
      <c r="H7094" s="1">
        <v>194.85821074491511</v>
      </c>
      <c r="I7094" s="1">
        <v>742.59246542313792</v>
      </c>
      <c r="J7094" s="1">
        <f t="shared" si="632"/>
        <v>-26.628456117998923</v>
      </c>
      <c r="K7094" s="1">
        <f t="shared" si="633"/>
        <v>-1.3784815162579287</v>
      </c>
      <c r="L7094" s="30"/>
      <c r="M7094" s="30"/>
      <c r="N7094" s="2">
        <v>1354167</v>
      </c>
      <c r="O7094" s="30"/>
      <c r="P7094" s="30"/>
      <c r="Q7094" s="30"/>
      <c r="R7094" s="30"/>
      <c r="S7094" s="30"/>
      <c r="T7094" s="30"/>
      <c r="U7094" s="30"/>
      <c r="V7094" s="30"/>
    </row>
    <row r="7095" spans="1:22" ht="14.5" x14ac:dyDescent="0.35">
      <c r="A7095" s="15">
        <v>59</v>
      </c>
      <c r="B7095" s="8">
        <v>360</v>
      </c>
      <c r="C7095" s="8">
        <v>1633333.3332000002</v>
      </c>
      <c r="D7095" s="8">
        <v>7200</v>
      </c>
      <c r="E7095" s="2">
        <v>330</v>
      </c>
      <c r="F7095" s="2">
        <v>546.8291015625</v>
      </c>
      <c r="G7095" s="2">
        <v>791.432861328125</v>
      </c>
      <c r="H7095" s="1">
        <v>194.85821074491511</v>
      </c>
      <c r="I7095" s="1">
        <v>771.4505534869794</v>
      </c>
      <c r="J7095" s="1">
        <f t="shared" si="632"/>
        <v>-64.365793592892061</v>
      </c>
      <c r="K7095" s="1">
        <f t="shared" si="633"/>
        <v>-2.5248266552405649</v>
      </c>
      <c r="L7095" s="30"/>
      <c r="M7095" s="30"/>
      <c r="N7095" s="2">
        <v>1354167</v>
      </c>
      <c r="O7095" s="30"/>
      <c r="P7095" s="30"/>
      <c r="Q7095" s="30"/>
      <c r="R7095" s="30"/>
      <c r="S7095" s="30"/>
      <c r="T7095" s="30"/>
      <c r="U7095" s="30"/>
      <c r="V7095" s="30"/>
    </row>
    <row r="7096" spans="1:22" ht="14.5" x14ac:dyDescent="0.35">
      <c r="A7096" s="15">
        <v>59</v>
      </c>
      <c r="B7096" s="8">
        <v>360</v>
      </c>
      <c r="C7096" s="8">
        <v>1633333.3332000002</v>
      </c>
      <c r="D7096" s="8">
        <v>7200</v>
      </c>
      <c r="E7096" s="2">
        <v>360</v>
      </c>
      <c r="F7096" s="2">
        <v>1857.85095214844</v>
      </c>
      <c r="G7096" s="2">
        <v>849.75640869140602</v>
      </c>
      <c r="H7096" s="1">
        <v>194.85821074491511</v>
      </c>
      <c r="I7096" s="1">
        <v>816.00379390578655</v>
      </c>
      <c r="J7096" s="1">
        <f t="shared" si="632"/>
        <v>-89.511633830497601</v>
      </c>
      <c r="K7096" s="1">
        <f t="shared" si="633"/>
        <v>-3.9720341547758693</v>
      </c>
      <c r="L7096" s="30"/>
      <c r="M7096" s="30"/>
      <c r="N7096" s="2">
        <v>1354167</v>
      </c>
      <c r="O7096" s="30"/>
      <c r="P7096" s="30"/>
      <c r="Q7096" s="30"/>
      <c r="R7096" s="30"/>
      <c r="S7096" s="30"/>
      <c r="T7096" s="30"/>
      <c r="U7096" s="30"/>
      <c r="V7096" s="30"/>
    </row>
    <row r="7097" spans="1:22" ht="14.5" x14ac:dyDescent="0.35">
      <c r="A7097" s="15">
        <v>59</v>
      </c>
      <c r="B7097" s="8">
        <v>360</v>
      </c>
      <c r="C7097" s="8">
        <v>1633333.3332000002</v>
      </c>
      <c r="D7097" s="8">
        <v>7200</v>
      </c>
      <c r="E7097" s="2">
        <v>390</v>
      </c>
      <c r="F7097" s="2">
        <v>11000.00390625</v>
      </c>
      <c r="G7097" s="2">
        <v>1394.63037109375</v>
      </c>
      <c r="H7097" s="1">
        <v>4627.4275568904332</v>
      </c>
      <c r="I7097" s="1">
        <v>1386.211865978629</v>
      </c>
      <c r="J7097" s="1">
        <f t="shared" si="632"/>
        <v>-57.932491694287371</v>
      </c>
      <c r="K7097" s="1">
        <f t="shared" si="633"/>
        <v>-0.60363701304731365</v>
      </c>
      <c r="L7097" s="30"/>
      <c r="M7097" s="30"/>
      <c r="N7097" s="2">
        <v>0</v>
      </c>
      <c r="O7097" s="30"/>
      <c r="P7097" s="30"/>
      <c r="Q7097" s="30"/>
      <c r="R7097" s="30"/>
      <c r="S7097" s="30"/>
      <c r="T7097" s="30"/>
      <c r="U7097" s="30"/>
      <c r="V7097" s="30"/>
    </row>
    <row r="7098" spans="1:22" ht="14.5" x14ac:dyDescent="0.35">
      <c r="A7098" s="15">
        <v>59</v>
      </c>
      <c r="B7098" s="8">
        <v>360</v>
      </c>
      <c r="C7098" s="8">
        <v>1633333.3332000002</v>
      </c>
      <c r="D7098" s="8">
        <v>7200</v>
      </c>
      <c r="E7098" s="2">
        <v>420</v>
      </c>
      <c r="F7098" s="2">
        <v>14047.154296875</v>
      </c>
      <c r="G7098" s="2">
        <v>1416.34948730469</v>
      </c>
      <c r="H7098" s="1">
        <v>15171.63180805376</v>
      </c>
      <c r="I7098" s="1">
        <v>1442.5365310695911</v>
      </c>
      <c r="J7098" s="1">
        <f t="shared" si="632"/>
        <v>8.0050200020150495</v>
      </c>
      <c r="K7098" s="1">
        <f t="shared" si="633"/>
        <v>1.848911162084365</v>
      </c>
      <c r="L7098" s="30"/>
      <c r="M7098" s="30"/>
      <c r="N7098" s="2">
        <v>0</v>
      </c>
      <c r="O7098" s="30"/>
      <c r="P7098" s="30"/>
      <c r="Q7098" s="30"/>
      <c r="R7098" s="30"/>
      <c r="S7098" s="30"/>
      <c r="T7098" s="30"/>
      <c r="U7098" s="30"/>
      <c r="V7098" s="30"/>
    </row>
    <row r="7099" spans="1:22" ht="14.5" x14ac:dyDescent="0.35">
      <c r="A7099" s="15">
        <v>59</v>
      </c>
      <c r="B7099" s="8">
        <v>360</v>
      </c>
      <c r="C7099" s="8">
        <v>1633333.3332000002</v>
      </c>
      <c r="D7099" s="8">
        <v>7200</v>
      </c>
      <c r="E7099" s="2">
        <v>450</v>
      </c>
      <c r="F7099" s="2">
        <v>13974.673828125</v>
      </c>
      <c r="G7099" s="2">
        <v>1430.41772460937</v>
      </c>
      <c r="H7099" s="1">
        <v>13682.232992839679</v>
      </c>
      <c r="I7099" s="1">
        <v>1465.696165184828</v>
      </c>
      <c r="J7099" s="1">
        <f t="shared" si="632"/>
        <v>-2.0926487364360749</v>
      </c>
      <c r="K7099" s="1">
        <f t="shared" si="633"/>
        <v>2.4663033719812271</v>
      </c>
      <c r="L7099" s="30"/>
      <c r="M7099" s="30"/>
      <c r="N7099" s="2">
        <v>0</v>
      </c>
      <c r="O7099" s="30"/>
      <c r="P7099" s="30"/>
      <c r="Q7099" s="30"/>
      <c r="R7099" s="30"/>
      <c r="S7099" s="30"/>
      <c r="T7099" s="30"/>
      <c r="U7099" s="30"/>
      <c r="V7099" s="30"/>
    </row>
    <row r="7100" spans="1:22" ht="14.5" x14ac:dyDescent="0.35">
      <c r="A7100" s="15">
        <v>59</v>
      </c>
      <c r="B7100" s="8">
        <v>360</v>
      </c>
      <c r="C7100" s="8">
        <v>1633333.3332000002</v>
      </c>
      <c r="D7100" s="8">
        <v>7200</v>
      </c>
      <c r="E7100" s="2">
        <v>480</v>
      </c>
      <c r="F7100" s="2">
        <v>11487.791015625</v>
      </c>
      <c r="G7100" s="2">
        <v>1461.62951660156</v>
      </c>
      <c r="H7100" s="1">
        <v>12117.95822704784</v>
      </c>
      <c r="I7100" s="1">
        <v>1481.898485740189</v>
      </c>
      <c r="J7100" s="1">
        <f t="shared" si="632"/>
        <v>5.4855386084733349</v>
      </c>
      <c r="K7100" s="1">
        <f t="shared" si="633"/>
        <v>1.3867378093018037</v>
      </c>
      <c r="L7100" s="30"/>
      <c r="M7100" s="30"/>
      <c r="N7100" s="2">
        <v>0</v>
      </c>
      <c r="O7100" s="30"/>
      <c r="P7100" s="30"/>
      <c r="Q7100" s="30"/>
      <c r="R7100" s="30"/>
      <c r="S7100" s="30"/>
      <c r="T7100" s="30"/>
      <c r="U7100" s="30"/>
      <c r="V7100" s="30"/>
    </row>
    <row r="7101" spans="1:22" ht="14.5" x14ac:dyDescent="0.35">
      <c r="A7101" s="15">
        <v>59</v>
      </c>
      <c r="B7101" s="8">
        <v>360</v>
      </c>
      <c r="C7101" s="8">
        <v>1633333.3332000002</v>
      </c>
      <c r="D7101" s="8">
        <v>7200</v>
      </c>
      <c r="E7101" s="2">
        <v>510</v>
      </c>
      <c r="F7101" s="2">
        <v>10038.90625</v>
      </c>
      <c r="G7101" s="2">
        <v>1491.7880859375</v>
      </c>
      <c r="H7101" s="1">
        <v>10515.03717649624</v>
      </c>
      <c r="I7101" s="1">
        <v>1495.8441615087031</v>
      </c>
      <c r="J7101" s="1">
        <f t="shared" si="632"/>
        <v>4.7428565885475837</v>
      </c>
      <c r="K7101" s="1">
        <f t="shared" si="633"/>
        <v>0.27189354905285412</v>
      </c>
      <c r="L7101" s="30"/>
      <c r="M7101" s="30"/>
      <c r="N7101" s="2">
        <v>0</v>
      </c>
      <c r="O7101" s="30"/>
      <c r="P7101" s="30"/>
      <c r="Q7101" s="30"/>
      <c r="R7101" s="30"/>
      <c r="S7101" s="30"/>
      <c r="T7101" s="30"/>
      <c r="U7101" s="30"/>
      <c r="V7101" s="30"/>
    </row>
    <row r="7102" spans="1:22" ht="14.5" x14ac:dyDescent="0.35">
      <c r="A7102" s="15">
        <v>59</v>
      </c>
      <c r="B7102" s="8">
        <v>360</v>
      </c>
      <c r="C7102" s="8">
        <v>1633333.3332000002</v>
      </c>
      <c r="D7102" s="8">
        <v>7200</v>
      </c>
      <c r="E7102" s="2">
        <v>540</v>
      </c>
      <c r="F7102" s="2">
        <v>9558.3349609375</v>
      </c>
      <c r="G7102" s="2">
        <v>1507.38635253906</v>
      </c>
      <c r="H7102" s="1">
        <v>9348.3113862298269</v>
      </c>
      <c r="I7102" s="1">
        <v>1509.05735495254</v>
      </c>
      <c r="J7102" s="1">
        <f t="shared" si="632"/>
        <v>-2.1972820116263598</v>
      </c>
      <c r="K7102" s="1">
        <f t="shared" si="633"/>
        <v>0.11085428832928766</v>
      </c>
      <c r="L7102" s="30"/>
      <c r="M7102" s="30"/>
      <c r="N7102" s="2">
        <v>0</v>
      </c>
      <c r="O7102" s="30"/>
      <c r="P7102" s="30"/>
      <c r="Q7102" s="30"/>
      <c r="R7102" s="30"/>
      <c r="S7102" s="30"/>
      <c r="T7102" s="30"/>
      <c r="U7102" s="30"/>
      <c r="V7102" s="30"/>
    </row>
    <row r="7103" spans="1:22" ht="14.5" x14ac:dyDescent="0.35">
      <c r="A7103" s="15">
        <v>59</v>
      </c>
      <c r="B7103" s="8">
        <v>360</v>
      </c>
      <c r="C7103" s="8">
        <v>1633333.3332000002</v>
      </c>
      <c r="D7103" s="8">
        <v>7200</v>
      </c>
      <c r="E7103" s="2">
        <v>570</v>
      </c>
      <c r="F7103" s="2">
        <v>8544.9384765625</v>
      </c>
      <c r="G7103" s="2">
        <v>1518.98999023437</v>
      </c>
      <c r="H7103" s="1">
        <v>8521.2070561906166</v>
      </c>
      <c r="I7103" s="1">
        <v>1522.033032273943</v>
      </c>
      <c r="J7103" s="1">
        <f t="shared" si="632"/>
        <v>-0.27772488282946833</v>
      </c>
      <c r="K7103" s="1">
        <f t="shared" si="633"/>
        <v>0.20033325164331839</v>
      </c>
      <c r="L7103" s="30"/>
      <c r="M7103" s="30"/>
      <c r="N7103" s="2">
        <v>0</v>
      </c>
      <c r="O7103" s="30"/>
      <c r="P7103" s="30"/>
      <c r="Q7103" s="30"/>
      <c r="R7103" s="30"/>
      <c r="S7103" s="30"/>
      <c r="T7103" s="30"/>
      <c r="U7103" s="30"/>
      <c r="V7103" s="30"/>
    </row>
    <row r="7104" spans="1:22" ht="14.5" x14ac:dyDescent="0.35">
      <c r="A7104" s="15">
        <v>59</v>
      </c>
      <c r="B7104" s="8">
        <v>360</v>
      </c>
      <c r="C7104" s="8">
        <v>1633333.3332000002</v>
      </c>
      <c r="D7104" s="8">
        <v>7200</v>
      </c>
      <c r="E7104" s="2">
        <v>600</v>
      </c>
      <c r="F7104" s="2">
        <v>7858.458984375</v>
      </c>
      <c r="G7104" s="2">
        <v>1547.35327148438</v>
      </c>
      <c r="H7104" s="1">
        <v>7958.5272089303626</v>
      </c>
      <c r="I7104" s="1">
        <v>1534.931510814961</v>
      </c>
      <c r="J7104" s="1">
        <f t="shared" si="632"/>
        <v>1.2733822846734779</v>
      </c>
      <c r="K7104" s="1">
        <f t="shared" si="633"/>
        <v>-0.80277470557856156</v>
      </c>
      <c r="L7104" s="30"/>
      <c r="M7104" s="30"/>
      <c r="N7104" s="2">
        <v>0</v>
      </c>
      <c r="O7104" s="30"/>
      <c r="P7104" s="30"/>
      <c r="Q7104" s="30"/>
      <c r="R7104" s="30"/>
      <c r="S7104" s="30"/>
      <c r="T7104" s="30"/>
      <c r="U7104" s="30"/>
      <c r="V7104" s="30"/>
    </row>
    <row r="7105" spans="1:22" ht="14.5" x14ac:dyDescent="0.35">
      <c r="A7105" s="15">
        <v>59</v>
      </c>
      <c r="B7105" s="8">
        <v>360</v>
      </c>
      <c r="C7105" s="8">
        <v>1633333.3332000002</v>
      </c>
      <c r="D7105" s="8">
        <v>7200</v>
      </c>
      <c r="E7105" s="2">
        <v>630</v>
      </c>
      <c r="F7105" s="2">
        <v>7581.5673828125</v>
      </c>
      <c r="G7105" s="2">
        <v>1560.85681152344</v>
      </c>
      <c r="H7105" s="1">
        <v>7601.7290276490612</v>
      </c>
      <c r="I7105" s="1">
        <v>1547.805222924088</v>
      </c>
      <c r="J7105" s="1">
        <f t="shared" si="632"/>
        <v>0.26592977175495253</v>
      </c>
      <c r="K7105" s="1">
        <f t="shared" si="633"/>
        <v>-0.83618103230195273</v>
      </c>
      <c r="L7105" s="30"/>
      <c r="M7105" s="30"/>
      <c r="N7105" s="2">
        <v>0</v>
      </c>
      <c r="O7105" s="30"/>
      <c r="P7105" s="30"/>
      <c r="Q7105" s="30"/>
      <c r="R7105" s="30"/>
      <c r="S7105" s="30"/>
      <c r="T7105" s="30"/>
      <c r="U7105" s="30"/>
      <c r="V7105" s="30"/>
    </row>
    <row r="7106" spans="1:22" ht="14.5" x14ac:dyDescent="0.35">
      <c r="A7106" s="15">
        <v>59</v>
      </c>
      <c r="B7106" s="8">
        <v>360</v>
      </c>
      <c r="C7106" s="8">
        <v>1633333.3332000002</v>
      </c>
      <c r="D7106" s="8">
        <v>7200</v>
      </c>
      <c r="E7106" s="2">
        <v>660</v>
      </c>
      <c r="F7106" s="2">
        <v>7826.26611328125</v>
      </c>
      <c r="G7106" s="2">
        <v>1583.16247558594</v>
      </c>
      <c r="H7106" s="1">
        <v>7405.2298178309829</v>
      </c>
      <c r="I7106" s="1">
        <v>1560.6705990146761</v>
      </c>
      <c r="J7106" s="1">
        <f t="shared" si="632"/>
        <v>-5.379785064243654</v>
      </c>
      <c r="K7106" s="1">
        <f t="shared" si="633"/>
        <v>-1.4206928801126046</v>
      </c>
      <c r="L7106" s="30"/>
      <c r="M7106" s="30"/>
      <c r="N7106" s="2">
        <v>0</v>
      </c>
      <c r="O7106" s="30"/>
      <c r="P7106" s="30"/>
      <c r="Q7106" s="30"/>
      <c r="R7106" s="30"/>
      <c r="S7106" s="30"/>
      <c r="T7106" s="30"/>
      <c r="U7106" s="30"/>
      <c r="V7106" s="30"/>
    </row>
    <row r="7107" spans="1:22" ht="14.5" x14ac:dyDescent="0.35">
      <c r="A7107" s="15">
        <v>59</v>
      </c>
      <c r="B7107" s="8">
        <v>360</v>
      </c>
      <c r="C7107" s="8">
        <v>1633333.3332000002</v>
      </c>
      <c r="D7107" s="8">
        <v>7200</v>
      </c>
      <c r="E7107" s="2">
        <v>690</v>
      </c>
      <c r="F7107" s="2">
        <v>7491.931640625</v>
      </c>
      <c r="G7107" s="2">
        <v>1566.58605957031</v>
      </c>
      <c r="H7107" s="1">
        <v>7491.0389627023578</v>
      </c>
      <c r="I7107" s="1">
        <v>1570.664881183779</v>
      </c>
      <c r="J7107" s="1">
        <f t="shared" si="632"/>
        <v>-1.1915190440361635E-2</v>
      </c>
      <c r="K7107" s="1">
        <f t="shared" si="633"/>
        <v>0.26036371181470708</v>
      </c>
      <c r="L7107" s="30"/>
      <c r="M7107" s="30"/>
      <c r="N7107" s="2">
        <v>0</v>
      </c>
      <c r="O7107" s="30"/>
      <c r="P7107" s="30"/>
      <c r="Q7107" s="30"/>
      <c r="R7107" s="30"/>
      <c r="S7107" s="30"/>
      <c r="T7107" s="30"/>
      <c r="U7107" s="30"/>
      <c r="V7107" s="30"/>
    </row>
    <row r="7108" spans="1:22" ht="14.5" x14ac:dyDescent="0.35">
      <c r="A7108" s="15">
        <v>59</v>
      </c>
      <c r="B7108" s="8">
        <v>360</v>
      </c>
      <c r="C7108" s="8">
        <v>1633333.3332000002</v>
      </c>
      <c r="D7108" s="8">
        <v>7200</v>
      </c>
      <c r="E7108" s="2">
        <v>720</v>
      </c>
      <c r="F7108" s="2">
        <v>7545.23779296875</v>
      </c>
      <c r="G7108" s="2">
        <v>1537.84729003906</v>
      </c>
      <c r="H7108" s="1">
        <v>8051.7355772959963</v>
      </c>
      <c r="I7108" s="1">
        <v>1578.929499911945</v>
      </c>
      <c r="J7108" s="1">
        <f t="shared" si="632"/>
        <v>6.7128140719334404</v>
      </c>
      <c r="K7108" s="1">
        <f t="shared" si="633"/>
        <v>2.6714102329264118</v>
      </c>
      <c r="L7108" s="30"/>
      <c r="M7108" s="30"/>
      <c r="N7108" s="2">
        <v>0</v>
      </c>
      <c r="O7108" s="30"/>
      <c r="P7108" s="30"/>
      <c r="Q7108" s="30"/>
      <c r="R7108" s="30"/>
      <c r="S7108" s="30"/>
      <c r="T7108" s="30"/>
      <c r="U7108" s="30"/>
      <c r="V7108" s="30"/>
    </row>
    <row r="7109" spans="1:22" ht="14.5" x14ac:dyDescent="0.35">
      <c r="A7109" s="15">
        <v>59</v>
      </c>
      <c r="B7109" s="8">
        <v>360</v>
      </c>
      <c r="C7109" s="8">
        <v>1633333.3332000002</v>
      </c>
      <c r="D7109" s="8">
        <v>7200</v>
      </c>
      <c r="E7109" s="2">
        <v>750</v>
      </c>
      <c r="F7109" s="2">
        <v>4878.580078125</v>
      </c>
      <c r="G7109" s="2">
        <v>968.05548095703102</v>
      </c>
      <c r="H7109" s="1">
        <v>4782.2900274759531</v>
      </c>
      <c r="I7109" s="1">
        <v>982.70495560220149</v>
      </c>
      <c r="J7109" s="1">
        <f t="shared" si="632"/>
        <v>-1.9737310673816861</v>
      </c>
      <c r="K7109" s="1">
        <f t="shared" si="633"/>
        <v>1.5132887456706334</v>
      </c>
      <c r="L7109" s="30"/>
      <c r="M7109" s="30"/>
      <c r="N7109" s="2">
        <v>1354167</v>
      </c>
      <c r="O7109" s="30"/>
      <c r="P7109" s="30"/>
      <c r="Q7109" s="30"/>
      <c r="R7109" s="30"/>
      <c r="S7109" s="30"/>
      <c r="T7109" s="30"/>
      <c r="U7109" s="30"/>
      <c r="V7109" s="30"/>
    </row>
    <row r="7110" spans="1:22" ht="14.5" x14ac:dyDescent="0.35">
      <c r="A7110" s="15">
        <v>59</v>
      </c>
      <c r="B7110" s="8">
        <v>360</v>
      </c>
      <c r="C7110" s="8">
        <v>1633333.3332000002</v>
      </c>
      <c r="D7110" s="8">
        <v>7200</v>
      </c>
      <c r="E7110" s="2">
        <v>780</v>
      </c>
      <c r="F7110" s="2">
        <v>4281.92724609375</v>
      </c>
      <c r="G7110" s="2">
        <v>877.75451660156295</v>
      </c>
      <c r="H7110" s="1">
        <v>4293.9225502874697</v>
      </c>
      <c r="I7110" s="1">
        <v>895.3148489006079</v>
      </c>
      <c r="J7110" s="1">
        <f t="shared" si="632"/>
        <v>0.2801379730275092</v>
      </c>
      <c r="K7110" s="1">
        <f t="shared" si="633"/>
        <v>2.0005972019413787</v>
      </c>
      <c r="L7110" s="30"/>
      <c r="M7110" s="30"/>
      <c r="N7110" s="2">
        <v>1354167</v>
      </c>
      <c r="O7110" s="30"/>
      <c r="P7110" s="30"/>
      <c r="Q7110" s="30"/>
      <c r="R7110" s="30"/>
      <c r="S7110" s="30"/>
      <c r="T7110" s="30"/>
      <c r="U7110" s="30"/>
      <c r="V7110" s="30"/>
    </row>
    <row r="7111" spans="1:22" ht="14.5" x14ac:dyDescent="0.35">
      <c r="A7111" s="15">
        <v>59</v>
      </c>
      <c r="B7111" s="8">
        <v>360</v>
      </c>
      <c r="C7111" s="8">
        <v>1633333.3332000002</v>
      </c>
      <c r="D7111" s="8">
        <v>7200</v>
      </c>
      <c r="E7111" s="2">
        <v>810</v>
      </c>
      <c r="F7111" s="2">
        <v>4103.34912109375</v>
      </c>
      <c r="G7111" s="2">
        <v>860.33294677734398</v>
      </c>
      <c r="H7111" s="1">
        <v>4324.7371170191163</v>
      </c>
      <c r="I7111" s="1">
        <v>877.58341259669965</v>
      </c>
      <c r="J7111" s="1">
        <f t="shared" si="632"/>
        <v>5.3953000193743019</v>
      </c>
      <c r="K7111" s="1">
        <f t="shared" si="633"/>
        <v>2.0050918524011991</v>
      </c>
      <c r="L7111" s="30"/>
      <c r="M7111" s="30"/>
      <c r="N7111" s="2">
        <v>1354167</v>
      </c>
      <c r="O7111" s="30"/>
      <c r="P7111" s="30"/>
      <c r="Q7111" s="30"/>
      <c r="R7111" s="30"/>
      <c r="S7111" s="30"/>
      <c r="T7111" s="30"/>
      <c r="U7111" s="30"/>
      <c r="V7111" s="30"/>
    </row>
    <row r="7112" spans="1:22" ht="14.5" x14ac:dyDescent="0.35">
      <c r="A7112" s="15">
        <v>59</v>
      </c>
      <c r="B7112" s="8">
        <v>360</v>
      </c>
      <c r="C7112" s="8">
        <v>1633333.3332000002</v>
      </c>
      <c r="D7112" s="8">
        <v>7200</v>
      </c>
      <c r="E7112" s="2">
        <v>840</v>
      </c>
      <c r="F7112" s="2">
        <v>4095.9619140625</v>
      </c>
      <c r="G7112" s="2">
        <v>857.88140869140602</v>
      </c>
      <c r="H7112" s="1">
        <v>4437.9699823025339</v>
      </c>
      <c r="I7112" s="1">
        <v>872.47609109319603</v>
      </c>
      <c r="J7112" s="1">
        <f t="shared" si="632"/>
        <v>8.3498839934480724</v>
      </c>
      <c r="K7112" s="1">
        <f t="shared" si="633"/>
        <v>1.701247078433886</v>
      </c>
      <c r="L7112" s="30"/>
      <c r="M7112" s="30"/>
      <c r="N7112" s="2">
        <v>1354167</v>
      </c>
      <c r="O7112" s="30"/>
      <c r="P7112" s="30"/>
      <c r="Q7112" s="30"/>
      <c r="R7112" s="30"/>
      <c r="S7112" s="30"/>
      <c r="T7112" s="30"/>
      <c r="U7112" s="30"/>
      <c r="V7112" s="30"/>
    </row>
    <row r="7113" spans="1:22" ht="14.5" x14ac:dyDescent="0.35">
      <c r="A7113" s="15">
        <v>59</v>
      </c>
      <c r="B7113" s="8">
        <v>360</v>
      </c>
      <c r="C7113" s="8">
        <v>1633333.3332000002</v>
      </c>
      <c r="D7113" s="8">
        <v>7200</v>
      </c>
      <c r="E7113" s="2">
        <v>870</v>
      </c>
      <c r="F7113" s="2">
        <v>4298.5771484375</v>
      </c>
      <c r="G7113" s="2">
        <v>861.265625</v>
      </c>
      <c r="H7113" s="1">
        <v>4971.0698786705861</v>
      </c>
      <c r="I7113" s="1">
        <v>871.39240868310901</v>
      </c>
      <c r="J7113" s="1">
        <f t="shared" si="632"/>
        <v>15.644542531417219</v>
      </c>
      <c r="K7113" s="1">
        <f t="shared" si="633"/>
        <v>1.1758026082962514</v>
      </c>
      <c r="L7113" s="30"/>
      <c r="M7113" s="30"/>
      <c r="N7113" s="2">
        <v>1354167</v>
      </c>
      <c r="O7113" s="30"/>
      <c r="P7113" s="30"/>
      <c r="Q7113" s="30"/>
      <c r="R7113" s="30"/>
      <c r="S7113" s="30"/>
      <c r="T7113" s="30"/>
      <c r="U7113" s="30"/>
      <c r="V7113" s="30"/>
    </row>
    <row r="7114" spans="1:22" ht="14.5" x14ac:dyDescent="0.35">
      <c r="A7114" s="15">
        <v>59</v>
      </c>
      <c r="B7114" s="8">
        <v>360</v>
      </c>
      <c r="C7114" s="8">
        <v>1633333.3332000002</v>
      </c>
      <c r="D7114" s="8">
        <v>7200</v>
      </c>
      <c r="E7114" s="2">
        <v>900</v>
      </c>
      <c r="F7114" s="2">
        <v>4882.19970703125</v>
      </c>
      <c r="G7114" s="2">
        <v>866.04107666015602</v>
      </c>
      <c r="H7114" s="1">
        <v>5796.0572148471419</v>
      </c>
      <c r="I7114" s="1">
        <v>868.7782815939828</v>
      </c>
      <c r="J7114" s="1">
        <f t="shared" ref="J7114:J7177" si="642">(H7114-F7114)/F7114*100</f>
        <v>18.718150888005912</v>
      </c>
      <c r="K7114" s="1">
        <f t="shared" ref="K7114:K7177" si="643">(I7114-G7114)/G7114*100</f>
        <v>0.31605948119489524</v>
      </c>
      <c r="L7114" s="30"/>
      <c r="M7114" s="30"/>
      <c r="N7114" s="2">
        <v>1354167</v>
      </c>
      <c r="O7114" s="30"/>
      <c r="P7114" s="30"/>
      <c r="Q7114" s="30"/>
      <c r="R7114" s="30"/>
      <c r="S7114" s="30"/>
      <c r="T7114" s="30"/>
      <c r="U7114" s="30"/>
      <c r="V7114" s="30"/>
    </row>
    <row r="7115" spans="1:22" ht="14.5" x14ac:dyDescent="0.35">
      <c r="A7115" s="15">
        <v>59</v>
      </c>
      <c r="B7115" s="8">
        <v>360</v>
      </c>
      <c r="C7115" s="8">
        <v>1633333.3332000002</v>
      </c>
      <c r="D7115" s="8">
        <v>7200</v>
      </c>
      <c r="E7115" s="2">
        <v>930</v>
      </c>
      <c r="F7115" s="2">
        <v>5999.107421875</v>
      </c>
      <c r="G7115" s="2">
        <v>868.03723144531295</v>
      </c>
      <c r="H7115" s="1">
        <v>7122.7234965713906</v>
      </c>
      <c r="I7115" s="1">
        <v>865.94850532960515</v>
      </c>
      <c r="J7115" s="1">
        <f t="shared" si="642"/>
        <v>18.729720868128886</v>
      </c>
      <c r="K7115" s="1">
        <f t="shared" si="643"/>
        <v>-0.24062632800093109</v>
      </c>
      <c r="L7115" s="30"/>
      <c r="M7115" s="30"/>
      <c r="N7115" s="2">
        <v>1354167</v>
      </c>
      <c r="O7115" s="30"/>
      <c r="P7115" s="30"/>
      <c r="Q7115" s="30"/>
      <c r="R7115" s="30"/>
      <c r="S7115" s="30"/>
      <c r="T7115" s="30"/>
      <c r="U7115" s="30"/>
      <c r="V7115" s="30"/>
    </row>
    <row r="7116" spans="1:22" ht="14.5" x14ac:dyDescent="0.35">
      <c r="A7116" s="15">
        <v>59</v>
      </c>
      <c r="B7116" s="8">
        <v>360</v>
      </c>
      <c r="C7116" s="8">
        <v>1633333.3332000002</v>
      </c>
      <c r="D7116" s="8">
        <v>7200</v>
      </c>
      <c r="E7116" s="2">
        <v>960</v>
      </c>
      <c r="F7116" s="2">
        <v>7507.22314453125</v>
      </c>
      <c r="G7116" s="2">
        <v>871.76843261718795</v>
      </c>
      <c r="H7116" s="1">
        <v>8673.8160964935232</v>
      </c>
      <c r="I7116" s="1">
        <v>863.06786727095255</v>
      </c>
      <c r="J7116" s="1">
        <f t="shared" si="642"/>
        <v>15.539606716127727</v>
      </c>
      <c r="K7116" s="1">
        <f t="shared" si="643"/>
        <v>-0.9980362927474814</v>
      </c>
      <c r="L7116" s="30"/>
      <c r="M7116" s="30"/>
      <c r="N7116" s="2">
        <v>1354167</v>
      </c>
      <c r="O7116" s="30"/>
      <c r="P7116" s="30"/>
      <c r="Q7116" s="30"/>
      <c r="R7116" s="30"/>
      <c r="S7116" s="30"/>
      <c r="T7116" s="30"/>
      <c r="U7116" s="30"/>
      <c r="V7116" s="30"/>
    </row>
    <row r="7117" spans="1:22" ht="14.5" x14ac:dyDescent="0.35">
      <c r="A7117" s="15">
        <v>59</v>
      </c>
      <c r="B7117" s="8">
        <v>360</v>
      </c>
      <c r="C7117" s="8">
        <v>1633333.3332000002</v>
      </c>
      <c r="D7117" s="8">
        <v>7200</v>
      </c>
      <c r="E7117" s="2">
        <v>990</v>
      </c>
      <c r="F7117" s="2">
        <v>8893.478515625</v>
      </c>
      <c r="G7117" s="2">
        <v>871.0537109375</v>
      </c>
      <c r="H7117" s="1">
        <v>10482.34415670154</v>
      </c>
      <c r="I7117" s="1">
        <v>860.17514802601124</v>
      </c>
      <c r="J7117" s="1">
        <f t="shared" si="642"/>
        <v>17.865513907579057</v>
      </c>
      <c r="K7117" s="1">
        <f t="shared" si="643"/>
        <v>-1.2488969135761272</v>
      </c>
      <c r="L7117" s="30"/>
      <c r="M7117" s="30"/>
      <c r="N7117" s="2">
        <v>1354167</v>
      </c>
      <c r="O7117" s="30"/>
      <c r="P7117" s="30"/>
      <c r="Q7117" s="30"/>
      <c r="R7117" s="30"/>
      <c r="S7117" s="30"/>
      <c r="T7117" s="30"/>
      <c r="U7117" s="30"/>
      <c r="V7117" s="30"/>
    </row>
    <row r="7118" spans="1:22" ht="14.5" x14ac:dyDescent="0.35">
      <c r="A7118" s="15">
        <v>59</v>
      </c>
      <c r="B7118" s="8">
        <v>360</v>
      </c>
      <c r="C7118" s="8">
        <v>1633333.3332000002</v>
      </c>
      <c r="D7118" s="8">
        <v>7200</v>
      </c>
      <c r="E7118" s="2">
        <v>1020</v>
      </c>
      <c r="F7118" s="2">
        <v>11182.23828125</v>
      </c>
      <c r="G7118" s="2">
        <v>870.26770019531295</v>
      </c>
      <c r="H7118" s="1">
        <v>12476.436448951399</v>
      </c>
      <c r="I7118" s="1">
        <v>857.27952929636081</v>
      </c>
      <c r="J7118" s="1">
        <f t="shared" si="642"/>
        <v>11.573695132856066</v>
      </c>
      <c r="K7118" s="1">
        <f t="shared" si="643"/>
        <v>-1.4924339827891155</v>
      </c>
      <c r="L7118" s="30"/>
      <c r="M7118" s="30"/>
      <c r="N7118" s="2">
        <v>1354167</v>
      </c>
      <c r="O7118" s="30"/>
      <c r="P7118" s="30"/>
      <c r="Q7118" s="30"/>
      <c r="R7118" s="30"/>
      <c r="S7118" s="30"/>
      <c r="T7118" s="30"/>
      <c r="U7118" s="30"/>
      <c r="V7118" s="30"/>
    </row>
    <row r="7119" spans="1:22" ht="14.5" x14ac:dyDescent="0.35">
      <c r="A7119" s="15">
        <v>59</v>
      </c>
      <c r="B7119" s="8">
        <v>360</v>
      </c>
      <c r="C7119" s="8">
        <v>1633333.3332000002</v>
      </c>
      <c r="D7119" s="8">
        <v>7200</v>
      </c>
      <c r="E7119" s="2">
        <v>1050</v>
      </c>
      <c r="F7119" s="2">
        <v>13270.6826171875</v>
      </c>
      <c r="G7119" s="2">
        <v>853.456787109375</v>
      </c>
      <c r="H7119" s="1">
        <v>14264.19407063839</v>
      </c>
      <c r="I7119" s="1">
        <v>854.38342731925877</v>
      </c>
      <c r="J7119" s="1">
        <f t="shared" si="642"/>
        <v>7.4865135585726827</v>
      </c>
      <c r="K7119" s="1">
        <f t="shared" si="643"/>
        <v>0.10857494179901785</v>
      </c>
      <c r="L7119" s="30"/>
      <c r="M7119" s="30"/>
      <c r="N7119" s="2">
        <v>1354167</v>
      </c>
      <c r="O7119" s="30"/>
      <c r="P7119" s="30"/>
      <c r="Q7119" s="30"/>
      <c r="R7119" s="30"/>
      <c r="S7119" s="30"/>
      <c r="T7119" s="30"/>
      <c r="U7119" s="30"/>
      <c r="V7119" s="30"/>
    </row>
    <row r="7120" spans="1:22" ht="14.5" x14ac:dyDescent="0.35">
      <c r="A7120" s="15">
        <v>59</v>
      </c>
      <c r="B7120" s="8">
        <v>360</v>
      </c>
      <c r="C7120" s="8">
        <v>1633333.3332000002</v>
      </c>
      <c r="D7120" s="8">
        <v>7200</v>
      </c>
      <c r="E7120" s="2">
        <v>1080</v>
      </c>
      <c r="F7120" s="2">
        <v>15159.8447265625</v>
      </c>
      <c r="G7120" s="2">
        <v>835.52703857421898</v>
      </c>
      <c r="H7120" s="1">
        <v>14411.70413414826</v>
      </c>
      <c r="I7120" s="1">
        <v>851.31492681381837</v>
      </c>
      <c r="J7120" s="1">
        <f t="shared" si="642"/>
        <v>-4.9350148758672754</v>
      </c>
      <c r="K7120" s="1">
        <f t="shared" si="643"/>
        <v>1.8895723909235256</v>
      </c>
      <c r="L7120" s="30"/>
      <c r="M7120" s="30"/>
      <c r="N7120" s="2">
        <v>1354167</v>
      </c>
      <c r="O7120" s="30"/>
      <c r="P7120" s="30"/>
      <c r="Q7120" s="30"/>
      <c r="R7120" s="30"/>
      <c r="S7120" s="30"/>
      <c r="T7120" s="30"/>
      <c r="U7120" s="30"/>
      <c r="V7120" s="30"/>
    </row>
    <row r="7121" spans="1:22" ht="14.5" x14ac:dyDescent="0.35">
      <c r="A7121" s="15">
        <v>59</v>
      </c>
      <c r="B7121" s="8">
        <v>360</v>
      </c>
      <c r="C7121" s="8">
        <v>1633333.3332000002</v>
      </c>
      <c r="D7121" s="8">
        <v>7200</v>
      </c>
      <c r="E7121" s="2">
        <v>1110</v>
      </c>
      <c r="F7121" s="2">
        <v>25524.8671875</v>
      </c>
      <c r="G7121" s="2">
        <v>1211.56774902344</v>
      </c>
      <c r="H7121" s="1">
        <v>25794.29502636609</v>
      </c>
      <c r="I7121" s="1">
        <v>1155.2304572083481</v>
      </c>
      <c r="J7121" s="1">
        <f t="shared" si="642"/>
        <v>1.0555504045797088</v>
      </c>
      <c r="K7121" s="1">
        <f t="shared" si="643"/>
        <v>-4.6499497746206497</v>
      </c>
      <c r="L7121" s="30"/>
      <c r="M7121" s="30"/>
      <c r="N7121" s="2">
        <v>0</v>
      </c>
      <c r="O7121" s="30"/>
      <c r="P7121" s="30"/>
      <c r="Q7121" s="30"/>
      <c r="R7121" s="30"/>
      <c r="S7121" s="30"/>
      <c r="T7121" s="30"/>
      <c r="U7121" s="30"/>
      <c r="V7121" s="30"/>
    </row>
    <row r="7122" spans="1:22" ht="14.5" x14ac:dyDescent="0.35">
      <c r="A7122" s="15">
        <v>59</v>
      </c>
      <c r="B7122" s="8">
        <v>360</v>
      </c>
      <c r="C7122" s="8">
        <v>1633333.3332000002</v>
      </c>
      <c r="D7122" s="8">
        <v>7200</v>
      </c>
      <c r="E7122" s="2">
        <v>1140</v>
      </c>
      <c r="F7122" s="2">
        <v>23769.4375</v>
      </c>
      <c r="G7122" s="2">
        <v>1031.71887207031</v>
      </c>
      <c r="H7122" s="1">
        <v>26471.772299032771</v>
      </c>
      <c r="I7122" s="1">
        <v>1084.8738566787711</v>
      </c>
      <c r="J7122" s="1">
        <f t="shared" si="642"/>
        <v>11.368947199666678</v>
      </c>
      <c r="K7122" s="1">
        <f t="shared" si="643"/>
        <v>5.1520802853782275</v>
      </c>
      <c r="L7122" s="30"/>
      <c r="M7122" s="30"/>
      <c r="N7122" s="2">
        <v>0</v>
      </c>
      <c r="O7122" s="30"/>
      <c r="P7122" s="30"/>
      <c r="Q7122" s="30"/>
      <c r="R7122" s="30"/>
      <c r="S7122" s="30"/>
      <c r="T7122" s="30"/>
      <c r="U7122" s="30"/>
      <c r="V7122" s="30"/>
    </row>
    <row r="7123" spans="1:22" ht="14.5" x14ac:dyDescent="0.35">
      <c r="A7123" s="15">
        <v>59</v>
      </c>
      <c r="B7123" s="8">
        <v>360</v>
      </c>
      <c r="C7123" s="8">
        <v>1633333.3332000002</v>
      </c>
      <c r="D7123" s="8">
        <v>7200</v>
      </c>
      <c r="E7123" s="2">
        <v>1170</v>
      </c>
      <c r="F7123" s="2">
        <v>26654.41015625</v>
      </c>
      <c r="G7123" s="2">
        <v>1015.31628417969</v>
      </c>
      <c r="H7123" s="1">
        <v>26450.73790508489</v>
      </c>
      <c r="I7123" s="1">
        <v>1033.662553684456</v>
      </c>
      <c r="J7123" s="1">
        <f t="shared" si="642"/>
        <v>-0.76412214703371328</v>
      </c>
      <c r="K7123" s="1">
        <f t="shared" si="643"/>
        <v>1.8069511728149463</v>
      </c>
      <c r="L7123" s="30"/>
      <c r="M7123" s="30"/>
      <c r="N7123" s="2">
        <v>0</v>
      </c>
      <c r="O7123" s="30"/>
      <c r="P7123" s="30"/>
      <c r="Q7123" s="30"/>
      <c r="R7123" s="30"/>
      <c r="S7123" s="30"/>
      <c r="T7123" s="30"/>
      <c r="U7123" s="30"/>
      <c r="V7123" s="30"/>
    </row>
    <row r="7124" spans="1:22" ht="14.5" x14ac:dyDescent="0.35">
      <c r="A7124" s="15">
        <v>59</v>
      </c>
      <c r="B7124" s="8">
        <v>360</v>
      </c>
      <c r="C7124" s="8">
        <v>1633333.3332000002</v>
      </c>
      <c r="D7124" s="8">
        <v>7200</v>
      </c>
      <c r="E7124" s="2">
        <v>1200</v>
      </c>
      <c r="F7124" s="2">
        <v>28772.626953125</v>
      </c>
      <c r="G7124" s="2">
        <v>1018.59674072266</v>
      </c>
      <c r="H7124" s="1">
        <v>26327.199631387921</v>
      </c>
      <c r="I7124" s="1">
        <v>995.89567803954128</v>
      </c>
      <c r="J7124" s="1">
        <f t="shared" si="642"/>
        <v>-8.4991451274888927</v>
      </c>
      <c r="K7124" s="1">
        <f t="shared" si="643"/>
        <v>-2.2286604478051917</v>
      </c>
      <c r="L7124" s="30"/>
      <c r="M7124" s="30"/>
      <c r="N7124" s="2">
        <v>0</v>
      </c>
      <c r="O7124" s="30"/>
      <c r="P7124" s="30"/>
      <c r="Q7124" s="30"/>
      <c r="R7124" s="30"/>
      <c r="S7124" s="30"/>
      <c r="T7124" s="30"/>
      <c r="U7124" s="30"/>
      <c r="V7124" s="30"/>
    </row>
    <row r="7125" spans="1:22" ht="14.5" x14ac:dyDescent="0.35">
      <c r="A7125" s="15">
        <v>59</v>
      </c>
      <c r="B7125" s="8">
        <v>360</v>
      </c>
      <c r="C7125" s="8">
        <v>1633333.3332000002</v>
      </c>
      <c r="D7125" s="8">
        <v>7200</v>
      </c>
      <c r="E7125" s="2">
        <v>1230</v>
      </c>
      <c r="F7125" s="2">
        <v>29422.869140625</v>
      </c>
      <c r="G7125" s="2">
        <v>1022.07922363281</v>
      </c>
      <c r="H7125" s="1">
        <v>26188.614114877812</v>
      </c>
      <c r="I7125" s="1">
        <v>967.56964541984939</v>
      </c>
      <c r="J7125" s="1">
        <f t="shared" si="642"/>
        <v>-10.992316929695885</v>
      </c>
      <c r="K7125" s="1">
        <f t="shared" si="643"/>
        <v>-5.3332047998407992</v>
      </c>
      <c r="L7125" s="30"/>
      <c r="M7125" s="30"/>
      <c r="N7125" s="2">
        <v>0</v>
      </c>
      <c r="O7125" s="30"/>
      <c r="P7125" s="30"/>
      <c r="Q7125" s="30"/>
      <c r="R7125" s="30"/>
      <c r="S7125" s="30"/>
      <c r="T7125" s="30"/>
      <c r="U7125" s="30"/>
      <c r="V7125" s="30"/>
    </row>
    <row r="7126" spans="1:22" ht="14.5" x14ac:dyDescent="0.35">
      <c r="A7126" s="15">
        <v>59</v>
      </c>
      <c r="B7126" s="8">
        <v>360</v>
      </c>
      <c r="C7126" s="8">
        <v>1633333.3332000002</v>
      </c>
      <c r="D7126" s="8">
        <v>7200</v>
      </c>
      <c r="E7126" s="2">
        <v>1260</v>
      </c>
      <c r="F7126" s="2">
        <v>28345.19921875</v>
      </c>
      <c r="G7126" s="2">
        <v>993.72271728515602</v>
      </c>
      <c r="H7126" s="1">
        <v>26047.824213856969</v>
      </c>
      <c r="I7126" s="1">
        <v>945.87328458788704</v>
      </c>
      <c r="J7126" s="1">
        <f t="shared" si="642"/>
        <v>-8.1049880339995823</v>
      </c>
      <c r="K7126" s="1">
        <f t="shared" si="643"/>
        <v>-4.8151694496824344</v>
      </c>
      <c r="L7126" s="30"/>
      <c r="M7126" s="30"/>
      <c r="N7126" s="2">
        <v>0</v>
      </c>
      <c r="O7126" s="30"/>
      <c r="P7126" s="30"/>
      <c r="Q7126" s="30"/>
      <c r="R7126" s="30"/>
      <c r="S7126" s="30"/>
      <c r="T7126" s="30"/>
      <c r="U7126" s="30"/>
      <c r="V7126" s="30"/>
    </row>
    <row r="7127" spans="1:22" ht="14.5" x14ac:dyDescent="0.35">
      <c r="A7127" s="15">
        <v>59</v>
      </c>
      <c r="B7127" s="8">
        <v>360</v>
      </c>
      <c r="C7127" s="8">
        <v>1633333.3332000002</v>
      </c>
      <c r="D7127" s="8">
        <v>7200</v>
      </c>
      <c r="E7127" s="2">
        <v>1290</v>
      </c>
      <c r="F7127" s="2">
        <v>24659.87109375</v>
      </c>
      <c r="G7127" s="2">
        <v>914.45465087890602</v>
      </c>
      <c r="H7127" s="1">
        <v>25721.873147865019</v>
      </c>
      <c r="I7127" s="1">
        <v>928.83252970409774</v>
      </c>
      <c r="J7127" s="1">
        <f t="shared" si="642"/>
        <v>4.3066001848816686</v>
      </c>
      <c r="K7127" s="1">
        <f t="shared" si="643"/>
        <v>1.5722899775699937</v>
      </c>
      <c r="L7127" s="30"/>
      <c r="M7127" s="30"/>
      <c r="N7127" s="2">
        <v>0</v>
      </c>
      <c r="O7127" s="30"/>
      <c r="P7127" s="30"/>
      <c r="Q7127" s="30"/>
      <c r="R7127" s="30"/>
      <c r="S7127" s="30"/>
      <c r="T7127" s="30"/>
      <c r="U7127" s="30"/>
      <c r="V7127" s="30"/>
    </row>
    <row r="7128" spans="1:22" ht="14.5" x14ac:dyDescent="0.35">
      <c r="A7128" s="15">
        <v>59</v>
      </c>
      <c r="B7128" s="8">
        <v>360</v>
      </c>
      <c r="C7128" s="8">
        <v>1633333.3332000002</v>
      </c>
      <c r="D7128" s="8">
        <v>7200</v>
      </c>
      <c r="E7128" s="2">
        <v>1320</v>
      </c>
      <c r="F7128" s="2">
        <v>24247.2265625</v>
      </c>
      <c r="G7128" s="2">
        <v>931.62176513671898</v>
      </c>
      <c r="H7128" s="1">
        <v>25132.599791349468</v>
      </c>
      <c r="I7128" s="1">
        <v>915.06082301813944</v>
      </c>
      <c r="J7128" s="1">
        <f t="shared" si="642"/>
        <v>3.6514412341853513</v>
      </c>
      <c r="K7128" s="1">
        <f t="shared" si="643"/>
        <v>-1.7776465448023482</v>
      </c>
      <c r="L7128" s="30"/>
      <c r="M7128" s="30"/>
      <c r="N7128" s="2">
        <v>0</v>
      </c>
      <c r="O7128" s="30"/>
      <c r="P7128" s="30"/>
      <c r="Q7128" s="30"/>
      <c r="R7128" s="30"/>
      <c r="S7128" s="30"/>
      <c r="T7128" s="30"/>
      <c r="U7128" s="30"/>
      <c r="V7128" s="30"/>
    </row>
    <row r="7129" spans="1:22" ht="14.5" x14ac:dyDescent="0.35">
      <c r="A7129" s="15">
        <v>59</v>
      </c>
      <c r="B7129" s="8">
        <v>360</v>
      </c>
      <c r="C7129" s="8">
        <v>1633333.3332000002</v>
      </c>
      <c r="D7129" s="8">
        <v>7200</v>
      </c>
      <c r="E7129" s="2">
        <v>1350</v>
      </c>
      <c r="F7129" s="2">
        <v>22845.52734375</v>
      </c>
      <c r="G7129" s="2">
        <v>935.08880615234398</v>
      </c>
      <c r="H7129" s="1">
        <v>24104.41671401044</v>
      </c>
      <c r="I7129" s="1">
        <v>902.22069660689476</v>
      </c>
      <c r="J7129" s="1">
        <f t="shared" si="642"/>
        <v>5.5104412838377428</v>
      </c>
      <c r="K7129" s="1">
        <f t="shared" si="643"/>
        <v>-3.5149719822540968</v>
      </c>
      <c r="L7129" s="30"/>
      <c r="M7129" s="30"/>
      <c r="N7129" s="2">
        <v>0</v>
      </c>
      <c r="O7129" s="30"/>
      <c r="P7129" s="30"/>
      <c r="Q7129" s="30"/>
      <c r="R7129" s="30"/>
      <c r="S7129" s="30"/>
      <c r="T7129" s="30"/>
      <c r="U7129" s="30"/>
      <c r="V7129" s="30"/>
    </row>
    <row r="7130" spans="1:22" ht="14.5" x14ac:dyDescent="0.35">
      <c r="A7130" s="15">
        <v>59</v>
      </c>
      <c r="B7130" s="8">
        <v>360</v>
      </c>
      <c r="C7130" s="8">
        <v>1633333.3332000002</v>
      </c>
      <c r="D7130" s="8">
        <v>7200</v>
      </c>
      <c r="E7130" s="2">
        <v>1380</v>
      </c>
      <c r="F7130" s="2">
        <v>21581.01953125</v>
      </c>
      <c r="G7130" s="2">
        <v>936.97332763671898</v>
      </c>
      <c r="H7130" s="1">
        <v>22696.646114550189</v>
      </c>
      <c r="I7130" s="1">
        <v>890.1060454322801</v>
      </c>
      <c r="J7130" s="1">
        <f t="shared" si="642"/>
        <v>5.1694804394422897</v>
      </c>
      <c r="K7130" s="1">
        <f t="shared" si="643"/>
        <v>-5.0019868038986646</v>
      </c>
      <c r="L7130" s="30"/>
      <c r="M7130" s="30"/>
      <c r="N7130" s="2">
        <v>0</v>
      </c>
      <c r="O7130" s="30"/>
      <c r="P7130" s="30"/>
      <c r="Q7130" s="30"/>
      <c r="R7130" s="30"/>
      <c r="S7130" s="30"/>
      <c r="T7130" s="30"/>
      <c r="U7130" s="30"/>
      <c r="V7130" s="30"/>
    </row>
    <row r="7131" spans="1:22" ht="14.5" x14ac:dyDescent="0.35">
      <c r="A7131" s="15">
        <v>59</v>
      </c>
      <c r="B7131" s="8">
        <v>360</v>
      </c>
      <c r="C7131" s="8">
        <v>1633333.3332000002</v>
      </c>
      <c r="D7131" s="8">
        <v>7200</v>
      </c>
      <c r="E7131" s="2">
        <v>1410</v>
      </c>
      <c r="F7131" s="2">
        <v>20120.234375</v>
      </c>
      <c r="G7131" s="2">
        <v>922.675048828125</v>
      </c>
      <c r="H7131" s="1">
        <v>21747.512337105341</v>
      </c>
      <c r="I7131" s="1">
        <v>878.82155297348629</v>
      </c>
      <c r="J7131" s="1">
        <f t="shared" si="642"/>
        <v>8.0877684214617478</v>
      </c>
      <c r="K7131" s="1">
        <f t="shared" si="643"/>
        <v>-4.7528646093049058</v>
      </c>
      <c r="L7131" s="30"/>
      <c r="M7131" s="30"/>
      <c r="N7131" s="2">
        <v>0</v>
      </c>
      <c r="O7131" s="30"/>
      <c r="P7131" s="30"/>
      <c r="Q7131" s="30"/>
      <c r="R7131" s="30"/>
      <c r="S7131" s="30"/>
      <c r="T7131" s="30"/>
      <c r="U7131" s="30"/>
      <c r="V7131" s="30"/>
    </row>
    <row r="7132" spans="1:22" ht="14.5" x14ac:dyDescent="0.35">
      <c r="A7132" s="15">
        <v>59</v>
      </c>
      <c r="B7132" s="8">
        <v>360</v>
      </c>
      <c r="C7132" s="8">
        <v>1633333.3332000002</v>
      </c>
      <c r="D7132" s="8">
        <v>7200</v>
      </c>
      <c r="E7132" s="2">
        <v>1440</v>
      </c>
      <c r="F7132" s="2">
        <v>19108.9453125</v>
      </c>
      <c r="G7132" s="2">
        <v>962.07916259765602</v>
      </c>
      <c r="H7132" s="1">
        <v>20555.62160715734</v>
      </c>
      <c r="I7132" s="1">
        <v>868.09841283559206</v>
      </c>
      <c r="J7132" s="1">
        <f t="shared" si="642"/>
        <v>7.5706757803687132</v>
      </c>
      <c r="K7132" s="1">
        <f t="shared" si="643"/>
        <v>-9.7685048606927332</v>
      </c>
      <c r="L7132" s="30"/>
      <c r="M7132" s="30"/>
      <c r="N7132" s="2">
        <v>0</v>
      </c>
      <c r="O7132" s="30"/>
      <c r="P7132" s="30"/>
      <c r="Q7132" s="30"/>
      <c r="R7132" s="30"/>
      <c r="S7132" s="30"/>
      <c r="T7132" s="30"/>
      <c r="U7132" s="30"/>
      <c r="V7132" s="30"/>
    </row>
    <row r="7133" spans="1:22" ht="14.5" x14ac:dyDescent="0.35">
      <c r="A7133" s="15">
        <v>59</v>
      </c>
      <c r="B7133" s="8">
        <v>360</v>
      </c>
      <c r="C7133" s="8">
        <v>1633333.3332000002</v>
      </c>
      <c r="D7133" s="8">
        <v>7200</v>
      </c>
      <c r="E7133" s="2">
        <v>1470</v>
      </c>
      <c r="F7133" s="2">
        <v>11195.3779296875</v>
      </c>
      <c r="G7133" s="2">
        <v>663.75189208984398</v>
      </c>
      <c r="H7133" s="1">
        <v>11752.10708801858</v>
      </c>
      <c r="I7133" s="1">
        <v>660.60953526873084</v>
      </c>
      <c r="J7133" s="1">
        <f t="shared" si="642"/>
        <v>4.9728482756688859</v>
      </c>
      <c r="K7133" s="1">
        <f t="shared" si="643"/>
        <v>-0.47342340693287199</v>
      </c>
      <c r="L7133" s="30"/>
      <c r="M7133" s="30"/>
      <c r="N7133" s="2">
        <v>1354167</v>
      </c>
      <c r="O7133" s="30"/>
      <c r="P7133" s="30"/>
      <c r="Q7133" s="30"/>
      <c r="R7133" s="30"/>
      <c r="S7133" s="30"/>
      <c r="T7133" s="30"/>
      <c r="U7133" s="30"/>
      <c r="V7133" s="30"/>
    </row>
    <row r="7134" spans="1:22" ht="14.5" x14ac:dyDescent="0.35">
      <c r="A7134" s="15">
        <v>59</v>
      </c>
      <c r="B7134" s="8">
        <v>360</v>
      </c>
      <c r="C7134" s="8">
        <v>1633333.3332000002</v>
      </c>
      <c r="D7134" s="8">
        <v>7200</v>
      </c>
      <c r="E7134" s="2">
        <v>1500</v>
      </c>
      <c r="F7134" s="2">
        <v>11264.689453125</v>
      </c>
      <c r="G7134" s="2">
        <v>665.957275390625</v>
      </c>
      <c r="H7134" s="1">
        <v>11948.52024480054</v>
      </c>
      <c r="I7134" s="1">
        <v>701.87886763057202</v>
      </c>
      <c r="J7134" s="1">
        <f t="shared" si="642"/>
        <v>6.0705694064724964</v>
      </c>
      <c r="K7134" s="1">
        <f t="shared" si="643"/>
        <v>5.3939784979264305</v>
      </c>
      <c r="L7134" s="30"/>
      <c r="M7134" s="30"/>
      <c r="N7134" s="2">
        <v>1354167</v>
      </c>
      <c r="O7134" s="30"/>
      <c r="P7134" s="30"/>
      <c r="Q7134" s="30"/>
      <c r="R7134" s="30"/>
      <c r="S7134" s="30"/>
      <c r="T7134" s="30"/>
      <c r="U7134" s="30"/>
      <c r="V7134" s="30"/>
    </row>
    <row r="7135" spans="1:22" ht="14.5" x14ac:dyDescent="0.35">
      <c r="A7135" s="15">
        <v>59</v>
      </c>
      <c r="B7135" s="8">
        <v>360</v>
      </c>
      <c r="C7135" s="8">
        <v>1633333.3332000002</v>
      </c>
      <c r="D7135" s="8">
        <v>7200</v>
      </c>
      <c r="E7135" s="2">
        <v>1530</v>
      </c>
      <c r="F7135" s="2">
        <v>12006.328125</v>
      </c>
      <c r="G7135" s="2">
        <v>746.79211425781205</v>
      </c>
      <c r="H7135" s="1">
        <v>11637.316796542609</v>
      </c>
      <c r="I7135" s="1">
        <v>695.09274448040526</v>
      </c>
      <c r="J7135" s="1">
        <f t="shared" si="642"/>
        <v>-3.0734736267037581</v>
      </c>
      <c r="K7135" s="1">
        <f t="shared" si="643"/>
        <v>-6.922859627245451</v>
      </c>
      <c r="L7135" s="30"/>
      <c r="M7135" s="30"/>
      <c r="N7135" s="2">
        <v>1354167</v>
      </c>
      <c r="O7135" s="30"/>
      <c r="P7135" s="30"/>
      <c r="Q7135" s="30"/>
      <c r="R7135" s="30"/>
      <c r="S7135" s="30"/>
      <c r="T7135" s="30"/>
      <c r="U7135" s="30"/>
      <c r="V7135" s="30"/>
    </row>
    <row r="7136" spans="1:22" ht="14.5" x14ac:dyDescent="0.35">
      <c r="A7136" s="15">
        <v>59</v>
      </c>
      <c r="B7136" s="8">
        <v>360</v>
      </c>
      <c r="C7136" s="8">
        <v>1633333.3332000002</v>
      </c>
      <c r="D7136" s="8">
        <v>7200</v>
      </c>
      <c r="E7136" s="2">
        <v>1560</v>
      </c>
      <c r="F7136" s="2">
        <v>11023.5234375</v>
      </c>
      <c r="G7136" s="2">
        <v>723.21368408203102</v>
      </c>
      <c r="H7136" s="1">
        <v>11355.146661755731</v>
      </c>
      <c r="I7136" s="1">
        <v>685.50934345697715</v>
      </c>
      <c r="J7136" s="1">
        <f t="shared" si="642"/>
        <v>3.0083233018547366</v>
      </c>
      <c r="K7136" s="1">
        <f t="shared" si="643"/>
        <v>-5.2134440283595671</v>
      </c>
      <c r="L7136" s="30"/>
      <c r="M7136" s="30"/>
      <c r="N7136" s="2">
        <v>1354167</v>
      </c>
      <c r="O7136" s="30"/>
      <c r="P7136" s="30"/>
      <c r="Q7136" s="30"/>
      <c r="R7136" s="30"/>
      <c r="S7136" s="30"/>
      <c r="T7136" s="30"/>
      <c r="U7136" s="30"/>
      <c r="V7136" s="30"/>
    </row>
    <row r="7137" spans="1:22" ht="14.5" x14ac:dyDescent="0.35">
      <c r="A7137" s="15">
        <v>59</v>
      </c>
      <c r="B7137" s="8">
        <v>360</v>
      </c>
      <c r="C7137" s="8">
        <v>1633333.3332000002</v>
      </c>
      <c r="D7137" s="8">
        <v>7200</v>
      </c>
      <c r="E7137" s="2">
        <v>1590</v>
      </c>
      <c r="F7137" s="2">
        <v>11260.5751953125</v>
      </c>
      <c r="G7137" s="2">
        <v>712.57971191406205</v>
      </c>
      <c r="H7137" s="1">
        <v>11468.818709632809</v>
      </c>
      <c r="I7137" s="1">
        <v>673.46488397469921</v>
      </c>
      <c r="J7137" s="1">
        <f t="shared" si="642"/>
        <v>1.849315072350797</v>
      </c>
      <c r="K7137" s="1">
        <f t="shared" si="643"/>
        <v>-5.4891863023010306</v>
      </c>
      <c r="L7137" s="30"/>
      <c r="M7137" s="30"/>
      <c r="N7137" s="2">
        <v>1354167</v>
      </c>
      <c r="O7137" s="30"/>
      <c r="P7137" s="30"/>
      <c r="Q7137" s="30"/>
      <c r="R7137" s="30"/>
      <c r="S7137" s="30"/>
      <c r="T7137" s="30"/>
      <c r="U7137" s="30"/>
      <c r="V7137" s="30"/>
    </row>
    <row r="7138" spans="1:22" ht="14.5" x14ac:dyDescent="0.35">
      <c r="A7138" s="15">
        <v>59</v>
      </c>
      <c r="B7138" s="8">
        <v>360</v>
      </c>
      <c r="C7138" s="8">
        <v>1633333.3332000002</v>
      </c>
      <c r="D7138" s="8">
        <v>7200</v>
      </c>
      <c r="E7138" s="2">
        <v>1620</v>
      </c>
      <c r="F7138" s="2">
        <v>12065.7373046875</v>
      </c>
      <c r="G7138" s="2">
        <v>702.8271484375</v>
      </c>
      <c r="H7138" s="1">
        <v>11983.66020274145</v>
      </c>
      <c r="I7138" s="1">
        <v>659.34560155921804</v>
      </c>
      <c r="J7138" s="1">
        <f t="shared" si="642"/>
        <v>-0.68024936954464599</v>
      </c>
      <c r="K7138" s="1">
        <f t="shared" si="643"/>
        <v>-6.1866629618603337</v>
      </c>
      <c r="L7138" s="30"/>
      <c r="M7138" s="30"/>
      <c r="N7138" s="2">
        <v>1354167</v>
      </c>
      <c r="O7138" s="30"/>
      <c r="P7138" s="30"/>
      <c r="Q7138" s="30"/>
      <c r="R7138" s="30"/>
      <c r="S7138" s="30"/>
      <c r="T7138" s="30"/>
      <c r="U7138" s="30"/>
      <c r="V7138" s="30"/>
    </row>
    <row r="7139" spans="1:22" ht="14.5" x14ac:dyDescent="0.35">
      <c r="A7139" s="15">
        <v>59</v>
      </c>
      <c r="B7139" s="8">
        <v>360</v>
      </c>
      <c r="C7139" s="8">
        <v>1633333.3332000002</v>
      </c>
      <c r="D7139" s="8">
        <v>7200</v>
      </c>
      <c r="E7139" s="2">
        <v>1650</v>
      </c>
      <c r="F7139" s="2">
        <v>13395.1171875</v>
      </c>
      <c r="G7139" s="2">
        <v>693.08581542968795</v>
      </c>
      <c r="H7139" s="1">
        <v>12791.37629328537</v>
      </c>
      <c r="I7139" s="1">
        <v>643.54026878530044</v>
      </c>
      <c r="J7139" s="1">
        <f t="shared" si="642"/>
        <v>-4.5071714249579449</v>
      </c>
      <c r="K7139" s="1">
        <f t="shared" si="643"/>
        <v>-7.1485443131845194</v>
      </c>
      <c r="L7139" s="30"/>
      <c r="M7139" s="30"/>
      <c r="N7139" s="2">
        <v>1354167</v>
      </c>
      <c r="O7139" s="30"/>
      <c r="P7139" s="30"/>
      <c r="Q7139" s="30"/>
      <c r="R7139" s="30"/>
      <c r="S7139" s="30"/>
      <c r="T7139" s="30"/>
      <c r="U7139" s="30"/>
      <c r="V7139" s="30"/>
    </row>
    <row r="7140" spans="1:22" ht="14.5" x14ac:dyDescent="0.35">
      <c r="A7140" s="15">
        <v>59</v>
      </c>
      <c r="B7140" s="8">
        <v>360</v>
      </c>
      <c r="C7140" s="8">
        <v>1633333.3332000002</v>
      </c>
      <c r="D7140" s="8">
        <v>7200</v>
      </c>
      <c r="E7140" s="2">
        <v>1680</v>
      </c>
      <c r="F7140" s="2">
        <v>14947.9423828125</v>
      </c>
      <c r="G7140" s="2">
        <v>683.73449707031205</v>
      </c>
      <c r="H7140" s="1">
        <v>13560.133989612101</v>
      </c>
      <c r="I7140" s="1">
        <v>627.9464775832962</v>
      </c>
      <c r="J7140" s="1">
        <f t="shared" si="642"/>
        <v>-9.2842771109161788</v>
      </c>
      <c r="K7140" s="1">
        <f t="shared" si="643"/>
        <v>-8.15931033552617</v>
      </c>
      <c r="L7140" s="30"/>
      <c r="M7140" s="30"/>
      <c r="N7140" s="2">
        <v>1354167</v>
      </c>
      <c r="O7140" s="30"/>
      <c r="P7140" s="30"/>
      <c r="Q7140" s="30"/>
      <c r="R7140" s="30"/>
      <c r="S7140" s="30"/>
      <c r="T7140" s="30"/>
      <c r="U7140" s="30"/>
      <c r="V7140" s="30"/>
    </row>
    <row r="7141" spans="1:22" ht="14.5" x14ac:dyDescent="0.35">
      <c r="A7141" s="15">
        <v>59</v>
      </c>
      <c r="B7141" s="8">
        <v>360</v>
      </c>
      <c r="C7141" s="8">
        <v>1633333.3332000002</v>
      </c>
      <c r="D7141" s="8">
        <v>7200</v>
      </c>
      <c r="E7141" s="2">
        <v>1710</v>
      </c>
      <c r="F7141" s="2">
        <v>13278.66015625</v>
      </c>
      <c r="G7141" s="2">
        <v>583.42474365234398</v>
      </c>
      <c r="H7141" s="1">
        <v>14244.31358994167</v>
      </c>
      <c r="I7141" s="1">
        <v>612.32628898925134</v>
      </c>
      <c r="J7141" s="1">
        <f t="shared" si="642"/>
        <v>7.2722204072461061</v>
      </c>
      <c r="K7141" s="1">
        <f t="shared" si="643"/>
        <v>4.9537743558798137</v>
      </c>
      <c r="L7141" s="30"/>
      <c r="M7141" s="30"/>
      <c r="N7141" s="2">
        <v>1354167</v>
      </c>
      <c r="O7141" s="30"/>
      <c r="P7141" s="30"/>
      <c r="Q7141" s="30"/>
      <c r="R7141" s="30"/>
      <c r="S7141" s="30"/>
      <c r="T7141" s="30"/>
      <c r="U7141" s="30"/>
      <c r="V7141" s="30"/>
    </row>
    <row r="7142" spans="1:22" ht="14.5" x14ac:dyDescent="0.35">
      <c r="A7142" s="15">
        <v>59</v>
      </c>
      <c r="B7142" s="8">
        <v>360</v>
      </c>
      <c r="C7142" s="8">
        <v>1633333.3332000002</v>
      </c>
      <c r="D7142" s="8">
        <v>7200</v>
      </c>
      <c r="E7142" s="2">
        <v>1740</v>
      </c>
      <c r="F7142" s="2">
        <v>13540.61328125</v>
      </c>
      <c r="G7142" s="2">
        <v>536.060302734375</v>
      </c>
      <c r="H7142" s="1">
        <v>14861.874764195671</v>
      </c>
      <c r="I7142" s="1">
        <v>596.70924150364158</v>
      </c>
      <c r="J7142" s="1">
        <f t="shared" si="642"/>
        <v>9.757766915736763</v>
      </c>
      <c r="K7142" s="1">
        <f t="shared" si="643"/>
        <v>11.313827653326333</v>
      </c>
      <c r="L7142" s="30"/>
      <c r="M7142" s="30"/>
      <c r="N7142" s="2">
        <v>1354167</v>
      </c>
      <c r="O7142" s="30"/>
      <c r="P7142" s="30"/>
      <c r="Q7142" s="30"/>
      <c r="R7142" s="30"/>
      <c r="S7142" s="30"/>
      <c r="T7142" s="30"/>
      <c r="U7142" s="30"/>
      <c r="V7142" s="30"/>
    </row>
    <row r="7143" spans="1:22" ht="14.5" x14ac:dyDescent="0.35">
      <c r="A7143" s="15">
        <v>59</v>
      </c>
      <c r="B7143" s="8">
        <v>360</v>
      </c>
      <c r="C7143" s="8">
        <v>1633333.3332000002</v>
      </c>
      <c r="D7143" s="8">
        <v>7200</v>
      </c>
      <c r="E7143" s="2">
        <v>1770</v>
      </c>
      <c r="F7143" s="2">
        <v>15477.9873046875</v>
      </c>
      <c r="G7143" s="2">
        <v>537.71295166015602</v>
      </c>
      <c r="H7143" s="1">
        <v>15451.95247137007</v>
      </c>
      <c r="I7143" s="1">
        <v>578.93370886977993</v>
      </c>
      <c r="J7143" s="1">
        <f t="shared" si="642"/>
        <v>-0.16820554769123691</v>
      </c>
      <c r="K7143" s="1">
        <f t="shared" si="643"/>
        <v>7.6659409230068452</v>
      </c>
      <c r="L7143" s="30"/>
      <c r="M7143" s="30"/>
      <c r="N7143" s="2">
        <v>1354167</v>
      </c>
      <c r="O7143" s="30"/>
      <c r="P7143" s="30"/>
      <c r="Q7143" s="30"/>
      <c r="R7143" s="30"/>
      <c r="S7143" s="30"/>
      <c r="T7143" s="30"/>
      <c r="U7143" s="30"/>
      <c r="V7143" s="30"/>
    </row>
    <row r="7144" spans="1:22" ht="14.5" x14ac:dyDescent="0.35">
      <c r="A7144" s="15">
        <v>59</v>
      </c>
      <c r="B7144" s="8">
        <v>360</v>
      </c>
      <c r="C7144" s="8">
        <v>1633333.3332000002</v>
      </c>
      <c r="D7144" s="8">
        <v>7200</v>
      </c>
      <c r="E7144" s="2">
        <v>1800</v>
      </c>
      <c r="F7144" s="2">
        <v>16509.556640625</v>
      </c>
      <c r="G7144" s="2">
        <v>513.06195068359398</v>
      </c>
      <c r="H7144" s="1">
        <v>16036.685081150719</v>
      </c>
      <c r="I7144" s="1">
        <v>559.43382851694707</v>
      </c>
      <c r="J7144" s="1">
        <f t="shared" si="642"/>
        <v>-2.8642293052902921</v>
      </c>
      <c r="K7144" s="1">
        <f t="shared" si="643"/>
        <v>9.0382609296144629</v>
      </c>
      <c r="L7144" s="30"/>
      <c r="M7144" s="30"/>
      <c r="N7144" s="2">
        <v>1354167</v>
      </c>
      <c r="O7144" s="30"/>
      <c r="P7144" s="30"/>
      <c r="Q7144" s="30"/>
      <c r="R7144" s="30"/>
      <c r="S7144" s="30"/>
      <c r="T7144" s="30"/>
      <c r="U7144" s="30"/>
      <c r="V7144" s="30"/>
    </row>
    <row r="7145" spans="1:22" ht="14.5" x14ac:dyDescent="0.35">
      <c r="A7145" s="15">
        <v>59</v>
      </c>
      <c r="B7145" s="8">
        <v>360</v>
      </c>
      <c r="C7145" s="8">
        <v>1633333.3332000002</v>
      </c>
      <c r="D7145" s="8">
        <v>7200</v>
      </c>
      <c r="E7145" s="2">
        <v>1830</v>
      </c>
      <c r="F7145" s="2">
        <v>23552.822265625</v>
      </c>
      <c r="G7145" s="2">
        <v>636.925537109375</v>
      </c>
      <c r="H7145" s="1">
        <v>26653.817719877461</v>
      </c>
      <c r="I7145" s="1">
        <v>722.948033676362</v>
      </c>
      <c r="J7145" s="1">
        <f t="shared" si="642"/>
        <v>13.166131087306335</v>
      </c>
      <c r="K7145" s="1">
        <f t="shared" si="643"/>
        <v>13.50589536060868</v>
      </c>
      <c r="L7145" s="30"/>
      <c r="M7145" s="30"/>
      <c r="N7145" s="2">
        <v>0</v>
      </c>
      <c r="O7145" s="30"/>
      <c r="P7145" s="30"/>
      <c r="Q7145" s="30"/>
      <c r="R7145" s="30"/>
      <c r="S7145" s="30"/>
      <c r="T7145" s="30"/>
      <c r="U7145" s="30"/>
      <c r="V7145" s="30"/>
    </row>
    <row r="7146" spans="1:22" ht="14.5" x14ac:dyDescent="0.35">
      <c r="A7146" s="15">
        <v>59</v>
      </c>
      <c r="B7146" s="8">
        <v>360</v>
      </c>
      <c r="C7146" s="8">
        <v>1633333.3332000002</v>
      </c>
      <c r="D7146" s="8">
        <v>7200</v>
      </c>
      <c r="E7146" s="2">
        <v>1860</v>
      </c>
      <c r="F7146" s="2">
        <v>28693.453125</v>
      </c>
      <c r="G7146" s="2">
        <v>714.63153076171898</v>
      </c>
      <c r="H7146" s="1">
        <v>31784.49234940383</v>
      </c>
      <c r="I7146" s="1">
        <v>711.93476384974713</v>
      </c>
      <c r="J7146" s="1">
        <f t="shared" si="642"/>
        <v>10.772628902272739</v>
      </c>
      <c r="K7146" s="1">
        <f t="shared" si="643"/>
        <v>-0.37736466918796474</v>
      </c>
      <c r="L7146" s="30"/>
      <c r="M7146" s="30"/>
      <c r="N7146" s="2">
        <v>0</v>
      </c>
      <c r="O7146" s="30"/>
      <c r="P7146" s="30"/>
      <c r="Q7146" s="30"/>
      <c r="R7146" s="30"/>
      <c r="S7146" s="30"/>
      <c r="T7146" s="30"/>
      <c r="U7146" s="30"/>
      <c r="V7146" s="30"/>
    </row>
    <row r="7147" spans="1:22" ht="14.5" x14ac:dyDescent="0.35">
      <c r="A7147" s="15">
        <v>59</v>
      </c>
      <c r="B7147" s="8">
        <v>360</v>
      </c>
      <c r="C7147" s="8">
        <v>1633333.3332000002</v>
      </c>
      <c r="D7147" s="8">
        <v>7200</v>
      </c>
      <c r="E7147" s="2">
        <v>1890</v>
      </c>
      <c r="F7147" s="2">
        <v>31990.0546875</v>
      </c>
      <c r="G7147" s="2">
        <v>751.91149902343705</v>
      </c>
      <c r="H7147" s="1">
        <v>34243.386963065219</v>
      </c>
      <c r="I7147" s="1">
        <v>698.99412196858134</v>
      </c>
      <c r="J7147" s="1">
        <f t="shared" si="642"/>
        <v>7.0438525272221568</v>
      </c>
      <c r="K7147" s="1">
        <f t="shared" si="643"/>
        <v>-7.0377134973442237</v>
      </c>
      <c r="L7147" s="30"/>
      <c r="M7147" s="30"/>
      <c r="N7147" s="2">
        <v>0</v>
      </c>
      <c r="O7147" s="30"/>
      <c r="P7147" s="30"/>
      <c r="Q7147" s="30"/>
      <c r="R7147" s="30"/>
      <c r="S7147" s="30"/>
      <c r="T7147" s="30"/>
      <c r="U7147" s="30"/>
      <c r="V7147" s="30"/>
    </row>
    <row r="7148" spans="1:22" ht="14.5" x14ac:dyDescent="0.35">
      <c r="A7148" s="15">
        <v>59</v>
      </c>
      <c r="B7148" s="8">
        <v>360</v>
      </c>
      <c r="C7148" s="8">
        <v>1633333.3332000002</v>
      </c>
      <c r="D7148" s="8">
        <v>7200</v>
      </c>
      <c r="E7148" s="2">
        <v>1920</v>
      </c>
      <c r="F7148" s="2">
        <v>33987.2109375</v>
      </c>
      <c r="G7148" s="2">
        <v>759.01989746093795</v>
      </c>
      <c r="H7148" s="1">
        <v>35350.530166167737</v>
      </c>
      <c r="I7148" s="1">
        <v>684.90129735107212</v>
      </c>
      <c r="J7148" s="1">
        <f t="shared" si="642"/>
        <v>4.0112712725230129</v>
      </c>
      <c r="K7148" s="1">
        <f t="shared" si="643"/>
        <v>-9.7650404630769607</v>
      </c>
      <c r="L7148" s="30"/>
      <c r="M7148" s="30"/>
      <c r="N7148" s="2">
        <v>0</v>
      </c>
      <c r="O7148" s="30"/>
      <c r="P7148" s="30"/>
      <c r="Q7148" s="30"/>
      <c r="R7148" s="30"/>
      <c r="S7148" s="30"/>
      <c r="T7148" s="30"/>
      <c r="U7148" s="30"/>
      <c r="V7148" s="30"/>
    </row>
    <row r="7149" spans="1:22" ht="14.5" x14ac:dyDescent="0.35">
      <c r="A7149" s="15">
        <v>59</v>
      </c>
      <c r="B7149" s="8">
        <v>360</v>
      </c>
      <c r="C7149" s="8">
        <v>1633333.3332000002</v>
      </c>
      <c r="D7149" s="8">
        <v>7200</v>
      </c>
      <c r="E7149" s="2">
        <v>1950</v>
      </c>
      <c r="F7149" s="2">
        <v>35164.17578125</v>
      </c>
      <c r="G7149" s="2">
        <v>723.862060546875</v>
      </c>
      <c r="H7149" s="1">
        <v>35875.441202114249</v>
      </c>
      <c r="I7149" s="1">
        <v>670.74510691147918</v>
      </c>
      <c r="J7149" s="1">
        <f t="shared" si="642"/>
        <v>2.022698968657485</v>
      </c>
      <c r="K7149" s="1">
        <f t="shared" si="643"/>
        <v>-7.3379938707198109</v>
      </c>
      <c r="L7149" s="30"/>
      <c r="M7149" s="30"/>
      <c r="N7149" s="2">
        <v>0</v>
      </c>
      <c r="O7149" s="30"/>
      <c r="P7149" s="30"/>
      <c r="Q7149" s="30"/>
      <c r="R7149" s="30"/>
      <c r="S7149" s="30"/>
      <c r="T7149" s="30"/>
      <c r="U7149" s="30"/>
      <c r="V7149" s="30"/>
    </row>
    <row r="7150" spans="1:22" ht="14.5" x14ac:dyDescent="0.35">
      <c r="A7150" s="15">
        <v>59</v>
      </c>
      <c r="B7150" s="8">
        <v>360</v>
      </c>
      <c r="C7150" s="8">
        <v>1633333.3332000002</v>
      </c>
      <c r="D7150" s="8">
        <v>7200</v>
      </c>
      <c r="E7150" s="2">
        <v>1980</v>
      </c>
      <c r="F7150" s="2">
        <v>35143.03125</v>
      </c>
      <c r="G7150" s="2">
        <v>703.26843261718705</v>
      </c>
      <c r="H7150" s="1">
        <v>36064.48322525312</v>
      </c>
      <c r="I7150" s="1">
        <v>659.38885220613122</v>
      </c>
      <c r="J7150" s="1">
        <f t="shared" si="642"/>
        <v>2.6220048256455386</v>
      </c>
      <c r="K7150" s="1">
        <f t="shared" si="643"/>
        <v>-6.2393786463242229</v>
      </c>
      <c r="L7150" s="30"/>
      <c r="M7150" s="30"/>
      <c r="N7150" s="2">
        <v>0</v>
      </c>
      <c r="O7150" s="30"/>
      <c r="P7150" s="30"/>
      <c r="Q7150" s="30"/>
      <c r="R7150" s="30"/>
      <c r="S7150" s="30"/>
      <c r="T7150" s="30"/>
      <c r="U7150" s="30"/>
      <c r="V7150" s="30"/>
    </row>
    <row r="7151" spans="1:22" ht="14.5" x14ac:dyDescent="0.35">
      <c r="A7151" s="15">
        <v>59</v>
      </c>
      <c r="B7151" s="8">
        <v>360</v>
      </c>
      <c r="C7151" s="8">
        <v>1633333.3332000002</v>
      </c>
      <c r="D7151" s="8">
        <v>7200</v>
      </c>
      <c r="E7151" s="2">
        <v>2010</v>
      </c>
      <c r="F7151" s="2">
        <v>33955.953125</v>
      </c>
      <c r="G7151" s="2">
        <v>693.43841552734398</v>
      </c>
      <c r="H7151" s="1">
        <v>36059.781965082977</v>
      </c>
      <c r="I7151" s="1">
        <v>649.5838822261702</v>
      </c>
      <c r="J7151" s="1">
        <f t="shared" si="642"/>
        <v>6.1957584649097575</v>
      </c>
      <c r="K7151" s="1">
        <f t="shared" si="643"/>
        <v>-6.3242145689063696</v>
      </c>
      <c r="L7151" s="30"/>
      <c r="M7151" s="30"/>
      <c r="N7151" s="2">
        <v>0</v>
      </c>
      <c r="O7151" s="30"/>
      <c r="P7151" s="30"/>
      <c r="Q7151" s="30"/>
      <c r="R7151" s="30"/>
      <c r="S7151" s="30"/>
      <c r="T7151" s="30"/>
      <c r="U7151" s="30"/>
      <c r="V7151" s="30"/>
    </row>
    <row r="7152" spans="1:22" ht="14.5" x14ac:dyDescent="0.35">
      <c r="A7152" s="15">
        <v>59</v>
      </c>
      <c r="B7152" s="8">
        <v>360</v>
      </c>
      <c r="C7152" s="8">
        <v>1633333.3332000002</v>
      </c>
      <c r="D7152" s="8">
        <v>7200</v>
      </c>
      <c r="E7152" s="2">
        <v>2040</v>
      </c>
      <c r="F7152" s="2">
        <v>32608.67578125</v>
      </c>
      <c r="G7152" s="2">
        <v>688.92669677734398</v>
      </c>
      <c r="H7152" s="1">
        <v>35943.309849502133</v>
      </c>
      <c r="I7152" s="1">
        <v>640.58267356998942</v>
      </c>
      <c r="J7152" s="1">
        <f t="shared" si="642"/>
        <v>10.226217374241088</v>
      </c>
      <c r="K7152" s="1">
        <f t="shared" si="643"/>
        <v>-7.0172956620055311</v>
      </c>
      <c r="L7152" s="30"/>
      <c r="M7152" s="30"/>
      <c r="N7152" s="2">
        <v>0</v>
      </c>
      <c r="O7152" s="30"/>
      <c r="P7152" s="30"/>
      <c r="Q7152" s="30"/>
      <c r="R7152" s="30"/>
      <c r="S7152" s="30"/>
      <c r="T7152" s="30"/>
      <c r="U7152" s="30"/>
      <c r="V7152" s="30"/>
    </row>
    <row r="7153" spans="1:22" ht="14.5" x14ac:dyDescent="0.35">
      <c r="A7153" s="15">
        <v>59</v>
      </c>
      <c r="B7153" s="8">
        <v>360</v>
      </c>
      <c r="C7153" s="8">
        <v>1633333.3332000002</v>
      </c>
      <c r="D7153" s="8">
        <v>7200</v>
      </c>
      <c r="E7153" s="2">
        <v>2070</v>
      </c>
      <c r="F7153" s="2">
        <v>31389.03125</v>
      </c>
      <c r="G7153" s="2">
        <v>691.55120849609398</v>
      </c>
      <c r="H7153" s="1">
        <v>35738.088072090322</v>
      </c>
      <c r="I7153" s="1">
        <v>631.99820543483384</v>
      </c>
      <c r="J7153" s="1">
        <f t="shared" si="642"/>
        <v>13.855339425584607</v>
      </c>
      <c r="K7153" s="1">
        <f t="shared" si="643"/>
        <v>-8.6115102294115236</v>
      </c>
      <c r="L7153" s="30"/>
      <c r="M7153" s="30"/>
      <c r="N7153" s="2">
        <v>0</v>
      </c>
      <c r="O7153" s="30"/>
      <c r="P7153" s="30"/>
      <c r="Q7153" s="30"/>
      <c r="R7153" s="30"/>
      <c r="S7153" s="30"/>
      <c r="T7153" s="30"/>
      <c r="U7153" s="30"/>
      <c r="V7153" s="30"/>
    </row>
    <row r="7154" spans="1:22" ht="14.5" x14ac:dyDescent="0.35">
      <c r="A7154" s="15">
        <v>59</v>
      </c>
      <c r="B7154" s="8">
        <v>360</v>
      </c>
      <c r="C7154" s="8">
        <v>1633333.3332000002</v>
      </c>
      <c r="D7154" s="8">
        <v>7200</v>
      </c>
      <c r="E7154" s="2">
        <v>2100</v>
      </c>
      <c r="F7154" s="2">
        <v>27134.12109375</v>
      </c>
      <c r="G7154" s="2">
        <v>601.13006591796898</v>
      </c>
      <c r="H7154" s="1">
        <v>35466.199714572344</v>
      </c>
      <c r="I7154" s="1">
        <v>623.62938647492956</v>
      </c>
      <c r="J7154" s="1">
        <f t="shared" si="642"/>
        <v>30.707014950049487</v>
      </c>
      <c r="K7154" s="1">
        <f t="shared" si="643"/>
        <v>3.7428373379731887</v>
      </c>
      <c r="L7154" s="30"/>
      <c r="M7154" s="30"/>
      <c r="N7154" s="2">
        <v>0</v>
      </c>
      <c r="O7154" s="30"/>
      <c r="P7154" s="30"/>
      <c r="Q7154" s="30"/>
      <c r="R7154" s="30"/>
      <c r="S7154" s="30"/>
      <c r="T7154" s="30"/>
      <c r="U7154" s="30"/>
      <c r="V7154" s="30"/>
    </row>
    <row r="7155" spans="1:22" ht="14.5" x14ac:dyDescent="0.35">
      <c r="A7155" s="15">
        <v>59</v>
      </c>
      <c r="B7155" s="8">
        <v>360</v>
      </c>
      <c r="C7155" s="8">
        <v>1633333.3332000002</v>
      </c>
      <c r="D7155" s="8">
        <v>7200</v>
      </c>
      <c r="E7155" s="2">
        <v>2130</v>
      </c>
      <c r="F7155" s="2">
        <v>25663.49609375</v>
      </c>
      <c r="G7155" s="2">
        <v>601.62445068359398</v>
      </c>
      <c r="H7155" s="1">
        <v>34551.009178234512</v>
      </c>
      <c r="I7155" s="1">
        <v>615.37249970598918</v>
      </c>
      <c r="J7155" s="1">
        <f t="shared" si="642"/>
        <v>34.630952275629141</v>
      </c>
      <c r="K7155" s="1">
        <f t="shared" si="643"/>
        <v>2.2851546353832575</v>
      </c>
      <c r="L7155" s="30"/>
      <c r="M7155" s="30"/>
      <c r="N7155" s="2">
        <v>0</v>
      </c>
      <c r="O7155" s="30"/>
      <c r="P7155" s="30"/>
      <c r="Q7155" s="30"/>
      <c r="R7155" s="30"/>
      <c r="S7155" s="30"/>
      <c r="T7155" s="30"/>
      <c r="U7155" s="30"/>
      <c r="V7155" s="30"/>
    </row>
    <row r="7156" spans="1:22" ht="14.5" x14ac:dyDescent="0.35">
      <c r="A7156" s="15">
        <v>59</v>
      </c>
      <c r="B7156" s="8">
        <v>360</v>
      </c>
      <c r="C7156" s="8">
        <v>1633333.3332000002</v>
      </c>
      <c r="D7156" s="8">
        <v>7200</v>
      </c>
      <c r="E7156" s="2">
        <v>2160</v>
      </c>
      <c r="F7156" s="2">
        <v>25823.373046875</v>
      </c>
      <c r="G7156" s="2">
        <v>636.53863525390602</v>
      </c>
      <c r="H7156" s="1">
        <v>33755.394017225641</v>
      </c>
      <c r="I7156" s="1">
        <v>607.17354222530264</v>
      </c>
      <c r="J7156" s="1">
        <f t="shared" si="642"/>
        <v>30.716440319211241</v>
      </c>
      <c r="K7156" s="1">
        <f t="shared" si="643"/>
        <v>-4.6132459841797466</v>
      </c>
      <c r="L7156" s="30"/>
      <c r="M7156" s="30"/>
      <c r="N7156" s="2">
        <v>0</v>
      </c>
      <c r="O7156" s="30"/>
      <c r="P7156" s="30"/>
      <c r="Q7156" s="30"/>
      <c r="R7156" s="30"/>
      <c r="S7156" s="30"/>
      <c r="T7156" s="30"/>
      <c r="U7156" s="30"/>
      <c r="V7156" s="30"/>
    </row>
    <row r="7157" spans="1:22" ht="14.5" x14ac:dyDescent="0.35">
      <c r="A7157" s="15">
        <v>59</v>
      </c>
      <c r="B7157" s="8">
        <v>360</v>
      </c>
      <c r="C7157" s="8">
        <v>1633333.3332000002</v>
      </c>
      <c r="D7157" s="8">
        <v>7200</v>
      </c>
      <c r="E7157" s="2">
        <v>2190</v>
      </c>
      <c r="F7157" s="2">
        <v>14945.306640625</v>
      </c>
      <c r="G7157" s="2">
        <v>398.13906860351602</v>
      </c>
      <c r="H7157" s="1">
        <v>17552.270771584139</v>
      </c>
      <c r="I7157" s="1">
        <v>439.96231284378331</v>
      </c>
      <c r="J7157" s="1">
        <f t="shared" si="642"/>
        <v>17.4433632821743</v>
      </c>
      <c r="K7157" s="1">
        <f t="shared" si="643"/>
        <v>10.50468229278867</v>
      </c>
      <c r="L7157" s="30"/>
      <c r="M7157" s="30"/>
      <c r="N7157" s="2">
        <v>1354167</v>
      </c>
      <c r="O7157" s="30"/>
      <c r="P7157" s="30"/>
      <c r="Q7157" s="30"/>
      <c r="R7157" s="30"/>
      <c r="S7157" s="30"/>
      <c r="T7157" s="30"/>
      <c r="U7157" s="30"/>
      <c r="V7157" s="30"/>
    </row>
    <row r="7158" spans="1:22" ht="14.5" x14ac:dyDescent="0.35">
      <c r="A7158" s="15">
        <v>59</v>
      </c>
      <c r="B7158" s="8">
        <v>360</v>
      </c>
      <c r="C7158" s="8">
        <v>1633333.3332000002</v>
      </c>
      <c r="D7158" s="8">
        <v>7200</v>
      </c>
      <c r="E7158" s="2">
        <v>2220</v>
      </c>
      <c r="F7158" s="2">
        <v>12826.595703125</v>
      </c>
      <c r="G7158" s="2">
        <v>351.39886474609398</v>
      </c>
      <c r="H7158" s="1">
        <v>15304.05182516776</v>
      </c>
      <c r="I7158" s="1">
        <v>407.00054782736311</v>
      </c>
      <c r="J7158" s="1">
        <f t="shared" si="642"/>
        <v>19.314993466576379</v>
      </c>
      <c r="K7158" s="1">
        <f t="shared" si="643"/>
        <v>15.822954670455342</v>
      </c>
      <c r="L7158" s="30"/>
      <c r="M7158" s="30"/>
      <c r="N7158" s="2">
        <v>1354167</v>
      </c>
      <c r="O7158" s="30"/>
      <c r="P7158" s="30"/>
      <c r="Q7158" s="30"/>
      <c r="R7158" s="30"/>
      <c r="S7158" s="30"/>
      <c r="T7158" s="30"/>
      <c r="U7158" s="30"/>
      <c r="V7158" s="30"/>
    </row>
    <row r="7159" spans="1:22" ht="14.5" x14ac:dyDescent="0.35">
      <c r="A7159" s="15">
        <v>59</v>
      </c>
      <c r="B7159" s="8">
        <v>360</v>
      </c>
      <c r="C7159" s="8">
        <v>1633333.3332000002</v>
      </c>
      <c r="D7159" s="8">
        <v>7200</v>
      </c>
      <c r="E7159" s="2">
        <v>2250</v>
      </c>
      <c r="F7159" s="2">
        <v>12243.44140625</v>
      </c>
      <c r="G7159" s="2">
        <v>347.4296875</v>
      </c>
      <c r="H7159" s="1">
        <v>14467.31312204847</v>
      </c>
      <c r="I7159" s="1">
        <v>400.91851621409558</v>
      </c>
      <c r="J7159" s="1">
        <f t="shared" si="642"/>
        <v>18.163779627051866</v>
      </c>
      <c r="K7159" s="1">
        <f t="shared" si="643"/>
        <v>15.395583808334045</v>
      </c>
      <c r="L7159" s="30"/>
      <c r="M7159" s="30"/>
      <c r="N7159" s="2">
        <v>1354167</v>
      </c>
      <c r="O7159" s="30"/>
      <c r="P7159" s="30"/>
      <c r="Q7159" s="30"/>
      <c r="R7159" s="30"/>
      <c r="S7159" s="30"/>
      <c r="T7159" s="30"/>
      <c r="U7159" s="30"/>
      <c r="V7159" s="30"/>
    </row>
    <row r="7160" spans="1:22" ht="14.5" x14ac:dyDescent="0.35">
      <c r="A7160" s="15">
        <v>59</v>
      </c>
      <c r="B7160" s="8">
        <v>360</v>
      </c>
      <c r="C7160" s="8">
        <v>1633333.3332000002</v>
      </c>
      <c r="D7160" s="8">
        <v>7200</v>
      </c>
      <c r="E7160" s="2">
        <v>2280</v>
      </c>
      <c r="F7160" s="2">
        <v>12098.625</v>
      </c>
      <c r="G7160" s="2">
        <v>349.50460815429699</v>
      </c>
      <c r="H7160" s="1">
        <v>14288.169427416529</v>
      </c>
      <c r="I7160" s="1">
        <v>399.10374081575429</v>
      </c>
      <c r="J7160" s="1">
        <f t="shared" si="642"/>
        <v>18.097465021161739</v>
      </c>
      <c r="K7160" s="1">
        <f t="shared" si="643"/>
        <v>14.191267154784009</v>
      </c>
      <c r="L7160" s="30"/>
      <c r="M7160" s="30"/>
      <c r="N7160" s="2">
        <v>1354167</v>
      </c>
      <c r="O7160" s="30"/>
      <c r="P7160" s="30"/>
      <c r="Q7160" s="30"/>
      <c r="R7160" s="30"/>
      <c r="S7160" s="30"/>
      <c r="T7160" s="30"/>
      <c r="U7160" s="30"/>
      <c r="V7160" s="30"/>
    </row>
    <row r="7161" spans="1:22" ht="14.5" x14ac:dyDescent="0.35">
      <c r="A7161" s="15">
        <v>59</v>
      </c>
      <c r="B7161" s="8">
        <v>360</v>
      </c>
      <c r="C7161" s="8">
        <v>1633333.3332000002</v>
      </c>
      <c r="D7161" s="8">
        <v>7200</v>
      </c>
      <c r="E7161" s="2">
        <v>2310</v>
      </c>
      <c r="F7161" s="2">
        <v>12360.2138671875</v>
      </c>
      <c r="G7161" s="2">
        <v>359.41775512695301</v>
      </c>
      <c r="H7161" s="1">
        <v>14521.24920325687</v>
      </c>
      <c r="I7161" s="1">
        <v>397.96638773558021</v>
      </c>
      <c r="J7161" s="1">
        <f t="shared" si="642"/>
        <v>17.483802135545908</v>
      </c>
      <c r="K7161" s="1">
        <f t="shared" si="643"/>
        <v>10.725300032829795</v>
      </c>
      <c r="L7161" s="30"/>
      <c r="M7161" s="30"/>
      <c r="N7161" s="2">
        <v>1354167</v>
      </c>
      <c r="O7161" s="30"/>
      <c r="P7161" s="30"/>
      <c r="Q7161" s="30"/>
      <c r="R7161" s="30"/>
      <c r="S7161" s="30"/>
      <c r="T7161" s="30"/>
      <c r="U7161" s="30"/>
      <c r="V7161" s="30"/>
    </row>
    <row r="7162" spans="1:22" ht="14.5" x14ac:dyDescent="0.35">
      <c r="A7162" s="15">
        <v>59</v>
      </c>
      <c r="B7162" s="8">
        <v>360</v>
      </c>
      <c r="C7162" s="8">
        <v>1633333.3332000002</v>
      </c>
      <c r="D7162" s="8">
        <v>7200</v>
      </c>
      <c r="E7162" s="2">
        <v>2340</v>
      </c>
      <c r="F7162" s="2">
        <v>12846.29296875</v>
      </c>
      <c r="G7162" s="2">
        <v>366.97015380859398</v>
      </c>
      <c r="H7162" s="1">
        <v>15003.79717667632</v>
      </c>
      <c r="I7162" s="1">
        <v>396.93655721337461</v>
      </c>
      <c r="J7162" s="1">
        <f t="shared" si="642"/>
        <v>16.794761050325437</v>
      </c>
      <c r="K7162" s="1">
        <f t="shared" si="643"/>
        <v>8.1658966250456029</v>
      </c>
      <c r="L7162" s="30"/>
      <c r="M7162" s="30"/>
      <c r="N7162" s="2">
        <v>1354167</v>
      </c>
      <c r="O7162" s="30"/>
      <c r="P7162" s="30"/>
      <c r="Q7162" s="30"/>
      <c r="R7162" s="30"/>
      <c r="S7162" s="30"/>
      <c r="T7162" s="30"/>
      <c r="U7162" s="30"/>
      <c r="V7162" s="30"/>
    </row>
    <row r="7163" spans="1:22" ht="14.5" x14ac:dyDescent="0.35">
      <c r="A7163" s="15">
        <v>59</v>
      </c>
      <c r="B7163" s="8">
        <v>360</v>
      </c>
      <c r="C7163" s="8">
        <v>1633333.3332000002</v>
      </c>
      <c r="D7163" s="8">
        <v>7200</v>
      </c>
      <c r="E7163" s="2">
        <v>2370</v>
      </c>
      <c r="F7163" s="2">
        <v>13647.17578125</v>
      </c>
      <c r="G7163" s="2">
        <v>378.49154663085898</v>
      </c>
      <c r="H7163" s="1">
        <v>15604.44201833785</v>
      </c>
      <c r="I7163" s="1">
        <v>395.92382156976743</v>
      </c>
      <c r="J7163" s="1">
        <f t="shared" si="642"/>
        <v>14.341914169354794</v>
      </c>
      <c r="K7163" s="1">
        <f t="shared" si="643"/>
        <v>4.605723719349025</v>
      </c>
      <c r="L7163" s="30"/>
      <c r="M7163" s="30"/>
      <c r="N7163" s="2">
        <v>1354167</v>
      </c>
      <c r="O7163" s="30"/>
      <c r="P7163" s="30"/>
      <c r="Q7163" s="30"/>
      <c r="R7163" s="30"/>
      <c r="S7163" s="30"/>
      <c r="T7163" s="30"/>
      <c r="U7163" s="30"/>
      <c r="V7163" s="30"/>
    </row>
    <row r="7164" spans="1:22" ht="14.5" x14ac:dyDescent="0.35">
      <c r="A7164" s="15">
        <v>59</v>
      </c>
      <c r="B7164" s="8">
        <v>360</v>
      </c>
      <c r="C7164" s="8">
        <v>1633333.3332000002</v>
      </c>
      <c r="D7164" s="8">
        <v>7200</v>
      </c>
      <c r="E7164" s="2">
        <v>2400</v>
      </c>
      <c r="F7164" s="2">
        <v>14494.4013671875</v>
      </c>
      <c r="G7164" s="2">
        <v>366.08694458007801</v>
      </c>
      <c r="H7164" s="1">
        <v>16181.197110386691</v>
      </c>
      <c r="I7164" s="1">
        <v>394.58767256921448</v>
      </c>
      <c r="J7164" s="1">
        <f t="shared" si="642"/>
        <v>11.637567502565286</v>
      </c>
      <c r="K7164" s="1">
        <f t="shared" si="643"/>
        <v>7.7852347402960183</v>
      </c>
      <c r="L7164" s="30"/>
      <c r="M7164" s="30"/>
      <c r="N7164" s="2">
        <v>1354167</v>
      </c>
      <c r="O7164" s="30"/>
      <c r="P7164" s="30"/>
      <c r="Q7164" s="30"/>
      <c r="R7164" s="30"/>
      <c r="S7164" s="30"/>
      <c r="T7164" s="30"/>
      <c r="U7164" s="30"/>
      <c r="V7164" s="30"/>
    </row>
    <row r="7165" spans="1:22" ht="14.5" x14ac:dyDescent="0.35">
      <c r="A7165" s="15">
        <v>59</v>
      </c>
      <c r="B7165" s="8">
        <v>360</v>
      </c>
      <c r="C7165" s="8">
        <v>1633333.3332000002</v>
      </c>
      <c r="D7165" s="8">
        <v>7200</v>
      </c>
      <c r="E7165" s="2">
        <v>2430</v>
      </c>
      <c r="F7165" s="2">
        <v>16001.2275390625</v>
      </c>
      <c r="G7165" s="2">
        <v>370.65652465820301</v>
      </c>
      <c r="H7165" s="1">
        <v>16777.850517958399</v>
      </c>
      <c r="I7165" s="1">
        <v>391.83702807502709</v>
      </c>
      <c r="J7165" s="1">
        <f t="shared" si="642"/>
        <v>4.8535212501665406</v>
      </c>
      <c r="K7165" s="1">
        <f t="shared" si="643"/>
        <v>5.7143209434544442</v>
      </c>
      <c r="L7165" s="30"/>
      <c r="M7165" s="30"/>
      <c r="N7165" s="2">
        <v>1354167</v>
      </c>
      <c r="O7165" s="30"/>
      <c r="P7165" s="30"/>
      <c r="Q7165" s="30"/>
      <c r="R7165" s="30"/>
      <c r="S7165" s="30"/>
      <c r="T7165" s="30"/>
      <c r="U7165" s="30"/>
      <c r="V7165" s="30"/>
    </row>
    <row r="7166" spans="1:22" ht="14.5" x14ac:dyDescent="0.35">
      <c r="A7166" s="15">
        <v>59</v>
      </c>
      <c r="B7166" s="8">
        <v>360</v>
      </c>
      <c r="C7166" s="8">
        <v>1633333.3332000002</v>
      </c>
      <c r="D7166" s="8">
        <v>7200</v>
      </c>
      <c r="E7166" s="2">
        <v>2460</v>
      </c>
      <c r="F7166" s="2">
        <v>17032.3828125</v>
      </c>
      <c r="G7166" s="2">
        <v>372.59420776367199</v>
      </c>
      <c r="H7166" s="1">
        <v>17410.410780994971</v>
      </c>
      <c r="I7166" s="1">
        <v>388.46332660097119</v>
      </c>
      <c r="J7166" s="1">
        <f t="shared" si="642"/>
        <v>2.2194661349293874</v>
      </c>
      <c r="K7166" s="1">
        <f t="shared" si="643"/>
        <v>4.2590889784751074</v>
      </c>
      <c r="L7166" s="30"/>
      <c r="M7166" s="30"/>
      <c r="N7166" s="2">
        <v>1354167</v>
      </c>
      <c r="O7166" s="30"/>
      <c r="P7166" s="30"/>
      <c r="Q7166" s="30"/>
      <c r="R7166" s="30"/>
      <c r="S7166" s="30"/>
      <c r="T7166" s="30"/>
      <c r="U7166" s="30"/>
      <c r="V7166" s="30"/>
    </row>
    <row r="7167" spans="1:22" ht="14.5" x14ac:dyDescent="0.35">
      <c r="A7167" s="15">
        <v>59</v>
      </c>
      <c r="B7167" s="8">
        <v>360</v>
      </c>
      <c r="C7167" s="8">
        <v>1633333.3332000002</v>
      </c>
      <c r="D7167" s="8">
        <v>7200</v>
      </c>
      <c r="E7167" s="2">
        <v>2490</v>
      </c>
      <c r="F7167" s="2">
        <v>16785.689453125</v>
      </c>
      <c r="G7167" s="2">
        <v>336.41128540039102</v>
      </c>
      <c r="H7167" s="1">
        <v>18084.310387538251</v>
      </c>
      <c r="I7167" s="1">
        <v>384.81514057443837</v>
      </c>
      <c r="J7167" s="1">
        <f t="shared" si="642"/>
        <v>7.736476586438255</v>
      </c>
      <c r="K7167" s="1">
        <f t="shared" si="643"/>
        <v>14.388297085942853</v>
      </c>
      <c r="L7167" s="30"/>
      <c r="M7167" s="30"/>
      <c r="N7167" s="2">
        <v>1354167</v>
      </c>
      <c r="O7167" s="30"/>
      <c r="P7167" s="30"/>
      <c r="Q7167" s="30"/>
      <c r="R7167" s="30"/>
      <c r="S7167" s="30"/>
      <c r="T7167" s="30"/>
      <c r="U7167" s="30"/>
      <c r="V7167" s="30"/>
    </row>
    <row r="7168" spans="1:22" ht="14.5" x14ac:dyDescent="0.35">
      <c r="A7168" s="15">
        <v>59</v>
      </c>
      <c r="B7168" s="8">
        <v>360</v>
      </c>
      <c r="C7168" s="8">
        <v>1633333.3332000002</v>
      </c>
      <c r="D7168" s="8">
        <v>7200</v>
      </c>
      <c r="E7168" s="2">
        <v>2520</v>
      </c>
      <c r="F7168" s="2">
        <v>17499.19921875</v>
      </c>
      <c r="G7168" s="2">
        <v>331.62921142578102</v>
      </c>
      <c r="H7168" s="1">
        <v>18620.015060263839</v>
      </c>
      <c r="I7168" s="1">
        <v>381.0461124820539</v>
      </c>
      <c r="J7168" s="1">
        <f t="shared" si="642"/>
        <v>6.4049550353876175</v>
      </c>
      <c r="K7168" s="1">
        <f t="shared" si="643"/>
        <v>14.901250961522258</v>
      </c>
      <c r="L7168" s="30"/>
      <c r="M7168" s="30"/>
      <c r="N7168" s="2">
        <v>1354167</v>
      </c>
      <c r="O7168" s="30"/>
      <c r="P7168" s="30"/>
      <c r="Q7168" s="30"/>
      <c r="R7168" s="30"/>
      <c r="S7168" s="30"/>
      <c r="T7168" s="30"/>
      <c r="U7168" s="30"/>
      <c r="V7168" s="30"/>
    </row>
    <row r="7169" spans="1:22" ht="14.5" x14ac:dyDescent="0.35">
      <c r="A7169" s="15">
        <v>59</v>
      </c>
      <c r="B7169" s="8">
        <v>360</v>
      </c>
      <c r="C7169" s="8">
        <v>1633333.3332000002</v>
      </c>
      <c r="D7169" s="8">
        <v>7200</v>
      </c>
      <c r="E7169" s="2">
        <v>2550</v>
      </c>
      <c r="F7169" s="2">
        <v>32066.0859375</v>
      </c>
      <c r="G7169" s="2">
        <v>549.80096435546898</v>
      </c>
      <c r="H7169" s="1">
        <v>31500.86154235619</v>
      </c>
      <c r="I7169" s="1">
        <v>550.98086409454277</v>
      </c>
      <c r="J7169" s="1">
        <f t="shared" si="642"/>
        <v>-1.7626859612535473</v>
      </c>
      <c r="K7169" s="1">
        <f t="shared" si="643"/>
        <v>0.21460488714438408</v>
      </c>
      <c r="L7169" s="30"/>
      <c r="M7169" s="30"/>
      <c r="N7169" s="2">
        <v>0</v>
      </c>
      <c r="O7169" s="30"/>
      <c r="P7169" s="30"/>
      <c r="Q7169" s="30"/>
      <c r="R7169" s="30"/>
      <c r="S7169" s="30"/>
      <c r="T7169" s="30"/>
      <c r="U7169" s="30"/>
      <c r="V7169" s="30"/>
    </row>
    <row r="7170" spans="1:22" ht="14.5" x14ac:dyDescent="0.35">
      <c r="A7170" s="15">
        <v>59</v>
      </c>
      <c r="B7170" s="8">
        <v>360</v>
      </c>
      <c r="C7170" s="8">
        <v>1633333.3332000002</v>
      </c>
      <c r="D7170" s="8">
        <v>7200</v>
      </c>
      <c r="E7170" s="2">
        <v>2580</v>
      </c>
      <c r="F7170" s="2">
        <v>37431.0625</v>
      </c>
      <c r="G7170" s="2">
        <v>588.273193359375</v>
      </c>
      <c r="H7170" s="1">
        <v>34377.390712740307</v>
      </c>
      <c r="I7170" s="1">
        <v>544.61009212897784</v>
      </c>
      <c r="J7170" s="1">
        <f t="shared" si="642"/>
        <v>-8.158122113845133</v>
      </c>
      <c r="K7170" s="1">
        <f t="shared" si="643"/>
        <v>-7.4222490032319817</v>
      </c>
      <c r="L7170" s="30"/>
      <c r="M7170" s="30"/>
      <c r="N7170" s="2">
        <v>0</v>
      </c>
      <c r="O7170" s="30"/>
      <c r="P7170" s="30"/>
      <c r="Q7170" s="30"/>
      <c r="R7170" s="30"/>
      <c r="S7170" s="30"/>
      <c r="T7170" s="30"/>
      <c r="U7170" s="30"/>
      <c r="V7170" s="30"/>
    </row>
    <row r="7171" spans="1:22" ht="14.5" x14ac:dyDescent="0.35">
      <c r="A7171" s="15">
        <v>59</v>
      </c>
      <c r="B7171" s="8">
        <v>360</v>
      </c>
      <c r="C7171" s="8">
        <v>1633333.3332000002</v>
      </c>
      <c r="D7171" s="8">
        <v>7200</v>
      </c>
      <c r="E7171" s="2">
        <v>2610</v>
      </c>
      <c r="F7171" s="2">
        <v>36619.890625</v>
      </c>
      <c r="G7171" s="2">
        <v>605.94958496093795</v>
      </c>
      <c r="H7171" s="1">
        <v>36291.267307466522</v>
      </c>
      <c r="I7171" s="1">
        <v>538.79783340553467</v>
      </c>
      <c r="J7171" s="1">
        <f t="shared" si="642"/>
        <v>-0.89739022133815627</v>
      </c>
      <c r="K7171" s="1">
        <f t="shared" si="643"/>
        <v>-11.082069073408501</v>
      </c>
      <c r="L7171" s="30"/>
      <c r="M7171" s="30"/>
      <c r="N7171" s="2">
        <v>0</v>
      </c>
      <c r="O7171" s="30"/>
      <c r="P7171" s="30"/>
      <c r="Q7171" s="30"/>
      <c r="R7171" s="30"/>
      <c r="S7171" s="30"/>
      <c r="T7171" s="30"/>
      <c r="U7171" s="30"/>
      <c r="V7171" s="30"/>
    </row>
    <row r="7172" spans="1:22" ht="14.5" x14ac:dyDescent="0.35">
      <c r="A7172" s="15">
        <v>59</v>
      </c>
      <c r="B7172" s="8">
        <v>360</v>
      </c>
      <c r="C7172" s="8">
        <v>1633333.3332000002</v>
      </c>
      <c r="D7172" s="8">
        <v>7200</v>
      </c>
      <c r="E7172" s="2">
        <v>2640</v>
      </c>
      <c r="F7172" s="2">
        <v>41372.07421875</v>
      </c>
      <c r="G7172" s="2">
        <v>603.07415771484398</v>
      </c>
      <c r="H7172" s="1">
        <v>37598.859688506178</v>
      </c>
      <c r="I7172" s="1">
        <v>533.32257937361192</v>
      </c>
      <c r="J7172" s="1">
        <f t="shared" si="642"/>
        <v>-9.1201966580002534</v>
      </c>
      <c r="K7172" s="1">
        <f t="shared" si="643"/>
        <v>-11.566003525260191</v>
      </c>
      <c r="L7172" s="30"/>
      <c r="M7172" s="30"/>
      <c r="N7172" s="2">
        <v>0</v>
      </c>
      <c r="O7172" s="30"/>
      <c r="P7172" s="30"/>
      <c r="Q7172" s="30"/>
      <c r="R7172" s="30"/>
      <c r="S7172" s="30"/>
      <c r="T7172" s="30"/>
      <c r="U7172" s="30"/>
      <c r="V7172" s="30"/>
    </row>
    <row r="7173" spans="1:22" ht="14.5" x14ac:dyDescent="0.35">
      <c r="A7173" s="15">
        <v>59</v>
      </c>
      <c r="B7173" s="8">
        <v>360</v>
      </c>
      <c r="C7173" s="8">
        <v>1633333.3332000002</v>
      </c>
      <c r="D7173" s="8">
        <v>7200</v>
      </c>
      <c r="E7173" s="2">
        <v>2670</v>
      </c>
      <c r="F7173" s="2">
        <v>42298.30078125</v>
      </c>
      <c r="G7173" s="2">
        <v>566.22161865234398</v>
      </c>
      <c r="H7173" s="1">
        <v>38485.728520935889</v>
      </c>
      <c r="I7173" s="1">
        <v>528.05065170692615</v>
      </c>
      <c r="J7173" s="1">
        <f t="shared" si="642"/>
        <v>-9.0135352718569468</v>
      </c>
      <c r="K7173" s="1">
        <f t="shared" si="643"/>
        <v>-6.741347502108451</v>
      </c>
      <c r="L7173" s="30"/>
      <c r="M7173" s="30"/>
      <c r="N7173" s="2">
        <v>0</v>
      </c>
      <c r="O7173" s="30"/>
      <c r="P7173" s="30"/>
      <c r="Q7173" s="30"/>
      <c r="R7173" s="30"/>
      <c r="S7173" s="30"/>
      <c r="T7173" s="30"/>
      <c r="U7173" s="30"/>
      <c r="V7173" s="30"/>
    </row>
    <row r="7174" spans="1:22" ht="14.5" x14ac:dyDescent="0.35">
      <c r="A7174" s="15">
        <v>59</v>
      </c>
      <c r="B7174" s="8">
        <v>360</v>
      </c>
      <c r="C7174" s="8">
        <v>1633333.3332000002</v>
      </c>
      <c r="D7174" s="8">
        <v>7200</v>
      </c>
      <c r="E7174" s="2">
        <v>2700</v>
      </c>
      <c r="F7174" s="2">
        <v>40434.59765625</v>
      </c>
      <c r="G7174" s="2">
        <v>548.24896240234398</v>
      </c>
      <c r="H7174" s="1">
        <v>39080.626981615547</v>
      </c>
      <c r="I7174" s="1">
        <v>522.90134808106973</v>
      </c>
      <c r="J7174" s="1">
        <f t="shared" si="642"/>
        <v>-3.3485449419951596</v>
      </c>
      <c r="K7174" s="1">
        <f t="shared" si="643"/>
        <v>-4.6233766152889446</v>
      </c>
      <c r="L7174" s="30"/>
      <c r="M7174" s="30"/>
      <c r="N7174" s="2">
        <v>0</v>
      </c>
      <c r="O7174" s="30"/>
      <c r="P7174" s="30"/>
      <c r="Q7174" s="30"/>
      <c r="R7174" s="30"/>
      <c r="S7174" s="30"/>
      <c r="T7174" s="30"/>
      <c r="U7174" s="30"/>
      <c r="V7174" s="30"/>
    </row>
    <row r="7175" spans="1:22" ht="14.5" x14ac:dyDescent="0.35">
      <c r="A7175" s="15">
        <v>59</v>
      </c>
      <c r="B7175" s="8">
        <v>360</v>
      </c>
      <c r="C7175" s="8">
        <v>1633333.3332000002</v>
      </c>
      <c r="D7175" s="8">
        <v>7200</v>
      </c>
      <c r="E7175" s="2">
        <v>2730</v>
      </c>
      <c r="F7175" s="2">
        <v>38177.03515625</v>
      </c>
      <c r="G7175" s="2">
        <v>526.10430908203102</v>
      </c>
      <c r="H7175" s="1">
        <v>39472.92181736054</v>
      </c>
      <c r="I7175" s="1">
        <v>517.82610212716224</v>
      </c>
      <c r="J7175" s="1">
        <f t="shared" si="642"/>
        <v>3.3944140916306584</v>
      </c>
      <c r="K7175" s="1">
        <f t="shared" si="643"/>
        <v>-1.5734915703908496</v>
      </c>
      <c r="L7175" s="30"/>
      <c r="M7175" s="30"/>
      <c r="N7175" s="2">
        <v>0</v>
      </c>
      <c r="O7175" s="30"/>
      <c r="P7175" s="30"/>
      <c r="Q7175" s="30"/>
      <c r="R7175" s="30"/>
      <c r="S7175" s="30"/>
      <c r="T7175" s="30"/>
      <c r="U7175" s="30"/>
      <c r="V7175" s="30"/>
    </row>
    <row r="7176" spans="1:22" ht="14.5" x14ac:dyDescent="0.35">
      <c r="A7176" s="15">
        <v>59</v>
      </c>
      <c r="B7176" s="8">
        <v>360</v>
      </c>
      <c r="C7176" s="8">
        <v>1633333.3332000002</v>
      </c>
      <c r="D7176" s="8">
        <v>7200</v>
      </c>
      <c r="E7176" s="2">
        <v>2760</v>
      </c>
      <c r="F7176" s="2">
        <v>36508.04296875</v>
      </c>
      <c r="G7176" s="2">
        <v>503.96035766601602</v>
      </c>
      <c r="H7176" s="1">
        <v>39724.624718654821</v>
      </c>
      <c r="I7176" s="1">
        <v>512.90356236794275</v>
      </c>
      <c r="J7176" s="1">
        <f t="shared" si="642"/>
        <v>8.8106112745022696</v>
      </c>
      <c r="K7176" s="1">
        <f t="shared" si="643"/>
        <v>1.7745849580997324</v>
      </c>
      <c r="L7176" s="30"/>
      <c r="M7176" s="30"/>
      <c r="N7176" s="2">
        <v>0</v>
      </c>
      <c r="O7176" s="30"/>
      <c r="P7176" s="30"/>
      <c r="Q7176" s="30"/>
      <c r="R7176" s="30"/>
      <c r="S7176" s="30"/>
      <c r="T7176" s="30"/>
      <c r="U7176" s="30"/>
      <c r="V7176" s="30"/>
    </row>
    <row r="7177" spans="1:22" ht="14.5" x14ac:dyDescent="0.35">
      <c r="A7177" s="15">
        <v>59</v>
      </c>
      <c r="B7177" s="8">
        <v>360</v>
      </c>
      <c r="C7177" s="8">
        <v>1633333.3332000002</v>
      </c>
      <c r="D7177" s="8">
        <v>7200</v>
      </c>
      <c r="E7177" s="2">
        <v>2790</v>
      </c>
      <c r="F7177" s="2">
        <v>35599.08203125</v>
      </c>
      <c r="G7177" s="2">
        <v>520.26055908203102</v>
      </c>
      <c r="H7177" s="1">
        <v>39925.170204653099</v>
      </c>
      <c r="I7177" s="1">
        <v>509.21227670932541</v>
      </c>
      <c r="J7177" s="1">
        <f t="shared" si="642"/>
        <v>12.152246424796914</v>
      </c>
      <c r="K7177" s="1">
        <f t="shared" si="643"/>
        <v>-2.1236056010472244</v>
      </c>
      <c r="L7177" s="30"/>
      <c r="M7177" s="30"/>
      <c r="N7177" s="2">
        <v>0</v>
      </c>
      <c r="O7177" s="30"/>
      <c r="P7177" s="30"/>
      <c r="Q7177" s="30"/>
      <c r="R7177" s="30"/>
      <c r="S7177" s="30"/>
      <c r="T7177" s="30"/>
      <c r="U7177" s="30"/>
      <c r="V7177" s="30"/>
    </row>
    <row r="7178" spans="1:22" ht="14.5" x14ac:dyDescent="0.35">
      <c r="A7178" s="15">
        <v>59</v>
      </c>
      <c r="B7178" s="8">
        <v>360</v>
      </c>
      <c r="C7178" s="8">
        <v>1633333.3332000002</v>
      </c>
      <c r="D7178" s="8">
        <v>7200</v>
      </c>
      <c r="E7178" s="2">
        <v>2820</v>
      </c>
      <c r="F7178" s="2">
        <v>33426.23828125</v>
      </c>
      <c r="G7178" s="2">
        <v>501.44714355468801</v>
      </c>
      <c r="H7178" s="1">
        <v>40123.06543548718</v>
      </c>
      <c r="I7178" s="1">
        <v>506.232814546832</v>
      </c>
      <c r="J7178" s="1">
        <f t="shared" ref="J7178:J7241" si="644">(H7178-F7178)/F7178*100</f>
        <v>20.034641941727781</v>
      </c>
      <c r="K7178" s="1">
        <f t="shared" ref="K7178:K7241" si="645">(I7178-G7178)/G7178*100</f>
        <v>0.95437197193288315</v>
      </c>
      <c r="L7178" s="30"/>
      <c r="M7178" s="30"/>
      <c r="N7178" s="2">
        <v>0</v>
      </c>
      <c r="O7178" s="30"/>
      <c r="P7178" s="30"/>
      <c r="Q7178" s="30"/>
      <c r="R7178" s="30"/>
      <c r="S7178" s="30"/>
      <c r="T7178" s="30"/>
      <c r="U7178" s="30"/>
      <c r="V7178" s="30"/>
    </row>
    <row r="7179" spans="1:22" ht="14.5" x14ac:dyDescent="0.35">
      <c r="A7179" s="15">
        <v>59</v>
      </c>
      <c r="B7179" s="8">
        <v>360</v>
      </c>
      <c r="C7179" s="8">
        <v>1633333.3332000002</v>
      </c>
      <c r="D7179" s="8">
        <v>7200</v>
      </c>
      <c r="E7179" s="2">
        <v>2850</v>
      </c>
      <c r="F7179" s="2">
        <v>30829.328125</v>
      </c>
      <c r="G7179" s="2">
        <v>506.932861328125</v>
      </c>
      <c r="H7179" s="1">
        <v>40318.934630071912</v>
      </c>
      <c r="I7179" s="1">
        <v>503.66486779229388</v>
      </c>
      <c r="J7179" s="1">
        <f t="shared" si="644"/>
        <v>30.78110060198372</v>
      </c>
      <c r="K7179" s="1">
        <f t="shared" si="645"/>
        <v>-0.64466002998291194</v>
      </c>
      <c r="L7179" s="30"/>
      <c r="M7179" s="30"/>
      <c r="N7179" s="2">
        <v>0</v>
      </c>
      <c r="O7179" s="30"/>
      <c r="P7179" s="30"/>
      <c r="Q7179" s="30"/>
      <c r="R7179" s="30"/>
      <c r="S7179" s="30"/>
      <c r="T7179" s="30"/>
      <c r="U7179" s="30"/>
      <c r="V7179" s="30"/>
    </row>
    <row r="7180" spans="1:22" ht="14.5" x14ac:dyDescent="0.35">
      <c r="A7180" s="15">
        <v>59</v>
      </c>
      <c r="B7180" s="8">
        <v>360</v>
      </c>
      <c r="C7180" s="8">
        <v>1633333.3332000002</v>
      </c>
      <c r="D7180" s="8">
        <v>7200</v>
      </c>
      <c r="E7180" s="2">
        <v>2880</v>
      </c>
      <c r="F7180" s="2">
        <v>30856.392578125</v>
      </c>
      <c r="G7180" s="2">
        <v>527.89813232421898</v>
      </c>
      <c r="H7180" s="1">
        <v>40513.262895678257</v>
      </c>
      <c r="I7180" s="1">
        <v>501.33492040764122</v>
      </c>
      <c r="J7180" s="1">
        <f t="shared" si="644"/>
        <v>31.296174020028822</v>
      </c>
      <c r="K7180" s="1">
        <f t="shared" si="645"/>
        <v>-5.0318821549198889</v>
      </c>
      <c r="L7180" s="30"/>
      <c r="M7180" s="30"/>
      <c r="N7180" s="2">
        <v>0</v>
      </c>
      <c r="O7180" s="30"/>
      <c r="P7180" s="30"/>
      <c r="Q7180" s="30"/>
      <c r="R7180" s="30"/>
      <c r="S7180" s="30"/>
      <c r="T7180" s="30"/>
      <c r="U7180" s="30"/>
      <c r="V7180" s="30"/>
    </row>
    <row r="7181" spans="1:22" ht="14.5" x14ac:dyDescent="0.35">
      <c r="A7181" s="15">
        <v>59</v>
      </c>
      <c r="B7181" s="8">
        <v>360</v>
      </c>
      <c r="C7181" s="8">
        <v>1633333.3332000002</v>
      </c>
      <c r="D7181" s="8">
        <v>7200</v>
      </c>
      <c r="E7181" s="2">
        <v>2910</v>
      </c>
      <c r="F7181" s="2">
        <v>17459.212890625</v>
      </c>
      <c r="G7181" s="2">
        <v>344.36553955078102</v>
      </c>
      <c r="H7181" s="1">
        <v>19053.53866359347</v>
      </c>
      <c r="I7181" s="1">
        <v>371.79201439388709</v>
      </c>
      <c r="J7181" s="1">
        <f t="shared" si="644"/>
        <v>9.1317162059726567</v>
      </c>
      <c r="K7181" s="1">
        <f t="shared" si="645"/>
        <v>7.9643494174485143</v>
      </c>
      <c r="L7181" s="30"/>
      <c r="M7181" s="30"/>
      <c r="N7181" s="2">
        <v>1354167</v>
      </c>
      <c r="O7181" s="30"/>
      <c r="P7181" s="30"/>
      <c r="Q7181" s="30"/>
      <c r="R7181" s="30"/>
      <c r="S7181" s="30"/>
      <c r="T7181" s="30"/>
      <c r="U7181" s="30"/>
      <c r="V7181" s="30"/>
    </row>
    <row r="7182" spans="1:22" ht="14.5" x14ac:dyDescent="0.35">
      <c r="A7182" s="15">
        <v>59</v>
      </c>
      <c r="B7182" s="8">
        <v>360</v>
      </c>
      <c r="C7182" s="8">
        <v>1633333.3332000002</v>
      </c>
      <c r="D7182" s="8">
        <v>7200</v>
      </c>
      <c r="E7182" s="2">
        <v>2940</v>
      </c>
      <c r="F7182" s="2">
        <v>15309.1552734375</v>
      </c>
      <c r="G7182" s="2">
        <v>303.96517944335898</v>
      </c>
      <c r="H7182" s="1">
        <v>19012.70047870127</v>
      </c>
      <c r="I7182" s="1">
        <v>344.17952683936551</v>
      </c>
      <c r="J7182" s="1">
        <f t="shared" si="644"/>
        <v>24.191701887625968</v>
      </c>
      <c r="K7182" s="1">
        <f t="shared" si="645"/>
        <v>13.229919120884073</v>
      </c>
      <c r="L7182" s="30"/>
      <c r="M7182" s="30"/>
      <c r="N7182" s="2">
        <v>1354167</v>
      </c>
      <c r="O7182" s="30"/>
      <c r="P7182" s="30"/>
      <c r="Q7182" s="30"/>
      <c r="R7182" s="30"/>
      <c r="S7182" s="30"/>
      <c r="T7182" s="30"/>
      <c r="U7182" s="30"/>
      <c r="V7182" s="30"/>
    </row>
    <row r="7183" spans="1:22" ht="14.5" x14ac:dyDescent="0.35">
      <c r="A7183" s="15">
        <v>59</v>
      </c>
      <c r="B7183" s="8">
        <v>360</v>
      </c>
      <c r="C7183" s="8">
        <v>1633333.3332000002</v>
      </c>
      <c r="D7183" s="8">
        <v>7200</v>
      </c>
      <c r="E7183" s="2">
        <v>2970</v>
      </c>
      <c r="F7183" s="2">
        <v>14199.5634765625</v>
      </c>
      <c r="G7183" s="2">
        <v>300.196044921875</v>
      </c>
      <c r="H7183" s="1">
        <v>19002.991199351411</v>
      </c>
      <c r="I7183" s="1">
        <v>330.71531654741761</v>
      </c>
      <c r="J7183" s="1">
        <f t="shared" si="644"/>
        <v>33.827995703652071</v>
      </c>
      <c r="K7183" s="1">
        <f t="shared" si="645"/>
        <v>10.166446940859981</v>
      </c>
      <c r="L7183" s="30"/>
      <c r="M7183" s="30"/>
      <c r="N7183" s="2">
        <v>1354167</v>
      </c>
      <c r="O7183" s="30"/>
      <c r="P7183" s="30"/>
      <c r="Q7183" s="30"/>
      <c r="R7183" s="30"/>
      <c r="S7183" s="30"/>
      <c r="T7183" s="30"/>
      <c r="U7183" s="30"/>
      <c r="V7183" s="30"/>
    </row>
    <row r="7184" spans="1:22" ht="14.5" x14ac:dyDescent="0.35">
      <c r="A7184" s="15">
        <v>59</v>
      </c>
      <c r="B7184" s="8">
        <v>360</v>
      </c>
      <c r="C7184" s="8">
        <v>1633333.3332000002</v>
      </c>
      <c r="D7184" s="8">
        <v>7200</v>
      </c>
      <c r="E7184" s="2">
        <v>3000</v>
      </c>
      <c r="F7184" s="2">
        <v>14320.2294921875</v>
      </c>
      <c r="G7184" s="2">
        <v>308.66812133789102</v>
      </c>
      <c r="H7184" s="1">
        <v>18935.547020825619</v>
      </c>
      <c r="I7184" s="1">
        <v>321.12016657032382</v>
      </c>
      <c r="J7184" s="1">
        <f t="shared" si="644"/>
        <v>32.229354502705682</v>
      </c>
      <c r="K7184" s="1">
        <f t="shared" si="645"/>
        <v>4.0341209122797181</v>
      </c>
      <c r="L7184" s="30"/>
      <c r="M7184" s="30"/>
      <c r="N7184" s="2">
        <v>1354167</v>
      </c>
      <c r="O7184" s="30"/>
      <c r="P7184" s="30"/>
      <c r="Q7184" s="30"/>
      <c r="R7184" s="30"/>
      <c r="S7184" s="30"/>
      <c r="T7184" s="30"/>
      <c r="U7184" s="30"/>
      <c r="V7184" s="30"/>
    </row>
    <row r="7185" spans="1:22" ht="14.5" x14ac:dyDescent="0.35">
      <c r="A7185" s="15">
        <v>59</v>
      </c>
      <c r="B7185" s="8">
        <v>360</v>
      </c>
      <c r="C7185" s="8">
        <v>1633333.3332000002</v>
      </c>
      <c r="D7185" s="8">
        <v>7200</v>
      </c>
      <c r="E7185" s="2">
        <v>3030</v>
      </c>
      <c r="F7185" s="2">
        <v>14528.7021484375</v>
      </c>
      <c r="G7185" s="2">
        <v>313.14761352539102</v>
      </c>
      <c r="H7185" s="1">
        <v>18791.618190404381</v>
      </c>
      <c r="I7185" s="1">
        <v>314.78470187168728</v>
      </c>
      <c r="J7185" s="1">
        <f t="shared" si="644"/>
        <v>29.341341011835247</v>
      </c>
      <c r="K7185" s="1">
        <f t="shared" si="645"/>
        <v>0.52278487064488255</v>
      </c>
      <c r="L7185" s="30"/>
      <c r="M7185" s="30"/>
      <c r="N7185" s="2">
        <v>1354167</v>
      </c>
      <c r="O7185" s="30"/>
      <c r="P7185" s="30"/>
      <c r="Q7185" s="30"/>
      <c r="R7185" s="30"/>
      <c r="S7185" s="30"/>
      <c r="T7185" s="30"/>
      <c r="U7185" s="30"/>
      <c r="V7185" s="30"/>
    </row>
    <row r="7186" spans="1:22" ht="14.5" x14ac:dyDescent="0.35">
      <c r="A7186" s="15">
        <v>59</v>
      </c>
      <c r="B7186" s="8">
        <v>360</v>
      </c>
      <c r="C7186" s="8">
        <v>1633333.3332000002</v>
      </c>
      <c r="D7186" s="8">
        <v>7200</v>
      </c>
      <c r="E7186" s="2">
        <v>3060</v>
      </c>
      <c r="F7186" s="2">
        <v>16585.798828125</v>
      </c>
      <c r="G7186" s="2">
        <v>346.63708496093801</v>
      </c>
      <c r="H7186" s="1">
        <v>18546.366145724431</v>
      </c>
      <c r="I7186" s="1">
        <v>310.00248509120979</v>
      </c>
      <c r="J7186" s="1">
        <f t="shared" si="644"/>
        <v>11.820759059701375</v>
      </c>
      <c r="K7186" s="1">
        <f t="shared" si="645"/>
        <v>-10.568574875321408</v>
      </c>
      <c r="L7186" s="30"/>
      <c r="M7186" s="30"/>
      <c r="N7186" s="2">
        <v>1354167</v>
      </c>
      <c r="O7186" s="30"/>
      <c r="P7186" s="30"/>
      <c r="Q7186" s="30"/>
      <c r="R7186" s="30"/>
      <c r="S7186" s="30"/>
      <c r="T7186" s="30"/>
      <c r="U7186" s="30"/>
      <c r="V7186" s="30"/>
    </row>
    <row r="7187" spans="1:22" ht="14.5" x14ac:dyDescent="0.35">
      <c r="A7187" s="15">
        <v>59</v>
      </c>
      <c r="B7187" s="8">
        <v>360</v>
      </c>
      <c r="C7187" s="8">
        <v>1633333.3332000002</v>
      </c>
      <c r="D7187" s="8">
        <v>7200</v>
      </c>
      <c r="E7187" s="2">
        <v>3090</v>
      </c>
      <c r="F7187" s="2">
        <v>17463.416015625</v>
      </c>
      <c r="G7187" s="2">
        <v>328.96286010742199</v>
      </c>
      <c r="H7187" s="1">
        <v>18166.887416042649</v>
      </c>
      <c r="I7187" s="1">
        <v>305.95111967526083</v>
      </c>
      <c r="J7187" s="1">
        <f t="shared" si="644"/>
        <v>4.0282577004878899</v>
      </c>
      <c r="K7187" s="1">
        <f t="shared" si="645"/>
        <v>-6.9952396524783174</v>
      </c>
      <c r="L7187" s="30"/>
      <c r="M7187" s="30"/>
      <c r="N7187" s="2">
        <v>1354167</v>
      </c>
      <c r="O7187" s="30"/>
      <c r="P7187" s="30"/>
      <c r="Q7187" s="30"/>
      <c r="R7187" s="30"/>
      <c r="S7187" s="30"/>
      <c r="T7187" s="30"/>
      <c r="U7187" s="30"/>
      <c r="V7187" s="30"/>
    </row>
    <row r="7188" spans="1:22" ht="14.5" x14ac:dyDescent="0.35">
      <c r="A7188" s="15">
        <v>59</v>
      </c>
      <c r="B7188" s="8">
        <v>360</v>
      </c>
      <c r="C7188" s="8">
        <v>1633333.3332000002</v>
      </c>
      <c r="D7188" s="8">
        <v>7200</v>
      </c>
      <c r="E7188" s="2">
        <v>3120</v>
      </c>
      <c r="F7188" s="2">
        <v>18226.09765625</v>
      </c>
      <c r="G7188" s="2">
        <v>324.84265136718801</v>
      </c>
      <c r="H7188" s="1">
        <v>17609.597253241489</v>
      </c>
      <c r="I7188" s="1">
        <v>302.26442486743309</v>
      </c>
      <c r="J7188" s="1">
        <f t="shared" si="644"/>
        <v>-3.3825145384157635</v>
      </c>
      <c r="K7188" s="1">
        <f t="shared" si="645"/>
        <v>-6.9505117030440298</v>
      </c>
      <c r="L7188" s="30"/>
      <c r="M7188" s="30"/>
      <c r="N7188" s="2">
        <v>1354167</v>
      </c>
      <c r="O7188" s="30"/>
      <c r="P7188" s="30"/>
      <c r="Q7188" s="30"/>
      <c r="R7188" s="30"/>
      <c r="S7188" s="30"/>
      <c r="T7188" s="30"/>
      <c r="U7188" s="30"/>
      <c r="V7188" s="30"/>
    </row>
    <row r="7189" spans="1:22" ht="14.5" x14ac:dyDescent="0.35">
      <c r="A7189" s="15">
        <v>59</v>
      </c>
      <c r="B7189" s="8">
        <v>360</v>
      </c>
      <c r="C7189" s="8">
        <v>1633333.3332000002</v>
      </c>
      <c r="D7189" s="8">
        <v>7200</v>
      </c>
      <c r="E7189" s="2">
        <v>3150</v>
      </c>
      <c r="F7189" s="2">
        <v>19356.068359375</v>
      </c>
      <c r="G7189" s="2">
        <v>325.92828369140602</v>
      </c>
      <c r="H7189" s="1">
        <v>17228.54192492905</v>
      </c>
      <c r="I7189" s="1">
        <v>299.61801080795061</v>
      </c>
      <c r="J7189" s="1">
        <f t="shared" si="644"/>
        <v>-10.991521599041548</v>
      </c>
      <c r="K7189" s="1">
        <f t="shared" si="645"/>
        <v>-8.0724116929865435</v>
      </c>
      <c r="L7189" s="30"/>
      <c r="M7189" s="30"/>
      <c r="N7189" s="2">
        <v>1354167</v>
      </c>
      <c r="O7189" s="30"/>
      <c r="P7189" s="30"/>
      <c r="Q7189" s="30"/>
      <c r="R7189" s="30"/>
      <c r="S7189" s="30"/>
      <c r="T7189" s="30"/>
      <c r="U7189" s="30"/>
      <c r="V7189" s="30"/>
    </row>
    <row r="7190" spans="1:22" ht="14.5" x14ac:dyDescent="0.35">
      <c r="A7190" s="15">
        <v>59</v>
      </c>
      <c r="B7190" s="8">
        <v>360</v>
      </c>
      <c r="C7190" s="8">
        <v>1633333.3332000002</v>
      </c>
      <c r="D7190" s="8">
        <v>7200</v>
      </c>
      <c r="E7190" s="2">
        <v>3180</v>
      </c>
      <c r="F7190" s="2">
        <v>19558.90625</v>
      </c>
      <c r="G7190" s="2">
        <v>296.81283569335898</v>
      </c>
      <c r="H7190" s="1">
        <v>16980.898230063922</v>
      </c>
      <c r="I7190" s="1">
        <v>297.6874372390331</v>
      </c>
      <c r="J7190" s="1">
        <f t="shared" si="644"/>
        <v>-13.180737138284909</v>
      </c>
      <c r="K7190" s="1">
        <f t="shared" si="645"/>
        <v>0.29466432731288161</v>
      </c>
      <c r="L7190" s="30"/>
      <c r="M7190" s="30"/>
      <c r="N7190" s="2">
        <v>1354167</v>
      </c>
      <c r="O7190" s="30"/>
      <c r="P7190" s="30"/>
      <c r="Q7190" s="30"/>
      <c r="R7190" s="30"/>
      <c r="S7190" s="30"/>
      <c r="T7190" s="30"/>
      <c r="U7190" s="30"/>
      <c r="V7190" s="30"/>
    </row>
    <row r="7191" spans="1:22" ht="14.5" x14ac:dyDescent="0.35">
      <c r="A7191" s="15">
        <v>59</v>
      </c>
      <c r="B7191" s="8">
        <v>360</v>
      </c>
      <c r="C7191" s="8">
        <v>1633333.3332000002</v>
      </c>
      <c r="D7191" s="8">
        <v>7200</v>
      </c>
      <c r="E7191" s="2">
        <v>3210</v>
      </c>
      <c r="F7191" s="2">
        <v>18620.947265625</v>
      </c>
      <c r="G7191" s="2">
        <v>281.44525146484398</v>
      </c>
      <c r="H7191" s="1">
        <v>16825.972445845611</v>
      </c>
      <c r="I7191" s="1">
        <v>295.84714033465713</v>
      </c>
      <c r="J7191" s="1">
        <f t="shared" si="644"/>
        <v>-9.6395462280964761</v>
      </c>
      <c r="K7191" s="1">
        <f t="shared" si="645"/>
        <v>5.1171191536738805</v>
      </c>
      <c r="L7191" s="30"/>
      <c r="M7191" s="30"/>
      <c r="N7191" s="2">
        <v>1354167</v>
      </c>
      <c r="O7191" s="30"/>
      <c r="P7191" s="30"/>
      <c r="Q7191" s="30"/>
      <c r="R7191" s="30"/>
      <c r="S7191" s="30"/>
      <c r="T7191" s="30"/>
      <c r="U7191" s="30"/>
      <c r="V7191" s="30"/>
    </row>
    <row r="7192" spans="1:22" ht="14.5" x14ac:dyDescent="0.35">
      <c r="A7192" s="15">
        <v>59</v>
      </c>
      <c r="B7192" s="8">
        <v>360</v>
      </c>
      <c r="C7192" s="8">
        <v>1633333.3332000002</v>
      </c>
      <c r="D7192" s="8">
        <v>7200</v>
      </c>
      <c r="E7192" s="2">
        <v>3240</v>
      </c>
      <c r="F7192" s="2">
        <v>19968.615234375</v>
      </c>
      <c r="G7192" s="2">
        <v>282.76336669921898</v>
      </c>
      <c r="H7192" s="1">
        <v>16735.485671948729</v>
      </c>
      <c r="I7192" s="1">
        <v>294.01469620136868</v>
      </c>
      <c r="J7192" s="1">
        <f t="shared" si="644"/>
        <v>-16.191055436135581</v>
      </c>
      <c r="K7192" s="1">
        <f t="shared" si="645"/>
        <v>3.9790619391365376</v>
      </c>
      <c r="L7192" s="30"/>
      <c r="M7192" s="30"/>
      <c r="N7192" s="2">
        <v>1354167</v>
      </c>
      <c r="O7192" s="30"/>
      <c r="P7192" s="30"/>
      <c r="Q7192" s="30"/>
      <c r="R7192" s="30"/>
      <c r="S7192" s="30"/>
      <c r="T7192" s="30"/>
      <c r="U7192" s="30"/>
      <c r="V7192" s="30"/>
    </row>
    <row r="7193" spans="1:22" ht="14.5" x14ac:dyDescent="0.35">
      <c r="A7193" s="15">
        <v>59</v>
      </c>
      <c r="B7193" s="8">
        <v>360</v>
      </c>
      <c r="C7193" s="8">
        <v>1633333.3332000002</v>
      </c>
      <c r="D7193" s="8">
        <v>7200</v>
      </c>
      <c r="E7193" s="2">
        <v>3270</v>
      </c>
      <c r="F7193" s="2">
        <v>35497.06640625</v>
      </c>
      <c r="G7193" s="2">
        <v>448.50311279296898</v>
      </c>
      <c r="H7193" s="1">
        <v>35008.857700934597</v>
      </c>
      <c r="I7193" s="1">
        <v>411.31803157428408</v>
      </c>
      <c r="J7193" s="1">
        <f t="shared" si="644"/>
        <v>-1.375349443607665</v>
      </c>
      <c r="K7193" s="1">
        <f t="shared" si="645"/>
        <v>-8.2909304658158955</v>
      </c>
      <c r="L7193" s="30"/>
      <c r="M7193" s="30"/>
      <c r="N7193" s="2">
        <v>0</v>
      </c>
      <c r="O7193" s="30"/>
      <c r="P7193" s="30"/>
      <c r="Q7193" s="30"/>
      <c r="R7193" s="30"/>
      <c r="S7193" s="30"/>
      <c r="T7193" s="30"/>
      <c r="U7193" s="30"/>
      <c r="V7193" s="30"/>
    </row>
    <row r="7194" spans="1:22" ht="14.5" x14ac:dyDescent="0.35">
      <c r="A7194" s="15">
        <v>59</v>
      </c>
      <c r="B7194" s="8">
        <v>360</v>
      </c>
      <c r="C7194" s="8">
        <v>1633333.3332000002</v>
      </c>
      <c r="D7194" s="8">
        <v>7200</v>
      </c>
      <c r="E7194" s="2">
        <v>3300</v>
      </c>
      <c r="F7194" s="2">
        <v>41729.23828125</v>
      </c>
      <c r="G7194" s="2">
        <v>467.47009277343699</v>
      </c>
      <c r="H7194" s="1">
        <v>35406.367439842521</v>
      </c>
      <c r="I7194" s="1">
        <v>440.86317670235809</v>
      </c>
      <c r="J7194" s="1">
        <f t="shared" si="644"/>
        <v>-15.152135772985112</v>
      </c>
      <c r="K7194" s="1">
        <f t="shared" si="645"/>
        <v>-5.691683057887972</v>
      </c>
      <c r="L7194" s="30"/>
      <c r="M7194" s="30"/>
      <c r="N7194" s="2">
        <v>0</v>
      </c>
      <c r="O7194" s="30"/>
      <c r="P7194" s="30"/>
      <c r="Q7194" s="30"/>
      <c r="R7194" s="30"/>
      <c r="S7194" s="30"/>
      <c r="T7194" s="30"/>
      <c r="U7194" s="30"/>
      <c r="V7194" s="30"/>
    </row>
    <row r="7195" spans="1:22" ht="14.5" x14ac:dyDescent="0.35">
      <c r="A7195" s="15">
        <v>59</v>
      </c>
      <c r="B7195" s="8">
        <v>360</v>
      </c>
      <c r="C7195" s="8">
        <v>1633333.3332000002</v>
      </c>
      <c r="D7195" s="8">
        <v>7200</v>
      </c>
      <c r="E7195" s="2">
        <v>3330</v>
      </c>
      <c r="F7195" s="2">
        <v>43530.2265625</v>
      </c>
      <c r="G7195" s="2">
        <v>458.78738403320301</v>
      </c>
      <c r="H7195" s="1">
        <v>35657.581666900602</v>
      </c>
      <c r="I7195" s="1">
        <v>449.92578798785058</v>
      </c>
      <c r="J7195" s="1">
        <f t="shared" si="644"/>
        <v>-18.085467311538068</v>
      </c>
      <c r="K7195" s="1">
        <f t="shared" si="645"/>
        <v>-1.9315256595440957</v>
      </c>
      <c r="L7195" s="30"/>
      <c r="M7195" s="30"/>
      <c r="N7195" s="2">
        <v>0</v>
      </c>
      <c r="O7195" s="30"/>
      <c r="P7195" s="30"/>
      <c r="Q7195" s="30"/>
      <c r="R7195" s="30"/>
      <c r="S7195" s="30"/>
      <c r="T7195" s="30"/>
      <c r="U7195" s="30"/>
      <c r="V7195" s="30"/>
    </row>
    <row r="7196" spans="1:22" ht="14.5" x14ac:dyDescent="0.35">
      <c r="A7196" s="15">
        <v>59</v>
      </c>
      <c r="B7196" s="8">
        <v>360</v>
      </c>
      <c r="C7196" s="8">
        <v>1633333.3332000002</v>
      </c>
      <c r="D7196" s="8">
        <v>7200</v>
      </c>
      <c r="E7196" s="2">
        <v>3360</v>
      </c>
      <c r="F7196" s="2">
        <v>39782.6328125</v>
      </c>
      <c r="G7196" s="2">
        <v>477.00332641601602</v>
      </c>
      <c r="H7196" s="1">
        <v>35886.167066554008</v>
      </c>
      <c r="I7196" s="1">
        <v>452.44915516498378</v>
      </c>
      <c r="J7196" s="1">
        <f t="shared" si="644"/>
        <v>-9.7943888337166403</v>
      </c>
      <c r="K7196" s="1">
        <f t="shared" si="645"/>
        <v>-5.1475891028938969</v>
      </c>
      <c r="L7196" s="30"/>
      <c r="M7196" s="30"/>
      <c r="N7196" s="2">
        <v>0</v>
      </c>
      <c r="O7196" s="30"/>
      <c r="P7196" s="30"/>
      <c r="Q7196" s="30"/>
      <c r="R7196" s="30"/>
      <c r="S7196" s="30"/>
      <c r="T7196" s="30"/>
      <c r="U7196" s="30"/>
      <c r="V7196" s="30"/>
    </row>
    <row r="7197" spans="1:22" ht="14.5" x14ac:dyDescent="0.35">
      <c r="A7197" s="15">
        <v>59</v>
      </c>
      <c r="B7197" s="8">
        <v>360</v>
      </c>
      <c r="C7197" s="8">
        <v>1633333.3332000002</v>
      </c>
      <c r="D7197" s="8">
        <v>7200</v>
      </c>
      <c r="E7197" s="2">
        <v>3390</v>
      </c>
      <c r="F7197" s="2">
        <v>41378.69921875</v>
      </c>
      <c r="G7197" s="2">
        <v>485.23986816406199</v>
      </c>
      <c r="H7197" s="1">
        <v>36117.655975902788</v>
      </c>
      <c r="I7197" s="1">
        <v>452.05328489327218</v>
      </c>
      <c r="J7197" s="1">
        <f t="shared" si="644"/>
        <v>-12.714375613971129</v>
      </c>
      <c r="K7197" s="1">
        <f t="shared" si="645"/>
        <v>-6.8392119955751989</v>
      </c>
      <c r="L7197" s="30"/>
      <c r="M7197" s="30"/>
      <c r="N7197" s="2">
        <v>0</v>
      </c>
      <c r="O7197" s="30"/>
      <c r="P7197" s="30"/>
      <c r="Q7197" s="30"/>
      <c r="R7197" s="30"/>
      <c r="S7197" s="30"/>
      <c r="T7197" s="30"/>
      <c r="U7197" s="30"/>
      <c r="V7197" s="30"/>
    </row>
    <row r="7198" spans="1:22" ht="14.5" x14ac:dyDescent="0.35">
      <c r="A7198" s="15">
        <v>59</v>
      </c>
      <c r="B7198" s="8">
        <v>360</v>
      </c>
      <c r="C7198" s="8">
        <v>1633333.3332000002</v>
      </c>
      <c r="D7198" s="8">
        <v>7200</v>
      </c>
      <c r="E7198" s="2">
        <v>3420</v>
      </c>
      <c r="F7198" s="2">
        <v>41880.9765625</v>
      </c>
      <c r="G7198" s="2">
        <v>469.12542724609398</v>
      </c>
      <c r="H7198" s="1">
        <v>36353.043578245459</v>
      </c>
      <c r="I7198" s="1">
        <v>450.35418685364419</v>
      </c>
      <c r="J7198" s="1">
        <f t="shared" si="644"/>
        <v>-13.199150158318474</v>
      </c>
      <c r="K7198" s="1">
        <f t="shared" si="645"/>
        <v>-4.0013265754198315</v>
      </c>
      <c r="L7198" s="30"/>
      <c r="M7198" s="30"/>
      <c r="N7198" s="2">
        <v>0</v>
      </c>
      <c r="O7198" s="30"/>
      <c r="P7198" s="30"/>
      <c r="Q7198" s="30"/>
      <c r="R7198" s="30"/>
      <c r="S7198" s="30"/>
      <c r="T7198" s="30"/>
      <c r="U7198" s="30"/>
      <c r="V7198" s="30"/>
    </row>
    <row r="7199" spans="1:22" ht="14.5" x14ac:dyDescent="0.35">
      <c r="A7199" s="15">
        <v>59</v>
      </c>
      <c r="B7199" s="8">
        <v>360</v>
      </c>
      <c r="C7199" s="8">
        <v>1633333.3332000002</v>
      </c>
      <c r="D7199" s="8">
        <v>7200</v>
      </c>
      <c r="E7199" s="2">
        <v>3450</v>
      </c>
      <c r="F7199" s="2">
        <v>40019.52734375</v>
      </c>
      <c r="G7199" s="2">
        <v>472.15490722656199</v>
      </c>
      <c r="H7199" s="1">
        <v>36593.653217681524</v>
      </c>
      <c r="I7199" s="1">
        <v>448.07344010015169</v>
      </c>
      <c r="J7199" s="1">
        <f t="shared" si="644"/>
        <v>-8.5605062164821089</v>
      </c>
      <c r="K7199" s="1">
        <f t="shared" si="645"/>
        <v>-5.1003318524983348</v>
      </c>
      <c r="L7199" s="30"/>
      <c r="M7199" s="30"/>
      <c r="N7199" s="2">
        <v>0</v>
      </c>
      <c r="O7199" s="30"/>
      <c r="P7199" s="30"/>
      <c r="Q7199" s="30"/>
      <c r="R7199" s="30"/>
      <c r="S7199" s="30"/>
      <c r="T7199" s="30"/>
      <c r="U7199" s="30"/>
      <c r="V7199" s="30"/>
    </row>
    <row r="7200" spans="1:22" ht="14.5" x14ac:dyDescent="0.35">
      <c r="A7200" s="15">
        <v>59</v>
      </c>
      <c r="B7200" s="8">
        <v>360</v>
      </c>
      <c r="C7200" s="8">
        <v>1633333.3332000002</v>
      </c>
      <c r="D7200" s="8">
        <v>7200</v>
      </c>
      <c r="E7200" s="2">
        <v>3480</v>
      </c>
      <c r="F7200" s="2">
        <v>40198.44921875</v>
      </c>
      <c r="G7200" s="2">
        <v>495.97689819335898</v>
      </c>
      <c r="H7200" s="1">
        <v>36841.257675929162</v>
      </c>
      <c r="I7200" s="1">
        <v>445.53291763848881</v>
      </c>
      <c r="J7200" s="1">
        <f t="shared" si="644"/>
        <v>-8.3515449179440573</v>
      </c>
      <c r="K7200" s="1">
        <f t="shared" si="645"/>
        <v>-10.170631079515388</v>
      </c>
      <c r="L7200" s="30"/>
      <c r="M7200" s="30"/>
      <c r="N7200" s="2">
        <v>0</v>
      </c>
      <c r="O7200" s="30"/>
      <c r="P7200" s="30"/>
      <c r="Q7200" s="30"/>
      <c r="R7200" s="30"/>
      <c r="S7200" s="30"/>
      <c r="T7200" s="30"/>
      <c r="U7200" s="30"/>
      <c r="V7200" s="30"/>
    </row>
    <row r="7201" spans="1:22" ht="14.5" x14ac:dyDescent="0.35">
      <c r="A7201" s="15">
        <v>59</v>
      </c>
      <c r="B7201" s="8">
        <v>360</v>
      </c>
      <c r="C7201" s="8">
        <v>1633333.3332000002</v>
      </c>
      <c r="D7201" s="8">
        <v>7200</v>
      </c>
      <c r="E7201" s="2">
        <v>3510</v>
      </c>
      <c r="F7201" s="2">
        <v>38285.30078125</v>
      </c>
      <c r="G7201" s="2">
        <v>478.74163818359398</v>
      </c>
      <c r="H7201" s="1">
        <v>37075.361170789853</v>
      </c>
      <c r="I7201" s="1">
        <v>442.87647619438673</v>
      </c>
      <c r="J7201" s="1">
        <f t="shared" si="644"/>
        <v>-3.1603241603699455</v>
      </c>
      <c r="K7201" s="1">
        <f t="shared" si="645"/>
        <v>-7.4915484947756354</v>
      </c>
      <c r="L7201" s="30"/>
      <c r="M7201" s="30"/>
      <c r="N7201" s="2">
        <v>0</v>
      </c>
      <c r="O7201" s="30"/>
      <c r="P7201" s="30"/>
      <c r="Q7201" s="30"/>
      <c r="R7201" s="30"/>
      <c r="S7201" s="30"/>
      <c r="T7201" s="30"/>
      <c r="U7201" s="30"/>
      <c r="V7201" s="30"/>
    </row>
    <row r="7202" spans="1:22" ht="14.5" x14ac:dyDescent="0.35">
      <c r="A7202" s="15">
        <v>59</v>
      </c>
      <c r="B7202" s="8">
        <v>360</v>
      </c>
      <c r="C7202" s="8">
        <v>1633333.3332000002</v>
      </c>
      <c r="D7202" s="8">
        <v>7200</v>
      </c>
      <c r="E7202" s="2">
        <v>3540</v>
      </c>
      <c r="F7202" s="2">
        <v>36340.203125</v>
      </c>
      <c r="G7202" s="2">
        <v>458.95510864257801</v>
      </c>
      <c r="H7202" s="1">
        <v>37264.717086868761</v>
      </c>
      <c r="I7202" s="1">
        <v>440.16823666407242</v>
      </c>
      <c r="J7202" s="1">
        <f t="shared" si="644"/>
        <v>2.5440528185511093</v>
      </c>
      <c r="K7202" s="1">
        <f t="shared" si="645"/>
        <v>-4.0934007759648461</v>
      </c>
      <c r="L7202" s="30"/>
      <c r="M7202" s="30"/>
      <c r="N7202" s="2">
        <v>0</v>
      </c>
      <c r="O7202" s="30"/>
      <c r="P7202" s="30"/>
      <c r="Q7202" s="30"/>
      <c r="R7202" s="30"/>
      <c r="S7202" s="30"/>
      <c r="T7202" s="30"/>
      <c r="U7202" s="30"/>
      <c r="V7202" s="30"/>
    </row>
    <row r="7203" spans="1:22" ht="14.5" x14ac:dyDescent="0.35">
      <c r="A7203" s="15">
        <v>59</v>
      </c>
      <c r="B7203" s="8">
        <v>360</v>
      </c>
      <c r="C7203" s="8">
        <v>1633333.3332000002</v>
      </c>
      <c r="D7203" s="8">
        <v>7200</v>
      </c>
      <c r="E7203" s="2">
        <v>3570</v>
      </c>
      <c r="F7203" s="2">
        <v>33868.81640625</v>
      </c>
      <c r="G7203" s="2">
        <v>460.72100830078102</v>
      </c>
      <c r="H7203" s="1">
        <v>37412.043451669408</v>
      </c>
      <c r="I7203" s="1">
        <v>437.43683145904959</v>
      </c>
      <c r="J7203" s="1">
        <f t="shared" si="644"/>
        <v>10.461620515222837</v>
      </c>
      <c r="K7203" s="1">
        <f t="shared" si="645"/>
        <v>-5.0538561129668302</v>
      </c>
      <c r="L7203" s="30"/>
      <c r="M7203" s="30"/>
      <c r="N7203" s="2">
        <v>0</v>
      </c>
      <c r="O7203" s="30"/>
      <c r="P7203" s="30"/>
      <c r="Q7203" s="30"/>
      <c r="R7203" s="30"/>
      <c r="S7203" s="30"/>
      <c r="T7203" s="30"/>
      <c r="U7203" s="30"/>
      <c r="V7203" s="30"/>
    </row>
    <row r="7204" spans="1:22" ht="14.5" x14ac:dyDescent="0.35">
      <c r="A7204" s="15">
        <v>59</v>
      </c>
      <c r="B7204" s="8">
        <v>360</v>
      </c>
      <c r="C7204" s="8">
        <v>1633333.3332000002</v>
      </c>
      <c r="D7204" s="8">
        <v>7200</v>
      </c>
      <c r="E7204" s="2">
        <v>3600</v>
      </c>
      <c r="F7204" s="2">
        <v>33167.30078125</v>
      </c>
      <c r="G7204" s="2">
        <v>488.76727294921898</v>
      </c>
      <c r="H7204" s="1">
        <v>37519.901346225299</v>
      </c>
      <c r="I7204" s="1">
        <v>435.21123532096459</v>
      </c>
      <c r="J7204" s="1">
        <f t="shared" si="644"/>
        <v>13.123167886594779</v>
      </c>
      <c r="K7204" s="1">
        <f t="shared" si="645"/>
        <v>-10.957369814287597</v>
      </c>
      <c r="L7204" s="30"/>
      <c r="M7204" s="30"/>
      <c r="N7204" s="2">
        <v>0</v>
      </c>
      <c r="O7204" s="30"/>
      <c r="P7204" s="30"/>
      <c r="Q7204" s="30"/>
      <c r="R7204" s="30"/>
      <c r="S7204" s="30"/>
      <c r="T7204" s="30"/>
      <c r="U7204" s="30"/>
      <c r="V7204" s="30"/>
    </row>
    <row r="7205" spans="1:22" ht="14.5" x14ac:dyDescent="0.35">
      <c r="A7205" s="15">
        <v>59</v>
      </c>
      <c r="B7205" s="8">
        <v>360</v>
      </c>
      <c r="C7205" s="8">
        <v>1633333.3332000002</v>
      </c>
      <c r="D7205" s="8">
        <v>7200</v>
      </c>
      <c r="E7205" s="2">
        <v>3630</v>
      </c>
      <c r="F7205" s="2">
        <v>18962.74609375</v>
      </c>
      <c r="G7205" s="2">
        <v>314.15124511718699</v>
      </c>
      <c r="H7205" s="1">
        <v>19531.212379029239</v>
      </c>
      <c r="I7205" s="1">
        <v>294.18250387891732</v>
      </c>
      <c r="J7205" s="1">
        <f t="shared" si="644"/>
        <v>2.9978057105695353</v>
      </c>
      <c r="K7205" s="1">
        <f t="shared" si="645"/>
        <v>-6.3564100249931474</v>
      </c>
      <c r="L7205" s="30"/>
      <c r="M7205" s="30"/>
      <c r="N7205" s="2">
        <v>1354167</v>
      </c>
      <c r="O7205" s="30"/>
      <c r="P7205" s="30"/>
      <c r="Q7205" s="30"/>
      <c r="R7205" s="30"/>
      <c r="S7205" s="30"/>
      <c r="T7205" s="30"/>
      <c r="U7205" s="30"/>
      <c r="V7205" s="30"/>
    </row>
    <row r="7206" spans="1:22" ht="14.5" x14ac:dyDescent="0.35">
      <c r="A7206" s="17">
        <v>59</v>
      </c>
      <c r="B7206" s="18">
        <v>360</v>
      </c>
      <c r="C7206" s="18">
        <v>1633333.3332000002</v>
      </c>
      <c r="D7206" s="18">
        <v>7200</v>
      </c>
      <c r="E7206" s="2">
        <v>3660</v>
      </c>
      <c r="F7206" s="2">
        <v>16905.634765625</v>
      </c>
      <c r="G7206" s="2">
        <v>278.51257324218801</v>
      </c>
      <c r="H7206" s="1">
        <v>18856.189178439228</v>
      </c>
      <c r="I7206" s="1">
        <v>274.48119994768791</v>
      </c>
      <c r="J7206" s="1">
        <f t="shared" si="644"/>
        <v>11.537895144761908</v>
      </c>
      <c r="K7206" s="1">
        <f t="shared" si="645"/>
        <v>-1.4474654582270909</v>
      </c>
      <c r="L7206" s="30"/>
      <c r="M7206" s="30"/>
      <c r="N7206" s="16">
        <v>1354167</v>
      </c>
      <c r="O7206" s="30"/>
      <c r="P7206" s="30"/>
      <c r="Q7206" s="30"/>
      <c r="R7206" s="30"/>
      <c r="S7206" s="30"/>
      <c r="T7206" s="30"/>
      <c r="U7206" s="30"/>
      <c r="V7206" s="30"/>
    </row>
    <row r="7207" spans="1:22" ht="14.5" x14ac:dyDescent="0.35">
      <c r="A7207" s="15">
        <v>60</v>
      </c>
      <c r="B7207" s="8">
        <v>360</v>
      </c>
      <c r="C7207" s="8">
        <v>1166666.6666999999</v>
      </c>
      <c r="D7207" s="8">
        <v>5199.9999989999997</v>
      </c>
      <c r="E7207" s="2">
        <v>30</v>
      </c>
      <c r="F7207" s="2">
        <v>166.86460876464801</v>
      </c>
      <c r="G7207" s="2">
        <v>563.83551025390602</v>
      </c>
      <c r="H7207" s="1">
        <v>194.85821074491511</v>
      </c>
      <c r="I7207" s="1">
        <v>567.50285283909977</v>
      </c>
      <c r="J7207" s="1">
        <f t="shared" si="644"/>
        <v>16.776236847053834</v>
      </c>
      <c r="K7207" s="1">
        <f t="shared" si="645"/>
        <v>0.65042774328673902</v>
      </c>
      <c r="L7207" s="30">
        <f t="shared" ref="L7207:M7207" si="646">AVERAGE(J7207:J7328)</f>
        <v>7.1228428110885389</v>
      </c>
      <c r="M7207" s="30">
        <f t="shared" si="646"/>
        <v>-1.2357173473030911</v>
      </c>
      <c r="N7207" s="2">
        <v>1812501</v>
      </c>
      <c r="O7207" s="30">
        <f t="shared" ref="O7207:P7207" si="647">ABS(L7207)</f>
        <v>7.1228428110885389</v>
      </c>
      <c r="P7207" s="30">
        <f t="shared" si="647"/>
        <v>1.2357173473030911</v>
      </c>
      <c r="Q7207" s="30">
        <f t="shared" ref="Q7207" si="648">SUM(G7207:G7328)*30</f>
        <v>2191815.5122375488</v>
      </c>
      <c r="R7207" s="30">
        <f t="shared" ref="R7207" si="649">SUM(I7207:I7328)*30</f>
        <v>2153663.0451328219</v>
      </c>
      <c r="S7207" s="30">
        <f t="shared" ref="S7207" si="650">SUM(F7207:F7328)*30</f>
        <v>42546429.763183594</v>
      </c>
      <c r="T7207" s="30">
        <f t="shared" ref="T7207" si="651">SUM(H7207:H7328)*30</f>
        <v>42198939.025377005</v>
      </c>
      <c r="U7207" s="30">
        <f t="shared" ref="U7207" si="652">(R7207-Q7207)/Q7207*100</f>
        <v>-1.7406787611325187</v>
      </c>
      <c r="V7207" s="30">
        <f t="shared" ref="V7207" si="653">(T7207-S7207)/S7207*100</f>
        <v>-0.81673301318288327</v>
      </c>
    </row>
    <row r="7208" spans="1:22" ht="14.5" x14ac:dyDescent="0.35">
      <c r="A7208" s="15">
        <v>60</v>
      </c>
      <c r="B7208" s="8">
        <v>360</v>
      </c>
      <c r="C7208" s="8">
        <v>1166666.6666999999</v>
      </c>
      <c r="D7208" s="8">
        <v>5199.9999989999997</v>
      </c>
      <c r="E7208" s="2">
        <v>60</v>
      </c>
      <c r="F7208" s="2">
        <v>155.36911010742199</v>
      </c>
      <c r="G7208" s="2">
        <v>524.9921875</v>
      </c>
      <c r="H7208" s="1">
        <v>194.85821074491511</v>
      </c>
      <c r="I7208" s="1">
        <v>536.20762706525989</v>
      </c>
      <c r="J7208" s="1">
        <f t="shared" si="644"/>
        <v>25.416313841400274</v>
      </c>
      <c r="K7208" s="1">
        <f t="shared" si="645"/>
        <v>2.1363059931744006</v>
      </c>
      <c r="L7208" s="30"/>
      <c r="M7208" s="30"/>
      <c r="N7208" s="2">
        <v>1812501</v>
      </c>
      <c r="O7208" s="30"/>
      <c r="P7208" s="30"/>
      <c r="Q7208" s="30"/>
      <c r="R7208" s="30"/>
      <c r="S7208" s="30"/>
      <c r="T7208" s="30"/>
      <c r="U7208" s="30"/>
      <c r="V7208" s="30"/>
    </row>
    <row r="7209" spans="1:22" ht="14.5" x14ac:dyDescent="0.35">
      <c r="A7209" s="15">
        <v>60</v>
      </c>
      <c r="B7209" s="8">
        <v>360</v>
      </c>
      <c r="C7209" s="8">
        <v>1166666.6666999999</v>
      </c>
      <c r="D7209" s="8">
        <v>5199.9999989999997</v>
      </c>
      <c r="E7209" s="2">
        <v>90</v>
      </c>
      <c r="F7209" s="2">
        <v>155.67807006835901</v>
      </c>
      <c r="G7209" s="2">
        <v>526.03619384765602</v>
      </c>
      <c r="H7209" s="1">
        <v>194.85821074491511</v>
      </c>
      <c r="I7209" s="1">
        <v>533.94651223948642</v>
      </c>
      <c r="J7209" s="1">
        <f t="shared" si="644"/>
        <v>25.167411607397185</v>
      </c>
      <c r="K7209" s="1">
        <f t="shared" si="645"/>
        <v>1.5037593390619977</v>
      </c>
      <c r="L7209" s="30"/>
      <c r="M7209" s="30"/>
      <c r="N7209" s="2">
        <v>1812501</v>
      </c>
      <c r="O7209" s="30"/>
      <c r="P7209" s="30"/>
      <c r="Q7209" s="30"/>
      <c r="R7209" s="30"/>
      <c r="S7209" s="30"/>
      <c r="T7209" s="30"/>
      <c r="U7209" s="30"/>
      <c r="V7209" s="30"/>
    </row>
    <row r="7210" spans="1:22" ht="14.5" x14ac:dyDescent="0.35">
      <c r="A7210" s="15">
        <v>60</v>
      </c>
      <c r="B7210" s="8">
        <v>360</v>
      </c>
      <c r="C7210" s="8">
        <v>1166666.6666999999</v>
      </c>
      <c r="D7210" s="8">
        <v>5199.9999989999997</v>
      </c>
      <c r="E7210" s="2">
        <v>120</v>
      </c>
      <c r="F7210" s="2">
        <v>156.46138000488301</v>
      </c>
      <c r="G7210" s="2">
        <v>528.68292236328102</v>
      </c>
      <c r="H7210" s="1">
        <v>194.85821074491511</v>
      </c>
      <c r="I7210" s="1">
        <v>536.88151563643771</v>
      </c>
      <c r="J7210" s="1">
        <f t="shared" si="644"/>
        <v>24.540772131010076</v>
      </c>
      <c r="K7210" s="1">
        <f t="shared" si="645"/>
        <v>1.5507581059187456</v>
      </c>
      <c r="L7210" s="30"/>
      <c r="M7210" s="30"/>
      <c r="N7210" s="2">
        <v>1812501</v>
      </c>
      <c r="O7210" s="30"/>
      <c r="P7210" s="30"/>
      <c r="Q7210" s="30"/>
      <c r="R7210" s="30"/>
      <c r="S7210" s="30"/>
      <c r="T7210" s="30"/>
      <c r="U7210" s="30"/>
      <c r="V7210" s="30"/>
    </row>
    <row r="7211" spans="1:22" ht="14.5" x14ac:dyDescent="0.35">
      <c r="A7211" s="15">
        <v>60</v>
      </c>
      <c r="B7211" s="8">
        <v>360</v>
      </c>
      <c r="C7211" s="8">
        <v>1166666.6666999999</v>
      </c>
      <c r="D7211" s="8">
        <v>5199.9999989999997</v>
      </c>
      <c r="E7211" s="2">
        <v>150</v>
      </c>
      <c r="F7211" s="2">
        <v>157.66055297851599</v>
      </c>
      <c r="G7211" s="2">
        <v>532.73492431640602</v>
      </c>
      <c r="H7211" s="1">
        <v>194.85821074491511</v>
      </c>
      <c r="I7211" s="1">
        <v>540.38264342287266</v>
      </c>
      <c r="J7211" s="1">
        <f t="shared" si="644"/>
        <v>23.593509640593453</v>
      </c>
      <c r="K7211" s="1">
        <f t="shared" si="645"/>
        <v>1.435558052868418</v>
      </c>
      <c r="L7211" s="30"/>
      <c r="M7211" s="30"/>
      <c r="N7211" s="2">
        <v>1812501</v>
      </c>
      <c r="O7211" s="30"/>
      <c r="P7211" s="30"/>
      <c r="Q7211" s="30"/>
      <c r="R7211" s="30"/>
      <c r="S7211" s="30"/>
      <c r="T7211" s="30"/>
      <c r="U7211" s="30"/>
      <c r="V7211" s="30"/>
    </row>
    <row r="7212" spans="1:22" ht="14.5" x14ac:dyDescent="0.35">
      <c r="A7212" s="15">
        <v>60</v>
      </c>
      <c r="B7212" s="8">
        <v>360</v>
      </c>
      <c r="C7212" s="8">
        <v>1166666.6666999999</v>
      </c>
      <c r="D7212" s="8">
        <v>5199.9999989999997</v>
      </c>
      <c r="E7212" s="2">
        <v>180</v>
      </c>
      <c r="F7212" s="2">
        <v>158.853271484375</v>
      </c>
      <c r="G7212" s="2">
        <v>536.76513671875</v>
      </c>
      <c r="H7212" s="1">
        <v>194.85821074491511</v>
      </c>
      <c r="I7212" s="1">
        <v>544.00687849758833</v>
      </c>
      <c r="J7212" s="1">
        <f t="shared" si="644"/>
        <v>22.665532112809903</v>
      </c>
      <c r="K7212" s="1">
        <f t="shared" si="645"/>
        <v>1.3491453306947547</v>
      </c>
      <c r="L7212" s="30"/>
      <c r="M7212" s="30"/>
      <c r="N7212" s="2">
        <v>1812501</v>
      </c>
      <c r="O7212" s="30"/>
      <c r="P7212" s="30"/>
      <c r="Q7212" s="30"/>
      <c r="R7212" s="30"/>
      <c r="S7212" s="30"/>
      <c r="T7212" s="30"/>
      <c r="U7212" s="30"/>
      <c r="V7212" s="30"/>
    </row>
    <row r="7213" spans="1:22" ht="14.5" x14ac:dyDescent="0.35">
      <c r="A7213" s="15">
        <v>60</v>
      </c>
      <c r="B7213" s="8">
        <v>360</v>
      </c>
      <c r="C7213" s="8">
        <v>1166666.6666999999</v>
      </c>
      <c r="D7213" s="8">
        <v>5199.9999989999997</v>
      </c>
      <c r="E7213" s="2">
        <v>210</v>
      </c>
      <c r="F7213" s="2">
        <v>160.28079223632801</v>
      </c>
      <c r="G7213" s="2">
        <v>541.58874511718795</v>
      </c>
      <c r="H7213" s="1">
        <v>194.85821074491511</v>
      </c>
      <c r="I7213" s="1">
        <v>547.74081074380445</v>
      </c>
      <c r="J7213" s="1">
        <f t="shared" si="644"/>
        <v>21.573026952352468</v>
      </c>
      <c r="K7213" s="1">
        <f t="shared" si="645"/>
        <v>1.1359293711477181</v>
      </c>
      <c r="L7213" s="30"/>
      <c r="M7213" s="30"/>
      <c r="N7213" s="2">
        <v>1812501</v>
      </c>
      <c r="O7213" s="30"/>
      <c r="P7213" s="30"/>
      <c r="Q7213" s="30"/>
      <c r="R7213" s="30"/>
      <c r="S7213" s="30"/>
      <c r="T7213" s="30"/>
      <c r="U7213" s="30"/>
      <c r="V7213" s="30"/>
    </row>
    <row r="7214" spans="1:22" ht="14.5" x14ac:dyDescent="0.35">
      <c r="A7214" s="15">
        <v>60</v>
      </c>
      <c r="B7214" s="8">
        <v>360</v>
      </c>
      <c r="C7214" s="8">
        <v>1166666.6666999999</v>
      </c>
      <c r="D7214" s="8">
        <v>5199.9999989999997</v>
      </c>
      <c r="E7214" s="2">
        <v>240</v>
      </c>
      <c r="F7214" s="2">
        <v>161.77932739257801</v>
      </c>
      <c r="G7214" s="2">
        <v>546.65234375</v>
      </c>
      <c r="H7214" s="1">
        <v>194.85821074491511</v>
      </c>
      <c r="I7214" s="1">
        <v>551.53665906974959</v>
      </c>
      <c r="J7214" s="1">
        <f t="shared" si="644"/>
        <v>20.446916108179263</v>
      </c>
      <c r="K7214" s="1">
        <f t="shared" si="645"/>
        <v>0.89349572458493443</v>
      </c>
      <c r="L7214" s="30"/>
      <c r="M7214" s="30"/>
      <c r="N7214" s="2">
        <v>1812501</v>
      </c>
      <c r="O7214" s="30"/>
      <c r="P7214" s="30"/>
      <c r="Q7214" s="30"/>
      <c r="R7214" s="30"/>
      <c r="S7214" s="30"/>
      <c r="T7214" s="30"/>
      <c r="U7214" s="30"/>
      <c r="V7214" s="30"/>
    </row>
    <row r="7215" spans="1:22" ht="14.5" x14ac:dyDescent="0.35">
      <c r="A7215" s="15">
        <v>60</v>
      </c>
      <c r="B7215" s="8">
        <v>360</v>
      </c>
      <c r="C7215" s="8">
        <v>1166666.6666999999</v>
      </c>
      <c r="D7215" s="8">
        <v>5199.9999989999997</v>
      </c>
      <c r="E7215" s="2">
        <v>270</v>
      </c>
      <c r="F7215" s="2">
        <v>163.15229797363301</v>
      </c>
      <c r="G7215" s="2">
        <v>551.29144287109398</v>
      </c>
      <c r="H7215" s="1">
        <v>194.85821074491511</v>
      </c>
      <c r="I7215" s="1">
        <v>555.346038324338</v>
      </c>
      <c r="J7215" s="1">
        <f t="shared" si="644"/>
        <v>19.433322830920886</v>
      </c>
      <c r="K7215" s="1">
        <f t="shared" si="645"/>
        <v>0.73547222719945016</v>
      </c>
      <c r="L7215" s="30"/>
      <c r="M7215" s="30"/>
      <c r="N7215" s="2">
        <v>1812501</v>
      </c>
      <c r="O7215" s="30"/>
      <c r="P7215" s="30"/>
      <c r="Q7215" s="30"/>
      <c r="R7215" s="30"/>
      <c r="S7215" s="30"/>
      <c r="T7215" s="30"/>
      <c r="U7215" s="30"/>
      <c r="V7215" s="30"/>
    </row>
    <row r="7216" spans="1:22" ht="14.5" x14ac:dyDescent="0.35">
      <c r="A7216" s="15">
        <v>60</v>
      </c>
      <c r="B7216" s="8">
        <v>360</v>
      </c>
      <c r="C7216" s="8">
        <v>1166666.6666999999</v>
      </c>
      <c r="D7216" s="8">
        <v>5199.9999989999997</v>
      </c>
      <c r="E7216" s="2">
        <v>300</v>
      </c>
      <c r="F7216" s="2">
        <v>164.77398681640599</v>
      </c>
      <c r="G7216" s="2">
        <v>556.71588134765602</v>
      </c>
      <c r="H7216" s="1">
        <v>194.85821074491511</v>
      </c>
      <c r="I7216" s="1">
        <v>559.15837746956709</v>
      </c>
      <c r="J7216" s="1">
        <f t="shared" si="644"/>
        <v>18.257872198012347</v>
      </c>
      <c r="K7216" s="1">
        <f t="shared" si="645"/>
        <v>0.43873297021785179</v>
      </c>
      <c r="L7216" s="30"/>
      <c r="M7216" s="30"/>
      <c r="N7216" s="2">
        <v>1812501</v>
      </c>
      <c r="O7216" s="30"/>
      <c r="P7216" s="30"/>
      <c r="Q7216" s="30"/>
      <c r="R7216" s="30"/>
      <c r="S7216" s="30"/>
      <c r="T7216" s="30"/>
      <c r="U7216" s="30"/>
      <c r="V7216" s="30"/>
    </row>
    <row r="7217" spans="1:22" ht="14.5" x14ac:dyDescent="0.35">
      <c r="A7217" s="15">
        <v>60</v>
      </c>
      <c r="B7217" s="8">
        <v>360</v>
      </c>
      <c r="C7217" s="8">
        <v>1166666.6666999999</v>
      </c>
      <c r="D7217" s="8">
        <v>5199.9999989999997</v>
      </c>
      <c r="E7217" s="2">
        <v>330</v>
      </c>
      <c r="F7217" s="2">
        <v>169.10935974121099</v>
      </c>
      <c r="G7217" s="2">
        <v>565.36419677734398</v>
      </c>
      <c r="H7217" s="1">
        <v>194.85821074491511</v>
      </c>
      <c r="I7217" s="1">
        <v>560.42351929770882</v>
      </c>
      <c r="J7217" s="1">
        <f t="shared" si="644"/>
        <v>15.226153681326526</v>
      </c>
      <c r="K7217" s="1">
        <f t="shared" si="645"/>
        <v>-0.8738928831711873</v>
      </c>
      <c r="L7217" s="30"/>
      <c r="M7217" s="30"/>
      <c r="N7217" s="2">
        <v>1812501</v>
      </c>
      <c r="O7217" s="30"/>
      <c r="P7217" s="30"/>
      <c r="Q7217" s="30"/>
      <c r="R7217" s="30"/>
      <c r="S7217" s="30"/>
      <c r="T7217" s="30"/>
      <c r="U7217" s="30"/>
      <c r="V7217" s="30"/>
    </row>
    <row r="7218" spans="1:22" ht="14.5" x14ac:dyDescent="0.35">
      <c r="A7218" s="15">
        <v>60</v>
      </c>
      <c r="B7218" s="8">
        <v>360</v>
      </c>
      <c r="C7218" s="8">
        <v>1166666.6666999999</v>
      </c>
      <c r="D7218" s="8">
        <v>5199.9999989999997</v>
      </c>
      <c r="E7218" s="2">
        <v>360</v>
      </c>
      <c r="F7218" s="2">
        <v>186.73574829101599</v>
      </c>
      <c r="G7218" s="2">
        <v>578.56280517578102</v>
      </c>
      <c r="H7218" s="1">
        <v>194.85821074491511</v>
      </c>
      <c r="I7218" s="1">
        <v>559.9629240704561</v>
      </c>
      <c r="J7218" s="1">
        <f t="shared" si="644"/>
        <v>4.3497094306981694</v>
      </c>
      <c r="K7218" s="1">
        <f t="shared" si="645"/>
        <v>-3.2148421811654213</v>
      </c>
      <c r="L7218" s="30"/>
      <c r="M7218" s="30"/>
      <c r="N7218" s="2">
        <v>1812501</v>
      </c>
      <c r="O7218" s="30"/>
      <c r="P7218" s="30"/>
      <c r="Q7218" s="30"/>
      <c r="R7218" s="30"/>
      <c r="S7218" s="30"/>
      <c r="T7218" s="30"/>
      <c r="U7218" s="30"/>
      <c r="V7218" s="30"/>
    </row>
    <row r="7219" spans="1:22" ht="14.5" x14ac:dyDescent="0.35">
      <c r="A7219" s="15">
        <v>60</v>
      </c>
      <c r="B7219" s="8">
        <v>360</v>
      </c>
      <c r="C7219" s="8">
        <v>1166666.6666999999</v>
      </c>
      <c r="D7219" s="8">
        <v>5199.9999989999997</v>
      </c>
      <c r="E7219" s="2">
        <v>390</v>
      </c>
      <c r="F7219" s="2">
        <v>514.952392578125</v>
      </c>
      <c r="G7219" s="2">
        <v>956.851806640625</v>
      </c>
      <c r="H7219" s="1">
        <v>1408.150035386356</v>
      </c>
      <c r="I7219" s="1">
        <v>956.35939185079906</v>
      </c>
      <c r="J7219" s="1">
        <f t="shared" si="644"/>
        <v>173.45246971985301</v>
      </c>
      <c r="K7219" s="1">
        <f t="shared" si="645"/>
        <v>-5.1461970015476477E-2</v>
      </c>
      <c r="L7219" s="30"/>
      <c r="M7219" s="30"/>
      <c r="N7219" s="2">
        <v>0</v>
      </c>
      <c r="O7219" s="30"/>
      <c r="P7219" s="30"/>
      <c r="Q7219" s="30"/>
      <c r="R7219" s="30"/>
      <c r="S7219" s="30"/>
      <c r="T7219" s="30"/>
      <c r="U7219" s="30"/>
      <c r="V7219" s="30"/>
    </row>
    <row r="7220" spans="1:22" ht="14.5" x14ac:dyDescent="0.35">
      <c r="A7220" s="15">
        <v>60</v>
      </c>
      <c r="B7220" s="8">
        <v>360</v>
      </c>
      <c r="C7220" s="8">
        <v>1166666.6666999999</v>
      </c>
      <c r="D7220" s="8">
        <v>5199.9999989999997</v>
      </c>
      <c r="E7220" s="2">
        <v>420</v>
      </c>
      <c r="F7220" s="2">
        <v>2179.71630859375</v>
      </c>
      <c r="G7220" s="2">
        <v>1063.15551757812</v>
      </c>
      <c r="H7220" s="1">
        <v>3298.2878077160849</v>
      </c>
      <c r="I7220" s="1">
        <v>1027.1207121210441</v>
      </c>
      <c r="J7220" s="1">
        <f t="shared" si="644"/>
        <v>51.317297334164756</v>
      </c>
      <c r="K7220" s="1">
        <f t="shared" si="645"/>
        <v>-3.3894199730217811</v>
      </c>
      <c r="L7220" s="30"/>
      <c r="M7220" s="30"/>
      <c r="N7220" s="2">
        <v>0</v>
      </c>
      <c r="O7220" s="30"/>
      <c r="P7220" s="30"/>
      <c r="Q7220" s="30"/>
      <c r="R7220" s="30"/>
      <c r="S7220" s="30"/>
      <c r="T7220" s="30"/>
      <c r="U7220" s="30"/>
      <c r="V7220" s="30"/>
    </row>
    <row r="7221" spans="1:22" ht="14.5" x14ac:dyDescent="0.35">
      <c r="A7221" s="15">
        <v>60</v>
      </c>
      <c r="B7221" s="8">
        <v>360</v>
      </c>
      <c r="C7221" s="8">
        <v>1166666.6666999999</v>
      </c>
      <c r="D7221" s="8">
        <v>5199.9999989999997</v>
      </c>
      <c r="E7221" s="2">
        <v>450</v>
      </c>
      <c r="F7221" s="2">
        <v>5842.87451171875</v>
      </c>
      <c r="G7221" s="2">
        <v>1079.61743164063</v>
      </c>
      <c r="H7221" s="1">
        <v>5806.2631941049649</v>
      </c>
      <c r="I7221" s="1">
        <v>1038.9036139201739</v>
      </c>
      <c r="J7221" s="1">
        <f t="shared" si="644"/>
        <v>-0.62659770529652292</v>
      </c>
      <c r="K7221" s="1">
        <f t="shared" si="645"/>
        <v>-3.7711337856582872</v>
      </c>
      <c r="L7221" s="30"/>
      <c r="M7221" s="30"/>
      <c r="N7221" s="2">
        <v>0</v>
      </c>
      <c r="O7221" s="30"/>
      <c r="P7221" s="30"/>
      <c r="Q7221" s="30"/>
      <c r="R7221" s="30"/>
      <c r="S7221" s="30"/>
      <c r="T7221" s="30"/>
      <c r="U7221" s="30"/>
      <c r="V7221" s="30"/>
    </row>
    <row r="7222" spans="1:22" ht="14.5" x14ac:dyDescent="0.35">
      <c r="A7222" s="15">
        <v>60</v>
      </c>
      <c r="B7222" s="8">
        <v>360</v>
      </c>
      <c r="C7222" s="8">
        <v>1166666.6666999999</v>
      </c>
      <c r="D7222" s="8">
        <v>5199.9999989999997</v>
      </c>
      <c r="E7222" s="2">
        <v>480</v>
      </c>
      <c r="F7222" s="2">
        <v>6649.4072265625</v>
      </c>
      <c r="G7222" s="2">
        <v>1058.75659179688</v>
      </c>
      <c r="H7222" s="1">
        <v>5199.5611996161133</v>
      </c>
      <c r="I7222" s="1">
        <v>1044.8275028049241</v>
      </c>
      <c r="J7222" s="1">
        <f t="shared" si="644"/>
        <v>-21.804139490128716</v>
      </c>
      <c r="K7222" s="1">
        <f t="shared" si="645"/>
        <v>-1.3156082427138469</v>
      </c>
      <c r="L7222" s="30"/>
      <c r="M7222" s="30"/>
      <c r="N7222" s="2">
        <v>0</v>
      </c>
      <c r="O7222" s="30"/>
      <c r="P7222" s="30"/>
      <c r="Q7222" s="30"/>
      <c r="R7222" s="30"/>
      <c r="S7222" s="30"/>
      <c r="T7222" s="30"/>
      <c r="U7222" s="30"/>
      <c r="V7222" s="30"/>
    </row>
    <row r="7223" spans="1:22" ht="14.5" x14ac:dyDescent="0.35">
      <c r="A7223" s="15">
        <v>60</v>
      </c>
      <c r="B7223" s="8">
        <v>360</v>
      </c>
      <c r="C7223" s="8">
        <v>1166666.6666999999</v>
      </c>
      <c r="D7223" s="8">
        <v>5199.9999989999997</v>
      </c>
      <c r="E7223" s="2">
        <v>510</v>
      </c>
      <c r="F7223" s="2">
        <v>6375.41259765625</v>
      </c>
      <c r="G7223" s="2">
        <v>1058.7060546875</v>
      </c>
      <c r="H7223" s="1">
        <v>5070.8512722096057</v>
      </c>
      <c r="I7223" s="1">
        <v>1050.169440946152</v>
      </c>
      <c r="J7223" s="1">
        <f t="shared" si="644"/>
        <v>-20.462382715845425</v>
      </c>
      <c r="K7223" s="1">
        <f t="shared" si="645"/>
        <v>-0.80632520268978325</v>
      </c>
      <c r="L7223" s="30"/>
      <c r="M7223" s="30"/>
      <c r="N7223" s="2">
        <v>0</v>
      </c>
      <c r="O7223" s="30"/>
      <c r="P7223" s="30"/>
      <c r="Q7223" s="30"/>
      <c r="R7223" s="30"/>
      <c r="S7223" s="30"/>
      <c r="T7223" s="30"/>
      <c r="U7223" s="30"/>
      <c r="V7223" s="30"/>
    </row>
    <row r="7224" spans="1:22" ht="14.5" x14ac:dyDescent="0.35">
      <c r="A7224" s="15">
        <v>60</v>
      </c>
      <c r="B7224" s="8">
        <v>360</v>
      </c>
      <c r="C7224" s="8">
        <v>1166666.6666999999</v>
      </c>
      <c r="D7224" s="8">
        <v>5199.9999989999997</v>
      </c>
      <c r="E7224" s="2">
        <v>540</v>
      </c>
      <c r="F7224" s="2">
        <v>5639.171875</v>
      </c>
      <c r="G7224" s="2">
        <v>1058.10437011719</v>
      </c>
      <c r="H7224" s="1">
        <v>5055.5837692936439</v>
      </c>
      <c r="I7224" s="1">
        <v>1055.4535102050579</v>
      </c>
      <c r="J7224" s="1">
        <f t="shared" si="644"/>
        <v>-10.348826363912806</v>
      </c>
      <c r="K7224" s="1">
        <f t="shared" si="645"/>
        <v>-0.25052915260509662</v>
      </c>
      <c r="L7224" s="30"/>
      <c r="M7224" s="30"/>
      <c r="N7224" s="2">
        <v>0</v>
      </c>
      <c r="O7224" s="30"/>
      <c r="P7224" s="30"/>
      <c r="Q7224" s="30"/>
      <c r="R7224" s="30"/>
      <c r="S7224" s="30"/>
      <c r="T7224" s="30"/>
      <c r="U7224" s="30"/>
      <c r="V7224" s="30"/>
    </row>
    <row r="7225" spans="1:22" ht="14.5" x14ac:dyDescent="0.35">
      <c r="A7225" s="15">
        <v>60</v>
      </c>
      <c r="B7225" s="8">
        <v>360</v>
      </c>
      <c r="C7225" s="8">
        <v>1166666.6666999999</v>
      </c>
      <c r="D7225" s="8">
        <v>5199.9999989999997</v>
      </c>
      <c r="E7225" s="2">
        <v>570</v>
      </c>
      <c r="F7225" s="2">
        <v>4774.466796875</v>
      </c>
      <c r="G7225" s="2">
        <v>1064.51330566406</v>
      </c>
      <c r="H7225" s="1">
        <v>4989.3550341692016</v>
      </c>
      <c r="I7225" s="1">
        <v>1060.7317804945451</v>
      </c>
      <c r="J7225" s="1">
        <f t="shared" si="644"/>
        <v>4.5007798029897499</v>
      </c>
      <c r="K7225" s="1">
        <f t="shared" si="645"/>
        <v>-0.35523512476492092</v>
      </c>
      <c r="L7225" s="30"/>
      <c r="M7225" s="30"/>
      <c r="N7225" s="2">
        <v>0</v>
      </c>
      <c r="O7225" s="30"/>
      <c r="P7225" s="30"/>
      <c r="Q7225" s="30"/>
      <c r="R7225" s="30"/>
      <c r="S7225" s="30"/>
      <c r="T7225" s="30"/>
      <c r="U7225" s="30"/>
      <c r="V7225" s="30"/>
    </row>
    <row r="7226" spans="1:22" ht="14.5" x14ac:dyDescent="0.35">
      <c r="A7226" s="15">
        <v>60</v>
      </c>
      <c r="B7226" s="8">
        <v>360</v>
      </c>
      <c r="C7226" s="8">
        <v>1166666.6666999999</v>
      </c>
      <c r="D7226" s="8">
        <v>5199.9999989999997</v>
      </c>
      <c r="E7226" s="2">
        <v>600</v>
      </c>
      <c r="F7226" s="2">
        <v>3988.52490234375</v>
      </c>
      <c r="G7226" s="2">
        <v>1073.68505859375</v>
      </c>
      <c r="H7226" s="1">
        <v>4694.0557921203808</v>
      </c>
      <c r="I7226" s="1">
        <v>1066.0094467247179</v>
      </c>
      <c r="J7226" s="1">
        <f t="shared" si="644"/>
        <v>17.689018046798317</v>
      </c>
      <c r="K7226" s="1">
        <f t="shared" si="645"/>
        <v>-0.71488485451079575</v>
      </c>
      <c r="L7226" s="30"/>
      <c r="M7226" s="30"/>
      <c r="N7226" s="2">
        <v>0</v>
      </c>
      <c r="O7226" s="30"/>
      <c r="P7226" s="30"/>
      <c r="Q7226" s="30"/>
      <c r="R7226" s="30"/>
      <c r="S7226" s="30"/>
      <c r="T7226" s="30"/>
      <c r="U7226" s="30"/>
      <c r="V7226" s="30"/>
    </row>
    <row r="7227" spans="1:22" ht="14.5" x14ac:dyDescent="0.35">
      <c r="A7227" s="15">
        <v>60</v>
      </c>
      <c r="B7227" s="8">
        <v>360</v>
      </c>
      <c r="C7227" s="8">
        <v>1166666.6666999999</v>
      </c>
      <c r="D7227" s="8">
        <v>5199.9999989999997</v>
      </c>
      <c r="E7227" s="2">
        <v>630</v>
      </c>
      <c r="F7227" s="2">
        <v>3416.01416015625</v>
      </c>
      <c r="G7227" s="2">
        <v>1083.5693359375</v>
      </c>
      <c r="H7227" s="1">
        <v>4387.6302937849841</v>
      </c>
      <c r="I7227" s="1">
        <v>1071.287112954891</v>
      </c>
      <c r="J7227" s="1">
        <f t="shared" si="644"/>
        <v>28.442977343638766</v>
      </c>
      <c r="K7227" s="1">
        <f t="shared" si="645"/>
        <v>-1.1334967293055129</v>
      </c>
      <c r="L7227" s="30"/>
      <c r="M7227" s="30"/>
      <c r="N7227" s="2">
        <v>0</v>
      </c>
      <c r="O7227" s="30"/>
      <c r="P7227" s="30"/>
      <c r="Q7227" s="30"/>
      <c r="R7227" s="30"/>
      <c r="S7227" s="30"/>
      <c r="T7227" s="30"/>
      <c r="U7227" s="30"/>
      <c r="V7227" s="30"/>
    </row>
    <row r="7228" spans="1:22" ht="14.5" x14ac:dyDescent="0.35">
      <c r="A7228" s="15">
        <v>60</v>
      </c>
      <c r="B7228" s="8">
        <v>360</v>
      </c>
      <c r="C7228" s="8">
        <v>1166666.6666999999</v>
      </c>
      <c r="D7228" s="8">
        <v>5199.9999989999997</v>
      </c>
      <c r="E7228" s="2">
        <v>660</v>
      </c>
      <c r="F7228" s="2">
        <v>3230.65014648438</v>
      </c>
      <c r="G7228" s="2">
        <v>1089.72094726562</v>
      </c>
      <c r="H7228" s="1">
        <v>4080.6652919588951</v>
      </c>
      <c r="I7228" s="1">
        <v>1078.79714078747</v>
      </c>
      <c r="J7228" s="1">
        <f t="shared" si="644"/>
        <v>26.310962404874093</v>
      </c>
      <c r="K7228" s="1">
        <f t="shared" si="645"/>
        <v>-1.0024407170992322</v>
      </c>
      <c r="L7228" s="30"/>
      <c r="M7228" s="30"/>
      <c r="N7228" s="2">
        <v>0</v>
      </c>
      <c r="O7228" s="30"/>
      <c r="P7228" s="30"/>
      <c r="Q7228" s="30"/>
      <c r="R7228" s="30"/>
      <c r="S7228" s="30"/>
      <c r="T7228" s="30"/>
      <c r="U7228" s="30"/>
      <c r="V7228" s="30"/>
    </row>
    <row r="7229" spans="1:22" ht="14.5" x14ac:dyDescent="0.35">
      <c r="A7229" s="15">
        <v>60</v>
      </c>
      <c r="B7229" s="8">
        <v>360</v>
      </c>
      <c r="C7229" s="8">
        <v>1166666.6666999999</v>
      </c>
      <c r="D7229" s="8">
        <v>5199.9999989999997</v>
      </c>
      <c r="E7229" s="2">
        <v>690</v>
      </c>
      <c r="F7229" s="2">
        <v>3276.99243164063</v>
      </c>
      <c r="G7229" s="2">
        <v>1091.08984375</v>
      </c>
      <c r="H7229" s="1">
        <v>4032.130933717227</v>
      </c>
      <c r="I7229" s="1">
        <v>1087.4960781627101</v>
      </c>
      <c r="J7229" s="1">
        <f t="shared" si="644"/>
        <v>23.043644983291465</v>
      </c>
      <c r="K7229" s="1">
        <f t="shared" si="645"/>
        <v>-0.3293739381661171</v>
      </c>
      <c r="L7229" s="30"/>
      <c r="M7229" s="30"/>
      <c r="N7229" s="2">
        <v>0</v>
      </c>
      <c r="O7229" s="30"/>
      <c r="P7229" s="30"/>
      <c r="Q7229" s="30"/>
      <c r="R7229" s="30"/>
      <c r="S7229" s="30"/>
      <c r="T7229" s="30"/>
      <c r="U7229" s="30"/>
      <c r="V7229" s="30"/>
    </row>
    <row r="7230" spans="1:22" ht="14.5" x14ac:dyDescent="0.35">
      <c r="A7230" s="15">
        <v>60</v>
      </c>
      <c r="B7230" s="8">
        <v>360</v>
      </c>
      <c r="C7230" s="8">
        <v>1166666.6666999999</v>
      </c>
      <c r="D7230" s="8">
        <v>5199.9999989999997</v>
      </c>
      <c r="E7230" s="2">
        <v>720</v>
      </c>
      <c r="F7230" s="2">
        <v>3333.7919921875</v>
      </c>
      <c r="G7230" s="2">
        <v>1090.77685546875</v>
      </c>
      <c r="H7230" s="1">
        <v>4278.8124397121819</v>
      </c>
      <c r="I7230" s="1">
        <v>1096.527973032064</v>
      </c>
      <c r="J7230" s="1">
        <f t="shared" si="644"/>
        <v>28.346712984471402</v>
      </c>
      <c r="K7230" s="1">
        <f t="shared" si="645"/>
        <v>0.52724968764051194</v>
      </c>
      <c r="L7230" s="30"/>
      <c r="M7230" s="30"/>
      <c r="N7230" s="2">
        <v>0</v>
      </c>
      <c r="O7230" s="30"/>
      <c r="P7230" s="30"/>
      <c r="Q7230" s="30"/>
      <c r="R7230" s="30"/>
      <c r="S7230" s="30"/>
      <c r="T7230" s="30"/>
      <c r="U7230" s="30"/>
      <c r="V7230" s="30"/>
    </row>
    <row r="7231" spans="1:22" ht="14.5" x14ac:dyDescent="0.35">
      <c r="A7231" s="15">
        <v>60</v>
      </c>
      <c r="B7231" s="8">
        <v>360</v>
      </c>
      <c r="C7231" s="8">
        <v>1166666.6666999999</v>
      </c>
      <c r="D7231" s="8">
        <v>5199.9999989999997</v>
      </c>
      <c r="E7231" s="2">
        <v>750</v>
      </c>
      <c r="F7231" s="2">
        <v>2054.58349609375</v>
      </c>
      <c r="G7231" s="2">
        <v>706.04095458984398</v>
      </c>
      <c r="H7231" s="1">
        <v>3603.4728938935409</v>
      </c>
      <c r="I7231" s="1">
        <v>670.50245628487278</v>
      </c>
      <c r="J7231" s="1">
        <f t="shared" si="644"/>
        <v>75.387026165867525</v>
      </c>
      <c r="K7231" s="1">
        <f t="shared" si="645"/>
        <v>-5.0334896402173097</v>
      </c>
      <c r="L7231" s="30"/>
      <c r="M7231" s="30"/>
      <c r="N7231" s="2">
        <v>1812501</v>
      </c>
      <c r="O7231" s="30"/>
      <c r="P7231" s="30"/>
      <c r="Q7231" s="30"/>
      <c r="R7231" s="30"/>
      <c r="S7231" s="30"/>
      <c r="T7231" s="30"/>
      <c r="U7231" s="30"/>
      <c r="V7231" s="30"/>
    </row>
    <row r="7232" spans="1:22" ht="14.5" x14ac:dyDescent="0.35">
      <c r="A7232" s="15">
        <v>60</v>
      </c>
      <c r="B7232" s="8">
        <v>360</v>
      </c>
      <c r="C7232" s="8">
        <v>1166666.6666999999</v>
      </c>
      <c r="D7232" s="8">
        <v>5199.9999989999997</v>
      </c>
      <c r="E7232" s="2">
        <v>780</v>
      </c>
      <c r="F7232" s="2">
        <v>2366.359375</v>
      </c>
      <c r="G7232" s="2">
        <v>658.48944091796898</v>
      </c>
      <c r="H7232" s="1">
        <v>3342.9138867448032</v>
      </c>
      <c r="I7232" s="1">
        <v>661.51393287429505</v>
      </c>
      <c r="J7232" s="1">
        <f t="shared" si="644"/>
        <v>41.268225023716155</v>
      </c>
      <c r="K7232" s="1">
        <f t="shared" si="645"/>
        <v>0.45930758617932776</v>
      </c>
      <c r="L7232" s="30"/>
      <c r="M7232" s="30"/>
      <c r="N7232" s="2">
        <v>1812501</v>
      </c>
      <c r="O7232" s="30"/>
      <c r="P7232" s="30"/>
      <c r="Q7232" s="30"/>
      <c r="R7232" s="30"/>
      <c r="S7232" s="30"/>
      <c r="T7232" s="30"/>
      <c r="U7232" s="30"/>
      <c r="V7232" s="30"/>
    </row>
    <row r="7233" spans="1:22" ht="14.5" x14ac:dyDescent="0.35">
      <c r="A7233" s="15">
        <v>60</v>
      </c>
      <c r="B7233" s="8">
        <v>360</v>
      </c>
      <c r="C7233" s="8">
        <v>1166666.6666999999</v>
      </c>
      <c r="D7233" s="8">
        <v>5199.9999989999997</v>
      </c>
      <c r="E7233" s="2">
        <v>810</v>
      </c>
      <c r="F7233" s="2">
        <v>2061.29833984375</v>
      </c>
      <c r="G7233" s="2">
        <v>650.28521728515602</v>
      </c>
      <c r="H7233" s="1">
        <v>3174.385926501222</v>
      </c>
      <c r="I7233" s="1">
        <v>671.31346632042619</v>
      </c>
      <c r="J7233" s="1">
        <f t="shared" si="644"/>
        <v>53.999344255128342</v>
      </c>
      <c r="K7233" s="1">
        <f t="shared" si="645"/>
        <v>3.2336963037634425</v>
      </c>
      <c r="L7233" s="30"/>
      <c r="M7233" s="30"/>
      <c r="N7233" s="2">
        <v>1812501</v>
      </c>
      <c r="O7233" s="30"/>
      <c r="P7233" s="30"/>
      <c r="Q7233" s="30"/>
      <c r="R7233" s="30"/>
      <c r="S7233" s="30"/>
      <c r="T7233" s="30"/>
      <c r="U7233" s="30"/>
      <c r="V7233" s="30"/>
    </row>
    <row r="7234" spans="1:22" ht="14.5" x14ac:dyDescent="0.35">
      <c r="A7234" s="15">
        <v>60</v>
      </c>
      <c r="B7234" s="8">
        <v>360</v>
      </c>
      <c r="C7234" s="8">
        <v>1166666.6666999999</v>
      </c>
      <c r="D7234" s="8">
        <v>5199.9999989999997</v>
      </c>
      <c r="E7234" s="2">
        <v>840</v>
      </c>
      <c r="F7234" s="2">
        <v>2045.44458007813</v>
      </c>
      <c r="G7234" s="2">
        <v>654.01672363281205</v>
      </c>
      <c r="H7234" s="1">
        <v>3037.9891890289709</v>
      </c>
      <c r="I7234" s="1">
        <v>668.70429251767825</v>
      </c>
      <c r="J7234" s="1">
        <f t="shared" si="644"/>
        <v>48.524639514453561</v>
      </c>
      <c r="K7234" s="1">
        <f t="shared" si="645"/>
        <v>2.2457482131775466</v>
      </c>
      <c r="L7234" s="30"/>
      <c r="M7234" s="30"/>
      <c r="N7234" s="2">
        <v>1812501</v>
      </c>
      <c r="O7234" s="30"/>
      <c r="P7234" s="30"/>
      <c r="Q7234" s="30"/>
      <c r="R7234" s="30"/>
      <c r="S7234" s="30"/>
      <c r="T7234" s="30"/>
      <c r="U7234" s="30"/>
      <c r="V7234" s="30"/>
    </row>
    <row r="7235" spans="1:22" ht="14.5" x14ac:dyDescent="0.35">
      <c r="A7235" s="15">
        <v>60</v>
      </c>
      <c r="B7235" s="8">
        <v>360</v>
      </c>
      <c r="C7235" s="8">
        <v>1166666.6666999999</v>
      </c>
      <c r="D7235" s="8">
        <v>5199.9999989999997</v>
      </c>
      <c r="E7235" s="2">
        <v>870</v>
      </c>
      <c r="F7235" s="2">
        <v>2175.89599609375</v>
      </c>
      <c r="G7235" s="2">
        <v>660.01544189453102</v>
      </c>
      <c r="H7235" s="1">
        <v>3045.3955464536839</v>
      </c>
      <c r="I7235" s="1">
        <v>663.82174148507397</v>
      </c>
      <c r="J7235" s="1">
        <f t="shared" si="644"/>
        <v>39.960528992235481</v>
      </c>
      <c r="K7235" s="1">
        <f t="shared" si="645"/>
        <v>0.57669856626645211</v>
      </c>
      <c r="L7235" s="30"/>
      <c r="M7235" s="30"/>
      <c r="N7235" s="2">
        <v>1812501</v>
      </c>
      <c r="O7235" s="30"/>
      <c r="P7235" s="30"/>
      <c r="Q7235" s="30"/>
      <c r="R7235" s="30"/>
      <c r="S7235" s="30"/>
      <c r="T7235" s="30"/>
      <c r="U7235" s="30"/>
      <c r="V7235" s="30"/>
    </row>
    <row r="7236" spans="1:22" ht="14.5" x14ac:dyDescent="0.35">
      <c r="A7236" s="15">
        <v>60</v>
      </c>
      <c r="B7236" s="8">
        <v>360</v>
      </c>
      <c r="C7236" s="8">
        <v>1166666.6666999999</v>
      </c>
      <c r="D7236" s="8">
        <v>5199.9999989999997</v>
      </c>
      <c r="E7236" s="2">
        <v>900</v>
      </c>
      <c r="F7236" s="2">
        <v>2346.63403320313</v>
      </c>
      <c r="G7236" s="2">
        <v>666.00378417968795</v>
      </c>
      <c r="H7236" s="1">
        <v>3107.4094662909179</v>
      </c>
      <c r="I7236" s="1">
        <v>656.52561105573409</v>
      </c>
      <c r="J7236" s="1">
        <f t="shared" si="644"/>
        <v>32.419858500447027</v>
      </c>
      <c r="K7236" s="1">
        <f t="shared" si="645"/>
        <v>-1.4231410314924955</v>
      </c>
      <c r="L7236" s="30"/>
      <c r="M7236" s="30"/>
      <c r="N7236" s="2">
        <v>1812501</v>
      </c>
      <c r="O7236" s="30"/>
      <c r="P7236" s="30"/>
      <c r="Q7236" s="30"/>
      <c r="R7236" s="30"/>
      <c r="S7236" s="30"/>
      <c r="T7236" s="30"/>
      <c r="U7236" s="30"/>
      <c r="V7236" s="30"/>
    </row>
    <row r="7237" spans="1:22" ht="14.5" x14ac:dyDescent="0.35">
      <c r="A7237" s="15">
        <v>60</v>
      </c>
      <c r="B7237" s="8">
        <v>360</v>
      </c>
      <c r="C7237" s="8">
        <v>1166666.6666999999</v>
      </c>
      <c r="D7237" s="8">
        <v>5199.9999989999997</v>
      </c>
      <c r="E7237" s="2">
        <v>930</v>
      </c>
      <c r="F7237" s="2">
        <v>2629.70874023438</v>
      </c>
      <c r="G7237" s="2">
        <v>671.20373535156295</v>
      </c>
      <c r="H7237" s="1">
        <v>3170.5516618167462</v>
      </c>
      <c r="I7237" s="1">
        <v>652.17469262575946</v>
      </c>
      <c r="J7237" s="1">
        <f t="shared" si="644"/>
        <v>20.566647298520298</v>
      </c>
      <c r="K7237" s="1">
        <f t="shared" si="645"/>
        <v>-2.8350621016488331</v>
      </c>
      <c r="L7237" s="30"/>
      <c r="M7237" s="30"/>
      <c r="N7237" s="2">
        <v>1812501</v>
      </c>
      <c r="O7237" s="30"/>
      <c r="P7237" s="30"/>
      <c r="Q7237" s="30"/>
      <c r="R7237" s="30"/>
      <c r="S7237" s="30"/>
      <c r="T7237" s="30"/>
      <c r="U7237" s="30"/>
      <c r="V7237" s="30"/>
    </row>
    <row r="7238" spans="1:22" ht="14.5" x14ac:dyDescent="0.35">
      <c r="A7238" s="15">
        <v>60</v>
      </c>
      <c r="B7238" s="8">
        <v>360</v>
      </c>
      <c r="C7238" s="8">
        <v>1166666.6666999999</v>
      </c>
      <c r="D7238" s="8">
        <v>5199.9999989999997</v>
      </c>
      <c r="E7238" s="2">
        <v>960</v>
      </c>
      <c r="F7238" s="2">
        <v>3153.673828125</v>
      </c>
      <c r="G7238" s="2">
        <v>678.908203125</v>
      </c>
      <c r="H7238" s="1">
        <v>3686.265723794223</v>
      </c>
      <c r="I7238" s="1">
        <v>651.96828555801881</v>
      </c>
      <c r="J7238" s="1">
        <f t="shared" si="644"/>
        <v>16.887982863651843</v>
      </c>
      <c r="K7238" s="1">
        <f t="shared" si="645"/>
        <v>-3.9681237379335417</v>
      </c>
      <c r="L7238" s="30"/>
      <c r="M7238" s="30"/>
      <c r="N7238" s="2">
        <v>1812501</v>
      </c>
      <c r="O7238" s="30"/>
      <c r="P7238" s="30"/>
      <c r="Q7238" s="30"/>
      <c r="R7238" s="30"/>
      <c r="S7238" s="30"/>
      <c r="T7238" s="30"/>
      <c r="U7238" s="30"/>
      <c r="V7238" s="30"/>
    </row>
    <row r="7239" spans="1:22" ht="14.5" x14ac:dyDescent="0.35">
      <c r="A7239" s="15">
        <v>60</v>
      </c>
      <c r="B7239" s="8">
        <v>360</v>
      </c>
      <c r="C7239" s="8">
        <v>1166666.6666999999</v>
      </c>
      <c r="D7239" s="8">
        <v>5199.9999989999997</v>
      </c>
      <c r="E7239" s="2">
        <v>990</v>
      </c>
      <c r="F7239" s="2">
        <v>4046.13623046875</v>
      </c>
      <c r="G7239" s="2">
        <v>685.499267578125</v>
      </c>
      <c r="H7239" s="1">
        <v>4530.754327676721</v>
      </c>
      <c r="I7239" s="1">
        <v>653.26381156967636</v>
      </c>
      <c r="J7239" s="1">
        <f t="shared" si="644"/>
        <v>11.977305498481137</v>
      </c>
      <c r="K7239" s="1">
        <f t="shared" si="645"/>
        <v>-4.7024785485674974</v>
      </c>
      <c r="L7239" s="30"/>
      <c r="M7239" s="30"/>
      <c r="N7239" s="2">
        <v>1812501</v>
      </c>
      <c r="O7239" s="30"/>
      <c r="P7239" s="30"/>
      <c r="Q7239" s="30"/>
      <c r="R7239" s="30"/>
      <c r="S7239" s="30"/>
      <c r="T7239" s="30"/>
      <c r="U7239" s="30"/>
      <c r="V7239" s="30"/>
    </row>
    <row r="7240" spans="1:22" ht="14.5" x14ac:dyDescent="0.35">
      <c r="A7240" s="15">
        <v>60</v>
      </c>
      <c r="B7240" s="8">
        <v>360</v>
      </c>
      <c r="C7240" s="8">
        <v>1166666.6666999999</v>
      </c>
      <c r="D7240" s="8">
        <v>5199.9999989999997</v>
      </c>
      <c r="E7240" s="2">
        <v>1020</v>
      </c>
      <c r="F7240" s="2">
        <v>5311.376953125</v>
      </c>
      <c r="G7240" s="2">
        <v>685.14447021484398</v>
      </c>
      <c r="H7240" s="1">
        <v>5533.8839329975326</v>
      </c>
      <c r="I7240" s="1">
        <v>655.01667088828856</v>
      </c>
      <c r="J7240" s="1">
        <f t="shared" si="644"/>
        <v>4.1892522755632786</v>
      </c>
      <c r="K7240" s="1">
        <f t="shared" si="645"/>
        <v>-4.3972914671716028</v>
      </c>
      <c r="L7240" s="30"/>
      <c r="M7240" s="30"/>
      <c r="N7240" s="2">
        <v>1812501</v>
      </c>
      <c r="O7240" s="30"/>
      <c r="P7240" s="30"/>
      <c r="Q7240" s="30"/>
      <c r="R7240" s="30"/>
      <c r="S7240" s="30"/>
      <c r="T7240" s="30"/>
      <c r="U7240" s="30"/>
      <c r="V7240" s="30"/>
    </row>
    <row r="7241" spans="1:22" ht="14.5" x14ac:dyDescent="0.35">
      <c r="A7241" s="15">
        <v>60</v>
      </c>
      <c r="B7241" s="8">
        <v>360</v>
      </c>
      <c r="C7241" s="8">
        <v>1166666.6666999999</v>
      </c>
      <c r="D7241" s="8">
        <v>5199.9999989999997</v>
      </c>
      <c r="E7241" s="2">
        <v>1050</v>
      </c>
      <c r="F7241" s="2">
        <v>6568.53125</v>
      </c>
      <c r="G7241" s="2">
        <v>678.51043701171898</v>
      </c>
      <c r="H7241" s="1">
        <v>6640.437695096175</v>
      </c>
      <c r="I7241" s="1">
        <v>647.7267018639559</v>
      </c>
      <c r="J7241" s="1">
        <f t="shared" si="644"/>
        <v>1.0947111669168819</v>
      </c>
      <c r="K7241" s="1">
        <f t="shared" si="645"/>
        <v>-4.5369582350626976</v>
      </c>
      <c r="L7241" s="30"/>
      <c r="M7241" s="30"/>
      <c r="N7241" s="2">
        <v>1812501</v>
      </c>
      <c r="O7241" s="30"/>
      <c r="P7241" s="30"/>
      <c r="Q7241" s="30"/>
      <c r="R7241" s="30"/>
      <c r="S7241" s="30"/>
      <c r="T7241" s="30"/>
      <c r="U7241" s="30"/>
      <c r="V7241" s="30"/>
    </row>
    <row r="7242" spans="1:22" ht="14.5" x14ac:dyDescent="0.35">
      <c r="A7242" s="15">
        <v>60</v>
      </c>
      <c r="B7242" s="8">
        <v>360</v>
      </c>
      <c r="C7242" s="8">
        <v>1166666.6666999999</v>
      </c>
      <c r="D7242" s="8">
        <v>5199.9999989999997</v>
      </c>
      <c r="E7242" s="2">
        <v>1080</v>
      </c>
      <c r="F7242" s="2">
        <v>7636.19580078125</v>
      </c>
      <c r="G7242" s="2">
        <v>667.22064208984398</v>
      </c>
      <c r="H7242" s="1">
        <v>8145.2310863624616</v>
      </c>
      <c r="I7242" s="1">
        <v>637.61982303864295</v>
      </c>
      <c r="J7242" s="1">
        <f t="shared" ref="J7242:J7305" si="654">(H7242-F7242)/F7242*100</f>
        <v>6.6660847739018534</v>
      </c>
      <c r="K7242" s="1">
        <f t="shared" ref="K7242:K7305" si="655">(I7242-G7242)/G7242*100</f>
        <v>-4.4364363426296931</v>
      </c>
      <c r="L7242" s="30"/>
      <c r="M7242" s="30"/>
      <c r="N7242" s="2">
        <v>1812501</v>
      </c>
      <c r="O7242" s="30"/>
      <c r="P7242" s="30"/>
      <c r="Q7242" s="30"/>
      <c r="R7242" s="30"/>
      <c r="S7242" s="30"/>
      <c r="T7242" s="30"/>
      <c r="U7242" s="30"/>
      <c r="V7242" s="30"/>
    </row>
    <row r="7243" spans="1:22" ht="14.5" x14ac:dyDescent="0.35">
      <c r="A7243" s="15">
        <v>60</v>
      </c>
      <c r="B7243" s="8">
        <v>360</v>
      </c>
      <c r="C7243" s="8">
        <v>1166666.6666999999</v>
      </c>
      <c r="D7243" s="8">
        <v>5199.9999989999997</v>
      </c>
      <c r="E7243" s="2">
        <v>1110</v>
      </c>
      <c r="F7243" s="2">
        <v>14765.427734375</v>
      </c>
      <c r="G7243" s="2">
        <v>1035.89111328125</v>
      </c>
      <c r="H7243" s="1">
        <v>16501.47313470134</v>
      </c>
      <c r="I7243" s="1">
        <v>1036.3664439877059</v>
      </c>
      <c r="J7243" s="1">
        <f t="shared" si="654"/>
        <v>11.757501587879498</v>
      </c>
      <c r="K7243" s="1">
        <f t="shared" si="655"/>
        <v>4.5886165096084945E-2</v>
      </c>
      <c r="L7243" s="30"/>
      <c r="M7243" s="30"/>
      <c r="N7243" s="2">
        <v>0</v>
      </c>
      <c r="O7243" s="30"/>
      <c r="P7243" s="30"/>
      <c r="Q7243" s="30"/>
      <c r="R7243" s="30"/>
      <c r="S7243" s="30"/>
      <c r="T7243" s="30"/>
      <c r="U7243" s="30"/>
      <c r="V7243" s="30"/>
    </row>
    <row r="7244" spans="1:22" ht="14.5" x14ac:dyDescent="0.35">
      <c r="A7244" s="15">
        <v>60</v>
      </c>
      <c r="B7244" s="8">
        <v>360</v>
      </c>
      <c r="C7244" s="8">
        <v>1166666.6666999999</v>
      </c>
      <c r="D7244" s="8">
        <v>5199.9999989999997</v>
      </c>
      <c r="E7244" s="2">
        <v>1140</v>
      </c>
      <c r="F7244" s="2">
        <v>16537.658203125</v>
      </c>
      <c r="G7244" s="2">
        <v>1044.84802246094</v>
      </c>
      <c r="H7244" s="1">
        <v>16062.59194959967</v>
      </c>
      <c r="I7244" s="1">
        <v>1034.637747041671</v>
      </c>
      <c r="J7244" s="1">
        <f t="shared" si="654"/>
        <v>-2.8726331605738511</v>
      </c>
      <c r="K7244" s="1">
        <f t="shared" si="655"/>
        <v>-0.97720196619797939</v>
      </c>
      <c r="L7244" s="30"/>
      <c r="M7244" s="30"/>
      <c r="N7244" s="2">
        <v>0</v>
      </c>
      <c r="O7244" s="30"/>
      <c r="P7244" s="30"/>
      <c r="Q7244" s="30"/>
      <c r="R7244" s="30"/>
      <c r="S7244" s="30"/>
      <c r="T7244" s="30"/>
      <c r="U7244" s="30"/>
      <c r="V7244" s="30"/>
    </row>
    <row r="7245" spans="1:22" ht="14.5" x14ac:dyDescent="0.35">
      <c r="A7245" s="15">
        <v>60</v>
      </c>
      <c r="B7245" s="8">
        <v>360</v>
      </c>
      <c r="C7245" s="8">
        <v>1166666.6666999999</v>
      </c>
      <c r="D7245" s="8">
        <v>5199.9999989999997</v>
      </c>
      <c r="E7245" s="2">
        <v>1170</v>
      </c>
      <c r="F7245" s="2">
        <v>17985.615234375</v>
      </c>
      <c r="G7245" s="2">
        <v>1033.6640625</v>
      </c>
      <c r="H7245" s="1">
        <v>15400.543585025511</v>
      </c>
      <c r="I7245" s="1">
        <v>1025.9489578629141</v>
      </c>
      <c r="J7245" s="1">
        <f t="shared" si="654"/>
        <v>-14.372995394723958</v>
      </c>
      <c r="K7245" s="1">
        <f t="shared" si="655"/>
        <v>-0.74638414132598474</v>
      </c>
      <c r="L7245" s="30"/>
      <c r="M7245" s="30"/>
      <c r="N7245" s="2">
        <v>0</v>
      </c>
      <c r="O7245" s="30"/>
      <c r="P7245" s="30"/>
      <c r="Q7245" s="30"/>
      <c r="R7245" s="30"/>
      <c r="S7245" s="30"/>
      <c r="T7245" s="30"/>
      <c r="U7245" s="30"/>
      <c r="V7245" s="30"/>
    </row>
    <row r="7246" spans="1:22" ht="14.5" x14ac:dyDescent="0.35">
      <c r="A7246" s="15">
        <v>60</v>
      </c>
      <c r="B7246" s="8">
        <v>360</v>
      </c>
      <c r="C7246" s="8">
        <v>1166666.6666999999</v>
      </c>
      <c r="D7246" s="8">
        <v>5199.9999989999997</v>
      </c>
      <c r="E7246" s="2">
        <v>1200</v>
      </c>
      <c r="F7246" s="2">
        <v>18585.814453125</v>
      </c>
      <c r="G7246" s="2">
        <v>1021.99243164062</v>
      </c>
      <c r="H7246" s="1">
        <v>14728.55408836168</v>
      </c>
      <c r="I7246" s="1">
        <v>1013.303821798367</v>
      </c>
      <c r="J7246" s="1">
        <f t="shared" si="654"/>
        <v>-20.753787112701776</v>
      </c>
      <c r="K7246" s="1">
        <f t="shared" si="655"/>
        <v>-0.85016381464831403</v>
      </c>
      <c r="L7246" s="30"/>
      <c r="M7246" s="30"/>
      <c r="N7246" s="2">
        <v>0</v>
      </c>
      <c r="O7246" s="30"/>
      <c r="P7246" s="30"/>
      <c r="Q7246" s="30"/>
      <c r="R7246" s="30"/>
      <c r="S7246" s="30"/>
      <c r="T7246" s="30"/>
      <c r="U7246" s="30"/>
      <c r="V7246" s="30"/>
    </row>
    <row r="7247" spans="1:22" ht="14.5" x14ac:dyDescent="0.35">
      <c r="A7247" s="15">
        <v>60</v>
      </c>
      <c r="B7247" s="8">
        <v>360</v>
      </c>
      <c r="C7247" s="8">
        <v>1166666.6666999999</v>
      </c>
      <c r="D7247" s="8">
        <v>5199.9999989999997</v>
      </c>
      <c r="E7247" s="2">
        <v>1230</v>
      </c>
      <c r="F7247" s="2">
        <v>19200.65625</v>
      </c>
      <c r="G7247" s="2">
        <v>1007.78985595703</v>
      </c>
      <c r="H7247" s="1">
        <v>14532.98630233869</v>
      </c>
      <c r="I7247" s="1">
        <v>998.40965209433512</v>
      </c>
      <c r="J7247" s="1">
        <f t="shared" si="654"/>
        <v>-24.309950070906094</v>
      </c>
      <c r="K7247" s="1">
        <f t="shared" si="655"/>
        <v>-0.93076982341592807</v>
      </c>
      <c r="L7247" s="30"/>
      <c r="M7247" s="30"/>
      <c r="N7247" s="2">
        <v>0</v>
      </c>
      <c r="O7247" s="30"/>
      <c r="P7247" s="30"/>
      <c r="Q7247" s="30"/>
      <c r="R7247" s="30"/>
      <c r="S7247" s="30"/>
      <c r="T7247" s="30"/>
      <c r="U7247" s="30"/>
      <c r="V7247" s="30"/>
    </row>
    <row r="7248" spans="1:22" ht="14.5" x14ac:dyDescent="0.35">
      <c r="A7248" s="15">
        <v>60</v>
      </c>
      <c r="B7248" s="8">
        <v>360</v>
      </c>
      <c r="C7248" s="8">
        <v>1166666.6666999999</v>
      </c>
      <c r="D7248" s="8">
        <v>5199.9999989999997</v>
      </c>
      <c r="E7248" s="2">
        <v>1260</v>
      </c>
      <c r="F7248" s="2">
        <v>15861.447265625</v>
      </c>
      <c r="G7248" s="2">
        <v>904.479248046875</v>
      </c>
      <c r="H7248" s="1">
        <v>14571.27054012784</v>
      </c>
      <c r="I7248" s="1">
        <v>982.23717206910715</v>
      </c>
      <c r="J7248" s="1">
        <f t="shared" si="654"/>
        <v>-8.1340416412898016</v>
      </c>
      <c r="K7248" s="1">
        <f t="shared" si="655"/>
        <v>8.5969826494241808</v>
      </c>
      <c r="L7248" s="30"/>
      <c r="M7248" s="30"/>
      <c r="N7248" s="2">
        <v>0</v>
      </c>
      <c r="O7248" s="30"/>
      <c r="P7248" s="30"/>
      <c r="Q7248" s="30"/>
      <c r="R7248" s="30"/>
      <c r="S7248" s="30"/>
      <c r="T7248" s="30"/>
      <c r="U7248" s="30"/>
      <c r="V7248" s="30"/>
    </row>
    <row r="7249" spans="1:22" ht="14.5" x14ac:dyDescent="0.35">
      <c r="A7249" s="15">
        <v>60</v>
      </c>
      <c r="B7249" s="8">
        <v>360</v>
      </c>
      <c r="C7249" s="8">
        <v>1166666.6666999999</v>
      </c>
      <c r="D7249" s="8">
        <v>5199.9999989999997</v>
      </c>
      <c r="E7249" s="2">
        <v>1290</v>
      </c>
      <c r="F7249" s="2">
        <v>15833.7041015625</v>
      </c>
      <c r="G7249" s="2">
        <v>906.426513671875</v>
      </c>
      <c r="H7249" s="1">
        <v>14929.30824182578</v>
      </c>
      <c r="I7249" s="1">
        <v>965.33812950048298</v>
      </c>
      <c r="J7249" s="1">
        <f t="shared" si="654"/>
        <v>-5.7118400971474044</v>
      </c>
      <c r="K7249" s="1">
        <f t="shared" si="655"/>
        <v>6.4993261935775513</v>
      </c>
      <c r="L7249" s="30"/>
      <c r="M7249" s="30"/>
      <c r="N7249" s="2">
        <v>0</v>
      </c>
      <c r="O7249" s="30"/>
      <c r="P7249" s="30"/>
      <c r="Q7249" s="30"/>
      <c r="R7249" s="30"/>
      <c r="S7249" s="30"/>
      <c r="T7249" s="30"/>
      <c r="U7249" s="30"/>
      <c r="V7249" s="30"/>
    </row>
    <row r="7250" spans="1:22" ht="14.5" x14ac:dyDescent="0.35">
      <c r="A7250" s="15">
        <v>60</v>
      </c>
      <c r="B7250" s="8">
        <v>360</v>
      </c>
      <c r="C7250" s="8">
        <v>1166666.6666999999</v>
      </c>
      <c r="D7250" s="8">
        <v>5199.9999989999997</v>
      </c>
      <c r="E7250" s="2">
        <v>1320</v>
      </c>
      <c r="F7250" s="2">
        <v>15273.0224609375</v>
      </c>
      <c r="G7250" s="2">
        <v>902.09313964843795</v>
      </c>
      <c r="H7250" s="1">
        <v>15755.78121901968</v>
      </c>
      <c r="I7250" s="1">
        <v>942.43582465319309</v>
      </c>
      <c r="J7250" s="1">
        <f t="shared" si="654"/>
        <v>3.1608593473681501</v>
      </c>
      <c r="K7250" s="1">
        <f t="shared" si="655"/>
        <v>4.4721196993558125</v>
      </c>
      <c r="L7250" s="30"/>
      <c r="M7250" s="30"/>
      <c r="N7250" s="2">
        <v>0</v>
      </c>
      <c r="O7250" s="30"/>
      <c r="P7250" s="30"/>
      <c r="Q7250" s="30"/>
      <c r="R7250" s="30"/>
      <c r="S7250" s="30"/>
      <c r="T7250" s="30"/>
      <c r="U7250" s="30"/>
      <c r="V7250" s="30"/>
    </row>
    <row r="7251" spans="1:22" ht="14.5" x14ac:dyDescent="0.35">
      <c r="A7251" s="15">
        <v>60</v>
      </c>
      <c r="B7251" s="8">
        <v>360</v>
      </c>
      <c r="C7251" s="8">
        <v>1166666.6666999999</v>
      </c>
      <c r="D7251" s="8">
        <v>5199.9999989999997</v>
      </c>
      <c r="E7251" s="2">
        <v>1350</v>
      </c>
      <c r="F7251" s="2">
        <v>14638.6533203125</v>
      </c>
      <c r="G7251" s="2">
        <v>902.34478759765602</v>
      </c>
      <c r="H7251" s="1">
        <v>16680.807661972962</v>
      </c>
      <c r="I7251" s="1">
        <v>885.20881575833516</v>
      </c>
      <c r="J7251" s="1">
        <f t="shared" si="654"/>
        <v>13.950424926224475</v>
      </c>
      <c r="K7251" s="1">
        <f t="shared" si="655"/>
        <v>-1.8990492409162749</v>
      </c>
      <c r="L7251" s="30"/>
      <c r="M7251" s="30"/>
      <c r="N7251" s="2">
        <v>0</v>
      </c>
      <c r="O7251" s="30"/>
      <c r="P7251" s="30"/>
      <c r="Q7251" s="30"/>
      <c r="R7251" s="30"/>
      <c r="S7251" s="30"/>
      <c r="T7251" s="30"/>
      <c r="U7251" s="30"/>
      <c r="V7251" s="30"/>
    </row>
    <row r="7252" spans="1:22" ht="14.5" x14ac:dyDescent="0.35">
      <c r="A7252" s="15">
        <v>60</v>
      </c>
      <c r="B7252" s="8">
        <v>360</v>
      </c>
      <c r="C7252" s="8">
        <v>1166666.6666999999</v>
      </c>
      <c r="D7252" s="8">
        <v>5199.9999989999997</v>
      </c>
      <c r="E7252" s="2">
        <v>1380</v>
      </c>
      <c r="F7252" s="2">
        <v>13877.1416015625</v>
      </c>
      <c r="G7252" s="2">
        <v>901.59588623046898</v>
      </c>
      <c r="H7252" s="1">
        <v>17273.915506108311</v>
      </c>
      <c r="I7252" s="1">
        <v>822.30836097048996</v>
      </c>
      <c r="J7252" s="1">
        <f t="shared" si="654"/>
        <v>24.477475276056492</v>
      </c>
      <c r="K7252" s="1">
        <f t="shared" si="655"/>
        <v>-8.794131214537428</v>
      </c>
      <c r="L7252" s="30"/>
      <c r="M7252" s="30"/>
      <c r="N7252" s="2">
        <v>0</v>
      </c>
      <c r="O7252" s="30"/>
      <c r="P7252" s="30"/>
      <c r="Q7252" s="30"/>
      <c r="R7252" s="30"/>
      <c r="S7252" s="30"/>
      <c r="T7252" s="30"/>
      <c r="U7252" s="30"/>
      <c r="V7252" s="30"/>
    </row>
    <row r="7253" spans="1:22" ht="14.5" x14ac:dyDescent="0.35">
      <c r="A7253" s="15">
        <v>60</v>
      </c>
      <c r="B7253" s="8">
        <v>360</v>
      </c>
      <c r="C7253" s="8">
        <v>1166666.6666999999</v>
      </c>
      <c r="D7253" s="8">
        <v>5199.9999989999997</v>
      </c>
      <c r="E7253" s="2">
        <v>1410</v>
      </c>
      <c r="F7253" s="2">
        <v>12859.1611328125</v>
      </c>
      <c r="G7253" s="2">
        <v>904.06378173828102</v>
      </c>
      <c r="H7253" s="1">
        <v>17538.16164062588</v>
      </c>
      <c r="I7253" s="1">
        <v>781.06983563368476</v>
      </c>
      <c r="J7253" s="1">
        <f t="shared" si="654"/>
        <v>36.386514326148813</v>
      </c>
      <c r="K7253" s="1">
        <f t="shared" si="655"/>
        <v>-13.60456514120173</v>
      </c>
      <c r="L7253" s="30"/>
      <c r="M7253" s="30"/>
      <c r="N7253" s="2">
        <v>0</v>
      </c>
      <c r="O7253" s="30"/>
      <c r="P7253" s="30"/>
      <c r="Q7253" s="30"/>
      <c r="R7253" s="30"/>
      <c r="S7253" s="30"/>
      <c r="T7253" s="30"/>
      <c r="U7253" s="30"/>
      <c r="V7253" s="30"/>
    </row>
    <row r="7254" spans="1:22" ht="14.5" x14ac:dyDescent="0.35">
      <c r="A7254" s="15">
        <v>60</v>
      </c>
      <c r="B7254" s="8">
        <v>360</v>
      </c>
      <c r="C7254" s="8">
        <v>1166666.6666999999</v>
      </c>
      <c r="D7254" s="8">
        <v>5199.9999989999997</v>
      </c>
      <c r="E7254" s="2">
        <v>1440</v>
      </c>
      <c r="F7254" s="2">
        <v>12028.849609375</v>
      </c>
      <c r="G7254" s="2">
        <v>906.39636230468795</v>
      </c>
      <c r="H7254" s="1">
        <v>17889.282996747261</v>
      </c>
      <c r="I7254" s="1">
        <v>761.49783059870902</v>
      </c>
      <c r="J7254" s="1">
        <f t="shared" si="654"/>
        <v>48.719815923251531</v>
      </c>
      <c r="K7254" s="1">
        <f t="shared" si="655"/>
        <v>-15.986221672111128</v>
      </c>
      <c r="L7254" s="30"/>
      <c r="M7254" s="30"/>
      <c r="N7254" s="2">
        <v>0</v>
      </c>
      <c r="O7254" s="30"/>
      <c r="P7254" s="30"/>
      <c r="Q7254" s="30"/>
      <c r="R7254" s="30"/>
      <c r="S7254" s="30"/>
      <c r="T7254" s="30"/>
      <c r="U7254" s="30"/>
      <c r="V7254" s="30"/>
    </row>
    <row r="7255" spans="1:22" ht="14.5" x14ac:dyDescent="0.35">
      <c r="A7255" s="15">
        <v>60</v>
      </c>
      <c r="B7255" s="8">
        <v>360</v>
      </c>
      <c r="C7255" s="8">
        <v>1166666.6666999999</v>
      </c>
      <c r="D7255" s="8">
        <v>5199.9999989999997</v>
      </c>
      <c r="E7255" s="2">
        <v>1470</v>
      </c>
      <c r="F7255" s="2">
        <v>7071.25927734375</v>
      </c>
      <c r="G7255" s="2">
        <v>585.20599365234398</v>
      </c>
      <c r="H7255" s="1">
        <v>7631.5782844159557</v>
      </c>
      <c r="I7255" s="1">
        <v>553.63467788062701</v>
      </c>
      <c r="J7255" s="1">
        <f t="shared" si="654"/>
        <v>7.9238928328856888</v>
      </c>
      <c r="K7255" s="1">
        <f t="shared" si="655"/>
        <v>-5.3949064285340667</v>
      </c>
      <c r="L7255" s="30"/>
      <c r="M7255" s="30"/>
      <c r="N7255" s="2">
        <v>1812501</v>
      </c>
      <c r="O7255" s="30"/>
      <c r="P7255" s="30"/>
      <c r="Q7255" s="30"/>
      <c r="R7255" s="30"/>
      <c r="S7255" s="30"/>
      <c r="T7255" s="30"/>
      <c r="U7255" s="30"/>
      <c r="V7255" s="30"/>
    </row>
    <row r="7256" spans="1:22" ht="14.5" x14ac:dyDescent="0.35">
      <c r="A7256" s="15">
        <v>60</v>
      </c>
      <c r="B7256" s="8">
        <v>360</v>
      </c>
      <c r="C7256" s="8">
        <v>1166666.6666999999</v>
      </c>
      <c r="D7256" s="8">
        <v>5199.9999989999997</v>
      </c>
      <c r="E7256" s="2">
        <v>1500</v>
      </c>
      <c r="F7256" s="2">
        <v>6178.9580078125</v>
      </c>
      <c r="G7256" s="2">
        <v>543.97253417968795</v>
      </c>
      <c r="H7256" s="1">
        <v>6793.6370681442704</v>
      </c>
      <c r="I7256" s="1">
        <v>557.00200652891567</v>
      </c>
      <c r="J7256" s="1">
        <f t="shared" si="654"/>
        <v>9.9479404060456069</v>
      </c>
      <c r="K7256" s="1">
        <f t="shared" si="655"/>
        <v>2.3952445262473034</v>
      </c>
      <c r="L7256" s="30"/>
      <c r="M7256" s="30"/>
      <c r="N7256" s="2">
        <v>1812501</v>
      </c>
      <c r="O7256" s="30"/>
      <c r="P7256" s="30"/>
      <c r="Q7256" s="30"/>
      <c r="R7256" s="30"/>
      <c r="S7256" s="30"/>
      <c r="T7256" s="30"/>
      <c r="U7256" s="30"/>
      <c r="V7256" s="30"/>
    </row>
    <row r="7257" spans="1:22" ht="14.5" x14ac:dyDescent="0.35">
      <c r="A7257" s="15">
        <v>60</v>
      </c>
      <c r="B7257" s="8">
        <v>360</v>
      </c>
      <c r="C7257" s="8">
        <v>1166666.6666999999</v>
      </c>
      <c r="D7257" s="8">
        <v>5199.9999989999997</v>
      </c>
      <c r="E7257" s="2">
        <v>1530</v>
      </c>
      <c r="F7257" s="2">
        <v>5979.181640625</v>
      </c>
      <c r="G7257" s="2">
        <v>542.31646728515602</v>
      </c>
      <c r="H7257" s="1">
        <v>6497.0265205036067</v>
      </c>
      <c r="I7257" s="1">
        <v>558.48775081868712</v>
      </c>
      <c r="J7257" s="1">
        <f t="shared" si="654"/>
        <v>8.6607986009349052</v>
      </c>
      <c r="K7257" s="1">
        <f t="shared" si="655"/>
        <v>2.9818905581983839</v>
      </c>
      <c r="L7257" s="30"/>
      <c r="M7257" s="30"/>
      <c r="N7257" s="2">
        <v>1812501</v>
      </c>
      <c r="O7257" s="30"/>
      <c r="P7257" s="30"/>
      <c r="Q7257" s="30"/>
      <c r="R7257" s="30"/>
      <c r="S7257" s="30"/>
      <c r="T7257" s="30"/>
      <c r="U7257" s="30"/>
      <c r="V7257" s="30"/>
    </row>
    <row r="7258" spans="1:22" ht="14.5" x14ac:dyDescent="0.35">
      <c r="A7258" s="15">
        <v>60</v>
      </c>
      <c r="B7258" s="8">
        <v>360</v>
      </c>
      <c r="C7258" s="8">
        <v>1166666.6666999999</v>
      </c>
      <c r="D7258" s="8">
        <v>5199.9999989999997</v>
      </c>
      <c r="E7258" s="2">
        <v>1560</v>
      </c>
      <c r="F7258" s="2">
        <v>6348.14404296875</v>
      </c>
      <c r="G7258" s="2">
        <v>545.94110107421898</v>
      </c>
      <c r="H7258" s="1">
        <v>6416.3261615796382</v>
      </c>
      <c r="I7258" s="1">
        <v>559.56388248734379</v>
      </c>
      <c r="J7258" s="1">
        <f t="shared" si="654"/>
        <v>1.0740480705759539</v>
      </c>
      <c r="K7258" s="1">
        <f t="shared" si="655"/>
        <v>2.4952840858327021</v>
      </c>
      <c r="L7258" s="30"/>
      <c r="M7258" s="30"/>
      <c r="N7258" s="2">
        <v>1812501</v>
      </c>
      <c r="O7258" s="30"/>
      <c r="P7258" s="30"/>
      <c r="Q7258" s="30"/>
      <c r="R7258" s="30"/>
      <c r="S7258" s="30"/>
      <c r="T7258" s="30"/>
      <c r="U7258" s="30"/>
      <c r="V7258" s="30"/>
    </row>
    <row r="7259" spans="1:22" ht="14.5" x14ac:dyDescent="0.35">
      <c r="A7259" s="15">
        <v>60</v>
      </c>
      <c r="B7259" s="8">
        <v>360</v>
      </c>
      <c r="C7259" s="8">
        <v>1166666.6666999999</v>
      </c>
      <c r="D7259" s="8">
        <v>5199.9999989999997</v>
      </c>
      <c r="E7259" s="2">
        <v>1590</v>
      </c>
      <c r="F7259" s="2">
        <v>6144.57861328125</v>
      </c>
      <c r="G7259" s="2">
        <v>548.15728759765602</v>
      </c>
      <c r="H7259" s="1">
        <v>6577.6952226111789</v>
      </c>
      <c r="I7259" s="1">
        <v>560.53472661749527</v>
      </c>
      <c r="J7259" s="1">
        <f t="shared" si="654"/>
        <v>7.0487601606034538</v>
      </c>
      <c r="K7259" s="1">
        <f t="shared" si="655"/>
        <v>2.2580086591723298</v>
      </c>
      <c r="L7259" s="30"/>
      <c r="M7259" s="30"/>
      <c r="N7259" s="2">
        <v>1812501</v>
      </c>
      <c r="O7259" s="30"/>
      <c r="P7259" s="30"/>
      <c r="Q7259" s="30"/>
      <c r="R7259" s="30"/>
      <c r="S7259" s="30"/>
      <c r="T7259" s="30"/>
      <c r="U7259" s="30"/>
      <c r="V7259" s="30"/>
    </row>
    <row r="7260" spans="1:22" ht="14.5" x14ac:dyDescent="0.35">
      <c r="A7260" s="15">
        <v>60</v>
      </c>
      <c r="B7260" s="8">
        <v>360</v>
      </c>
      <c r="C7260" s="8">
        <v>1166666.6666999999</v>
      </c>
      <c r="D7260" s="8">
        <v>5199.9999989999997</v>
      </c>
      <c r="E7260" s="2">
        <v>1620</v>
      </c>
      <c r="F7260" s="2">
        <v>6265.30859375</v>
      </c>
      <c r="G7260" s="2">
        <v>551.338134765625</v>
      </c>
      <c r="H7260" s="1">
        <v>6897.6903484141412</v>
      </c>
      <c r="I7260" s="1">
        <v>561.48847586904844</v>
      </c>
      <c r="J7260" s="1">
        <f t="shared" si="654"/>
        <v>10.093385588300915</v>
      </c>
      <c r="K7260" s="1">
        <f t="shared" si="655"/>
        <v>1.8410373713290074</v>
      </c>
      <c r="L7260" s="30"/>
      <c r="M7260" s="30"/>
      <c r="N7260" s="2">
        <v>1812501</v>
      </c>
      <c r="O7260" s="30"/>
      <c r="P7260" s="30"/>
      <c r="Q7260" s="30"/>
      <c r="R7260" s="30"/>
      <c r="S7260" s="30"/>
      <c r="T7260" s="30"/>
      <c r="U7260" s="30"/>
      <c r="V7260" s="30"/>
    </row>
    <row r="7261" spans="1:22" ht="14.5" x14ac:dyDescent="0.35">
      <c r="A7261" s="15">
        <v>60</v>
      </c>
      <c r="B7261" s="8">
        <v>360</v>
      </c>
      <c r="C7261" s="8">
        <v>1166666.6666999999</v>
      </c>
      <c r="D7261" s="8">
        <v>5199.9999989999997</v>
      </c>
      <c r="E7261" s="2">
        <v>1650</v>
      </c>
      <c r="F7261" s="2">
        <v>6645.849609375</v>
      </c>
      <c r="G7261" s="2">
        <v>555.05035400390602</v>
      </c>
      <c r="H7261" s="1">
        <v>7321.6321914007967</v>
      </c>
      <c r="I7261" s="1">
        <v>562.43950685368668</v>
      </c>
      <c r="J7261" s="1">
        <f t="shared" si="654"/>
        <v>10.168490437588307</v>
      </c>
      <c r="K7261" s="1">
        <f t="shared" si="655"/>
        <v>1.3312581095531846</v>
      </c>
      <c r="L7261" s="30"/>
      <c r="M7261" s="30"/>
      <c r="N7261" s="2">
        <v>1812501</v>
      </c>
      <c r="O7261" s="30"/>
      <c r="P7261" s="30"/>
      <c r="Q7261" s="30"/>
      <c r="R7261" s="30"/>
      <c r="S7261" s="30"/>
      <c r="T7261" s="30"/>
      <c r="U7261" s="30"/>
      <c r="V7261" s="30"/>
    </row>
    <row r="7262" spans="1:22" ht="14.5" x14ac:dyDescent="0.35">
      <c r="A7262" s="15">
        <v>60</v>
      </c>
      <c r="B7262" s="8">
        <v>360</v>
      </c>
      <c r="C7262" s="8">
        <v>1166666.6666999999</v>
      </c>
      <c r="D7262" s="8">
        <v>5199.9999989999997</v>
      </c>
      <c r="E7262" s="2">
        <v>1680</v>
      </c>
      <c r="F7262" s="2">
        <v>7120.96826171875</v>
      </c>
      <c r="G7262" s="2">
        <v>557.48052978515602</v>
      </c>
      <c r="H7262" s="1">
        <v>7813.6905858586661</v>
      </c>
      <c r="I7262" s="1">
        <v>563.39005459087332</v>
      </c>
      <c r="J7262" s="1">
        <f t="shared" si="654"/>
        <v>9.7279232076329656</v>
      </c>
      <c r="K7262" s="1">
        <f t="shared" si="655"/>
        <v>1.0600414705056573</v>
      </c>
      <c r="L7262" s="30"/>
      <c r="M7262" s="30"/>
      <c r="N7262" s="2">
        <v>1812501</v>
      </c>
      <c r="O7262" s="30"/>
      <c r="P7262" s="30"/>
      <c r="Q7262" s="30"/>
      <c r="R7262" s="30"/>
      <c r="S7262" s="30"/>
      <c r="T7262" s="30"/>
      <c r="U7262" s="30"/>
      <c r="V7262" s="30"/>
    </row>
    <row r="7263" spans="1:22" ht="14.5" x14ac:dyDescent="0.35">
      <c r="A7263" s="15">
        <v>60</v>
      </c>
      <c r="B7263" s="8">
        <v>360</v>
      </c>
      <c r="C7263" s="8">
        <v>1166666.6666999999</v>
      </c>
      <c r="D7263" s="8">
        <v>5199.9999989999997</v>
      </c>
      <c r="E7263" s="2">
        <v>1710</v>
      </c>
      <c r="F7263" s="2">
        <v>7795.73828125</v>
      </c>
      <c r="G7263" s="2">
        <v>561.20782470703102</v>
      </c>
      <c r="H7263" s="1">
        <v>8350.8434464667189</v>
      </c>
      <c r="I7263" s="1">
        <v>564.34060232805996</v>
      </c>
      <c r="J7263" s="1">
        <f t="shared" si="654"/>
        <v>7.1206234123051022</v>
      </c>
      <c r="K7263" s="1">
        <f t="shared" si="655"/>
        <v>0.55822058836480926</v>
      </c>
      <c r="L7263" s="30"/>
      <c r="M7263" s="30"/>
      <c r="N7263" s="2">
        <v>1812501</v>
      </c>
      <c r="O7263" s="30"/>
      <c r="P7263" s="30"/>
      <c r="Q7263" s="30"/>
      <c r="R7263" s="30"/>
      <c r="S7263" s="30"/>
      <c r="T7263" s="30"/>
      <c r="U7263" s="30"/>
      <c r="V7263" s="30"/>
    </row>
    <row r="7264" spans="1:22" ht="14.5" x14ac:dyDescent="0.35">
      <c r="A7264" s="15">
        <v>60</v>
      </c>
      <c r="B7264" s="8">
        <v>360</v>
      </c>
      <c r="C7264" s="8">
        <v>1166666.6666999999</v>
      </c>
      <c r="D7264" s="8">
        <v>5199.9999989999997</v>
      </c>
      <c r="E7264" s="2">
        <v>1740</v>
      </c>
      <c r="F7264" s="2">
        <v>8728.7646484375</v>
      </c>
      <c r="G7264" s="2">
        <v>563.81774902343795</v>
      </c>
      <c r="H7264" s="1">
        <v>8925.2345323108948</v>
      </c>
      <c r="I7264" s="1">
        <v>565.29108965931528</v>
      </c>
      <c r="J7264" s="1">
        <f t="shared" si="654"/>
        <v>2.2508326411179396</v>
      </c>
      <c r="K7264" s="1">
        <f t="shared" si="655"/>
        <v>0.26131505055121529</v>
      </c>
      <c r="L7264" s="30"/>
      <c r="M7264" s="30"/>
      <c r="N7264" s="2">
        <v>1812501</v>
      </c>
      <c r="O7264" s="30"/>
      <c r="P7264" s="30"/>
      <c r="Q7264" s="30"/>
      <c r="R7264" s="30"/>
      <c r="S7264" s="30"/>
      <c r="T7264" s="30"/>
      <c r="U7264" s="30"/>
      <c r="V7264" s="30"/>
    </row>
    <row r="7265" spans="1:22" ht="14.5" x14ac:dyDescent="0.35">
      <c r="A7265" s="15">
        <v>60</v>
      </c>
      <c r="B7265" s="8">
        <v>360</v>
      </c>
      <c r="C7265" s="8">
        <v>1166666.6666999999</v>
      </c>
      <c r="D7265" s="8">
        <v>5199.9999989999997</v>
      </c>
      <c r="E7265" s="2">
        <v>1770</v>
      </c>
      <c r="F7265" s="2">
        <v>10106.6748046875</v>
      </c>
      <c r="G7265" s="2">
        <v>561.94049072265602</v>
      </c>
      <c r="H7265" s="1">
        <v>9524.1021335477053</v>
      </c>
      <c r="I7265" s="1">
        <v>567.26147073705363</v>
      </c>
      <c r="J7265" s="1">
        <f t="shared" si="654"/>
        <v>-5.7642368276220397</v>
      </c>
      <c r="K7265" s="1">
        <f t="shared" si="655"/>
        <v>0.94689386193808878</v>
      </c>
      <c r="L7265" s="30"/>
      <c r="M7265" s="30"/>
      <c r="N7265" s="2">
        <v>1812501</v>
      </c>
      <c r="O7265" s="30"/>
      <c r="P7265" s="30"/>
      <c r="Q7265" s="30"/>
      <c r="R7265" s="30"/>
      <c r="S7265" s="30"/>
      <c r="T7265" s="30"/>
      <c r="U7265" s="30"/>
      <c r="V7265" s="30"/>
    </row>
    <row r="7266" spans="1:22" ht="14.5" x14ac:dyDescent="0.35">
      <c r="A7266" s="15">
        <v>60</v>
      </c>
      <c r="B7266" s="8">
        <v>360</v>
      </c>
      <c r="C7266" s="8">
        <v>1166666.6666999999</v>
      </c>
      <c r="D7266" s="8">
        <v>5199.9999989999997</v>
      </c>
      <c r="E7266" s="2">
        <v>1800</v>
      </c>
      <c r="F7266" s="2">
        <v>11080.64453125</v>
      </c>
      <c r="G7266" s="2">
        <v>555.70709228515602</v>
      </c>
      <c r="H7266" s="1">
        <v>10065.403374715601</v>
      </c>
      <c r="I7266" s="1">
        <v>566.98058315584387</v>
      </c>
      <c r="J7266" s="1">
        <f t="shared" si="654"/>
        <v>-9.1622933455827624</v>
      </c>
      <c r="K7266" s="1">
        <f t="shared" si="655"/>
        <v>2.0286750029281544</v>
      </c>
      <c r="L7266" s="30"/>
      <c r="M7266" s="30"/>
      <c r="N7266" s="2">
        <v>1812501</v>
      </c>
      <c r="O7266" s="30"/>
      <c r="P7266" s="30"/>
      <c r="Q7266" s="30"/>
      <c r="R7266" s="30"/>
      <c r="S7266" s="30"/>
      <c r="T7266" s="30"/>
      <c r="U7266" s="30"/>
      <c r="V7266" s="30"/>
    </row>
    <row r="7267" spans="1:22" ht="14.5" x14ac:dyDescent="0.35">
      <c r="A7267" s="15">
        <v>60</v>
      </c>
      <c r="B7267" s="8">
        <v>360</v>
      </c>
      <c r="C7267" s="8">
        <v>1166666.6666999999</v>
      </c>
      <c r="D7267" s="8">
        <v>5199.9999989999997</v>
      </c>
      <c r="E7267" s="2">
        <v>1830</v>
      </c>
      <c r="F7267" s="2">
        <v>18278.216796875</v>
      </c>
      <c r="G7267" s="2">
        <v>808.84033203125</v>
      </c>
      <c r="H7267" s="1">
        <v>17604.505410378912</v>
      </c>
      <c r="I7267" s="1">
        <v>660.68474065337739</v>
      </c>
      <c r="J7267" s="1">
        <f t="shared" si="654"/>
        <v>-3.6858704215132834</v>
      </c>
      <c r="K7267" s="1">
        <f t="shared" si="655"/>
        <v>-18.317038049500791</v>
      </c>
      <c r="L7267" s="30"/>
      <c r="M7267" s="30"/>
      <c r="N7267" s="2">
        <v>0</v>
      </c>
      <c r="O7267" s="30"/>
      <c r="P7267" s="30"/>
      <c r="Q7267" s="30"/>
      <c r="R7267" s="30"/>
      <c r="S7267" s="30"/>
      <c r="T7267" s="30"/>
      <c r="U7267" s="30"/>
      <c r="V7267" s="30"/>
    </row>
    <row r="7268" spans="1:22" ht="14.5" x14ac:dyDescent="0.35">
      <c r="A7268" s="15">
        <v>60</v>
      </c>
      <c r="B7268" s="8">
        <v>360</v>
      </c>
      <c r="C7268" s="8">
        <v>1166666.6666999999</v>
      </c>
      <c r="D7268" s="8">
        <v>5199.9999989999997</v>
      </c>
      <c r="E7268" s="2">
        <v>1860</v>
      </c>
      <c r="F7268" s="2">
        <v>19672.435546875</v>
      </c>
      <c r="G7268" s="2">
        <v>807.12664794921898</v>
      </c>
      <c r="H7268" s="1">
        <v>19093.467272352598</v>
      </c>
      <c r="I7268" s="1">
        <v>657.19478796425938</v>
      </c>
      <c r="J7268" s="1">
        <f t="shared" si="654"/>
        <v>-2.9430431892525468</v>
      </c>
      <c r="K7268" s="1">
        <f t="shared" si="655"/>
        <v>-18.576001717439603</v>
      </c>
      <c r="L7268" s="30"/>
      <c r="M7268" s="30"/>
      <c r="N7268" s="2">
        <v>0</v>
      </c>
      <c r="O7268" s="30"/>
      <c r="P7268" s="30"/>
      <c r="Q7268" s="30"/>
      <c r="R7268" s="30"/>
      <c r="S7268" s="30"/>
      <c r="T7268" s="30"/>
      <c r="U7268" s="30"/>
      <c r="V7268" s="30"/>
    </row>
    <row r="7269" spans="1:22" ht="14.5" x14ac:dyDescent="0.35">
      <c r="A7269" s="15">
        <v>60</v>
      </c>
      <c r="B7269" s="8">
        <v>360</v>
      </c>
      <c r="C7269" s="8">
        <v>1166666.6666999999</v>
      </c>
      <c r="D7269" s="8">
        <v>5199.9999989999997</v>
      </c>
      <c r="E7269" s="2">
        <v>1890</v>
      </c>
      <c r="F7269" s="2">
        <v>19637.720703125</v>
      </c>
      <c r="G7269" s="2">
        <v>744.33953857421898</v>
      </c>
      <c r="H7269" s="1">
        <v>19516.46119432999</v>
      </c>
      <c r="I7269" s="1">
        <v>652.62290463706631</v>
      </c>
      <c r="J7269" s="1">
        <f t="shared" si="654"/>
        <v>-0.61748260212150796</v>
      </c>
      <c r="K7269" s="1">
        <f t="shared" si="655"/>
        <v>-12.3218812361944</v>
      </c>
      <c r="L7269" s="30"/>
      <c r="M7269" s="30"/>
      <c r="N7269" s="2">
        <v>0</v>
      </c>
      <c r="O7269" s="30"/>
      <c r="P7269" s="30"/>
      <c r="Q7269" s="30"/>
      <c r="R7269" s="30"/>
      <c r="S7269" s="30"/>
      <c r="T7269" s="30"/>
      <c r="U7269" s="30"/>
      <c r="V7269" s="30"/>
    </row>
    <row r="7270" spans="1:22" ht="14.5" x14ac:dyDescent="0.35">
      <c r="A7270" s="15">
        <v>60</v>
      </c>
      <c r="B7270" s="8">
        <v>360</v>
      </c>
      <c r="C7270" s="8">
        <v>1166666.6666999999</v>
      </c>
      <c r="D7270" s="8">
        <v>5199.9999989999997</v>
      </c>
      <c r="E7270" s="2">
        <v>1920</v>
      </c>
      <c r="F7270" s="2">
        <v>17115.095703125</v>
      </c>
      <c r="G7270" s="2">
        <v>647.09045410156205</v>
      </c>
      <c r="H7270" s="1">
        <v>19260.966608998639</v>
      </c>
      <c r="I7270" s="1">
        <v>647.59580221051897</v>
      </c>
      <c r="J7270" s="1">
        <f t="shared" si="654"/>
        <v>12.537884351308826</v>
      </c>
      <c r="K7270" s="1">
        <f t="shared" si="655"/>
        <v>7.8095435615498643E-2</v>
      </c>
      <c r="L7270" s="30"/>
      <c r="M7270" s="30"/>
      <c r="N7270" s="2">
        <v>0</v>
      </c>
      <c r="O7270" s="30"/>
      <c r="P7270" s="30"/>
      <c r="Q7270" s="30"/>
      <c r="R7270" s="30"/>
      <c r="S7270" s="30"/>
      <c r="T7270" s="30"/>
      <c r="U7270" s="30"/>
      <c r="V7270" s="30"/>
    </row>
    <row r="7271" spans="1:22" ht="14.5" x14ac:dyDescent="0.35">
      <c r="A7271" s="15">
        <v>60</v>
      </c>
      <c r="B7271" s="8">
        <v>360</v>
      </c>
      <c r="C7271" s="8">
        <v>1166666.6666999999</v>
      </c>
      <c r="D7271" s="8">
        <v>5199.9999989999997</v>
      </c>
      <c r="E7271" s="2">
        <v>1950</v>
      </c>
      <c r="F7271" s="2">
        <v>17798.822265625</v>
      </c>
      <c r="G7271" s="2">
        <v>648.087646484375</v>
      </c>
      <c r="H7271" s="1">
        <v>18944.05244941112</v>
      </c>
      <c r="I7271" s="1">
        <v>642.37709216943449</v>
      </c>
      <c r="J7271" s="1">
        <f t="shared" si="654"/>
        <v>6.4343031617204876</v>
      </c>
      <c r="K7271" s="1">
        <f t="shared" si="655"/>
        <v>-0.88113920176045002</v>
      </c>
      <c r="L7271" s="30"/>
      <c r="M7271" s="30"/>
      <c r="N7271" s="2">
        <v>0</v>
      </c>
      <c r="O7271" s="30"/>
      <c r="P7271" s="30"/>
      <c r="Q7271" s="30"/>
      <c r="R7271" s="30"/>
      <c r="S7271" s="30"/>
      <c r="T7271" s="30"/>
      <c r="U7271" s="30"/>
      <c r="V7271" s="30"/>
    </row>
    <row r="7272" spans="1:22" ht="14.5" x14ac:dyDescent="0.35">
      <c r="A7272" s="15">
        <v>60</v>
      </c>
      <c r="B7272" s="8">
        <v>360</v>
      </c>
      <c r="C7272" s="8">
        <v>1166666.6666999999</v>
      </c>
      <c r="D7272" s="8">
        <v>5199.9999989999997</v>
      </c>
      <c r="E7272" s="2">
        <v>1980</v>
      </c>
      <c r="F7272" s="2">
        <v>18452.4296875</v>
      </c>
      <c r="G7272" s="2">
        <v>633.74810791015602</v>
      </c>
      <c r="H7272" s="1">
        <v>18705.656111898861</v>
      </c>
      <c r="I7272" s="1">
        <v>637.077921427668</v>
      </c>
      <c r="J7272" s="1">
        <f t="shared" si="654"/>
        <v>1.3723202238803336</v>
      </c>
      <c r="K7272" s="1">
        <f t="shared" si="655"/>
        <v>0.52541593039107493</v>
      </c>
      <c r="L7272" s="30"/>
      <c r="M7272" s="30"/>
      <c r="N7272" s="2">
        <v>0</v>
      </c>
      <c r="O7272" s="30"/>
      <c r="P7272" s="30"/>
      <c r="Q7272" s="30"/>
      <c r="R7272" s="30"/>
      <c r="S7272" s="30"/>
      <c r="T7272" s="30"/>
      <c r="U7272" s="30"/>
      <c r="V7272" s="30"/>
    </row>
    <row r="7273" spans="1:22" ht="14.5" x14ac:dyDescent="0.35">
      <c r="A7273" s="15">
        <v>60</v>
      </c>
      <c r="B7273" s="8">
        <v>360</v>
      </c>
      <c r="C7273" s="8">
        <v>1166666.6666999999</v>
      </c>
      <c r="D7273" s="8">
        <v>5199.9999989999997</v>
      </c>
      <c r="E7273" s="2">
        <v>2010</v>
      </c>
      <c r="F7273" s="2">
        <v>18881.552734375</v>
      </c>
      <c r="G7273" s="2">
        <v>619.99078369140602</v>
      </c>
      <c r="H7273" s="1">
        <v>18489.646048155792</v>
      </c>
      <c r="I7273" s="1">
        <v>631.74480255243054</v>
      </c>
      <c r="J7273" s="1">
        <f t="shared" si="654"/>
        <v>-2.0756062371169235</v>
      </c>
      <c r="K7273" s="1">
        <f t="shared" si="655"/>
        <v>1.8958376753669552</v>
      </c>
      <c r="L7273" s="30"/>
      <c r="M7273" s="30"/>
      <c r="N7273" s="2">
        <v>0</v>
      </c>
      <c r="O7273" s="30"/>
      <c r="P7273" s="30"/>
      <c r="Q7273" s="30"/>
      <c r="R7273" s="30"/>
      <c r="S7273" s="30"/>
      <c r="T7273" s="30"/>
      <c r="U7273" s="30"/>
      <c r="V7273" s="30"/>
    </row>
    <row r="7274" spans="1:22" ht="14.5" x14ac:dyDescent="0.35">
      <c r="A7274" s="15">
        <v>60</v>
      </c>
      <c r="B7274" s="8">
        <v>360</v>
      </c>
      <c r="C7274" s="8">
        <v>1166666.6666999999</v>
      </c>
      <c r="D7274" s="8">
        <v>5199.9999989999997</v>
      </c>
      <c r="E7274" s="2">
        <v>2040</v>
      </c>
      <c r="F7274" s="2">
        <v>19074.423828125</v>
      </c>
      <c r="G7274" s="2">
        <v>606.85760498046898</v>
      </c>
      <c r="H7274" s="1">
        <v>18280.017285205118</v>
      </c>
      <c r="I7274" s="1">
        <v>626.39742787737248</v>
      </c>
      <c r="J7274" s="1">
        <f t="shared" si="654"/>
        <v>-4.1647734687982512</v>
      </c>
      <c r="K7274" s="1">
        <f t="shared" si="655"/>
        <v>3.2198365376886673</v>
      </c>
      <c r="L7274" s="30"/>
      <c r="M7274" s="30"/>
      <c r="N7274" s="2">
        <v>0</v>
      </c>
      <c r="O7274" s="30"/>
      <c r="P7274" s="30"/>
      <c r="Q7274" s="30"/>
      <c r="R7274" s="30"/>
      <c r="S7274" s="30"/>
      <c r="T7274" s="30"/>
      <c r="U7274" s="30"/>
      <c r="V7274" s="30"/>
    </row>
    <row r="7275" spans="1:22" ht="14.5" x14ac:dyDescent="0.35">
      <c r="A7275" s="15">
        <v>60</v>
      </c>
      <c r="B7275" s="8">
        <v>360</v>
      </c>
      <c r="C7275" s="8">
        <v>1166666.6666999999</v>
      </c>
      <c r="D7275" s="8">
        <v>5199.9999989999997</v>
      </c>
      <c r="E7275" s="2">
        <v>2070</v>
      </c>
      <c r="F7275" s="2">
        <v>18740.375</v>
      </c>
      <c r="G7275" s="2">
        <v>595.98309326171898</v>
      </c>
      <c r="H7275" s="1">
        <v>18072.205891037971</v>
      </c>
      <c r="I7275" s="1">
        <v>621.04401260917018</v>
      </c>
      <c r="J7275" s="1">
        <f t="shared" si="654"/>
        <v>-3.5653988191913393</v>
      </c>
      <c r="K7275" s="1">
        <f t="shared" si="655"/>
        <v>4.2049715219767148</v>
      </c>
      <c r="L7275" s="30"/>
      <c r="M7275" s="30"/>
      <c r="N7275" s="2">
        <v>0</v>
      </c>
      <c r="O7275" s="30"/>
      <c r="P7275" s="30"/>
      <c r="Q7275" s="30"/>
      <c r="R7275" s="30"/>
      <c r="S7275" s="30"/>
      <c r="T7275" s="30"/>
      <c r="U7275" s="30"/>
      <c r="V7275" s="30"/>
    </row>
    <row r="7276" spans="1:22" ht="14.5" x14ac:dyDescent="0.35">
      <c r="A7276" s="15">
        <v>60</v>
      </c>
      <c r="B7276" s="8">
        <v>360</v>
      </c>
      <c r="C7276" s="8">
        <v>1166666.6666999999</v>
      </c>
      <c r="D7276" s="8">
        <v>5199.9999989999997</v>
      </c>
      <c r="E7276" s="2">
        <v>2100</v>
      </c>
      <c r="F7276" s="2">
        <v>18261.53515625</v>
      </c>
      <c r="G7276" s="2">
        <v>590.63275146484398</v>
      </c>
      <c r="H7276" s="1">
        <v>17864.915273794071</v>
      </c>
      <c r="I7276" s="1">
        <v>615.66715983956806</v>
      </c>
      <c r="J7276" s="1">
        <f t="shared" si="654"/>
        <v>-2.171886859797687</v>
      </c>
      <c r="K7276" s="1">
        <f t="shared" si="655"/>
        <v>4.2385743615868883</v>
      </c>
      <c r="L7276" s="30"/>
      <c r="M7276" s="30"/>
      <c r="N7276" s="2">
        <v>0</v>
      </c>
      <c r="O7276" s="30"/>
      <c r="P7276" s="30"/>
      <c r="Q7276" s="30"/>
      <c r="R7276" s="30"/>
      <c r="S7276" s="30"/>
      <c r="T7276" s="30"/>
      <c r="U7276" s="30"/>
      <c r="V7276" s="30"/>
    </row>
    <row r="7277" spans="1:22" ht="14.5" x14ac:dyDescent="0.35">
      <c r="A7277" s="15">
        <v>60</v>
      </c>
      <c r="B7277" s="8">
        <v>360</v>
      </c>
      <c r="C7277" s="8">
        <v>1166666.6666999999</v>
      </c>
      <c r="D7277" s="8">
        <v>5199.9999989999997</v>
      </c>
      <c r="E7277" s="2">
        <v>2130</v>
      </c>
      <c r="F7277" s="2">
        <v>17609.931640625</v>
      </c>
      <c r="G7277" s="2">
        <v>586.405029296875</v>
      </c>
      <c r="H7277" s="1">
        <v>17663.738434950479</v>
      </c>
      <c r="I7277" s="1">
        <v>610.10921008749983</v>
      </c>
      <c r="J7277" s="1">
        <f t="shared" si="654"/>
        <v>0.30554800224976603</v>
      </c>
      <c r="K7277" s="1">
        <f t="shared" si="655"/>
        <v>4.0422881125435044</v>
      </c>
      <c r="L7277" s="30"/>
      <c r="M7277" s="30"/>
      <c r="N7277" s="2">
        <v>0</v>
      </c>
      <c r="O7277" s="30"/>
      <c r="P7277" s="30"/>
      <c r="Q7277" s="30"/>
      <c r="R7277" s="30"/>
      <c r="S7277" s="30"/>
      <c r="T7277" s="30"/>
      <c r="U7277" s="30"/>
      <c r="V7277" s="30"/>
    </row>
    <row r="7278" spans="1:22" ht="14.5" x14ac:dyDescent="0.35">
      <c r="A7278" s="15">
        <v>60</v>
      </c>
      <c r="B7278" s="8">
        <v>360</v>
      </c>
      <c r="C7278" s="8">
        <v>1166666.6666999999</v>
      </c>
      <c r="D7278" s="8">
        <v>5199.9999989999997</v>
      </c>
      <c r="E7278" s="2">
        <v>2160</v>
      </c>
      <c r="F7278" s="2">
        <v>17251.8828125</v>
      </c>
      <c r="G7278" s="2">
        <v>590.35223388671898</v>
      </c>
      <c r="H7278" s="1">
        <v>17626.724036782402</v>
      </c>
      <c r="I7278" s="1">
        <v>604.47828997024851</v>
      </c>
      <c r="J7278" s="1">
        <f t="shared" si="654"/>
        <v>2.1727554514270588</v>
      </c>
      <c r="K7278" s="1">
        <f t="shared" si="655"/>
        <v>2.3928182655509596</v>
      </c>
      <c r="L7278" s="30"/>
      <c r="M7278" s="30"/>
      <c r="N7278" s="2">
        <v>0</v>
      </c>
      <c r="O7278" s="30"/>
      <c r="P7278" s="30"/>
      <c r="Q7278" s="30"/>
      <c r="R7278" s="30"/>
      <c r="S7278" s="30"/>
      <c r="T7278" s="30"/>
      <c r="U7278" s="30"/>
      <c r="V7278" s="30"/>
    </row>
    <row r="7279" spans="1:22" ht="14.5" x14ac:dyDescent="0.35">
      <c r="A7279" s="15">
        <v>60</v>
      </c>
      <c r="B7279" s="8">
        <v>360</v>
      </c>
      <c r="C7279" s="8">
        <v>1166666.6666999999</v>
      </c>
      <c r="D7279" s="8">
        <v>5199.9999989999997</v>
      </c>
      <c r="E7279" s="2">
        <v>2190</v>
      </c>
      <c r="F7279" s="2">
        <v>10328.546875</v>
      </c>
      <c r="G7279" s="2">
        <v>375.644287109375</v>
      </c>
      <c r="H7279" s="1">
        <v>11137.22113768537</v>
      </c>
      <c r="I7279" s="1">
        <v>415.65629496162143</v>
      </c>
      <c r="J7279" s="1">
        <f t="shared" si="654"/>
        <v>7.8295066331426248</v>
      </c>
      <c r="K7279" s="1">
        <f t="shared" si="655"/>
        <v>10.651568312177279</v>
      </c>
      <c r="L7279" s="30"/>
      <c r="M7279" s="30"/>
      <c r="N7279" s="2">
        <v>1812501</v>
      </c>
      <c r="O7279" s="30"/>
      <c r="P7279" s="30"/>
      <c r="Q7279" s="30"/>
      <c r="R7279" s="30"/>
      <c r="S7279" s="30"/>
      <c r="T7279" s="30"/>
      <c r="U7279" s="30"/>
      <c r="V7279" s="30"/>
    </row>
    <row r="7280" spans="1:22" ht="14.5" x14ac:dyDescent="0.35">
      <c r="A7280" s="15">
        <v>60</v>
      </c>
      <c r="B7280" s="8">
        <v>360</v>
      </c>
      <c r="C7280" s="8">
        <v>1166666.6666999999</v>
      </c>
      <c r="D7280" s="8">
        <v>5199.9999989999997</v>
      </c>
      <c r="E7280" s="2">
        <v>2220</v>
      </c>
      <c r="F7280" s="2">
        <v>9017.603515625</v>
      </c>
      <c r="G7280" s="2">
        <v>341.75231933593699</v>
      </c>
      <c r="H7280" s="1">
        <v>9839.6572793834584</v>
      </c>
      <c r="I7280" s="1">
        <v>382.87768072933642</v>
      </c>
      <c r="J7280" s="1">
        <f t="shared" si="654"/>
        <v>9.116100107240996</v>
      </c>
      <c r="K7280" s="1">
        <f t="shared" si="655"/>
        <v>12.03367440879717</v>
      </c>
      <c r="L7280" s="30"/>
      <c r="M7280" s="30"/>
      <c r="N7280" s="2">
        <v>1812501</v>
      </c>
      <c r="O7280" s="30"/>
      <c r="P7280" s="30"/>
      <c r="Q7280" s="30"/>
      <c r="R7280" s="30"/>
      <c r="S7280" s="30"/>
      <c r="T7280" s="30"/>
      <c r="U7280" s="30"/>
      <c r="V7280" s="30"/>
    </row>
    <row r="7281" spans="1:22" ht="14.5" x14ac:dyDescent="0.35">
      <c r="A7281" s="15">
        <v>60</v>
      </c>
      <c r="B7281" s="8">
        <v>360</v>
      </c>
      <c r="C7281" s="8">
        <v>1166666.6666999999</v>
      </c>
      <c r="D7281" s="8">
        <v>5199.9999989999997</v>
      </c>
      <c r="E7281" s="2">
        <v>2250</v>
      </c>
      <c r="F7281" s="2">
        <v>8705.7958984375</v>
      </c>
      <c r="G7281" s="2">
        <v>338.00860595703102</v>
      </c>
      <c r="H7281" s="1">
        <v>9299.0721064850295</v>
      </c>
      <c r="I7281" s="1">
        <v>372.94202251669861</v>
      </c>
      <c r="J7281" s="1">
        <f t="shared" si="654"/>
        <v>6.8147268207150322</v>
      </c>
      <c r="K7281" s="1">
        <f t="shared" si="655"/>
        <v>10.335067197699832</v>
      </c>
      <c r="L7281" s="30"/>
      <c r="M7281" s="30"/>
      <c r="N7281" s="2">
        <v>1812501</v>
      </c>
      <c r="O7281" s="30"/>
      <c r="P7281" s="30"/>
      <c r="Q7281" s="30"/>
      <c r="R7281" s="30"/>
      <c r="S7281" s="30"/>
      <c r="T7281" s="30"/>
      <c r="U7281" s="30"/>
      <c r="V7281" s="30"/>
    </row>
    <row r="7282" spans="1:22" ht="14.5" x14ac:dyDescent="0.35">
      <c r="A7282" s="15">
        <v>60</v>
      </c>
      <c r="B7282" s="8">
        <v>360</v>
      </c>
      <c r="C7282" s="8">
        <v>1166666.6666999999</v>
      </c>
      <c r="D7282" s="8">
        <v>5199.9999989999997</v>
      </c>
      <c r="E7282" s="2">
        <v>2280</v>
      </c>
      <c r="F7282" s="2">
        <v>8727.3388671875</v>
      </c>
      <c r="G7282" s="2">
        <v>343.01104736328102</v>
      </c>
      <c r="H7282" s="1">
        <v>9131.0234571939236</v>
      </c>
      <c r="I7282" s="1">
        <v>366.23524255748208</v>
      </c>
      <c r="J7282" s="1">
        <f t="shared" si="654"/>
        <v>4.6255175391913737</v>
      </c>
      <c r="K7282" s="1">
        <f t="shared" si="655"/>
        <v>6.7706843183987742</v>
      </c>
      <c r="L7282" s="30"/>
      <c r="M7282" s="30"/>
      <c r="N7282" s="2">
        <v>1812501</v>
      </c>
      <c r="O7282" s="30"/>
      <c r="P7282" s="30"/>
      <c r="Q7282" s="30"/>
      <c r="R7282" s="30"/>
      <c r="S7282" s="30"/>
      <c r="T7282" s="30"/>
      <c r="U7282" s="30"/>
      <c r="V7282" s="30"/>
    </row>
    <row r="7283" spans="1:22" ht="14.5" x14ac:dyDescent="0.35">
      <c r="A7283" s="15">
        <v>60</v>
      </c>
      <c r="B7283" s="8">
        <v>360</v>
      </c>
      <c r="C7283" s="8">
        <v>1166666.6666999999</v>
      </c>
      <c r="D7283" s="8">
        <v>5199.9999989999997</v>
      </c>
      <c r="E7283" s="2">
        <v>2310</v>
      </c>
      <c r="F7283" s="2">
        <v>8833.4208984375</v>
      </c>
      <c r="G7283" s="2">
        <v>344.88513183593699</v>
      </c>
      <c r="H7283" s="1">
        <v>9130.409047433448</v>
      </c>
      <c r="I7283" s="1">
        <v>361.31581370373192</v>
      </c>
      <c r="J7283" s="1">
        <f t="shared" si="654"/>
        <v>3.3620966600660989</v>
      </c>
      <c r="K7283" s="1">
        <f t="shared" si="655"/>
        <v>4.7641026971296236</v>
      </c>
      <c r="L7283" s="30"/>
      <c r="M7283" s="30"/>
      <c r="N7283" s="2">
        <v>1812501</v>
      </c>
      <c r="O7283" s="30"/>
      <c r="P7283" s="30"/>
      <c r="Q7283" s="30"/>
      <c r="R7283" s="30"/>
      <c r="S7283" s="30"/>
      <c r="T7283" s="30"/>
      <c r="U7283" s="30"/>
      <c r="V7283" s="30"/>
    </row>
    <row r="7284" spans="1:22" ht="14.5" x14ac:dyDescent="0.35">
      <c r="A7284" s="15">
        <v>60</v>
      </c>
      <c r="B7284" s="8">
        <v>360</v>
      </c>
      <c r="C7284" s="8">
        <v>1166666.6666999999</v>
      </c>
      <c r="D7284" s="8">
        <v>5199.9999989999997</v>
      </c>
      <c r="E7284" s="2">
        <v>2340</v>
      </c>
      <c r="F7284" s="2">
        <v>10171.767578125</v>
      </c>
      <c r="G7284" s="2">
        <v>388.22311401367199</v>
      </c>
      <c r="H7284" s="1">
        <v>9248.3275674141332</v>
      </c>
      <c r="I7284" s="1">
        <v>357.17420182620708</v>
      </c>
      <c r="J7284" s="1">
        <f t="shared" si="654"/>
        <v>-9.0784615713868675</v>
      </c>
      <c r="K7284" s="1">
        <f t="shared" si="655"/>
        <v>-7.9976979903292058</v>
      </c>
      <c r="L7284" s="30"/>
      <c r="M7284" s="30"/>
      <c r="N7284" s="2">
        <v>1812501</v>
      </c>
      <c r="O7284" s="30"/>
      <c r="P7284" s="30"/>
      <c r="Q7284" s="30"/>
      <c r="R7284" s="30"/>
      <c r="S7284" s="30"/>
      <c r="T7284" s="30"/>
      <c r="U7284" s="30"/>
      <c r="V7284" s="30"/>
    </row>
    <row r="7285" spans="1:22" ht="14.5" x14ac:dyDescent="0.35">
      <c r="A7285" s="15">
        <v>60</v>
      </c>
      <c r="B7285" s="8">
        <v>360</v>
      </c>
      <c r="C7285" s="8">
        <v>1166666.6666999999</v>
      </c>
      <c r="D7285" s="8">
        <v>5199.9999989999997</v>
      </c>
      <c r="E7285" s="2">
        <v>2370</v>
      </c>
      <c r="F7285" s="2">
        <v>10084.638671875</v>
      </c>
      <c r="G7285" s="2">
        <v>370.63790893554699</v>
      </c>
      <c r="H7285" s="1">
        <v>9361.0936061233715</v>
      </c>
      <c r="I7285" s="1">
        <v>353.37104438255727</v>
      </c>
      <c r="J7285" s="1">
        <f t="shared" si="654"/>
        <v>-7.1747247402082923</v>
      </c>
      <c r="K7285" s="1">
        <f t="shared" si="655"/>
        <v>-4.6586882066595035</v>
      </c>
      <c r="L7285" s="30"/>
      <c r="M7285" s="30"/>
      <c r="N7285" s="2">
        <v>1812501</v>
      </c>
      <c r="O7285" s="30"/>
      <c r="P7285" s="30"/>
      <c r="Q7285" s="30"/>
      <c r="R7285" s="30"/>
      <c r="S7285" s="30"/>
      <c r="T7285" s="30"/>
      <c r="U7285" s="30"/>
      <c r="V7285" s="30"/>
    </row>
    <row r="7286" spans="1:22" ht="14.5" x14ac:dyDescent="0.35">
      <c r="A7286" s="15">
        <v>60</v>
      </c>
      <c r="B7286" s="8">
        <v>360</v>
      </c>
      <c r="C7286" s="8">
        <v>1166666.6666999999</v>
      </c>
      <c r="D7286" s="8">
        <v>5199.9999989999997</v>
      </c>
      <c r="E7286" s="2">
        <v>2400</v>
      </c>
      <c r="F7286" s="2">
        <v>10085.97265625</v>
      </c>
      <c r="G7286" s="2">
        <v>358.97589111328102</v>
      </c>
      <c r="H7286" s="1">
        <v>9460.7849337903917</v>
      </c>
      <c r="I7286" s="1">
        <v>349.71518680273118</v>
      </c>
      <c r="J7286" s="1">
        <f t="shared" si="654"/>
        <v>-6.1985863314054948</v>
      </c>
      <c r="K7286" s="1">
        <f t="shared" si="655"/>
        <v>-2.5797566187049217</v>
      </c>
      <c r="L7286" s="30"/>
      <c r="M7286" s="30"/>
      <c r="N7286" s="2">
        <v>1812501</v>
      </c>
      <c r="O7286" s="30"/>
      <c r="P7286" s="30"/>
      <c r="Q7286" s="30"/>
      <c r="R7286" s="30"/>
      <c r="S7286" s="30"/>
      <c r="T7286" s="30"/>
      <c r="U7286" s="30"/>
      <c r="V7286" s="30"/>
    </row>
    <row r="7287" spans="1:22" ht="14.5" x14ac:dyDescent="0.35">
      <c r="A7287" s="15">
        <v>60</v>
      </c>
      <c r="B7287" s="8">
        <v>360</v>
      </c>
      <c r="C7287" s="8">
        <v>1166666.6666999999</v>
      </c>
      <c r="D7287" s="8">
        <v>5199.9999989999997</v>
      </c>
      <c r="E7287" s="2">
        <v>2430</v>
      </c>
      <c r="F7287" s="2">
        <v>9920.23828125</v>
      </c>
      <c r="G7287" s="2">
        <v>346.21554565429699</v>
      </c>
      <c r="H7287" s="1">
        <v>9550.9355212145601</v>
      </c>
      <c r="I7287" s="1">
        <v>344.86084534011081</v>
      </c>
      <c r="J7287" s="1">
        <f t="shared" si="654"/>
        <v>-3.7227206601826288</v>
      </c>
      <c r="K7287" s="1">
        <f t="shared" si="655"/>
        <v>-0.3912881241730462</v>
      </c>
      <c r="L7287" s="30"/>
      <c r="M7287" s="30"/>
      <c r="N7287" s="2">
        <v>1812501</v>
      </c>
      <c r="O7287" s="30"/>
      <c r="P7287" s="30"/>
      <c r="Q7287" s="30"/>
      <c r="R7287" s="30"/>
      <c r="S7287" s="30"/>
      <c r="T7287" s="30"/>
      <c r="U7287" s="30"/>
      <c r="V7287" s="30"/>
    </row>
    <row r="7288" spans="1:22" ht="14.5" x14ac:dyDescent="0.35">
      <c r="A7288" s="15">
        <v>60</v>
      </c>
      <c r="B7288" s="8">
        <v>360</v>
      </c>
      <c r="C7288" s="8">
        <v>1166666.6666999999</v>
      </c>
      <c r="D7288" s="8">
        <v>5199.9999989999997</v>
      </c>
      <c r="E7288" s="2">
        <v>2460</v>
      </c>
      <c r="F7288" s="2">
        <v>10253.16015625</v>
      </c>
      <c r="G7288" s="2">
        <v>348.08291625976602</v>
      </c>
      <c r="H7288" s="1">
        <v>9634.1242842555184</v>
      </c>
      <c r="I7288" s="1">
        <v>339.15638100132759</v>
      </c>
      <c r="J7288" s="1">
        <f t="shared" si="654"/>
        <v>-6.0375129478216234</v>
      </c>
      <c r="K7288" s="1">
        <f t="shared" si="655"/>
        <v>-2.5644853112460058</v>
      </c>
      <c r="L7288" s="30"/>
      <c r="M7288" s="30"/>
      <c r="N7288" s="2">
        <v>1812501</v>
      </c>
      <c r="O7288" s="30"/>
      <c r="P7288" s="30"/>
      <c r="Q7288" s="30"/>
      <c r="R7288" s="30"/>
      <c r="S7288" s="30"/>
      <c r="T7288" s="30"/>
      <c r="U7288" s="30"/>
      <c r="V7288" s="30"/>
    </row>
    <row r="7289" spans="1:22" ht="14.5" x14ac:dyDescent="0.35">
      <c r="A7289" s="15">
        <v>60</v>
      </c>
      <c r="B7289" s="8">
        <v>360</v>
      </c>
      <c r="C7289" s="8">
        <v>1166666.6666999999</v>
      </c>
      <c r="D7289" s="8">
        <v>5199.9999989999997</v>
      </c>
      <c r="E7289" s="2">
        <v>2490</v>
      </c>
      <c r="F7289" s="2">
        <v>10843.599609375</v>
      </c>
      <c r="G7289" s="2">
        <v>354.35247802734398</v>
      </c>
      <c r="H7289" s="1">
        <v>9712.2319053295851</v>
      </c>
      <c r="I7289" s="1">
        <v>332.97344127958468</v>
      </c>
      <c r="J7289" s="1">
        <f t="shared" si="654"/>
        <v>-10.433506813247453</v>
      </c>
      <c r="K7289" s="1">
        <f t="shared" si="655"/>
        <v>-6.033268588038367</v>
      </c>
      <c r="L7289" s="30"/>
      <c r="M7289" s="30"/>
      <c r="N7289" s="2">
        <v>1812501</v>
      </c>
      <c r="O7289" s="30"/>
      <c r="P7289" s="30"/>
      <c r="Q7289" s="30"/>
      <c r="R7289" s="30"/>
      <c r="S7289" s="30"/>
      <c r="T7289" s="30"/>
      <c r="U7289" s="30"/>
      <c r="V7289" s="30"/>
    </row>
    <row r="7290" spans="1:22" ht="14.5" x14ac:dyDescent="0.35">
      <c r="A7290" s="15">
        <v>60</v>
      </c>
      <c r="B7290" s="8">
        <v>360</v>
      </c>
      <c r="C7290" s="8">
        <v>1166666.6666999999</v>
      </c>
      <c r="D7290" s="8">
        <v>5199.9999989999997</v>
      </c>
      <c r="E7290" s="2">
        <v>2520</v>
      </c>
      <c r="F7290" s="2">
        <v>11519.7080078125</v>
      </c>
      <c r="G7290" s="2">
        <v>359.69769287109398</v>
      </c>
      <c r="H7290" s="1">
        <v>9786.631666049434</v>
      </c>
      <c r="I7290" s="1">
        <v>326.5212421184346</v>
      </c>
      <c r="J7290" s="1">
        <f t="shared" si="654"/>
        <v>-15.044446791426648</v>
      </c>
      <c r="K7290" s="1">
        <f t="shared" si="655"/>
        <v>-9.223426063104867</v>
      </c>
      <c r="L7290" s="30"/>
      <c r="M7290" s="30"/>
      <c r="N7290" s="2">
        <v>1812501</v>
      </c>
      <c r="O7290" s="30"/>
      <c r="P7290" s="30"/>
      <c r="Q7290" s="30"/>
      <c r="R7290" s="30"/>
      <c r="S7290" s="30"/>
      <c r="T7290" s="30"/>
      <c r="U7290" s="30"/>
      <c r="V7290" s="30"/>
    </row>
    <row r="7291" spans="1:22" ht="14.5" x14ac:dyDescent="0.35">
      <c r="A7291" s="15">
        <v>60</v>
      </c>
      <c r="B7291" s="8">
        <v>360</v>
      </c>
      <c r="C7291" s="8">
        <v>1166666.6666999999</v>
      </c>
      <c r="D7291" s="8">
        <v>5199.9999989999997</v>
      </c>
      <c r="E7291" s="2">
        <v>2550</v>
      </c>
      <c r="F7291" s="2">
        <v>21246.828125</v>
      </c>
      <c r="G7291" s="2">
        <v>588.141845703125</v>
      </c>
      <c r="H7291" s="1">
        <v>20661.474867255249</v>
      </c>
      <c r="I7291" s="1">
        <v>486.80282385667869</v>
      </c>
      <c r="J7291" s="1">
        <f t="shared" si="654"/>
        <v>-2.7550147923303321</v>
      </c>
      <c r="K7291" s="1">
        <f t="shared" si="655"/>
        <v>-17.230370970338843</v>
      </c>
      <c r="L7291" s="30"/>
      <c r="M7291" s="30"/>
      <c r="N7291" s="2">
        <v>0</v>
      </c>
      <c r="O7291" s="30"/>
      <c r="P7291" s="30"/>
      <c r="Q7291" s="30"/>
      <c r="R7291" s="30"/>
      <c r="S7291" s="30"/>
      <c r="T7291" s="30"/>
      <c r="U7291" s="30"/>
      <c r="V7291" s="30"/>
    </row>
    <row r="7292" spans="1:22" ht="14.5" x14ac:dyDescent="0.35">
      <c r="A7292" s="15">
        <v>60</v>
      </c>
      <c r="B7292" s="8">
        <v>360</v>
      </c>
      <c r="C7292" s="8">
        <v>1166666.6666999999</v>
      </c>
      <c r="D7292" s="8">
        <v>5199.9999989999997</v>
      </c>
      <c r="E7292" s="2">
        <v>2580</v>
      </c>
      <c r="F7292" s="2">
        <v>23691.697265625</v>
      </c>
      <c r="G7292" s="2">
        <v>605.78527832031295</v>
      </c>
      <c r="H7292" s="1">
        <v>20491.125525392261</v>
      </c>
      <c r="I7292" s="1">
        <v>501.36065333443588</v>
      </c>
      <c r="J7292" s="1">
        <f t="shared" si="654"/>
        <v>-13.509254758529037</v>
      </c>
      <c r="K7292" s="1">
        <f t="shared" si="655"/>
        <v>-17.237894138896831</v>
      </c>
      <c r="L7292" s="30"/>
      <c r="M7292" s="30"/>
      <c r="N7292" s="2">
        <v>0</v>
      </c>
      <c r="O7292" s="30"/>
      <c r="P7292" s="30"/>
      <c r="Q7292" s="30"/>
      <c r="R7292" s="30"/>
      <c r="S7292" s="30"/>
      <c r="T7292" s="30"/>
      <c r="U7292" s="30"/>
      <c r="V7292" s="30"/>
    </row>
    <row r="7293" spans="1:22" ht="14.5" x14ac:dyDescent="0.35">
      <c r="A7293" s="15">
        <v>60</v>
      </c>
      <c r="B7293" s="8">
        <v>360</v>
      </c>
      <c r="C7293" s="8">
        <v>1166666.6666999999</v>
      </c>
      <c r="D7293" s="8">
        <v>5199.9999989999997</v>
      </c>
      <c r="E7293" s="2">
        <v>2610</v>
      </c>
      <c r="F7293" s="2">
        <v>24664.353515625</v>
      </c>
      <c r="G7293" s="2">
        <v>600.86016845703102</v>
      </c>
      <c r="H7293" s="1">
        <v>20530.082136126839</v>
      </c>
      <c r="I7293" s="1">
        <v>502.55161667876558</v>
      </c>
      <c r="J7293" s="1">
        <f t="shared" si="654"/>
        <v>-16.762131538858611</v>
      </c>
      <c r="K7293" s="1">
        <f t="shared" si="655"/>
        <v>-16.361302835352738</v>
      </c>
      <c r="L7293" s="30"/>
      <c r="M7293" s="30"/>
      <c r="N7293" s="2">
        <v>0</v>
      </c>
      <c r="O7293" s="30"/>
      <c r="P7293" s="30"/>
      <c r="Q7293" s="30"/>
      <c r="R7293" s="30"/>
      <c r="S7293" s="30"/>
      <c r="T7293" s="30"/>
      <c r="U7293" s="30"/>
      <c r="V7293" s="30"/>
    </row>
    <row r="7294" spans="1:22" ht="14.5" x14ac:dyDescent="0.35">
      <c r="A7294" s="15">
        <v>60</v>
      </c>
      <c r="B7294" s="8">
        <v>360</v>
      </c>
      <c r="C7294" s="8">
        <v>1166666.6666999999</v>
      </c>
      <c r="D7294" s="8">
        <v>5199.9999989999997</v>
      </c>
      <c r="E7294" s="2">
        <v>2640</v>
      </c>
      <c r="F7294" s="2">
        <v>24851.216796875</v>
      </c>
      <c r="G7294" s="2">
        <v>594.46954345703102</v>
      </c>
      <c r="H7294" s="1">
        <v>20662.73043901541</v>
      </c>
      <c r="I7294" s="1">
        <v>499.64989695003942</v>
      </c>
      <c r="J7294" s="1">
        <f t="shared" si="654"/>
        <v>-16.854250607102209</v>
      </c>
      <c r="K7294" s="1">
        <f t="shared" si="655"/>
        <v>-15.95029510773335</v>
      </c>
      <c r="L7294" s="30"/>
      <c r="M7294" s="30"/>
      <c r="N7294" s="2">
        <v>0</v>
      </c>
      <c r="O7294" s="30"/>
      <c r="P7294" s="30"/>
      <c r="Q7294" s="30"/>
      <c r="R7294" s="30"/>
      <c r="S7294" s="30"/>
      <c r="T7294" s="30"/>
      <c r="U7294" s="30"/>
      <c r="V7294" s="30"/>
    </row>
    <row r="7295" spans="1:22" ht="14.5" x14ac:dyDescent="0.35">
      <c r="A7295" s="15">
        <v>60</v>
      </c>
      <c r="B7295" s="8">
        <v>360</v>
      </c>
      <c r="C7295" s="8">
        <v>1166666.6666999999</v>
      </c>
      <c r="D7295" s="8">
        <v>5199.9999989999997</v>
      </c>
      <c r="E7295" s="2">
        <v>2670</v>
      </c>
      <c r="F7295" s="2">
        <v>24651.306640625</v>
      </c>
      <c r="G7295" s="2">
        <v>586.10028076171898</v>
      </c>
      <c r="H7295" s="1">
        <v>20837.315552086318</v>
      </c>
      <c r="I7295" s="1">
        <v>495.49508637649433</v>
      </c>
      <c r="J7295" s="1">
        <f t="shared" si="654"/>
        <v>-15.471760357940942</v>
      </c>
      <c r="K7295" s="1">
        <f t="shared" si="655"/>
        <v>-15.458991807250216</v>
      </c>
      <c r="L7295" s="30"/>
      <c r="M7295" s="30"/>
      <c r="N7295" s="2">
        <v>0</v>
      </c>
      <c r="O7295" s="30"/>
      <c r="P7295" s="30"/>
      <c r="Q7295" s="30"/>
      <c r="R7295" s="30"/>
      <c r="S7295" s="30"/>
      <c r="T7295" s="30"/>
      <c r="U7295" s="30"/>
      <c r="V7295" s="30"/>
    </row>
    <row r="7296" spans="1:22" ht="14.5" x14ac:dyDescent="0.35">
      <c r="A7296" s="15">
        <v>60</v>
      </c>
      <c r="B7296" s="8">
        <v>360</v>
      </c>
      <c r="C7296" s="8">
        <v>1166666.6666999999</v>
      </c>
      <c r="D7296" s="8">
        <v>5199.9999989999997</v>
      </c>
      <c r="E7296" s="2">
        <v>2700</v>
      </c>
      <c r="F7296" s="2">
        <v>24394.587890625</v>
      </c>
      <c r="G7296" s="2">
        <v>578.224853515625</v>
      </c>
      <c r="H7296" s="1">
        <v>21030.673603150732</v>
      </c>
      <c r="I7296" s="1">
        <v>490.95657732642348</v>
      </c>
      <c r="J7296" s="1">
        <f t="shared" si="654"/>
        <v>-13.789592603722742</v>
      </c>
      <c r="K7296" s="1">
        <f t="shared" si="655"/>
        <v>-15.092446417446032</v>
      </c>
      <c r="L7296" s="30"/>
      <c r="M7296" s="30"/>
      <c r="N7296" s="2">
        <v>0</v>
      </c>
      <c r="O7296" s="30"/>
      <c r="P7296" s="30"/>
      <c r="Q7296" s="30"/>
      <c r="R7296" s="30"/>
      <c r="S7296" s="30"/>
      <c r="T7296" s="30"/>
      <c r="U7296" s="30"/>
      <c r="V7296" s="30"/>
    </row>
    <row r="7297" spans="1:22" ht="14.5" x14ac:dyDescent="0.35">
      <c r="A7297" s="15">
        <v>60</v>
      </c>
      <c r="B7297" s="8">
        <v>360</v>
      </c>
      <c r="C7297" s="8">
        <v>1166666.6666999999</v>
      </c>
      <c r="D7297" s="8">
        <v>5199.9999989999997</v>
      </c>
      <c r="E7297" s="2">
        <v>2730</v>
      </c>
      <c r="F7297" s="2">
        <v>24192.3671875</v>
      </c>
      <c r="G7297" s="2">
        <v>572.19744873046898</v>
      </c>
      <c r="H7297" s="1">
        <v>21232.431857326439</v>
      </c>
      <c r="I7297" s="1">
        <v>485.79392398971811</v>
      </c>
      <c r="J7297" s="1">
        <f t="shared" si="654"/>
        <v>-12.234996712942319</v>
      </c>
      <c r="K7297" s="1">
        <f t="shared" si="655"/>
        <v>-15.100298844822508</v>
      </c>
      <c r="L7297" s="30"/>
      <c r="M7297" s="30"/>
      <c r="N7297" s="2">
        <v>0</v>
      </c>
      <c r="O7297" s="30"/>
      <c r="P7297" s="30"/>
      <c r="Q7297" s="30"/>
      <c r="R7297" s="30"/>
      <c r="S7297" s="30"/>
      <c r="T7297" s="30"/>
      <c r="U7297" s="30"/>
      <c r="V7297" s="30"/>
    </row>
    <row r="7298" spans="1:22" ht="14.5" x14ac:dyDescent="0.35">
      <c r="A7298" s="15">
        <v>60</v>
      </c>
      <c r="B7298" s="8">
        <v>360</v>
      </c>
      <c r="C7298" s="8">
        <v>1166666.6666999999</v>
      </c>
      <c r="D7298" s="8">
        <v>5199.9999989999997</v>
      </c>
      <c r="E7298" s="2">
        <v>2760</v>
      </c>
      <c r="F7298" s="2">
        <v>21499.869140625</v>
      </c>
      <c r="G7298" s="2">
        <v>481.97265625</v>
      </c>
      <c r="H7298" s="1">
        <v>21437.95325981739</v>
      </c>
      <c r="I7298" s="1">
        <v>480.02787580382881</v>
      </c>
      <c r="J7298" s="1">
        <f t="shared" si="654"/>
        <v>-0.28798259376666163</v>
      </c>
      <c r="K7298" s="1">
        <f t="shared" si="655"/>
        <v>-0.40350431107494888</v>
      </c>
      <c r="L7298" s="30"/>
      <c r="M7298" s="30"/>
      <c r="N7298" s="2">
        <v>0</v>
      </c>
      <c r="O7298" s="30"/>
      <c r="P7298" s="30"/>
      <c r="Q7298" s="30"/>
      <c r="R7298" s="30"/>
      <c r="S7298" s="30"/>
      <c r="T7298" s="30"/>
      <c r="U7298" s="30"/>
      <c r="V7298" s="30"/>
    </row>
    <row r="7299" spans="1:22" ht="14.5" x14ac:dyDescent="0.35">
      <c r="A7299" s="15">
        <v>60</v>
      </c>
      <c r="B7299" s="8">
        <v>360</v>
      </c>
      <c r="C7299" s="8">
        <v>1166666.6666999999</v>
      </c>
      <c r="D7299" s="8">
        <v>5199.9999989999997</v>
      </c>
      <c r="E7299" s="2">
        <v>2790</v>
      </c>
      <c r="F7299" s="2">
        <v>21462.021484375</v>
      </c>
      <c r="G7299" s="2">
        <v>479.14010620117199</v>
      </c>
      <c r="H7299" s="1">
        <v>21645.158269895819</v>
      </c>
      <c r="I7299" s="1">
        <v>474.05617562434202</v>
      </c>
      <c r="J7299" s="1">
        <f t="shared" si="654"/>
        <v>0.85330631904430909</v>
      </c>
      <c r="K7299" s="1">
        <f t="shared" si="655"/>
        <v>-1.0610530220768932</v>
      </c>
      <c r="L7299" s="30"/>
      <c r="M7299" s="30"/>
      <c r="N7299" s="2">
        <v>0</v>
      </c>
      <c r="O7299" s="30"/>
      <c r="P7299" s="30"/>
      <c r="Q7299" s="30"/>
      <c r="R7299" s="30"/>
      <c r="S7299" s="30"/>
      <c r="T7299" s="30"/>
      <c r="U7299" s="30"/>
      <c r="V7299" s="30"/>
    </row>
    <row r="7300" spans="1:22" ht="14.5" x14ac:dyDescent="0.35">
      <c r="A7300" s="15">
        <v>60</v>
      </c>
      <c r="B7300" s="8">
        <v>360</v>
      </c>
      <c r="C7300" s="8">
        <v>1166666.6666999999</v>
      </c>
      <c r="D7300" s="8">
        <v>5199.9999989999997</v>
      </c>
      <c r="E7300" s="2">
        <v>2820</v>
      </c>
      <c r="F7300" s="2">
        <v>18701.919921875</v>
      </c>
      <c r="G7300" s="2">
        <v>399.57760620117199</v>
      </c>
      <c r="H7300" s="1">
        <v>21853.115909637309</v>
      </c>
      <c r="I7300" s="1">
        <v>469.81598126670218</v>
      </c>
      <c r="J7300" s="1">
        <f t="shared" si="654"/>
        <v>16.849585502055657</v>
      </c>
      <c r="K7300" s="1">
        <f t="shared" si="655"/>
        <v>17.578156026633749</v>
      </c>
      <c r="L7300" s="30"/>
      <c r="M7300" s="30"/>
      <c r="N7300" s="2">
        <v>0</v>
      </c>
      <c r="O7300" s="30"/>
      <c r="P7300" s="30"/>
      <c r="Q7300" s="30"/>
      <c r="R7300" s="30"/>
      <c r="S7300" s="30"/>
      <c r="T7300" s="30"/>
      <c r="U7300" s="30"/>
      <c r="V7300" s="30"/>
    </row>
    <row r="7301" spans="1:22" ht="14.5" x14ac:dyDescent="0.35">
      <c r="A7301" s="15">
        <v>60</v>
      </c>
      <c r="B7301" s="8">
        <v>360</v>
      </c>
      <c r="C7301" s="8">
        <v>1166666.6666999999</v>
      </c>
      <c r="D7301" s="8">
        <v>5199.9999989999997</v>
      </c>
      <c r="E7301" s="2">
        <v>2850</v>
      </c>
      <c r="F7301" s="2">
        <v>18451.26171875</v>
      </c>
      <c r="G7301" s="2">
        <v>406.165283203125</v>
      </c>
      <c r="H7301" s="1">
        <v>22066.871651356461</v>
      </c>
      <c r="I7301" s="1">
        <v>466.58918701791561</v>
      </c>
      <c r="J7301" s="1">
        <f t="shared" si="654"/>
        <v>19.595461750630918</v>
      </c>
      <c r="K7301" s="1">
        <f t="shared" si="655"/>
        <v>14.876678611788776</v>
      </c>
      <c r="L7301" s="30"/>
      <c r="M7301" s="30"/>
      <c r="N7301" s="2">
        <v>0</v>
      </c>
      <c r="O7301" s="30"/>
      <c r="P7301" s="30"/>
      <c r="Q7301" s="30"/>
      <c r="R7301" s="30"/>
      <c r="S7301" s="30"/>
      <c r="T7301" s="30"/>
      <c r="U7301" s="30"/>
      <c r="V7301" s="30"/>
    </row>
    <row r="7302" spans="1:22" ht="14.5" x14ac:dyDescent="0.35">
      <c r="A7302" s="15">
        <v>60</v>
      </c>
      <c r="B7302" s="8">
        <v>360</v>
      </c>
      <c r="C7302" s="8">
        <v>1166666.6666999999</v>
      </c>
      <c r="D7302" s="8">
        <v>5199.9999989999997</v>
      </c>
      <c r="E7302" s="2">
        <v>2880</v>
      </c>
      <c r="F7302" s="2">
        <v>17643.14453125</v>
      </c>
      <c r="G7302" s="2">
        <v>420.39608764648398</v>
      </c>
      <c r="H7302" s="1">
        <v>22290.0441812768</v>
      </c>
      <c r="I7302" s="1">
        <v>463.71718700745942</v>
      </c>
      <c r="J7302" s="1">
        <f t="shared" si="654"/>
        <v>26.338273439839988</v>
      </c>
      <c r="K7302" s="1">
        <f t="shared" si="655"/>
        <v>10.304829334521463</v>
      </c>
      <c r="L7302" s="30"/>
      <c r="M7302" s="30"/>
      <c r="N7302" s="2">
        <v>0</v>
      </c>
      <c r="O7302" s="30"/>
      <c r="P7302" s="30"/>
      <c r="Q7302" s="30"/>
      <c r="R7302" s="30"/>
      <c r="S7302" s="30"/>
      <c r="T7302" s="30"/>
      <c r="U7302" s="30"/>
      <c r="V7302" s="30"/>
    </row>
    <row r="7303" spans="1:22" ht="14.5" x14ac:dyDescent="0.35">
      <c r="A7303" s="15">
        <v>60</v>
      </c>
      <c r="B7303" s="8">
        <v>360</v>
      </c>
      <c r="C7303" s="8">
        <v>1166666.6666999999</v>
      </c>
      <c r="D7303" s="8">
        <v>5199.9999989999997</v>
      </c>
      <c r="E7303" s="2">
        <v>2910</v>
      </c>
      <c r="F7303" s="2">
        <v>10884.880859375</v>
      </c>
      <c r="G7303" s="2">
        <v>267.97116088867199</v>
      </c>
      <c r="H7303" s="1">
        <v>12206.4350160389</v>
      </c>
      <c r="I7303" s="1">
        <v>328.25607026651119</v>
      </c>
      <c r="J7303" s="1">
        <f t="shared" si="654"/>
        <v>12.141190829164323</v>
      </c>
      <c r="K7303" s="1">
        <f t="shared" si="655"/>
        <v>22.496790019461994</v>
      </c>
      <c r="L7303" s="30"/>
      <c r="M7303" s="30"/>
      <c r="N7303" s="2">
        <v>1812501</v>
      </c>
      <c r="O7303" s="30"/>
      <c r="P7303" s="30"/>
      <c r="Q7303" s="30"/>
      <c r="R7303" s="30"/>
      <c r="S7303" s="30"/>
      <c r="T7303" s="30"/>
      <c r="U7303" s="30"/>
      <c r="V7303" s="30"/>
    </row>
    <row r="7304" spans="1:22" ht="14.5" x14ac:dyDescent="0.35">
      <c r="A7304" s="15">
        <v>60</v>
      </c>
      <c r="B7304" s="8">
        <v>360</v>
      </c>
      <c r="C7304" s="8">
        <v>1166666.6666999999</v>
      </c>
      <c r="D7304" s="8">
        <v>5199.9999989999997</v>
      </c>
      <c r="E7304" s="2">
        <v>2940</v>
      </c>
      <c r="F7304" s="2">
        <v>9590.5185546875</v>
      </c>
      <c r="G7304" s="2">
        <v>240.643310546875</v>
      </c>
      <c r="H7304" s="1">
        <v>11361.326429012761</v>
      </c>
      <c r="I7304" s="1">
        <v>300.68151763693572</v>
      </c>
      <c r="J7304" s="1">
        <f t="shared" si="654"/>
        <v>18.464151486988715</v>
      </c>
      <c r="K7304" s="1">
        <f t="shared" si="655"/>
        <v>24.949044689262561</v>
      </c>
      <c r="L7304" s="30"/>
      <c r="M7304" s="30"/>
      <c r="N7304" s="2">
        <v>1812501</v>
      </c>
      <c r="O7304" s="30"/>
      <c r="P7304" s="30"/>
      <c r="Q7304" s="30"/>
      <c r="R7304" s="30"/>
      <c r="S7304" s="30"/>
      <c r="T7304" s="30"/>
      <c r="U7304" s="30"/>
      <c r="V7304" s="30"/>
    </row>
    <row r="7305" spans="1:22" ht="14.5" x14ac:dyDescent="0.35">
      <c r="A7305" s="15">
        <v>60</v>
      </c>
      <c r="B7305" s="8">
        <v>360</v>
      </c>
      <c r="C7305" s="8">
        <v>1166666.6666999999</v>
      </c>
      <c r="D7305" s="8">
        <v>5199.9999989999997</v>
      </c>
      <c r="E7305" s="2">
        <v>2970</v>
      </c>
      <c r="F7305" s="2">
        <v>9267.6220703125</v>
      </c>
      <c r="G7305" s="2">
        <v>240.60502624511699</v>
      </c>
      <c r="H7305" s="1">
        <v>11160.630238733611</v>
      </c>
      <c r="I7305" s="1">
        <v>291.62706115218788</v>
      </c>
      <c r="J7305" s="1">
        <f t="shared" si="654"/>
        <v>20.426039754956037</v>
      </c>
      <c r="K7305" s="1">
        <f t="shared" si="655"/>
        <v>21.205722799444786</v>
      </c>
      <c r="L7305" s="30"/>
      <c r="M7305" s="30"/>
      <c r="N7305" s="2">
        <v>1812501</v>
      </c>
      <c r="O7305" s="30"/>
      <c r="P7305" s="30"/>
      <c r="Q7305" s="30"/>
      <c r="R7305" s="30"/>
      <c r="S7305" s="30"/>
      <c r="T7305" s="30"/>
      <c r="U7305" s="30"/>
      <c r="V7305" s="30"/>
    </row>
    <row r="7306" spans="1:22" ht="14.5" x14ac:dyDescent="0.35">
      <c r="A7306" s="15">
        <v>60</v>
      </c>
      <c r="B7306" s="8">
        <v>360</v>
      </c>
      <c r="C7306" s="8">
        <v>1166666.6666999999</v>
      </c>
      <c r="D7306" s="8">
        <v>5199.9999989999997</v>
      </c>
      <c r="E7306" s="2">
        <v>3000</v>
      </c>
      <c r="F7306" s="2">
        <v>12467.4833984375</v>
      </c>
      <c r="G7306" s="2">
        <v>363.51715087890602</v>
      </c>
      <c r="H7306" s="1">
        <v>11006.339374325829</v>
      </c>
      <c r="I7306" s="1">
        <v>287.28946223009638</v>
      </c>
      <c r="J7306" s="1">
        <f t="shared" ref="J7306:J7369" si="656">(H7306-F7306)/F7306*100</f>
        <v>-11.719638818967988</v>
      </c>
      <c r="K7306" s="1">
        <f t="shared" ref="K7306:K7369" si="657">(I7306-G7306)/G7306*100</f>
        <v>-20.969488912560948</v>
      </c>
      <c r="L7306" s="30"/>
      <c r="M7306" s="30"/>
      <c r="N7306" s="2">
        <v>1812501</v>
      </c>
      <c r="O7306" s="30"/>
      <c r="P7306" s="30"/>
      <c r="Q7306" s="30"/>
      <c r="R7306" s="30"/>
      <c r="S7306" s="30"/>
      <c r="T7306" s="30"/>
      <c r="U7306" s="30"/>
      <c r="V7306" s="30"/>
    </row>
    <row r="7307" spans="1:22" ht="14.5" x14ac:dyDescent="0.35">
      <c r="A7307" s="15">
        <v>60</v>
      </c>
      <c r="B7307" s="8">
        <v>360</v>
      </c>
      <c r="C7307" s="8">
        <v>1166666.6666999999</v>
      </c>
      <c r="D7307" s="8">
        <v>5199.9999989999997</v>
      </c>
      <c r="E7307" s="2">
        <v>3030</v>
      </c>
      <c r="F7307" s="2">
        <v>11671.6748046875</v>
      </c>
      <c r="G7307" s="2">
        <v>331.028564453125</v>
      </c>
      <c r="H7307" s="1">
        <v>10890.003695164951</v>
      </c>
      <c r="I7307" s="1">
        <v>284.36164713898683</v>
      </c>
      <c r="J7307" s="1">
        <f t="shared" si="656"/>
        <v>-6.697163197252717</v>
      </c>
      <c r="K7307" s="1">
        <f t="shared" si="657"/>
        <v>-14.097549977668589</v>
      </c>
      <c r="L7307" s="30"/>
      <c r="M7307" s="30"/>
      <c r="N7307" s="2">
        <v>1812501</v>
      </c>
      <c r="O7307" s="30"/>
      <c r="P7307" s="30"/>
      <c r="Q7307" s="30"/>
      <c r="R7307" s="30"/>
      <c r="S7307" s="30"/>
      <c r="T7307" s="30"/>
      <c r="U7307" s="30"/>
      <c r="V7307" s="30"/>
    </row>
    <row r="7308" spans="1:22" ht="14.5" x14ac:dyDescent="0.35">
      <c r="A7308" s="15">
        <v>60</v>
      </c>
      <c r="B7308" s="8">
        <v>360</v>
      </c>
      <c r="C7308" s="8">
        <v>1166666.6666999999</v>
      </c>
      <c r="D7308" s="8">
        <v>5199.9999989999997</v>
      </c>
      <c r="E7308" s="2">
        <v>3060</v>
      </c>
      <c r="F7308" s="2">
        <v>11661.078125</v>
      </c>
      <c r="G7308" s="2">
        <v>323.62939453125</v>
      </c>
      <c r="H7308" s="1">
        <v>10804.71488134617</v>
      </c>
      <c r="I7308" s="1">
        <v>281.85519362265768</v>
      </c>
      <c r="J7308" s="1">
        <f t="shared" si="656"/>
        <v>-7.3437741731434469</v>
      </c>
      <c r="K7308" s="1">
        <f t="shared" si="657"/>
        <v>-12.908036666168332</v>
      </c>
      <c r="L7308" s="30"/>
      <c r="M7308" s="30"/>
      <c r="N7308" s="2">
        <v>1812501</v>
      </c>
      <c r="O7308" s="30"/>
      <c r="P7308" s="30"/>
      <c r="Q7308" s="30"/>
      <c r="R7308" s="30"/>
      <c r="S7308" s="30"/>
      <c r="T7308" s="30"/>
      <c r="U7308" s="30"/>
      <c r="V7308" s="30"/>
    </row>
    <row r="7309" spans="1:22" ht="14.5" x14ac:dyDescent="0.35">
      <c r="A7309" s="15">
        <v>60</v>
      </c>
      <c r="B7309" s="8">
        <v>360</v>
      </c>
      <c r="C7309" s="8">
        <v>1166666.6666999999</v>
      </c>
      <c r="D7309" s="8">
        <v>5199.9999989999997</v>
      </c>
      <c r="E7309" s="2">
        <v>3090</v>
      </c>
      <c r="F7309" s="2">
        <v>11848.6279296875</v>
      </c>
      <c r="G7309" s="2">
        <v>319.51824951171898</v>
      </c>
      <c r="H7309" s="1">
        <v>10744.81929298355</v>
      </c>
      <c r="I7309" s="1">
        <v>279.4747166763529</v>
      </c>
      <c r="J7309" s="1">
        <f t="shared" si="656"/>
        <v>-9.3159194740032891</v>
      </c>
      <c r="K7309" s="1">
        <f t="shared" si="657"/>
        <v>-12.532471274038262</v>
      </c>
      <c r="L7309" s="30"/>
      <c r="M7309" s="30"/>
      <c r="N7309" s="2">
        <v>1812501</v>
      </c>
      <c r="O7309" s="30"/>
      <c r="P7309" s="30"/>
      <c r="Q7309" s="30"/>
      <c r="R7309" s="30"/>
      <c r="S7309" s="30"/>
      <c r="T7309" s="30"/>
      <c r="U7309" s="30"/>
      <c r="V7309" s="30"/>
    </row>
    <row r="7310" spans="1:22" ht="14.5" x14ac:dyDescent="0.35">
      <c r="A7310" s="15">
        <v>60</v>
      </c>
      <c r="B7310" s="8">
        <v>360</v>
      </c>
      <c r="C7310" s="8">
        <v>1166666.6666999999</v>
      </c>
      <c r="D7310" s="8">
        <v>5199.9999989999997</v>
      </c>
      <c r="E7310" s="2">
        <v>3120</v>
      </c>
      <c r="F7310" s="2">
        <v>12478.9638671875</v>
      </c>
      <c r="G7310" s="2">
        <v>314.51162719726602</v>
      </c>
      <c r="H7310" s="1">
        <v>10705.695034883271</v>
      </c>
      <c r="I7310" s="1">
        <v>277.11973103311698</v>
      </c>
      <c r="J7310" s="1">
        <f t="shared" si="656"/>
        <v>-14.210064643002188</v>
      </c>
      <c r="K7310" s="1">
        <f t="shared" si="657"/>
        <v>-11.888875618800679</v>
      </c>
      <c r="L7310" s="30"/>
      <c r="M7310" s="30"/>
      <c r="N7310" s="2">
        <v>1812501</v>
      </c>
      <c r="O7310" s="30"/>
      <c r="P7310" s="30"/>
      <c r="Q7310" s="30"/>
      <c r="R7310" s="30"/>
      <c r="S7310" s="30"/>
      <c r="T7310" s="30"/>
      <c r="U7310" s="30"/>
      <c r="V7310" s="30"/>
    </row>
    <row r="7311" spans="1:22" ht="14.5" x14ac:dyDescent="0.35">
      <c r="A7311" s="15">
        <v>60</v>
      </c>
      <c r="B7311" s="8">
        <v>360</v>
      </c>
      <c r="C7311" s="8">
        <v>1166666.6666999999</v>
      </c>
      <c r="D7311" s="8">
        <v>5199.9999989999997</v>
      </c>
      <c r="E7311" s="2">
        <v>3150</v>
      </c>
      <c r="F7311" s="2">
        <v>12863.5986328125</v>
      </c>
      <c r="G7311" s="2">
        <v>310.72637939453102</v>
      </c>
      <c r="H7311" s="1">
        <v>10683.56023216263</v>
      </c>
      <c r="I7311" s="1">
        <v>274.6801166799296</v>
      </c>
      <c r="J7311" s="1">
        <f t="shared" si="656"/>
        <v>-16.947344696289125</v>
      </c>
      <c r="K7311" s="1">
        <f t="shared" si="657"/>
        <v>-11.600644523596525</v>
      </c>
      <c r="L7311" s="30"/>
      <c r="M7311" s="30"/>
      <c r="N7311" s="2">
        <v>1812501</v>
      </c>
      <c r="O7311" s="30"/>
      <c r="P7311" s="30"/>
      <c r="Q7311" s="30"/>
      <c r="R7311" s="30"/>
      <c r="S7311" s="30"/>
      <c r="T7311" s="30"/>
      <c r="U7311" s="30"/>
      <c r="V7311" s="30"/>
    </row>
    <row r="7312" spans="1:22" ht="14.5" x14ac:dyDescent="0.35">
      <c r="A7312" s="15">
        <v>60</v>
      </c>
      <c r="B7312" s="8">
        <v>360</v>
      </c>
      <c r="C7312" s="8">
        <v>1166666.6666999999</v>
      </c>
      <c r="D7312" s="8">
        <v>5199.9999989999997</v>
      </c>
      <c r="E7312" s="2">
        <v>3180</v>
      </c>
      <c r="F7312" s="2">
        <v>13267.07421875</v>
      </c>
      <c r="G7312" s="2">
        <v>309.45956420898398</v>
      </c>
      <c r="H7312" s="1">
        <v>10675.32054248659</v>
      </c>
      <c r="I7312" s="1">
        <v>272.21857497362828</v>
      </c>
      <c r="J7312" s="1">
        <f t="shared" si="656"/>
        <v>-19.535231608191005</v>
      </c>
      <c r="K7312" s="1">
        <f t="shared" si="657"/>
        <v>-12.034202054975475</v>
      </c>
      <c r="L7312" s="30"/>
      <c r="M7312" s="30"/>
      <c r="N7312" s="2">
        <v>1812501</v>
      </c>
      <c r="O7312" s="30"/>
      <c r="P7312" s="30"/>
      <c r="Q7312" s="30"/>
      <c r="R7312" s="30"/>
      <c r="S7312" s="30"/>
      <c r="T7312" s="30"/>
      <c r="U7312" s="30"/>
      <c r="V7312" s="30"/>
    </row>
    <row r="7313" spans="1:22" ht="14.5" x14ac:dyDescent="0.35">
      <c r="A7313" s="15">
        <v>60</v>
      </c>
      <c r="B7313" s="8">
        <v>360</v>
      </c>
      <c r="C7313" s="8">
        <v>1166666.6666999999</v>
      </c>
      <c r="D7313" s="8">
        <v>5199.9999989999997</v>
      </c>
      <c r="E7313" s="2">
        <v>3210</v>
      </c>
      <c r="F7313" s="2">
        <v>13430.7578125</v>
      </c>
      <c r="G7313" s="2">
        <v>297.62023925781199</v>
      </c>
      <c r="H7313" s="1">
        <v>10678.448770991299</v>
      </c>
      <c r="I7313" s="1">
        <v>269.75138531273711</v>
      </c>
      <c r="J7313" s="1">
        <f t="shared" si="656"/>
        <v>-20.49258187759985</v>
      </c>
      <c r="K7313" s="1">
        <f t="shared" si="657"/>
        <v>-9.3638974333777156</v>
      </c>
      <c r="L7313" s="30"/>
      <c r="M7313" s="30"/>
      <c r="N7313" s="2">
        <v>1812501</v>
      </c>
      <c r="O7313" s="30"/>
      <c r="P7313" s="30"/>
      <c r="Q7313" s="30"/>
      <c r="R7313" s="30"/>
      <c r="S7313" s="30"/>
      <c r="T7313" s="30"/>
      <c r="U7313" s="30"/>
      <c r="V7313" s="30"/>
    </row>
    <row r="7314" spans="1:22" ht="14.5" x14ac:dyDescent="0.35">
      <c r="A7314" s="15">
        <v>60</v>
      </c>
      <c r="B7314" s="8">
        <v>360</v>
      </c>
      <c r="C7314" s="8">
        <v>1166666.6666999999</v>
      </c>
      <c r="D7314" s="8">
        <v>5199.9999989999997</v>
      </c>
      <c r="E7314" s="2">
        <v>3240</v>
      </c>
      <c r="F7314" s="2">
        <v>13221.2548828125</v>
      </c>
      <c r="G7314" s="2">
        <v>279.20172119140602</v>
      </c>
      <c r="H7314" s="1">
        <v>10690.87607784469</v>
      </c>
      <c r="I7314" s="1">
        <v>267.28271570652561</v>
      </c>
      <c r="J7314" s="1">
        <f t="shared" si="656"/>
        <v>-19.138718884069597</v>
      </c>
      <c r="K7314" s="1">
        <f t="shared" si="657"/>
        <v>-4.2689584555638795</v>
      </c>
      <c r="L7314" s="30"/>
      <c r="M7314" s="30"/>
      <c r="N7314" s="2">
        <v>1812501</v>
      </c>
      <c r="O7314" s="30"/>
      <c r="P7314" s="30"/>
      <c r="Q7314" s="30"/>
      <c r="R7314" s="30"/>
      <c r="S7314" s="30"/>
      <c r="T7314" s="30"/>
      <c r="U7314" s="30"/>
      <c r="V7314" s="30"/>
    </row>
    <row r="7315" spans="1:22" ht="14.5" x14ac:dyDescent="0.35">
      <c r="A7315" s="15">
        <v>60</v>
      </c>
      <c r="B7315" s="8">
        <v>360</v>
      </c>
      <c r="C7315" s="8">
        <v>1166666.6666999999</v>
      </c>
      <c r="D7315" s="8">
        <v>5199.9999989999997</v>
      </c>
      <c r="E7315" s="2">
        <v>3270</v>
      </c>
      <c r="F7315" s="2">
        <v>19840.58984375</v>
      </c>
      <c r="G7315" s="2">
        <v>373.32751464843699</v>
      </c>
      <c r="H7315" s="1">
        <v>24542.36870467028</v>
      </c>
      <c r="I7315" s="1">
        <v>435.37339504392332</v>
      </c>
      <c r="J7315" s="1">
        <f t="shared" si="656"/>
        <v>23.697777626310799</v>
      </c>
      <c r="K7315" s="1">
        <f t="shared" si="657"/>
        <v>16.619691279362311</v>
      </c>
      <c r="L7315" s="30"/>
      <c r="M7315" s="30"/>
      <c r="N7315" s="2">
        <v>0</v>
      </c>
      <c r="O7315" s="30"/>
      <c r="P7315" s="30"/>
      <c r="Q7315" s="30"/>
      <c r="R7315" s="30"/>
      <c r="S7315" s="30"/>
      <c r="T7315" s="30"/>
      <c r="U7315" s="30"/>
      <c r="V7315" s="30"/>
    </row>
    <row r="7316" spans="1:22" ht="14.5" x14ac:dyDescent="0.35">
      <c r="A7316" s="15">
        <v>60</v>
      </c>
      <c r="B7316" s="8">
        <v>360</v>
      </c>
      <c r="C7316" s="8">
        <v>1166666.6666999999</v>
      </c>
      <c r="D7316" s="8">
        <v>5199.9999989999997</v>
      </c>
      <c r="E7316" s="2">
        <v>3300</v>
      </c>
      <c r="F7316" s="2">
        <v>22650.259765625</v>
      </c>
      <c r="G7316" s="2">
        <v>416.48361206054699</v>
      </c>
      <c r="H7316" s="1">
        <v>23768.62617443781</v>
      </c>
      <c r="I7316" s="1">
        <v>428.15993013176308</v>
      </c>
      <c r="J7316" s="1">
        <f t="shared" si="656"/>
        <v>4.9375434117982628</v>
      </c>
      <c r="K7316" s="1">
        <f t="shared" si="657"/>
        <v>2.8035480228015848</v>
      </c>
      <c r="L7316" s="30"/>
      <c r="M7316" s="30"/>
      <c r="N7316" s="2">
        <v>0</v>
      </c>
      <c r="O7316" s="30"/>
      <c r="P7316" s="30"/>
      <c r="Q7316" s="30"/>
      <c r="R7316" s="30"/>
      <c r="S7316" s="30"/>
      <c r="T7316" s="30"/>
      <c r="U7316" s="30"/>
      <c r="V7316" s="30"/>
    </row>
    <row r="7317" spans="1:22" ht="14.5" x14ac:dyDescent="0.35">
      <c r="A7317" s="15">
        <v>60</v>
      </c>
      <c r="B7317" s="8">
        <v>360</v>
      </c>
      <c r="C7317" s="8">
        <v>1166666.6666999999</v>
      </c>
      <c r="D7317" s="8">
        <v>5199.9999989999997</v>
      </c>
      <c r="E7317" s="2">
        <v>3330</v>
      </c>
      <c r="F7317" s="2">
        <v>23897.49609375</v>
      </c>
      <c r="G7317" s="2">
        <v>433.38217163085898</v>
      </c>
      <c r="H7317" s="1">
        <v>22980.369662693731</v>
      </c>
      <c r="I7317" s="1">
        <v>421.96487902076581</v>
      </c>
      <c r="J7317" s="1">
        <f t="shared" si="656"/>
        <v>-3.8377511495697187</v>
      </c>
      <c r="K7317" s="1">
        <f t="shared" si="657"/>
        <v>-2.6344629192125728</v>
      </c>
      <c r="L7317" s="30"/>
      <c r="M7317" s="30"/>
      <c r="N7317" s="2">
        <v>0</v>
      </c>
      <c r="O7317" s="30"/>
      <c r="P7317" s="30"/>
      <c r="Q7317" s="30"/>
      <c r="R7317" s="30"/>
      <c r="S7317" s="30"/>
      <c r="T7317" s="30"/>
      <c r="U7317" s="30"/>
      <c r="V7317" s="30"/>
    </row>
    <row r="7318" spans="1:22" ht="14.5" x14ac:dyDescent="0.35">
      <c r="A7318" s="15">
        <v>60</v>
      </c>
      <c r="B7318" s="8">
        <v>360</v>
      </c>
      <c r="C7318" s="8">
        <v>1166666.6666999999</v>
      </c>
      <c r="D7318" s="8">
        <v>5199.9999989999997</v>
      </c>
      <c r="E7318" s="2">
        <v>3360</v>
      </c>
      <c r="F7318" s="2">
        <v>24240.931640625</v>
      </c>
      <c r="G7318" s="2">
        <v>440.12338256835898</v>
      </c>
      <c r="H7318" s="1">
        <v>22429.96909322992</v>
      </c>
      <c r="I7318" s="1">
        <v>418.77614050878827</v>
      </c>
      <c r="J7318" s="1">
        <f t="shared" si="656"/>
        <v>-7.4706804764884369</v>
      </c>
      <c r="K7318" s="1">
        <f t="shared" si="657"/>
        <v>-4.8502858300774552</v>
      </c>
      <c r="L7318" s="30"/>
      <c r="M7318" s="30"/>
      <c r="N7318" s="2">
        <v>0</v>
      </c>
      <c r="O7318" s="30"/>
      <c r="P7318" s="30"/>
      <c r="Q7318" s="30"/>
      <c r="R7318" s="30"/>
      <c r="S7318" s="30"/>
      <c r="T7318" s="30"/>
      <c r="U7318" s="30"/>
      <c r="V7318" s="30"/>
    </row>
    <row r="7319" spans="1:22" ht="14.5" x14ac:dyDescent="0.35">
      <c r="A7319" s="15">
        <v>60</v>
      </c>
      <c r="B7319" s="8">
        <v>360</v>
      </c>
      <c r="C7319" s="8">
        <v>1166666.6666999999</v>
      </c>
      <c r="D7319" s="8">
        <v>5199.9999989999997</v>
      </c>
      <c r="E7319" s="2">
        <v>3390</v>
      </c>
      <c r="F7319" s="2">
        <v>24250.583984375</v>
      </c>
      <c r="G7319" s="2">
        <v>441.29006958007801</v>
      </c>
      <c r="H7319" s="1">
        <v>22017.058981951301</v>
      </c>
      <c r="I7319" s="1">
        <v>417.05206461650857</v>
      </c>
      <c r="J7319" s="1">
        <f t="shared" si="656"/>
        <v>-9.2101905828857209</v>
      </c>
      <c r="K7319" s="1">
        <f t="shared" si="657"/>
        <v>-5.4925335135308604</v>
      </c>
      <c r="L7319" s="30"/>
      <c r="M7319" s="30"/>
      <c r="N7319" s="2">
        <v>0</v>
      </c>
      <c r="O7319" s="30"/>
      <c r="P7319" s="30"/>
      <c r="Q7319" s="30"/>
      <c r="R7319" s="30"/>
      <c r="S7319" s="30"/>
      <c r="T7319" s="30"/>
      <c r="U7319" s="30"/>
      <c r="V7319" s="30"/>
    </row>
    <row r="7320" spans="1:22" ht="14.5" x14ac:dyDescent="0.35">
      <c r="A7320" s="15">
        <v>60</v>
      </c>
      <c r="B7320" s="8">
        <v>360</v>
      </c>
      <c r="C7320" s="8">
        <v>1166666.6666999999</v>
      </c>
      <c r="D7320" s="8">
        <v>5199.9999989999997</v>
      </c>
      <c r="E7320" s="2">
        <v>3420</v>
      </c>
      <c r="F7320" s="2">
        <v>24120.40625</v>
      </c>
      <c r="G7320" s="2">
        <v>435.78634643554699</v>
      </c>
      <c r="H7320" s="1">
        <v>21765.472007026921</v>
      </c>
      <c r="I7320" s="1">
        <v>415.6882496993548</v>
      </c>
      <c r="J7320" s="1">
        <f t="shared" si="656"/>
        <v>-9.7632445265016159</v>
      </c>
      <c r="K7320" s="1">
        <f t="shared" si="657"/>
        <v>-4.6119151966512355</v>
      </c>
      <c r="L7320" s="30"/>
      <c r="M7320" s="30"/>
      <c r="N7320" s="2">
        <v>0</v>
      </c>
      <c r="O7320" s="30"/>
      <c r="P7320" s="30"/>
      <c r="Q7320" s="30"/>
      <c r="R7320" s="30"/>
      <c r="S7320" s="30"/>
      <c r="T7320" s="30"/>
      <c r="U7320" s="30"/>
      <c r="V7320" s="30"/>
    </row>
    <row r="7321" spans="1:22" ht="14.5" x14ac:dyDescent="0.35">
      <c r="A7321" s="15">
        <v>60</v>
      </c>
      <c r="B7321" s="8">
        <v>360</v>
      </c>
      <c r="C7321" s="8">
        <v>1166666.6666999999</v>
      </c>
      <c r="D7321" s="8">
        <v>5199.9999989999997</v>
      </c>
      <c r="E7321" s="2">
        <v>3450</v>
      </c>
      <c r="F7321" s="2">
        <v>23812.416015625</v>
      </c>
      <c r="G7321" s="2">
        <v>425.92541503906301</v>
      </c>
      <c r="H7321" s="1">
        <v>21647.150419975511</v>
      </c>
      <c r="I7321" s="1">
        <v>414.41308048659363</v>
      </c>
      <c r="J7321" s="1">
        <f t="shared" si="656"/>
        <v>-9.093010949534504</v>
      </c>
      <c r="K7321" s="1">
        <f t="shared" si="657"/>
        <v>-2.7028991804618068</v>
      </c>
      <c r="L7321" s="30"/>
      <c r="M7321" s="30"/>
      <c r="N7321" s="2">
        <v>0</v>
      </c>
      <c r="O7321" s="30"/>
      <c r="P7321" s="30"/>
      <c r="Q7321" s="30"/>
      <c r="R7321" s="30"/>
      <c r="S7321" s="30"/>
      <c r="T7321" s="30"/>
      <c r="U7321" s="30"/>
      <c r="V7321" s="30"/>
    </row>
    <row r="7322" spans="1:22" ht="14.5" x14ac:dyDescent="0.35">
      <c r="A7322" s="15">
        <v>60</v>
      </c>
      <c r="B7322" s="8">
        <v>360</v>
      </c>
      <c r="C7322" s="8">
        <v>1166666.6666999999</v>
      </c>
      <c r="D7322" s="8">
        <v>5199.9999989999997</v>
      </c>
      <c r="E7322" s="2">
        <v>3480</v>
      </c>
      <c r="F7322" s="2">
        <v>23357.91796875</v>
      </c>
      <c r="G7322" s="2">
        <v>412.33993530273398</v>
      </c>
      <c r="H7322" s="1">
        <v>21558.962555167891</v>
      </c>
      <c r="I7322" s="1">
        <v>413.15968761211752</v>
      </c>
      <c r="J7322" s="1">
        <f t="shared" si="656"/>
        <v>-7.7016942006084985</v>
      </c>
      <c r="K7322" s="1">
        <f t="shared" si="657"/>
        <v>0.19880497599188288</v>
      </c>
      <c r="L7322" s="30"/>
      <c r="M7322" s="30"/>
      <c r="N7322" s="2">
        <v>0</v>
      </c>
      <c r="O7322" s="30"/>
      <c r="P7322" s="30"/>
      <c r="Q7322" s="30"/>
      <c r="R7322" s="30"/>
      <c r="S7322" s="30"/>
      <c r="T7322" s="30"/>
      <c r="U7322" s="30"/>
      <c r="V7322" s="30"/>
    </row>
    <row r="7323" spans="1:22" ht="14.5" x14ac:dyDescent="0.35">
      <c r="A7323" s="15">
        <v>60</v>
      </c>
      <c r="B7323" s="8">
        <v>360</v>
      </c>
      <c r="C7323" s="8">
        <v>1166666.6666999999</v>
      </c>
      <c r="D7323" s="8">
        <v>5199.9999989999997</v>
      </c>
      <c r="E7323" s="2">
        <v>3510</v>
      </c>
      <c r="F7323" s="2">
        <v>22995.962890625</v>
      </c>
      <c r="G7323" s="2">
        <v>400.86138916015602</v>
      </c>
      <c r="H7323" s="1">
        <v>21477.587593945231</v>
      </c>
      <c r="I7323" s="1">
        <v>411.91173127147141</v>
      </c>
      <c r="J7323" s="1">
        <f t="shared" si="656"/>
        <v>-6.6027906893987058</v>
      </c>
      <c r="K7323" s="1">
        <f t="shared" si="657"/>
        <v>2.7566491585699833</v>
      </c>
      <c r="L7323" s="30"/>
      <c r="M7323" s="30"/>
      <c r="N7323" s="2">
        <v>0</v>
      </c>
      <c r="O7323" s="30"/>
      <c r="P7323" s="30"/>
      <c r="Q7323" s="30"/>
      <c r="R7323" s="30"/>
      <c r="S7323" s="30"/>
      <c r="T7323" s="30"/>
      <c r="U7323" s="30"/>
      <c r="V7323" s="30"/>
    </row>
    <row r="7324" spans="1:22" ht="14.5" x14ac:dyDescent="0.35">
      <c r="A7324" s="15">
        <v>60</v>
      </c>
      <c r="B7324" s="8">
        <v>360</v>
      </c>
      <c r="C7324" s="8">
        <v>1166666.6666999999</v>
      </c>
      <c r="D7324" s="8">
        <v>5199.9999989999997</v>
      </c>
      <c r="E7324" s="2">
        <v>3540</v>
      </c>
      <c r="F7324" s="2">
        <v>22495.814453125</v>
      </c>
      <c r="G7324" s="2">
        <v>390.52230834960898</v>
      </c>
      <c r="H7324" s="1">
        <v>21397.753561700949</v>
      </c>
      <c r="I7324" s="1">
        <v>409.63466927979692</v>
      </c>
      <c r="J7324" s="1">
        <f t="shared" si="656"/>
        <v>-4.8811786464193307</v>
      </c>
      <c r="K7324" s="1">
        <f t="shared" si="657"/>
        <v>4.8940509982538325</v>
      </c>
      <c r="L7324" s="30"/>
      <c r="M7324" s="30"/>
      <c r="N7324" s="2">
        <v>0</v>
      </c>
      <c r="O7324" s="30"/>
      <c r="P7324" s="30"/>
      <c r="Q7324" s="30"/>
      <c r="R7324" s="30"/>
      <c r="S7324" s="30"/>
      <c r="T7324" s="30"/>
      <c r="U7324" s="30"/>
      <c r="V7324" s="30"/>
    </row>
    <row r="7325" spans="1:22" ht="14.5" x14ac:dyDescent="0.35">
      <c r="A7325" s="15">
        <v>60</v>
      </c>
      <c r="B7325" s="8">
        <v>360</v>
      </c>
      <c r="C7325" s="8">
        <v>1166666.6666999999</v>
      </c>
      <c r="D7325" s="8">
        <v>5199.9999989999997</v>
      </c>
      <c r="E7325" s="2">
        <v>3570</v>
      </c>
      <c r="F7325" s="2">
        <v>22166.826171875</v>
      </c>
      <c r="G7325" s="2">
        <v>389.15728759765602</v>
      </c>
      <c r="H7325" s="1">
        <v>21318.26909204898</v>
      </c>
      <c r="I7325" s="1">
        <v>407.00226939640919</v>
      </c>
      <c r="J7325" s="1">
        <f t="shared" si="656"/>
        <v>-3.8280495062602089</v>
      </c>
      <c r="K7325" s="1">
        <f t="shared" si="657"/>
        <v>4.5855448086077812</v>
      </c>
      <c r="L7325" s="30"/>
      <c r="M7325" s="30"/>
      <c r="N7325" s="2">
        <v>0</v>
      </c>
      <c r="O7325" s="30"/>
      <c r="P7325" s="30"/>
      <c r="Q7325" s="30"/>
      <c r="R7325" s="30"/>
      <c r="S7325" s="30"/>
      <c r="T7325" s="30"/>
      <c r="U7325" s="30"/>
      <c r="V7325" s="30"/>
    </row>
    <row r="7326" spans="1:22" ht="14.5" x14ac:dyDescent="0.35">
      <c r="A7326" s="15">
        <v>60</v>
      </c>
      <c r="B7326" s="8">
        <v>360</v>
      </c>
      <c r="C7326" s="8">
        <v>1166666.6666999999</v>
      </c>
      <c r="D7326" s="8">
        <v>5199.9999989999997</v>
      </c>
      <c r="E7326" s="2">
        <v>3600</v>
      </c>
      <c r="F7326" s="2">
        <v>20915.744140625</v>
      </c>
      <c r="G7326" s="2">
        <v>370.23553466796898</v>
      </c>
      <c r="H7326" s="1">
        <v>21238.863095632019</v>
      </c>
      <c r="I7326" s="1">
        <v>404.31471889761411</v>
      </c>
      <c r="J7326" s="1">
        <f t="shared" si="656"/>
        <v>1.5448599525532543</v>
      </c>
      <c r="K7326" s="1">
        <f t="shared" si="657"/>
        <v>9.2047307831236935</v>
      </c>
      <c r="L7326" s="30"/>
      <c r="M7326" s="30"/>
      <c r="N7326" s="2">
        <v>0</v>
      </c>
      <c r="O7326" s="30"/>
      <c r="P7326" s="30"/>
      <c r="Q7326" s="30"/>
      <c r="R7326" s="30"/>
      <c r="S7326" s="30"/>
      <c r="T7326" s="30"/>
      <c r="U7326" s="30"/>
      <c r="V7326" s="30"/>
    </row>
    <row r="7327" spans="1:22" ht="14.5" x14ac:dyDescent="0.35">
      <c r="A7327" s="15">
        <v>60</v>
      </c>
      <c r="B7327" s="8">
        <v>360</v>
      </c>
      <c r="C7327" s="8">
        <v>1166666.6666999999</v>
      </c>
      <c r="D7327" s="8">
        <v>5199.9999989999997</v>
      </c>
      <c r="E7327" s="2">
        <v>3630</v>
      </c>
      <c r="F7327" s="2">
        <v>13682.158203125</v>
      </c>
      <c r="G7327" s="2">
        <v>290.861328125</v>
      </c>
      <c r="H7327" s="1">
        <v>14252.07887324243</v>
      </c>
      <c r="I7327" s="1">
        <v>290.21398519794241</v>
      </c>
      <c r="J7327" s="1">
        <f t="shared" si="656"/>
        <v>4.1654296175822632</v>
      </c>
      <c r="K7327" s="1">
        <f t="shared" si="657"/>
        <v>-0.22256067220438208</v>
      </c>
      <c r="L7327" s="30"/>
      <c r="M7327" s="30"/>
      <c r="N7327" s="2">
        <v>1812501</v>
      </c>
      <c r="O7327" s="30"/>
      <c r="P7327" s="30"/>
      <c r="Q7327" s="30"/>
      <c r="R7327" s="30"/>
      <c r="S7327" s="30"/>
      <c r="T7327" s="30"/>
      <c r="U7327" s="30"/>
      <c r="V7327" s="30"/>
    </row>
    <row r="7328" spans="1:22" ht="14.5" x14ac:dyDescent="0.35">
      <c r="A7328" s="17">
        <v>60</v>
      </c>
      <c r="B7328" s="18">
        <v>360</v>
      </c>
      <c r="C7328" s="18">
        <v>1166666.6666999999</v>
      </c>
      <c r="D7328" s="18">
        <v>5199.9999989999997</v>
      </c>
      <c r="E7328" s="2">
        <v>3660</v>
      </c>
      <c r="F7328" s="2">
        <v>11929.1416015625</v>
      </c>
      <c r="G7328" s="2">
        <v>252.98757934570301</v>
      </c>
      <c r="H7328" s="1">
        <v>13137.88199640208</v>
      </c>
      <c r="I7328" s="1">
        <v>253.7856747908385</v>
      </c>
      <c r="J7328" s="1">
        <f t="shared" si="656"/>
        <v>10.132668679875989</v>
      </c>
      <c r="K7328" s="1">
        <f t="shared" si="657"/>
        <v>0.31546823255101564</v>
      </c>
      <c r="L7328" s="30"/>
      <c r="M7328" s="30"/>
      <c r="N7328" s="16">
        <v>1812501</v>
      </c>
      <c r="O7328" s="30"/>
      <c r="P7328" s="30"/>
      <c r="Q7328" s="30"/>
      <c r="R7328" s="30"/>
      <c r="S7328" s="30"/>
      <c r="T7328" s="30"/>
      <c r="U7328" s="30"/>
      <c r="V7328" s="30"/>
    </row>
    <row r="7329" spans="1:22" ht="14.5" x14ac:dyDescent="0.35">
      <c r="A7329" s="15">
        <v>61</v>
      </c>
      <c r="B7329" s="8">
        <v>90</v>
      </c>
      <c r="C7329" s="8">
        <v>999999.99989999994</v>
      </c>
      <c r="D7329" s="8">
        <v>3000</v>
      </c>
      <c r="E7329" s="2">
        <v>30</v>
      </c>
      <c r="F7329" s="2">
        <v>150.65629577636699</v>
      </c>
      <c r="G7329" s="2">
        <v>509.06756591796898</v>
      </c>
      <c r="H7329" s="1">
        <v>194.85821074491511</v>
      </c>
      <c r="I7329" s="1">
        <v>512.08089398762081</v>
      </c>
      <c r="J7329" s="1">
        <f t="shared" si="656"/>
        <v>29.339573723597383</v>
      </c>
      <c r="K7329" s="1">
        <f t="shared" si="657"/>
        <v>0.59193086957290086</v>
      </c>
      <c r="L7329" s="30">
        <f t="shared" ref="L7329:M7329" si="658">AVERAGE(J7329:J7450)</f>
        <v>-9.3198152578431799</v>
      </c>
      <c r="M7329" s="30">
        <f t="shared" si="658"/>
        <v>-5.9668942966932731E-2</v>
      </c>
      <c r="N7329" s="2">
        <v>1312500</v>
      </c>
      <c r="O7329" s="30">
        <f t="shared" ref="O7329:P7329" si="659">ABS(L7329)</f>
        <v>9.3198152578431799</v>
      </c>
      <c r="P7329" s="30">
        <f t="shared" si="659"/>
        <v>5.9668942966932731E-2</v>
      </c>
      <c r="Q7329" s="30">
        <f t="shared" ref="Q7329" si="660">SUM(G7329:G7450)*30</f>
        <v>1851348.4680175781</v>
      </c>
      <c r="R7329" s="30">
        <f t="shared" ref="R7329" si="661">SUM(I7329:I7450)*30</f>
        <v>1848689.4562222941</v>
      </c>
      <c r="S7329" s="30">
        <f t="shared" ref="S7329" si="662">SUM(F7329:F7450)*30</f>
        <v>24489262.90145874</v>
      </c>
      <c r="T7329" s="30">
        <f t="shared" ref="T7329" si="663">SUM(H7329:H7450)*30</f>
        <v>24507161.314366423</v>
      </c>
      <c r="U7329" s="30">
        <f t="shared" ref="U7329" si="664">(R7329-Q7329)/Q7329*100</f>
        <v>-0.14362567832144862</v>
      </c>
      <c r="V7329" s="30">
        <f t="shared" ref="V7329" si="665">(T7329-S7329)/S7329*100</f>
        <v>7.3086776762955219E-2</v>
      </c>
    </row>
    <row r="7330" spans="1:22" ht="14.5" x14ac:dyDescent="0.35">
      <c r="A7330" s="15">
        <v>61</v>
      </c>
      <c r="B7330" s="8">
        <v>90</v>
      </c>
      <c r="C7330" s="8">
        <v>999999.99989999994</v>
      </c>
      <c r="D7330" s="8">
        <v>3000</v>
      </c>
      <c r="E7330" s="2">
        <v>60</v>
      </c>
      <c r="F7330" s="2">
        <v>137.024002075195</v>
      </c>
      <c r="G7330" s="2">
        <v>463.00405883789102</v>
      </c>
      <c r="H7330" s="1">
        <v>194.85821074491511</v>
      </c>
      <c r="I7330" s="1">
        <v>472.29217141137838</v>
      </c>
      <c r="J7330" s="1">
        <f t="shared" si="656"/>
        <v>42.207356225066533</v>
      </c>
      <c r="K7330" s="1">
        <f t="shared" si="657"/>
        <v>2.0060542442759335</v>
      </c>
      <c r="L7330" s="30"/>
      <c r="M7330" s="30"/>
      <c r="N7330" s="2">
        <v>1312500</v>
      </c>
      <c r="O7330" s="30"/>
      <c r="P7330" s="30"/>
      <c r="Q7330" s="30"/>
      <c r="R7330" s="30"/>
      <c r="S7330" s="30"/>
      <c r="T7330" s="30"/>
      <c r="U7330" s="30"/>
      <c r="V7330" s="30"/>
    </row>
    <row r="7331" spans="1:22" ht="14.5" x14ac:dyDescent="0.35">
      <c r="A7331" s="15">
        <v>61</v>
      </c>
      <c r="B7331" s="8">
        <v>90</v>
      </c>
      <c r="C7331" s="8">
        <v>999999.99989999994</v>
      </c>
      <c r="D7331" s="8">
        <v>3000</v>
      </c>
      <c r="E7331" s="2">
        <v>90</v>
      </c>
      <c r="F7331" s="2">
        <v>136.86451721191401</v>
      </c>
      <c r="G7331" s="2">
        <v>462.46514892578102</v>
      </c>
      <c r="H7331" s="1">
        <v>194.85821074491511</v>
      </c>
      <c r="I7331" s="1">
        <v>470.77172391399301</v>
      </c>
      <c r="J7331" s="1">
        <f t="shared" si="656"/>
        <v>42.373066967537426</v>
      </c>
      <c r="K7331" s="1">
        <f t="shared" si="657"/>
        <v>1.7961515602865625</v>
      </c>
      <c r="L7331" s="30"/>
      <c r="M7331" s="30"/>
      <c r="N7331" s="2">
        <v>1312500</v>
      </c>
      <c r="O7331" s="30"/>
      <c r="P7331" s="30"/>
      <c r="Q7331" s="30"/>
      <c r="R7331" s="30"/>
      <c r="S7331" s="30"/>
      <c r="T7331" s="30"/>
      <c r="U7331" s="30"/>
      <c r="V7331" s="30"/>
    </row>
    <row r="7332" spans="1:22" ht="14.5" x14ac:dyDescent="0.35">
      <c r="A7332" s="15">
        <v>61</v>
      </c>
      <c r="B7332" s="8">
        <v>90</v>
      </c>
      <c r="C7332" s="8">
        <v>999999.99989999994</v>
      </c>
      <c r="D7332" s="8">
        <v>3000</v>
      </c>
      <c r="E7332" s="2">
        <v>120</v>
      </c>
      <c r="F7332" s="2">
        <v>162.40254211425801</v>
      </c>
      <c r="G7332" s="2">
        <v>548.75811767578102</v>
      </c>
      <c r="H7332" s="1">
        <v>194.85821074491511</v>
      </c>
      <c r="I7332" s="1">
        <v>554.84297772728087</v>
      </c>
      <c r="J7332" s="1">
        <f t="shared" si="656"/>
        <v>19.984704800878657</v>
      </c>
      <c r="K7332" s="1">
        <f t="shared" si="657"/>
        <v>1.1088419206027893</v>
      </c>
      <c r="L7332" s="30"/>
      <c r="M7332" s="30"/>
      <c r="N7332" s="2">
        <v>1312500</v>
      </c>
      <c r="O7332" s="30"/>
      <c r="P7332" s="30"/>
      <c r="Q7332" s="30"/>
      <c r="R7332" s="30"/>
      <c r="S7332" s="30"/>
      <c r="T7332" s="30"/>
      <c r="U7332" s="30"/>
      <c r="V7332" s="30"/>
    </row>
    <row r="7333" spans="1:22" ht="14.5" x14ac:dyDescent="0.35">
      <c r="A7333" s="15">
        <v>61</v>
      </c>
      <c r="B7333" s="8">
        <v>90</v>
      </c>
      <c r="C7333" s="8">
        <v>999999.99989999994</v>
      </c>
      <c r="D7333" s="8">
        <v>3000</v>
      </c>
      <c r="E7333" s="2">
        <v>150</v>
      </c>
      <c r="F7333" s="2">
        <v>168.00183105468801</v>
      </c>
      <c r="G7333" s="2">
        <v>567.67810058593705</v>
      </c>
      <c r="H7333" s="1">
        <v>194.85821074491511</v>
      </c>
      <c r="I7333" s="1">
        <v>573.03349911015573</v>
      </c>
      <c r="J7333" s="1">
        <f t="shared" si="656"/>
        <v>15.985766060778708</v>
      </c>
      <c r="K7333" s="1">
        <f t="shared" si="657"/>
        <v>0.9433864929246053</v>
      </c>
      <c r="L7333" s="30"/>
      <c r="M7333" s="30"/>
      <c r="N7333" s="2">
        <v>1312500</v>
      </c>
      <c r="O7333" s="30"/>
      <c r="P7333" s="30"/>
      <c r="Q7333" s="30"/>
      <c r="R7333" s="30"/>
      <c r="S7333" s="30"/>
      <c r="T7333" s="30"/>
      <c r="U7333" s="30"/>
      <c r="V7333" s="30"/>
    </row>
    <row r="7334" spans="1:22" ht="14.5" x14ac:dyDescent="0.35">
      <c r="A7334" s="15">
        <v>61</v>
      </c>
      <c r="B7334" s="8">
        <v>90</v>
      </c>
      <c r="C7334" s="8">
        <v>999999.99989999994</v>
      </c>
      <c r="D7334" s="8">
        <v>3000</v>
      </c>
      <c r="E7334" s="2">
        <v>180</v>
      </c>
      <c r="F7334" s="2">
        <v>169.582595825195</v>
      </c>
      <c r="G7334" s="2">
        <v>573.01953125</v>
      </c>
      <c r="H7334" s="1">
        <v>194.85821074491511</v>
      </c>
      <c r="I7334" s="1">
        <v>577.70215273952056</v>
      </c>
      <c r="J7334" s="1">
        <f t="shared" si="656"/>
        <v>14.904604329664883</v>
      </c>
      <c r="K7334" s="1">
        <f t="shared" si="657"/>
        <v>0.81718357475630221</v>
      </c>
      <c r="L7334" s="30"/>
      <c r="M7334" s="30"/>
      <c r="N7334" s="2">
        <v>1312500</v>
      </c>
      <c r="O7334" s="30"/>
      <c r="P7334" s="30"/>
      <c r="Q7334" s="30"/>
      <c r="R7334" s="30"/>
      <c r="S7334" s="30"/>
      <c r="T7334" s="30"/>
      <c r="U7334" s="30"/>
      <c r="V7334" s="30"/>
    </row>
    <row r="7335" spans="1:22" ht="14.5" x14ac:dyDescent="0.35">
      <c r="A7335" s="15">
        <v>61</v>
      </c>
      <c r="B7335" s="8">
        <v>90</v>
      </c>
      <c r="C7335" s="8">
        <v>999999.99989999994</v>
      </c>
      <c r="D7335" s="8">
        <v>3000</v>
      </c>
      <c r="E7335" s="2">
        <v>210</v>
      </c>
      <c r="F7335" s="2">
        <v>146.403884887695</v>
      </c>
      <c r="G7335" s="2">
        <v>494.69866943359398</v>
      </c>
      <c r="H7335" s="1">
        <v>194.85821074491511</v>
      </c>
      <c r="I7335" s="1">
        <v>491.91591412663507</v>
      </c>
      <c r="J7335" s="1">
        <f t="shared" si="656"/>
        <v>33.096338867229484</v>
      </c>
      <c r="K7335" s="1">
        <f t="shared" si="657"/>
        <v>-0.5625152196477553</v>
      </c>
      <c r="L7335" s="30"/>
      <c r="M7335" s="30"/>
      <c r="N7335" s="2">
        <v>1312500</v>
      </c>
      <c r="O7335" s="30"/>
      <c r="P7335" s="30"/>
      <c r="Q7335" s="30"/>
      <c r="R7335" s="30"/>
      <c r="S7335" s="30"/>
      <c r="T7335" s="30"/>
      <c r="U7335" s="30"/>
      <c r="V7335" s="30"/>
    </row>
    <row r="7336" spans="1:22" ht="14.5" x14ac:dyDescent="0.35">
      <c r="A7336" s="15">
        <v>61</v>
      </c>
      <c r="B7336" s="8">
        <v>90</v>
      </c>
      <c r="C7336" s="8">
        <v>999999.99989999994</v>
      </c>
      <c r="D7336" s="8">
        <v>3000</v>
      </c>
      <c r="E7336" s="2">
        <v>240</v>
      </c>
      <c r="F7336" s="2">
        <v>142.047607421875</v>
      </c>
      <c r="G7336" s="2">
        <v>479.97885131835898</v>
      </c>
      <c r="H7336" s="1">
        <v>194.85821074491511</v>
      </c>
      <c r="I7336" s="1">
        <v>484.14061364612382</v>
      </c>
      <c r="J7336" s="1">
        <f t="shared" si="656"/>
        <v>37.178101258823034</v>
      </c>
      <c r="K7336" s="1">
        <f t="shared" si="657"/>
        <v>0.86707202126379646</v>
      </c>
      <c r="L7336" s="30"/>
      <c r="M7336" s="30"/>
      <c r="N7336" s="2">
        <v>1312500</v>
      </c>
      <c r="O7336" s="30"/>
      <c r="P7336" s="30"/>
      <c r="Q7336" s="30"/>
      <c r="R7336" s="30"/>
      <c r="S7336" s="30"/>
      <c r="T7336" s="30"/>
      <c r="U7336" s="30"/>
      <c r="V7336" s="30"/>
    </row>
    <row r="7337" spans="1:22" ht="14.5" x14ac:dyDescent="0.35">
      <c r="A7337" s="15">
        <v>61</v>
      </c>
      <c r="B7337" s="8">
        <v>90</v>
      </c>
      <c r="C7337" s="8">
        <v>999999.99989999994</v>
      </c>
      <c r="D7337" s="8">
        <v>3000</v>
      </c>
      <c r="E7337" s="2">
        <v>270</v>
      </c>
      <c r="F7337" s="2">
        <v>141.44738769531301</v>
      </c>
      <c r="G7337" s="2">
        <v>477.95065307617199</v>
      </c>
      <c r="H7337" s="1">
        <v>194.85821074491511</v>
      </c>
      <c r="I7337" s="1">
        <v>485.45281169485958</v>
      </c>
      <c r="J7337" s="1">
        <f t="shared" si="656"/>
        <v>37.760204638527881</v>
      </c>
      <c r="K7337" s="1">
        <f t="shared" si="657"/>
        <v>1.5696512956729767</v>
      </c>
      <c r="L7337" s="30"/>
      <c r="M7337" s="30"/>
      <c r="N7337" s="2">
        <v>1312500</v>
      </c>
      <c r="O7337" s="30"/>
      <c r="P7337" s="30"/>
      <c r="Q7337" s="30"/>
      <c r="R7337" s="30"/>
      <c r="S7337" s="30"/>
      <c r="T7337" s="30"/>
      <c r="U7337" s="30"/>
      <c r="V7337" s="30"/>
    </row>
    <row r="7338" spans="1:22" ht="14.5" x14ac:dyDescent="0.35">
      <c r="A7338" s="15">
        <v>61</v>
      </c>
      <c r="B7338" s="8">
        <v>90</v>
      </c>
      <c r="C7338" s="8">
        <v>999999.99989999994</v>
      </c>
      <c r="D7338" s="8">
        <v>3000</v>
      </c>
      <c r="E7338" s="2">
        <v>300</v>
      </c>
      <c r="F7338" s="2">
        <v>163.77288818359401</v>
      </c>
      <c r="G7338" s="2">
        <v>553.38848876953102</v>
      </c>
      <c r="H7338" s="1">
        <v>194.85821074491511</v>
      </c>
      <c r="I7338" s="1">
        <v>551.79278021906782</v>
      </c>
      <c r="J7338" s="1">
        <f t="shared" si="656"/>
        <v>18.980750053374884</v>
      </c>
      <c r="K7338" s="1">
        <f t="shared" si="657"/>
        <v>-0.28835232081015749</v>
      </c>
      <c r="L7338" s="30"/>
      <c r="M7338" s="30"/>
      <c r="N7338" s="2">
        <v>1312500</v>
      </c>
      <c r="O7338" s="30"/>
      <c r="P7338" s="30"/>
      <c r="Q7338" s="30"/>
      <c r="R7338" s="30"/>
      <c r="S7338" s="30"/>
      <c r="T7338" s="30"/>
      <c r="U7338" s="30"/>
      <c r="V7338" s="30"/>
    </row>
    <row r="7339" spans="1:22" ht="14.5" x14ac:dyDescent="0.35">
      <c r="A7339" s="15">
        <v>61</v>
      </c>
      <c r="B7339" s="8">
        <v>90</v>
      </c>
      <c r="C7339" s="8">
        <v>999999.99989999994</v>
      </c>
      <c r="D7339" s="8">
        <v>3000</v>
      </c>
      <c r="E7339" s="2">
        <v>330</v>
      </c>
      <c r="F7339" s="2">
        <v>168.98371887207</v>
      </c>
      <c r="G7339" s="2">
        <v>570.99591064453102</v>
      </c>
      <c r="H7339" s="1">
        <v>194.85821074491511</v>
      </c>
      <c r="I7339" s="1">
        <v>565.50534949814346</v>
      </c>
      <c r="J7339" s="1">
        <f t="shared" si="656"/>
        <v>15.311825331784496</v>
      </c>
      <c r="K7339" s="1">
        <f t="shared" si="657"/>
        <v>-0.96157626421350462</v>
      </c>
      <c r="L7339" s="30"/>
      <c r="M7339" s="30"/>
      <c r="N7339" s="2">
        <v>1312500</v>
      </c>
      <c r="O7339" s="30"/>
      <c r="P7339" s="30"/>
      <c r="Q7339" s="30"/>
      <c r="R7339" s="30"/>
      <c r="S7339" s="30"/>
      <c r="T7339" s="30"/>
      <c r="U7339" s="30"/>
      <c r="V7339" s="30"/>
    </row>
    <row r="7340" spans="1:22" ht="14.5" x14ac:dyDescent="0.35">
      <c r="A7340" s="15">
        <v>61</v>
      </c>
      <c r="B7340" s="8">
        <v>90</v>
      </c>
      <c r="C7340" s="8">
        <v>999999.99989999994</v>
      </c>
      <c r="D7340" s="8">
        <v>3000</v>
      </c>
      <c r="E7340" s="2">
        <v>360</v>
      </c>
      <c r="F7340" s="2">
        <v>170.83560180664099</v>
      </c>
      <c r="G7340" s="2">
        <v>577.25341796875</v>
      </c>
      <c r="H7340" s="1">
        <v>194.85821074491511</v>
      </c>
      <c r="I7340" s="1">
        <v>566.09382408226088</v>
      </c>
      <c r="J7340" s="1">
        <f t="shared" si="656"/>
        <v>14.061828263094672</v>
      </c>
      <c r="K7340" s="1">
        <f t="shared" si="657"/>
        <v>-1.9332226608129415</v>
      </c>
      <c r="L7340" s="30"/>
      <c r="M7340" s="30"/>
      <c r="N7340" s="2">
        <v>1312500</v>
      </c>
      <c r="O7340" s="30"/>
      <c r="P7340" s="30"/>
      <c r="Q7340" s="30"/>
      <c r="R7340" s="30"/>
      <c r="S7340" s="30"/>
      <c r="T7340" s="30"/>
      <c r="U7340" s="30"/>
      <c r="V7340" s="30"/>
    </row>
    <row r="7341" spans="1:22" ht="14.5" x14ac:dyDescent="0.35">
      <c r="A7341" s="15">
        <v>61</v>
      </c>
      <c r="B7341" s="8">
        <v>90</v>
      </c>
      <c r="C7341" s="8">
        <v>999999.99989999994</v>
      </c>
      <c r="D7341" s="8">
        <v>3000</v>
      </c>
      <c r="E7341" s="2">
        <v>390</v>
      </c>
      <c r="F7341" s="2">
        <v>149.36904907226599</v>
      </c>
      <c r="G7341" s="2">
        <v>504.71792602539102</v>
      </c>
      <c r="H7341" s="1">
        <v>162.6112566720951</v>
      </c>
      <c r="I7341" s="1">
        <v>508.58496111129011</v>
      </c>
      <c r="J7341" s="1">
        <f t="shared" si="656"/>
        <v>8.8654294059423311</v>
      </c>
      <c r="K7341" s="1">
        <f t="shared" si="657"/>
        <v>0.7661774798354497</v>
      </c>
      <c r="L7341" s="30"/>
      <c r="M7341" s="30"/>
      <c r="N7341" s="2">
        <v>0</v>
      </c>
      <c r="O7341" s="30"/>
      <c r="P7341" s="30"/>
      <c r="Q7341" s="30"/>
      <c r="R7341" s="30"/>
      <c r="S7341" s="30"/>
      <c r="T7341" s="30"/>
      <c r="U7341" s="30"/>
      <c r="V7341" s="30"/>
    </row>
    <row r="7342" spans="1:22" ht="14.5" x14ac:dyDescent="0.35">
      <c r="A7342" s="15">
        <v>61</v>
      </c>
      <c r="B7342" s="8">
        <v>90</v>
      </c>
      <c r="C7342" s="8">
        <v>999999.99989999994</v>
      </c>
      <c r="D7342" s="8">
        <v>3000</v>
      </c>
      <c r="E7342" s="2">
        <v>420</v>
      </c>
      <c r="F7342" s="2">
        <v>145.94966125488301</v>
      </c>
      <c r="G7342" s="2">
        <v>493.16354370117199</v>
      </c>
      <c r="H7342" s="1">
        <v>161.69855944445149</v>
      </c>
      <c r="I7342" s="1">
        <v>501.76769870346442</v>
      </c>
      <c r="J7342" s="1">
        <f t="shared" si="656"/>
        <v>10.790637027971568</v>
      </c>
      <c r="K7342" s="1">
        <f t="shared" si="657"/>
        <v>1.7446859388101972</v>
      </c>
      <c r="L7342" s="30"/>
      <c r="M7342" s="30"/>
      <c r="N7342" s="2">
        <v>0</v>
      </c>
      <c r="O7342" s="30"/>
      <c r="P7342" s="30"/>
      <c r="Q7342" s="30"/>
      <c r="R7342" s="30"/>
      <c r="S7342" s="30"/>
      <c r="T7342" s="30"/>
      <c r="U7342" s="30"/>
      <c r="V7342" s="30"/>
    </row>
    <row r="7343" spans="1:22" ht="14.5" x14ac:dyDescent="0.35">
      <c r="A7343" s="15">
        <v>61</v>
      </c>
      <c r="B7343" s="8">
        <v>90</v>
      </c>
      <c r="C7343" s="8">
        <v>999999.99989999994</v>
      </c>
      <c r="D7343" s="8">
        <v>3000</v>
      </c>
      <c r="E7343" s="2">
        <v>450</v>
      </c>
      <c r="F7343" s="2">
        <v>145.26722717285199</v>
      </c>
      <c r="G7343" s="2">
        <v>490.85650634765602</v>
      </c>
      <c r="H7343" s="1">
        <v>183.96177291328539</v>
      </c>
      <c r="I7343" s="1">
        <v>503.53309225285108</v>
      </c>
      <c r="J7343" s="1">
        <f t="shared" si="656"/>
        <v>26.636803423246423</v>
      </c>
      <c r="K7343" s="1">
        <f t="shared" si="657"/>
        <v>2.5825441328094945</v>
      </c>
      <c r="L7343" s="30"/>
      <c r="M7343" s="30"/>
      <c r="N7343" s="2">
        <v>0</v>
      </c>
      <c r="O7343" s="30"/>
      <c r="P7343" s="30"/>
      <c r="Q7343" s="30"/>
      <c r="R7343" s="30"/>
      <c r="S7343" s="30"/>
      <c r="T7343" s="30"/>
      <c r="U7343" s="30"/>
      <c r="V7343" s="30"/>
    </row>
    <row r="7344" spans="1:22" ht="14.5" x14ac:dyDescent="0.35">
      <c r="A7344" s="15">
        <v>61</v>
      </c>
      <c r="B7344" s="8">
        <v>90</v>
      </c>
      <c r="C7344" s="8">
        <v>999999.99989999994</v>
      </c>
      <c r="D7344" s="8">
        <v>3000</v>
      </c>
      <c r="E7344" s="2">
        <v>480</v>
      </c>
      <c r="F7344" s="2">
        <v>164.65924072265599</v>
      </c>
      <c r="G7344" s="2">
        <v>556.37420654296898</v>
      </c>
      <c r="H7344" s="1">
        <v>-346.88692252542012</v>
      </c>
      <c r="I7344" s="1">
        <v>565.02554518469185</v>
      </c>
      <c r="J7344" s="1">
        <f t="shared" si="656"/>
        <v>-310.66957493730922</v>
      </c>
      <c r="K7344" s="1">
        <f t="shared" si="657"/>
        <v>1.554949625626602</v>
      </c>
      <c r="L7344" s="30"/>
      <c r="M7344" s="30"/>
      <c r="N7344" s="2">
        <v>0</v>
      </c>
      <c r="O7344" s="30"/>
      <c r="P7344" s="30"/>
      <c r="Q7344" s="30"/>
      <c r="R7344" s="30"/>
      <c r="S7344" s="30"/>
      <c r="T7344" s="30"/>
      <c r="U7344" s="30"/>
      <c r="V7344" s="30"/>
    </row>
    <row r="7345" spans="1:22" ht="14.5" x14ac:dyDescent="0.35">
      <c r="A7345" s="15">
        <v>61</v>
      </c>
      <c r="B7345" s="8">
        <v>90</v>
      </c>
      <c r="C7345" s="8">
        <v>999999.99989999994</v>
      </c>
      <c r="D7345" s="8">
        <v>3000</v>
      </c>
      <c r="E7345" s="2">
        <v>510</v>
      </c>
      <c r="F7345" s="2">
        <v>172.46429443359401</v>
      </c>
      <c r="G7345" s="2">
        <v>582.39910888671898</v>
      </c>
      <c r="H7345" s="1">
        <v>-853.73127959350938</v>
      </c>
      <c r="I7345" s="1">
        <v>586.74504148839696</v>
      </c>
      <c r="J7345" s="1">
        <f t="shared" si="656"/>
        <v>-595.01914723701373</v>
      </c>
      <c r="K7345" s="1">
        <f t="shared" si="657"/>
        <v>0.74621209671584565</v>
      </c>
      <c r="L7345" s="30"/>
      <c r="M7345" s="30"/>
      <c r="N7345" s="2">
        <v>0</v>
      </c>
      <c r="O7345" s="30"/>
      <c r="P7345" s="30"/>
      <c r="Q7345" s="30"/>
      <c r="R7345" s="30"/>
      <c r="S7345" s="30"/>
      <c r="T7345" s="30"/>
      <c r="U7345" s="30"/>
      <c r="V7345" s="30"/>
    </row>
    <row r="7346" spans="1:22" ht="14.5" x14ac:dyDescent="0.35">
      <c r="A7346" s="15">
        <v>61</v>
      </c>
      <c r="B7346" s="8">
        <v>90</v>
      </c>
      <c r="C7346" s="8">
        <v>999999.99989999994</v>
      </c>
      <c r="D7346" s="8">
        <v>3000</v>
      </c>
      <c r="E7346" s="2">
        <v>540</v>
      </c>
      <c r="F7346" s="2">
        <v>175.95387268066401</v>
      </c>
      <c r="G7346" s="2">
        <v>591.69097900390602</v>
      </c>
      <c r="H7346" s="1">
        <v>-1130.06675100914</v>
      </c>
      <c r="I7346" s="1">
        <v>598.58931571387279</v>
      </c>
      <c r="J7346" s="1">
        <f t="shared" si="656"/>
        <v>-742.2517071051235</v>
      </c>
      <c r="K7346" s="1">
        <f t="shared" si="657"/>
        <v>1.1658681566482409</v>
      </c>
      <c r="L7346" s="30"/>
      <c r="M7346" s="30"/>
      <c r="N7346" s="2">
        <v>0</v>
      </c>
      <c r="O7346" s="30"/>
      <c r="P7346" s="30"/>
      <c r="Q7346" s="30"/>
      <c r="R7346" s="30"/>
      <c r="S7346" s="30"/>
      <c r="T7346" s="30"/>
      <c r="U7346" s="30"/>
      <c r="V7346" s="30"/>
    </row>
    <row r="7347" spans="1:22" ht="14.5" x14ac:dyDescent="0.35">
      <c r="A7347" s="15">
        <v>61</v>
      </c>
      <c r="B7347" s="8">
        <v>90</v>
      </c>
      <c r="C7347" s="8">
        <v>999999.99989999994</v>
      </c>
      <c r="D7347" s="8">
        <v>3000</v>
      </c>
      <c r="E7347" s="2">
        <v>570</v>
      </c>
      <c r="F7347" s="2">
        <v>169.15107727050801</v>
      </c>
      <c r="G7347" s="2">
        <v>532.453369140625</v>
      </c>
      <c r="H7347" s="1">
        <v>169.09176368488781</v>
      </c>
      <c r="I7347" s="1">
        <v>537.51946267840697</v>
      </c>
      <c r="J7347" s="1">
        <f t="shared" si="656"/>
        <v>-3.5065449524360789E-2</v>
      </c>
      <c r="K7347" s="1">
        <f t="shared" si="657"/>
        <v>0.95146238739339684</v>
      </c>
      <c r="L7347" s="30"/>
      <c r="M7347" s="30"/>
      <c r="N7347" s="2">
        <v>0</v>
      </c>
      <c r="O7347" s="30"/>
      <c r="P7347" s="30"/>
      <c r="Q7347" s="30"/>
      <c r="R7347" s="30"/>
      <c r="S7347" s="30"/>
      <c r="T7347" s="30"/>
      <c r="U7347" s="30"/>
      <c r="V7347" s="30"/>
    </row>
    <row r="7348" spans="1:22" ht="14.5" x14ac:dyDescent="0.35">
      <c r="A7348" s="15">
        <v>61</v>
      </c>
      <c r="B7348" s="8">
        <v>90</v>
      </c>
      <c r="C7348" s="8">
        <v>999999.99989999994</v>
      </c>
      <c r="D7348" s="8">
        <v>3000</v>
      </c>
      <c r="E7348" s="2">
        <v>600</v>
      </c>
      <c r="F7348" s="2">
        <v>184.44798278808599</v>
      </c>
      <c r="G7348" s="2">
        <v>520.54296875</v>
      </c>
      <c r="H7348" s="1">
        <v>218.0303036739223</v>
      </c>
      <c r="I7348" s="1">
        <v>528.95492850062749</v>
      </c>
      <c r="J7348" s="1">
        <f t="shared" si="656"/>
        <v>18.206933129986762</v>
      </c>
      <c r="K7348" s="1">
        <f t="shared" si="657"/>
        <v>1.6159971905542119</v>
      </c>
      <c r="L7348" s="30"/>
      <c r="M7348" s="30"/>
      <c r="N7348" s="2">
        <v>0</v>
      </c>
      <c r="O7348" s="30"/>
      <c r="P7348" s="30"/>
      <c r="Q7348" s="30"/>
      <c r="R7348" s="30"/>
      <c r="S7348" s="30"/>
      <c r="T7348" s="30"/>
      <c r="U7348" s="30"/>
      <c r="V7348" s="30"/>
    </row>
    <row r="7349" spans="1:22" ht="14.5" x14ac:dyDescent="0.35">
      <c r="A7349" s="15">
        <v>61</v>
      </c>
      <c r="B7349" s="8">
        <v>90</v>
      </c>
      <c r="C7349" s="8">
        <v>999999.99989999994</v>
      </c>
      <c r="D7349" s="8">
        <v>3000</v>
      </c>
      <c r="E7349" s="2">
        <v>630</v>
      </c>
      <c r="F7349" s="2">
        <v>216.26609802246099</v>
      </c>
      <c r="G7349" s="2">
        <v>520.80670166015602</v>
      </c>
      <c r="H7349" s="1">
        <v>226.57006429974501</v>
      </c>
      <c r="I7349" s="1">
        <v>532.57372704151339</v>
      </c>
      <c r="J7349" s="1">
        <f t="shared" si="656"/>
        <v>4.7644852205239623</v>
      </c>
      <c r="K7349" s="1">
        <f t="shared" si="657"/>
        <v>2.2593844018996041</v>
      </c>
      <c r="L7349" s="30"/>
      <c r="M7349" s="30"/>
      <c r="N7349" s="2">
        <v>0</v>
      </c>
      <c r="O7349" s="30"/>
      <c r="P7349" s="30"/>
      <c r="Q7349" s="30"/>
      <c r="R7349" s="30"/>
      <c r="S7349" s="30"/>
      <c r="T7349" s="30"/>
      <c r="U7349" s="30"/>
      <c r="V7349" s="30"/>
    </row>
    <row r="7350" spans="1:22" ht="14.5" x14ac:dyDescent="0.35">
      <c r="A7350" s="15">
        <v>61</v>
      </c>
      <c r="B7350" s="8">
        <v>90</v>
      </c>
      <c r="C7350" s="8">
        <v>999999.99989999994</v>
      </c>
      <c r="D7350" s="8">
        <v>3000</v>
      </c>
      <c r="E7350" s="2">
        <v>660</v>
      </c>
      <c r="F7350" s="2">
        <v>334.55435180664102</v>
      </c>
      <c r="G7350" s="2">
        <v>606.164794921875</v>
      </c>
      <c r="H7350" s="1">
        <v>273.22151077182872</v>
      </c>
      <c r="I7350" s="1">
        <v>610.03726662315125</v>
      </c>
      <c r="J7350" s="1">
        <f t="shared" si="656"/>
        <v>-18.332698619404066</v>
      </c>
      <c r="K7350" s="1">
        <f t="shared" si="657"/>
        <v>0.63884800531435582</v>
      </c>
      <c r="L7350" s="30"/>
      <c r="M7350" s="30"/>
      <c r="N7350" s="2">
        <v>0</v>
      </c>
      <c r="O7350" s="30"/>
      <c r="P7350" s="30"/>
      <c r="Q7350" s="30"/>
      <c r="R7350" s="30"/>
      <c r="S7350" s="30"/>
      <c r="T7350" s="30"/>
      <c r="U7350" s="30"/>
      <c r="V7350" s="30"/>
    </row>
    <row r="7351" spans="1:22" ht="14.5" x14ac:dyDescent="0.35">
      <c r="A7351" s="15">
        <v>61</v>
      </c>
      <c r="B7351" s="8">
        <v>90</v>
      </c>
      <c r="C7351" s="8">
        <v>999999.99989999994</v>
      </c>
      <c r="D7351" s="8">
        <v>3000</v>
      </c>
      <c r="E7351" s="2">
        <v>690</v>
      </c>
      <c r="F7351" s="2">
        <v>499.15441894531301</v>
      </c>
      <c r="G7351" s="2">
        <v>625.31799316406295</v>
      </c>
      <c r="H7351" s="1">
        <v>534.64350057034937</v>
      </c>
      <c r="I7351" s="1">
        <v>633.51983084788242</v>
      </c>
      <c r="J7351" s="1">
        <f t="shared" si="656"/>
        <v>7.1098402173866209</v>
      </c>
      <c r="K7351" s="1">
        <f t="shared" si="657"/>
        <v>1.3116266880981255</v>
      </c>
      <c r="L7351" s="30"/>
      <c r="M7351" s="30"/>
      <c r="N7351" s="2">
        <v>0</v>
      </c>
      <c r="O7351" s="30"/>
      <c r="P7351" s="30"/>
      <c r="Q7351" s="30"/>
      <c r="R7351" s="30"/>
      <c r="S7351" s="30"/>
      <c r="T7351" s="30"/>
      <c r="U7351" s="30"/>
      <c r="V7351" s="30"/>
    </row>
    <row r="7352" spans="1:22" ht="14.5" x14ac:dyDescent="0.35">
      <c r="A7352" s="15">
        <v>61</v>
      </c>
      <c r="B7352" s="8">
        <v>90</v>
      </c>
      <c r="C7352" s="8">
        <v>999999.99989999994</v>
      </c>
      <c r="D7352" s="8">
        <v>3000</v>
      </c>
      <c r="E7352" s="2">
        <v>720</v>
      </c>
      <c r="F7352" s="2">
        <v>757.23193359375</v>
      </c>
      <c r="G7352" s="2">
        <v>633.455322265625</v>
      </c>
      <c r="H7352" s="1">
        <v>887.00972755620569</v>
      </c>
      <c r="I7352" s="1">
        <v>636.03966427802618</v>
      </c>
      <c r="J7352" s="1">
        <f t="shared" si="656"/>
        <v>17.13844704706823</v>
      </c>
      <c r="K7352" s="1">
        <f t="shared" si="657"/>
        <v>0.40797542013823279</v>
      </c>
      <c r="L7352" s="30"/>
      <c r="M7352" s="30"/>
      <c r="N7352" s="2">
        <v>0</v>
      </c>
      <c r="O7352" s="30"/>
      <c r="P7352" s="30"/>
      <c r="Q7352" s="30"/>
      <c r="R7352" s="30"/>
      <c r="S7352" s="30"/>
      <c r="T7352" s="30"/>
      <c r="U7352" s="30"/>
      <c r="V7352" s="30"/>
    </row>
    <row r="7353" spans="1:22" ht="14.5" x14ac:dyDescent="0.35">
      <c r="A7353" s="15">
        <v>61</v>
      </c>
      <c r="B7353" s="8">
        <v>90</v>
      </c>
      <c r="C7353" s="8">
        <v>999999.99989999994</v>
      </c>
      <c r="D7353" s="8">
        <v>3000</v>
      </c>
      <c r="E7353" s="2">
        <v>750</v>
      </c>
      <c r="F7353" s="2">
        <v>931.27838134765602</v>
      </c>
      <c r="G7353" s="2">
        <v>571.31256103515602</v>
      </c>
      <c r="H7353" s="1">
        <v>1072.289717056462</v>
      </c>
      <c r="I7353" s="1">
        <v>569.36921490289342</v>
      </c>
      <c r="J7353" s="1">
        <f t="shared" si="656"/>
        <v>15.141695387017146</v>
      </c>
      <c r="K7353" s="1">
        <f t="shared" si="657"/>
        <v>-0.34015463072288715</v>
      </c>
      <c r="L7353" s="30"/>
      <c r="M7353" s="30"/>
      <c r="N7353" s="2">
        <v>1312500</v>
      </c>
      <c r="O7353" s="30"/>
      <c r="P7353" s="30"/>
      <c r="Q7353" s="30"/>
      <c r="R7353" s="30"/>
      <c r="S7353" s="30"/>
      <c r="T7353" s="30"/>
      <c r="U7353" s="30"/>
      <c r="V7353" s="30"/>
    </row>
    <row r="7354" spans="1:22" ht="14.5" x14ac:dyDescent="0.35">
      <c r="A7354" s="15">
        <v>61</v>
      </c>
      <c r="B7354" s="8">
        <v>90</v>
      </c>
      <c r="C7354" s="8">
        <v>999999.99989999994</v>
      </c>
      <c r="D7354" s="8">
        <v>3000</v>
      </c>
      <c r="E7354" s="2">
        <v>780</v>
      </c>
      <c r="F7354" s="2">
        <v>1176.73657226563</v>
      </c>
      <c r="G7354" s="2">
        <v>557.47454833984398</v>
      </c>
      <c r="H7354" s="1">
        <v>1334.135283975774</v>
      </c>
      <c r="I7354" s="1">
        <v>564.57322557004693</v>
      </c>
      <c r="J7354" s="1">
        <f t="shared" si="656"/>
        <v>13.375866393537539</v>
      </c>
      <c r="K7354" s="1">
        <f t="shared" si="657"/>
        <v>1.2733634658914514</v>
      </c>
      <c r="L7354" s="30"/>
      <c r="M7354" s="30"/>
      <c r="N7354" s="2">
        <v>1312500</v>
      </c>
      <c r="O7354" s="30"/>
      <c r="P7354" s="30"/>
      <c r="Q7354" s="30"/>
      <c r="R7354" s="30"/>
      <c r="S7354" s="30"/>
      <c r="T7354" s="30"/>
      <c r="U7354" s="30"/>
      <c r="V7354" s="30"/>
    </row>
    <row r="7355" spans="1:22" ht="14.5" x14ac:dyDescent="0.35">
      <c r="A7355" s="15">
        <v>61</v>
      </c>
      <c r="B7355" s="8">
        <v>90</v>
      </c>
      <c r="C7355" s="8">
        <v>999999.99989999994</v>
      </c>
      <c r="D7355" s="8">
        <v>3000</v>
      </c>
      <c r="E7355" s="2">
        <v>810</v>
      </c>
      <c r="F7355" s="2">
        <v>1442.28564453125</v>
      </c>
      <c r="G7355" s="2">
        <v>556.97570800781295</v>
      </c>
      <c r="H7355" s="1">
        <v>1601.7729336189291</v>
      </c>
      <c r="I7355" s="1">
        <v>567.35093192152067</v>
      </c>
      <c r="J7355" s="1">
        <f t="shared" si="656"/>
        <v>11.057954413705145</v>
      </c>
      <c r="K7355" s="1">
        <f t="shared" si="657"/>
        <v>1.8627785313685845</v>
      </c>
      <c r="L7355" s="30"/>
      <c r="M7355" s="30"/>
      <c r="N7355" s="2">
        <v>1312500</v>
      </c>
      <c r="O7355" s="30"/>
      <c r="P7355" s="30"/>
      <c r="Q7355" s="30"/>
      <c r="R7355" s="30"/>
      <c r="S7355" s="30"/>
      <c r="T7355" s="30"/>
      <c r="U7355" s="30"/>
      <c r="V7355" s="30"/>
    </row>
    <row r="7356" spans="1:22" ht="14.5" x14ac:dyDescent="0.35">
      <c r="A7356" s="15">
        <v>61</v>
      </c>
      <c r="B7356" s="8">
        <v>90</v>
      </c>
      <c r="C7356" s="8">
        <v>999999.99989999994</v>
      </c>
      <c r="D7356" s="8">
        <v>3000</v>
      </c>
      <c r="E7356" s="2">
        <v>840</v>
      </c>
      <c r="F7356" s="2">
        <v>2022.4169921875</v>
      </c>
      <c r="G7356" s="2">
        <v>643.85314941406295</v>
      </c>
      <c r="H7356" s="1">
        <v>1760.537664163578</v>
      </c>
      <c r="I7356" s="1">
        <v>633.63883053282507</v>
      </c>
      <c r="J7356" s="1">
        <f t="shared" si="656"/>
        <v>-12.948829496367429</v>
      </c>
      <c r="K7356" s="1">
        <f t="shared" si="657"/>
        <v>-1.5864361136593654</v>
      </c>
      <c r="L7356" s="30"/>
      <c r="M7356" s="30"/>
      <c r="N7356" s="2">
        <v>1312500</v>
      </c>
      <c r="O7356" s="30"/>
      <c r="P7356" s="30"/>
      <c r="Q7356" s="30"/>
      <c r="R7356" s="30"/>
      <c r="S7356" s="30"/>
      <c r="T7356" s="30"/>
      <c r="U7356" s="30"/>
      <c r="V7356" s="30"/>
    </row>
    <row r="7357" spans="1:22" ht="14.5" x14ac:dyDescent="0.35">
      <c r="A7357" s="15">
        <v>61</v>
      </c>
      <c r="B7357" s="8">
        <v>90</v>
      </c>
      <c r="C7357" s="8">
        <v>999999.99989999994</v>
      </c>
      <c r="D7357" s="8">
        <v>3000</v>
      </c>
      <c r="E7357" s="2">
        <v>870</v>
      </c>
      <c r="F7357" s="2">
        <v>2339.46044921875</v>
      </c>
      <c r="G7357" s="2">
        <v>659.06463623046898</v>
      </c>
      <c r="H7357" s="1">
        <v>2025.499644015287</v>
      </c>
      <c r="I7357" s="1">
        <v>653.67541758652874</v>
      </c>
      <c r="J7357" s="1">
        <f t="shared" si="656"/>
        <v>-13.420222825665142</v>
      </c>
      <c r="K7357" s="1">
        <f t="shared" si="657"/>
        <v>-0.81770714853765547</v>
      </c>
      <c r="L7357" s="30"/>
      <c r="M7357" s="30"/>
      <c r="N7357" s="2">
        <v>1312500</v>
      </c>
      <c r="O7357" s="30"/>
      <c r="P7357" s="30"/>
      <c r="Q7357" s="30"/>
      <c r="R7357" s="30"/>
      <c r="S7357" s="30"/>
      <c r="T7357" s="30"/>
      <c r="U7357" s="30"/>
      <c r="V7357" s="30"/>
    </row>
    <row r="7358" spans="1:22" ht="14.5" x14ac:dyDescent="0.35">
      <c r="A7358" s="15">
        <v>61</v>
      </c>
      <c r="B7358" s="8">
        <v>90</v>
      </c>
      <c r="C7358" s="8">
        <v>999999.99989999994</v>
      </c>
      <c r="D7358" s="8">
        <v>3000</v>
      </c>
      <c r="E7358" s="2">
        <v>900</v>
      </c>
      <c r="F7358" s="2">
        <v>2530.654296875</v>
      </c>
      <c r="G7358" s="2">
        <v>662.47021484375</v>
      </c>
      <c r="H7358" s="1">
        <v>2592.752340697481</v>
      </c>
      <c r="I7358" s="1">
        <v>662.27879277822603</v>
      </c>
      <c r="J7358" s="1">
        <f t="shared" si="656"/>
        <v>2.4538335362188084</v>
      </c>
      <c r="K7358" s="1">
        <f t="shared" si="657"/>
        <v>-2.8895195774064311E-2</v>
      </c>
      <c r="L7358" s="30"/>
      <c r="M7358" s="30"/>
      <c r="N7358" s="2">
        <v>1312500</v>
      </c>
      <c r="O7358" s="30"/>
      <c r="P7358" s="30"/>
      <c r="Q7358" s="30"/>
      <c r="R7358" s="30"/>
      <c r="S7358" s="30"/>
      <c r="T7358" s="30"/>
      <c r="U7358" s="30"/>
      <c r="V7358" s="30"/>
    </row>
    <row r="7359" spans="1:22" ht="14.5" x14ac:dyDescent="0.35">
      <c r="A7359" s="15">
        <v>61</v>
      </c>
      <c r="B7359" s="8">
        <v>90</v>
      </c>
      <c r="C7359" s="8">
        <v>999999.99989999994</v>
      </c>
      <c r="D7359" s="8">
        <v>3000</v>
      </c>
      <c r="E7359" s="2">
        <v>930</v>
      </c>
      <c r="F7359" s="2">
        <v>2358.24340820313</v>
      </c>
      <c r="G7359" s="2">
        <v>593.65008544921898</v>
      </c>
      <c r="H7359" s="1">
        <v>2453.1798894959229</v>
      </c>
      <c r="I7359" s="1">
        <v>591.71765776478264</v>
      </c>
      <c r="J7359" s="1">
        <f t="shared" si="656"/>
        <v>4.0257286827372081</v>
      </c>
      <c r="K7359" s="1">
        <f t="shared" si="657"/>
        <v>-0.32551628169547941</v>
      </c>
      <c r="L7359" s="30"/>
      <c r="M7359" s="30"/>
      <c r="N7359" s="2">
        <v>1312500</v>
      </c>
      <c r="O7359" s="30"/>
      <c r="P7359" s="30"/>
      <c r="Q7359" s="30"/>
      <c r="R7359" s="30"/>
      <c r="S7359" s="30"/>
      <c r="T7359" s="30"/>
      <c r="U7359" s="30"/>
      <c r="V7359" s="30"/>
    </row>
    <row r="7360" spans="1:22" ht="14.5" x14ac:dyDescent="0.35">
      <c r="A7360" s="15">
        <v>61</v>
      </c>
      <c r="B7360" s="8">
        <v>90</v>
      </c>
      <c r="C7360" s="8">
        <v>999999.99989999994</v>
      </c>
      <c r="D7360" s="8">
        <v>3000</v>
      </c>
      <c r="E7360" s="2">
        <v>960</v>
      </c>
      <c r="F7360" s="2">
        <v>2391.52465820313</v>
      </c>
      <c r="G7360" s="2">
        <v>576.81970214843705</v>
      </c>
      <c r="H7360" s="1">
        <v>2612.6522167676221</v>
      </c>
      <c r="I7360" s="1">
        <v>586.09024119155504</v>
      </c>
      <c r="J7360" s="1">
        <f t="shared" si="656"/>
        <v>9.2463005892916907</v>
      </c>
      <c r="K7360" s="1">
        <f t="shared" si="657"/>
        <v>1.6071814136356146</v>
      </c>
      <c r="L7360" s="30"/>
      <c r="M7360" s="30"/>
      <c r="N7360" s="2">
        <v>1312500</v>
      </c>
      <c r="O7360" s="30"/>
      <c r="P7360" s="30"/>
      <c r="Q7360" s="30"/>
      <c r="R7360" s="30"/>
      <c r="S7360" s="30"/>
      <c r="T7360" s="30"/>
      <c r="U7360" s="30"/>
      <c r="V7360" s="30"/>
    </row>
    <row r="7361" spans="1:22" ht="14.5" x14ac:dyDescent="0.35">
      <c r="A7361" s="15">
        <v>61</v>
      </c>
      <c r="B7361" s="8">
        <v>90</v>
      </c>
      <c r="C7361" s="8">
        <v>999999.99989999994</v>
      </c>
      <c r="D7361" s="8">
        <v>3000</v>
      </c>
      <c r="E7361" s="2">
        <v>990</v>
      </c>
      <c r="F7361" s="2">
        <v>2517.76684570313</v>
      </c>
      <c r="G7361" s="2">
        <v>575.857177734375</v>
      </c>
      <c r="H7361" s="1">
        <v>2751.219229645616</v>
      </c>
      <c r="I7361" s="1">
        <v>589.74359192522627</v>
      </c>
      <c r="J7361" s="1">
        <f t="shared" si="656"/>
        <v>9.2722002571803017</v>
      </c>
      <c r="K7361" s="1">
        <f t="shared" si="657"/>
        <v>2.4114337248491569</v>
      </c>
      <c r="L7361" s="30"/>
      <c r="M7361" s="30"/>
      <c r="N7361" s="2">
        <v>1312500</v>
      </c>
      <c r="O7361" s="30"/>
      <c r="P7361" s="30"/>
      <c r="Q7361" s="30"/>
      <c r="R7361" s="30"/>
      <c r="S7361" s="30"/>
      <c r="T7361" s="30"/>
      <c r="U7361" s="30"/>
      <c r="V7361" s="30"/>
    </row>
    <row r="7362" spans="1:22" ht="14.5" x14ac:dyDescent="0.35">
      <c r="A7362" s="15">
        <v>61</v>
      </c>
      <c r="B7362" s="8">
        <v>90</v>
      </c>
      <c r="C7362" s="8">
        <v>999999.99989999994</v>
      </c>
      <c r="D7362" s="8">
        <v>3000</v>
      </c>
      <c r="E7362" s="2">
        <v>1020</v>
      </c>
      <c r="F7362" s="2">
        <v>2991.08569335937</v>
      </c>
      <c r="G7362" s="2">
        <v>650.16229248046898</v>
      </c>
      <c r="H7362" s="1">
        <v>2878.6697953914108</v>
      </c>
      <c r="I7362" s="1">
        <v>653.32808348073161</v>
      </c>
      <c r="J7362" s="1">
        <f t="shared" si="656"/>
        <v>-3.7583643363190236</v>
      </c>
      <c r="K7362" s="1">
        <f t="shared" si="657"/>
        <v>0.48692319392818839</v>
      </c>
      <c r="L7362" s="30"/>
      <c r="M7362" s="30"/>
      <c r="N7362" s="2">
        <v>1312500</v>
      </c>
      <c r="O7362" s="30"/>
      <c r="P7362" s="30"/>
      <c r="Q7362" s="30"/>
      <c r="R7362" s="30"/>
      <c r="S7362" s="30"/>
      <c r="T7362" s="30"/>
      <c r="U7362" s="30"/>
      <c r="V7362" s="30"/>
    </row>
    <row r="7363" spans="1:22" ht="14.5" x14ac:dyDescent="0.35">
      <c r="A7363" s="15">
        <v>61</v>
      </c>
      <c r="B7363" s="8">
        <v>90</v>
      </c>
      <c r="C7363" s="8">
        <v>999999.99989999994</v>
      </c>
      <c r="D7363" s="8">
        <v>3000</v>
      </c>
      <c r="E7363" s="2">
        <v>1050</v>
      </c>
      <c r="F7363" s="2">
        <v>3210.53173828125</v>
      </c>
      <c r="G7363" s="2">
        <v>678.80609130859398</v>
      </c>
      <c r="H7363" s="1">
        <v>2864.6462715986172</v>
      </c>
      <c r="I7363" s="1">
        <v>674.79067335800971</v>
      </c>
      <c r="J7363" s="1">
        <f t="shared" si="656"/>
        <v>-10.773463553043761</v>
      </c>
      <c r="K7363" s="1">
        <f t="shared" si="657"/>
        <v>-0.59154123718061991</v>
      </c>
      <c r="L7363" s="30"/>
      <c r="M7363" s="30"/>
      <c r="N7363" s="2">
        <v>1312500</v>
      </c>
      <c r="O7363" s="30"/>
      <c r="P7363" s="30"/>
      <c r="Q7363" s="30"/>
      <c r="R7363" s="30"/>
      <c r="S7363" s="30"/>
      <c r="T7363" s="30"/>
      <c r="U7363" s="30"/>
      <c r="V7363" s="30"/>
    </row>
    <row r="7364" spans="1:22" ht="14.5" x14ac:dyDescent="0.35">
      <c r="A7364" s="15">
        <v>61</v>
      </c>
      <c r="B7364" s="8">
        <v>90</v>
      </c>
      <c r="C7364" s="8">
        <v>999999.99989999994</v>
      </c>
      <c r="D7364" s="8">
        <v>3000</v>
      </c>
      <c r="E7364" s="2">
        <v>1080</v>
      </c>
      <c r="F7364" s="2">
        <v>3275.60327148438</v>
      </c>
      <c r="G7364" s="2">
        <v>686.72430419921898</v>
      </c>
      <c r="H7364" s="1">
        <v>2833.405675457584</v>
      </c>
      <c r="I7364" s="1">
        <v>684.28684821643412</v>
      </c>
      <c r="J7364" s="1">
        <f t="shared" si="656"/>
        <v>-13.499729954366806</v>
      </c>
      <c r="K7364" s="1">
        <f t="shared" si="657"/>
        <v>-0.3549395249127148</v>
      </c>
      <c r="L7364" s="30"/>
      <c r="M7364" s="30"/>
      <c r="N7364" s="2">
        <v>1312500</v>
      </c>
      <c r="O7364" s="30"/>
      <c r="P7364" s="30"/>
      <c r="Q7364" s="30"/>
      <c r="R7364" s="30"/>
      <c r="S7364" s="30"/>
      <c r="T7364" s="30"/>
      <c r="U7364" s="30"/>
      <c r="V7364" s="30"/>
    </row>
    <row r="7365" spans="1:22" ht="14.5" x14ac:dyDescent="0.35">
      <c r="A7365" s="15">
        <v>61</v>
      </c>
      <c r="B7365" s="8">
        <v>90</v>
      </c>
      <c r="C7365" s="8">
        <v>999999.99989999994</v>
      </c>
      <c r="D7365" s="8">
        <v>3000</v>
      </c>
      <c r="E7365" s="2">
        <v>1110</v>
      </c>
      <c r="F7365" s="2">
        <v>2931.29418945313</v>
      </c>
      <c r="G7365" s="2">
        <v>614.6025390625</v>
      </c>
      <c r="H7365" s="1">
        <v>3330.081506402742</v>
      </c>
      <c r="I7365" s="1">
        <v>605.99906970025688</v>
      </c>
      <c r="J7365" s="1">
        <f t="shared" si="656"/>
        <v>13.604479495250214</v>
      </c>
      <c r="K7365" s="1">
        <f t="shared" si="657"/>
        <v>-1.3998427952098349</v>
      </c>
      <c r="L7365" s="30"/>
      <c r="M7365" s="30"/>
      <c r="N7365" s="2">
        <v>0</v>
      </c>
      <c r="O7365" s="30"/>
      <c r="P7365" s="30"/>
      <c r="Q7365" s="30"/>
      <c r="R7365" s="30"/>
      <c r="S7365" s="30"/>
      <c r="T7365" s="30"/>
      <c r="U7365" s="30"/>
      <c r="V7365" s="30"/>
    </row>
    <row r="7366" spans="1:22" ht="14.5" x14ac:dyDescent="0.35">
      <c r="A7366" s="15">
        <v>61</v>
      </c>
      <c r="B7366" s="8">
        <v>90</v>
      </c>
      <c r="C7366" s="8">
        <v>999999.99989999994</v>
      </c>
      <c r="D7366" s="8">
        <v>3000</v>
      </c>
      <c r="E7366" s="2">
        <v>1140</v>
      </c>
      <c r="F7366" s="2">
        <v>2929.26733398437</v>
      </c>
      <c r="G7366" s="2">
        <v>597.82305908203102</v>
      </c>
      <c r="H7366" s="1">
        <v>3442.389413015545</v>
      </c>
      <c r="I7366" s="1">
        <v>598.87346521538052</v>
      </c>
      <c r="J7366" s="1">
        <f t="shared" si="656"/>
        <v>17.517079205373506</v>
      </c>
      <c r="K7366" s="1">
        <f t="shared" si="657"/>
        <v>0.17570518858245726</v>
      </c>
      <c r="L7366" s="30"/>
      <c r="M7366" s="30"/>
      <c r="N7366" s="2">
        <v>0</v>
      </c>
      <c r="O7366" s="30"/>
      <c r="P7366" s="30"/>
      <c r="Q7366" s="30"/>
      <c r="R7366" s="30"/>
      <c r="S7366" s="30"/>
      <c r="T7366" s="30"/>
      <c r="U7366" s="30"/>
      <c r="V7366" s="30"/>
    </row>
    <row r="7367" spans="1:22" ht="14.5" x14ac:dyDescent="0.35">
      <c r="A7367" s="15">
        <v>61</v>
      </c>
      <c r="B7367" s="8">
        <v>90</v>
      </c>
      <c r="C7367" s="8">
        <v>999999.99989999994</v>
      </c>
      <c r="D7367" s="8">
        <v>3000</v>
      </c>
      <c r="E7367" s="2">
        <v>1170</v>
      </c>
      <c r="F7367" s="2">
        <v>3121.4853515625</v>
      </c>
      <c r="G7367" s="2">
        <v>596.61688232421898</v>
      </c>
      <c r="H7367" s="1">
        <v>3619.8370156817009</v>
      </c>
      <c r="I7367" s="1">
        <v>597.61653859391504</v>
      </c>
      <c r="J7367" s="1">
        <f t="shared" si="656"/>
        <v>15.965209122949897</v>
      </c>
      <c r="K7367" s="1">
        <f t="shared" si="657"/>
        <v>0.16755413722148388</v>
      </c>
      <c r="L7367" s="30"/>
      <c r="M7367" s="30"/>
      <c r="N7367" s="2">
        <v>0</v>
      </c>
      <c r="O7367" s="30"/>
      <c r="P7367" s="30"/>
      <c r="Q7367" s="30"/>
      <c r="R7367" s="30"/>
      <c r="S7367" s="30"/>
      <c r="T7367" s="30"/>
      <c r="U7367" s="30"/>
      <c r="V7367" s="30"/>
    </row>
    <row r="7368" spans="1:22" ht="14.5" x14ac:dyDescent="0.35">
      <c r="A7368" s="15">
        <v>61</v>
      </c>
      <c r="B7368" s="8">
        <v>90</v>
      </c>
      <c r="C7368" s="8">
        <v>999999.99989999994</v>
      </c>
      <c r="D7368" s="8">
        <v>3000</v>
      </c>
      <c r="E7368" s="2">
        <v>1200</v>
      </c>
      <c r="F7368" s="2">
        <v>3822.69702148438</v>
      </c>
      <c r="G7368" s="2">
        <v>672.05731201171898</v>
      </c>
      <c r="H7368" s="1">
        <v>4165.8979260753385</v>
      </c>
      <c r="I7368" s="1">
        <v>665.88913448870983</v>
      </c>
      <c r="J7368" s="1">
        <f t="shared" si="656"/>
        <v>8.9779781829973864</v>
      </c>
      <c r="K7368" s="1">
        <f t="shared" si="657"/>
        <v>-0.91780528427634933</v>
      </c>
      <c r="L7368" s="30"/>
      <c r="M7368" s="30"/>
      <c r="N7368" s="2">
        <v>0</v>
      </c>
      <c r="O7368" s="30"/>
      <c r="P7368" s="30"/>
      <c r="Q7368" s="30"/>
      <c r="R7368" s="30"/>
      <c r="S7368" s="30"/>
      <c r="T7368" s="30"/>
      <c r="U7368" s="30"/>
      <c r="V7368" s="30"/>
    </row>
    <row r="7369" spans="1:22" ht="14.5" x14ac:dyDescent="0.35">
      <c r="A7369" s="15">
        <v>61</v>
      </c>
      <c r="B7369" s="8">
        <v>90</v>
      </c>
      <c r="C7369" s="8">
        <v>999999.99989999994</v>
      </c>
      <c r="D7369" s="8">
        <v>3000</v>
      </c>
      <c r="E7369" s="2">
        <v>1230</v>
      </c>
      <c r="F7369" s="2">
        <v>4321.2431640625</v>
      </c>
      <c r="G7369" s="2">
        <v>697.56451416015602</v>
      </c>
      <c r="H7369" s="1">
        <v>4525.0672474917701</v>
      </c>
      <c r="I7369" s="1">
        <v>685.3182190898915</v>
      </c>
      <c r="J7369" s="1">
        <f t="shared" si="656"/>
        <v>4.7167927304893986</v>
      </c>
      <c r="K7369" s="1">
        <f t="shared" si="657"/>
        <v>-1.7555788492206552</v>
      </c>
      <c r="L7369" s="30"/>
      <c r="M7369" s="30"/>
      <c r="N7369" s="2">
        <v>0</v>
      </c>
      <c r="O7369" s="30"/>
      <c r="P7369" s="30"/>
      <c r="Q7369" s="30"/>
      <c r="R7369" s="30"/>
      <c r="S7369" s="30"/>
      <c r="T7369" s="30"/>
      <c r="U7369" s="30"/>
      <c r="V7369" s="30"/>
    </row>
    <row r="7370" spans="1:22" ht="14.5" x14ac:dyDescent="0.35">
      <c r="A7370" s="15">
        <v>61</v>
      </c>
      <c r="B7370" s="8">
        <v>90</v>
      </c>
      <c r="C7370" s="8">
        <v>999999.99989999994</v>
      </c>
      <c r="D7370" s="8">
        <v>3000</v>
      </c>
      <c r="E7370" s="2">
        <v>1260</v>
      </c>
      <c r="F7370" s="2">
        <v>4734.90771484375</v>
      </c>
      <c r="G7370" s="2">
        <v>700.89172363281295</v>
      </c>
      <c r="H7370" s="1">
        <v>4850.9068458203556</v>
      </c>
      <c r="I7370" s="1">
        <v>685.33936116589655</v>
      </c>
      <c r="J7370" s="1">
        <f t="shared" ref="J7370:J7433" si="666">(H7370-F7370)/F7370*100</f>
        <v>2.4498709998708703</v>
      </c>
      <c r="K7370" s="1">
        <f t="shared" ref="K7370:K7433" si="667">(I7370-G7370)/G7370*100</f>
        <v>-2.2189393800095809</v>
      </c>
      <c r="L7370" s="30"/>
      <c r="M7370" s="30"/>
      <c r="N7370" s="2">
        <v>0</v>
      </c>
      <c r="O7370" s="30"/>
      <c r="P7370" s="30"/>
      <c r="Q7370" s="30"/>
      <c r="R7370" s="30"/>
      <c r="S7370" s="30"/>
      <c r="T7370" s="30"/>
      <c r="U7370" s="30"/>
      <c r="V7370" s="30"/>
    </row>
    <row r="7371" spans="1:22" ht="14.5" x14ac:dyDescent="0.35">
      <c r="A7371" s="15">
        <v>61</v>
      </c>
      <c r="B7371" s="8">
        <v>90</v>
      </c>
      <c r="C7371" s="8">
        <v>999999.99989999994</v>
      </c>
      <c r="D7371" s="8">
        <v>3000</v>
      </c>
      <c r="E7371" s="2">
        <v>1290</v>
      </c>
      <c r="F7371" s="2">
        <v>4513.54150390625</v>
      </c>
      <c r="G7371" s="2">
        <v>621.43853759765602</v>
      </c>
      <c r="H7371" s="1">
        <v>4431.1178421000777</v>
      </c>
      <c r="I7371" s="1">
        <v>602.07063035479439</v>
      </c>
      <c r="J7371" s="1">
        <f t="shared" si="666"/>
        <v>-1.8261416613725303</v>
      </c>
      <c r="K7371" s="1">
        <f t="shared" si="667"/>
        <v>-3.1166247458250145</v>
      </c>
      <c r="L7371" s="30"/>
      <c r="M7371" s="30"/>
      <c r="N7371" s="2">
        <v>0</v>
      </c>
      <c r="O7371" s="30"/>
      <c r="P7371" s="30"/>
      <c r="Q7371" s="30"/>
      <c r="R7371" s="30"/>
      <c r="S7371" s="30"/>
      <c r="T7371" s="30"/>
      <c r="U7371" s="30"/>
      <c r="V7371" s="30"/>
    </row>
    <row r="7372" spans="1:22" ht="14.5" x14ac:dyDescent="0.35">
      <c r="A7372" s="15">
        <v>61</v>
      </c>
      <c r="B7372" s="8">
        <v>90</v>
      </c>
      <c r="C7372" s="8">
        <v>999999.99989999994</v>
      </c>
      <c r="D7372" s="8">
        <v>3000</v>
      </c>
      <c r="E7372" s="2">
        <v>1320</v>
      </c>
      <c r="F7372" s="2">
        <v>4712.20849609375</v>
      </c>
      <c r="G7372" s="2">
        <v>599.889404296875</v>
      </c>
      <c r="H7372" s="1">
        <v>4556.5122753274163</v>
      </c>
      <c r="I7372" s="1">
        <v>594.53426553610575</v>
      </c>
      <c r="J7372" s="1">
        <f t="shared" si="666"/>
        <v>-3.3041029677570548</v>
      </c>
      <c r="K7372" s="1">
        <f t="shared" si="667"/>
        <v>-0.89268767249622627</v>
      </c>
      <c r="L7372" s="30"/>
      <c r="M7372" s="30"/>
      <c r="N7372" s="2">
        <v>0</v>
      </c>
      <c r="O7372" s="30"/>
      <c r="P7372" s="30"/>
      <c r="Q7372" s="30"/>
      <c r="R7372" s="30"/>
      <c r="S7372" s="30"/>
      <c r="T7372" s="30"/>
      <c r="U7372" s="30"/>
      <c r="V7372" s="30"/>
    </row>
    <row r="7373" spans="1:22" ht="14.5" x14ac:dyDescent="0.35">
      <c r="A7373" s="15">
        <v>61</v>
      </c>
      <c r="B7373" s="8">
        <v>90</v>
      </c>
      <c r="C7373" s="8">
        <v>999999.99989999994</v>
      </c>
      <c r="D7373" s="8">
        <v>3000</v>
      </c>
      <c r="E7373" s="2">
        <v>1350</v>
      </c>
      <c r="F7373" s="2">
        <v>5125.00341796875</v>
      </c>
      <c r="G7373" s="2">
        <v>594.68737792968795</v>
      </c>
      <c r="H7373" s="1">
        <v>4736.5914065903253</v>
      </c>
      <c r="I7373" s="1">
        <v>593.24351159303228</v>
      </c>
      <c r="J7373" s="1">
        <f t="shared" si="666"/>
        <v>-7.5787658992892606</v>
      </c>
      <c r="K7373" s="1">
        <f t="shared" si="667"/>
        <v>-0.24279417896547109</v>
      </c>
      <c r="L7373" s="30"/>
      <c r="M7373" s="30"/>
      <c r="N7373" s="2">
        <v>0</v>
      </c>
      <c r="O7373" s="30"/>
      <c r="P7373" s="30"/>
      <c r="Q7373" s="30"/>
      <c r="R7373" s="30"/>
      <c r="S7373" s="30"/>
      <c r="T7373" s="30"/>
      <c r="U7373" s="30"/>
      <c r="V7373" s="30"/>
    </row>
    <row r="7374" spans="1:22" ht="14.5" x14ac:dyDescent="0.35">
      <c r="A7374" s="15">
        <v>61</v>
      </c>
      <c r="B7374" s="8">
        <v>90</v>
      </c>
      <c r="C7374" s="8">
        <v>999999.99989999994</v>
      </c>
      <c r="D7374" s="8">
        <v>3000</v>
      </c>
      <c r="E7374" s="2">
        <v>1380</v>
      </c>
      <c r="F7374" s="2">
        <v>6377.5830078125</v>
      </c>
      <c r="G7374" s="2">
        <v>676.48638916015602</v>
      </c>
      <c r="H7374" s="1">
        <v>5863.735475466</v>
      </c>
      <c r="I7374" s="1">
        <v>664.8037607125425</v>
      </c>
      <c r="J7374" s="1">
        <f t="shared" si="666"/>
        <v>-8.0570888958566265</v>
      </c>
      <c r="K7374" s="1">
        <f t="shared" si="667"/>
        <v>-1.7269569107099505</v>
      </c>
      <c r="L7374" s="30"/>
      <c r="M7374" s="30"/>
      <c r="N7374" s="2">
        <v>0</v>
      </c>
      <c r="O7374" s="30"/>
      <c r="P7374" s="30"/>
      <c r="Q7374" s="30"/>
      <c r="R7374" s="30"/>
      <c r="S7374" s="30"/>
      <c r="T7374" s="30"/>
      <c r="U7374" s="30"/>
      <c r="V7374" s="30"/>
    </row>
    <row r="7375" spans="1:22" ht="14.5" x14ac:dyDescent="0.35">
      <c r="A7375" s="15">
        <v>61</v>
      </c>
      <c r="B7375" s="8">
        <v>90</v>
      </c>
      <c r="C7375" s="8">
        <v>999999.99989999994</v>
      </c>
      <c r="D7375" s="8">
        <v>3000</v>
      </c>
      <c r="E7375" s="2">
        <v>1410</v>
      </c>
      <c r="F7375" s="2">
        <v>6417.59326171875</v>
      </c>
      <c r="G7375" s="2">
        <v>679.04180908203102</v>
      </c>
      <c r="H7375" s="1">
        <v>6229.1523364787881</v>
      </c>
      <c r="I7375" s="1">
        <v>675.78755244461308</v>
      </c>
      <c r="J7375" s="1">
        <f t="shared" si="666"/>
        <v>-2.9363176747897217</v>
      </c>
      <c r="K7375" s="1">
        <f t="shared" si="667"/>
        <v>-0.47924245516152181</v>
      </c>
      <c r="L7375" s="30"/>
      <c r="M7375" s="30"/>
      <c r="N7375" s="2">
        <v>0</v>
      </c>
      <c r="O7375" s="30"/>
      <c r="P7375" s="30"/>
      <c r="Q7375" s="30"/>
      <c r="R7375" s="30"/>
      <c r="S7375" s="30"/>
      <c r="T7375" s="30"/>
      <c r="U7375" s="30"/>
      <c r="V7375" s="30"/>
    </row>
    <row r="7376" spans="1:22" ht="14.5" x14ac:dyDescent="0.35">
      <c r="A7376" s="15">
        <v>61</v>
      </c>
      <c r="B7376" s="8">
        <v>90</v>
      </c>
      <c r="C7376" s="8">
        <v>999999.99989999994</v>
      </c>
      <c r="D7376" s="8">
        <v>3000</v>
      </c>
      <c r="E7376" s="2">
        <v>1440</v>
      </c>
      <c r="F7376" s="2">
        <v>6275.60302734375</v>
      </c>
      <c r="G7376" s="2">
        <v>677.98895263671898</v>
      </c>
      <c r="H7376" s="1">
        <v>6437.7270612046696</v>
      </c>
      <c r="I7376" s="1">
        <v>676.42332487305043</v>
      </c>
      <c r="J7376" s="1">
        <f t="shared" si="666"/>
        <v>2.5834016771698378</v>
      </c>
      <c r="K7376" s="1">
        <f t="shared" si="667"/>
        <v>-0.23092231187245341</v>
      </c>
      <c r="L7376" s="30"/>
      <c r="M7376" s="30"/>
      <c r="N7376" s="2">
        <v>0</v>
      </c>
      <c r="O7376" s="30"/>
      <c r="P7376" s="30"/>
      <c r="Q7376" s="30"/>
      <c r="R7376" s="30"/>
      <c r="S7376" s="30"/>
      <c r="T7376" s="30"/>
      <c r="U7376" s="30"/>
      <c r="V7376" s="30"/>
    </row>
    <row r="7377" spans="1:22" ht="14.5" x14ac:dyDescent="0.35">
      <c r="A7377" s="15">
        <v>61</v>
      </c>
      <c r="B7377" s="8">
        <v>90</v>
      </c>
      <c r="C7377" s="8">
        <v>999999.99989999994</v>
      </c>
      <c r="D7377" s="8">
        <v>3000</v>
      </c>
      <c r="E7377" s="2">
        <v>1470</v>
      </c>
      <c r="F7377" s="2">
        <v>5393.79443359375</v>
      </c>
      <c r="G7377" s="2">
        <v>588.55975341796898</v>
      </c>
      <c r="H7377" s="1">
        <v>5595.2861182982106</v>
      </c>
      <c r="I7377" s="1">
        <v>596.43427370371319</v>
      </c>
      <c r="J7377" s="1">
        <f t="shared" si="666"/>
        <v>3.7356203908982066</v>
      </c>
      <c r="K7377" s="1">
        <f t="shared" si="667"/>
        <v>1.3379304718024232</v>
      </c>
      <c r="L7377" s="30"/>
      <c r="M7377" s="30"/>
      <c r="N7377" s="2">
        <v>1312500</v>
      </c>
      <c r="O7377" s="30"/>
      <c r="P7377" s="30"/>
      <c r="Q7377" s="30"/>
      <c r="R7377" s="30"/>
      <c r="S7377" s="30"/>
      <c r="T7377" s="30"/>
      <c r="U7377" s="30"/>
      <c r="V7377" s="30"/>
    </row>
    <row r="7378" spans="1:22" ht="14.5" x14ac:dyDescent="0.35">
      <c r="A7378" s="15">
        <v>61</v>
      </c>
      <c r="B7378" s="8">
        <v>90</v>
      </c>
      <c r="C7378" s="8">
        <v>999999.99989999994</v>
      </c>
      <c r="D7378" s="8">
        <v>3000</v>
      </c>
      <c r="E7378" s="2">
        <v>1500</v>
      </c>
      <c r="F7378" s="2">
        <v>5377.3662109375</v>
      </c>
      <c r="G7378" s="2">
        <v>580.30340576171898</v>
      </c>
      <c r="H7378" s="1">
        <v>5678.2871697940609</v>
      </c>
      <c r="I7378" s="1">
        <v>588.85332930761967</v>
      </c>
      <c r="J7378" s="1">
        <f t="shared" si="666"/>
        <v>5.5960659373447763</v>
      </c>
      <c r="K7378" s="1">
        <f t="shared" si="667"/>
        <v>1.4733540180895337</v>
      </c>
      <c r="L7378" s="30"/>
      <c r="M7378" s="30"/>
      <c r="N7378" s="2">
        <v>1312500</v>
      </c>
      <c r="O7378" s="30"/>
      <c r="P7378" s="30"/>
      <c r="Q7378" s="30"/>
      <c r="R7378" s="30"/>
      <c r="S7378" s="30"/>
      <c r="T7378" s="30"/>
      <c r="U7378" s="30"/>
      <c r="V7378" s="30"/>
    </row>
    <row r="7379" spans="1:22" ht="14.5" x14ac:dyDescent="0.35">
      <c r="A7379" s="15">
        <v>61</v>
      </c>
      <c r="B7379" s="8">
        <v>90</v>
      </c>
      <c r="C7379" s="8">
        <v>999999.99989999994</v>
      </c>
      <c r="D7379" s="8">
        <v>3000</v>
      </c>
      <c r="E7379" s="2">
        <v>1530</v>
      </c>
      <c r="F7379" s="2">
        <v>5569.24853515625</v>
      </c>
      <c r="G7379" s="2">
        <v>579.46575927734398</v>
      </c>
      <c r="H7379" s="1">
        <v>5854.1140326348695</v>
      </c>
      <c r="I7379" s="1">
        <v>587.06573657842762</v>
      </c>
      <c r="J7379" s="1">
        <f t="shared" si="666"/>
        <v>5.1149718975618921</v>
      </c>
      <c r="K7379" s="1">
        <f t="shared" si="667"/>
        <v>1.31154898790942</v>
      </c>
      <c r="L7379" s="30"/>
      <c r="M7379" s="30"/>
      <c r="N7379" s="2">
        <v>1312500</v>
      </c>
      <c r="O7379" s="30"/>
      <c r="P7379" s="30"/>
      <c r="Q7379" s="30"/>
      <c r="R7379" s="30"/>
      <c r="S7379" s="30"/>
      <c r="T7379" s="30"/>
      <c r="U7379" s="30"/>
      <c r="V7379" s="30"/>
    </row>
    <row r="7380" spans="1:22" ht="14.5" x14ac:dyDescent="0.35">
      <c r="A7380" s="15">
        <v>61</v>
      </c>
      <c r="B7380" s="8">
        <v>90</v>
      </c>
      <c r="C7380" s="8">
        <v>999999.99989999994</v>
      </c>
      <c r="D7380" s="8">
        <v>3000</v>
      </c>
      <c r="E7380" s="2">
        <v>1560</v>
      </c>
      <c r="F7380" s="2">
        <v>6499.52294921875</v>
      </c>
      <c r="G7380" s="2">
        <v>652.277099609375</v>
      </c>
      <c r="H7380" s="1">
        <v>6913.3020634745781</v>
      </c>
      <c r="I7380" s="1">
        <v>656.41772606217694</v>
      </c>
      <c r="J7380" s="1">
        <f t="shared" si="666"/>
        <v>6.3662997652091491</v>
      </c>
      <c r="K7380" s="1">
        <f t="shared" si="667"/>
        <v>0.63479561911365723</v>
      </c>
      <c r="L7380" s="30"/>
      <c r="M7380" s="30"/>
      <c r="N7380" s="2">
        <v>1312500</v>
      </c>
      <c r="O7380" s="30"/>
      <c r="P7380" s="30"/>
      <c r="Q7380" s="30"/>
      <c r="R7380" s="30"/>
      <c r="S7380" s="30"/>
      <c r="T7380" s="30"/>
      <c r="U7380" s="30"/>
      <c r="V7380" s="30"/>
    </row>
    <row r="7381" spans="1:22" ht="14.5" x14ac:dyDescent="0.35">
      <c r="A7381" s="15">
        <v>61</v>
      </c>
      <c r="B7381" s="8">
        <v>90</v>
      </c>
      <c r="C7381" s="8">
        <v>999999.99989999994</v>
      </c>
      <c r="D7381" s="8">
        <v>3000</v>
      </c>
      <c r="E7381" s="2">
        <v>1590</v>
      </c>
      <c r="F7381" s="2">
        <v>6980.8984375</v>
      </c>
      <c r="G7381" s="2">
        <v>676.77923583984398</v>
      </c>
      <c r="H7381" s="1">
        <v>7245.2603447806696</v>
      </c>
      <c r="I7381" s="1">
        <v>673.96238722606358</v>
      </c>
      <c r="J7381" s="1">
        <f t="shared" si="666"/>
        <v>3.786932436383402</v>
      </c>
      <c r="K7381" s="1">
        <f t="shared" si="667"/>
        <v>-0.41621380571536698</v>
      </c>
      <c r="L7381" s="30"/>
      <c r="M7381" s="30"/>
      <c r="N7381" s="2">
        <v>1312500</v>
      </c>
      <c r="O7381" s="30"/>
      <c r="P7381" s="30"/>
      <c r="Q7381" s="30"/>
      <c r="R7381" s="30"/>
      <c r="S7381" s="30"/>
      <c r="T7381" s="30"/>
      <c r="U7381" s="30"/>
      <c r="V7381" s="30"/>
    </row>
    <row r="7382" spans="1:22" ht="14.5" x14ac:dyDescent="0.35">
      <c r="A7382" s="15">
        <v>61</v>
      </c>
      <c r="B7382" s="8">
        <v>90</v>
      </c>
      <c r="C7382" s="8">
        <v>999999.99989999994</v>
      </c>
      <c r="D7382" s="8">
        <v>3000</v>
      </c>
      <c r="E7382" s="2">
        <v>1620</v>
      </c>
      <c r="F7382" s="2">
        <v>7248.8603515625</v>
      </c>
      <c r="G7382" s="2">
        <v>676.68292236328102</v>
      </c>
      <c r="H7382" s="1">
        <v>7537.9570398252145</v>
      </c>
      <c r="I7382" s="1">
        <v>678.20324604894915</v>
      </c>
      <c r="J7382" s="1">
        <f t="shared" si="666"/>
        <v>3.9881674393189175</v>
      </c>
      <c r="K7382" s="1">
        <f t="shared" si="667"/>
        <v>0.22467297982908713</v>
      </c>
      <c r="L7382" s="30"/>
      <c r="M7382" s="30"/>
      <c r="N7382" s="2">
        <v>1312500</v>
      </c>
      <c r="O7382" s="30"/>
      <c r="P7382" s="30"/>
      <c r="Q7382" s="30"/>
      <c r="R7382" s="30"/>
      <c r="S7382" s="30"/>
      <c r="T7382" s="30"/>
      <c r="U7382" s="30"/>
      <c r="V7382" s="30"/>
    </row>
    <row r="7383" spans="1:22" ht="14.5" x14ac:dyDescent="0.35">
      <c r="A7383" s="15">
        <v>61</v>
      </c>
      <c r="B7383" s="8">
        <v>90</v>
      </c>
      <c r="C7383" s="8">
        <v>999999.99989999994</v>
      </c>
      <c r="D7383" s="8">
        <v>3000</v>
      </c>
      <c r="E7383" s="2">
        <v>1650</v>
      </c>
      <c r="F7383" s="2">
        <v>6433.01318359375</v>
      </c>
      <c r="G7383" s="2">
        <v>587.17791748046898</v>
      </c>
      <c r="H7383" s="1">
        <v>6751.4349649231171</v>
      </c>
      <c r="I7383" s="1">
        <v>585.53752691885177</v>
      </c>
      <c r="J7383" s="1">
        <f t="shared" si="666"/>
        <v>4.9498076910746116</v>
      </c>
      <c r="K7383" s="1">
        <f t="shared" si="667"/>
        <v>-0.27936857173648277</v>
      </c>
      <c r="L7383" s="30"/>
      <c r="M7383" s="30"/>
      <c r="N7383" s="2">
        <v>1312500</v>
      </c>
      <c r="O7383" s="30"/>
      <c r="P7383" s="30"/>
      <c r="Q7383" s="30"/>
      <c r="R7383" s="30"/>
      <c r="S7383" s="30"/>
      <c r="T7383" s="30"/>
      <c r="U7383" s="30"/>
      <c r="V7383" s="30"/>
    </row>
    <row r="7384" spans="1:22" ht="14.5" x14ac:dyDescent="0.35">
      <c r="A7384" s="15">
        <v>61</v>
      </c>
      <c r="B7384" s="8">
        <v>90</v>
      </c>
      <c r="C7384" s="8">
        <v>999999.99989999994</v>
      </c>
      <c r="D7384" s="8">
        <v>3000</v>
      </c>
      <c r="E7384" s="2">
        <v>1680</v>
      </c>
      <c r="F7384" s="2">
        <v>6359.3037109375</v>
      </c>
      <c r="G7384" s="2">
        <v>577.16955566406205</v>
      </c>
      <c r="H7384" s="1">
        <v>6799.3348492249033</v>
      </c>
      <c r="I7384" s="1">
        <v>580.29815804921384</v>
      </c>
      <c r="J7384" s="1">
        <f t="shared" si="666"/>
        <v>6.9194861306998838</v>
      </c>
      <c r="K7384" s="1">
        <f t="shared" si="667"/>
        <v>0.54205949611326643</v>
      </c>
      <c r="L7384" s="30"/>
      <c r="M7384" s="30"/>
      <c r="N7384" s="2">
        <v>1312500</v>
      </c>
      <c r="O7384" s="30"/>
      <c r="P7384" s="30"/>
      <c r="Q7384" s="30"/>
      <c r="R7384" s="30"/>
      <c r="S7384" s="30"/>
      <c r="T7384" s="30"/>
      <c r="U7384" s="30"/>
      <c r="V7384" s="30"/>
    </row>
    <row r="7385" spans="1:22" ht="14.5" x14ac:dyDescent="0.35">
      <c r="A7385" s="15">
        <v>61</v>
      </c>
      <c r="B7385" s="8">
        <v>90</v>
      </c>
      <c r="C7385" s="8">
        <v>999999.99989999994</v>
      </c>
      <c r="D7385" s="8">
        <v>3000</v>
      </c>
      <c r="E7385" s="2">
        <v>1710</v>
      </c>
      <c r="F7385" s="2">
        <v>6602.4296875</v>
      </c>
      <c r="G7385" s="2">
        <v>577.02130126953102</v>
      </c>
      <c r="H7385" s="1">
        <v>6931.9189467393717</v>
      </c>
      <c r="I7385" s="1">
        <v>579.71083117779381</v>
      </c>
      <c r="J7385" s="1">
        <f t="shared" si="666"/>
        <v>4.990424356402837</v>
      </c>
      <c r="K7385" s="1">
        <f t="shared" si="667"/>
        <v>0.46610582700247394</v>
      </c>
      <c r="L7385" s="30"/>
      <c r="M7385" s="30"/>
      <c r="N7385" s="2">
        <v>1312500</v>
      </c>
      <c r="O7385" s="30"/>
      <c r="P7385" s="30"/>
      <c r="Q7385" s="30"/>
      <c r="R7385" s="30"/>
      <c r="S7385" s="30"/>
      <c r="T7385" s="30"/>
      <c r="U7385" s="30"/>
      <c r="V7385" s="30"/>
    </row>
    <row r="7386" spans="1:22" ht="14.5" x14ac:dyDescent="0.35">
      <c r="A7386" s="15">
        <v>61</v>
      </c>
      <c r="B7386" s="8">
        <v>90</v>
      </c>
      <c r="C7386" s="8">
        <v>999999.99989999994</v>
      </c>
      <c r="D7386" s="8">
        <v>3000</v>
      </c>
      <c r="E7386" s="2">
        <v>1740</v>
      </c>
      <c r="F7386" s="2">
        <v>8099.193359375</v>
      </c>
      <c r="G7386" s="2">
        <v>663.87872314453102</v>
      </c>
      <c r="H7386" s="1">
        <v>8613.8518440502703</v>
      </c>
      <c r="I7386" s="1">
        <v>655.35965576702176</v>
      </c>
      <c r="J7386" s="1">
        <f t="shared" si="666"/>
        <v>6.3544412614811998</v>
      </c>
      <c r="K7386" s="1">
        <f t="shared" si="667"/>
        <v>-1.283226450933358</v>
      </c>
      <c r="L7386" s="30"/>
      <c r="M7386" s="30"/>
      <c r="N7386" s="2">
        <v>1312500</v>
      </c>
      <c r="O7386" s="30"/>
      <c r="P7386" s="30"/>
      <c r="Q7386" s="30"/>
      <c r="R7386" s="30"/>
      <c r="S7386" s="30"/>
      <c r="T7386" s="30"/>
      <c r="U7386" s="30"/>
      <c r="V7386" s="30"/>
    </row>
    <row r="7387" spans="1:22" ht="14.5" x14ac:dyDescent="0.35">
      <c r="A7387" s="15">
        <v>61</v>
      </c>
      <c r="B7387" s="8">
        <v>90</v>
      </c>
      <c r="C7387" s="8">
        <v>999999.99989999994</v>
      </c>
      <c r="D7387" s="8">
        <v>3000</v>
      </c>
      <c r="E7387" s="2">
        <v>1770</v>
      </c>
      <c r="F7387" s="2">
        <v>8684.6044921875</v>
      </c>
      <c r="G7387" s="2">
        <v>669.4619140625</v>
      </c>
      <c r="H7387" s="1">
        <v>9121.5094691902796</v>
      </c>
      <c r="I7387" s="1">
        <v>661.00712710948847</v>
      </c>
      <c r="J7387" s="1">
        <f t="shared" si="666"/>
        <v>5.0307987818652045</v>
      </c>
      <c r="K7387" s="1">
        <f t="shared" si="667"/>
        <v>-1.2629227705733546</v>
      </c>
      <c r="L7387" s="30"/>
      <c r="M7387" s="30"/>
      <c r="N7387" s="2">
        <v>1312500</v>
      </c>
      <c r="O7387" s="30"/>
      <c r="P7387" s="30"/>
      <c r="Q7387" s="30"/>
      <c r="R7387" s="30"/>
      <c r="S7387" s="30"/>
      <c r="T7387" s="30"/>
      <c r="U7387" s="30"/>
      <c r="V7387" s="30"/>
    </row>
    <row r="7388" spans="1:22" ht="14.5" x14ac:dyDescent="0.35">
      <c r="A7388" s="15">
        <v>61</v>
      </c>
      <c r="B7388" s="8">
        <v>90</v>
      </c>
      <c r="C7388" s="8">
        <v>999999.99989999994</v>
      </c>
      <c r="D7388" s="8">
        <v>3000</v>
      </c>
      <c r="E7388" s="2">
        <v>1800</v>
      </c>
      <c r="F7388" s="2">
        <v>9044.4453125</v>
      </c>
      <c r="G7388" s="2">
        <v>664.60980224609398</v>
      </c>
      <c r="H7388" s="1">
        <v>9469.7736861642552</v>
      </c>
      <c r="I7388" s="1">
        <v>655.74999889600633</v>
      </c>
      <c r="J7388" s="1">
        <f t="shared" si="666"/>
        <v>4.7026474147223194</v>
      </c>
      <c r="K7388" s="1">
        <f t="shared" si="667"/>
        <v>-1.3330834604222415</v>
      </c>
      <c r="L7388" s="30"/>
      <c r="M7388" s="30"/>
      <c r="N7388" s="2">
        <v>1312500</v>
      </c>
      <c r="O7388" s="30"/>
      <c r="P7388" s="30"/>
      <c r="Q7388" s="30"/>
      <c r="R7388" s="30"/>
      <c r="S7388" s="30"/>
      <c r="T7388" s="30"/>
      <c r="U7388" s="30"/>
      <c r="V7388" s="30"/>
    </row>
    <row r="7389" spans="1:22" ht="14.5" x14ac:dyDescent="0.35">
      <c r="A7389" s="15">
        <v>61</v>
      </c>
      <c r="B7389" s="8">
        <v>90</v>
      </c>
      <c r="C7389" s="8">
        <v>999999.99989999994</v>
      </c>
      <c r="D7389" s="8">
        <v>3000</v>
      </c>
      <c r="E7389" s="2">
        <v>1830</v>
      </c>
      <c r="F7389" s="2">
        <v>8035.8544921875</v>
      </c>
      <c r="G7389" s="2">
        <v>573.082763671875</v>
      </c>
      <c r="H7389" s="1">
        <v>8839.705840080549</v>
      </c>
      <c r="I7389" s="1">
        <v>569.14541092689717</v>
      </c>
      <c r="J7389" s="1">
        <f t="shared" si="666"/>
        <v>10.003308903546692</v>
      </c>
      <c r="K7389" s="1">
        <f t="shared" si="667"/>
        <v>-0.68704783925977664</v>
      </c>
      <c r="L7389" s="30"/>
      <c r="M7389" s="30"/>
      <c r="N7389" s="2">
        <v>0</v>
      </c>
      <c r="O7389" s="30"/>
      <c r="P7389" s="30"/>
      <c r="Q7389" s="30"/>
      <c r="R7389" s="30"/>
      <c r="S7389" s="30"/>
      <c r="T7389" s="30"/>
      <c r="U7389" s="30"/>
      <c r="V7389" s="30"/>
    </row>
    <row r="7390" spans="1:22" ht="14.5" x14ac:dyDescent="0.35">
      <c r="A7390" s="15">
        <v>61</v>
      </c>
      <c r="B7390" s="8">
        <v>90</v>
      </c>
      <c r="C7390" s="8">
        <v>999999.99989999994</v>
      </c>
      <c r="D7390" s="8">
        <v>3000</v>
      </c>
      <c r="E7390" s="2">
        <v>1860</v>
      </c>
      <c r="F7390" s="2">
        <v>8270.7548828125</v>
      </c>
      <c r="G7390" s="2">
        <v>563.097412109375</v>
      </c>
      <c r="H7390" s="1">
        <v>8863.2157078964719</v>
      </c>
      <c r="I7390" s="1">
        <v>561.31124486619478</v>
      </c>
      <c r="J7390" s="1">
        <f t="shared" si="666"/>
        <v>7.1633222538751316</v>
      </c>
      <c r="K7390" s="1">
        <f t="shared" si="667"/>
        <v>-0.31720395170867427</v>
      </c>
      <c r="L7390" s="30"/>
      <c r="M7390" s="30"/>
      <c r="N7390" s="2">
        <v>0</v>
      </c>
      <c r="O7390" s="30"/>
      <c r="P7390" s="30"/>
      <c r="Q7390" s="30"/>
      <c r="R7390" s="30"/>
      <c r="S7390" s="30"/>
      <c r="T7390" s="30"/>
      <c r="U7390" s="30"/>
      <c r="V7390" s="30"/>
    </row>
    <row r="7391" spans="1:22" ht="14.5" x14ac:dyDescent="0.35">
      <c r="A7391" s="15">
        <v>61</v>
      </c>
      <c r="B7391" s="8">
        <v>90</v>
      </c>
      <c r="C7391" s="8">
        <v>999999.99989999994</v>
      </c>
      <c r="D7391" s="8">
        <v>3000</v>
      </c>
      <c r="E7391" s="2">
        <v>1890</v>
      </c>
      <c r="F7391" s="2">
        <v>8662.8984375</v>
      </c>
      <c r="G7391" s="2">
        <v>559.670654296875</v>
      </c>
      <c r="H7391" s="1">
        <v>8945.4226637584998</v>
      </c>
      <c r="I7391" s="1">
        <v>558.19091607157634</v>
      </c>
      <c r="J7391" s="1">
        <f t="shared" si="666"/>
        <v>3.2613129231148252</v>
      </c>
      <c r="K7391" s="1">
        <f t="shared" si="667"/>
        <v>-0.26439446376863984</v>
      </c>
      <c r="L7391" s="30"/>
      <c r="M7391" s="30"/>
      <c r="N7391" s="2">
        <v>0</v>
      </c>
      <c r="O7391" s="30"/>
      <c r="P7391" s="30"/>
      <c r="Q7391" s="30"/>
      <c r="R7391" s="30"/>
      <c r="S7391" s="30"/>
      <c r="T7391" s="30"/>
      <c r="U7391" s="30"/>
      <c r="V7391" s="30"/>
    </row>
    <row r="7392" spans="1:22" ht="14.5" x14ac:dyDescent="0.35">
      <c r="A7392" s="15">
        <v>61</v>
      </c>
      <c r="B7392" s="8">
        <v>90</v>
      </c>
      <c r="C7392" s="8">
        <v>999999.99989999994</v>
      </c>
      <c r="D7392" s="8">
        <v>3000</v>
      </c>
      <c r="E7392" s="2">
        <v>1920</v>
      </c>
      <c r="F7392" s="2">
        <v>10562.9697265625</v>
      </c>
      <c r="G7392" s="2">
        <v>638.660888671875</v>
      </c>
      <c r="H7392" s="1">
        <v>10845.85536654142</v>
      </c>
      <c r="I7392" s="1">
        <v>637.9681840452746</v>
      </c>
      <c r="J7392" s="1">
        <f t="shared" si="666"/>
        <v>2.6780881447340796</v>
      </c>
      <c r="K7392" s="1">
        <f t="shared" si="667"/>
        <v>-0.10846203969698445</v>
      </c>
      <c r="L7392" s="30"/>
      <c r="M7392" s="30"/>
      <c r="N7392" s="2">
        <v>0</v>
      </c>
      <c r="O7392" s="30"/>
      <c r="P7392" s="30"/>
      <c r="Q7392" s="30"/>
      <c r="R7392" s="30"/>
      <c r="S7392" s="30"/>
      <c r="T7392" s="30"/>
      <c r="U7392" s="30"/>
      <c r="V7392" s="30"/>
    </row>
    <row r="7393" spans="1:22" ht="14.5" x14ac:dyDescent="0.35">
      <c r="A7393" s="15">
        <v>61</v>
      </c>
      <c r="B7393" s="8">
        <v>90</v>
      </c>
      <c r="C7393" s="8">
        <v>999999.99989999994</v>
      </c>
      <c r="D7393" s="8">
        <v>3000</v>
      </c>
      <c r="E7393" s="2">
        <v>1950</v>
      </c>
      <c r="F7393" s="2">
        <v>11023.1865234375</v>
      </c>
      <c r="G7393" s="2">
        <v>639.01922607421898</v>
      </c>
      <c r="H7393" s="1">
        <v>10845.85536654142</v>
      </c>
      <c r="I7393" s="1">
        <v>631.90469705296005</v>
      </c>
      <c r="J7393" s="1">
        <f t="shared" si="666"/>
        <v>-1.6087104805769032</v>
      </c>
      <c r="K7393" s="1">
        <f t="shared" si="667"/>
        <v>-1.1133513251184424</v>
      </c>
      <c r="L7393" s="30"/>
      <c r="M7393" s="30"/>
      <c r="N7393" s="2">
        <v>0</v>
      </c>
      <c r="O7393" s="30"/>
      <c r="P7393" s="30"/>
      <c r="Q7393" s="30"/>
      <c r="R7393" s="30"/>
      <c r="S7393" s="30"/>
      <c r="T7393" s="30"/>
      <c r="U7393" s="30"/>
      <c r="V7393" s="30"/>
    </row>
    <row r="7394" spans="1:22" ht="14.5" x14ac:dyDescent="0.35">
      <c r="A7394" s="15">
        <v>61</v>
      </c>
      <c r="B7394" s="8">
        <v>90</v>
      </c>
      <c r="C7394" s="8">
        <v>999999.99989999994</v>
      </c>
      <c r="D7394" s="8">
        <v>3000</v>
      </c>
      <c r="E7394" s="2">
        <v>1980</v>
      </c>
      <c r="F7394" s="2">
        <v>11123.29296875</v>
      </c>
      <c r="G7394" s="2">
        <v>634.28094482421898</v>
      </c>
      <c r="H7394" s="1">
        <v>10845.85536654142</v>
      </c>
      <c r="I7394" s="1">
        <v>624.87670855329566</v>
      </c>
      <c r="J7394" s="1">
        <f t="shared" si="666"/>
        <v>-2.4942038566098956</v>
      </c>
      <c r="K7394" s="1">
        <f t="shared" si="667"/>
        <v>-1.4826610112857099</v>
      </c>
      <c r="L7394" s="30"/>
      <c r="M7394" s="30"/>
      <c r="N7394" s="2">
        <v>0</v>
      </c>
      <c r="O7394" s="30"/>
      <c r="P7394" s="30"/>
      <c r="Q7394" s="30"/>
      <c r="R7394" s="30"/>
      <c r="S7394" s="30"/>
      <c r="T7394" s="30"/>
      <c r="U7394" s="30"/>
      <c r="V7394" s="30"/>
    </row>
    <row r="7395" spans="1:22" ht="14.5" x14ac:dyDescent="0.35">
      <c r="A7395" s="15">
        <v>61</v>
      </c>
      <c r="B7395" s="8">
        <v>90</v>
      </c>
      <c r="C7395" s="8">
        <v>999999.99989999994</v>
      </c>
      <c r="D7395" s="8">
        <v>3000</v>
      </c>
      <c r="E7395" s="2">
        <v>2010</v>
      </c>
      <c r="F7395" s="2">
        <v>9633.3408203125</v>
      </c>
      <c r="G7395" s="2">
        <v>547.04895019531295</v>
      </c>
      <c r="H7395" s="1">
        <v>9328.0082201536261</v>
      </c>
      <c r="I7395" s="1">
        <v>548.5527268683295</v>
      </c>
      <c r="J7395" s="1">
        <f t="shared" si="666"/>
        <v>-3.1695400988519071</v>
      </c>
      <c r="K7395" s="1">
        <f t="shared" si="667"/>
        <v>0.27488886917334404</v>
      </c>
      <c r="L7395" s="30"/>
      <c r="M7395" s="30"/>
      <c r="N7395" s="2">
        <v>0</v>
      </c>
      <c r="O7395" s="30"/>
      <c r="P7395" s="30"/>
      <c r="Q7395" s="30"/>
      <c r="R7395" s="30"/>
      <c r="S7395" s="30"/>
      <c r="T7395" s="30"/>
      <c r="U7395" s="30"/>
      <c r="V7395" s="30"/>
    </row>
    <row r="7396" spans="1:22" ht="14.5" x14ac:dyDescent="0.35">
      <c r="A7396" s="15">
        <v>61</v>
      </c>
      <c r="B7396" s="8">
        <v>90</v>
      </c>
      <c r="C7396" s="8">
        <v>999999.99989999994</v>
      </c>
      <c r="D7396" s="8">
        <v>3000</v>
      </c>
      <c r="E7396" s="2">
        <v>2040</v>
      </c>
      <c r="F7396" s="2">
        <v>9675.3955078125</v>
      </c>
      <c r="G7396" s="2">
        <v>539.867919921875</v>
      </c>
      <c r="H7396" s="1">
        <v>9286.3888698765531</v>
      </c>
      <c r="I7396" s="1">
        <v>542.89335555736852</v>
      </c>
      <c r="J7396" s="1">
        <f t="shared" si="666"/>
        <v>-4.0205760852033317</v>
      </c>
      <c r="K7396" s="1">
        <f t="shared" si="667"/>
        <v>0.56040292891108201</v>
      </c>
      <c r="L7396" s="30"/>
      <c r="M7396" s="30"/>
      <c r="N7396" s="2">
        <v>0</v>
      </c>
      <c r="O7396" s="30"/>
      <c r="P7396" s="30"/>
      <c r="Q7396" s="30"/>
      <c r="R7396" s="30"/>
      <c r="S7396" s="30"/>
      <c r="T7396" s="30"/>
      <c r="U7396" s="30"/>
      <c r="V7396" s="30"/>
    </row>
    <row r="7397" spans="1:22" ht="14.5" x14ac:dyDescent="0.35">
      <c r="A7397" s="15">
        <v>61</v>
      </c>
      <c r="B7397" s="8">
        <v>90</v>
      </c>
      <c r="C7397" s="8">
        <v>999999.99989999994</v>
      </c>
      <c r="D7397" s="8">
        <v>3000</v>
      </c>
      <c r="E7397" s="2">
        <v>2070</v>
      </c>
      <c r="F7397" s="2">
        <v>9890.953125</v>
      </c>
      <c r="G7397" s="2">
        <v>537.86077880859398</v>
      </c>
      <c r="H7397" s="1">
        <v>9302.7701576848722</v>
      </c>
      <c r="I7397" s="1">
        <v>539.79815563023044</v>
      </c>
      <c r="J7397" s="1">
        <f t="shared" si="666"/>
        <v>-5.9466763200854604</v>
      </c>
      <c r="K7397" s="1">
        <f t="shared" si="667"/>
        <v>0.36020042694466625</v>
      </c>
      <c r="L7397" s="30"/>
      <c r="M7397" s="30"/>
      <c r="N7397" s="2">
        <v>0</v>
      </c>
      <c r="O7397" s="30"/>
      <c r="P7397" s="30"/>
      <c r="Q7397" s="30"/>
      <c r="R7397" s="30"/>
      <c r="S7397" s="30"/>
      <c r="T7397" s="30"/>
      <c r="U7397" s="30"/>
      <c r="V7397" s="30"/>
    </row>
    <row r="7398" spans="1:22" ht="14.5" x14ac:dyDescent="0.35">
      <c r="A7398" s="15">
        <v>61</v>
      </c>
      <c r="B7398" s="8">
        <v>90</v>
      </c>
      <c r="C7398" s="8">
        <v>999999.99989999994</v>
      </c>
      <c r="D7398" s="8">
        <v>3000</v>
      </c>
      <c r="E7398" s="2">
        <v>2100</v>
      </c>
      <c r="F7398" s="2">
        <v>11424.8359375</v>
      </c>
      <c r="G7398" s="2">
        <v>603.60607910156205</v>
      </c>
      <c r="H7398" s="1">
        <v>10845.85536654142</v>
      </c>
      <c r="I7398" s="1">
        <v>595.87630411497435</v>
      </c>
      <c r="J7398" s="1">
        <f t="shared" si="666"/>
        <v>-5.0677364132484275</v>
      </c>
      <c r="K7398" s="1">
        <f t="shared" si="667"/>
        <v>-1.2805992607120671</v>
      </c>
      <c r="L7398" s="30"/>
      <c r="M7398" s="30"/>
      <c r="N7398" s="2">
        <v>0</v>
      </c>
      <c r="O7398" s="30"/>
      <c r="P7398" s="30"/>
      <c r="Q7398" s="30"/>
      <c r="R7398" s="30"/>
      <c r="S7398" s="30"/>
      <c r="T7398" s="30"/>
      <c r="U7398" s="30"/>
      <c r="V7398" s="30"/>
    </row>
    <row r="7399" spans="1:22" ht="14.5" x14ac:dyDescent="0.35">
      <c r="A7399" s="15">
        <v>61</v>
      </c>
      <c r="B7399" s="8">
        <v>90</v>
      </c>
      <c r="C7399" s="8">
        <v>999999.99989999994</v>
      </c>
      <c r="D7399" s="8">
        <v>3000</v>
      </c>
      <c r="E7399" s="2">
        <v>2130</v>
      </c>
      <c r="F7399" s="2">
        <v>10051.6162109375</v>
      </c>
      <c r="G7399" s="2">
        <v>577.15423583984398</v>
      </c>
      <c r="H7399" s="1">
        <v>10845.85536654142</v>
      </c>
      <c r="I7399" s="1">
        <v>573.97087835428783</v>
      </c>
      <c r="J7399" s="1">
        <f t="shared" si="666"/>
        <v>7.9016064574737932</v>
      </c>
      <c r="K7399" s="1">
        <f t="shared" si="667"/>
        <v>-0.55156096722116099</v>
      </c>
      <c r="L7399" s="30"/>
      <c r="M7399" s="30"/>
      <c r="N7399" s="2">
        <v>0</v>
      </c>
      <c r="O7399" s="30"/>
      <c r="P7399" s="30"/>
      <c r="Q7399" s="30"/>
      <c r="R7399" s="30"/>
      <c r="S7399" s="30"/>
      <c r="T7399" s="30"/>
      <c r="U7399" s="30"/>
      <c r="V7399" s="30"/>
    </row>
    <row r="7400" spans="1:22" ht="14.5" x14ac:dyDescent="0.35">
      <c r="A7400" s="15">
        <v>61</v>
      </c>
      <c r="B7400" s="8">
        <v>90</v>
      </c>
      <c r="C7400" s="8">
        <v>999999.99989999994</v>
      </c>
      <c r="D7400" s="8">
        <v>3000</v>
      </c>
      <c r="E7400" s="2">
        <v>2160</v>
      </c>
      <c r="F7400" s="2">
        <v>10335.2392578125</v>
      </c>
      <c r="G7400" s="2">
        <v>579.347412109375</v>
      </c>
      <c r="H7400" s="1">
        <v>10845.85536654142</v>
      </c>
      <c r="I7400" s="1">
        <v>569.98022089943913</v>
      </c>
      <c r="J7400" s="1">
        <f t="shared" si="666"/>
        <v>4.9405349599714476</v>
      </c>
      <c r="K7400" s="1">
        <f t="shared" si="667"/>
        <v>-1.6168521709332215</v>
      </c>
      <c r="L7400" s="30"/>
      <c r="M7400" s="30"/>
      <c r="N7400" s="2">
        <v>0</v>
      </c>
      <c r="O7400" s="30"/>
      <c r="P7400" s="30"/>
      <c r="Q7400" s="30"/>
      <c r="R7400" s="30"/>
      <c r="S7400" s="30"/>
      <c r="T7400" s="30"/>
      <c r="U7400" s="30"/>
      <c r="V7400" s="30"/>
    </row>
    <row r="7401" spans="1:22" ht="14.5" x14ac:dyDescent="0.35">
      <c r="A7401" s="15">
        <v>61</v>
      </c>
      <c r="B7401" s="8">
        <v>90</v>
      </c>
      <c r="C7401" s="8">
        <v>999999.99989999994</v>
      </c>
      <c r="D7401" s="8">
        <v>3000</v>
      </c>
      <c r="E7401" s="2">
        <v>2190</v>
      </c>
      <c r="F7401" s="2">
        <v>9034.3544921875</v>
      </c>
      <c r="G7401" s="2">
        <v>501.01101684570301</v>
      </c>
      <c r="H7401" s="1">
        <v>9198.9572016972179</v>
      </c>
      <c r="I7401" s="1">
        <v>507.74954707943368</v>
      </c>
      <c r="J7401" s="1">
        <f t="shared" si="666"/>
        <v>1.8219642549122779</v>
      </c>
      <c r="K7401" s="1">
        <f t="shared" si="667"/>
        <v>1.3449864388522907</v>
      </c>
      <c r="L7401" s="30"/>
      <c r="M7401" s="30"/>
      <c r="N7401" s="2">
        <v>1312500</v>
      </c>
      <c r="O7401" s="30"/>
      <c r="P7401" s="30"/>
      <c r="Q7401" s="30"/>
      <c r="R7401" s="30"/>
      <c r="S7401" s="30"/>
      <c r="T7401" s="30"/>
      <c r="U7401" s="30"/>
      <c r="V7401" s="30"/>
    </row>
    <row r="7402" spans="1:22" ht="14.5" x14ac:dyDescent="0.35">
      <c r="A7402" s="15">
        <v>61</v>
      </c>
      <c r="B7402" s="8">
        <v>90</v>
      </c>
      <c r="C7402" s="8">
        <v>999999.99989999994</v>
      </c>
      <c r="D7402" s="8">
        <v>3000</v>
      </c>
      <c r="E7402" s="2">
        <v>2220</v>
      </c>
      <c r="F7402" s="2">
        <v>9033.1826171875</v>
      </c>
      <c r="G7402" s="2">
        <v>494.93923950195301</v>
      </c>
      <c r="H7402" s="1">
        <v>9152.6758278675097</v>
      </c>
      <c r="I7402" s="1">
        <v>497.73659947751457</v>
      </c>
      <c r="J7402" s="1">
        <f t="shared" si="666"/>
        <v>1.3228251408606437</v>
      </c>
      <c r="K7402" s="1">
        <f t="shared" si="667"/>
        <v>0.56519260391972292</v>
      </c>
      <c r="L7402" s="30"/>
      <c r="M7402" s="30"/>
      <c r="N7402" s="2">
        <v>1312500</v>
      </c>
      <c r="O7402" s="30"/>
      <c r="P7402" s="30"/>
      <c r="Q7402" s="30"/>
      <c r="R7402" s="30"/>
      <c r="S7402" s="30"/>
      <c r="T7402" s="30"/>
      <c r="U7402" s="30"/>
      <c r="V7402" s="30"/>
    </row>
    <row r="7403" spans="1:22" ht="14.5" x14ac:dyDescent="0.35">
      <c r="A7403" s="15">
        <v>61</v>
      </c>
      <c r="B7403" s="8">
        <v>90</v>
      </c>
      <c r="C7403" s="8">
        <v>999999.99989999994</v>
      </c>
      <c r="D7403" s="8">
        <v>3000</v>
      </c>
      <c r="E7403" s="2">
        <v>2250</v>
      </c>
      <c r="F7403" s="2">
        <v>9234.2060546875</v>
      </c>
      <c r="G7403" s="2">
        <v>494.49810791015602</v>
      </c>
      <c r="H7403" s="1">
        <v>9116.9187849421996</v>
      </c>
      <c r="I7403" s="1">
        <v>488.55725372950849</v>
      </c>
      <c r="J7403" s="1">
        <f t="shared" si="666"/>
        <v>-1.2701391873940542</v>
      </c>
      <c r="K7403" s="1">
        <f t="shared" si="667"/>
        <v>-1.2013906798864662</v>
      </c>
      <c r="L7403" s="30"/>
      <c r="M7403" s="30"/>
      <c r="N7403" s="2">
        <v>1312500</v>
      </c>
      <c r="O7403" s="30"/>
      <c r="P7403" s="30"/>
      <c r="Q7403" s="30"/>
      <c r="R7403" s="30"/>
      <c r="S7403" s="30"/>
      <c r="T7403" s="30"/>
      <c r="U7403" s="30"/>
      <c r="V7403" s="30"/>
    </row>
    <row r="7404" spans="1:22" ht="14.5" x14ac:dyDescent="0.35">
      <c r="A7404" s="15">
        <v>61</v>
      </c>
      <c r="B7404" s="8">
        <v>90</v>
      </c>
      <c r="C7404" s="8">
        <v>999999.99989999994</v>
      </c>
      <c r="D7404" s="8">
        <v>3000</v>
      </c>
      <c r="E7404" s="2">
        <v>2280</v>
      </c>
      <c r="F7404" s="2">
        <v>10926.31640625</v>
      </c>
      <c r="G7404" s="2">
        <v>568.77453613281295</v>
      </c>
      <c r="H7404" s="1">
        <v>10845.85536654142</v>
      </c>
      <c r="I7404" s="1">
        <v>542.20762742362786</v>
      </c>
      <c r="J7404" s="1">
        <f t="shared" si="666"/>
        <v>-0.73639675730564647</v>
      </c>
      <c r="K7404" s="1">
        <f t="shared" si="667"/>
        <v>-4.6709033231019212</v>
      </c>
      <c r="L7404" s="30"/>
      <c r="M7404" s="30"/>
      <c r="N7404" s="2">
        <v>1312500</v>
      </c>
      <c r="O7404" s="30"/>
      <c r="P7404" s="30"/>
      <c r="Q7404" s="30"/>
      <c r="R7404" s="30"/>
      <c r="S7404" s="30"/>
      <c r="T7404" s="30"/>
      <c r="U7404" s="30"/>
      <c r="V7404" s="30"/>
    </row>
    <row r="7405" spans="1:22" ht="14.5" x14ac:dyDescent="0.35">
      <c r="A7405" s="15">
        <v>61</v>
      </c>
      <c r="B7405" s="8">
        <v>90</v>
      </c>
      <c r="C7405" s="8">
        <v>999999.99989999994</v>
      </c>
      <c r="D7405" s="8">
        <v>3000</v>
      </c>
      <c r="E7405" s="2">
        <v>2310</v>
      </c>
      <c r="F7405" s="2">
        <v>9191.328125</v>
      </c>
      <c r="G7405" s="2">
        <v>502.13528442382801</v>
      </c>
      <c r="H7405" s="1">
        <v>10845.85536654142</v>
      </c>
      <c r="I7405" s="1">
        <v>518.03293203642306</v>
      </c>
      <c r="J7405" s="1">
        <f t="shared" si="666"/>
        <v>18.000959372141011</v>
      </c>
      <c r="K7405" s="1">
        <f t="shared" si="667"/>
        <v>3.1660088636943149</v>
      </c>
      <c r="L7405" s="30"/>
      <c r="M7405" s="30"/>
      <c r="N7405" s="2">
        <v>1312500</v>
      </c>
      <c r="O7405" s="30"/>
      <c r="P7405" s="30"/>
      <c r="Q7405" s="30"/>
      <c r="R7405" s="30"/>
      <c r="S7405" s="30"/>
      <c r="T7405" s="30"/>
      <c r="U7405" s="30"/>
      <c r="V7405" s="30"/>
    </row>
    <row r="7406" spans="1:22" ht="14.5" x14ac:dyDescent="0.35">
      <c r="A7406" s="15">
        <v>61</v>
      </c>
      <c r="B7406" s="8">
        <v>90</v>
      </c>
      <c r="C7406" s="8">
        <v>999999.99989999994</v>
      </c>
      <c r="D7406" s="8">
        <v>3000</v>
      </c>
      <c r="E7406" s="2">
        <v>2340</v>
      </c>
      <c r="F7406" s="2">
        <v>9583.3037109375</v>
      </c>
      <c r="G7406" s="2">
        <v>519.384521484375</v>
      </c>
      <c r="H7406" s="1">
        <v>10845.85536654142</v>
      </c>
      <c r="I7406" s="1">
        <v>515.11834584429948</v>
      </c>
      <c r="J7406" s="1">
        <f t="shared" si="666"/>
        <v>13.174492781262478</v>
      </c>
      <c r="K7406" s="1">
        <f t="shared" si="667"/>
        <v>-0.82139060052906465</v>
      </c>
      <c r="L7406" s="30"/>
      <c r="M7406" s="30"/>
      <c r="N7406" s="2">
        <v>1312500</v>
      </c>
      <c r="O7406" s="30"/>
      <c r="P7406" s="30"/>
      <c r="Q7406" s="30"/>
      <c r="R7406" s="30"/>
      <c r="S7406" s="30"/>
      <c r="T7406" s="30"/>
      <c r="U7406" s="30"/>
      <c r="V7406" s="30"/>
    </row>
    <row r="7407" spans="1:22" ht="14.5" x14ac:dyDescent="0.35">
      <c r="A7407" s="15">
        <v>61</v>
      </c>
      <c r="B7407" s="8">
        <v>90</v>
      </c>
      <c r="C7407" s="8">
        <v>999999.99989999994</v>
      </c>
      <c r="D7407" s="8">
        <v>3000</v>
      </c>
      <c r="E7407" s="2">
        <v>2370</v>
      </c>
      <c r="F7407" s="2">
        <v>8480.6572265625</v>
      </c>
      <c r="G7407" s="2">
        <v>449.80673217773398</v>
      </c>
      <c r="H7407" s="1">
        <v>9120.3778494717844</v>
      </c>
      <c r="I7407" s="1">
        <v>462.15672058049302</v>
      </c>
      <c r="J7407" s="1">
        <f t="shared" si="666"/>
        <v>7.5432906415035594</v>
      </c>
      <c r="K7407" s="1">
        <f t="shared" si="667"/>
        <v>2.7456210677342945</v>
      </c>
      <c r="L7407" s="30"/>
      <c r="M7407" s="30"/>
      <c r="N7407" s="2">
        <v>1312500</v>
      </c>
      <c r="O7407" s="30"/>
      <c r="P7407" s="30"/>
      <c r="Q7407" s="30"/>
      <c r="R7407" s="30"/>
      <c r="S7407" s="30"/>
      <c r="T7407" s="30"/>
      <c r="U7407" s="30"/>
      <c r="V7407" s="30"/>
    </row>
    <row r="7408" spans="1:22" ht="14.5" x14ac:dyDescent="0.35">
      <c r="A7408" s="15">
        <v>61</v>
      </c>
      <c r="B7408" s="8">
        <v>90</v>
      </c>
      <c r="C7408" s="8">
        <v>999999.99989999994</v>
      </c>
      <c r="D7408" s="8">
        <v>3000</v>
      </c>
      <c r="E7408" s="2">
        <v>2400</v>
      </c>
      <c r="F7408" s="2">
        <v>8708.744140625</v>
      </c>
      <c r="G7408" s="2">
        <v>442.74307250976602</v>
      </c>
      <c r="H7408" s="1">
        <v>8939.4426465542219</v>
      </c>
      <c r="I7408" s="1">
        <v>441.52030262756051</v>
      </c>
      <c r="J7408" s="1">
        <f t="shared" si="666"/>
        <v>2.6490444799388193</v>
      </c>
      <c r="K7408" s="1">
        <f t="shared" si="667"/>
        <v>-0.276180466308378</v>
      </c>
      <c r="L7408" s="30"/>
      <c r="M7408" s="30"/>
      <c r="N7408" s="2">
        <v>1312500</v>
      </c>
      <c r="O7408" s="30"/>
      <c r="P7408" s="30"/>
      <c r="Q7408" s="30"/>
      <c r="R7408" s="30"/>
      <c r="S7408" s="30"/>
      <c r="T7408" s="30"/>
      <c r="U7408" s="30"/>
      <c r="V7408" s="30"/>
    </row>
    <row r="7409" spans="1:22" ht="14.5" x14ac:dyDescent="0.35">
      <c r="A7409" s="15">
        <v>61</v>
      </c>
      <c r="B7409" s="8">
        <v>90</v>
      </c>
      <c r="C7409" s="8">
        <v>999999.99989999994</v>
      </c>
      <c r="D7409" s="8">
        <v>3000</v>
      </c>
      <c r="E7409" s="2">
        <v>2430</v>
      </c>
      <c r="F7409" s="2">
        <v>8933.7861328125</v>
      </c>
      <c r="G7409" s="2">
        <v>436.15023803710898</v>
      </c>
      <c r="H7409" s="1">
        <v>8828.5358884699344</v>
      </c>
      <c r="I7409" s="1">
        <v>433.03030936918162</v>
      </c>
      <c r="J7409" s="1">
        <f t="shared" si="666"/>
        <v>-1.1781146624497389</v>
      </c>
      <c r="K7409" s="1">
        <f t="shared" si="667"/>
        <v>-0.71533347819975313</v>
      </c>
      <c r="L7409" s="30"/>
      <c r="M7409" s="30"/>
      <c r="N7409" s="2">
        <v>1312500</v>
      </c>
      <c r="O7409" s="30"/>
      <c r="P7409" s="30"/>
      <c r="Q7409" s="30"/>
      <c r="R7409" s="30"/>
      <c r="S7409" s="30"/>
      <c r="T7409" s="30"/>
      <c r="U7409" s="30"/>
      <c r="V7409" s="30"/>
    </row>
    <row r="7410" spans="1:22" ht="14.5" x14ac:dyDescent="0.35">
      <c r="A7410" s="15">
        <v>61</v>
      </c>
      <c r="B7410" s="8">
        <v>90</v>
      </c>
      <c r="C7410" s="8">
        <v>999999.99989999994</v>
      </c>
      <c r="D7410" s="8">
        <v>3000</v>
      </c>
      <c r="E7410" s="2">
        <v>2460</v>
      </c>
      <c r="F7410" s="2">
        <v>10211.009765625</v>
      </c>
      <c r="G7410" s="2">
        <v>482.94323730468699</v>
      </c>
      <c r="H7410" s="1">
        <v>10845.85536654142</v>
      </c>
      <c r="I7410" s="1">
        <v>493.46236637750673</v>
      </c>
      <c r="J7410" s="1">
        <f t="shared" si="666"/>
        <v>6.2172656327644029</v>
      </c>
      <c r="K7410" s="1">
        <f t="shared" si="667"/>
        <v>2.178129490233085</v>
      </c>
      <c r="L7410" s="30"/>
      <c r="M7410" s="30"/>
      <c r="N7410" s="2">
        <v>1312500</v>
      </c>
      <c r="O7410" s="30"/>
      <c r="P7410" s="30"/>
      <c r="Q7410" s="30"/>
      <c r="R7410" s="30"/>
      <c r="S7410" s="30"/>
      <c r="T7410" s="30"/>
      <c r="U7410" s="30"/>
      <c r="V7410" s="30"/>
    </row>
    <row r="7411" spans="1:22" ht="14.5" x14ac:dyDescent="0.35">
      <c r="A7411" s="15">
        <v>61</v>
      </c>
      <c r="B7411" s="8">
        <v>90</v>
      </c>
      <c r="C7411" s="8">
        <v>999999.99989999994</v>
      </c>
      <c r="D7411" s="8">
        <v>3000</v>
      </c>
      <c r="E7411" s="2">
        <v>2490</v>
      </c>
      <c r="F7411" s="2">
        <v>10733.9658203125</v>
      </c>
      <c r="G7411" s="2">
        <v>494.24102783203102</v>
      </c>
      <c r="H7411" s="1">
        <v>10845.85536654142</v>
      </c>
      <c r="I7411" s="1">
        <v>482.89105654829439</v>
      </c>
      <c r="J7411" s="1">
        <f t="shared" si="666"/>
        <v>1.0423877633109762</v>
      </c>
      <c r="K7411" s="1">
        <f t="shared" si="667"/>
        <v>-2.296444577562256</v>
      </c>
      <c r="L7411" s="30"/>
      <c r="M7411" s="30"/>
      <c r="N7411" s="2">
        <v>1312500</v>
      </c>
      <c r="O7411" s="30"/>
      <c r="P7411" s="30"/>
      <c r="Q7411" s="30"/>
      <c r="R7411" s="30"/>
      <c r="S7411" s="30"/>
      <c r="T7411" s="30"/>
      <c r="U7411" s="30"/>
      <c r="V7411" s="30"/>
    </row>
    <row r="7412" spans="1:22" ht="14.5" x14ac:dyDescent="0.35">
      <c r="A7412" s="15">
        <v>61</v>
      </c>
      <c r="B7412" s="8">
        <v>90</v>
      </c>
      <c r="C7412" s="8">
        <v>999999.99989999994</v>
      </c>
      <c r="D7412" s="8">
        <v>3000</v>
      </c>
      <c r="E7412" s="2">
        <v>2520</v>
      </c>
      <c r="F7412" s="2">
        <v>10853.580078125</v>
      </c>
      <c r="G7412" s="2">
        <v>492.66564941406301</v>
      </c>
      <c r="H7412" s="1">
        <v>10845.85536654142</v>
      </c>
      <c r="I7412" s="1">
        <v>477.74169251650648</v>
      </c>
      <c r="J7412" s="1">
        <f t="shared" si="666"/>
        <v>-7.1172014468744049E-2</v>
      </c>
      <c r="K7412" s="1">
        <f t="shared" si="667"/>
        <v>-3.0292261933231783</v>
      </c>
      <c r="L7412" s="30"/>
      <c r="M7412" s="30"/>
      <c r="N7412" s="2">
        <v>1312500</v>
      </c>
      <c r="O7412" s="30"/>
      <c r="P7412" s="30"/>
      <c r="Q7412" s="30"/>
      <c r="R7412" s="30"/>
      <c r="S7412" s="30"/>
      <c r="T7412" s="30"/>
      <c r="U7412" s="30"/>
      <c r="V7412" s="30"/>
    </row>
    <row r="7413" spans="1:22" ht="14.5" x14ac:dyDescent="0.35">
      <c r="A7413" s="15">
        <v>61</v>
      </c>
      <c r="B7413" s="8">
        <v>90</v>
      </c>
      <c r="C7413" s="8">
        <v>999999.99989999994</v>
      </c>
      <c r="D7413" s="8">
        <v>3000</v>
      </c>
      <c r="E7413" s="2">
        <v>2550</v>
      </c>
      <c r="F7413" s="2">
        <v>9561.265625</v>
      </c>
      <c r="G7413" s="2">
        <v>434.68441772460898</v>
      </c>
      <c r="H7413" s="1">
        <v>9204.1239508295748</v>
      </c>
      <c r="I7413" s="1">
        <v>419.72928570102698</v>
      </c>
      <c r="J7413" s="1">
        <f t="shared" si="666"/>
        <v>-3.7352970639849277</v>
      </c>
      <c r="K7413" s="1">
        <f t="shared" si="667"/>
        <v>-3.440457355675608</v>
      </c>
      <c r="L7413" s="30"/>
      <c r="M7413" s="30"/>
      <c r="N7413" s="2">
        <v>0</v>
      </c>
      <c r="O7413" s="30"/>
      <c r="P7413" s="30"/>
      <c r="Q7413" s="30"/>
      <c r="R7413" s="30"/>
      <c r="S7413" s="30"/>
      <c r="T7413" s="30"/>
      <c r="U7413" s="30"/>
      <c r="V7413" s="30"/>
    </row>
    <row r="7414" spans="1:22" ht="14.5" x14ac:dyDescent="0.35">
      <c r="A7414" s="15">
        <v>61</v>
      </c>
      <c r="B7414" s="8">
        <v>90</v>
      </c>
      <c r="C7414" s="8">
        <v>999999.99989999994</v>
      </c>
      <c r="D7414" s="8">
        <v>3000</v>
      </c>
      <c r="E7414" s="2">
        <v>2580</v>
      </c>
      <c r="F7414" s="2">
        <v>8888.173828125</v>
      </c>
      <c r="G7414" s="2">
        <v>406.81411743164102</v>
      </c>
      <c r="H7414" s="1">
        <v>8859.2501343045515</v>
      </c>
      <c r="I7414" s="1">
        <v>396.08903179226388</v>
      </c>
      <c r="J7414" s="1">
        <f t="shared" si="666"/>
        <v>-0.32541773349351921</v>
      </c>
      <c r="K7414" s="1">
        <f t="shared" si="667"/>
        <v>-2.6363602391894205</v>
      </c>
      <c r="L7414" s="30"/>
      <c r="M7414" s="30"/>
      <c r="N7414" s="2">
        <v>0</v>
      </c>
      <c r="O7414" s="30"/>
      <c r="P7414" s="30"/>
      <c r="Q7414" s="30"/>
      <c r="R7414" s="30"/>
      <c r="S7414" s="30"/>
      <c r="T7414" s="30"/>
      <c r="U7414" s="30"/>
      <c r="V7414" s="30"/>
    </row>
    <row r="7415" spans="1:22" ht="14.5" x14ac:dyDescent="0.35">
      <c r="A7415" s="15">
        <v>61</v>
      </c>
      <c r="B7415" s="8">
        <v>90</v>
      </c>
      <c r="C7415" s="8">
        <v>999999.99989999994</v>
      </c>
      <c r="D7415" s="8">
        <v>3000</v>
      </c>
      <c r="E7415" s="2">
        <v>2610</v>
      </c>
      <c r="F7415" s="2">
        <v>8430.70703125</v>
      </c>
      <c r="G7415" s="2">
        <v>392.23107910156199</v>
      </c>
      <c r="H7415" s="1">
        <v>8604.9058952591404</v>
      </c>
      <c r="I7415" s="1">
        <v>385.73047165359378</v>
      </c>
      <c r="J7415" s="1">
        <f t="shared" si="666"/>
        <v>2.0662426456457275</v>
      </c>
      <c r="K7415" s="1">
        <f t="shared" si="667"/>
        <v>-1.6573412445689901</v>
      </c>
      <c r="L7415" s="30"/>
      <c r="M7415" s="30"/>
      <c r="N7415" s="2">
        <v>0</v>
      </c>
      <c r="O7415" s="30"/>
      <c r="P7415" s="30"/>
      <c r="Q7415" s="30"/>
      <c r="R7415" s="30"/>
      <c r="S7415" s="30"/>
      <c r="T7415" s="30"/>
      <c r="U7415" s="30"/>
      <c r="V7415" s="30"/>
    </row>
    <row r="7416" spans="1:22" ht="14.5" x14ac:dyDescent="0.35">
      <c r="A7416" s="15">
        <v>61</v>
      </c>
      <c r="B7416" s="8">
        <v>90</v>
      </c>
      <c r="C7416" s="8">
        <v>999999.99989999994</v>
      </c>
      <c r="D7416" s="8">
        <v>3000</v>
      </c>
      <c r="E7416" s="2">
        <v>2640</v>
      </c>
      <c r="F7416" s="2">
        <v>9916.66015625</v>
      </c>
      <c r="G7416" s="2">
        <v>444.19558715820301</v>
      </c>
      <c r="H7416" s="1">
        <v>10845.85536654142</v>
      </c>
      <c r="I7416" s="1">
        <v>435.46445698557352</v>
      </c>
      <c r="J7416" s="1">
        <f t="shared" si="666"/>
        <v>9.3700418855817347</v>
      </c>
      <c r="K7416" s="1">
        <f t="shared" si="667"/>
        <v>-1.9656048878125947</v>
      </c>
      <c r="L7416" s="30"/>
      <c r="M7416" s="30"/>
      <c r="N7416" s="2">
        <v>0</v>
      </c>
      <c r="O7416" s="30"/>
      <c r="P7416" s="30"/>
      <c r="Q7416" s="30"/>
      <c r="R7416" s="30"/>
      <c r="S7416" s="30"/>
      <c r="T7416" s="30"/>
      <c r="U7416" s="30"/>
      <c r="V7416" s="30"/>
    </row>
    <row r="7417" spans="1:22" ht="14.5" x14ac:dyDescent="0.35">
      <c r="A7417" s="15">
        <v>61</v>
      </c>
      <c r="B7417" s="8">
        <v>90</v>
      </c>
      <c r="C7417" s="8">
        <v>999999.99989999994</v>
      </c>
      <c r="D7417" s="8">
        <v>3000</v>
      </c>
      <c r="E7417" s="2">
        <v>2670</v>
      </c>
      <c r="F7417" s="2">
        <v>10938.3408203125</v>
      </c>
      <c r="G7417" s="2">
        <v>460.89797973632801</v>
      </c>
      <c r="H7417" s="1">
        <v>10845.85536654142</v>
      </c>
      <c r="I7417" s="1">
        <v>451.93938950953651</v>
      </c>
      <c r="J7417" s="1">
        <f t="shared" si="666"/>
        <v>-0.84551629255631122</v>
      </c>
      <c r="K7417" s="1">
        <f t="shared" si="667"/>
        <v>-1.9437252104937754</v>
      </c>
      <c r="L7417" s="30"/>
      <c r="M7417" s="30"/>
      <c r="N7417" s="2">
        <v>0</v>
      </c>
      <c r="O7417" s="30"/>
      <c r="P7417" s="30"/>
      <c r="Q7417" s="30"/>
      <c r="R7417" s="30"/>
      <c r="S7417" s="30"/>
      <c r="T7417" s="30"/>
      <c r="U7417" s="30"/>
      <c r="V7417" s="30"/>
    </row>
    <row r="7418" spans="1:22" ht="14.5" x14ac:dyDescent="0.35">
      <c r="A7418" s="15">
        <v>61</v>
      </c>
      <c r="B7418" s="8">
        <v>90</v>
      </c>
      <c r="C7418" s="8">
        <v>999999.99989999994</v>
      </c>
      <c r="D7418" s="8">
        <v>3000</v>
      </c>
      <c r="E7418" s="2">
        <v>2700</v>
      </c>
      <c r="F7418" s="2">
        <v>11419.4111328125</v>
      </c>
      <c r="G7418" s="2">
        <v>455.56838989257801</v>
      </c>
      <c r="H7418" s="1">
        <v>10845.85536654142</v>
      </c>
      <c r="I7418" s="1">
        <v>452.90627705117839</v>
      </c>
      <c r="J7418" s="1">
        <f t="shared" si="666"/>
        <v>-5.0226387297942754</v>
      </c>
      <c r="K7418" s="1">
        <f t="shared" si="667"/>
        <v>-0.58434977062990234</v>
      </c>
      <c r="L7418" s="30"/>
      <c r="M7418" s="30"/>
      <c r="N7418" s="2">
        <v>0</v>
      </c>
      <c r="O7418" s="30"/>
      <c r="P7418" s="30"/>
      <c r="Q7418" s="30"/>
      <c r="R7418" s="30"/>
      <c r="S7418" s="30"/>
      <c r="T7418" s="30"/>
      <c r="U7418" s="30"/>
      <c r="V7418" s="30"/>
    </row>
    <row r="7419" spans="1:22" ht="14.5" x14ac:dyDescent="0.35">
      <c r="A7419" s="15">
        <v>61</v>
      </c>
      <c r="B7419" s="8">
        <v>90</v>
      </c>
      <c r="C7419" s="8">
        <v>999999.99989999994</v>
      </c>
      <c r="D7419" s="8">
        <v>3000</v>
      </c>
      <c r="E7419" s="2">
        <v>2730</v>
      </c>
      <c r="F7419" s="2">
        <v>9118.791015625</v>
      </c>
      <c r="G7419" s="2">
        <v>360.73623657226602</v>
      </c>
      <c r="H7419" s="1">
        <v>9362.1476443481642</v>
      </c>
      <c r="I7419" s="1">
        <v>378.42425343370297</v>
      </c>
      <c r="J7419" s="1">
        <f t="shared" si="666"/>
        <v>2.6687378656465968</v>
      </c>
      <c r="K7419" s="1">
        <f t="shared" si="667"/>
        <v>4.9033102494801684</v>
      </c>
      <c r="L7419" s="30"/>
      <c r="M7419" s="30"/>
      <c r="N7419" s="2">
        <v>0</v>
      </c>
      <c r="O7419" s="30"/>
      <c r="P7419" s="30"/>
      <c r="Q7419" s="30"/>
      <c r="R7419" s="30"/>
      <c r="S7419" s="30"/>
      <c r="T7419" s="30"/>
      <c r="U7419" s="30"/>
      <c r="V7419" s="30"/>
    </row>
    <row r="7420" spans="1:22" ht="14.5" x14ac:dyDescent="0.35">
      <c r="A7420" s="15">
        <v>61</v>
      </c>
      <c r="B7420" s="8">
        <v>90</v>
      </c>
      <c r="C7420" s="8">
        <v>999999.99989999994</v>
      </c>
      <c r="D7420" s="8">
        <v>3000</v>
      </c>
      <c r="E7420" s="2">
        <v>2760</v>
      </c>
      <c r="F7420" s="2">
        <v>9026.5888671875</v>
      </c>
      <c r="G7420" s="2">
        <v>348.66278076171898</v>
      </c>
      <c r="H7420" s="1">
        <v>8985.3049019696718</v>
      </c>
      <c r="I7420" s="1">
        <v>351.40564679416292</v>
      </c>
      <c r="J7420" s="1">
        <f t="shared" si="666"/>
        <v>-0.45735953886079</v>
      </c>
      <c r="K7420" s="1">
        <f t="shared" si="667"/>
        <v>0.78668162585396662</v>
      </c>
      <c r="L7420" s="30"/>
      <c r="M7420" s="30"/>
      <c r="N7420" s="2">
        <v>0</v>
      </c>
      <c r="O7420" s="30"/>
      <c r="P7420" s="30"/>
      <c r="Q7420" s="30"/>
      <c r="R7420" s="30"/>
      <c r="S7420" s="30"/>
      <c r="T7420" s="30"/>
      <c r="U7420" s="30"/>
      <c r="V7420" s="30"/>
    </row>
    <row r="7421" spans="1:22" ht="14.5" x14ac:dyDescent="0.35">
      <c r="A7421" s="15">
        <v>61</v>
      </c>
      <c r="B7421" s="8">
        <v>90</v>
      </c>
      <c r="C7421" s="8">
        <v>999999.99989999994</v>
      </c>
      <c r="D7421" s="8">
        <v>3000</v>
      </c>
      <c r="E7421" s="2">
        <v>2790</v>
      </c>
      <c r="F7421" s="2">
        <v>9453.1015625</v>
      </c>
      <c r="G7421" s="2">
        <v>344.43341064453102</v>
      </c>
      <c r="H7421" s="1">
        <v>8851.6739001608676</v>
      </c>
      <c r="I7421" s="1">
        <v>341.68473166780478</v>
      </c>
      <c r="J7421" s="1">
        <f t="shared" si="666"/>
        <v>-6.3622257558827791</v>
      </c>
      <c r="K7421" s="1">
        <f t="shared" si="667"/>
        <v>-0.79802913764454331</v>
      </c>
      <c r="L7421" s="30"/>
      <c r="M7421" s="30"/>
      <c r="N7421" s="2">
        <v>0</v>
      </c>
      <c r="O7421" s="30"/>
      <c r="P7421" s="30"/>
      <c r="Q7421" s="30"/>
      <c r="R7421" s="30"/>
      <c r="S7421" s="30"/>
      <c r="T7421" s="30"/>
      <c r="U7421" s="30"/>
      <c r="V7421" s="30"/>
    </row>
    <row r="7422" spans="1:22" ht="14.5" x14ac:dyDescent="0.35">
      <c r="A7422" s="15">
        <v>61</v>
      </c>
      <c r="B7422" s="8">
        <v>90</v>
      </c>
      <c r="C7422" s="8">
        <v>999999.99989999994</v>
      </c>
      <c r="D7422" s="8">
        <v>3000</v>
      </c>
      <c r="E7422" s="2">
        <v>2820</v>
      </c>
      <c r="F7422" s="2">
        <v>11422.962890625</v>
      </c>
      <c r="G7422" s="2">
        <v>391.83236694335898</v>
      </c>
      <c r="H7422" s="1">
        <v>10845.85536654142</v>
      </c>
      <c r="I7422" s="1">
        <v>364.23453770215929</v>
      </c>
      <c r="J7422" s="1">
        <f t="shared" si="666"/>
        <v>-5.0521701734426605</v>
      </c>
      <c r="K7422" s="1">
        <f t="shared" si="667"/>
        <v>-7.0432745146827225</v>
      </c>
      <c r="L7422" s="30"/>
      <c r="M7422" s="30"/>
      <c r="N7422" s="2">
        <v>0</v>
      </c>
      <c r="O7422" s="30"/>
      <c r="P7422" s="30"/>
      <c r="Q7422" s="30"/>
      <c r="R7422" s="30"/>
      <c r="S7422" s="30"/>
      <c r="T7422" s="30"/>
      <c r="U7422" s="30"/>
      <c r="V7422" s="30"/>
    </row>
    <row r="7423" spans="1:22" ht="14.5" x14ac:dyDescent="0.35">
      <c r="A7423" s="15">
        <v>61</v>
      </c>
      <c r="B7423" s="8">
        <v>90</v>
      </c>
      <c r="C7423" s="8">
        <v>999999.99989999994</v>
      </c>
      <c r="D7423" s="8">
        <v>3000</v>
      </c>
      <c r="E7423" s="2">
        <v>2850</v>
      </c>
      <c r="F7423" s="2">
        <v>11928.8955078125</v>
      </c>
      <c r="G7423" s="2">
        <v>394.23834228515602</v>
      </c>
      <c r="H7423" s="1">
        <v>10845.85536654142</v>
      </c>
      <c r="I7423" s="1">
        <v>367.61116886389021</v>
      </c>
      <c r="J7423" s="1">
        <f t="shared" si="666"/>
        <v>-9.0791317650638543</v>
      </c>
      <c r="K7423" s="1">
        <f t="shared" si="667"/>
        <v>-6.7540800995977559</v>
      </c>
      <c r="L7423" s="30"/>
      <c r="M7423" s="30"/>
      <c r="N7423" s="2">
        <v>0</v>
      </c>
      <c r="O7423" s="30"/>
      <c r="P7423" s="30"/>
      <c r="Q7423" s="30"/>
      <c r="R7423" s="30"/>
      <c r="S7423" s="30"/>
      <c r="T7423" s="30"/>
      <c r="U7423" s="30"/>
      <c r="V7423" s="30"/>
    </row>
    <row r="7424" spans="1:22" ht="14.5" x14ac:dyDescent="0.35">
      <c r="A7424" s="15">
        <v>61</v>
      </c>
      <c r="B7424" s="8">
        <v>90</v>
      </c>
      <c r="C7424" s="8">
        <v>999999.99989999994</v>
      </c>
      <c r="D7424" s="8">
        <v>3000</v>
      </c>
      <c r="E7424" s="2">
        <v>2880</v>
      </c>
      <c r="F7424" s="2">
        <v>12078.7373046875</v>
      </c>
      <c r="G7424" s="2">
        <v>389.00106811523398</v>
      </c>
      <c r="H7424" s="1">
        <v>10845.85536654142</v>
      </c>
      <c r="I7424" s="1">
        <v>364.07440157790393</v>
      </c>
      <c r="J7424" s="1">
        <f t="shared" si="666"/>
        <v>-10.207043228497275</v>
      </c>
      <c r="K7424" s="1">
        <f t="shared" si="667"/>
        <v>-6.4078658339174561</v>
      </c>
      <c r="L7424" s="30"/>
      <c r="M7424" s="30"/>
      <c r="N7424" s="2">
        <v>0</v>
      </c>
      <c r="O7424" s="30"/>
      <c r="P7424" s="30"/>
      <c r="Q7424" s="30"/>
      <c r="R7424" s="30"/>
      <c r="S7424" s="30"/>
      <c r="T7424" s="30"/>
      <c r="U7424" s="30"/>
      <c r="V7424" s="30"/>
    </row>
    <row r="7425" spans="1:22" ht="14.5" x14ac:dyDescent="0.35">
      <c r="A7425" s="15">
        <v>61</v>
      </c>
      <c r="B7425" s="8">
        <v>90</v>
      </c>
      <c r="C7425" s="8">
        <v>999999.99989999994</v>
      </c>
      <c r="D7425" s="8">
        <v>3000</v>
      </c>
      <c r="E7425" s="2">
        <v>2910</v>
      </c>
      <c r="F7425" s="2">
        <v>10714.78125</v>
      </c>
      <c r="G7425" s="2">
        <v>340.55615234375</v>
      </c>
      <c r="H7425" s="1">
        <v>9696.3071890704159</v>
      </c>
      <c r="I7425" s="1">
        <v>335.22039091443469</v>
      </c>
      <c r="J7425" s="1">
        <f t="shared" si="666"/>
        <v>-9.5053182810389529</v>
      </c>
      <c r="K7425" s="1">
        <f t="shared" si="667"/>
        <v>-1.566778750756354</v>
      </c>
      <c r="L7425" s="30"/>
      <c r="M7425" s="30"/>
      <c r="N7425" s="2">
        <v>1312500</v>
      </c>
      <c r="O7425" s="30"/>
      <c r="P7425" s="30"/>
      <c r="Q7425" s="30"/>
      <c r="R7425" s="30"/>
      <c r="S7425" s="30"/>
      <c r="T7425" s="30"/>
      <c r="U7425" s="30"/>
      <c r="V7425" s="30"/>
    </row>
    <row r="7426" spans="1:22" ht="14.5" x14ac:dyDescent="0.35">
      <c r="A7426" s="15">
        <v>61</v>
      </c>
      <c r="B7426" s="8">
        <v>90</v>
      </c>
      <c r="C7426" s="8">
        <v>999999.99989999994</v>
      </c>
      <c r="D7426" s="8">
        <v>3000</v>
      </c>
      <c r="E7426" s="2">
        <v>2940</v>
      </c>
      <c r="F7426" s="2">
        <v>10331.0673828125</v>
      </c>
      <c r="G7426" s="2">
        <v>323.42584228515602</v>
      </c>
      <c r="H7426" s="1">
        <v>9237.930755516627</v>
      </c>
      <c r="I7426" s="1">
        <v>327.31014358307988</v>
      </c>
      <c r="J7426" s="1">
        <f t="shared" si="666"/>
        <v>-10.581061828272393</v>
      </c>
      <c r="K7426" s="1">
        <f t="shared" si="667"/>
        <v>1.2009866838343639</v>
      </c>
      <c r="L7426" s="30"/>
      <c r="M7426" s="30"/>
      <c r="N7426" s="2">
        <v>1312500</v>
      </c>
      <c r="O7426" s="30"/>
      <c r="P7426" s="30"/>
      <c r="Q7426" s="30"/>
      <c r="R7426" s="30"/>
      <c r="S7426" s="30"/>
      <c r="T7426" s="30"/>
      <c r="U7426" s="30"/>
      <c r="V7426" s="30"/>
    </row>
    <row r="7427" spans="1:22" ht="14.5" x14ac:dyDescent="0.35">
      <c r="A7427" s="15">
        <v>61</v>
      </c>
      <c r="B7427" s="8">
        <v>90</v>
      </c>
      <c r="C7427" s="8">
        <v>999999.99989999994</v>
      </c>
      <c r="D7427" s="8">
        <v>3000</v>
      </c>
      <c r="E7427" s="2">
        <v>2970</v>
      </c>
      <c r="F7427" s="2">
        <v>9237.83984375</v>
      </c>
      <c r="G7427" s="2">
        <v>283.02090454101602</v>
      </c>
      <c r="H7427" s="1">
        <v>9105.6436078573679</v>
      </c>
      <c r="I7427" s="1">
        <v>323.516651088461</v>
      </c>
      <c r="J7427" s="1">
        <f t="shared" si="666"/>
        <v>-1.4310297442758921</v>
      </c>
      <c r="K7427" s="1">
        <f t="shared" si="667"/>
        <v>14.308394149583478</v>
      </c>
      <c r="L7427" s="30"/>
      <c r="M7427" s="30"/>
      <c r="N7427" s="2">
        <v>1312500</v>
      </c>
      <c r="O7427" s="30"/>
      <c r="P7427" s="30"/>
      <c r="Q7427" s="30"/>
      <c r="R7427" s="30"/>
      <c r="S7427" s="30"/>
      <c r="T7427" s="30"/>
      <c r="U7427" s="30"/>
      <c r="V7427" s="30"/>
    </row>
    <row r="7428" spans="1:22" ht="14.5" x14ac:dyDescent="0.35">
      <c r="A7428" s="15">
        <v>61</v>
      </c>
      <c r="B7428" s="8">
        <v>90</v>
      </c>
      <c r="C7428" s="8">
        <v>999999.99989999994</v>
      </c>
      <c r="D7428" s="8">
        <v>3000</v>
      </c>
      <c r="E7428" s="2">
        <v>3000</v>
      </c>
      <c r="F7428" s="2">
        <v>10136.81640625</v>
      </c>
      <c r="G7428" s="2">
        <v>312.7783203125</v>
      </c>
      <c r="H7428" s="1">
        <v>10845.85536654142</v>
      </c>
      <c r="I7428" s="1">
        <v>337.39361510995872</v>
      </c>
      <c r="J7428" s="1">
        <f t="shared" si="666"/>
        <v>6.9946907576845518</v>
      </c>
      <c r="K7428" s="1">
        <f t="shared" si="667"/>
        <v>7.8698852186639163</v>
      </c>
      <c r="L7428" s="30"/>
      <c r="M7428" s="30"/>
      <c r="N7428" s="2">
        <v>1312500</v>
      </c>
      <c r="O7428" s="30"/>
      <c r="P7428" s="30"/>
      <c r="Q7428" s="30"/>
      <c r="R7428" s="30"/>
      <c r="S7428" s="30"/>
      <c r="T7428" s="30"/>
      <c r="U7428" s="30"/>
      <c r="V7428" s="30"/>
    </row>
    <row r="7429" spans="1:22" ht="14.5" x14ac:dyDescent="0.35">
      <c r="A7429" s="15">
        <v>61</v>
      </c>
      <c r="B7429" s="8">
        <v>90</v>
      </c>
      <c r="C7429" s="8">
        <v>999999.99989999994</v>
      </c>
      <c r="D7429" s="8">
        <v>3000</v>
      </c>
      <c r="E7429" s="2">
        <v>3030</v>
      </c>
      <c r="F7429" s="2">
        <v>10636.009765625</v>
      </c>
      <c r="G7429" s="2">
        <v>329.71121215820301</v>
      </c>
      <c r="H7429" s="1">
        <v>10845.85536654142</v>
      </c>
      <c r="I7429" s="1">
        <v>343.39847814580781</v>
      </c>
      <c r="J7429" s="1">
        <f t="shared" si="666"/>
        <v>1.9729729996547165</v>
      </c>
      <c r="K7429" s="1">
        <f t="shared" si="667"/>
        <v>4.1512892139795774</v>
      </c>
      <c r="L7429" s="30"/>
      <c r="M7429" s="30"/>
      <c r="N7429" s="2">
        <v>1312500</v>
      </c>
      <c r="O7429" s="30"/>
      <c r="P7429" s="30"/>
      <c r="Q7429" s="30"/>
      <c r="R7429" s="30"/>
      <c r="S7429" s="30"/>
      <c r="T7429" s="30"/>
      <c r="U7429" s="30"/>
      <c r="V7429" s="30"/>
    </row>
    <row r="7430" spans="1:22" ht="14.5" x14ac:dyDescent="0.35">
      <c r="A7430" s="15">
        <v>61</v>
      </c>
      <c r="B7430" s="8">
        <v>90</v>
      </c>
      <c r="C7430" s="8">
        <v>999999.99989999994</v>
      </c>
      <c r="D7430" s="8">
        <v>3000</v>
      </c>
      <c r="E7430" s="2">
        <v>3060</v>
      </c>
      <c r="F7430" s="2">
        <v>10743.8203125</v>
      </c>
      <c r="G7430" s="2">
        <v>334.40756225585898</v>
      </c>
      <c r="H7430" s="1">
        <v>10845.85536654142</v>
      </c>
      <c r="I7430" s="1">
        <v>346.06968884014759</v>
      </c>
      <c r="J7430" s="1">
        <f t="shared" si="666"/>
        <v>0.94970923818138031</v>
      </c>
      <c r="K7430" s="1">
        <f t="shared" si="667"/>
        <v>3.4873991800956317</v>
      </c>
      <c r="L7430" s="30"/>
      <c r="M7430" s="30"/>
      <c r="N7430" s="2">
        <v>1312500</v>
      </c>
      <c r="O7430" s="30"/>
      <c r="P7430" s="30"/>
      <c r="Q7430" s="30"/>
      <c r="R7430" s="30"/>
      <c r="S7430" s="30"/>
      <c r="T7430" s="30"/>
      <c r="U7430" s="30"/>
      <c r="V7430" s="30"/>
    </row>
    <row r="7431" spans="1:22" ht="14.5" x14ac:dyDescent="0.35">
      <c r="A7431" s="15">
        <v>61</v>
      </c>
      <c r="B7431" s="8">
        <v>90</v>
      </c>
      <c r="C7431" s="8">
        <v>999999.99989999994</v>
      </c>
      <c r="D7431" s="8">
        <v>3000</v>
      </c>
      <c r="E7431" s="2">
        <v>3090</v>
      </c>
      <c r="F7431" s="2">
        <v>9574.78125</v>
      </c>
      <c r="G7431" s="2">
        <v>299.07894897460898</v>
      </c>
      <c r="H7431" s="1">
        <v>9920.8075217967744</v>
      </c>
      <c r="I7431" s="1">
        <v>319.35504484762862</v>
      </c>
      <c r="J7431" s="1">
        <f t="shared" si="666"/>
        <v>3.6139339663428278</v>
      </c>
      <c r="K7431" s="1">
        <f t="shared" si="667"/>
        <v>6.7795128819785404</v>
      </c>
      <c r="L7431" s="30"/>
      <c r="M7431" s="30"/>
      <c r="N7431" s="2">
        <v>1312500</v>
      </c>
      <c r="O7431" s="30"/>
      <c r="P7431" s="30"/>
      <c r="Q7431" s="30"/>
      <c r="R7431" s="30"/>
      <c r="S7431" s="30"/>
      <c r="T7431" s="30"/>
      <c r="U7431" s="30"/>
      <c r="V7431" s="30"/>
    </row>
    <row r="7432" spans="1:22" ht="14.5" x14ac:dyDescent="0.35">
      <c r="A7432" s="15">
        <v>61</v>
      </c>
      <c r="B7432" s="8">
        <v>90</v>
      </c>
      <c r="C7432" s="8">
        <v>999999.99989999994</v>
      </c>
      <c r="D7432" s="8">
        <v>3000</v>
      </c>
      <c r="E7432" s="2">
        <v>3120</v>
      </c>
      <c r="F7432" s="2">
        <v>9314.46875</v>
      </c>
      <c r="G7432" s="2">
        <v>289.59054565429699</v>
      </c>
      <c r="H7432" s="1">
        <v>9545.7393446190745</v>
      </c>
      <c r="I7432" s="1">
        <v>313.4767624411183</v>
      </c>
      <c r="J7432" s="1">
        <f t="shared" si="666"/>
        <v>2.4829177146477028</v>
      </c>
      <c r="K7432" s="1">
        <f t="shared" si="667"/>
        <v>8.2482723090469374</v>
      </c>
      <c r="L7432" s="30"/>
      <c r="M7432" s="30"/>
      <c r="N7432" s="2">
        <v>1312500</v>
      </c>
      <c r="O7432" s="30"/>
      <c r="P7432" s="30"/>
      <c r="Q7432" s="30"/>
      <c r="R7432" s="30"/>
      <c r="S7432" s="30"/>
      <c r="T7432" s="30"/>
      <c r="U7432" s="30"/>
      <c r="V7432" s="30"/>
    </row>
    <row r="7433" spans="1:22" ht="14.5" x14ac:dyDescent="0.35">
      <c r="A7433" s="15">
        <v>61</v>
      </c>
      <c r="B7433" s="8">
        <v>90</v>
      </c>
      <c r="C7433" s="8">
        <v>999999.99989999994</v>
      </c>
      <c r="D7433" s="8">
        <v>3000</v>
      </c>
      <c r="E7433" s="2">
        <v>3150</v>
      </c>
      <c r="F7433" s="2">
        <v>9442.9208984375</v>
      </c>
      <c r="G7433" s="2">
        <v>290.22552490234398</v>
      </c>
      <c r="H7433" s="1">
        <v>9489.7344235785931</v>
      </c>
      <c r="I7433" s="1">
        <v>311.51828133187411</v>
      </c>
      <c r="J7433" s="1">
        <f t="shared" si="666"/>
        <v>0.49575259228147567</v>
      </c>
      <c r="K7433" s="1">
        <f t="shared" si="667"/>
        <v>7.3366243154163593</v>
      </c>
      <c r="L7433" s="30"/>
      <c r="M7433" s="30"/>
      <c r="N7433" s="2">
        <v>1312500</v>
      </c>
      <c r="O7433" s="30"/>
      <c r="P7433" s="30"/>
      <c r="Q7433" s="30"/>
      <c r="R7433" s="30"/>
      <c r="S7433" s="30"/>
      <c r="T7433" s="30"/>
      <c r="U7433" s="30"/>
      <c r="V7433" s="30"/>
    </row>
    <row r="7434" spans="1:22" ht="14.5" x14ac:dyDescent="0.35">
      <c r="A7434" s="15">
        <v>61</v>
      </c>
      <c r="B7434" s="8">
        <v>90</v>
      </c>
      <c r="C7434" s="8">
        <v>999999.99989999994</v>
      </c>
      <c r="D7434" s="8">
        <v>3000</v>
      </c>
      <c r="E7434" s="2">
        <v>3180</v>
      </c>
      <c r="F7434" s="2">
        <v>11055.580078125</v>
      </c>
      <c r="G7434" s="2">
        <v>335.70712280273398</v>
      </c>
      <c r="H7434" s="1">
        <v>10845.85536654142</v>
      </c>
      <c r="I7434" s="1">
        <v>334.06854041071438</v>
      </c>
      <c r="J7434" s="1">
        <f t="shared" ref="J7434:J7497" si="668">(H7434-F7434)/F7434*100</f>
        <v>-1.8970032336751763</v>
      </c>
      <c r="K7434" s="1">
        <f t="shared" ref="K7434:K7497" si="669">(I7434-G7434)/G7434*100</f>
        <v>-0.48809878632883624</v>
      </c>
      <c r="L7434" s="30"/>
      <c r="M7434" s="30"/>
      <c r="N7434" s="2">
        <v>1312500</v>
      </c>
      <c r="O7434" s="30"/>
      <c r="P7434" s="30"/>
      <c r="Q7434" s="30"/>
      <c r="R7434" s="30"/>
      <c r="S7434" s="30"/>
      <c r="T7434" s="30"/>
      <c r="U7434" s="30"/>
      <c r="V7434" s="30"/>
    </row>
    <row r="7435" spans="1:22" ht="14.5" x14ac:dyDescent="0.35">
      <c r="A7435" s="15">
        <v>61</v>
      </c>
      <c r="B7435" s="8">
        <v>90</v>
      </c>
      <c r="C7435" s="8">
        <v>999999.99989999994</v>
      </c>
      <c r="D7435" s="8">
        <v>3000</v>
      </c>
      <c r="E7435" s="2">
        <v>3210</v>
      </c>
      <c r="F7435" s="2">
        <v>11477.99609375</v>
      </c>
      <c r="G7435" s="2">
        <v>345.81201171875</v>
      </c>
      <c r="H7435" s="1">
        <v>11227.88982680886</v>
      </c>
      <c r="I7435" s="1">
        <v>343.65659269086359</v>
      </c>
      <c r="J7435" s="1">
        <f t="shared" si="668"/>
        <v>-2.17900637792801</v>
      </c>
      <c r="K7435" s="1">
        <f t="shared" si="669"/>
        <v>-0.62329212255340016</v>
      </c>
      <c r="L7435" s="30"/>
      <c r="M7435" s="30"/>
      <c r="N7435" s="2">
        <v>1312500</v>
      </c>
      <c r="O7435" s="30"/>
      <c r="P7435" s="30"/>
      <c r="Q7435" s="30"/>
      <c r="R7435" s="30"/>
      <c r="S7435" s="30"/>
      <c r="T7435" s="30"/>
      <c r="U7435" s="30"/>
      <c r="V7435" s="30"/>
    </row>
    <row r="7436" spans="1:22" ht="14.5" x14ac:dyDescent="0.35">
      <c r="A7436" s="15">
        <v>61</v>
      </c>
      <c r="B7436" s="8">
        <v>90</v>
      </c>
      <c r="C7436" s="8">
        <v>999999.99989999994</v>
      </c>
      <c r="D7436" s="8">
        <v>3000</v>
      </c>
      <c r="E7436" s="2">
        <v>3240</v>
      </c>
      <c r="F7436" s="2">
        <v>11593.6640625</v>
      </c>
      <c r="G7436" s="2">
        <v>349.08279418945301</v>
      </c>
      <c r="H7436" s="1">
        <v>11531.267353357171</v>
      </c>
      <c r="I7436" s="1">
        <v>347.40278734116271</v>
      </c>
      <c r="J7436" s="1">
        <f t="shared" si="668"/>
        <v>-0.53819662883499575</v>
      </c>
      <c r="K7436" s="1">
        <f t="shared" si="669"/>
        <v>-0.48126314910225476</v>
      </c>
      <c r="L7436" s="30"/>
      <c r="M7436" s="30"/>
      <c r="N7436" s="2">
        <v>1312500</v>
      </c>
      <c r="O7436" s="30"/>
      <c r="P7436" s="30"/>
      <c r="Q7436" s="30"/>
      <c r="R7436" s="30"/>
      <c r="S7436" s="30"/>
      <c r="T7436" s="30"/>
      <c r="U7436" s="30"/>
      <c r="V7436" s="30"/>
    </row>
    <row r="7437" spans="1:22" ht="14.5" x14ac:dyDescent="0.35">
      <c r="A7437" s="15">
        <v>61</v>
      </c>
      <c r="B7437" s="8">
        <v>90</v>
      </c>
      <c r="C7437" s="8">
        <v>999999.99989999994</v>
      </c>
      <c r="D7437" s="8">
        <v>3000</v>
      </c>
      <c r="E7437" s="2">
        <v>3270</v>
      </c>
      <c r="F7437" s="2">
        <v>10343.5087890625</v>
      </c>
      <c r="G7437" s="2">
        <v>312.06631469726602</v>
      </c>
      <c r="H7437" s="1">
        <v>10490.47148697291</v>
      </c>
      <c r="I7437" s="1">
        <v>313.61835394442062</v>
      </c>
      <c r="J7437" s="1">
        <f t="shared" si="668"/>
        <v>1.4208205446280737</v>
      </c>
      <c r="K7437" s="1">
        <f t="shared" si="669"/>
        <v>0.49734276788580067</v>
      </c>
      <c r="L7437" s="30"/>
      <c r="M7437" s="30"/>
      <c r="N7437" s="2">
        <v>0</v>
      </c>
      <c r="O7437" s="30"/>
      <c r="P7437" s="30"/>
      <c r="Q7437" s="30"/>
      <c r="R7437" s="30"/>
      <c r="S7437" s="30"/>
      <c r="T7437" s="30"/>
      <c r="U7437" s="30"/>
      <c r="V7437" s="30"/>
    </row>
    <row r="7438" spans="1:22" ht="14.5" x14ac:dyDescent="0.35">
      <c r="A7438" s="15">
        <v>61</v>
      </c>
      <c r="B7438" s="8">
        <v>90</v>
      </c>
      <c r="C7438" s="8">
        <v>999999.99989999994</v>
      </c>
      <c r="D7438" s="8">
        <v>3000</v>
      </c>
      <c r="E7438" s="2">
        <v>3300</v>
      </c>
      <c r="F7438" s="2">
        <v>10072.9736328125</v>
      </c>
      <c r="G7438" s="2">
        <v>302.30410766601602</v>
      </c>
      <c r="H7438" s="1">
        <v>10116.419003143799</v>
      </c>
      <c r="I7438" s="1">
        <v>304.02710014990492</v>
      </c>
      <c r="J7438" s="1">
        <f t="shared" si="668"/>
        <v>0.43130630452339208</v>
      </c>
      <c r="K7438" s="1">
        <f t="shared" si="669"/>
        <v>0.56995338144477181</v>
      </c>
      <c r="L7438" s="30"/>
      <c r="M7438" s="30"/>
      <c r="N7438" s="2">
        <v>0</v>
      </c>
      <c r="O7438" s="30"/>
      <c r="P7438" s="30"/>
      <c r="Q7438" s="30"/>
      <c r="R7438" s="30"/>
      <c r="S7438" s="30"/>
      <c r="T7438" s="30"/>
      <c r="U7438" s="30"/>
      <c r="V7438" s="30"/>
    </row>
    <row r="7439" spans="1:22" ht="14.5" x14ac:dyDescent="0.35">
      <c r="A7439" s="15">
        <v>61</v>
      </c>
      <c r="B7439" s="8">
        <v>90</v>
      </c>
      <c r="C7439" s="8">
        <v>999999.99989999994</v>
      </c>
      <c r="D7439" s="8">
        <v>3000</v>
      </c>
      <c r="E7439" s="2">
        <v>3330</v>
      </c>
      <c r="F7439" s="2">
        <v>10227.3251953125</v>
      </c>
      <c r="G7439" s="2">
        <v>302.28448486328102</v>
      </c>
      <c r="H7439" s="1">
        <v>10105.39975581406</v>
      </c>
      <c r="I7439" s="1">
        <v>301.61847403954772</v>
      </c>
      <c r="J7439" s="1">
        <f t="shared" si="668"/>
        <v>-1.1921537368766004</v>
      </c>
      <c r="K7439" s="1">
        <f t="shared" si="669"/>
        <v>-0.22032583777315903</v>
      </c>
      <c r="L7439" s="30"/>
      <c r="M7439" s="30"/>
      <c r="N7439" s="2">
        <v>0</v>
      </c>
      <c r="O7439" s="30"/>
      <c r="P7439" s="30"/>
      <c r="Q7439" s="30"/>
      <c r="R7439" s="30"/>
      <c r="S7439" s="30"/>
      <c r="T7439" s="30"/>
      <c r="U7439" s="30"/>
      <c r="V7439" s="30"/>
    </row>
    <row r="7440" spans="1:22" ht="14.5" x14ac:dyDescent="0.35">
      <c r="A7440" s="15">
        <v>61</v>
      </c>
      <c r="B7440" s="8">
        <v>90</v>
      </c>
      <c r="C7440" s="8">
        <v>999999.99989999994</v>
      </c>
      <c r="D7440" s="8">
        <v>3000</v>
      </c>
      <c r="E7440" s="2">
        <v>3360</v>
      </c>
      <c r="F7440" s="2">
        <v>11708.314453125</v>
      </c>
      <c r="G7440" s="2">
        <v>340.78689575195301</v>
      </c>
      <c r="H7440" s="1">
        <v>11544.81201206814</v>
      </c>
      <c r="I7440" s="1">
        <v>331.61041163953962</v>
      </c>
      <c r="J7440" s="1">
        <f t="shared" si="668"/>
        <v>-1.3964643818839426</v>
      </c>
      <c r="K7440" s="1">
        <f t="shared" si="669"/>
        <v>-2.6927338541481465</v>
      </c>
      <c r="L7440" s="30"/>
      <c r="M7440" s="30"/>
      <c r="N7440" s="2">
        <v>0</v>
      </c>
      <c r="O7440" s="30"/>
      <c r="P7440" s="30"/>
      <c r="Q7440" s="30"/>
      <c r="R7440" s="30"/>
      <c r="S7440" s="30"/>
      <c r="T7440" s="30"/>
      <c r="U7440" s="30"/>
      <c r="V7440" s="30"/>
    </row>
    <row r="7441" spans="1:22" ht="14.5" x14ac:dyDescent="0.35">
      <c r="A7441" s="15">
        <v>61</v>
      </c>
      <c r="B7441" s="8">
        <v>90</v>
      </c>
      <c r="C7441" s="8">
        <v>999999.99989999994</v>
      </c>
      <c r="D7441" s="8">
        <v>3000</v>
      </c>
      <c r="E7441" s="2">
        <v>3390</v>
      </c>
      <c r="F7441" s="2">
        <v>12480.6318359375</v>
      </c>
      <c r="G7441" s="2">
        <v>361.04013061523398</v>
      </c>
      <c r="H7441" s="1">
        <v>12208.84806801545</v>
      </c>
      <c r="I7441" s="1">
        <v>344.27282380047922</v>
      </c>
      <c r="J7441" s="1">
        <f t="shared" si="668"/>
        <v>-2.1776443011439475</v>
      </c>
      <c r="K7441" s="1">
        <f t="shared" si="669"/>
        <v>-4.644167058709586</v>
      </c>
      <c r="L7441" s="30"/>
      <c r="M7441" s="30"/>
      <c r="N7441" s="2">
        <v>0</v>
      </c>
      <c r="O7441" s="30"/>
      <c r="P7441" s="30"/>
      <c r="Q7441" s="30"/>
      <c r="R7441" s="30"/>
      <c r="S7441" s="30"/>
      <c r="T7441" s="30"/>
      <c r="U7441" s="30"/>
      <c r="V7441" s="30"/>
    </row>
    <row r="7442" spans="1:22" ht="14.5" x14ac:dyDescent="0.35">
      <c r="A7442" s="15">
        <v>61</v>
      </c>
      <c r="B7442" s="8">
        <v>90</v>
      </c>
      <c r="C7442" s="8">
        <v>999999.99989999994</v>
      </c>
      <c r="D7442" s="8">
        <v>3000</v>
      </c>
      <c r="E7442" s="2">
        <v>3420</v>
      </c>
      <c r="F7442" s="2">
        <v>12804.1669921875</v>
      </c>
      <c r="G7442" s="2">
        <v>362.81802368164102</v>
      </c>
      <c r="H7442" s="1">
        <v>12583.25546488472</v>
      </c>
      <c r="I7442" s="1">
        <v>348.8015470896562</v>
      </c>
      <c r="J7442" s="1">
        <f t="shared" si="668"/>
        <v>-1.7253096389446492</v>
      </c>
      <c r="K7442" s="1">
        <f t="shared" si="669"/>
        <v>-3.8632249990655785</v>
      </c>
      <c r="L7442" s="30"/>
      <c r="M7442" s="30"/>
      <c r="N7442" s="2">
        <v>0</v>
      </c>
      <c r="O7442" s="30"/>
      <c r="P7442" s="30"/>
      <c r="Q7442" s="30"/>
      <c r="R7442" s="30"/>
      <c r="S7442" s="30"/>
      <c r="T7442" s="30"/>
      <c r="U7442" s="30"/>
      <c r="V7442" s="30"/>
    </row>
    <row r="7443" spans="1:22" ht="14.5" x14ac:dyDescent="0.35">
      <c r="A7443" s="15">
        <v>61</v>
      </c>
      <c r="B7443" s="8">
        <v>90</v>
      </c>
      <c r="C7443" s="8">
        <v>999999.99989999994</v>
      </c>
      <c r="D7443" s="8">
        <v>3000</v>
      </c>
      <c r="E7443" s="2">
        <v>3450</v>
      </c>
      <c r="F7443" s="2">
        <v>11486.3193359375</v>
      </c>
      <c r="G7443" s="2">
        <v>321.85610961914102</v>
      </c>
      <c r="H7443" s="1">
        <v>11348.38012871874</v>
      </c>
      <c r="I7443" s="1">
        <v>312.70021398945312</v>
      </c>
      <c r="J7443" s="1">
        <f t="shared" si="668"/>
        <v>-1.2008999853172004</v>
      </c>
      <c r="K7443" s="1">
        <f t="shared" si="669"/>
        <v>-2.8447170508965218</v>
      </c>
      <c r="L7443" s="30"/>
      <c r="M7443" s="30"/>
      <c r="N7443" s="2">
        <v>0</v>
      </c>
      <c r="O7443" s="30"/>
      <c r="P7443" s="30"/>
      <c r="Q7443" s="30"/>
      <c r="R7443" s="30"/>
      <c r="S7443" s="30"/>
      <c r="T7443" s="30"/>
      <c r="U7443" s="30"/>
      <c r="V7443" s="30"/>
    </row>
    <row r="7444" spans="1:22" ht="14.5" x14ac:dyDescent="0.35">
      <c r="A7444" s="15">
        <v>61</v>
      </c>
      <c r="B7444" s="8">
        <v>90</v>
      </c>
      <c r="C7444" s="8">
        <v>999999.99989999994</v>
      </c>
      <c r="D7444" s="8">
        <v>3000</v>
      </c>
      <c r="E7444" s="2">
        <v>3480</v>
      </c>
      <c r="F7444" s="2">
        <v>11196.1806640625</v>
      </c>
      <c r="G7444" s="2">
        <v>309.82638549804699</v>
      </c>
      <c r="H7444" s="1">
        <v>10886.08984256883</v>
      </c>
      <c r="I7444" s="1">
        <v>300.26033727994951</v>
      </c>
      <c r="J7444" s="1">
        <f t="shared" si="668"/>
        <v>-2.7696125205356803</v>
      </c>
      <c r="K7444" s="1">
        <f t="shared" si="669"/>
        <v>-3.0875511789352683</v>
      </c>
      <c r="L7444" s="30"/>
      <c r="M7444" s="30"/>
      <c r="N7444" s="2">
        <v>0</v>
      </c>
      <c r="O7444" s="30"/>
      <c r="P7444" s="30"/>
      <c r="Q7444" s="30"/>
      <c r="R7444" s="30"/>
      <c r="S7444" s="30"/>
      <c r="T7444" s="30"/>
      <c r="U7444" s="30"/>
      <c r="V7444" s="30"/>
    </row>
    <row r="7445" spans="1:22" ht="14.5" x14ac:dyDescent="0.35">
      <c r="A7445" s="15">
        <v>61</v>
      </c>
      <c r="B7445" s="8">
        <v>90</v>
      </c>
      <c r="C7445" s="8">
        <v>999999.99989999994</v>
      </c>
      <c r="D7445" s="8">
        <v>3000</v>
      </c>
      <c r="E7445" s="2">
        <v>3510</v>
      </c>
      <c r="F7445" s="2">
        <v>11400.25390625</v>
      </c>
      <c r="G7445" s="2">
        <v>307.59097290039102</v>
      </c>
      <c r="H7445" s="1">
        <v>10853.381663171909</v>
      </c>
      <c r="I7445" s="1">
        <v>297.25810208130218</v>
      </c>
      <c r="J7445" s="1">
        <f t="shared" si="668"/>
        <v>-4.7970180978011134</v>
      </c>
      <c r="K7445" s="1">
        <f t="shared" si="669"/>
        <v>-3.359289358090165</v>
      </c>
      <c r="L7445" s="30"/>
      <c r="M7445" s="30"/>
      <c r="N7445" s="2">
        <v>0</v>
      </c>
      <c r="O7445" s="30"/>
      <c r="P7445" s="30"/>
      <c r="Q7445" s="30"/>
      <c r="R7445" s="30"/>
      <c r="S7445" s="30"/>
      <c r="T7445" s="30"/>
      <c r="U7445" s="30"/>
      <c r="V7445" s="30"/>
    </row>
    <row r="7446" spans="1:22" ht="14.5" x14ac:dyDescent="0.35">
      <c r="A7446" s="15">
        <v>61</v>
      </c>
      <c r="B7446" s="8">
        <v>90</v>
      </c>
      <c r="C7446" s="8">
        <v>999999.99989999994</v>
      </c>
      <c r="D7446" s="8">
        <v>3000</v>
      </c>
      <c r="E7446" s="2">
        <v>3540</v>
      </c>
      <c r="F7446" s="2">
        <v>13151.3642578125</v>
      </c>
      <c r="G7446" s="2">
        <v>347.9697265625</v>
      </c>
      <c r="H7446" s="1">
        <v>12463.78263980605</v>
      </c>
      <c r="I7446" s="1">
        <v>331.44079178404769</v>
      </c>
      <c r="J7446" s="1">
        <f t="shared" si="668"/>
        <v>-5.228215145801288</v>
      </c>
      <c r="K7446" s="1">
        <f t="shared" si="669"/>
        <v>-4.7501071261966503</v>
      </c>
      <c r="L7446" s="30"/>
      <c r="M7446" s="30"/>
      <c r="N7446" s="2">
        <v>0</v>
      </c>
      <c r="O7446" s="30"/>
      <c r="P7446" s="30"/>
      <c r="Q7446" s="30"/>
      <c r="R7446" s="30"/>
      <c r="S7446" s="30"/>
      <c r="T7446" s="30"/>
      <c r="U7446" s="30"/>
      <c r="V7446" s="30"/>
    </row>
    <row r="7447" spans="1:22" ht="14.5" x14ac:dyDescent="0.35">
      <c r="A7447" s="15">
        <v>61</v>
      </c>
      <c r="B7447" s="8">
        <v>90</v>
      </c>
      <c r="C7447" s="8">
        <v>999999.99989999994</v>
      </c>
      <c r="D7447" s="8">
        <v>3000</v>
      </c>
      <c r="E7447" s="2">
        <v>3570</v>
      </c>
      <c r="F7447" s="2">
        <v>13702.689453125</v>
      </c>
      <c r="G7447" s="2">
        <v>359.55435180664102</v>
      </c>
      <c r="H7447" s="1">
        <v>13219.67340081508</v>
      </c>
      <c r="I7447" s="1">
        <v>345.83446814310872</v>
      </c>
      <c r="J7447" s="1">
        <f t="shared" si="668"/>
        <v>-3.5249726264486339</v>
      </c>
      <c r="K7447" s="1">
        <f t="shared" si="669"/>
        <v>-3.815802421690754</v>
      </c>
      <c r="L7447" s="30"/>
      <c r="M7447" s="30"/>
      <c r="N7447" s="2">
        <v>0</v>
      </c>
      <c r="O7447" s="30"/>
      <c r="P7447" s="30"/>
      <c r="Q7447" s="30"/>
      <c r="R7447" s="30"/>
      <c r="S7447" s="30"/>
      <c r="T7447" s="30"/>
      <c r="U7447" s="30"/>
      <c r="V7447" s="30"/>
    </row>
    <row r="7448" spans="1:22" ht="14.5" x14ac:dyDescent="0.35">
      <c r="A7448" s="15">
        <v>61</v>
      </c>
      <c r="B7448" s="8">
        <v>90</v>
      </c>
      <c r="C7448" s="8">
        <v>999999.99989999994</v>
      </c>
      <c r="D7448" s="8">
        <v>3000</v>
      </c>
      <c r="E7448" s="2">
        <v>3600</v>
      </c>
      <c r="F7448" s="2">
        <v>13792.23828125</v>
      </c>
      <c r="G7448" s="2">
        <v>359.57391357421898</v>
      </c>
      <c r="H7448" s="1">
        <v>13765.119455577589</v>
      </c>
      <c r="I7448" s="1">
        <v>350.86890989032628</v>
      </c>
      <c r="J7448" s="1">
        <f t="shared" si="668"/>
        <v>-0.19662381927723643</v>
      </c>
      <c r="K7448" s="1">
        <f t="shared" si="669"/>
        <v>-2.4209219176562748</v>
      </c>
      <c r="L7448" s="30"/>
      <c r="M7448" s="30"/>
      <c r="N7448" s="2">
        <v>0</v>
      </c>
      <c r="O7448" s="30"/>
      <c r="P7448" s="30"/>
      <c r="Q7448" s="30"/>
      <c r="R7448" s="30"/>
      <c r="S7448" s="30"/>
      <c r="T7448" s="30"/>
      <c r="U7448" s="30"/>
      <c r="V7448" s="30"/>
    </row>
    <row r="7449" spans="1:22" ht="14.5" x14ac:dyDescent="0.35">
      <c r="A7449" s="15">
        <v>61</v>
      </c>
      <c r="B7449" s="8">
        <v>90</v>
      </c>
      <c r="C7449" s="8">
        <v>999999.99989999994</v>
      </c>
      <c r="D7449" s="8">
        <v>3000</v>
      </c>
      <c r="E7449" s="2">
        <v>3630</v>
      </c>
      <c r="F7449" s="2">
        <v>12261.3525390625</v>
      </c>
      <c r="G7449" s="2">
        <v>317.76239013671898</v>
      </c>
      <c r="H7449" s="1">
        <v>12203.043723848639</v>
      </c>
      <c r="I7449" s="1">
        <v>312.01146555914028</v>
      </c>
      <c r="J7449" s="1">
        <f t="shared" si="668"/>
        <v>-0.47554961842993387</v>
      </c>
      <c r="K7449" s="1">
        <f t="shared" si="669"/>
        <v>-1.8098191466599727</v>
      </c>
      <c r="L7449" s="30"/>
      <c r="M7449" s="30"/>
      <c r="N7449" s="2">
        <v>1312500</v>
      </c>
      <c r="O7449" s="30"/>
      <c r="P7449" s="30"/>
      <c r="Q7449" s="30"/>
      <c r="R7449" s="30"/>
      <c r="S7449" s="30"/>
      <c r="T7449" s="30"/>
      <c r="U7449" s="30"/>
      <c r="V7449" s="30"/>
    </row>
    <row r="7450" spans="1:22" ht="14.5" x14ac:dyDescent="0.35">
      <c r="A7450" s="17">
        <v>61</v>
      </c>
      <c r="B7450" s="18">
        <v>90</v>
      </c>
      <c r="C7450" s="18">
        <v>999999.99989999994</v>
      </c>
      <c r="D7450" s="18">
        <v>3000</v>
      </c>
      <c r="E7450" s="2">
        <v>3660</v>
      </c>
      <c r="F7450" s="2">
        <v>11888.1015625</v>
      </c>
      <c r="G7450" s="2">
        <v>305.65084838867199</v>
      </c>
      <c r="H7450" s="1">
        <v>11656.47675026332</v>
      </c>
      <c r="I7450" s="1">
        <v>298.44710223286</v>
      </c>
      <c r="J7450" s="1">
        <f t="shared" si="668"/>
        <v>-1.9483751128718509</v>
      </c>
      <c r="K7450" s="1">
        <f t="shared" si="669"/>
        <v>-2.3568546247421338</v>
      </c>
      <c r="L7450" s="30"/>
      <c r="M7450" s="30"/>
      <c r="N7450" s="16">
        <v>1312500</v>
      </c>
      <c r="O7450" s="30"/>
      <c r="P7450" s="30"/>
      <c r="Q7450" s="30"/>
      <c r="R7450" s="30"/>
      <c r="S7450" s="30"/>
      <c r="T7450" s="30"/>
      <c r="U7450" s="30"/>
      <c r="V7450" s="30"/>
    </row>
    <row r="7451" spans="1:22" ht="14.5" x14ac:dyDescent="0.35">
      <c r="A7451" s="15">
        <v>62</v>
      </c>
      <c r="B7451" s="8">
        <v>360</v>
      </c>
      <c r="C7451" s="8">
        <v>999999.99989999994</v>
      </c>
      <c r="D7451" s="8">
        <v>3000</v>
      </c>
      <c r="E7451" s="2">
        <v>30</v>
      </c>
      <c r="F7451" s="2">
        <v>150.65629577636699</v>
      </c>
      <c r="G7451" s="2">
        <v>509.06756591796898</v>
      </c>
      <c r="H7451" s="1">
        <v>194.85821074491511</v>
      </c>
      <c r="I7451" s="1">
        <v>511.54364363336703</v>
      </c>
      <c r="J7451" s="1">
        <f t="shared" si="668"/>
        <v>29.339573723597383</v>
      </c>
      <c r="K7451" s="1">
        <f t="shared" si="669"/>
        <v>0.48639471087361374</v>
      </c>
      <c r="L7451" s="30">
        <f t="shared" ref="L7451:M7451" si="670">AVERAGE(J7451:J7572)</f>
        <v>-8.4545676492742974</v>
      </c>
      <c r="M7451" s="30">
        <f t="shared" si="670"/>
        <v>0.43395533275489084</v>
      </c>
      <c r="N7451" s="2">
        <v>1895832</v>
      </c>
      <c r="O7451" s="30">
        <f t="shared" ref="O7451:P7451" si="671">ABS(L7451)</f>
        <v>8.4545676492742974</v>
      </c>
      <c r="P7451" s="30">
        <f t="shared" si="671"/>
        <v>0.43395533275489084</v>
      </c>
      <c r="Q7451" s="30">
        <f t="shared" ref="Q7451" si="672">SUM(G7451:G7572)*30</f>
        <v>1803796.494140625</v>
      </c>
      <c r="R7451" s="30">
        <f t="shared" ref="R7451" si="673">SUM(I7451:I7572)*30</f>
        <v>1806264.1515580004</v>
      </c>
      <c r="S7451" s="30">
        <f t="shared" ref="S7451" si="674">SUM(F7451:F7572)*30</f>
        <v>29315118.205718994</v>
      </c>
      <c r="T7451" s="30">
        <f t="shared" ref="T7451" si="675">SUM(H7451:H7572)*30</f>
        <v>28361730.828015774</v>
      </c>
      <c r="U7451" s="30">
        <f t="shared" ref="U7451" si="676">(R7451-Q7451)/Q7451*100</f>
        <v>0.13680353772674433</v>
      </c>
      <c r="V7451" s="30">
        <f t="shared" ref="V7451" si="677">(T7451-S7451)/S7451*100</f>
        <v>-3.2522037639855959</v>
      </c>
    </row>
    <row r="7452" spans="1:22" ht="14.5" x14ac:dyDescent="0.35">
      <c r="A7452" s="15">
        <v>62</v>
      </c>
      <c r="B7452" s="8">
        <v>360</v>
      </c>
      <c r="C7452" s="8">
        <v>999999.99989999994</v>
      </c>
      <c r="D7452" s="8">
        <v>3000</v>
      </c>
      <c r="E7452" s="2">
        <v>60</v>
      </c>
      <c r="F7452" s="2">
        <v>137.024002075195</v>
      </c>
      <c r="G7452" s="2">
        <v>463.00405883789102</v>
      </c>
      <c r="H7452" s="1">
        <v>194.85821074491511</v>
      </c>
      <c r="I7452" s="1">
        <v>470.20581094526949</v>
      </c>
      <c r="J7452" s="1">
        <f t="shared" si="668"/>
        <v>42.207356225066533</v>
      </c>
      <c r="K7452" s="1">
        <f t="shared" si="669"/>
        <v>1.5554403832774988</v>
      </c>
      <c r="L7452" s="30"/>
      <c r="M7452" s="30"/>
      <c r="N7452" s="2">
        <v>1895832</v>
      </c>
      <c r="O7452" s="30"/>
      <c r="P7452" s="30"/>
      <c r="Q7452" s="30"/>
      <c r="R7452" s="30"/>
      <c r="S7452" s="30"/>
      <c r="T7452" s="30"/>
      <c r="U7452" s="30"/>
      <c r="V7452" s="30"/>
    </row>
    <row r="7453" spans="1:22" ht="14.5" x14ac:dyDescent="0.35">
      <c r="A7453" s="15">
        <v>62</v>
      </c>
      <c r="B7453" s="8">
        <v>360</v>
      </c>
      <c r="C7453" s="8">
        <v>999999.99989999994</v>
      </c>
      <c r="D7453" s="8">
        <v>3000</v>
      </c>
      <c r="E7453" s="2">
        <v>90</v>
      </c>
      <c r="F7453" s="2">
        <v>136.86451721191401</v>
      </c>
      <c r="G7453" s="2">
        <v>462.46514892578102</v>
      </c>
      <c r="H7453" s="1">
        <v>194.85821074491511</v>
      </c>
      <c r="I7453" s="1">
        <v>467.41342595245499</v>
      </c>
      <c r="J7453" s="1">
        <f t="shared" si="668"/>
        <v>42.373066967537426</v>
      </c>
      <c r="K7453" s="1">
        <f t="shared" si="669"/>
        <v>1.0699783622977588</v>
      </c>
      <c r="L7453" s="30"/>
      <c r="M7453" s="30"/>
      <c r="N7453" s="2">
        <v>1895832</v>
      </c>
      <c r="O7453" s="30"/>
      <c r="P7453" s="30"/>
      <c r="Q7453" s="30"/>
      <c r="R7453" s="30"/>
      <c r="S7453" s="30"/>
      <c r="T7453" s="30"/>
      <c r="U7453" s="30"/>
      <c r="V7453" s="30"/>
    </row>
    <row r="7454" spans="1:22" ht="14.5" x14ac:dyDescent="0.35">
      <c r="A7454" s="15">
        <v>62</v>
      </c>
      <c r="B7454" s="8">
        <v>360</v>
      </c>
      <c r="C7454" s="8">
        <v>999999.99989999994</v>
      </c>
      <c r="D7454" s="8">
        <v>3000</v>
      </c>
      <c r="E7454" s="2">
        <v>120</v>
      </c>
      <c r="F7454" s="2">
        <v>138.33583068847699</v>
      </c>
      <c r="G7454" s="2">
        <v>467.43670654296898</v>
      </c>
      <c r="H7454" s="1">
        <v>194.85821074491511</v>
      </c>
      <c r="I7454" s="1">
        <v>470.37168563301191</v>
      </c>
      <c r="J7454" s="1">
        <f t="shared" si="668"/>
        <v>40.858814216920223</v>
      </c>
      <c r="K7454" s="1">
        <f t="shared" si="669"/>
        <v>0.6278880218349161</v>
      </c>
      <c r="L7454" s="30"/>
      <c r="M7454" s="30"/>
      <c r="N7454" s="2">
        <v>1895832</v>
      </c>
      <c r="O7454" s="30"/>
      <c r="P7454" s="30"/>
      <c r="Q7454" s="30"/>
      <c r="R7454" s="30"/>
      <c r="S7454" s="30"/>
      <c r="T7454" s="30"/>
      <c r="U7454" s="30"/>
      <c r="V7454" s="30"/>
    </row>
    <row r="7455" spans="1:22" ht="14.5" x14ac:dyDescent="0.35">
      <c r="A7455" s="15">
        <v>62</v>
      </c>
      <c r="B7455" s="8">
        <v>360</v>
      </c>
      <c r="C7455" s="8">
        <v>999999.99989999994</v>
      </c>
      <c r="D7455" s="8">
        <v>3000</v>
      </c>
      <c r="E7455" s="2">
        <v>150</v>
      </c>
      <c r="F7455" s="2">
        <v>139.31196594238301</v>
      </c>
      <c r="G7455" s="2">
        <v>470.73507690429699</v>
      </c>
      <c r="H7455" s="1">
        <v>194.85821074491511</v>
      </c>
      <c r="I7455" s="1">
        <v>474.32344166801141</v>
      </c>
      <c r="J7455" s="1">
        <f t="shared" si="668"/>
        <v>39.871840460212191</v>
      </c>
      <c r="K7455" s="1">
        <f t="shared" si="669"/>
        <v>0.76228964863053061</v>
      </c>
      <c r="L7455" s="30"/>
      <c r="M7455" s="30"/>
      <c r="N7455" s="2">
        <v>1895832</v>
      </c>
      <c r="O7455" s="30"/>
      <c r="P7455" s="30"/>
      <c r="Q7455" s="30"/>
      <c r="R7455" s="30"/>
      <c r="S7455" s="30"/>
      <c r="T7455" s="30"/>
      <c r="U7455" s="30"/>
      <c r="V7455" s="30"/>
    </row>
    <row r="7456" spans="1:22" ht="14.5" x14ac:dyDescent="0.35">
      <c r="A7456" s="15">
        <v>62</v>
      </c>
      <c r="B7456" s="8">
        <v>360</v>
      </c>
      <c r="C7456" s="8">
        <v>999999.99989999994</v>
      </c>
      <c r="D7456" s="8">
        <v>3000</v>
      </c>
      <c r="E7456" s="2">
        <v>180</v>
      </c>
      <c r="F7456" s="2">
        <v>140.51477050781301</v>
      </c>
      <c r="G7456" s="2">
        <v>474.79937744140602</v>
      </c>
      <c r="H7456" s="1">
        <v>194.85821074491511</v>
      </c>
      <c r="I7456" s="1">
        <v>478.43128662985953</v>
      </c>
      <c r="J7456" s="1">
        <f t="shared" si="668"/>
        <v>38.674539367432878</v>
      </c>
      <c r="K7456" s="1">
        <f t="shared" si="669"/>
        <v>0.76493554141226983</v>
      </c>
      <c r="L7456" s="30"/>
      <c r="M7456" s="30"/>
      <c r="N7456" s="2">
        <v>1895832</v>
      </c>
      <c r="O7456" s="30"/>
      <c r="P7456" s="30"/>
      <c r="Q7456" s="30"/>
      <c r="R7456" s="30"/>
      <c r="S7456" s="30"/>
      <c r="T7456" s="30"/>
      <c r="U7456" s="30"/>
      <c r="V7456" s="30"/>
    </row>
    <row r="7457" spans="1:22" ht="14.5" x14ac:dyDescent="0.35">
      <c r="A7457" s="15">
        <v>62</v>
      </c>
      <c r="B7457" s="8">
        <v>360</v>
      </c>
      <c r="C7457" s="8">
        <v>999999.99989999994</v>
      </c>
      <c r="D7457" s="8">
        <v>3000</v>
      </c>
      <c r="E7457" s="2">
        <v>210</v>
      </c>
      <c r="F7457" s="2">
        <v>141.74925231933599</v>
      </c>
      <c r="G7457" s="2">
        <v>478.970703125</v>
      </c>
      <c r="H7457" s="1">
        <v>194.85821074491511</v>
      </c>
      <c r="I7457" s="1">
        <v>482.56365639987348</v>
      </c>
      <c r="J7457" s="1">
        <f t="shared" si="668"/>
        <v>37.466834961452939</v>
      </c>
      <c r="K7457" s="1">
        <f t="shared" si="669"/>
        <v>0.75014050993757841</v>
      </c>
      <c r="L7457" s="30"/>
      <c r="M7457" s="30"/>
      <c r="N7457" s="2">
        <v>1895832</v>
      </c>
      <c r="O7457" s="30"/>
      <c r="P7457" s="30"/>
      <c r="Q7457" s="30"/>
      <c r="R7457" s="30"/>
      <c r="S7457" s="30"/>
      <c r="T7457" s="30"/>
      <c r="U7457" s="30"/>
      <c r="V7457" s="30"/>
    </row>
    <row r="7458" spans="1:22" ht="14.5" x14ac:dyDescent="0.35">
      <c r="A7458" s="15">
        <v>62</v>
      </c>
      <c r="B7458" s="8">
        <v>360</v>
      </c>
      <c r="C7458" s="8">
        <v>999999.99989999994</v>
      </c>
      <c r="D7458" s="8">
        <v>3000</v>
      </c>
      <c r="E7458" s="2">
        <v>240</v>
      </c>
      <c r="F7458" s="2">
        <v>142.98153686523401</v>
      </c>
      <c r="G7458" s="2">
        <v>483.13458251953102</v>
      </c>
      <c r="H7458" s="1">
        <v>194.85821074491511</v>
      </c>
      <c r="I7458" s="1">
        <v>486.69992235246559</v>
      </c>
      <c r="J7458" s="1">
        <f t="shared" si="668"/>
        <v>36.282078803347183</v>
      </c>
      <c r="K7458" s="1">
        <f t="shared" si="669"/>
        <v>0.73795997263152613</v>
      </c>
      <c r="L7458" s="30"/>
      <c r="M7458" s="30"/>
      <c r="N7458" s="2">
        <v>1895832</v>
      </c>
      <c r="O7458" s="30"/>
      <c r="P7458" s="30"/>
      <c r="Q7458" s="30"/>
      <c r="R7458" s="30"/>
      <c r="S7458" s="30"/>
      <c r="T7458" s="30"/>
      <c r="U7458" s="30"/>
      <c r="V7458" s="30"/>
    </row>
    <row r="7459" spans="1:22" ht="14.5" x14ac:dyDescent="0.35">
      <c r="A7459" s="15">
        <v>62</v>
      </c>
      <c r="B7459" s="8">
        <v>360</v>
      </c>
      <c r="C7459" s="8">
        <v>999999.99989999994</v>
      </c>
      <c r="D7459" s="8">
        <v>3000</v>
      </c>
      <c r="E7459" s="2">
        <v>270</v>
      </c>
      <c r="F7459" s="2">
        <v>144.17572021484401</v>
      </c>
      <c r="G7459" s="2">
        <v>487.16970825195301</v>
      </c>
      <c r="H7459" s="1">
        <v>194.85821074491511</v>
      </c>
      <c r="I7459" s="1">
        <v>490.83679236437212</v>
      </c>
      <c r="J7459" s="1">
        <f t="shared" si="668"/>
        <v>35.153277163829252</v>
      </c>
      <c r="K7459" s="1">
        <f t="shared" si="669"/>
        <v>0.75273237442804475</v>
      </c>
      <c r="L7459" s="30"/>
      <c r="M7459" s="30"/>
      <c r="N7459" s="2">
        <v>1895832</v>
      </c>
      <c r="O7459" s="30"/>
      <c r="P7459" s="30"/>
      <c r="Q7459" s="30"/>
      <c r="R7459" s="30"/>
      <c r="S7459" s="30"/>
      <c r="T7459" s="30"/>
      <c r="U7459" s="30"/>
      <c r="V7459" s="30"/>
    </row>
    <row r="7460" spans="1:22" ht="14.5" x14ac:dyDescent="0.35">
      <c r="A7460" s="15">
        <v>62</v>
      </c>
      <c r="B7460" s="8">
        <v>360</v>
      </c>
      <c r="C7460" s="8">
        <v>999999.99989999994</v>
      </c>
      <c r="D7460" s="8">
        <v>3000</v>
      </c>
      <c r="E7460" s="2">
        <v>300</v>
      </c>
      <c r="F7460" s="2">
        <v>145.15383911132801</v>
      </c>
      <c r="G7460" s="2">
        <v>490.47476196289102</v>
      </c>
      <c r="H7460" s="1">
        <v>194.85821074491511</v>
      </c>
      <c r="I7460" s="1">
        <v>494.9736925792443</v>
      </c>
      <c r="J7460" s="1">
        <f t="shared" si="668"/>
        <v>34.242547036916847</v>
      </c>
      <c r="K7460" s="1">
        <f t="shared" si="669"/>
        <v>0.91726037000323024</v>
      </c>
      <c r="L7460" s="30"/>
      <c r="M7460" s="30"/>
      <c r="N7460" s="2">
        <v>1895832</v>
      </c>
      <c r="O7460" s="30"/>
      <c r="P7460" s="30"/>
      <c r="Q7460" s="30"/>
      <c r="R7460" s="30"/>
      <c r="S7460" s="30"/>
      <c r="T7460" s="30"/>
      <c r="U7460" s="30"/>
      <c r="V7460" s="30"/>
    </row>
    <row r="7461" spans="1:22" ht="14.5" x14ac:dyDescent="0.35">
      <c r="A7461" s="15">
        <v>62</v>
      </c>
      <c r="B7461" s="8">
        <v>360</v>
      </c>
      <c r="C7461" s="8">
        <v>999999.99989999994</v>
      </c>
      <c r="D7461" s="8">
        <v>3000</v>
      </c>
      <c r="E7461" s="2">
        <v>330</v>
      </c>
      <c r="F7461" s="2">
        <v>147.29997253418</v>
      </c>
      <c r="G7461" s="2">
        <v>497.6357421875</v>
      </c>
      <c r="H7461" s="1">
        <v>194.85821074491511</v>
      </c>
      <c r="I7461" s="1">
        <v>499.11068340301358</v>
      </c>
      <c r="J7461" s="1">
        <f t="shared" si="668"/>
        <v>32.286657894453803</v>
      </c>
      <c r="K7461" s="1">
        <f t="shared" si="669"/>
        <v>0.29638972655582502</v>
      </c>
      <c r="L7461" s="30"/>
      <c r="M7461" s="30"/>
      <c r="N7461" s="2">
        <v>1895832</v>
      </c>
      <c r="O7461" s="30"/>
      <c r="P7461" s="30"/>
      <c r="Q7461" s="30"/>
      <c r="R7461" s="30"/>
      <c r="S7461" s="30"/>
      <c r="T7461" s="30"/>
      <c r="U7461" s="30"/>
      <c r="V7461" s="30"/>
    </row>
    <row r="7462" spans="1:22" ht="14.5" x14ac:dyDescent="0.35">
      <c r="A7462" s="15">
        <v>62</v>
      </c>
      <c r="B7462" s="8">
        <v>360</v>
      </c>
      <c r="C7462" s="8">
        <v>999999.99989999994</v>
      </c>
      <c r="D7462" s="8">
        <v>3000</v>
      </c>
      <c r="E7462" s="2">
        <v>360</v>
      </c>
      <c r="F7462" s="2">
        <v>149.88851928710901</v>
      </c>
      <c r="G7462" s="2">
        <v>504.76574707031199</v>
      </c>
      <c r="H7462" s="1">
        <v>194.85821074491511</v>
      </c>
      <c r="I7462" s="1">
        <v>503.24764402381732</v>
      </c>
      <c r="J7462" s="1">
        <f t="shared" si="668"/>
        <v>30.002092002568521</v>
      </c>
      <c r="K7462" s="1">
        <f t="shared" si="669"/>
        <v>-0.30075397455271602</v>
      </c>
      <c r="L7462" s="30"/>
      <c r="M7462" s="30"/>
      <c r="N7462" s="2">
        <v>1895832</v>
      </c>
      <c r="O7462" s="30"/>
      <c r="P7462" s="30"/>
      <c r="Q7462" s="30"/>
      <c r="R7462" s="30"/>
      <c r="S7462" s="30"/>
      <c r="T7462" s="30"/>
      <c r="U7462" s="30"/>
      <c r="V7462" s="30"/>
    </row>
    <row r="7463" spans="1:22" ht="14.5" x14ac:dyDescent="0.35">
      <c r="A7463" s="15">
        <v>62</v>
      </c>
      <c r="B7463" s="8">
        <v>360</v>
      </c>
      <c r="C7463" s="8">
        <v>999999.99989999994</v>
      </c>
      <c r="D7463" s="8">
        <v>3000</v>
      </c>
      <c r="E7463" s="2">
        <v>390</v>
      </c>
      <c r="F7463" s="2">
        <v>181.89857482910199</v>
      </c>
      <c r="G7463" s="2">
        <v>587.24224853515602</v>
      </c>
      <c r="H7463" s="1">
        <v>-20.906652005665411</v>
      </c>
      <c r="I7463" s="1">
        <v>600.53650091393706</v>
      </c>
      <c r="J7463" s="1">
        <f t="shared" si="668"/>
        <v>-111.49357658536232</v>
      </c>
      <c r="K7463" s="1">
        <f t="shared" si="669"/>
        <v>2.2638446760162148</v>
      </c>
      <c r="L7463" s="30"/>
      <c r="M7463" s="30"/>
      <c r="N7463" s="2">
        <v>0</v>
      </c>
      <c r="O7463" s="30"/>
      <c r="P7463" s="30"/>
      <c r="Q7463" s="30"/>
      <c r="R7463" s="30"/>
      <c r="S7463" s="30"/>
      <c r="T7463" s="30"/>
      <c r="U7463" s="30"/>
      <c r="V7463" s="30"/>
    </row>
    <row r="7464" spans="1:22" ht="14.5" x14ac:dyDescent="0.35">
      <c r="A7464" s="15">
        <v>62</v>
      </c>
      <c r="B7464" s="8">
        <v>360</v>
      </c>
      <c r="C7464" s="8">
        <v>999999.99989999994</v>
      </c>
      <c r="D7464" s="8">
        <v>3000</v>
      </c>
      <c r="E7464" s="2">
        <v>420</v>
      </c>
      <c r="F7464" s="2">
        <v>224.99052429199199</v>
      </c>
      <c r="G7464" s="2">
        <v>614.046142578125</v>
      </c>
      <c r="H7464" s="1">
        <v>-203.34354728409909</v>
      </c>
      <c r="I7464" s="1">
        <v>606.06062334439719</v>
      </c>
      <c r="J7464" s="1">
        <f t="shared" si="668"/>
        <v>-190.37871613659627</v>
      </c>
      <c r="K7464" s="1">
        <f t="shared" si="669"/>
        <v>-1.3004754333607458</v>
      </c>
      <c r="L7464" s="30"/>
      <c r="M7464" s="30"/>
      <c r="N7464" s="2">
        <v>0</v>
      </c>
      <c r="O7464" s="30"/>
      <c r="P7464" s="30"/>
      <c r="Q7464" s="30"/>
      <c r="R7464" s="30"/>
      <c r="S7464" s="30"/>
      <c r="T7464" s="30"/>
      <c r="U7464" s="30"/>
      <c r="V7464" s="30"/>
    </row>
    <row r="7465" spans="1:22" ht="14.5" x14ac:dyDescent="0.35">
      <c r="A7465" s="15">
        <v>62</v>
      </c>
      <c r="B7465" s="8">
        <v>360</v>
      </c>
      <c r="C7465" s="8">
        <v>999999.99989999994</v>
      </c>
      <c r="D7465" s="8">
        <v>3000</v>
      </c>
      <c r="E7465" s="2">
        <v>450</v>
      </c>
      <c r="F7465" s="2">
        <v>382.28466796875</v>
      </c>
      <c r="G7465" s="2">
        <v>636.47900390625</v>
      </c>
      <c r="H7465" s="1">
        <v>-364.97188210062978</v>
      </c>
      <c r="I7465" s="1">
        <v>612.70110779385504</v>
      </c>
      <c r="J7465" s="1">
        <f t="shared" si="668"/>
        <v>-195.47123195912854</v>
      </c>
      <c r="K7465" s="1">
        <f t="shared" si="669"/>
        <v>-3.7358492529153899</v>
      </c>
      <c r="L7465" s="30"/>
      <c r="M7465" s="30"/>
      <c r="N7465" s="2">
        <v>0</v>
      </c>
      <c r="O7465" s="30"/>
      <c r="P7465" s="30"/>
      <c r="Q7465" s="30"/>
      <c r="R7465" s="30"/>
      <c r="S7465" s="30"/>
      <c r="T7465" s="30"/>
      <c r="U7465" s="30"/>
      <c r="V7465" s="30"/>
    </row>
    <row r="7466" spans="1:22" ht="14.5" x14ac:dyDescent="0.35">
      <c r="A7466" s="15">
        <v>62</v>
      </c>
      <c r="B7466" s="8">
        <v>360</v>
      </c>
      <c r="C7466" s="8">
        <v>999999.99989999994</v>
      </c>
      <c r="D7466" s="8">
        <v>3000</v>
      </c>
      <c r="E7466" s="2">
        <v>480</v>
      </c>
      <c r="F7466" s="2">
        <v>804.64605712890602</v>
      </c>
      <c r="G7466" s="2">
        <v>654.26623535156295</v>
      </c>
      <c r="H7466" s="1">
        <v>-514.74629972412959</v>
      </c>
      <c r="I7466" s="1">
        <v>621.26189680388507</v>
      </c>
      <c r="J7466" s="1">
        <f t="shared" si="668"/>
        <v>-163.97176686117362</v>
      </c>
      <c r="K7466" s="1">
        <f t="shared" si="669"/>
        <v>-5.0444813998300493</v>
      </c>
      <c r="L7466" s="30"/>
      <c r="M7466" s="30"/>
      <c r="N7466" s="2">
        <v>0</v>
      </c>
      <c r="O7466" s="30"/>
      <c r="P7466" s="30"/>
      <c r="Q7466" s="30"/>
      <c r="R7466" s="30"/>
      <c r="S7466" s="30"/>
      <c r="T7466" s="30"/>
      <c r="U7466" s="30"/>
      <c r="V7466" s="30"/>
    </row>
    <row r="7467" spans="1:22" ht="14.5" x14ac:dyDescent="0.35">
      <c r="A7467" s="15">
        <v>62</v>
      </c>
      <c r="B7467" s="8">
        <v>360</v>
      </c>
      <c r="C7467" s="8">
        <v>999999.99989999994</v>
      </c>
      <c r="D7467" s="8">
        <v>3000</v>
      </c>
      <c r="E7467" s="2">
        <v>510</v>
      </c>
      <c r="F7467" s="2">
        <v>1602.02062988281</v>
      </c>
      <c r="G7467" s="2">
        <v>664.43280029296898</v>
      </c>
      <c r="H7467" s="1">
        <v>-649.57914587935079</v>
      </c>
      <c r="I7467" s="1">
        <v>630.43157760286022</v>
      </c>
      <c r="J7467" s="1">
        <f t="shared" si="668"/>
        <v>-140.5474894494254</v>
      </c>
      <c r="K7467" s="1">
        <f t="shared" si="669"/>
        <v>-5.1173305524827448</v>
      </c>
      <c r="L7467" s="30"/>
      <c r="M7467" s="30"/>
      <c r="N7467" s="2">
        <v>0</v>
      </c>
      <c r="O7467" s="30"/>
      <c r="P7467" s="30"/>
      <c r="Q7467" s="30"/>
      <c r="R7467" s="30"/>
      <c r="S7467" s="30"/>
      <c r="T7467" s="30"/>
      <c r="U7467" s="30"/>
      <c r="V7467" s="30"/>
    </row>
    <row r="7468" spans="1:22" ht="14.5" x14ac:dyDescent="0.35">
      <c r="A7468" s="15">
        <v>62</v>
      </c>
      <c r="B7468" s="8">
        <v>360</v>
      </c>
      <c r="C7468" s="8">
        <v>999999.99989999994</v>
      </c>
      <c r="D7468" s="8">
        <v>3000</v>
      </c>
      <c r="E7468" s="2">
        <v>540</v>
      </c>
      <c r="F7468" s="2">
        <v>2503.25268554688</v>
      </c>
      <c r="G7468" s="2">
        <v>664.39123535156295</v>
      </c>
      <c r="H7468" s="1">
        <v>-765.58398901536214</v>
      </c>
      <c r="I7468" s="1">
        <v>639.14187129321158</v>
      </c>
      <c r="J7468" s="1">
        <f t="shared" si="668"/>
        <v>-130.58356806868287</v>
      </c>
      <c r="K7468" s="1">
        <f t="shared" si="669"/>
        <v>-3.8003758500803611</v>
      </c>
      <c r="L7468" s="30"/>
      <c r="M7468" s="30"/>
      <c r="N7468" s="2">
        <v>0</v>
      </c>
      <c r="O7468" s="30"/>
      <c r="P7468" s="30"/>
      <c r="Q7468" s="30"/>
      <c r="R7468" s="30"/>
      <c r="S7468" s="30"/>
      <c r="T7468" s="30"/>
      <c r="U7468" s="30"/>
      <c r="V7468" s="30"/>
    </row>
    <row r="7469" spans="1:22" ht="14.5" x14ac:dyDescent="0.35">
      <c r="A7469" s="15">
        <v>62</v>
      </c>
      <c r="B7469" s="8">
        <v>360</v>
      </c>
      <c r="C7469" s="8">
        <v>999999.99989999994</v>
      </c>
      <c r="D7469" s="8">
        <v>3000</v>
      </c>
      <c r="E7469" s="2">
        <v>570</v>
      </c>
      <c r="F7469" s="2">
        <v>3148.60375976563</v>
      </c>
      <c r="G7469" s="2">
        <v>661.30914306640602</v>
      </c>
      <c r="H7469" s="1">
        <v>-752.86485981928172</v>
      </c>
      <c r="I7469" s="1">
        <v>646.31465281054489</v>
      </c>
      <c r="J7469" s="1">
        <f t="shared" si="668"/>
        <v>-123.91107034298028</v>
      </c>
      <c r="K7469" s="1">
        <f t="shared" si="669"/>
        <v>-2.2673949714854391</v>
      </c>
      <c r="L7469" s="30"/>
      <c r="M7469" s="30"/>
      <c r="N7469" s="2">
        <v>0</v>
      </c>
      <c r="O7469" s="30"/>
      <c r="P7469" s="30"/>
      <c r="Q7469" s="30"/>
      <c r="R7469" s="30"/>
      <c r="S7469" s="30"/>
      <c r="T7469" s="30"/>
      <c r="U7469" s="30"/>
      <c r="V7469" s="30"/>
    </row>
    <row r="7470" spans="1:22" ht="14.5" x14ac:dyDescent="0.35">
      <c r="A7470" s="15">
        <v>62</v>
      </c>
      <c r="B7470" s="8">
        <v>360</v>
      </c>
      <c r="C7470" s="8">
        <v>999999.99989999994</v>
      </c>
      <c r="D7470" s="8">
        <v>3000</v>
      </c>
      <c r="E7470" s="2">
        <v>600</v>
      </c>
      <c r="F7470" s="2">
        <v>3351.42236328125</v>
      </c>
      <c r="G7470" s="2">
        <v>657.991455078125</v>
      </c>
      <c r="H7470" s="1">
        <v>-7.6756632994066916</v>
      </c>
      <c r="I7470" s="1">
        <v>651.7002644402063</v>
      </c>
      <c r="J7470" s="1">
        <f t="shared" si="668"/>
        <v>-100.22902703590877</v>
      </c>
      <c r="K7470" s="1">
        <f t="shared" si="669"/>
        <v>-0.95612041605794618</v>
      </c>
      <c r="L7470" s="30"/>
      <c r="M7470" s="30"/>
      <c r="N7470" s="2">
        <v>0</v>
      </c>
      <c r="O7470" s="30"/>
      <c r="P7470" s="30"/>
      <c r="Q7470" s="30"/>
      <c r="R7470" s="30"/>
      <c r="S7470" s="30"/>
      <c r="T7470" s="30"/>
      <c r="U7470" s="30"/>
      <c r="V7470" s="30"/>
    </row>
    <row r="7471" spans="1:22" ht="14.5" x14ac:dyDescent="0.35">
      <c r="A7471" s="15">
        <v>62</v>
      </c>
      <c r="B7471" s="8">
        <v>360</v>
      </c>
      <c r="C7471" s="8">
        <v>999999.99989999994</v>
      </c>
      <c r="D7471" s="8">
        <v>3000</v>
      </c>
      <c r="E7471" s="2">
        <v>630</v>
      </c>
      <c r="F7471" s="2">
        <v>3216.51342773437</v>
      </c>
      <c r="G7471" s="2">
        <v>657.46795654296898</v>
      </c>
      <c r="H7471" s="1">
        <v>107.35584420008971</v>
      </c>
      <c r="I7471" s="1">
        <v>653.64521462080722</v>
      </c>
      <c r="J7471" s="1">
        <f t="shared" si="668"/>
        <v>-96.66235361325046</v>
      </c>
      <c r="K7471" s="1">
        <f t="shared" si="669"/>
        <v>-0.58143395189358071</v>
      </c>
      <c r="L7471" s="30"/>
      <c r="M7471" s="30"/>
      <c r="N7471" s="2">
        <v>0</v>
      </c>
      <c r="O7471" s="30"/>
      <c r="P7471" s="30"/>
      <c r="Q7471" s="30"/>
      <c r="R7471" s="30"/>
      <c r="S7471" s="30"/>
      <c r="T7471" s="30"/>
      <c r="U7471" s="30"/>
      <c r="V7471" s="30"/>
    </row>
    <row r="7472" spans="1:22" ht="14.5" x14ac:dyDescent="0.35">
      <c r="A7472" s="15">
        <v>62</v>
      </c>
      <c r="B7472" s="8">
        <v>360</v>
      </c>
      <c r="C7472" s="8">
        <v>999999.99989999994</v>
      </c>
      <c r="D7472" s="8">
        <v>3000</v>
      </c>
      <c r="E7472" s="2">
        <v>660</v>
      </c>
      <c r="F7472" s="2">
        <v>3007.04931640625</v>
      </c>
      <c r="G7472" s="2">
        <v>657.35247802734398</v>
      </c>
      <c r="H7472" s="1">
        <v>222.4265883170911</v>
      </c>
      <c r="I7472" s="1">
        <v>655.71617157439823</v>
      </c>
      <c r="J7472" s="1">
        <f t="shared" si="668"/>
        <v>-92.603161274956577</v>
      </c>
      <c r="K7472" s="1">
        <f t="shared" si="669"/>
        <v>-0.24892375211791329</v>
      </c>
      <c r="L7472" s="30"/>
      <c r="M7472" s="30"/>
      <c r="N7472" s="2">
        <v>0</v>
      </c>
      <c r="O7472" s="30"/>
      <c r="P7472" s="30"/>
      <c r="Q7472" s="30"/>
      <c r="R7472" s="30"/>
      <c r="S7472" s="30"/>
      <c r="T7472" s="30"/>
      <c r="U7472" s="30"/>
      <c r="V7472" s="30"/>
    </row>
    <row r="7473" spans="1:22" ht="14.5" x14ac:dyDescent="0.35">
      <c r="A7473" s="15">
        <v>62</v>
      </c>
      <c r="B7473" s="8">
        <v>360</v>
      </c>
      <c r="C7473" s="8">
        <v>999999.99989999994</v>
      </c>
      <c r="D7473" s="8">
        <v>3000</v>
      </c>
      <c r="E7473" s="2">
        <v>690</v>
      </c>
      <c r="F7473" s="2">
        <v>2781.03198242188</v>
      </c>
      <c r="G7473" s="2">
        <v>658.583984375</v>
      </c>
      <c r="H7473" s="1">
        <v>337.54504059401319</v>
      </c>
      <c r="I7473" s="1">
        <v>658.87165662111647</v>
      </c>
      <c r="J7473" s="1">
        <f t="shared" si="668"/>
        <v>-87.862597671384563</v>
      </c>
      <c r="K7473" s="1">
        <f t="shared" si="669"/>
        <v>4.3680419345373908E-2</v>
      </c>
      <c r="L7473" s="30"/>
      <c r="M7473" s="30"/>
      <c r="N7473" s="2">
        <v>0</v>
      </c>
      <c r="O7473" s="30"/>
      <c r="P7473" s="30"/>
      <c r="Q7473" s="30"/>
      <c r="R7473" s="30"/>
      <c r="S7473" s="30"/>
      <c r="T7473" s="30"/>
      <c r="U7473" s="30"/>
      <c r="V7473" s="30"/>
    </row>
    <row r="7474" spans="1:22" ht="14.5" x14ac:dyDescent="0.35">
      <c r="A7474" s="15">
        <v>62</v>
      </c>
      <c r="B7474" s="8">
        <v>360</v>
      </c>
      <c r="C7474" s="8">
        <v>999999.99989999994</v>
      </c>
      <c r="D7474" s="8">
        <v>3000</v>
      </c>
      <c r="E7474" s="2">
        <v>720</v>
      </c>
      <c r="F7474" s="2">
        <v>2565.53833007813</v>
      </c>
      <c r="G7474" s="2">
        <v>659.11437988281205</v>
      </c>
      <c r="H7474" s="1">
        <v>452.72390834447998</v>
      </c>
      <c r="I7474" s="1">
        <v>662.37387171431726</v>
      </c>
      <c r="J7474" s="1">
        <f t="shared" si="668"/>
        <v>-82.353648626614245</v>
      </c>
      <c r="K7474" s="1">
        <f t="shared" si="669"/>
        <v>0.49452597773465973</v>
      </c>
      <c r="L7474" s="30"/>
      <c r="M7474" s="30"/>
      <c r="N7474" s="2">
        <v>0</v>
      </c>
      <c r="O7474" s="30"/>
      <c r="P7474" s="30"/>
      <c r="Q7474" s="30"/>
      <c r="R7474" s="30"/>
      <c r="S7474" s="30"/>
      <c r="T7474" s="30"/>
      <c r="U7474" s="30"/>
      <c r="V7474" s="30"/>
    </row>
    <row r="7475" spans="1:22" ht="14.5" x14ac:dyDescent="0.35">
      <c r="A7475" s="15">
        <v>62</v>
      </c>
      <c r="B7475" s="8">
        <v>360</v>
      </c>
      <c r="C7475" s="8">
        <v>999999.99989999994</v>
      </c>
      <c r="D7475" s="8">
        <v>3000</v>
      </c>
      <c r="E7475" s="2">
        <v>750</v>
      </c>
      <c r="F7475" s="2">
        <v>2048.515625</v>
      </c>
      <c r="G7475" s="2">
        <v>583.37103271484398</v>
      </c>
      <c r="H7475" s="1">
        <v>1988.528495300591</v>
      </c>
      <c r="I7475" s="1">
        <v>580.46608653862529</v>
      </c>
      <c r="J7475" s="1">
        <f t="shared" si="668"/>
        <v>-2.9283218037162406</v>
      </c>
      <c r="K7475" s="1">
        <f t="shared" si="669"/>
        <v>-0.49795859124164732</v>
      </c>
      <c r="L7475" s="30"/>
      <c r="M7475" s="30"/>
      <c r="N7475" s="2">
        <v>1895832</v>
      </c>
      <c r="O7475" s="30"/>
      <c r="P7475" s="30"/>
      <c r="Q7475" s="30"/>
      <c r="R7475" s="30"/>
      <c r="S7475" s="30"/>
      <c r="T7475" s="30"/>
      <c r="U7475" s="30"/>
      <c r="V7475" s="30"/>
    </row>
    <row r="7476" spans="1:22" ht="14.5" x14ac:dyDescent="0.35">
      <c r="A7476" s="15">
        <v>62</v>
      </c>
      <c r="B7476" s="8">
        <v>360</v>
      </c>
      <c r="C7476" s="8">
        <v>999999.99989999994</v>
      </c>
      <c r="D7476" s="8">
        <v>3000</v>
      </c>
      <c r="E7476" s="2">
        <v>780</v>
      </c>
      <c r="F7476" s="2">
        <v>1819.3837890625</v>
      </c>
      <c r="G7476" s="2">
        <v>563.104736328125</v>
      </c>
      <c r="H7476" s="1">
        <v>1925.962810529694</v>
      </c>
      <c r="I7476" s="1">
        <v>567.16470043488198</v>
      </c>
      <c r="J7476" s="1">
        <f t="shared" si="668"/>
        <v>5.8579735681888501</v>
      </c>
      <c r="K7476" s="1">
        <f t="shared" si="669"/>
        <v>0.72099626318738874</v>
      </c>
      <c r="L7476" s="30"/>
      <c r="M7476" s="30"/>
      <c r="N7476" s="2">
        <v>1895832</v>
      </c>
      <c r="O7476" s="30"/>
      <c r="P7476" s="30"/>
      <c r="Q7476" s="30"/>
      <c r="R7476" s="30"/>
      <c r="S7476" s="30"/>
      <c r="T7476" s="30"/>
      <c r="U7476" s="30"/>
      <c r="V7476" s="30"/>
    </row>
    <row r="7477" spans="1:22" ht="14.5" x14ac:dyDescent="0.35">
      <c r="A7477" s="15">
        <v>62</v>
      </c>
      <c r="B7477" s="8">
        <v>360</v>
      </c>
      <c r="C7477" s="8">
        <v>999999.99989999994</v>
      </c>
      <c r="D7477" s="8">
        <v>3000</v>
      </c>
      <c r="E7477" s="2">
        <v>810</v>
      </c>
      <c r="F7477" s="2">
        <v>1759.19018554688</v>
      </c>
      <c r="G7477" s="2">
        <v>563.77307128906295</v>
      </c>
      <c r="H7477" s="1">
        <v>1966.067538196945</v>
      </c>
      <c r="I7477" s="1">
        <v>570.77202184879366</v>
      </c>
      <c r="J7477" s="1">
        <f t="shared" si="668"/>
        <v>11.759805980599699</v>
      </c>
      <c r="K7477" s="1">
        <f t="shared" si="669"/>
        <v>1.2414481847683241</v>
      </c>
      <c r="L7477" s="30"/>
      <c r="M7477" s="30"/>
      <c r="N7477" s="2">
        <v>1895832</v>
      </c>
      <c r="O7477" s="30"/>
      <c r="P7477" s="30"/>
      <c r="Q7477" s="30"/>
      <c r="R7477" s="30"/>
      <c r="S7477" s="30"/>
      <c r="T7477" s="30"/>
      <c r="U7477" s="30"/>
      <c r="V7477" s="30"/>
    </row>
    <row r="7478" spans="1:22" ht="14.5" x14ac:dyDescent="0.35">
      <c r="A7478" s="15">
        <v>62</v>
      </c>
      <c r="B7478" s="8">
        <v>360</v>
      </c>
      <c r="C7478" s="8">
        <v>999999.99989999994</v>
      </c>
      <c r="D7478" s="8">
        <v>3000</v>
      </c>
      <c r="E7478" s="2">
        <v>840</v>
      </c>
      <c r="F7478" s="2">
        <v>1778.15747070313</v>
      </c>
      <c r="G7478" s="2">
        <v>569.18438720703102</v>
      </c>
      <c r="H7478" s="1">
        <v>2044.1359226535069</v>
      </c>
      <c r="I7478" s="1">
        <v>580.40084813266697</v>
      </c>
      <c r="J7478" s="1">
        <f t="shared" si="668"/>
        <v>14.958093213488119</v>
      </c>
      <c r="K7478" s="1">
        <f t="shared" si="669"/>
        <v>1.97061992172251</v>
      </c>
      <c r="L7478" s="30"/>
      <c r="M7478" s="30"/>
      <c r="N7478" s="2">
        <v>1895832</v>
      </c>
      <c r="O7478" s="30"/>
      <c r="P7478" s="30"/>
      <c r="Q7478" s="30"/>
      <c r="R7478" s="30"/>
      <c r="S7478" s="30"/>
      <c r="T7478" s="30"/>
      <c r="U7478" s="30"/>
      <c r="V7478" s="30"/>
    </row>
    <row r="7479" spans="1:22" ht="14.5" x14ac:dyDescent="0.35">
      <c r="A7479" s="15">
        <v>62</v>
      </c>
      <c r="B7479" s="8">
        <v>360</v>
      </c>
      <c r="C7479" s="8">
        <v>999999.99989999994</v>
      </c>
      <c r="D7479" s="8">
        <v>3000</v>
      </c>
      <c r="E7479" s="2">
        <v>870</v>
      </c>
      <c r="F7479" s="2">
        <v>1849.29016113281</v>
      </c>
      <c r="G7479" s="2">
        <v>574.3935546875</v>
      </c>
      <c r="H7479" s="1">
        <v>2129.4287493081688</v>
      </c>
      <c r="I7479" s="1">
        <v>585.45682459444402</v>
      </c>
      <c r="J7479" s="1">
        <f t="shared" si="668"/>
        <v>15.148438793604772</v>
      </c>
      <c r="K7479" s="1">
        <f t="shared" si="669"/>
        <v>1.9260783510990143</v>
      </c>
      <c r="L7479" s="30"/>
      <c r="M7479" s="30"/>
      <c r="N7479" s="2">
        <v>1895832</v>
      </c>
      <c r="O7479" s="30"/>
      <c r="P7479" s="30"/>
      <c r="Q7479" s="30"/>
      <c r="R7479" s="30"/>
      <c r="S7479" s="30"/>
      <c r="T7479" s="30"/>
      <c r="U7479" s="30"/>
      <c r="V7479" s="30"/>
    </row>
    <row r="7480" spans="1:22" ht="14.5" x14ac:dyDescent="0.35">
      <c r="A7480" s="15">
        <v>62</v>
      </c>
      <c r="B7480" s="8">
        <v>360</v>
      </c>
      <c r="C7480" s="8">
        <v>999999.99989999994</v>
      </c>
      <c r="D7480" s="8">
        <v>3000</v>
      </c>
      <c r="E7480" s="2">
        <v>900</v>
      </c>
      <c r="F7480" s="2">
        <v>1964.25805664062</v>
      </c>
      <c r="G7480" s="2">
        <v>579.12420654296898</v>
      </c>
      <c r="H7480" s="1">
        <v>2235.1620702002979</v>
      </c>
      <c r="I7480" s="1">
        <v>589.16043306307574</v>
      </c>
      <c r="J7480" s="1">
        <f t="shared" si="668"/>
        <v>13.79167124420467</v>
      </c>
      <c r="K7480" s="1">
        <f t="shared" si="669"/>
        <v>1.7330006942754366</v>
      </c>
      <c r="L7480" s="30"/>
      <c r="M7480" s="30"/>
      <c r="N7480" s="2">
        <v>1895832</v>
      </c>
      <c r="O7480" s="30"/>
      <c r="P7480" s="30"/>
      <c r="Q7480" s="30"/>
      <c r="R7480" s="30"/>
      <c r="S7480" s="30"/>
      <c r="T7480" s="30"/>
      <c r="U7480" s="30"/>
      <c r="V7480" s="30"/>
    </row>
    <row r="7481" spans="1:22" ht="14.5" x14ac:dyDescent="0.35">
      <c r="A7481" s="15">
        <v>62</v>
      </c>
      <c r="B7481" s="8">
        <v>360</v>
      </c>
      <c r="C7481" s="8">
        <v>999999.99989999994</v>
      </c>
      <c r="D7481" s="8">
        <v>3000</v>
      </c>
      <c r="E7481" s="2">
        <v>930</v>
      </c>
      <c r="F7481" s="2">
        <v>2134.77416992188</v>
      </c>
      <c r="G7481" s="2">
        <v>581.87268066406205</v>
      </c>
      <c r="H7481" s="1">
        <v>2393.274046108274</v>
      </c>
      <c r="I7481" s="1">
        <v>592.46403345369208</v>
      </c>
      <c r="J7481" s="1">
        <f t="shared" si="668"/>
        <v>12.109003370405851</v>
      </c>
      <c r="K7481" s="1">
        <f t="shared" si="669"/>
        <v>1.8202182610709026</v>
      </c>
      <c r="L7481" s="30"/>
      <c r="M7481" s="30"/>
      <c r="N7481" s="2">
        <v>1895832</v>
      </c>
      <c r="O7481" s="30"/>
      <c r="P7481" s="30"/>
      <c r="Q7481" s="30"/>
      <c r="R7481" s="30"/>
      <c r="S7481" s="30"/>
      <c r="T7481" s="30"/>
      <c r="U7481" s="30"/>
      <c r="V7481" s="30"/>
    </row>
    <row r="7482" spans="1:22" ht="14.5" x14ac:dyDescent="0.35">
      <c r="A7482" s="15">
        <v>62</v>
      </c>
      <c r="B7482" s="8">
        <v>360</v>
      </c>
      <c r="C7482" s="8">
        <v>999999.99989999994</v>
      </c>
      <c r="D7482" s="8">
        <v>3000</v>
      </c>
      <c r="E7482" s="2">
        <v>960</v>
      </c>
      <c r="F7482" s="2">
        <v>2407.93627929688</v>
      </c>
      <c r="G7482" s="2">
        <v>588.05126953125</v>
      </c>
      <c r="H7482" s="1">
        <v>2746.3487615624872</v>
      </c>
      <c r="I7482" s="1">
        <v>595.89533198337892</v>
      </c>
      <c r="J7482" s="1">
        <f t="shared" si="668"/>
        <v>14.054046412076321</v>
      </c>
      <c r="K7482" s="1">
        <f t="shared" si="669"/>
        <v>1.3339079190121665</v>
      </c>
      <c r="L7482" s="30"/>
      <c r="M7482" s="30"/>
      <c r="N7482" s="2">
        <v>1895832</v>
      </c>
      <c r="O7482" s="30"/>
      <c r="P7482" s="30"/>
      <c r="Q7482" s="30"/>
      <c r="R7482" s="30"/>
      <c r="S7482" s="30"/>
      <c r="T7482" s="30"/>
      <c r="U7482" s="30"/>
      <c r="V7482" s="30"/>
    </row>
    <row r="7483" spans="1:22" ht="14.5" x14ac:dyDescent="0.35">
      <c r="A7483" s="15">
        <v>62</v>
      </c>
      <c r="B7483" s="8">
        <v>360</v>
      </c>
      <c r="C7483" s="8">
        <v>999999.99989999994</v>
      </c>
      <c r="D7483" s="8">
        <v>3000</v>
      </c>
      <c r="E7483" s="2">
        <v>990</v>
      </c>
      <c r="F7483" s="2">
        <v>2788.3134765625</v>
      </c>
      <c r="G7483" s="2">
        <v>592.10211181640602</v>
      </c>
      <c r="H7483" s="1">
        <v>3138.4429555134161</v>
      </c>
      <c r="I7483" s="1">
        <v>599.06078400878516</v>
      </c>
      <c r="J7483" s="1">
        <f t="shared" si="668"/>
        <v>12.557034275162065</v>
      </c>
      <c r="K7483" s="1">
        <f t="shared" si="669"/>
        <v>1.1752486696985174</v>
      </c>
      <c r="L7483" s="30"/>
      <c r="M7483" s="30"/>
      <c r="N7483" s="2">
        <v>1895832</v>
      </c>
      <c r="O7483" s="30"/>
      <c r="P7483" s="30"/>
      <c r="Q7483" s="30"/>
      <c r="R7483" s="30"/>
      <c r="S7483" s="30"/>
      <c r="T7483" s="30"/>
      <c r="U7483" s="30"/>
      <c r="V7483" s="30"/>
    </row>
    <row r="7484" spans="1:22" ht="14.5" x14ac:dyDescent="0.35">
      <c r="A7484" s="15">
        <v>62</v>
      </c>
      <c r="B7484" s="8">
        <v>360</v>
      </c>
      <c r="C7484" s="8">
        <v>999999.99989999994</v>
      </c>
      <c r="D7484" s="8">
        <v>3000</v>
      </c>
      <c r="E7484" s="2">
        <v>1020</v>
      </c>
      <c r="F7484" s="2">
        <v>3282.62768554688</v>
      </c>
      <c r="G7484" s="2">
        <v>596.41375732421898</v>
      </c>
      <c r="H7484" s="1">
        <v>3578.6902882973009</v>
      </c>
      <c r="I7484" s="1">
        <v>611.16099816578492</v>
      </c>
      <c r="J7484" s="1">
        <f t="shared" si="668"/>
        <v>9.0190734713521845</v>
      </c>
      <c r="K7484" s="1">
        <f t="shared" si="669"/>
        <v>2.472652694620713</v>
      </c>
      <c r="L7484" s="30"/>
      <c r="M7484" s="30"/>
      <c r="N7484" s="2">
        <v>1895832</v>
      </c>
      <c r="O7484" s="30"/>
      <c r="P7484" s="30"/>
      <c r="Q7484" s="30"/>
      <c r="R7484" s="30"/>
      <c r="S7484" s="30"/>
      <c r="T7484" s="30"/>
      <c r="U7484" s="30"/>
      <c r="V7484" s="30"/>
    </row>
    <row r="7485" spans="1:22" ht="14.5" x14ac:dyDescent="0.35">
      <c r="A7485" s="15">
        <v>62</v>
      </c>
      <c r="B7485" s="8">
        <v>360</v>
      </c>
      <c r="C7485" s="8">
        <v>999999.99989999994</v>
      </c>
      <c r="D7485" s="8">
        <v>3000</v>
      </c>
      <c r="E7485" s="2">
        <v>1050</v>
      </c>
      <c r="F7485" s="2">
        <v>3488.47290039063</v>
      </c>
      <c r="G7485" s="2">
        <v>598.73687744140602</v>
      </c>
      <c r="H7485" s="1">
        <v>4058.4872397848731</v>
      </c>
      <c r="I7485" s="1">
        <v>612.83037648714298</v>
      </c>
      <c r="J7485" s="1">
        <f t="shared" si="668"/>
        <v>16.339938869251768</v>
      </c>
      <c r="K7485" s="1">
        <f t="shared" si="669"/>
        <v>2.3538718887607168</v>
      </c>
      <c r="L7485" s="30"/>
      <c r="M7485" s="30"/>
      <c r="N7485" s="2">
        <v>1895832</v>
      </c>
      <c r="O7485" s="30"/>
      <c r="P7485" s="30"/>
      <c r="Q7485" s="30"/>
      <c r="R7485" s="30"/>
      <c r="S7485" s="30"/>
      <c r="T7485" s="30"/>
      <c r="U7485" s="30"/>
      <c r="V7485" s="30"/>
    </row>
    <row r="7486" spans="1:22" ht="14.5" x14ac:dyDescent="0.35">
      <c r="A7486" s="15">
        <v>62</v>
      </c>
      <c r="B7486" s="8">
        <v>360</v>
      </c>
      <c r="C7486" s="8">
        <v>999999.99989999994</v>
      </c>
      <c r="D7486" s="8">
        <v>3000</v>
      </c>
      <c r="E7486" s="2">
        <v>1080</v>
      </c>
      <c r="F7486" s="2">
        <v>4123.6142578125</v>
      </c>
      <c r="G7486" s="2">
        <v>605.28533935546898</v>
      </c>
      <c r="H7486" s="1">
        <v>4551.5920926664257</v>
      </c>
      <c r="I7486" s="1">
        <v>614.16794502708478</v>
      </c>
      <c r="J7486" s="1">
        <f t="shared" si="668"/>
        <v>10.37870683571067</v>
      </c>
      <c r="K7486" s="1">
        <f t="shared" si="669"/>
        <v>1.4675071563891413</v>
      </c>
      <c r="L7486" s="30"/>
      <c r="M7486" s="30"/>
      <c r="N7486" s="2">
        <v>1895832</v>
      </c>
      <c r="O7486" s="30"/>
      <c r="P7486" s="30"/>
      <c r="Q7486" s="30"/>
      <c r="R7486" s="30"/>
      <c r="S7486" s="30"/>
      <c r="T7486" s="30"/>
      <c r="U7486" s="30"/>
      <c r="V7486" s="30"/>
    </row>
    <row r="7487" spans="1:22" ht="14.5" x14ac:dyDescent="0.35">
      <c r="A7487" s="15">
        <v>62</v>
      </c>
      <c r="B7487" s="8">
        <v>360</v>
      </c>
      <c r="C7487" s="8">
        <v>999999.99989999994</v>
      </c>
      <c r="D7487" s="8">
        <v>3000</v>
      </c>
      <c r="E7487" s="2">
        <v>1110</v>
      </c>
      <c r="F7487" s="2">
        <v>5851.29833984375</v>
      </c>
      <c r="G7487" s="2">
        <v>694.51843261718795</v>
      </c>
      <c r="H7487" s="1">
        <v>5457.3743123454851</v>
      </c>
      <c r="I7487" s="1">
        <v>678.70250107232539</v>
      </c>
      <c r="J7487" s="1">
        <f t="shared" si="668"/>
        <v>-6.7322499147904331</v>
      </c>
      <c r="K7487" s="1">
        <f t="shared" si="669"/>
        <v>-2.2772515173229619</v>
      </c>
      <c r="L7487" s="30"/>
      <c r="M7487" s="30"/>
      <c r="N7487" s="2">
        <v>0</v>
      </c>
      <c r="O7487" s="30"/>
      <c r="P7487" s="30"/>
      <c r="Q7487" s="30"/>
      <c r="R7487" s="30"/>
      <c r="S7487" s="30"/>
      <c r="T7487" s="30"/>
      <c r="U7487" s="30"/>
      <c r="V7487" s="30"/>
    </row>
    <row r="7488" spans="1:22" ht="14.5" x14ac:dyDescent="0.35">
      <c r="A7488" s="15">
        <v>62</v>
      </c>
      <c r="B7488" s="8">
        <v>360</v>
      </c>
      <c r="C7488" s="8">
        <v>999999.99989999994</v>
      </c>
      <c r="D7488" s="8">
        <v>3000</v>
      </c>
      <c r="E7488" s="2">
        <v>1140</v>
      </c>
      <c r="F7488" s="2">
        <v>6770.7998046875</v>
      </c>
      <c r="G7488" s="2">
        <v>700.06066894531295</v>
      </c>
      <c r="H7488" s="1">
        <v>6159.5608448859102</v>
      </c>
      <c r="I7488" s="1">
        <v>685.85691918650002</v>
      </c>
      <c r="J7488" s="1">
        <f t="shared" si="668"/>
        <v>-9.0275739563060515</v>
      </c>
      <c r="K7488" s="1">
        <f t="shared" si="669"/>
        <v>-2.028931261087958</v>
      </c>
      <c r="L7488" s="30"/>
      <c r="M7488" s="30"/>
      <c r="N7488" s="2">
        <v>0</v>
      </c>
      <c r="O7488" s="30"/>
      <c r="P7488" s="30"/>
      <c r="Q7488" s="30"/>
      <c r="R7488" s="30"/>
      <c r="S7488" s="30"/>
      <c r="T7488" s="30"/>
      <c r="U7488" s="30"/>
      <c r="V7488" s="30"/>
    </row>
    <row r="7489" spans="1:22" ht="14.5" x14ac:dyDescent="0.35">
      <c r="A7489" s="15">
        <v>62</v>
      </c>
      <c r="B7489" s="8">
        <v>360</v>
      </c>
      <c r="C7489" s="8">
        <v>999999.99989999994</v>
      </c>
      <c r="D7489" s="8">
        <v>3000</v>
      </c>
      <c r="E7489" s="2">
        <v>1170</v>
      </c>
      <c r="F7489" s="2">
        <v>7100.443359375</v>
      </c>
      <c r="G7489" s="2">
        <v>697.00860595703102</v>
      </c>
      <c r="H7489" s="1">
        <v>6534.0649956869775</v>
      </c>
      <c r="I7489" s="1">
        <v>684.79522453545826</v>
      </c>
      <c r="J7489" s="1">
        <f t="shared" si="668"/>
        <v>-7.9766619494289817</v>
      </c>
      <c r="K7489" s="1">
        <f t="shared" si="669"/>
        <v>-1.7522569043180063</v>
      </c>
      <c r="L7489" s="30"/>
      <c r="M7489" s="30"/>
      <c r="N7489" s="2">
        <v>0</v>
      </c>
      <c r="O7489" s="30"/>
      <c r="P7489" s="30"/>
      <c r="Q7489" s="30"/>
      <c r="R7489" s="30"/>
      <c r="S7489" s="30"/>
      <c r="T7489" s="30"/>
      <c r="U7489" s="30"/>
      <c r="V7489" s="30"/>
    </row>
    <row r="7490" spans="1:22" ht="14.5" x14ac:dyDescent="0.35">
      <c r="A7490" s="15">
        <v>62</v>
      </c>
      <c r="B7490" s="8">
        <v>360</v>
      </c>
      <c r="C7490" s="8">
        <v>999999.99989999994</v>
      </c>
      <c r="D7490" s="8">
        <v>3000</v>
      </c>
      <c r="E7490" s="2">
        <v>1200</v>
      </c>
      <c r="F7490" s="2">
        <v>7430.94921875</v>
      </c>
      <c r="G7490" s="2">
        <v>689.44775390625</v>
      </c>
      <c r="H7490" s="1">
        <v>7085.87407054509</v>
      </c>
      <c r="I7490" s="1">
        <v>680.77804887670595</v>
      </c>
      <c r="J7490" s="1">
        <f t="shared" si="668"/>
        <v>-4.6437559731158675</v>
      </c>
      <c r="K7490" s="1">
        <f t="shared" si="669"/>
        <v>-1.2574854266220352</v>
      </c>
      <c r="L7490" s="30"/>
      <c r="M7490" s="30"/>
      <c r="N7490" s="2">
        <v>0</v>
      </c>
      <c r="O7490" s="30"/>
      <c r="P7490" s="30"/>
      <c r="Q7490" s="30"/>
      <c r="R7490" s="30"/>
      <c r="S7490" s="30"/>
      <c r="T7490" s="30"/>
      <c r="U7490" s="30"/>
      <c r="V7490" s="30"/>
    </row>
    <row r="7491" spans="1:22" ht="14.5" x14ac:dyDescent="0.35">
      <c r="A7491" s="15">
        <v>62</v>
      </c>
      <c r="B7491" s="8">
        <v>360</v>
      </c>
      <c r="C7491" s="8">
        <v>999999.99989999994</v>
      </c>
      <c r="D7491" s="8">
        <v>3000</v>
      </c>
      <c r="E7491" s="2">
        <v>1230</v>
      </c>
      <c r="F7491" s="2">
        <v>7952.35400390625</v>
      </c>
      <c r="G7491" s="2">
        <v>682.0546875</v>
      </c>
      <c r="H7491" s="1">
        <v>7588.7470577027634</v>
      </c>
      <c r="I7491" s="1">
        <v>676.62169795190914</v>
      </c>
      <c r="J7491" s="1">
        <f t="shared" si="668"/>
        <v>-4.5723184106854449</v>
      </c>
      <c r="K7491" s="1">
        <f t="shared" si="669"/>
        <v>-0.7965621595542306</v>
      </c>
      <c r="L7491" s="30"/>
      <c r="M7491" s="30"/>
      <c r="N7491" s="2">
        <v>0</v>
      </c>
      <c r="O7491" s="30"/>
      <c r="P7491" s="30"/>
      <c r="Q7491" s="30"/>
      <c r="R7491" s="30"/>
      <c r="S7491" s="30"/>
      <c r="T7491" s="30"/>
      <c r="U7491" s="30"/>
      <c r="V7491" s="30"/>
    </row>
    <row r="7492" spans="1:22" ht="14.5" x14ac:dyDescent="0.35">
      <c r="A7492" s="15">
        <v>62</v>
      </c>
      <c r="B7492" s="8">
        <v>360</v>
      </c>
      <c r="C7492" s="8">
        <v>999999.99989999994</v>
      </c>
      <c r="D7492" s="8">
        <v>3000</v>
      </c>
      <c r="E7492" s="2">
        <v>1260</v>
      </c>
      <c r="F7492" s="2">
        <v>8368.681640625</v>
      </c>
      <c r="G7492" s="2">
        <v>674.09185791015602</v>
      </c>
      <c r="H7492" s="1">
        <v>8003.1445934813382</v>
      </c>
      <c r="I7492" s="1">
        <v>672.62874507166555</v>
      </c>
      <c r="J7492" s="1">
        <f t="shared" si="668"/>
        <v>-4.3679167501030935</v>
      </c>
      <c r="K7492" s="1">
        <f t="shared" si="669"/>
        <v>-0.21704947498201055</v>
      </c>
      <c r="L7492" s="30"/>
      <c r="M7492" s="30"/>
      <c r="N7492" s="2">
        <v>0</v>
      </c>
      <c r="O7492" s="30"/>
      <c r="P7492" s="30"/>
      <c r="Q7492" s="30"/>
      <c r="R7492" s="30"/>
      <c r="S7492" s="30"/>
      <c r="T7492" s="30"/>
      <c r="U7492" s="30"/>
      <c r="V7492" s="30"/>
    </row>
    <row r="7493" spans="1:22" ht="14.5" x14ac:dyDescent="0.35">
      <c r="A7493" s="15">
        <v>62</v>
      </c>
      <c r="B7493" s="8">
        <v>360</v>
      </c>
      <c r="C7493" s="8">
        <v>999999.99989999994</v>
      </c>
      <c r="D7493" s="8">
        <v>3000</v>
      </c>
      <c r="E7493" s="2">
        <v>1290</v>
      </c>
      <c r="F7493" s="2">
        <v>8601.66796875</v>
      </c>
      <c r="G7493" s="2">
        <v>668.47790527343705</v>
      </c>
      <c r="H7493" s="1">
        <v>8239.873374749639</v>
      </c>
      <c r="I7493" s="1">
        <v>669.63732253474654</v>
      </c>
      <c r="J7493" s="1">
        <f t="shared" si="668"/>
        <v>-4.2060981116077336</v>
      </c>
      <c r="K7493" s="1">
        <f t="shared" si="669"/>
        <v>0.17344137362853404</v>
      </c>
      <c r="L7493" s="30"/>
      <c r="M7493" s="30"/>
      <c r="N7493" s="2">
        <v>0</v>
      </c>
      <c r="O7493" s="30"/>
      <c r="P7493" s="30"/>
      <c r="Q7493" s="30"/>
      <c r="R7493" s="30"/>
      <c r="S7493" s="30"/>
      <c r="T7493" s="30"/>
      <c r="U7493" s="30"/>
      <c r="V7493" s="30"/>
    </row>
    <row r="7494" spans="1:22" ht="14.5" x14ac:dyDescent="0.35">
      <c r="A7494" s="15">
        <v>62</v>
      </c>
      <c r="B7494" s="8">
        <v>360</v>
      </c>
      <c r="C7494" s="8">
        <v>999999.99989999994</v>
      </c>
      <c r="D7494" s="8">
        <v>3000</v>
      </c>
      <c r="E7494" s="2">
        <v>1320</v>
      </c>
      <c r="F7494" s="2">
        <v>8674.951171875</v>
      </c>
      <c r="G7494" s="2">
        <v>663.55651855468705</v>
      </c>
      <c r="H7494" s="1">
        <v>8413.7290434314782</v>
      </c>
      <c r="I7494" s="1">
        <v>665.47493101680539</v>
      </c>
      <c r="J7494" s="1">
        <f t="shared" si="668"/>
        <v>-3.0112230405449232</v>
      </c>
      <c r="K7494" s="1">
        <f t="shared" si="669"/>
        <v>0.28911063465956049</v>
      </c>
      <c r="L7494" s="30"/>
      <c r="M7494" s="30"/>
      <c r="N7494" s="2">
        <v>0</v>
      </c>
      <c r="O7494" s="30"/>
      <c r="P7494" s="30"/>
      <c r="Q7494" s="30"/>
      <c r="R7494" s="30"/>
      <c r="S7494" s="30"/>
      <c r="T7494" s="30"/>
      <c r="U7494" s="30"/>
      <c r="V7494" s="30"/>
    </row>
    <row r="7495" spans="1:22" ht="14.5" x14ac:dyDescent="0.35">
      <c r="A7495" s="15">
        <v>62</v>
      </c>
      <c r="B7495" s="8">
        <v>360</v>
      </c>
      <c r="C7495" s="8">
        <v>999999.99989999994</v>
      </c>
      <c r="D7495" s="8">
        <v>3000</v>
      </c>
      <c r="E7495" s="2">
        <v>1350</v>
      </c>
      <c r="F7495" s="2">
        <v>8634.447265625</v>
      </c>
      <c r="G7495" s="2">
        <v>658.08428955078102</v>
      </c>
      <c r="H7495" s="1">
        <v>8567.0978473278883</v>
      </c>
      <c r="I7495" s="1">
        <v>659.65294693839985</v>
      </c>
      <c r="J7495" s="1">
        <f t="shared" si="668"/>
        <v>-0.78000845016726905</v>
      </c>
      <c r="K7495" s="1">
        <f t="shared" si="669"/>
        <v>0.23836724451963723</v>
      </c>
      <c r="L7495" s="30"/>
      <c r="M7495" s="30"/>
      <c r="N7495" s="2">
        <v>0</v>
      </c>
      <c r="O7495" s="30"/>
      <c r="P7495" s="30"/>
      <c r="Q7495" s="30"/>
      <c r="R7495" s="30"/>
      <c r="S7495" s="30"/>
      <c r="T7495" s="30"/>
      <c r="U7495" s="30"/>
      <c r="V7495" s="30"/>
    </row>
    <row r="7496" spans="1:22" ht="14.5" x14ac:dyDescent="0.35">
      <c r="A7496" s="15">
        <v>62</v>
      </c>
      <c r="B7496" s="8">
        <v>360</v>
      </c>
      <c r="C7496" s="8">
        <v>999999.99989999994</v>
      </c>
      <c r="D7496" s="8">
        <v>3000</v>
      </c>
      <c r="E7496" s="2">
        <v>1380</v>
      </c>
      <c r="F7496" s="2">
        <v>8293.1318359375</v>
      </c>
      <c r="G7496" s="2">
        <v>648.84185791015602</v>
      </c>
      <c r="H7496" s="1">
        <v>8651.3468907827883</v>
      </c>
      <c r="I7496" s="1">
        <v>653.67457190348853</v>
      </c>
      <c r="J7496" s="1">
        <f t="shared" si="668"/>
        <v>4.3194183082077302</v>
      </c>
      <c r="K7496" s="1">
        <f t="shared" si="669"/>
        <v>0.74482155157161301</v>
      </c>
      <c r="L7496" s="30"/>
      <c r="M7496" s="30"/>
      <c r="N7496" s="2">
        <v>0</v>
      </c>
      <c r="O7496" s="30"/>
      <c r="P7496" s="30"/>
      <c r="Q7496" s="30"/>
      <c r="R7496" s="30"/>
      <c r="S7496" s="30"/>
      <c r="T7496" s="30"/>
      <c r="U7496" s="30"/>
      <c r="V7496" s="30"/>
    </row>
    <row r="7497" spans="1:22" ht="14.5" x14ac:dyDescent="0.35">
      <c r="A7497" s="15">
        <v>62</v>
      </c>
      <c r="B7497" s="8">
        <v>360</v>
      </c>
      <c r="C7497" s="8">
        <v>999999.99989999994</v>
      </c>
      <c r="D7497" s="8">
        <v>3000</v>
      </c>
      <c r="E7497" s="2">
        <v>1410</v>
      </c>
      <c r="F7497" s="2">
        <v>8170.16162109375</v>
      </c>
      <c r="G7497" s="2">
        <v>646.96673583984398</v>
      </c>
      <c r="H7497" s="1">
        <v>8561.8330066517701</v>
      </c>
      <c r="I7497" s="1">
        <v>647.68133700944225</v>
      </c>
      <c r="J7497" s="1">
        <f t="shared" si="668"/>
        <v>4.7939245723952588</v>
      </c>
      <c r="K7497" s="1">
        <f t="shared" si="669"/>
        <v>0.11045408210526093</v>
      </c>
      <c r="L7497" s="30"/>
      <c r="M7497" s="30"/>
      <c r="N7497" s="2">
        <v>0</v>
      </c>
      <c r="O7497" s="30"/>
      <c r="P7497" s="30"/>
      <c r="Q7497" s="30"/>
      <c r="R7497" s="30"/>
      <c r="S7497" s="30"/>
      <c r="T7497" s="30"/>
      <c r="U7497" s="30"/>
      <c r="V7497" s="30"/>
    </row>
    <row r="7498" spans="1:22" ht="14.5" x14ac:dyDescent="0.35">
      <c r="A7498" s="15">
        <v>62</v>
      </c>
      <c r="B7498" s="8">
        <v>360</v>
      </c>
      <c r="C7498" s="8">
        <v>999999.99989999994</v>
      </c>
      <c r="D7498" s="8">
        <v>3000</v>
      </c>
      <c r="E7498" s="2">
        <v>1440</v>
      </c>
      <c r="F7498" s="2">
        <v>8128.2294921875</v>
      </c>
      <c r="G7498" s="2">
        <v>645.255615234375</v>
      </c>
      <c r="H7498" s="1">
        <v>8372.7570973432357</v>
      </c>
      <c r="I7498" s="1">
        <v>641.68677318490415</v>
      </c>
      <c r="J7498" s="1">
        <f t="shared" ref="J7498:J7561" si="678">(H7498-F7498)/F7498*100</f>
        <v>3.0083747683399564</v>
      </c>
      <c r="K7498" s="1">
        <f t="shared" ref="K7498:K7561" si="679">(I7498-G7498)/G7498*100</f>
        <v>-0.5530896539621033</v>
      </c>
      <c r="L7498" s="30"/>
      <c r="M7498" s="30"/>
      <c r="N7498" s="2">
        <v>0</v>
      </c>
      <c r="O7498" s="30"/>
      <c r="P7498" s="30"/>
      <c r="Q7498" s="30"/>
      <c r="R7498" s="30"/>
      <c r="S7498" s="30"/>
      <c r="T7498" s="30"/>
      <c r="U7498" s="30"/>
      <c r="V7498" s="30"/>
    </row>
    <row r="7499" spans="1:22" ht="14.5" x14ac:dyDescent="0.35">
      <c r="A7499" s="15">
        <v>62</v>
      </c>
      <c r="B7499" s="8">
        <v>360</v>
      </c>
      <c r="C7499" s="8">
        <v>999999.99989999994</v>
      </c>
      <c r="D7499" s="8">
        <v>3000</v>
      </c>
      <c r="E7499" s="2">
        <v>1470</v>
      </c>
      <c r="F7499" s="2">
        <v>7105.74365234375</v>
      </c>
      <c r="G7499" s="2">
        <v>568.6298828125</v>
      </c>
      <c r="H7499" s="1">
        <v>7519.1466486968156</v>
      </c>
      <c r="I7499" s="1">
        <v>570.33854888475889</v>
      </c>
      <c r="J7499" s="1">
        <f t="shared" si="678"/>
        <v>5.8178709587519286</v>
      </c>
      <c r="K7499" s="1">
        <f t="shared" si="679"/>
        <v>0.30048826554940455</v>
      </c>
      <c r="L7499" s="30"/>
      <c r="M7499" s="30"/>
      <c r="N7499" s="2">
        <v>1895832</v>
      </c>
      <c r="O7499" s="30"/>
      <c r="P7499" s="30"/>
      <c r="Q7499" s="30"/>
      <c r="R7499" s="30"/>
      <c r="S7499" s="30"/>
      <c r="T7499" s="30"/>
      <c r="U7499" s="30"/>
      <c r="V7499" s="30"/>
    </row>
    <row r="7500" spans="1:22" ht="14.5" x14ac:dyDescent="0.35">
      <c r="A7500" s="15">
        <v>62</v>
      </c>
      <c r="B7500" s="8">
        <v>360</v>
      </c>
      <c r="C7500" s="8">
        <v>999999.99989999994</v>
      </c>
      <c r="D7500" s="8">
        <v>3000</v>
      </c>
      <c r="E7500" s="2">
        <v>1500</v>
      </c>
      <c r="F7500" s="2">
        <v>6885.650390625</v>
      </c>
      <c r="G7500" s="2">
        <v>547.09387207031205</v>
      </c>
      <c r="H7500" s="1">
        <v>7173.6735820135355</v>
      </c>
      <c r="I7500" s="1">
        <v>549.32127153407839</v>
      </c>
      <c r="J7500" s="1">
        <f t="shared" si="678"/>
        <v>4.1829482336292712</v>
      </c>
      <c r="K7500" s="1">
        <f t="shared" si="679"/>
        <v>0.4071329578848002</v>
      </c>
      <c r="L7500" s="30"/>
      <c r="M7500" s="30"/>
      <c r="N7500" s="2">
        <v>1895832</v>
      </c>
      <c r="O7500" s="30"/>
      <c r="P7500" s="30"/>
      <c r="Q7500" s="30"/>
      <c r="R7500" s="30"/>
      <c r="S7500" s="30"/>
      <c r="T7500" s="30"/>
      <c r="U7500" s="30"/>
      <c r="V7500" s="30"/>
    </row>
    <row r="7501" spans="1:22" ht="14.5" x14ac:dyDescent="0.35">
      <c r="A7501" s="15">
        <v>62</v>
      </c>
      <c r="B7501" s="8">
        <v>360</v>
      </c>
      <c r="C7501" s="8">
        <v>999999.99989999994</v>
      </c>
      <c r="D7501" s="8">
        <v>3000</v>
      </c>
      <c r="E7501" s="2">
        <v>1530</v>
      </c>
      <c r="F7501" s="2">
        <v>7026.56298828125</v>
      </c>
      <c r="G7501" s="2">
        <v>545.33709716796898</v>
      </c>
      <c r="H7501" s="1">
        <v>7055.8112417351858</v>
      </c>
      <c r="I7501" s="1">
        <v>546.01054324355187</v>
      </c>
      <c r="J7501" s="1">
        <f t="shared" si="678"/>
        <v>0.41625263308270966</v>
      </c>
      <c r="K7501" s="1">
        <f t="shared" si="679"/>
        <v>0.12349170432017391</v>
      </c>
      <c r="L7501" s="30"/>
      <c r="M7501" s="30"/>
      <c r="N7501" s="2">
        <v>1895832</v>
      </c>
      <c r="O7501" s="30"/>
      <c r="P7501" s="30"/>
      <c r="Q7501" s="30"/>
      <c r="R7501" s="30"/>
      <c r="S7501" s="30"/>
      <c r="T7501" s="30"/>
      <c r="U7501" s="30"/>
      <c r="V7501" s="30"/>
    </row>
    <row r="7502" spans="1:22" ht="14.5" x14ac:dyDescent="0.35">
      <c r="A7502" s="15">
        <v>62</v>
      </c>
      <c r="B7502" s="8">
        <v>360</v>
      </c>
      <c r="C7502" s="8">
        <v>999999.99989999994</v>
      </c>
      <c r="D7502" s="8">
        <v>3000</v>
      </c>
      <c r="E7502" s="2">
        <v>1560</v>
      </c>
      <c r="F7502" s="2">
        <v>7281.48193359375</v>
      </c>
      <c r="G7502" s="2">
        <v>546.87164306640602</v>
      </c>
      <c r="H7502" s="1">
        <v>7111.6458401860427</v>
      </c>
      <c r="I7502" s="1">
        <v>545.29908218301648</v>
      </c>
      <c r="J7502" s="1">
        <f t="shared" si="678"/>
        <v>-2.3324385744082354</v>
      </c>
      <c r="K7502" s="1">
        <f t="shared" si="679"/>
        <v>-0.28755575523571036</v>
      </c>
      <c r="L7502" s="30"/>
      <c r="M7502" s="30"/>
      <c r="N7502" s="2">
        <v>1895832</v>
      </c>
      <c r="O7502" s="30"/>
      <c r="P7502" s="30"/>
      <c r="Q7502" s="30"/>
      <c r="R7502" s="30"/>
      <c r="S7502" s="30"/>
      <c r="T7502" s="30"/>
      <c r="U7502" s="30"/>
      <c r="V7502" s="30"/>
    </row>
    <row r="7503" spans="1:22" ht="14.5" x14ac:dyDescent="0.35">
      <c r="A7503" s="15">
        <v>62</v>
      </c>
      <c r="B7503" s="8">
        <v>360</v>
      </c>
      <c r="C7503" s="8">
        <v>999999.99989999994</v>
      </c>
      <c r="D7503" s="8">
        <v>3000</v>
      </c>
      <c r="E7503" s="2">
        <v>1590</v>
      </c>
      <c r="F7503" s="2">
        <v>7629.8291015625</v>
      </c>
      <c r="G7503" s="2">
        <v>546.978759765625</v>
      </c>
      <c r="H7503" s="1">
        <v>7318.9168391211924</v>
      </c>
      <c r="I7503" s="1">
        <v>544.56853284814508</v>
      </c>
      <c r="J7503" s="1">
        <f t="shared" si="678"/>
        <v>-4.0749570967144777</v>
      </c>
      <c r="K7503" s="1">
        <f t="shared" si="679"/>
        <v>-0.44064360351262555</v>
      </c>
      <c r="L7503" s="30"/>
      <c r="M7503" s="30"/>
      <c r="N7503" s="2">
        <v>1895832</v>
      </c>
      <c r="O7503" s="30"/>
      <c r="P7503" s="30"/>
      <c r="Q7503" s="30"/>
      <c r="R7503" s="30"/>
      <c r="S7503" s="30"/>
      <c r="T7503" s="30"/>
      <c r="U7503" s="30"/>
      <c r="V7503" s="30"/>
    </row>
    <row r="7504" spans="1:22" ht="14.5" x14ac:dyDescent="0.35">
      <c r="A7504" s="15">
        <v>62</v>
      </c>
      <c r="B7504" s="8">
        <v>360</v>
      </c>
      <c r="C7504" s="8">
        <v>999999.99989999994</v>
      </c>
      <c r="D7504" s="8">
        <v>3000</v>
      </c>
      <c r="E7504" s="2">
        <v>1620</v>
      </c>
      <c r="F7504" s="2">
        <v>7881.263671875</v>
      </c>
      <c r="G7504" s="2">
        <v>547.58050537109398</v>
      </c>
      <c r="H7504" s="1">
        <v>7666.6763305154436</v>
      </c>
      <c r="I7504" s="1">
        <v>544.13246242905825</v>
      </c>
      <c r="J7504" s="1">
        <f t="shared" si="678"/>
        <v>-2.7227529783749103</v>
      </c>
      <c r="K7504" s="1">
        <f t="shared" si="679"/>
        <v>-0.6296869425070194</v>
      </c>
      <c r="L7504" s="30"/>
      <c r="M7504" s="30"/>
      <c r="N7504" s="2">
        <v>1895832</v>
      </c>
      <c r="O7504" s="30"/>
      <c r="P7504" s="30"/>
      <c r="Q7504" s="30"/>
      <c r="R7504" s="30"/>
      <c r="S7504" s="30"/>
      <c r="T7504" s="30"/>
      <c r="U7504" s="30"/>
      <c r="V7504" s="30"/>
    </row>
    <row r="7505" spans="1:22" ht="14.5" x14ac:dyDescent="0.35">
      <c r="A7505" s="15">
        <v>62</v>
      </c>
      <c r="B7505" s="8">
        <v>360</v>
      </c>
      <c r="C7505" s="8">
        <v>999999.99989999994</v>
      </c>
      <c r="D7505" s="8">
        <v>3000</v>
      </c>
      <c r="E7505" s="2">
        <v>1650</v>
      </c>
      <c r="F7505" s="2">
        <v>8201.9453125</v>
      </c>
      <c r="G7505" s="2">
        <v>548.50115966796898</v>
      </c>
      <c r="H7505" s="1">
        <v>8139.3928560259856</v>
      </c>
      <c r="I7505" s="1">
        <v>544.36019279059826</v>
      </c>
      <c r="J7505" s="1">
        <f t="shared" si="678"/>
        <v>-0.76265390819764056</v>
      </c>
      <c r="K7505" s="1">
        <f t="shared" si="679"/>
        <v>-0.75496045986072635</v>
      </c>
      <c r="L7505" s="30"/>
      <c r="M7505" s="30"/>
      <c r="N7505" s="2">
        <v>1895832</v>
      </c>
      <c r="O7505" s="30"/>
      <c r="P7505" s="30"/>
      <c r="Q7505" s="30"/>
      <c r="R7505" s="30"/>
      <c r="S7505" s="30"/>
      <c r="T7505" s="30"/>
      <c r="U7505" s="30"/>
      <c r="V7505" s="30"/>
    </row>
    <row r="7506" spans="1:22" ht="14.5" x14ac:dyDescent="0.35">
      <c r="A7506" s="15">
        <v>62</v>
      </c>
      <c r="B7506" s="8">
        <v>360</v>
      </c>
      <c r="C7506" s="8">
        <v>999999.99989999994</v>
      </c>
      <c r="D7506" s="8">
        <v>3000</v>
      </c>
      <c r="E7506" s="2">
        <v>1680</v>
      </c>
      <c r="F7506" s="2">
        <v>8773.412109375</v>
      </c>
      <c r="G7506" s="2">
        <v>551.00036621093795</v>
      </c>
      <c r="H7506" s="1">
        <v>8698.03935735499</v>
      </c>
      <c r="I7506" s="1">
        <v>544.5363968926174</v>
      </c>
      <c r="J7506" s="1">
        <f t="shared" si="678"/>
        <v>-0.85910420119749076</v>
      </c>
      <c r="K7506" s="1">
        <f t="shared" si="679"/>
        <v>-1.1731333978543976</v>
      </c>
      <c r="L7506" s="30"/>
      <c r="M7506" s="30"/>
      <c r="N7506" s="2">
        <v>1895832</v>
      </c>
      <c r="O7506" s="30"/>
      <c r="P7506" s="30"/>
      <c r="Q7506" s="30"/>
      <c r="R7506" s="30"/>
      <c r="S7506" s="30"/>
      <c r="T7506" s="30"/>
      <c r="U7506" s="30"/>
      <c r="V7506" s="30"/>
    </row>
    <row r="7507" spans="1:22" ht="14.5" x14ac:dyDescent="0.35">
      <c r="A7507" s="15">
        <v>62</v>
      </c>
      <c r="B7507" s="8">
        <v>360</v>
      </c>
      <c r="C7507" s="8">
        <v>999999.99989999994</v>
      </c>
      <c r="D7507" s="8">
        <v>3000</v>
      </c>
      <c r="E7507" s="2">
        <v>1710</v>
      </c>
      <c r="F7507" s="2">
        <v>9213.8720703125</v>
      </c>
      <c r="G7507" s="2">
        <v>548.74774169921898</v>
      </c>
      <c r="H7507" s="1">
        <v>9336.3888049561629</v>
      </c>
      <c r="I7507" s="1">
        <v>544.71652738018042</v>
      </c>
      <c r="J7507" s="1">
        <f t="shared" si="678"/>
        <v>1.3296986729218561</v>
      </c>
      <c r="K7507" s="1">
        <f t="shared" si="679"/>
        <v>-0.73462066678502225</v>
      </c>
      <c r="L7507" s="30"/>
      <c r="M7507" s="30"/>
      <c r="N7507" s="2">
        <v>1895832</v>
      </c>
      <c r="O7507" s="30"/>
      <c r="P7507" s="30"/>
      <c r="Q7507" s="30"/>
      <c r="R7507" s="30"/>
      <c r="S7507" s="30"/>
      <c r="T7507" s="30"/>
      <c r="U7507" s="30"/>
      <c r="V7507" s="30"/>
    </row>
    <row r="7508" spans="1:22" ht="14.5" x14ac:dyDescent="0.35">
      <c r="A7508" s="15">
        <v>62</v>
      </c>
      <c r="B7508" s="8">
        <v>360</v>
      </c>
      <c r="C7508" s="8">
        <v>999999.99989999994</v>
      </c>
      <c r="D7508" s="8">
        <v>3000</v>
      </c>
      <c r="E7508" s="2">
        <v>1740</v>
      </c>
      <c r="F7508" s="2">
        <v>9807.7900390625</v>
      </c>
      <c r="G7508" s="2">
        <v>550.34722900390602</v>
      </c>
      <c r="H7508" s="1">
        <v>9940.7539913502023</v>
      </c>
      <c r="I7508" s="1">
        <v>544.89635583808615</v>
      </c>
      <c r="J7508" s="1">
        <f t="shared" si="678"/>
        <v>1.3556973768619949</v>
      </c>
      <c r="K7508" s="1">
        <f t="shared" si="679"/>
        <v>-0.99044255672652515</v>
      </c>
      <c r="L7508" s="30"/>
      <c r="M7508" s="30"/>
      <c r="N7508" s="2">
        <v>1895832</v>
      </c>
      <c r="O7508" s="30"/>
      <c r="P7508" s="30"/>
      <c r="Q7508" s="30"/>
      <c r="R7508" s="30"/>
      <c r="S7508" s="30"/>
      <c r="T7508" s="30"/>
      <c r="U7508" s="30"/>
      <c r="V7508" s="30"/>
    </row>
    <row r="7509" spans="1:22" ht="14.5" x14ac:dyDescent="0.35">
      <c r="A7509" s="15">
        <v>62</v>
      </c>
      <c r="B7509" s="8">
        <v>360</v>
      </c>
      <c r="C7509" s="8">
        <v>999999.99989999994</v>
      </c>
      <c r="D7509" s="8">
        <v>3000</v>
      </c>
      <c r="E7509" s="2">
        <v>1770</v>
      </c>
      <c r="F7509" s="2">
        <v>10346.4560546875</v>
      </c>
      <c r="G7509" s="2">
        <v>547.649169921875</v>
      </c>
      <c r="H7509" s="1">
        <v>10253.619645404249</v>
      </c>
      <c r="I7509" s="1">
        <v>545.07618429599188</v>
      </c>
      <c r="J7509" s="1">
        <f t="shared" si="678"/>
        <v>-0.89727737490549608</v>
      </c>
      <c r="K7509" s="1">
        <f t="shared" si="679"/>
        <v>-0.46982370597771017</v>
      </c>
      <c r="L7509" s="30"/>
      <c r="M7509" s="30"/>
      <c r="N7509" s="2">
        <v>1895832</v>
      </c>
      <c r="O7509" s="30"/>
      <c r="P7509" s="30"/>
      <c r="Q7509" s="30"/>
      <c r="R7509" s="30"/>
      <c r="S7509" s="30"/>
      <c r="T7509" s="30"/>
      <c r="U7509" s="30"/>
      <c r="V7509" s="30"/>
    </row>
    <row r="7510" spans="1:22" ht="14.5" x14ac:dyDescent="0.35">
      <c r="A7510" s="15">
        <v>62</v>
      </c>
      <c r="B7510" s="8">
        <v>360</v>
      </c>
      <c r="C7510" s="8">
        <v>999999.99989999994</v>
      </c>
      <c r="D7510" s="8">
        <v>3000</v>
      </c>
      <c r="E7510" s="2">
        <v>1800</v>
      </c>
      <c r="F7510" s="2">
        <v>10977.2734375</v>
      </c>
      <c r="G7510" s="2">
        <v>548.12158203125</v>
      </c>
      <c r="H7510" s="1">
        <v>10375.807822762519</v>
      </c>
      <c r="I7510" s="1">
        <v>545.25607315982904</v>
      </c>
      <c r="J7510" s="1">
        <f t="shared" si="678"/>
        <v>-5.4791895106009179</v>
      </c>
      <c r="K7510" s="1">
        <f t="shared" si="679"/>
        <v>-0.52278709055787298</v>
      </c>
      <c r="L7510" s="30"/>
      <c r="M7510" s="30"/>
      <c r="N7510" s="2">
        <v>1895832</v>
      </c>
      <c r="O7510" s="30"/>
      <c r="P7510" s="30"/>
      <c r="Q7510" s="30"/>
      <c r="R7510" s="30"/>
      <c r="S7510" s="30"/>
      <c r="T7510" s="30"/>
      <c r="U7510" s="30"/>
      <c r="V7510" s="30"/>
    </row>
    <row r="7511" spans="1:22" ht="14.5" x14ac:dyDescent="0.35">
      <c r="A7511" s="15">
        <v>62</v>
      </c>
      <c r="B7511" s="8">
        <v>360</v>
      </c>
      <c r="C7511" s="8">
        <v>999999.99989999994</v>
      </c>
      <c r="D7511" s="8">
        <v>3000</v>
      </c>
      <c r="E7511" s="2">
        <v>1830</v>
      </c>
      <c r="F7511" s="2">
        <v>11203.2333984375</v>
      </c>
      <c r="G7511" s="2">
        <v>574.00714111328102</v>
      </c>
      <c r="H7511" s="1">
        <v>11275.28052682439</v>
      </c>
      <c r="I7511" s="1">
        <v>546.48376331047609</v>
      </c>
      <c r="J7511" s="1">
        <f t="shared" si="678"/>
        <v>0.64309227367287047</v>
      </c>
      <c r="K7511" s="1">
        <f t="shared" si="679"/>
        <v>-4.7949539006472319</v>
      </c>
      <c r="L7511" s="30"/>
      <c r="M7511" s="30"/>
      <c r="N7511" s="2">
        <v>0</v>
      </c>
      <c r="O7511" s="30"/>
      <c r="P7511" s="30"/>
      <c r="Q7511" s="30"/>
      <c r="R7511" s="30"/>
      <c r="S7511" s="30"/>
      <c r="T7511" s="30"/>
      <c r="U7511" s="30"/>
      <c r="V7511" s="30"/>
    </row>
    <row r="7512" spans="1:22" ht="14.5" x14ac:dyDescent="0.35">
      <c r="A7512" s="15">
        <v>62</v>
      </c>
      <c r="B7512" s="8">
        <v>360</v>
      </c>
      <c r="C7512" s="8">
        <v>999999.99989999994</v>
      </c>
      <c r="D7512" s="8">
        <v>3000</v>
      </c>
      <c r="E7512" s="2">
        <v>1860</v>
      </c>
      <c r="F7512" s="2">
        <v>11867.2900390625</v>
      </c>
      <c r="G7512" s="2">
        <v>584.282958984375</v>
      </c>
      <c r="H7512" s="1">
        <v>11126.71107464188</v>
      </c>
      <c r="I7512" s="1">
        <v>541.11627346024761</v>
      </c>
      <c r="J7512" s="1">
        <f t="shared" si="678"/>
        <v>-6.2405061474264309</v>
      </c>
      <c r="K7512" s="1">
        <f t="shared" si="679"/>
        <v>-7.3879761270398028</v>
      </c>
      <c r="L7512" s="30"/>
      <c r="M7512" s="30"/>
      <c r="N7512" s="2">
        <v>0</v>
      </c>
      <c r="O7512" s="30"/>
      <c r="P7512" s="30"/>
      <c r="Q7512" s="30"/>
      <c r="R7512" s="30"/>
      <c r="S7512" s="30"/>
      <c r="T7512" s="30"/>
      <c r="U7512" s="30"/>
      <c r="V7512" s="30"/>
    </row>
    <row r="7513" spans="1:22" ht="14.5" x14ac:dyDescent="0.35">
      <c r="A7513" s="15">
        <v>62</v>
      </c>
      <c r="B7513" s="8">
        <v>360</v>
      </c>
      <c r="C7513" s="8">
        <v>999999.99989999994</v>
      </c>
      <c r="D7513" s="8">
        <v>3000</v>
      </c>
      <c r="E7513" s="2">
        <v>1890</v>
      </c>
      <c r="F7513" s="2">
        <v>11923.3046875</v>
      </c>
      <c r="G7513" s="2">
        <v>585.90563964843705</v>
      </c>
      <c r="H7513" s="1">
        <v>11013.20399890658</v>
      </c>
      <c r="I7513" s="1">
        <v>535.32008271456823</v>
      </c>
      <c r="J7513" s="1">
        <f t="shared" si="678"/>
        <v>-7.6329567384748609</v>
      </c>
      <c r="K7513" s="1">
        <f t="shared" si="679"/>
        <v>-8.6337378428754921</v>
      </c>
      <c r="L7513" s="30"/>
      <c r="M7513" s="30"/>
      <c r="N7513" s="2">
        <v>0</v>
      </c>
      <c r="O7513" s="30"/>
      <c r="P7513" s="30"/>
      <c r="Q7513" s="30"/>
      <c r="R7513" s="30"/>
      <c r="S7513" s="30"/>
      <c r="T7513" s="30"/>
      <c r="U7513" s="30"/>
      <c r="V7513" s="30"/>
    </row>
    <row r="7514" spans="1:22" ht="14.5" x14ac:dyDescent="0.35">
      <c r="A7514" s="15">
        <v>62</v>
      </c>
      <c r="B7514" s="8">
        <v>360</v>
      </c>
      <c r="C7514" s="8">
        <v>999999.99989999994</v>
      </c>
      <c r="D7514" s="8">
        <v>3000</v>
      </c>
      <c r="E7514" s="2">
        <v>1920</v>
      </c>
      <c r="F7514" s="2">
        <v>9869.0302734375</v>
      </c>
      <c r="G7514" s="2">
        <v>496.61956787109398</v>
      </c>
      <c r="H7514" s="1">
        <v>11000.00979452924</v>
      </c>
      <c r="I7514" s="1">
        <v>528.95432444131313</v>
      </c>
      <c r="J7514" s="1">
        <f t="shared" si="678"/>
        <v>11.459885011557539</v>
      </c>
      <c r="K7514" s="1">
        <f t="shared" si="679"/>
        <v>6.5109711058772026</v>
      </c>
      <c r="L7514" s="30"/>
      <c r="M7514" s="30"/>
      <c r="N7514" s="2">
        <v>0</v>
      </c>
      <c r="O7514" s="30"/>
      <c r="P7514" s="30"/>
      <c r="Q7514" s="30"/>
      <c r="R7514" s="30"/>
      <c r="S7514" s="30"/>
      <c r="T7514" s="30"/>
      <c r="U7514" s="30"/>
      <c r="V7514" s="30"/>
    </row>
    <row r="7515" spans="1:22" ht="14.5" x14ac:dyDescent="0.35">
      <c r="A7515" s="15">
        <v>62</v>
      </c>
      <c r="B7515" s="8">
        <v>360</v>
      </c>
      <c r="C7515" s="8">
        <v>999999.99989999994</v>
      </c>
      <c r="D7515" s="8">
        <v>3000</v>
      </c>
      <c r="E7515" s="2">
        <v>1950</v>
      </c>
      <c r="F7515" s="2">
        <v>10304.107421875</v>
      </c>
      <c r="G7515" s="2">
        <v>518.571533203125</v>
      </c>
      <c r="H7515" s="1">
        <v>10963.79618005478</v>
      </c>
      <c r="I7515" s="1">
        <v>522.23476862759651</v>
      </c>
      <c r="J7515" s="1">
        <f t="shared" si="678"/>
        <v>6.4021921663908561</v>
      </c>
      <c r="K7515" s="1">
        <f t="shared" si="679"/>
        <v>0.70640889249055949</v>
      </c>
      <c r="L7515" s="30"/>
      <c r="M7515" s="30"/>
      <c r="N7515" s="2">
        <v>0</v>
      </c>
      <c r="O7515" s="30"/>
      <c r="P7515" s="30"/>
      <c r="Q7515" s="30"/>
      <c r="R7515" s="30"/>
      <c r="S7515" s="30"/>
      <c r="T7515" s="30"/>
      <c r="U7515" s="30"/>
      <c r="V7515" s="30"/>
    </row>
    <row r="7516" spans="1:22" ht="14.5" x14ac:dyDescent="0.35">
      <c r="A7516" s="15">
        <v>62</v>
      </c>
      <c r="B7516" s="8">
        <v>360</v>
      </c>
      <c r="C7516" s="8">
        <v>999999.99989999994</v>
      </c>
      <c r="D7516" s="8">
        <v>3000</v>
      </c>
      <c r="E7516" s="2">
        <v>1980</v>
      </c>
      <c r="F7516" s="2">
        <v>10664.7802734375</v>
      </c>
      <c r="G7516" s="2">
        <v>519.33807373046898</v>
      </c>
      <c r="H7516" s="1">
        <v>10932.862565858661</v>
      </c>
      <c r="I7516" s="1">
        <v>516.31994063256309</v>
      </c>
      <c r="J7516" s="1">
        <f t="shared" si="678"/>
        <v>2.5137160405345296</v>
      </c>
      <c r="K7516" s="1">
        <f t="shared" si="679"/>
        <v>-0.58114997735988594</v>
      </c>
      <c r="L7516" s="30"/>
      <c r="M7516" s="30"/>
      <c r="N7516" s="2">
        <v>0</v>
      </c>
      <c r="O7516" s="30"/>
      <c r="P7516" s="30"/>
      <c r="Q7516" s="30"/>
      <c r="R7516" s="30"/>
      <c r="S7516" s="30"/>
      <c r="T7516" s="30"/>
      <c r="U7516" s="30"/>
      <c r="V7516" s="30"/>
    </row>
    <row r="7517" spans="1:22" ht="14.5" x14ac:dyDescent="0.35">
      <c r="A7517" s="15">
        <v>62</v>
      </c>
      <c r="B7517" s="8">
        <v>360</v>
      </c>
      <c r="C7517" s="8">
        <v>999999.99989999994</v>
      </c>
      <c r="D7517" s="8">
        <v>3000</v>
      </c>
      <c r="E7517" s="2">
        <v>2010</v>
      </c>
      <c r="F7517" s="2">
        <v>10970.2265625</v>
      </c>
      <c r="G7517" s="2">
        <v>515.02886962890602</v>
      </c>
      <c r="H7517" s="1">
        <v>10900.71885870903</v>
      </c>
      <c r="I7517" s="1">
        <v>513.41900618094564</v>
      </c>
      <c r="J7517" s="1">
        <f t="shared" si="678"/>
        <v>-0.63360317487490803</v>
      </c>
      <c r="K7517" s="1">
        <f t="shared" si="679"/>
        <v>-0.31257732195096838</v>
      </c>
      <c r="L7517" s="30"/>
      <c r="M7517" s="30"/>
      <c r="N7517" s="2">
        <v>0</v>
      </c>
      <c r="O7517" s="30"/>
      <c r="P7517" s="30"/>
      <c r="Q7517" s="30"/>
      <c r="R7517" s="30"/>
      <c r="S7517" s="30"/>
      <c r="T7517" s="30"/>
      <c r="U7517" s="30"/>
      <c r="V7517" s="30"/>
    </row>
    <row r="7518" spans="1:22" ht="14.5" x14ac:dyDescent="0.35">
      <c r="A7518" s="15">
        <v>62</v>
      </c>
      <c r="B7518" s="8">
        <v>360</v>
      </c>
      <c r="C7518" s="8">
        <v>999999.99989999994</v>
      </c>
      <c r="D7518" s="8">
        <v>3000</v>
      </c>
      <c r="E7518" s="2">
        <v>2040</v>
      </c>
      <c r="F7518" s="2">
        <v>11131.302734375</v>
      </c>
      <c r="G7518" s="2">
        <v>509.49661254882801</v>
      </c>
      <c r="H7518" s="1">
        <v>10999.52557899957</v>
      </c>
      <c r="I7518" s="1">
        <v>510.99117098438961</v>
      </c>
      <c r="J7518" s="1">
        <f t="shared" si="678"/>
        <v>-1.1838430641948496</v>
      </c>
      <c r="K7518" s="1">
        <f t="shared" si="679"/>
        <v>0.29334021046476899</v>
      </c>
      <c r="L7518" s="30"/>
      <c r="M7518" s="30"/>
      <c r="N7518" s="2">
        <v>0</v>
      </c>
      <c r="O7518" s="30"/>
      <c r="P7518" s="30"/>
      <c r="Q7518" s="30"/>
      <c r="R7518" s="30"/>
      <c r="S7518" s="30"/>
      <c r="T7518" s="30"/>
      <c r="U7518" s="30"/>
      <c r="V7518" s="30"/>
    </row>
    <row r="7519" spans="1:22" ht="14.5" x14ac:dyDescent="0.35">
      <c r="A7519" s="15">
        <v>62</v>
      </c>
      <c r="B7519" s="8">
        <v>360</v>
      </c>
      <c r="C7519" s="8">
        <v>999999.99989999994</v>
      </c>
      <c r="D7519" s="8">
        <v>3000</v>
      </c>
      <c r="E7519" s="2">
        <v>2070</v>
      </c>
      <c r="F7519" s="2">
        <v>11406.51953125</v>
      </c>
      <c r="G7519" s="2">
        <v>505.12960815429699</v>
      </c>
      <c r="H7519" s="1">
        <v>11083.60786683008</v>
      </c>
      <c r="I7519" s="1">
        <v>508.54624090923511</v>
      </c>
      <c r="J7519" s="1">
        <f t="shared" si="678"/>
        <v>-2.8309394775089078</v>
      </c>
      <c r="K7519" s="1">
        <f t="shared" si="679"/>
        <v>0.67638734688750923</v>
      </c>
      <c r="L7519" s="30"/>
      <c r="M7519" s="30"/>
      <c r="N7519" s="2">
        <v>0</v>
      </c>
      <c r="O7519" s="30"/>
      <c r="P7519" s="30"/>
      <c r="Q7519" s="30"/>
      <c r="R7519" s="30"/>
      <c r="S7519" s="30"/>
      <c r="T7519" s="30"/>
      <c r="U7519" s="30"/>
      <c r="V7519" s="30"/>
    </row>
    <row r="7520" spans="1:22" ht="14.5" x14ac:dyDescent="0.35">
      <c r="A7520" s="15">
        <v>62</v>
      </c>
      <c r="B7520" s="8">
        <v>360</v>
      </c>
      <c r="C7520" s="8">
        <v>999999.99989999994</v>
      </c>
      <c r="D7520" s="8">
        <v>3000</v>
      </c>
      <c r="E7520" s="2">
        <v>2100</v>
      </c>
      <c r="F7520" s="2">
        <v>11442.216796875</v>
      </c>
      <c r="G7520" s="2">
        <v>499.67044067382801</v>
      </c>
      <c r="H7520" s="1">
        <v>11143.37771966842</v>
      </c>
      <c r="I7520" s="1">
        <v>506.10185448746358</v>
      </c>
      <c r="J7520" s="1">
        <f t="shared" si="678"/>
        <v>-2.6117236066370975</v>
      </c>
      <c r="K7520" s="1">
        <f t="shared" si="679"/>
        <v>1.2871311348661174</v>
      </c>
      <c r="L7520" s="30"/>
      <c r="M7520" s="30"/>
      <c r="N7520" s="2">
        <v>0</v>
      </c>
      <c r="O7520" s="30"/>
      <c r="P7520" s="30"/>
      <c r="Q7520" s="30"/>
      <c r="R7520" s="30"/>
      <c r="S7520" s="30"/>
      <c r="T7520" s="30"/>
      <c r="U7520" s="30"/>
      <c r="V7520" s="30"/>
    </row>
    <row r="7521" spans="1:22" ht="14.5" x14ac:dyDescent="0.35">
      <c r="A7521" s="15">
        <v>62</v>
      </c>
      <c r="B7521" s="8">
        <v>360</v>
      </c>
      <c r="C7521" s="8">
        <v>999999.99989999994</v>
      </c>
      <c r="D7521" s="8">
        <v>3000</v>
      </c>
      <c r="E7521" s="2">
        <v>2130</v>
      </c>
      <c r="F7521" s="2">
        <v>11356.7080078125</v>
      </c>
      <c r="G7521" s="2">
        <v>497.65185546875</v>
      </c>
      <c r="H7521" s="1">
        <v>11195.260120646961</v>
      </c>
      <c r="I7521" s="1">
        <v>503.65752847162361</v>
      </c>
      <c r="J7521" s="1">
        <f t="shared" si="678"/>
        <v>-1.4216081548849901</v>
      </c>
      <c r="K7521" s="1">
        <f t="shared" si="679"/>
        <v>1.2068020920401716</v>
      </c>
      <c r="L7521" s="30"/>
      <c r="M7521" s="30"/>
      <c r="N7521" s="2">
        <v>0</v>
      </c>
      <c r="O7521" s="30"/>
      <c r="P7521" s="30"/>
      <c r="Q7521" s="30"/>
      <c r="R7521" s="30"/>
      <c r="S7521" s="30"/>
      <c r="T7521" s="30"/>
      <c r="U7521" s="30"/>
      <c r="V7521" s="30"/>
    </row>
    <row r="7522" spans="1:22" ht="14.5" x14ac:dyDescent="0.35">
      <c r="A7522" s="15">
        <v>62</v>
      </c>
      <c r="B7522" s="8">
        <v>360</v>
      </c>
      <c r="C7522" s="8">
        <v>999999.99989999994</v>
      </c>
      <c r="D7522" s="8">
        <v>3000</v>
      </c>
      <c r="E7522" s="2">
        <v>2160</v>
      </c>
      <c r="F7522" s="2">
        <v>11316.6708984375</v>
      </c>
      <c r="G7522" s="2">
        <v>495.42025756835898</v>
      </c>
      <c r="H7522" s="1">
        <v>11245.153938511041</v>
      </c>
      <c r="I7522" s="1">
        <v>501.21314204985208</v>
      </c>
      <c r="J7522" s="1">
        <f t="shared" si="678"/>
        <v>-0.63196111796741816</v>
      </c>
      <c r="K7522" s="1">
        <f t="shared" si="679"/>
        <v>1.1692869625327726</v>
      </c>
      <c r="L7522" s="30"/>
      <c r="M7522" s="30"/>
      <c r="N7522" s="2">
        <v>0</v>
      </c>
      <c r="O7522" s="30"/>
      <c r="P7522" s="30"/>
      <c r="Q7522" s="30"/>
      <c r="R7522" s="30"/>
      <c r="S7522" s="30"/>
      <c r="T7522" s="30"/>
      <c r="U7522" s="30"/>
      <c r="V7522" s="30"/>
    </row>
    <row r="7523" spans="1:22" ht="14.5" x14ac:dyDescent="0.35">
      <c r="A7523" s="15">
        <v>62</v>
      </c>
      <c r="B7523" s="8">
        <v>360</v>
      </c>
      <c r="C7523" s="8">
        <v>999999.99989999994</v>
      </c>
      <c r="D7523" s="8">
        <v>3000</v>
      </c>
      <c r="E7523" s="2">
        <v>2190</v>
      </c>
      <c r="F7523" s="2">
        <v>9793.44140625</v>
      </c>
      <c r="G7523" s="2">
        <v>434.57400512695301</v>
      </c>
      <c r="H7523" s="1">
        <v>9762.6607679778281</v>
      </c>
      <c r="I7523" s="1">
        <v>440.67619014157628</v>
      </c>
      <c r="J7523" s="1">
        <f t="shared" si="678"/>
        <v>-0.31429848809355487</v>
      </c>
      <c r="K7523" s="1">
        <f t="shared" si="679"/>
        <v>1.4041762605751418</v>
      </c>
      <c r="L7523" s="30"/>
      <c r="M7523" s="30"/>
      <c r="N7523" s="2">
        <v>1895832</v>
      </c>
      <c r="O7523" s="30"/>
      <c r="P7523" s="30"/>
      <c r="Q7523" s="30"/>
      <c r="R7523" s="30"/>
      <c r="S7523" s="30"/>
      <c r="T7523" s="30"/>
      <c r="U7523" s="30"/>
      <c r="V7523" s="30"/>
    </row>
    <row r="7524" spans="1:22" ht="14.5" x14ac:dyDescent="0.35">
      <c r="A7524" s="15">
        <v>62</v>
      </c>
      <c r="B7524" s="8">
        <v>360</v>
      </c>
      <c r="C7524" s="8">
        <v>999999.99989999994</v>
      </c>
      <c r="D7524" s="8">
        <v>3000</v>
      </c>
      <c r="E7524" s="2">
        <v>2220</v>
      </c>
      <c r="F7524" s="2">
        <v>9375.4638671875</v>
      </c>
      <c r="G7524" s="2">
        <v>417.37124633789102</v>
      </c>
      <c r="H7524" s="1">
        <v>9556.7541332422825</v>
      </c>
      <c r="I7524" s="1">
        <v>438.43129430839531</v>
      </c>
      <c r="J7524" s="1">
        <f t="shared" si="678"/>
        <v>1.9336671616779093</v>
      </c>
      <c r="K7524" s="1">
        <f t="shared" si="679"/>
        <v>5.0458789759212861</v>
      </c>
      <c r="L7524" s="30"/>
      <c r="M7524" s="30"/>
      <c r="N7524" s="2">
        <v>1895832</v>
      </c>
      <c r="O7524" s="30"/>
      <c r="P7524" s="30"/>
      <c r="Q7524" s="30"/>
      <c r="R7524" s="30"/>
      <c r="S7524" s="30"/>
      <c r="T7524" s="30"/>
      <c r="U7524" s="30"/>
      <c r="V7524" s="30"/>
    </row>
    <row r="7525" spans="1:22" ht="14.5" x14ac:dyDescent="0.35">
      <c r="A7525" s="15">
        <v>62</v>
      </c>
      <c r="B7525" s="8">
        <v>360</v>
      </c>
      <c r="C7525" s="8">
        <v>999999.99989999994</v>
      </c>
      <c r="D7525" s="8">
        <v>3000</v>
      </c>
      <c r="E7525" s="2">
        <v>2250</v>
      </c>
      <c r="F7525" s="2">
        <v>9418.0849609375</v>
      </c>
      <c r="G7525" s="2">
        <v>418.08291625976602</v>
      </c>
      <c r="H7525" s="1">
        <v>9560.9078642499662</v>
      </c>
      <c r="I7525" s="1">
        <v>436.69398951712958</v>
      </c>
      <c r="J7525" s="1">
        <f t="shared" si="678"/>
        <v>1.5164749936408439</v>
      </c>
      <c r="K7525" s="1">
        <f t="shared" si="679"/>
        <v>4.4515268463636533</v>
      </c>
      <c r="L7525" s="30"/>
      <c r="M7525" s="30"/>
      <c r="N7525" s="2">
        <v>1895832</v>
      </c>
      <c r="O7525" s="30"/>
      <c r="P7525" s="30"/>
      <c r="Q7525" s="30"/>
      <c r="R7525" s="30"/>
      <c r="S7525" s="30"/>
      <c r="T7525" s="30"/>
      <c r="U7525" s="30"/>
      <c r="V7525" s="30"/>
    </row>
    <row r="7526" spans="1:22" ht="14.5" x14ac:dyDescent="0.35">
      <c r="A7526" s="15">
        <v>62</v>
      </c>
      <c r="B7526" s="8">
        <v>360</v>
      </c>
      <c r="C7526" s="8">
        <v>999999.99989999994</v>
      </c>
      <c r="D7526" s="8">
        <v>3000</v>
      </c>
      <c r="E7526" s="2">
        <v>2280</v>
      </c>
      <c r="F7526" s="2">
        <v>9583.7431640625</v>
      </c>
      <c r="G7526" s="2">
        <v>420.84344482421898</v>
      </c>
      <c r="H7526" s="1">
        <v>9596.482100207355</v>
      </c>
      <c r="I7526" s="1">
        <v>435.20691629686638</v>
      </c>
      <c r="J7526" s="1">
        <f t="shared" si="678"/>
        <v>0.13292234492076049</v>
      </c>
      <c r="K7526" s="1">
        <f t="shared" si="679"/>
        <v>3.4130201264384303</v>
      </c>
      <c r="L7526" s="30"/>
      <c r="M7526" s="30"/>
      <c r="N7526" s="2">
        <v>1895832</v>
      </c>
      <c r="O7526" s="30"/>
      <c r="P7526" s="30"/>
      <c r="Q7526" s="30"/>
      <c r="R7526" s="30"/>
      <c r="S7526" s="30"/>
      <c r="T7526" s="30"/>
      <c r="U7526" s="30"/>
      <c r="V7526" s="30"/>
    </row>
    <row r="7527" spans="1:22" ht="14.5" x14ac:dyDescent="0.35">
      <c r="A7527" s="15">
        <v>62</v>
      </c>
      <c r="B7527" s="8">
        <v>360</v>
      </c>
      <c r="C7527" s="8">
        <v>999999.99989999994</v>
      </c>
      <c r="D7527" s="8">
        <v>3000</v>
      </c>
      <c r="E7527" s="2">
        <v>2310</v>
      </c>
      <c r="F7527" s="2">
        <v>9759.0048828125</v>
      </c>
      <c r="G7527" s="2">
        <v>422.53045654296898</v>
      </c>
      <c r="H7527" s="1">
        <v>9655.4137162171828</v>
      </c>
      <c r="I7527" s="1">
        <v>433.84319198860982</v>
      </c>
      <c r="J7527" s="1">
        <f t="shared" si="678"/>
        <v>-1.0614931321303192</v>
      </c>
      <c r="K7527" s="1">
        <f t="shared" si="679"/>
        <v>2.6773775169247234</v>
      </c>
      <c r="L7527" s="30"/>
      <c r="M7527" s="30"/>
      <c r="N7527" s="2">
        <v>1895832</v>
      </c>
      <c r="O7527" s="30"/>
      <c r="P7527" s="30"/>
      <c r="Q7527" s="30"/>
      <c r="R7527" s="30"/>
      <c r="S7527" s="30"/>
      <c r="T7527" s="30"/>
      <c r="U7527" s="30"/>
      <c r="V7527" s="30"/>
    </row>
    <row r="7528" spans="1:22" ht="14.5" x14ac:dyDescent="0.35">
      <c r="A7528" s="15">
        <v>62</v>
      </c>
      <c r="B7528" s="8">
        <v>360</v>
      </c>
      <c r="C7528" s="8">
        <v>999999.99989999994</v>
      </c>
      <c r="D7528" s="8">
        <v>3000</v>
      </c>
      <c r="E7528" s="2">
        <v>2340</v>
      </c>
      <c r="F7528" s="2">
        <v>9955.865234375</v>
      </c>
      <c r="G7528" s="2">
        <v>423.73049926757801</v>
      </c>
      <c r="H7528" s="1">
        <v>9672.8392330959177</v>
      </c>
      <c r="I7528" s="1">
        <v>432.54029645331622</v>
      </c>
      <c r="J7528" s="1">
        <f t="shared" si="678"/>
        <v>-2.8428066734156614</v>
      </c>
      <c r="K7528" s="1">
        <f t="shared" si="679"/>
        <v>2.0791038645945994</v>
      </c>
      <c r="L7528" s="30"/>
      <c r="M7528" s="30"/>
      <c r="N7528" s="2">
        <v>1895832</v>
      </c>
      <c r="O7528" s="30"/>
      <c r="P7528" s="30"/>
      <c r="Q7528" s="30"/>
      <c r="R7528" s="30"/>
      <c r="S7528" s="30"/>
      <c r="T7528" s="30"/>
      <c r="U7528" s="30"/>
      <c r="V7528" s="30"/>
    </row>
    <row r="7529" spans="1:22" ht="14.5" x14ac:dyDescent="0.35">
      <c r="A7529" s="15">
        <v>62</v>
      </c>
      <c r="B7529" s="8">
        <v>360</v>
      </c>
      <c r="C7529" s="8">
        <v>999999.99989999994</v>
      </c>
      <c r="D7529" s="8">
        <v>3000</v>
      </c>
      <c r="E7529" s="2">
        <v>2370</v>
      </c>
      <c r="F7529" s="2">
        <v>10228.9453125</v>
      </c>
      <c r="G7529" s="2">
        <v>424.92657470703102</v>
      </c>
      <c r="H7529" s="1">
        <v>9668.4821850702538</v>
      </c>
      <c r="I7529" s="1">
        <v>431.26742266594982</v>
      </c>
      <c r="J7529" s="1">
        <f t="shared" si="678"/>
        <v>-5.4791878371355427</v>
      </c>
      <c r="K7529" s="1">
        <f t="shared" si="679"/>
        <v>1.4922220299567162</v>
      </c>
      <c r="L7529" s="30"/>
      <c r="M7529" s="30"/>
      <c r="N7529" s="2">
        <v>1895832</v>
      </c>
      <c r="O7529" s="30"/>
      <c r="P7529" s="30"/>
      <c r="Q7529" s="30"/>
      <c r="R7529" s="30"/>
      <c r="S7529" s="30"/>
      <c r="T7529" s="30"/>
      <c r="U7529" s="30"/>
      <c r="V7529" s="30"/>
    </row>
    <row r="7530" spans="1:22" ht="14.5" x14ac:dyDescent="0.35">
      <c r="A7530" s="15">
        <v>62</v>
      </c>
      <c r="B7530" s="8">
        <v>360</v>
      </c>
      <c r="C7530" s="8">
        <v>999999.99989999994</v>
      </c>
      <c r="D7530" s="8">
        <v>3000</v>
      </c>
      <c r="E7530" s="2">
        <v>2400</v>
      </c>
      <c r="F7530" s="2">
        <v>10584.6611328125</v>
      </c>
      <c r="G7530" s="2">
        <v>425.94738769531199</v>
      </c>
      <c r="H7530" s="1">
        <v>9652.6939052310445</v>
      </c>
      <c r="I7530" s="1">
        <v>430.00928792585552</v>
      </c>
      <c r="J7530" s="1">
        <f t="shared" si="678"/>
        <v>-8.8048848790477816</v>
      </c>
      <c r="K7530" s="1">
        <f t="shared" si="679"/>
        <v>0.9536154811328672</v>
      </c>
      <c r="L7530" s="30"/>
      <c r="M7530" s="30"/>
      <c r="N7530" s="2">
        <v>1895832</v>
      </c>
      <c r="O7530" s="30"/>
      <c r="P7530" s="30"/>
      <c r="Q7530" s="30"/>
      <c r="R7530" s="30"/>
      <c r="S7530" s="30"/>
      <c r="T7530" s="30"/>
      <c r="U7530" s="30"/>
      <c r="V7530" s="30"/>
    </row>
    <row r="7531" spans="1:22" ht="14.5" x14ac:dyDescent="0.35">
      <c r="A7531" s="15">
        <v>62</v>
      </c>
      <c r="B7531" s="8">
        <v>360</v>
      </c>
      <c r="C7531" s="8">
        <v>999999.99989999994</v>
      </c>
      <c r="D7531" s="8">
        <v>3000</v>
      </c>
      <c r="E7531" s="2">
        <v>2430</v>
      </c>
      <c r="F7531" s="2">
        <v>9776.0166015625</v>
      </c>
      <c r="G7531" s="2">
        <v>389.54507446289102</v>
      </c>
      <c r="H7531" s="1">
        <v>9630.9059898788055</v>
      </c>
      <c r="I7531" s="1">
        <v>428.75846230346582</v>
      </c>
      <c r="J7531" s="1">
        <f t="shared" si="678"/>
        <v>-1.4843531634398155</v>
      </c>
      <c r="K7531" s="1">
        <f t="shared" si="679"/>
        <v>10.066457108883393</v>
      </c>
      <c r="L7531" s="30"/>
      <c r="M7531" s="30"/>
      <c r="N7531" s="2">
        <v>1895832</v>
      </c>
      <c r="O7531" s="30"/>
      <c r="P7531" s="30"/>
      <c r="Q7531" s="30"/>
      <c r="R7531" s="30"/>
      <c r="S7531" s="30"/>
      <c r="T7531" s="30"/>
      <c r="U7531" s="30"/>
      <c r="V7531" s="30"/>
    </row>
    <row r="7532" spans="1:22" ht="14.5" x14ac:dyDescent="0.35">
      <c r="A7532" s="15">
        <v>62</v>
      </c>
      <c r="B7532" s="8">
        <v>360</v>
      </c>
      <c r="C7532" s="8">
        <v>999999.99989999994</v>
      </c>
      <c r="D7532" s="8">
        <v>3000</v>
      </c>
      <c r="E7532" s="2">
        <v>2460</v>
      </c>
      <c r="F7532" s="2">
        <v>9193.9638671875</v>
      </c>
      <c r="G7532" s="2">
        <v>369.47003173828102</v>
      </c>
      <c r="H7532" s="1">
        <v>9605.1426917802673</v>
      </c>
      <c r="I7532" s="1">
        <v>426.69372716081352</v>
      </c>
      <c r="J7532" s="1">
        <f t="shared" si="678"/>
        <v>4.4722693120453814</v>
      </c>
      <c r="K7532" s="1">
        <f t="shared" si="679"/>
        <v>15.488047881260275</v>
      </c>
      <c r="L7532" s="30"/>
      <c r="M7532" s="30"/>
      <c r="N7532" s="2">
        <v>1895832</v>
      </c>
      <c r="O7532" s="30"/>
      <c r="P7532" s="30"/>
      <c r="Q7532" s="30"/>
      <c r="R7532" s="30"/>
      <c r="S7532" s="30"/>
      <c r="T7532" s="30"/>
      <c r="U7532" s="30"/>
      <c r="V7532" s="30"/>
    </row>
    <row r="7533" spans="1:22" ht="14.5" x14ac:dyDescent="0.35">
      <c r="A7533" s="15">
        <v>62</v>
      </c>
      <c r="B7533" s="8">
        <v>360</v>
      </c>
      <c r="C7533" s="8">
        <v>999999.99989999994</v>
      </c>
      <c r="D7533" s="8">
        <v>3000</v>
      </c>
      <c r="E7533" s="2">
        <v>2490</v>
      </c>
      <c r="F7533" s="2">
        <v>9251.08203125</v>
      </c>
      <c r="G7533" s="2">
        <v>367.49685668945301</v>
      </c>
      <c r="H7533" s="1">
        <v>9577.1330973295717</v>
      </c>
      <c r="I7533" s="1">
        <v>422.89135499427238</v>
      </c>
      <c r="J7533" s="1">
        <f t="shared" si="678"/>
        <v>3.5244641110972386</v>
      </c>
      <c r="K7533" s="1">
        <f t="shared" si="679"/>
        <v>15.073461798784729</v>
      </c>
      <c r="L7533" s="30"/>
      <c r="M7533" s="30"/>
      <c r="N7533" s="2">
        <v>1895832</v>
      </c>
      <c r="O7533" s="30"/>
      <c r="P7533" s="30"/>
      <c r="Q7533" s="30"/>
      <c r="R7533" s="30"/>
      <c r="S7533" s="30"/>
      <c r="T7533" s="30"/>
      <c r="U7533" s="30"/>
      <c r="V7533" s="30"/>
    </row>
    <row r="7534" spans="1:22" ht="14.5" x14ac:dyDescent="0.35">
      <c r="A7534" s="15">
        <v>62</v>
      </c>
      <c r="B7534" s="8">
        <v>360</v>
      </c>
      <c r="C7534" s="8">
        <v>999999.99989999994</v>
      </c>
      <c r="D7534" s="8">
        <v>3000</v>
      </c>
      <c r="E7534" s="2">
        <v>2520</v>
      </c>
      <c r="F7534" s="2">
        <v>9706.419921875</v>
      </c>
      <c r="G7534" s="2">
        <v>372.329345703125</v>
      </c>
      <c r="H7534" s="1">
        <v>9547.9401621645793</v>
      </c>
      <c r="I7534" s="1">
        <v>418.0724114074776</v>
      </c>
      <c r="J7534" s="1">
        <f t="shared" si="678"/>
        <v>-1.6327313364349787</v>
      </c>
      <c r="K7534" s="1">
        <f t="shared" si="679"/>
        <v>12.285646090551673</v>
      </c>
      <c r="L7534" s="30"/>
      <c r="M7534" s="30"/>
      <c r="N7534" s="2">
        <v>1895832</v>
      </c>
      <c r="O7534" s="30"/>
      <c r="P7534" s="30"/>
      <c r="Q7534" s="30"/>
      <c r="R7534" s="30"/>
      <c r="S7534" s="30"/>
      <c r="T7534" s="30"/>
      <c r="U7534" s="30"/>
      <c r="V7534" s="30"/>
    </row>
    <row r="7535" spans="1:22" ht="14.5" x14ac:dyDescent="0.35">
      <c r="A7535" s="15">
        <v>62</v>
      </c>
      <c r="B7535" s="8">
        <v>360</v>
      </c>
      <c r="C7535" s="8">
        <v>999999.99989999994</v>
      </c>
      <c r="D7535" s="8">
        <v>3000</v>
      </c>
      <c r="E7535" s="2">
        <v>2550</v>
      </c>
      <c r="F7535" s="2">
        <v>11029.7470703125</v>
      </c>
      <c r="G7535" s="2">
        <v>416.74557495117199</v>
      </c>
      <c r="H7535" s="1">
        <v>11308.394448515961</v>
      </c>
      <c r="I7535" s="1">
        <v>417.63942169089438</v>
      </c>
      <c r="J7535" s="1">
        <f t="shared" si="678"/>
        <v>2.5263260927665692</v>
      </c>
      <c r="K7535" s="1">
        <f t="shared" si="679"/>
        <v>0.21448259884393958</v>
      </c>
      <c r="L7535" s="30"/>
      <c r="M7535" s="30"/>
      <c r="N7535" s="2">
        <v>0</v>
      </c>
      <c r="O7535" s="30"/>
      <c r="P7535" s="30"/>
      <c r="Q7535" s="30"/>
      <c r="R7535" s="30"/>
      <c r="S7535" s="30"/>
      <c r="T7535" s="30"/>
      <c r="U7535" s="30"/>
      <c r="V7535" s="30"/>
    </row>
    <row r="7536" spans="1:22" ht="14.5" x14ac:dyDescent="0.35">
      <c r="A7536" s="15">
        <v>62</v>
      </c>
      <c r="B7536" s="8">
        <v>360</v>
      </c>
      <c r="C7536" s="8">
        <v>999999.99989999994</v>
      </c>
      <c r="D7536" s="8">
        <v>3000</v>
      </c>
      <c r="E7536" s="2">
        <v>2580</v>
      </c>
      <c r="F7536" s="2">
        <v>11335.0576171875</v>
      </c>
      <c r="G7536" s="2">
        <v>426.16329956054699</v>
      </c>
      <c r="H7536" s="1">
        <v>11789.0626312604</v>
      </c>
      <c r="I7536" s="1">
        <v>409.34170051229847</v>
      </c>
      <c r="J7536" s="1">
        <f t="shared" si="678"/>
        <v>4.0053172150134122</v>
      </c>
      <c r="K7536" s="1">
        <f t="shared" si="679"/>
        <v>-3.9472190743770494</v>
      </c>
      <c r="L7536" s="30"/>
      <c r="M7536" s="30"/>
      <c r="N7536" s="2">
        <v>0</v>
      </c>
      <c r="O7536" s="30"/>
      <c r="P7536" s="30"/>
      <c r="Q7536" s="30"/>
      <c r="R7536" s="30"/>
      <c r="S7536" s="30"/>
      <c r="T7536" s="30"/>
      <c r="U7536" s="30"/>
      <c r="V7536" s="30"/>
    </row>
    <row r="7537" spans="1:22" ht="14.5" x14ac:dyDescent="0.35">
      <c r="A7537" s="15">
        <v>62</v>
      </c>
      <c r="B7537" s="8">
        <v>360</v>
      </c>
      <c r="C7537" s="8">
        <v>999999.99989999994</v>
      </c>
      <c r="D7537" s="8">
        <v>3000</v>
      </c>
      <c r="E7537" s="2">
        <v>2610</v>
      </c>
      <c r="F7537" s="2">
        <v>11807.4345703125</v>
      </c>
      <c r="G7537" s="2">
        <v>430.81179809570301</v>
      </c>
      <c r="H7537" s="1">
        <v>11947.064922987631</v>
      </c>
      <c r="I7537" s="1">
        <v>405.16743922882881</v>
      </c>
      <c r="J7537" s="1">
        <f t="shared" si="678"/>
        <v>1.1825630016718804</v>
      </c>
      <c r="K7537" s="1">
        <f t="shared" si="679"/>
        <v>-5.9525665221400033</v>
      </c>
      <c r="L7537" s="30"/>
      <c r="M7537" s="30"/>
      <c r="N7537" s="2">
        <v>0</v>
      </c>
      <c r="O7537" s="30"/>
      <c r="P7537" s="30"/>
      <c r="Q7537" s="30"/>
      <c r="R7537" s="30"/>
      <c r="S7537" s="30"/>
      <c r="T7537" s="30"/>
      <c r="U7537" s="30"/>
      <c r="V7537" s="30"/>
    </row>
    <row r="7538" spans="1:22" ht="14.5" x14ac:dyDescent="0.35">
      <c r="A7538" s="15">
        <v>62</v>
      </c>
      <c r="B7538" s="8">
        <v>360</v>
      </c>
      <c r="C7538" s="8">
        <v>999999.99989999994</v>
      </c>
      <c r="D7538" s="8">
        <v>3000</v>
      </c>
      <c r="E7538" s="2">
        <v>2640</v>
      </c>
      <c r="F7538" s="2">
        <v>12217.681640625</v>
      </c>
      <c r="G7538" s="2">
        <v>428.56710815429699</v>
      </c>
      <c r="H7538" s="1">
        <v>12023.71543876617</v>
      </c>
      <c r="I7538" s="1">
        <v>403.44478287593802</v>
      </c>
      <c r="J7538" s="1">
        <f t="shared" si="678"/>
        <v>-1.587585988604195</v>
      </c>
      <c r="K7538" s="1">
        <f t="shared" si="679"/>
        <v>-5.8619349922939445</v>
      </c>
      <c r="L7538" s="30"/>
      <c r="M7538" s="30"/>
      <c r="N7538" s="2">
        <v>0</v>
      </c>
      <c r="O7538" s="30"/>
      <c r="P7538" s="30"/>
      <c r="Q7538" s="30"/>
      <c r="R7538" s="30"/>
      <c r="S7538" s="30"/>
      <c r="T7538" s="30"/>
      <c r="U7538" s="30"/>
      <c r="V7538" s="30"/>
    </row>
    <row r="7539" spans="1:22" ht="14.5" x14ac:dyDescent="0.35">
      <c r="A7539" s="15">
        <v>62</v>
      </c>
      <c r="B7539" s="8">
        <v>360</v>
      </c>
      <c r="C7539" s="8">
        <v>999999.99989999994</v>
      </c>
      <c r="D7539" s="8">
        <v>3000</v>
      </c>
      <c r="E7539" s="2">
        <v>2670</v>
      </c>
      <c r="F7539" s="2">
        <v>12246.87890625</v>
      </c>
      <c r="G7539" s="2">
        <v>420.52481079101602</v>
      </c>
      <c r="H7539" s="1">
        <v>12079.852337520069</v>
      </c>
      <c r="I7539" s="1">
        <v>401.76142058145092</v>
      </c>
      <c r="J7539" s="1">
        <f t="shared" si="678"/>
        <v>-1.3638296745523573</v>
      </c>
      <c r="K7539" s="1">
        <f t="shared" si="679"/>
        <v>-4.4618984963742729</v>
      </c>
      <c r="L7539" s="30"/>
      <c r="M7539" s="30"/>
      <c r="N7539" s="2">
        <v>0</v>
      </c>
      <c r="O7539" s="30"/>
      <c r="P7539" s="30"/>
      <c r="Q7539" s="30"/>
      <c r="R7539" s="30"/>
      <c r="S7539" s="30"/>
      <c r="T7539" s="30"/>
      <c r="U7539" s="30"/>
      <c r="V7539" s="30"/>
    </row>
    <row r="7540" spans="1:22" ht="14.5" x14ac:dyDescent="0.35">
      <c r="A7540" s="15">
        <v>62</v>
      </c>
      <c r="B7540" s="8">
        <v>360</v>
      </c>
      <c r="C7540" s="8">
        <v>999999.99989999994</v>
      </c>
      <c r="D7540" s="8">
        <v>3000</v>
      </c>
      <c r="E7540" s="2">
        <v>2700</v>
      </c>
      <c r="F7540" s="2">
        <v>12256.0400390625</v>
      </c>
      <c r="G7540" s="2">
        <v>415.08587646484398</v>
      </c>
      <c r="H7540" s="1">
        <v>12130.82070365901</v>
      </c>
      <c r="I7540" s="1">
        <v>400.07872275220961</v>
      </c>
      <c r="J7540" s="1">
        <f t="shared" si="678"/>
        <v>-1.0216948949610989</v>
      </c>
      <c r="K7540" s="1">
        <f t="shared" si="679"/>
        <v>-3.6154334713687626</v>
      </c>
      <c r="L7540" s="30"/>
      <c r="M7540" s="30"/>
      <c r="N7540" s="2">
        <v>0</v>
      </c>
      <c r="O7540" s="30"/>
      <c r="P7540" s="30"/>
      <c r="Q7540" s="30"/>
      <c r="R7540" s="30"/>
      <c r="S7540" s="30"/>
      <c r="T7540" s="30"/>
      <c r="U7540" s="30"/>
      <c r="V7540" s="30"/>
    </row>
    <row r="7541" spans="1:22" ht="14.5" x14ac:dyDescent="0.35">
      <c r="A7541" s="15">
        <v>62</v>
      </c>
      <c r="B7541" s="8">
        <v>360</v>
      </c>
      <c r="C7541" s="8">
        <v>999999.99989999994</v>
      </c>
      <c r="D7541" s="8">
        <v>3000</v>
      </c>
      <c r="E7541" s="2">
        <v>2730</v>
      </c>
      <c r="F7541" s="2">
        <v>12169.3603515625</v>
      </c>
      <c r="G7541" s="2">
        <v>409.45303344726602</v>
      </c>
      <c r="H7541" s="1">
        <v>12180.483560524601</v>
      </c>
      <c r="I7541" s="1">
        <v>398.39599472000259</v>
      </c>
      <c r="J7541" s="1">
        <f t="shared" si="678"/>
        <v>9.1403398705935959E-2</v>
      </c>
      <c r="K7541" s="1">
        <f t="shared" si="679"/>
        <v>-2.700441277518947</v>
      </c>
      <c r="L7541" s="30"/>
      <c r="M7541" s="30"/>
      <c r="N7541" s="2">
        <v>0</v>
      </c>
      <c r="O7541" s="30"/>
      <c r="P7541" s="30"/>
      <c r="Q7541" s="30"/>
      <c r="R7541" s="30"/>
      <c r="S7541" s="30"/>
      <c r="T7541" s="30"/>
      <c r="U7541" s="30"/>
      <c r="V7541" s="30"/>
    </row>
    <row r="7542" spans="1:22" ht="14.5" x14ac:dyDescent="0.35">
      <c r="A7542" s="15">
        <v>62</v>
      </c>
      <c r="B7542" s="8">
        <v>360</v>
      </c>
      <c r="C7542" s="8">
        <v>999999.99989999994</v>
      </c>
      <c r="D7542" s="8">
        <v>3000</v>
      </c>
      <c r="E7542" s="2">
        <v>2760</v>
      </c>
      <c r="F7542" s="2">
        <v>12035.1689453125</v>
      </c>
      <c r="G7542" s="2">
        <v>404.4404296875</v>
      </c>
      <c r="H7542" s="1">
        <v>12229.81825658924</v>
      </c>
      <c r="I7542" s="1">
        <v>396.7132968907614</v>
      </c>
      <c r="J7542" s="1">
        <f t="shared" si="678"/>
        <v>1.617337589203955</v>
      </c>
      <c r="K7542" s="1">
        <f t="shared" si="679"/>
        <v>-1.9105737778760508</v>
      </c>
      <c r="L7542" s="30"/>
      <c r="M7542" s="30"/>
      <c r="N7542" s="2">
        <v>0</v>
      </c>
      <c r="O7542" s="30"/>
      <c r="P7542" s="30"/>
      <c r="Q7542" s="30"/>
      <c r="R7542" s="30"/>
      <c r="S7542" s="30"/>
      <c r="T7542" s="30"/>
      <c r="U7542" s="30"/>
      <c r="V7542" s="30"/>
    </row>
    <row r="7543" spans="1:22" ht="14.5" x14ac:dyDescent="0.35">
      <c r="A7543" s="15">
        <v>62</v>
      </c>
      <c r="B7543" s="8">
        <v>360</v>
      </c>
      <c r="C7543" s="8">
        <v>999999.99989999994</v>
      </c>
      <c r="D7543" s="8">
        <v>3000</v>
      </c>
      <c r="E7543" s="2">
        <v>2790</v>
      </c>
      <c r="F7543" s="2">
        <v>11928.8818359375</v>
      </c>
      <c r="G7543" s="2">
        <v>399.53787231445301</v>
      </c>
      <c r="H7543" s="1">
        <v>12279.07002071233</v>
      </c>
      <c r="I7543" s="1">
        <v>395.03056885855437</v>
      </c>
      <c r="J7543" s="1">
        <f t="shared" si="678"/>
        <v>2.9356329418892968</v>
      </c>
      <c r="K7543" s="1">
        <f t="shared" si="679"/>
        <v>-1.1281292133305449</v>
      </c>
      <c r="L7543" s="30"/>
      <c r="M7543" s="30"/>
      <c r="N7543" s="2">
        <v>0</v>
      </c>
      <c r="O7543" s="30"/>
      <c r="P7543" s="30"/>
      <c r="Q7543" s="30"/>
      <c r="R7543" s="30"/>
      <c r="S7543" s="30"/>
      <c r="T7543" s="30"/>
      <c r="U7543" s="30"/>
      <c r="V7543" s="30"/>
    </row>
    <row r="7544" spans="1:22" ht="14.5" x14ac:dyDescent="0.35">
      <c r="A7544" s="15">
        <v>62</v>
      </c>
      <c r="B7544" s="8">
        <v>360</v>
      </c>
      <c r="C7544" s="8">
        <v>999999.99989999994</v>
      </c>
      <c r="D7544" s="8">
        <v>3000</v>
      </c>
      <c r="E7544" s="2">
        <v>2820</v>
      </c>
      <c r="F7544" s="2">
        <v>11882.162109375</v>
      </c>
      <c r="G7544" s="2">
        <v>395.721435546875</v>
      </c>
      <c r="H7544" s="1">
        <v>12328.300383044059</v>
      </c>
      <c r="I7544" s="1">
        <v>393.34784082634741</v>
      </c>
      <c r="J7544" s="1">
        <f t="shared" si="678"/>
        <v>3.7546893365228304</v>
      </c>
      <c r="K7544" s="1">
        <f t="shared" si="679"/>
        <v>-0.59981454308820958</v>
      </c>
      <c r="L7544" s="30"/>
      <c r="M7544" s="30"/>
      <c r="N7544" s="2">
        <v>0</v>
      </c>
      <c r="O7544" s="30"/>
      <c r="P7544" s="30"/>
      <c r="Q7544" s="30"/>
      <c r="R7544" s="30"/>
      <c r="S7544" s="30"/>
      <c r="T7544" s="30"/>
      <c r="U7544" s="30"/>
      <c r="V7544" s="30"/>
    </row>
    <row r="7545" spans="1:22" ht="14.5" x14ac:dyDescent="0.35">
      <c r="A7545" s="15">
        <v>62</v>
      </c>
      <c r="B7545" s="8">
        <v>360</v>
      </c>
      <c r="C7545" s="8">
        <v>999999.99989999994</v>
      </c>
      <c r="D7545" s="8">
        <v>3000</v>
      </c>
      <c r="E7545" s="2">
        <v>2850</v>
      </c>
      <c r="F7545" s="2">
        <v>12054.029296875</v>
      </c>
      <c r="G7545" s="2">
        <v>390.66244506835898</v>
      </c>
      <c r="H7545" s="1">
        <v>12377.52628666925</v>
      </c>
      <c r="I7545" s="1">
        <v>391.64590370794161</v>
      </c>
      <c r="J7545" s="1">
        <f t="shared" si="678"/>
        <v>2.6837249340195024</v>
      </c>
      <c r="K7545" s="1">
        <f t="shared" si="679"/>
        <v>0.25174127997139539</v>
      </c>
      <c r="L7545" s="30"/>
      <c r="M7545" s="30"/>
      <c r="N7545" s="2">
        <v>0</v>
      </c>
      <c r="O7545" s="30"/>
      <c r="P7545" s="30"/>
      <c r="Q7545" s="30"/>
      <c r="R7545" s="30"/>
      <c r="S7545" s="30"/>
      <c r="T7545" s="30"/>
      <c r="U7545" s="30"/>
      <c r="V7545" s="30"/>
    </row>
    <row r="7546" spans="1:22" ht="14.5" x14ac:dyDescent="0.35">
      <c r="A7546" s="15">
        <v>62</v>
      </c>
      <c r="B7546" s="8">
        <v>360</v>
      </c>
      <c r="C7546" s="8">
        <v>999999.99989999994</v>
      </c>
      <c r="D7546" s="8">
        <v>3000</v>
      </c>
      <c r="E7546" s="2">
        <v>2880</v>
      </c>
      <c r="F7546" s="2">
        <v>12084.8359375</v>
      </c>
      <c r="G7546" s="2">
        <v>385.71713256835898</v>
      </c>
      <c r="H7546" s="1">
        <v>12453.93514055362</v>
      </c>
      <c r="I7546" s="1">
        <v>389.915092554306</v>
      </c>
      <c r="J7546" s="1">
        <f t="shared" si="678"/>
        <v>3.0542342896710917</v>
      </c>
      <c r="K7546" s="1">
        <f t="shared" si="679"/>
        <v>1.0883519635216192</v>
      </c>
      <c r="L7546" s="30"/>
      <c r="M7546" s="30"/>
      <c r="N7546" s="2">
        <v>0</v>
      </c>
      <c r="O7546" s="30"/>
      <c r="P7546" s="30"/>
      <c r="Q7546" s="30"/>
      <c r="R7546" s="30"/>
      <c r="S7546" s="30"/>
      <c r="T7546" s="30"/>
      <c r="U7546" s="30"/>
      <c r="V7546" s="30"/>
    </row>
    <row r="7547" spans="1:22" ht="14.5" x14ac:dyDescent="0.35">
      <c r="A7547" s="15">
        <v>62</v>
      </c>
      <c r="B7547" s="8">
        <v>360</v>
      </c>
      <c r="C7547" s="8">
        <v>999999.99989999994</v>
      </c>
      <c r="D7547" s="8">
        <v>3000</v>
      </c>
      <c r="E7547" s="2">
        <v>2910</v>
      </c>
      <c r="F7547" s="2">
        <v>10272.939453125</v>
      </c>
      <c r="G7547" s="2">
        <v>329.10345458984398</v>
      </c>
      <c r="H7547" s="1">
        <v>10971.62031828179</v>
      </c>
      <c r="I7547" s="1">
        <v>362.61369554671558</v>
      </c>
      <c r="J7547" s="1">
        <f t="shared" si="678"/>
        <v>6.8011776799117909</v>
      </c>
      <c r="K7547" s="1">
        <f t="shared" si="679"/>
        <v>10.18228173831686</v>
      </c>
      <c r="L7547" s="30"/>
      <c r="M7547" s="30"/>
      <c r="N7547" s="2">
        <v>1895832</v>
      </c>
      <c r="O7547" s="30"/>
      <c r="P7547" s="30"/>
      <c r="Q7547" s="30"/>
      <c r="R7547" s="30"/>
      <c r="S7547" s="30"/>
      <c r="T7547" s="30"/>
      <c r="U7547" s="30"/>
      <c r="V7547" s="30"/>
    </row>
    <row r="7548" spans="1:22" ht="14.5" x14ac:dyDescent="0.35">
      <c r="A7548" s="15">
        <v>62</v>
      </c>
      <c r="B7548" s="8">
        <v>360</v>
      </c>
      <c r="C7548" s="8">
        <v>999999.99989999994</v>
      </c>
      <c r="D7548" s="8">
        <v>3000</v>
      </c>
      <c r="E7548" s="2">
        <v>2940</v>
      </c>
      <c r="F7548" s="2">
        <v>10008.8759765625</v>
      </c>
      <c r="G7548" s="2">
        <v>322.05908203125</v>
      </c>
      <c r="H7548" s="1">
        <v>10708.133947357721</v>
      </c>
      <c r="I7548" s="1">
        <v>348.80758768280049</v>
      </c>
      <c r="J7548" s="1">
        <f t="shared" si="678"/>
        <v>6.9863786146681539</v>
      </c>
      <c r="K7548" s="1">
        <f t="shared" si="679"/>
        <v>8.3054654080380921</v>
      </c>
      <c r="L7548" s="30"/>
      <c r="M7548" s="30"/>
      <c r="N7548" s="2">
        <v>1895832</v>
      </c>
      <c r="O7548" s="30"/>
      <c r="P7548" s="30"/>
      <c r="Q7548" s="30"/>
      <c r="R7548" s="30"/>
      <c r="S7548" s="30"/>
      <c r="T7548" s="30"/>
      <c r="U7548" s="30"/>
      <c r="V7548" s="30"/>
    </row>
    <row r="7549" spans="1:22" ht="14.5" x14ac:dyDescent="0.35">
      <c r="A7549" s="15">
        <v>62</v>
      </c>
      <c r="B7549" s="8">
        <v>360</v>
      </c>
      <c r="C7549" s="8">
        <v>999999.99989999994</v>
      </c>
      <c r="D7549" s="8">
        <v>3000</v>
      </c>
      <c r="E7549" s="2">
        <v>2970</v>
      </c>
      <c r="F7549" s="2">
        <v>10116.7802734375</v>
      </c>
      <c r="G7549" s="2">
        <v>323.98324584960898</v>
      </c>
      <c r="H7549" s="1">
        <v>10521.878615803011</v>
      </c>
      <c r="I7549" s="1">
        <v>341.28433095123512</v>
      </c>
      <c r="J7549" s="1">
        <f t="shared" si="678"/>
        <v>4.0042220095372851</v>
      </c>
      <c r="K7549" s="1">
        <f t="shared" si="679"/>
        <v>5.3401172200297049</v>
      </c>
      <c r="L7549" s="30"/>
      <c r="M7549" s="30"/>
      <c r="N7549" s="2">
        <v>1895832</v>
      </c>
      <c r="O7549" s="30"/>
      <c r="P7549" s="30"/>
      <c r="Q7549" s="30"/>
      <c r="R7549" s="30"/>
      <c r="S7549" s="30"/>
      <c r="T7549" s="30"/>
      <c r="U7549" s="30"/>
      <c r="V7549" s="30"/>
    </row>
    <row r="7550" spans="1:22" ht="14.5" x14ac:dyDescent="0.35">
      <c r="A7550" s="15">
        <v>62</v>
      </c>
      <c r="B7550" s="8">
        <v>360</v>
      </c>
      <c r="C7550" s="8">
        <v>999999.99989999994</v>
      </c>
      <c r="D7550" s="8">
        <v>3000</v>
      </c>
      <c r="E7550" s="2">
        <v>3000</v>
      </c>
      <c r="F7550" s="2">
        <v>10328.546875</v>
      </c>
      <c r="G7550" s="2">
        <v>327.44525146484398</v>
      </c>
      <c r="H7550" s="1">
        <v>10396.72272337528</v>
      </c>
      <c r="I7550" s="1">
        <v>336.68605023200138</v>
      </c>
      <c r="J7550" s="1">
        <f t="shared" si="678"/>
        <v>0.66007202368706985</v>
      </c>
      <c r="K7550" s="1">
        <f t="shared" si="679"/>
        <v>2.8220897160115133</v>
      </c>
      <c r="L7550" s="30"/>
      <c r="M7550" s="30"/>
      <c r="N7550" s="2">
        <v>1895832</v>
      </c>
      <c r="O7550" s="30"/>
      <c r="P7550" s="30"/>
      <c r="Q7550" s="30"/>
      <c r="R7550" s="30"/>
      <c r="S7550" s="30"/>
      <c r="T7550" s="30"/>
      <c r="U7550" s="30"/>
      <c r="V7550" s="30"/>
    </row>
    <row r="7551" spans="1:22" ht="14.5" x14ac:dyDescent="0.35">
      <c r="A7551" s="15">
        <v>62</v>
      </c>
      <c r="B7551" s="8">
        <v>360</v>
      </c>
      <c r="C7551" s="8">
        <v>999999.99989999994</v>
      </c>
      <c r="D7551" s="8">
        <v>3000</v>
      </c>
      <c r="E7551" s="2">
        <v>3030</v>
      </c>
      <c r="F7551" s="2">
        <v>10593.6474609375</v>
      </c>
      <c r="G7551" s="2">
        <v>330.474365234375</v>
      </c>
      <c r="H7551" s="1">
        <v>10319.904560231031</v>
      </c>
      <c r="I7551" s="1">
        <v>333.44962123714959</v>
      </c>
      <c r="J7551" s="1">
        <f t="shared" si="678"/>
        <v>-2.5840287938205941</v>
      </c>
      <c r="K7551" s="1">
        <f t="shared" si="679"/>
        <v>0.90029857555351112</v>
      </c>
      <c r="L7551" s="30"/>
      <c r="M7551" s="30"/>
      <c r="N7551" s="2">
        <v>1895832</v>
      </c>
      <c r="O7551" s="30"/>
      <c r="P7551" s="30"/>
      <c r="Q7551" s="30"/>
      <c r="R7551" s="30"/>
      <c r="S7551" s="30"/>
      <c r="T7551" s="30"/>
      <c r="U7551" s="30"/>
      <c r="V7551" s="30"/>
    </row>
    <row r="7552" spans="1:22" ht="14.5" x14ac:dyDescent="0.35">
      <c r="A7552" s="15">
        <v>62</v>
      </c>
      <c r="B7552" s="8">
        <v>360</v>
      </c>
      <c r="C7552" s="8">
        <v>999999.99989999994</v>
      </c>
      <c r="D7552" s="8">
        <v>3000</v>
      </c>
      <c r="E7552" s="2">
        <v>3060</v>
      </c>
      <c r="F7552" s="2">
        <v>10835.869140625</v>
      </c>
      <c r="G7552" s="2">
        <v>332.48425292968801</v>
      </c>
      <c r="H7552" s="1">
        <v>10281.327831293211</v>
      </c>
      <c r="I7552" s="1">
        <v>330.84715249279191</v>
      </c>
      <c r="J7552" s="1">
        <f t="shared" si="678"/>
        <v>-5.1176449450902473</v>
      </c>
      <c r="K7552" s="1">
        <f t="shared" si="679"/>
        <v>-0.49238435278386267</v>
      </c>
      <c r="L7552" s="30"/>
      <c r="M7552" s="30"/>
      <c r="N7552" s="2">
        <v>1895832</v>
      </c>
      <c r="O7552" s="30"/>
      <c r="P7552" s="30"/>
      <c r="Q7552" s="30"/>
      <c r="R7552" s="30"/>
      <c r="S7552" s="30"/>
      <c r="T7552" s="30"/>
      <c r="U7552" s="30"/>
      <c r="V7552" s="30"/>
    </row>
    <row r="7553" spans="1:22" ht="14.5" x14ac:dyDescent="0.35">
      <c r="A7553" s="15">
        <v>62</v>
      </c>
      <c r="B7553" s="8">
        <v>360</v>
      </c>
      <c r="C7553" s="8">
        <v>999999.99989999994</v>
      </c>
      <c r="D7553" s="8">
        <v>3000</v>
      </c>
      <c r="E7553" s="2">
        <v>3090</v>
      </c>
      <c r="F7553" s="2">
        <v>11039.8408203125</v>
      </c>
      <c r="G7553" s="2">
        <v>335.09851074218801</v>
      </c>
      <c r="H7553" s="1">
        <v>10273.00610141693</v>
      </c>
      <c r="I7553" s="1">
        <v>328.53982712946453</v>
      </c>
      <c r="J7553" s="1">
        <f t="shared" si="678"/>
        <v>-6.946066808179431</v>
      </c>
      <c r="K7553" s="1">
        <f t="shared" si="679"/>
        <v>-1.9572404539181867</v>
      </c>
      <c r="L7553" s="30"/>
      <c r="M7553" s="30"/>
      <c r="N7553" s="2">
        <v>1895832</v>
      </c>
      <c r="O7553" s="30"/>
      <c r="P7553" s="30"/>
      <c r="Q7553" s="30"/>
      <c r="R7553" s="30"/>
      <c r="S7553" s="30"/>
      <c r="T7553" s="30"/>
      <c r="U7553" s="30"/>
      <c r="V7553" s="30"/>
    </row>
    <row r="7554" spans="1:22" ht="14.5" x14ac:dyDescent="0.35">
      <c r="A7554" s="15">
        <v>62</v>
      </c>
      <c r="B7554" s="8">
        <v>360</v>
      </c>
      <c r="C7554" s="8">
        <v>999999.99989999994</v>
      </c>
      <c r="D7554" s="8">
        <v>3000</v>
      </c>
      <c r="E7554" s="2">
        <v>3120</v>
      </c>
      <c r="F7554" s="2">
        <v>11296.6943359375</v>
      </c>
      <c r="G7554" s="2">
        <v>338.39242553710898</v>
      </c>
      <c r="H7554" s="1">
        <v>10279.23402270453</v>
      </c>
      <c r="I7554" s="1">
        <v>326.36989505720419</v>
      </c>
      <c r="J7554" s="1">
        <f t="shared" si="678"/>
        <v>-9.0067083606589637</v>
      </c>
      <c r="K7554" s="1">
        <f t="shared" si="679"/>
        <v>-3.5528367577442621</v>
      </c>
      <c r="L7554" s="30"/>
      <c r="M7554" s="30"/>
      <c r="N7554" s="2">
        <v>1895832</v>
      </c>
      <c r="O7554" s="30"/>
      <c r="P7554" s="30"/>
      <c r="Q7554" s="30"/>
      <c r="R7554" s="30"/>
      <c r="S7554" s="30"/>
      <c r="T7554" s="30"/>
      <c r="U7554" s="30"/>
      <c r="V7554" s="30"/>
    </row>
    <row r="7555" spans="1:22" ht="14.5" x14ac:dyDescent="0.35">
      <c r="A7555" s="15">
        <v>62</v>
      </c>
      <c r="B7555" s="8">
        <v>360</v>
      </c>
      <c r="C7555" s="8">
        <v>999999.99989999994</v>
      </c>
      <c r="D7555" s="8">
        <v>3000</v>
      </c>
      <c r="E7555" s="2">
        <v>3150</v>
      </c>
      <c r="F7555" s="2">
        <v>11612.26953125</v>
      </c>
      <c r="G7555" s="2">
        <v>341.946044921875</v>
      </c>
      <c r="H7555" s="1">
        <v>10294.193874869599</v>
      </c>
      <c r="I7555" s="1">
        <v>324.26393286634197</v>
      </c>
      <c r="J7555" s="1">
        <f t="shared" si="678"/>
        <v>-11.35071531739168</v>
      </c>
      <c r="K7555" s="1">
        <f t="shared" si="679"/>
        <v>-5.1710240016295224</v>
      </c>
      <c r="L7555" s="30"/>
      <c r="M7555" s="30"/>
      <c r="N7555" s="2">
        <v>1895832</v>
      </c>
      <c r="O7555" s="30"/>
      <c r="P7555" s="30"/>
      <c r="Q7555" s="30"/>
      <c r="R7555" s="30"/>
      <c r="S7555" s="30"/>
      <c r="T7555" s="30"/>
      <c r="U7555" s="30"/>
      <c r="V7555" s="30"/>
    </row>
    <row r="7556" spans="1:22" ht="14.5" x14ac:dyDescent="0.35">
      <c r="A7556" s="15">
        <v>62</v>
      </c>
      <c r="B7556" s="8">
        <v>360</v>
      </c>
      <c r="C7556" s="8">
        <v>999999.99989999994</v>
      </c>
      <c r="D7556" s="8">
        <v>3000</v>
      </c>
      <c r="E7556" s="2">
        <v>3180</v>
      </c>
      <c r="F7556" s="2">
        <v>11964.3916015625</v>
      </c>
      <c r="G7556" s="2">
        <v>344.27011108398398</v>
      </c>
      <c r="H7556" s="1">
        <v>10316.29657490319</v>
      </c>
      <c r="I7556" s="1">
        <v>322.18778100264689</v>
      </c>
      <c r="J7556" s="1">
        <f t="shared" si="678"/>
        <v>-13.77500069827266</v>
      </c>
      <c r="K7556" s="1">
        <f t="shared" si="679"/>
        <v>-6.4142454922408731</v>
      </c>
      <c r="L7556" s="30"/>
      <c r="M7556" s="30"/>
      <c r="N7556" s="2">
        <v>1895832</v>
      </c>
      <c r="O7556" s="30"/>
      <c r="P7556" s="30"/>
      <c r="Q7556" s="30"/>
      <c r="R7556" s="30"/>
      <c r="S7556" s="30"/>
      <c r="T7556" s="30"/>
      <c r="U7556" s="30"/>
      <c r="V7556" s="30"/>
    </row>
    <row r="7557" spans="1:22" ht="14.5" x14ac:dyDescent="0.35">
      <c r="A7557" s="15">
        <v>62</v>
      </c>
      <c r="B7557" s="8">
        <v>360</v>
      </c>
      <c r="C7557" s="8">
        <v>999999.99989999994</v>
      </c>
      <c r="D7557" s="8">
        <v>3000</v>
      </c>
      <c r="E7557" s="2">
        <v>3210</v>
      </c>
      <c r="F7557" s="2">
        <v>12236.71875</v>
      </c>
      <c r="G7557" s="2">
        <v>344.65524291992199</v>
      </c>
      <c r="H7557" s="1">
        <v>10344.2437474624</v>
      </c>
      <c r="I7557" s="1">
        <v>320.12552250318379</v>
      </c>
      <c r="J7557" s="1">
        <f t="shared" si="678"/>
        <v>-15.465543020162981</v>
      </c>
      <c r="K7557" s="1">
        <f t="shared" si="679"/>
        <v>-7.1171760536477588</v>
      </c>
      <c r="L7557" s="30"/>
      <c r="M7557" s="30"/>
      <c r="N7557" s="2">
        <v>1895832</v>
      </c>
      <c r="O7557" s="30"/>
      <c r="P7557" s="30"/>
      <c r="Q7557" s="30"/>
      <c r="R7557" s="30"/>
      <c r="S7557" s="30"/>
      <c r="T7557" s="30"/>
      <c r="U7557" s="30"/>
      <c r="V7557" s="30"/>
    </row>
    <row r="7558" spans="1:22" ht="14.5" x14ac:dyDescent="0.35">
      <c r="A7558" s="15">
        <v>62</v>
      </c>
      <c r="B7558" s="8">
        <v>360</v>
      </c>
      <c r="C7558" s="8">
        <v>999999.99989999994</v>
      </c>
      <c r="D7558" s="8">
        <v>3000</v>
      </c>
      <c r="E7558" s="2">
        <v>3240</v>
      </c>
      <c r="F7558" s="2">
        <v>12669.6640625</v>
      </c>
      <c r="G7558" s="2">
        <v>346.77059936523398</v>
      </c>
      <c r="H7558" s="1">
        <v>10376.968869944139</v>
      </c>
      <c r="I7558" s="1">
        <v>318.06969723541931</v>
      </c>
      <c r="J7558" s="1">
        <f t="shared" si="678"/>
        <v>-18.095943043524247</v>
      </c>
      <c r="K7558" s="1">
        <f t="shared" si="679"/>
        <v>-8.2766250029131267</v>
      </c>
      <c r="L7558" s="30"/>
      <c r="M7558" s="30"/>
      <c r="N7558" s="2">
        <v>1895832</v>
      </c>
      <c r="O7558" s="30"/>
      <c r="P7558" s="30"/>
      <c r="Q7558" s="30"/>
      <c r="R7558" s="30"/>
      <c r="S7558" s="30"/>
      <c r="T7558" s="30"/>
      <c r="U7558" s="30"/>
      <c r="V7558" s="30"/>
    </row>
    <row r="7559" spans="1:22" ht="14.5" x14ac:dyDescent="0.35">
      <c r="A7559" s="15">
        <v>62</v>
      </c>
      <c r="B7559" s="8">
        <v>360</v>
      </c>
      <c r="C7559" s="8">
        <v>999999.99989999994</v>
      </c>
      <c r="D7559" s="8">
        <v>3000</v>
      </c>
      <c r="E7559" s="2">
        <v>3270</v>
      </c>
      <c r="F7559" s="2">
        <v>15174.5537109375</v>
      </c>
      <c r="G7559" s="2">
        <v>399.92251586914102</v>
      </c>
      <c r="H7559" s="1">
        <v>13738.61244522907</v>
      </c>
      <c r="I7559" s="1">
        <v>363.873340435096</v>
      </c>
      <c r="J7559" s="1">
        <f t="shared" si="678"/>
        <v>-9.462823705144185</v>
      </c>
      <c r="K7559" s="1">
        <f t="shared" si="679"/>
        <v>-9.0140399711429868</v>
      </c>
      <c r="L7559" s="30"/>
      <c r="M7559" s="30"/>
      <c r="N7559" s="2">
        <v>0</v>
      </c>
      <c r="O7559" s="30"/>
      <c r="P7559" s="30"/>
      <c r="Q7559" s="30"/>
      <c r="R7559" s="30"/>
      <c r="S7559" s="30"/>
      <c r="T7559" s="30"/>
      <c r="U7559" s="30"/>
      <c r="V7559" s="30"/>
    </row>
    <row r="7560" spans="1:22" ht="14.5" x14ac:dyDescent="0.35">
      <c r="A7560" s="15">
        <v>62</v>
      </c>
      <c r="B7560" s="8">
        <v>360</v>
      </c>
      <c r="C7560" s="8">
        <v>999999.99989999994</v>
      </c>
      <c r="D7560" s="8">
        <v>3000</v>
      </c>
      <c r="E7560" s="2">
        <v>3300</v>
      </c>
      <c r="F7560" s="2">
        <v>14608.89453125</v>
      </c>
      <c r="G7560" s="2">
        <v>361.39697265625</v>
      </c>
      <c r="H7560" s="1">
        <v>14654.44860227312</v>
      </c>
      <c r="I7560" s="1">
        <v>365.62049139318691</v>
      </c>
      <c r="J7560" s="1">
        <f t="shared" si="678"/>
        <v>0.31182421726486398</v>
      </c>
      <c r="K7560" s="1">
        <f t="shared" si="679"/>
        <v>1.1686646697381704</v>
      </c>
      <c r="L7560" s="30"/>
      <c r="M7560" s="30"/>
      <c r="N7560" s="2">
        <v>0</v>
      </c>
      <c r="O7560" s="30"/>
      <c r="P7560" s="30"/>
      <c r="Q7560" s="30"/>
      <c r="R7560" s="30"/>
      <c r="S7560" s="30"/>
      <c r="T7560" s="30"/>
      <c r="U7560" s="30"/>
      <c r="V7560" s="30"/>
    </row>
    <row r="7561" spans="1:22" ht="14.5" x14ac:dyDescent="0.35">
      <c r="A7561" s="15">
        <v>62</v>
      </c>
      <c r="B7561" s="8">
        <v>360</v>
      </c>
      <c r="C7561" s="8">
        <v>999999.99989999994</v>
      </c>
      <c r="D7561" s="8">
        <v>3000</v>
      </c>
      <c r="E7561" s="2">
        <v>3330</v>
      </c>
      <c r="F7561" s="2">
        <v>14801.9365234375</v>
      </c>
      <c r="G7561" s="2">
        <v>358.45489501953102</v>
      </c>
      <c r="H7561" s="1">
        <v>14928.751795250249</v>
      </c>
      <c r="I7561" s="1">
        <v>363.94510268165033</v>
      </c>
      <c r="J7561" s="1">
        <f t="shared" si="678"/>
        <v>0.85674784249985902</v>
      </c>
      <c r="K7561" s="1">
        <f t="shared" si="679"/>
        <v>1.5316313819121259</v>
      </c>
      <c r="L7561" s="30"/>
      <c r="M7561" s="30"/>
      <c r="N7561" s="2">
        <v>0</v>
      </c>
      <c r="O7561" s="30"/>
      <c r="P7561" s="30"/>
      <c r="Q7561" s="30"/>
      <c r="R7561" s="30"/>
      <c r="S7561" s="30"/>
      <c r="T7561" s="30"/>
      <c r="U7561" s="30"/>
      <c r="V7561" s="30"/>
    </row>
    <row r="7562" spans="1:22" ht="14.5" x14ac:dyDescent="0.35">
      <c r="A7562" s="15">
        <v>62</v>
      </c>
      <c r="B7562" s="8">
        <v>360</v>
      </c>
      <c r="C7562" s="8">
        <v>999999.99989999994</v>
      </c>
      <c r="D7562" s="8">
        <v>3000</v>
      </c>
      <c r="E7562" s="2">
        <v>3360</v>
      </c>
      <c r="F7562" s="2">
        <v>15015.4384765625</v>
      </c>
      <c r="G7562" s="2">
        <v>359.66290283203102</v>
      </c>
      <c r="H7562" s="1">
        <v>15050.510153298579</v>
      </c>
      <c r="I7562" s="1">
        <v>361.3815655601075</v>
      </c>
      <c r="J7562" s="1">
        <f t="shared" ref="J7562:J7625" si="680">(H7562-F7562)/F7562*100</f>
        <v>0.23357077977324636</v>
      </c>
      <c r="K7562" s="1">
        <f t="shared" ref="K7562:K7625" si="681">(I7562-G7562)/G7562*100</f>
        <v>0.47785376655293443</v>
      </c>
      <c r="L7562" s="30"/>
      <c r="M7562" s="30"/>
      <c r="N7562" s="2">
        <v>0</v>
      </c>
      <c r="O7562" s="30"/>
      <c r="P7562" s="30"/>
      <c r="Q7562" s="30"/>
      <c r="R7562" s="30"/>
      <c r="S7562" s="30"/>
      <c r="T7562" s="30"/>
      <c r="U7562" s="30"/>
      <c r="V7562" s="30"/>
    </row>
    <row r="7563" spans="1:22" ht="14.5" x14ac:dyDescent="0.35">
      <c r="A7563" s="15">
        <v>62</v>
      </c>
      <c r="B7563" s="8">
        <v>360</v>
      </c>
      <c r="C7563" s="8">
        <v>999999.99989999994</v>
      </c>
      <c r="D7563" s="8">
        <v>3000</v>
      </c>
      <c r="E7563" s="2">
        <v>3390</v>
      </c>
      <c r="F7563" s="2">
        <v>15105.677734375</v>
      </c>
      <c r="G7563" s="2">
        <v>359.13839721679699</v>
      </c>
      <c r="H7563" s="1">
        <v>14937.669208319559</v>
      </c>
      <c r="I7563" s="1">
        <v>358.47462071831148</v>
      </c>
      <c r="J7563" s="1">
        <f t="shared" si="680"/>
        <v>-1.1122210403914192</v>
      </c>
      <c r="K7563" s="1">
        <f t="shared" si="681"/>
        <v>-0.18482470925680761</v>
      </c>
      <c r="L7563" s="30"/>
      <c r="M7563" s="30"/>
      <c r="N7563" s="2">
        <v>0</v>
      </c>
      <c r="O7563" s="30"/>
      <c r="P7563" s="30"/>
      <c r="Q7563" s="30"/>
      <c r="R7563" s="30"/>
      <c r="S7563" s="30"/>
      <c r="T7563" s="30"/>
      <c r="U7563" s="30"/>
      <c r="V7563" s="30"/>
    </row>
    <row r="7564" spans="1:22" ht="14.5" x14ac:dyDescent="0.35">
      <c r="A7564" s="15">
        <v>62</v>
      </c>
      <c r="B7564" s="8">
        <v>360</v>
      </c>
      <c r="C7564" s="8">
        <v>999999.99989999994</v>
      </c>
      <c r="D7564" s="8">
        <v>3000</v>
      </c>
      <c r="E7564" s="2">
        <v>3420</v>
      </c>
      <c r="F7564" s="2">
        <v>15113.5009765625</v>
      </c>
      <c r="G7564" s="2">
        <v>357.790283203125</v>
      </c>
      <c r="H7564" s="1">
        <v>14820.06012257238</v>
      </c>
      <c r="I7564" s="1">
        <v>355.50038366888788</v>
      </c>
      <c r="J7564" s="1">
        <f t="shared" si="680"/>
        <v>-1.9415809377666873</v>
      </c>
      <c r="K7564" s="1">
        <f t="shared" si="681"/>
        <v>-0.64001166094751061</v>
      </c>
      <c r="L7564" s="30"/>
      <c r="M7564" s="30"/>
      <c r="N7564" s="2">
        <v>0</v>
      </c>
      <c r="O7564" s="30"/>
      <c r="P7564" s="30"/>
      <c r="Q7564" s="30"/>
      <c r="R7564" s="30"/>
      <c r="S7564" s="30"/>
      <c r="T7564" s="30"/>
      <c r="U7564" s="30"/>
      <c r="V7564" s="30"/>
    </row>
    <row r="7565" spans="1:22" ht="14.5" x14ac:dyDescent="0.35">
      <c r="A7565" s="15">
        <v>62</v>
      </c>
      <c r="B7565" s="8">
        <v>360</v>
      </c>
      <c r="C7565" s="8">
        <v>999999.99989999994</v>
      </c>
      <c r="D7565" s="8">
        <v>3000</v>
      </c>
      <c r="E7565" s="2">
        <v>3450</v>
      </c>
      <c r="F7565" s="2">
        <v>15068.966796875</v>
      </c>
      <c r="G7565" s="2">
        <v>354.86318969726602</v>
      </c>
      <c r="H7565" s="1">
        <v>14752.6043514096</v>
      </c>
      <c r="I7565" s="1">
        <v>352.5182938483768</v>
      </c>
      <c r="J7565" s="1">
        <f t="shared" si="680"/>
        <v>-2.0994302378515242</v>
      </c>
      <c r="K7565" s="1">
        <f t="shared" si="681"/>
        <v>-0.66078869743848467</v>
      </c>
      <c r="L7565" s="30"/>
      <c r="M7565" s="30"/>
      <c r="N7565" s="2">
        <v>0</v>
      </c>
      <c r="O7565" s="30"/>
      <c r="P7565" s="30"/>
      <c r="Q7565" s="30"/>
      <c r="R7565" s="30"/>
      <c r="S7565" s="30"/>
      <c r="T7565" s="30"/>
      <c r="U7565" s="30"/>
      <c r="V7565" s="30"/>
    </row>
    <row r="7566" spans="1:22" ht="14.5" x14ac:dyDescent="0.35">
      <c r="A7566" s="15">
        <v>62</v>
      </c>
      <c r="B7566" s="8">
        <v>360</v>
      </c>
      <c r="C7566" s="8">
        <v>999999.99989999994</v>
      </c>
      <c r="D7566" s="8">
        <v>3000</v>
      </c>
      <c r="E7566" s="2">
        <v>3480</v>
      </c>
      <c r="F7566" s="2">
        <v>14900.8701171875</v>
      </c>
      <c r="G7566" s="2">
        <v>349.27383422851602</v>
      </c>
      <c r="H7566" s="1">
        <v>14690.282334950831</v>
      </c>
      <c r="I7566" s="1">
        <v>349.53517712703109</v>
      </c>
      <c r="J7566" s="1">
        <f t="shared" si="680"/>
        <v>-1.4132582901569315</v>
      </c>
      <c r="K7566" s="1">
        <f t="shared" si="681"/>
        <v>7.4824642702573982E-2</v>
      </c>
      <c r="L7566" s="30"/>
      <c r="M7566" s="30"/>
      <c r="N7566" s="2">
        <v>0</v>
      </c>
      <c r="O7566" s="30"/>
      <c r="P7566" s="30"/>
      <c r="Q7566" s="30"/>
      <c r="R7566" s="30"/>
      <c r="S7566" s="30"/>
      <c r="T7566" s="30"/>
      <c r="U7566" s="30"/>
      <c r="V7566" s="30"/>
    </row>
    <row r="7567" spans="1:22" ht="14.5" x14ac:dyDescent="0.35">
      <c r="A7567" s="15">
        <v>62</v>
      </c>
      <c r="B7567" s="8">
        <v>360</v>
      </c>
      <c r="C7567" s="8">
        <v>999999.99989999994</v>
      </c>
      <c r="D7567" s="8">
        <v>3000</v>
      </c>
      <c r="E7567" s="2">
        <v>3510</v>
      </c>
      <c r="F7567" s="2">
        <v>14709.76171875</v>
      </c>
      <c r="G7567" s="2">
        <v>343.32138061523398</v>
      </c>
      <c r="H7567" s="1">
        <v>14650.234232856559</v>
      </c>
      <c r="I7567" s="1">
        <v>346.55193959382262</v>
      </c>
      <c r="J7567" s="1">
        <f t="shared" si="680"/>
        <v>-0.40468015071626418</v>
      </c>
      <c r="K7567" s="1">
        <f t="shared" si="681"/>
        <v>0.94097226709256088</v>
      </c>
      <c r="L7567" s="30"/>
      <c r="M7567" s="30"/>
      <c r="N7567" s="2">
        <v>0</v>
      </c>
      <c r="O7567" s="30"/>
      <c r="P7567" s="30"/>
      <c r="Q7567" s="30"/>
      <c r="R7567" s="30"/>
      <c r="S7567" s="30"/>
      <c r="T7567" s="30"/>
      <c r="U7567" s="30"/>
      <c r="V7567" s="30"/>
    </row>
    <row r="7568" spans="1:22" ht="14.5" x14ac:dyDescent="0.35">
      <c r="A7568" s="15">
        <v>62</v>
      </c>
      <c r="B7568" s="8">
        <v>360</v>
      </c>
      <c r="C7568" s="8">
        <v>999999.99989999994</v>
      </c>
      <c r="D7568" s="8">
        <v>3000</v>
      </c>
      <c r="E7568" s="2">
        <v>3540</v>
      </c>
      <c r="F7568" s="2">
        <v>14512.5859375</v>
      </c>
      <c r="G7568" s="2">
        <v>335.88427734375</v>
      </c>
      <c r="H7568" s="1">
        <v>14619.997068621151</v>
      </c>
      <c r="I7568" s="1">
        <v>343.56876246654548</v>
      </c>
      <c r="J7568" s="1">
        <f t="shared" si="680"/>
        <v>0.74012399708589771</v>
      </c>
      <c r="K7568" s="1">
        <f t="shared" si="681"/>
        <v>2.2878371037686409</v>
      </c>
      <c r="L7568" s="30"/>
      <c r="M7568" s="30"/>
      <c r="N7568" s="2">
        <v>0</v>
      </c>
      <c r="O7568" s="30"/>
      <c r="P7568" s="30"/>
      <c r="Q7568" s="30"/>
      <c r="R7568" s="30"/>
      <c r="S7568" s="30"/>
      <c r="T7568" s="30"/>
      <c r="U7568" s="30"/>
      <c r="V7568" s="30"/>
    </row>
    <row r="7569" spans="1:22" ht="14.5" x14ac:dyDescent="0.35">
      <c r="A7569" s="15">
        <v>62</v>
      </c>
      <c r="B7569" s="8">
        <v>360</v>
      </c>
      <c r="C7569" s="8">
        <v>999999.99989999994</v>
      </c>
      <c r="D7569" s="8">
        <v>3000</v>
      </c>
      <c r="E7569" s="2">
        <v>3570</v>
      </c>
      <c r="F7569" s="2">
        <v>14318.7265625</v>
      </c>
      <c r="G7569" s="2">
        <v>329.98147583007801</v>
      </c>
      <c r="H7569" s="1">
        <v>14611.711008397149</v>
      </c>
      <c r="I7569" s="1">
        <v>340.58552493333701</v>
      </c>
      <c r="J7569" s="1">
        <f t="shared" si="680"/>
        <v>2.0461627269596749</v>
      </c>
      <c r="K7569" s="1">
        <f t="shared" si="681"/>
        <v>3.2135286008356094</v>
      </c>
      <c r="L7569" s="30"/>
      <c r="M7569" s="30"/>
      <c r="N7569" s="2">
        <v>0</v>
      </c>
      <c r="O7569" s="30"/>
      <c r="P7569" s="30"/>
      <c r="Q7569" s="30"/>
      <c r="R7569" s="30"/>
      <c r="S7569" s="30"/>
      <c r="T7569" s="30"/>
      <c r="U7569" s="30"/>
      <c r="V7569" s="30"/>
    </row>
    <row r="7570" spans="1:22" ht="14.5" x14ac:dyDescent="0.35">
      <c r="A7570" s="15">
        <v>62</v>
      </c>
      <c r="B7570" s="8">
        <v>360</v>
      </c>
      <c r="C7570" s="8">
        <v>999999.99989999994</v>
      </c>
      <c r="D7570" s="8">
        <v>3000</v>
      </c>
      <c r="E7570" s="2">
        <v>3600</v>
      </c>
      <c r="F7570" s="2">
        <v>14106.3271484375</v>
      </c>
      <c r="G7570" s="2">
        <v>324.12527465820301</v>
      </c>
      <c r="H7570" s="1">
        <v>14605.445633974659</v>
      </c>
      <c r="I7570" s="1">
        <v>337.60228740012849</v>
      </c>
      <c r="J7570" s="1">
        <f t="shared" si="680"/>
        <v>3.5382596779803501</v>
      </c>
      <c r="K7570" s="1">
        <f t="shared" si="681"/>
        <v>4.1579641563396361</v>
      </c>
      <c r="L7570" s="30"/>
      <c r="M7570" s="30"/>
      <c r="N7570" s="2">
        <v>0</v>
      </c>
      <c r="O7570" s="30"/>
      <c r="P7570" s="30"/>
      <c r="Q7570" s="30"/>
      <c r="R7570" s="30"/>
      <c r="S7570" s="30"/>
      <c r="T7570" s="30"/>
      <c r="U7570" s="30"/>
      <c r="V7570" s="30"/>
    </row>
    <row r="7571" spans="1:22" ht="14.5" x14ac:dyDescent="0.35">
      <c r="A7571" s="15">
        <v>62</v>
      </c>
      <c r="B7571" s="8">
        <v>360</v>
      </c>
      <c r="C7571" s="8">
        <v>999999.99989999994</v>
      </c>
      <c r="D7571" s="8">
        <v>3000</v>
      </c>
      <c r="E7571" s="2">
        <v>3630</v>
      </c>
      <c r="F7571" s="2">
        <v>11943.53515625</v>
      </c>
      <c r="G7571" s="2">
        <v>274.64724731445301</v>
      </c>
      <c r="H7571" s="1">
        <v>12974.67728589022</v>
      </c>
      <c r="I7571" s="1">
        <v>311.96187228942563</v>
      </c>
      <c r="J7571" s="1">
        <f t="shared" si="680"/>
        <v>8.6334750653840402</v>
      </c>
      <c r="K7571" s="1">
        <f t="shared" si="681"/>
        <v>13.586382292137023</v>
      </c>
      <c r="L7571" s="30"/>
      <c r="M7571" s="30"/>
      <c r="N7571" s="2">
        <v>1895832</v>
      </c>
      <c r="O7571" s="30"/>
      <c r="P7571" s="30"/>
      <c r="Q7571" s="30"/>
      <c r="R7571" s="30"/>
      <c r="S7571" s="30"/>
      <c r="T7571" s="30"/>
      <c r="U7571" s="30"/>
      <c r="V7571" s="30"/>
    </row>
    <row r="7572" spans="1:22" ht="14.5" x14ac:dyDescent="0.35">
      <c r="A7572" s="17">
        <v>62</v>
      </c>
      <c r="B7572" s="18">
        <v>360</v>
      </c>
      <c r="C7572" s="18">
        <v>999999.99989999994</v>
      </c>
      <c r="D7572" s="18">
        <v>3000</v>
      </c>
      <c r="E7572" s="2">
        <v>3660</v>
      </c>
      <c r="F7572" s="2">
        <v>11648.0927734375</v>
      </c>
      <c r="G7572" s="2">
        <v>267.03015136718801</v>
      </c>
      <c r="H7572" s="1">
        <v>12617.50903196654</v>
      </c>
      <c r="I7572" s="1">
        <v>299.33509962803743</v>
      </c>
      <c r="J7572" s="1">
        <f t="shared" si="680"/>
        <v>8.3225320864520604</v>
      </c>
      <c r="K7572" s="1">
        <f t="shared" si="681"/>
        <v>12.09786538915132</v>
      </c>
      <c r="L7572" s="30"/>
      <c r="M7572" s="30"/>
      <c r="N7572" s="16">
        <v>1895832</v>
      </c>
      <c r="O7572" s="30"/>
      <c r="P7572" s="30"/>
      <c r="Q7572" s="30"/>
      <c r="R7572" s="30"/>
      <c r="S7572" s="30"/>
      <c r="T7572" s="30"/>
      <c r="U7572" s="30"/>
      <c r="V7572" s="30"/>
    </row>
    <row r="7573" spans="1:22" ht="14.5" x14ac:dyDescent="0.35">
      <c r="A7573" s="15">
        <v>63</v>
      </c>
      <c r="B7573" s="8">
        <v>90</v>
      </c>
      <c r="C7573" s="8">
        <v>2000000.0000999998</v>
      </c>
      <c r="D7573" s="8">
        <v>3000</v>
      </c>
      <c r="E7573" s="2">
        <v>30</v>
      </c>
      <c r="F7573" s="2">
        <v>247.41494750976599</v>
      </c>
      <c r="G7573" s="2">
        <v>836.01501464843795</v>
      </c>
      <c r="H7573" s="1">
        <v>194.85821074491511</v>
      </c>
      <c r="I7573" s="1">
        <v>832.26205035366365</v>
      </c>
      <c r="J7573" s="1">
        <f t="shared" si="680"/>
        <v>-21.242345013441984</v>
      </c>
      <c r="K7573" s="1">
        <f t="shared" si="681"/>
        <v>-0.44891111152501278</v>
      </c>
      <c r="L7573" s="30">
        <f t="shared" ref="L7573:M7573" si="682">AVERAGE(J7573:J7694)</f>
        <v>-1.7917222201441454</v>
      </c>
      <c r="M7573" s="30">
        <f t="shared" si="682"/>
        <v>0.9312434473566894</v>
      </c>
      <c r="N7573" s="2">
        <v>1770834</v>
      </c>
      <c r="O7573" s="30">
        <f t="shared" ref="O7573:P7573" si="683">ABS(L7573)</f>
        <v>1.7917222201441454</v>
      </c>
      <c r="P7573" s="30">
        <f t="shared" si="683"/>
        <v>0.9312434473566894</v>
      </c>
      <c r="Q7573" s="30">
        <f t="shared" ref="Q7573" si="684">SUM(G7573:G7694)*30</f>
        <v>2080327.7687072754</v>
      </c>
      <c r="R7573" s="30">
        <f t="shared" ref="R7573" si="685">SUM(I7573:I7694)*30</f>
        <v>2100306.7528834585</v>
      </c>
      <c r="S7573" s="30">
        <f t="shared" ref="S7573" si="686">SUM(F7573:F7694)*30</f>
        <v>70191442.522888184</v>
      </c>
      <c r="T7573" s="30">
        <f t="shared" ref="T7573" si="687">SUM(H7573:H7694)*30</f>
        <v>68685386.811418831</v>
      </c>
      <c r="U7573" s="30">
        <f t="shared" ref="U7573" si="688">(R7573-Q7573)/Q7573*100</f>
        <v>0.96037674816012997</v>
      </c>
      <c r="V7573" s="30">
        <f t="shared" ref="V7573" si="689">(T7573-S7573)/S7573*100</f>
        <v>-2.145640062858452</v>
      </c>
    </row>
    <row r="7574" spans="1:22" ht="14.5" x14ac:dyDescent="0.35">
      <c r="A7574" s="15">
        <v>63</v>
      </c>
      <c r="B7574" s="8">
        <v>90</v>
      </c>
      <c r="C7574" s="8">
        <v>2000000.0000999998</v>
      </c>
      <c r="D7574" s="8">
        <v>3000</v>
      </c>
      <c r="E7574" s="2">
        <v>60</v>
      </c>
      <c r="F7574" s="2">
        <v>243.03201293945301</v>
      </c>
      <c r="G7574" s="2">
        <v>821.205078125</v>
      </c>
      <c r="H7574" s="1">
        <v>194.85821074491511</v>
      </c>
      <c r="I7574" s="1">
        <v>816.84464447147286</v>
      </c>
      <c r="J7574" s="1">
        <f t="shared" si="680"/>
        <v>-19.8219985967608</v>
      </c>
      <c r="K7574" s="1">
        <f t="shared" si="681"/>
        <v>-0.53097986966702782</v>
      </c>
      <c r="L7574" s="30"/>
      <c r="M7574" s="30"/>
      <c r="N7574" s="2">
        <v>1770834</v>
      </c>
      <c r="O7574" s="30"/>
      <c r="P7574" s="30"/>
      <c r="Q7574" s="30"/>
      <c r="R7574" s="30"/>
      <c r="S7574" s="30"/>
      <c r="T7574" s="30"/>
      <c r="U7574" s="30"/>
      <c r="V7574" s="30"/>
    </row>
    <row r="7575" spans="1:22" ht="14.5" x14ac:dyDescent="0.35">
      <c r="A7575" s="15">
        <v>63</v>
      </c>
      <c r="B7575" s="8">
        <v>90</v>
      </c>
      <c r="C7575" s="8">
        <v>2000000.0000999998</v>
      </c>
      <c r="D7575" s="8">
        <v>3000</v>
      </c>
      <c r="E7575" s="2">
        <v>90</v>
      </c>
      <c r="F7575" s="2">
        <v>242.44892883300801</v>
      </c>
      <c r="G7575" s="2">
        <v>819.23486328125</v>
      </c>
      <c r="H7575" s="1">
        <v>194.85821074491511</v>
      </c>
      <c r="I7575" s="1">
        <v>816.45804651023775</v>
      </c>
      <c r="J7575" s="1">
        <f t="shared" si="680"/>
        <v>-19.629172344527884</v>
      </c>
      <c r="K7575" s="1">
        <f t="shared" si="681"/>
        <v>-0.33895246594979761</v>
      </c>
      <c r="L7575" s="30"/>
      <c r="M7575" s="30"/>
      <c r="N7575" s="2">
        <v>1770834</v>
      </c>
      <c r="O7575" s="30"/>
      <c r="P7575" s="30"/>
      <c r="Q7575" s="30"/>
      <c r="R7575" s="30"/>
      <c r="S7575" s="30"/>
      <c r="T7575" s="30"/>
      <c r="U7575" s="30"/>
      <c r="V7575" s="30"/>
    </row>
    <row r="7576" spans="1:22" ht="14.5" x14ac:dyDescent="0.35">
      <c r="A7576" s="15">
        <v>63</v>
      </c>
      <c r="B7576" s="8">
        <v>90</v>
      </c>
      <c r="C7576" s="8">
        <v>2000000.0000999998</v>
      </c>
      <c r="D7576" s="8">
        <v>3000</v>
      </c>
      <c r="E7576" s="2">
        <v>120</v>
      </c>
      <c r="F7576" s="2">
        <v>168.81478881835901</v>
      </c>
      <c r="G7576" s="2">
        <v>570.42510986328102</v>
      </c>
      <c r="H7576" s="1">
        <v>194.85821074491511</v>
      </c>
      <c r="I7576" s="1">
        <v>572.77351198122517</v>
      </c>
      <c r="J7576" s="1">
        <f t="shared" si="680"/>
        <v>15.427215890770244</v>
      </c>
      <c r="K7576" s="1">
        <f t="shared" si="681"/>
        <v>0.4116933278948765</v>
      </c>
      <c r="L7576" s="30"/>
      <c r="M7576" s="30"/>
      <c r="N7576" s="2">
        <v>1770834</v>
      </c>
      <c r="O7576" s="30"/>
      <c r="P7576" s="30"/>
      <c r="Q7576" s="30"/>
      <c r="R7576" s="30"/>
      <c r="S7576" s="30"/>
      <c r="T7576" s="30"/>
      <c r="U7576" s="30"/>
      <c r="V7576" s="30"/>
    </row>
    <row r="7577" spans="1:22" ht="14.5" x14ac:dyDescent="0.35">
      <c r="A7577" s="15">
        <v>63</v>
      </c>
      <c r="B7577" s="8">
        <v>90</v>
      </c>
      <c r="C7577" s="8">
        <v>2000000.0000999998</v>
      </c>
      <c r="D7577" s="8">
        <v>3000</v>
      </c>
      <c r="E7577" s="2">
        <v>150</v>
      </c>
      <c r="F7577" s="2">
        <v>162.30101013183599</v>
      </c>
      <c r="G7577" s="2">
        <v>548.4150390625</v>
      </c>
      <c r="H7577" s="1">
        <v>194.85821074491511</v>
      </c>
      <c r="I7577" s="1">
        <v>556.50257028774524</v>
      </c>
      <c r="J7577" s="1">
        <f t="shared" si="680"/>
        <v>20.059764622926949</v>
      </c>
      <c r="K7577" s="1">
        <f t="shared" si="681"/>
        <v>1.4747099640211636</v>
      </c>
      <c r="L7577" s="30"/>
      <c r="M7577" s="30"/>
      <c r="N7577" s="2">
        <v>1770834</v>
      </c>
      <c r="O7577" s="30"/>
      <c r="P7577" s="30"/>
      <c r="Q7577" s="30"/>
      <c r="R7577" s="30"/>
      <c r="S7577" s="30"/>
      <c r="T7577" s="30"/>
      <c r="U7577" s="30"/>
      <c r="V7577" s="30"/>
    </row>
    <row r="7578" spans="1:22" ht="14.5" x14ac:dyDescent="0.35">
      <c r="A7578" s="15">
        <v>63</v>
      </c>
      <c r="B7578" s="8">
        <v>90</v>
      </c>
      <c r="C7578" s="8">
        <v>2000000.0000999998</v>
      </c>
      <c r="D7578" s="8">
        <v>3000</v>
      </c>
      <c r="E7578" s="2">
        <v>180</v>
      </c>
      <c r="F7578" s="2">
        <v>163.64137268066401</v>
      </c>
      <c r="G7578" s="2">
        <v>552.94415283203102</v>
      </c>
      <c r="H7578" s="1">
        <v>194.85821074491511</v>
      </c>
      <c r="I7578" s="1">
        <v>560.27600801312508</v>
      </c>
      <c r="J7578" s="1">
        <f t="shared" si="680"/>
        <v>19.076372651290839</v>
      </c>
      <c r="K7578" s="1">
        <f t="shared" si="681"/>
        <v>1.3259666719581478</v>
      </c>
      <c r="L7578" s="30"/>
      <c r="M7578" s="30"/>
      <c r="N7578" s="2">
        <v>1770834</v>
      </c>
      <c r="O7578" s="30"/>
      <c r="P7578" s="30"/>
      <c r="Q7578" s="30"/>
      <c r="R7578" s="30"/>
      <c r="S7578" s="30"/>
      <c r="T7578" s="30"/>
      <c r="U7578" s="30"/>
      <c r="V7578" s="30"/>
    </row>
    <row r="7579" spans="1:22" ht="14.5" x14ac:dyDescent="0.35">
      <c r="A7579" s="15">
        <v>63</v>
      </c>
      <c r="B7579" s="8">
        <v>90</v>
      </c>
      <c r="C7579" s="8">
        <v>2000000.0000999998</v>
      </c>
      <c r="D7579" s="8">
        <v>3000</v>
      </c>
      <c r="E7579" s="2">
        <v>210</v>
      </c>
      <c r="F7579" s="2">
        <v>237.92706298828099</v>
      </c>
      <c r="G7579" s="2">
        <v>803.95544433593705</v>
      </c>
      <c r="H7579" s="1">
        <v>194.85821074491511</v>
      </c>
      <c r="I7579" s="1">
        <v>808.88036403444221</v>
      </c>
      <c r="J7579" s="1">
        <f t="shared" si="680"/>
        <v>-18.101703817311115</v>
      </c>
      <c r="K7579" s="1">
        <f t="shared" si="681"/>
        <v>0.61258614929501742</v>
      </c>
      <c r="L7579" s="30"/>
      <c r="M7579" s="30"/>
      <c r="N7579" s="2">
        <v>1770834</v>
      </c>
      <c r="O7579" s="30"/>
      <c r="P7579" s="30"/>
      <c r="Q7579" s="30"/>
      <c r="R7579" s="30"/>
      <c r="S7579" s="30"/>
      <c r="T7579" s="30"/>
      <c r="U7579" s="30"/>
      <c r="V7579" s="30"/>
    </row>
    <row r="7580" spans="1:22" ht="14.5" x14ac:dyDescent="0.35">
      <c r="A7580" s="15">
        <v>63</v>
      </c>
      <c r="B7580" s="8">
        <v>90</v>
      </c>
      <c r="C7580" s="8">
        <v>2000000.0000999998</v>
      </c>
      <c r="D7580" s="8">
        <v>3000</v>
      </c>
      <c r="E7580" s="2">
        <v>240</v>
      </c>
      <c r="F7580" s="2">
        <v>248.69895935058599</v>
      </c>
      <c r="G7580" s="2">
        <v>840.35272216796898</v>
      </c>
      <c r="H7580" s="1">
        <v>194.85821074491511</v>
      </c>
      <c r="I7580" s="1">
        <v>865.02260321244717</v>
      </c>
      <c r="J7580" s="1">
        <f t="shared" si="680"/>
        <v>-21.648964171889695</v>
      </c>
      <c r="K7580" s="1">
        <f t="shared" si="681"/>
        <v>2.9356578962264841</v>
      </c>
      <c r="L7580" s="30"/>
      <c r="M7580" s="30"/>
      <c r="N7580" s="2">
        <v>1770834</v>
      </c>
      <c r="O7580" s="30"/>
      <c r="P7580" s="30"/>
      <c r="Q7580" s="30"/>
      <c r="R7580" s="30"/>
      <c r="S7580" s="30"/>
      <c r="T7580" s="30"/>
      <c r="U7580" s="30"/>
      <c r="V7580" s="30"/>
    </row>
    <row r="7581" spans="1:22" ht="14.5" x14ac:dyDescent="0.35">
      <c r="A7581" s="15">
        <v>63</v>
      </c>
      <c r="B7581" s="8">
        <v>90</v>
      </c>
      <c r="C7581" s="8">
        <v>2000000.0000999998</v>
      </c>
      <c r="D7581" s="8">
        <v>3000</v>
      </c>
      <c r="E7581" s="2">
        <v>270</v>
      </c>
      <c r="F7581" s="2">
        <v>250.40756225585901</v>
      </c>
      <c r="G7581" s="2">
        <v>846.08056640625</v>
      </c>
      <c r="H7581" s="1">
        <v>194.85821074491511</v>
      </c>
      <c r="I7581" s="1">
        <v>886.29660577176026</v>
      </c>
      <c r="J7581" s="1">
        <f t="shared" si="680"/>
        <v>-22.183575851509314</v>
      </c>
      <c r="K7581" s="1">
        <f t="shared" si="681"/>
        <v>4.7532162966854283</v>
      </c>
      <c r="L7581" s="30"/>
      <c r="M7581" s="30"/>
      <c r="N7581" s="2">
        <v>1770834</v>
      </c>
      <c r="O7581" s="30"/>
      <c r="P7581" s="30"/>
      <c r="Q7581" s="30"/>
      <c r="R7581" s="30"/>
      <c r="S7581" s="30"/>
      <c r="T7581" s="30"/>
      <c r="U7581" s="30"/>
      <c r="V7581" s="30"/>
    </row>
    <row r="7582" spans="1:22" ht="14.5" x14ac:dyDescent="0.35">
      <c r="A7582" s="15">
        <v>63</v>
      </c>
      <c r="B7582" s="8">
        <v>90</v>
      </c>
      <c r="C7582" s="8">
        <v>2000000.0000999998</v>
      </c>
      <c r="D7582" s="8">
        <v>3000</v>
      </c>
      <c r="E7582" s="2">
        <v>300</v>
      </c>
      <c r="F7582" s="2">
        <v>179.77241516113301</v>
      </c>
      <c r="G7582" s="2">
        <v>605.29010009765602</v>
      </c>
      <c r="H7582" s="1">
        <v>194.85821074491511</v>
      </c>
      <c r="I7582" s="1">
        <v>637.48529902931944</v>
      </c>
      <c r="J7582" s="1">
        <f t="shared" si="680"/>
        <v>8.3916075612937906</v>
      </c>
      <c r="K7582" s="1">
        <f t="shared" si="681"/>
        <v>5.3189700156122033</v>
      </c>
      <c r="L7582" s="30"/>
      <c r="M7582" s="30"/>
      <c r="N7582" s="2">
        <v>1770834</v>
      </c>
      <c r="O7582" s="30"/>
      <c r="P7582" s="30"/>
      <c r="Q7582" s="30"/>
      <c r="R7582" s="30"/>
      <c r="S7582" s="30"/>
      <c r="T7582" s="30"/>
      <c r="U7582" s="30"/>
      <c r="V7582" s="30"/>
    </row>
    <row r="7583" spans="1:22" ht="14.5" x14ac:dyDescent="0.35">
      <c r="A7583" s="15">
        <v>63</v>
      </c>
      <c r="B7583" s="8">
        <v>90</v>
      </c>
      <c r="C7583" s="8">
        <v>2000000.0000999998</v>
      </c>
      <c r="D7583" s="8">
        <v>3000</v>
      </c>
      <c r="E7583" s="2">
        <v>330</v>
      </c>
      <c r="F7583" s="2">
        <v>176.61196899414099</v>
      </c>
      <c r="G7583" s="2">
        <v>575.23175048828102</v>
      </c>
      <c r="H7583" s="1">
        <v>194.85821074491511</v>
      </c>
      <c r="I7583" s="1">
        <v>573.57745452279983</v>
      </c>
      <c r="J7583" s="1">
        <f t="shared" si="680"/>
        <v>10.331260024273568</v>
      </c>
      <c r="K7583" s="1">
        <f t="shared" si="681"/>
        <v>-0.28758773556518052</v>
      </c>
      <c r="L7583" s="30"/>
      <c r="M7583" s="30"/>
      <c r="N7583" s="2">
        <v>1770834</v>
      </c>
      <c r="O7583" s="30"/>
      <c r="P7583" s="30"/>
      <c r="Q7583" s="30"/>
      <c r="R7583" s="30"/>
      <c r="S7583" s="30"/>
      <c r="T7583" s="30"/>
      <c r="U7583" s="30"/>
      <c r="V7583" s="30"/>
    </row>
    <row r="7584" spans="1:22" ht="14.5" x14ac:dyDescent="0.35">
      <c r="A7584" s="15">
        <v>63</v>
      </c>
      <c r="B7584" s="8">
        <v>90</v>
      </c>
      <c r="C7584" s="8">
        <v>2000000.0000999998</v>
      </c>
      <c r="D7584" s="8">
        <v>3000</v>
      </c>
      <c r="E7584" s="2">
        <v>360</v>
      </c>
      <c r="F7584" s="2">
        <v>198.964767456055</v>
      </c>
      <c r="G7584" s="2">
        <v>579.52691650390602</v>
      </c>
      <c r="H7584" s="1">
        <v>194.85821074491511</v>
      </c>
      <c r="I7584" s="1">
        <v>569.61995992431321</v>
      </c>
      <c r="J7584" s="1">
        <f t="shared" si="680"/>
        <v>-2.0639617574739186</v>
      </c>
      <c r="K7584" s="1">
        <f t="shared" si="681"/>
        <v>-1.7094903269304911</v>
      </c>
      <c r="L7584" s="30"/>
      <c r="M7584" s="30"/>
      <c r="N7584" s="2">
        <v>1770834</v>
      </c>
      <c r="O7584" s="30"/>
      <c r="P7584" s="30"/>
      <c r="Q7584" s="30"/>
      <c r="R7584" s="30"/>
      <c r="S7584" s="30"/>
      <c r="T7584" s="30"/>
      <c r="U7584" s="30"/>
      <c r="V7584" s="30"/>
    </row>
    <row r="7585" spans="1:22" ht="14.5" x14ac:dyDescent="0.35">
      <c r="A7585" s="15">
        <v>63</v>
      </c>
      <c r="B7585" s="8">
        <v>90</v>
      </c>
      <c r="C7585" s="8">
        <v>2000000.0000999998</v>
      </c>
      <c r="D7585" s="8">
        <v>3000</v>
      </c>
      <c r="E7585" s="2">
        <v>390</v>
      </c>
      <c r="F7585" s="2">
        <v>477.25341796875</v>
      </c>
      <c r="G7585" s="2">
        <v>872.39654541015602</v>
      </c>
      <c r="H7585" s="1">
        <v>627.51456778663578</v>
      </c>
      <c r="I7585" s="1">
        <v>884.29523645119161</v>
      </c>
      <c r="J7585" s="1">
        <f t="shared" si="680"/>
        <v>31.484562322762599</v>
      </c>
      <c r="K7585" s="1">
        <f t="shared" si="681"/>
        <v>1.3639085463642497</v>
      </c>
      <c r="L7585" s="30"/>
      <c r="M7585" s="30"/>
      <c r="N7585" s="2">
        <v>0</v>
      </c>
      <c r="O7585" s="30"/>
      <c r="P7585" s="30"/>
      <c r="Q7585" s="30"/>
      <c r="R7585" s="30"/>
      <c r="S7585" s="30"/>
      <c r="T7585" s="30"/>
      <c r="U7585" s="30"/>
      <c r="V7585" s="30"/>
    </row>
    <row r="7586" spans="1:22" ht="14.5" x14ac:dyDescent="0.35">
      <c r="A7586" s="15">
        <v>63</v>
      </c>
      <c r="B7586" s="8">
        <v>90</v>
      </c>
      <c r="C7586" s="8">
        <v>2000000.0000999998</v>
      </c>
      <c r="D7586" s="8">
        <v>3000</v>
      </c>
      <c r="E7586" s="2">
        <v>420</v>
      </c>
      <c r="F7586" s="2">
        <v>1210.96569824219</v>
      </c>
      <c r="G7586" s="2">
        <v>949.68585205078102</v>
      </c>
      <c r="H7586" s="1">
        <v>1468.4772265415299</v>
      </c>
      <c r="I7586" s="1">
        <v>959.06316134218662</v>
      </c>
      <c r="J7586" s="1">
        <f t="shared" si="680"/>
        <v>21.264972961095246</v>
      </c>
      <c r="K7586" s="1">
        <f t="shared" si="681"/>
        <v>0.98741170789855859</v>
      </c>
      <c r="L7586" s="30"/>
      <c r="M7586" s="30"/>
      <c r="N7586" s="2">
        <v>0</v>
      </c>
      <c r="O7586" s="30"/>
      <c r="P7586" s="30"/>
      <c r="Q7586" s="30"/>
      <c r="R7586" s="30"/>
      <c r="S7586" s="30"/>
      <c r="T7586" s="30"/>
      <c r="U7586" s="30"/>
      <c r="V7586" s="30"/>
    </row>
    <row r="7587" spans="1:22" ht="14.5" x14ac:dyDescent="0.35">
      <c r="A7587" s="15">
        <v>63</v>
      </c>
      <c r="B7587" s="8">
        <v>90</v>
      </c>
      <c r="C7587" s="8">
        <v>2000000.0000999998</v>
      </c>
      <c r="D7587" s="8">
        <v>3000</v>
      </c>
      <c r="E7587" s="2">
        <v>450</v>
      </c>
      <c r="F7587" s="2">
        <v>2695.22509765625</v>
      </c>
      <c r="G7587" s="2">
        <v>986.86102294921898</v>
      </c>
      <c r="H7587" s="1">
        <v>2802.6671296723539</v>
      </c>
      <c r="I7587" s="1">
        <v>975.83837175135261</v>
      </c>
      <c r="J7587" s="1">
        <f t="shared" si="680"/>
        <v>3.9863843695109091</v>
      </c>
      <c r="K7587" s="1">
        <f t="shared" si="681"/>
        <v>-1.1169405763868701</v>
      </c>
      <c r="L7587" s="30"/>
      <c r="M7587" s="30"/>
      <c r="N7587" s="2">
        <v>0</v>
      </c>
      <c r="O7587" s="30"/>
      <c r="P7587" s="30"/>
      <c r="Q7587" s="30"/>
      <c r="R7587" s="30"/>
      <c r="S7587" s="30"/>
      <c r="T7587" s="30"/>
      <c r="U7587" s="30"/>
      <c r="V7587" s="30"/>
    </row>
    <row r="7588" spans="1:22" ht="14.5" x14ac:dyDescent="0.35">
      <c r="A7588" s="15">
        <v>63</v>
      </c>
      <c r="B7588" s="8">
        <v>90</v>
      </c>
      <c r="C7588" s="8">
        <v>2000000.0000999998</v>
      </c>
      <c r="D7588" s="8">
        <v>3000</v>
      </c>
      <c r="E7588" s="2">
        <v>480</v>
      </c>
      <c r="F7588" s="2">
        <v>2696.12182617188</v>
      </c>
      <c r="G7588" s="2">
        <v>699.40856933593795</v>
      </c>
      <c r="H7588" s="1">
        <v>2849.249020322497</v>
      </c>
      <c r="I7588" s="1">
        <v>698.4852624021056</v>
      </c>
      <c r="J7588" s="1">
        <f t="shared" si="680"/>
        <v>5.679535422478903</v>
      </c>
      <c r="K7588" s="1">
        <f t="shared" si="681"/>
        <v>-0.13201252805766955</v>
      </c>
      <c r="L7588" s="30"/>
      <c r="M7588" s="30"/>
      <c r="N7588" s="2">
        <v>0</v>
      </c>
      <c r="O7588" s="30"/>
      <c r="P7588" s="30"/>
      <c r="Q7588" s="30"/>
      <c r="R7588" s="30"/>
      <c r="S7588" s="30"/>
      <c r="T7588" s="30"/>
      <c r="U7588" s="30"/>
      <c r="V7588" s="30"/>
    </row>
    <row r="7589" spans="1:22" ht="14.5" x14ac:dyDescent="0.35">
      <c r="A7589" s="15">
        <v>63</v>
      </c>
      <c r="B7589" s="8">
        <v>90</v>
      </c>
      <c r="C7589" s="8">
        <v>2000000.0000999998</v>
      </c>
      <c r="D7589" s="8">
        <v>3000</v>
      </c>
      <c r="E7589" s="2">
        <v>510</v>
      </c>
      <c r="F7589" s="2">
        <v>3118.42797851562</v>
      </c>
      <c r="G7589" s="2">
        <v>655.03619384765602</v>
      </c>
      <c r="H7589" s="1">
        <v>2870.747119749984</v>
      </c>
      <c r="I7589" s="1">
        <v>660.78120892589175</v>
      </c>
      <c r="J7589" s="1">
        <f t="shared" si="680"/>
        <v>-7.9424909111908608</v>
      </c>
      <c r="K7589" s="1">
        <f t="shared" si="681"/>
        <v>0.87705307465374382</v>
      </c>
      <c r="L7589" s="30"/>
      <c r="M7589" s="30"/>
      <c r="N7589" s="2">
        <v>0</v>
      </c>
      <c r="O7589" s="30"/>
      <c r="P7589" s="30"/>
      <c r="Q7589" s="30"/>
      <c r="R7589" s="30"/>
      <c r="S7589" s="30"/>
      <c r="T7589" s="30"/>
      <c r="U7589" s="30"/>
      <c r="V7589" s="30"/>
    </row>
    <row r="7590" spans="1:22" ht="14.5" x14ac:dyDescent="0.35">
      <c r="A7590" s="15">
        <v>63</v>
      </c>
      <c r="B7590" s="8">
        <v>90</v>
      </c>
      <c r="C7590" s="8">
        <v>2000000.0000999998</v>
      </c>
      <c r="D7590" s="8">
        <v>3000</v>
      </c>
      <c r="E7590" s="2">
        <v>540</v>
      </c>
      <c r="F7590" s="2">
        <v>3491.72143554688</v>
      </c>
      <c r="G7590" s="2">
        <v>652.84649658203102</v>
      </c>
      <c r="H7590" s="1">
        <v>2891.7391559857879</v>
      </c>
      <c r="I7590" s="1">
        <v>656.79049106511161</v>
      </c>
      <c r="J7590" s="1">
        <f t="shared" si="680"/>
        <v>-17.182993850914734</v>
      </c>
      <c r="K7590" s="1">
        <f t="shared" si="681"/>
        <v>0.60412279206970043</v>
      </c>
      <c r="L7590" s="30"/>
      <c r="M7590" s="30"/>
      <c r="N7590" s="2">
        <v>0</v>
      </c>
      <c r="O7590" s="30"/>
      <c r="P7590" s="30"/>
      <c r="Q7590" s="30"/>
      <c r="R7590" s="30"/>
      <c r="S7590" s="30"/>
      <c r="T7590" s="30"/>
      <c r="U7590" s="30"/>
      <c r="V7590" s="30"/>
    </row>
    <row r="7591" spans="1:22" ht="14.5" x14ac:dyDescent="0.35">
      <c r="A7591" s="15">
        <v>63</v>
      </c>
      <c r="B7591" s="8">
        <v>90</v>
      </c>
      <c r="C7591" s="8">
        <v>2000000.0000999998</v>
      </c>
      <c r="D7591" s="8">
        <v>3000</v>
      </c>
      <c r="E7591" s="2">
        <v>570</v>
      </c>
      <c r="F7591" s="2">
        <v>5734.2099609375</v>
      </c>
      <c r="G7591" s="2">
        <v>971.07843017578102</v>
      </c>
      <c r="H7591" s="1">
        <v>5443.8006720420381</v>
      </c>
      <c r="I7591" s="1">
        <v>986.91259116279343</v>
      </c>
      <c r="J7591" s="1">
        <f t="shared" si="680"/>
        <v>-5.0645039312090727</v>
      </c>
      <c r="K7591" s="1">
        <f t="shared" si="681"/>
        <v>1.630574884064325</v>
      </c>
      <c r="L7591" s="30"/>
      <c r="M7591" s="30"/>
      <c r="N7591" s="2">
        <v>0</v>
      </c>
      <c r="O7591" s="30"/>
      <c r="P7591" s="30"/>
      <c r="Q7591" s="30"/>
      <c r="R7591" s="30"/>
      <c r="S7591" s="30"/>
      <c r="T7591" s="30"/>
      <c r="U7591" s="30"/>
      <c r="V7591" s="30"/>
    </row>
    <row r="7592" spans="1:22" ht="14.5" x14ac:dyDescent="0.35">
      <c r="A7592" s="15">
        <v>63</v>
      </c>
      <c r="B7592" s="8">
        <v>90</v>
      </c>
      <c r="C7592" s="8">
        <v>2000000.0000999998</v>
      </c>
      <c r="D7592" s="8">
        <v>3000</v>
      </c>
      <c r="E7592" s="2">
        <v>600</v>
      </c>
      <c r="F7592" s="2">
        <v>6149.92822265625</v>
      </c>
      <c r="G7592" s="2">
        <v>1030.0576171875</v>
      </c>
      <c r="H7592" s="1">
        <v>5941.8774285803838</v>
      </c>
      <c r="I7592" s="1">
        <v>1056.693402353857</v>
      </c>
      <c r="J7592" s="1">
        <f t="shared" si="680"/>
        <v>-3.3829792242031371</v>
      </c>
      <c r="K7592" s="1">
        <f t="shared" si="681"/>
        <v>2.5858539097146935</v>
      </c>
      <c r="L7592" s="30"/>
      <c r="M7592" s="30"/>
      <c r="N7592" s="2">
        <v>0</v>
      </c>
      <c r="O7592" s="30"/>
      <c r="P7592" s="30"/>
      <c r="Q7592" s="30"/>
      <c r="R7592" s="30"/>
      <c r="S7592" s="30"/>
      <c r="T7592" s="30"/>
      <c r="U7592" s="30"/>
      <c r="V7592" s="30"/>
    </row>
    <row r="7593" spans="1:22" ht="14.5" x14ac:dyDescent="0.35">
      <c r="A7593" s="15">
        <v>63</v>
      </c>
      <c r="B7593" s="8">
        <v>90</v>
      </c>
      <c r="C7593" s="8">
        <v>2000000.0000999998</v>
      </c>
      <c r="D7593" s="8">
        <v>3000</v>
      </c>
      <c r="E7593" s="2">
        <v>630</v>
      </c>
      <c r="F7593" s="2">
        <v>7093.306640625</v>
      </c>
      <c r="G7593" s="2">
        <v>1059.24926757813</v>
      </c>
      <c r="H7593" s="1">
        <v>6756.6712698774136</v>
      </c>
      <c r="I7593" s="1">
        <v>1074.263554820812</v>
      </c>
      <c r="J7593" s="1">
        <f t="shared" si="680"/>
        <v>-4.7458172584785521</v>
      </c>
      <c r="K7593" s="1">
        <f t="shared" si="681"/>
        <v>1.4174460820738382</v>
      </c>
      <c r="L7593" s="30"/>
      <c r="M7593" s="30"/>
      <c r="N7593" s="2">
        <v>0</v>
      </c>
      <c r="O7593" s="30"/>
      <c r="P7593" s="30"/>
      <c r="Q7593" s="30"/>
      <c r="R7593" s="30"/>
      <c r="S7593" s="30"/>
      <c r="T7593" s="30"/>
      <c r="U7593" s="30"/>
      <c r="V7593" s="30"/>
    </row>
    <row r="7594" spans="1:22" ht="14.5" x14ac:dyDescent="0.35">
      <c r="A7594" s="15">
        <v>63</v>
      </c>
      <c r="B7594" s="8">
        <v>90</v>
      </c>
      <c r="C7594" s="8">
        <v>2000000.0000999998</v>
      </c>
      <c r="D7594" s="8">
        <v>3000</v>
      </c>
      <c r="E7594" s="2">
        <v>660</v>
      </c>
      <c r="F7594" s="2">
        <v>5274.88037109375</v>
      </c>
      <c r="G7594" s="2">
        <v>741.92999267578102</v>
      </c>
      <c r="H7594" s="1">
        <v>5504.8715754471923</v>
      </c>
      <c r="I7594" s="1">
        <v>750.48872878136365</v>
      </c>
      <c r="J7594" s="1">
        <f t="shared" si="680"/>
        <v>4.3601217122153129</v>
      </c>
      <c r="K7594" s="1">
        <f t="shared" si="681"/>
        <v>1.1535773172769876</v>
      </c>
      <c r="L7594" s="30"/>
      <c r="M7594" s="30"/>
      <c r="N7594" s="2">
        <v>0</v>
      </c>
      <c r="O7594" s="30"/>
      <c r="P7594" s="30"/>
      <c r="Q7594" s="30"/>
      <c r="R7594" s="30"/>
      <c r="S7594" s="30"/>
      <c r="T7594" s="30"/>
      <c r="U7594" s="30"/>
      <c r="V7594" s="30"/>
    </row>
    <row r="7595" spans="1:22" ht="14.5" x14ac:dyDescent="0.35">
      <c r="A7595" s="15">
        <v>63</v>
      </c>
      <c r="B7595" s="8">
        <v>90</v>
      </c>
      <c r="C7595" s="8">
        <v>2000000.0000999998</v>
      </c>
      <c r="D7595" s="8">
        <v>3000</v>
      </c>
      <c r="E7595" s="2">
        <v>690</v>
      </c>
      <c r="F7595" s="2">
        <v>5450.5263671875</v>
      </c>
      <c r="G7595" s="2">
        <v>699.50115966796898</v>
      </c>
      <c r="H7595" s="1">
        <v>5199.1166665746086</v>
      </c>
      <c r="I7595" s="1">
        <v>700.28886270313001</v>
      </c>
      <c r="J7595" s="1">
        <f t="shared" si="680"/>
        <v>-4.6125765417151827</v>
      </c>
      <c r="K7595" s="1">
        <f t="shared" si="681"/>
        <v>0.11260925364797505</v>
      </c>
      <c r="L7595" s="30"/>
      <c r="M7595" s="30"/>
      <c r="N7595" s="2">
        <v>0</v>
      </c>
      <c r="O7595" s="30"/>
      <c r="P7595" s="30"/>
      <c r="Q7595" s="30"/>
      <c r="R7595" s="30"/>
      <c r="S7595" s="30"/>
      <c r="T7595" s="30"/>
      <c r="U7595" s="30"/>
      <c r="V7595" s="30"/>
    </row>
    <row r="7596" spans="1:22" ht="14.5" x14ac:dyDescent="0.35">
      <c r="A7596" s="15">
        <v>63</v>
      </c>
      <c r="B7596" s="8">
        <v>90</v>
      </c>
      <c r="C7596" s="8">
        <v>2000000.0000999998</v>
      </c>
      <c r="D7596" s="8">
        <v>3000</v>
      </c>
      <c r="E7596" s="2">
        <v>720</v>
      </c>
      <c r="F7596" s="2">
        <v>5795.09033203125</v>
      </c>
      <c r="G7596" s="2">
        <v>696.8662109375</v>
      </c>
      <c r="H7596" s="1">
        <v>5343.220724162662</v>
      </c>
      <c r="I7596" s="1">
        <v>691.16140565023352</v>
      </c>
      <c r="J7596" s="1">
        <f t="shared" si="680"/>
        <v>-7.7974558113609618</v>
      </c>
      <c r="K7596" s="1">
        <f t="shared" si="681"/>
        <v>-0.81863709241860905</v>
      </c>
      <c r="L7596" s="30"/>
      <c r="M7596" s="30"/>
      <c r="N7596" s="2">
        <v>0</v>
      </c>
      <c r="O7596" s="30"/>
      <c r="P7596" s="30"/>
      <c r="Q7596" s="30"/>
      <c r="R7596" s="30"/>
      <c r="S7596" s="30"/>
      <c r="T7596" s="30"/>
      <c r="U7596" s="30"/>
      <c r="V7596" s="30"/>
    </row>
    <row r="7597" spans="1:22" ht="14.5" x14ac:dyDescent="0.35">
      <c r="A7597" s="15">
        <v>63</v>
      </c>
      <c r="B7597" s="8">
        <v>90</v>
      </c>
      <c r="C7597" s="8">
        <v>2000000.0000999998</v>
      </c>
      <c r="D7597" s="8">
        <v>3000</v>
      </c>
      <c r="E7597" s="2">
        <v>750</v>
      </c>
      <c r="F7597" s="2">
        <v>9868.7333984375</v>
      </c>
      <c r="G7597" s="2">
        <v>1040.42272949219</v>
      </c>
      <c r="H7597" s="1">
        <v>9701.6727965142181</v>
      </c>
      <c r="I7597" s="1">
        <v>1047.535742335238</v>
      </c>
      <c r="J7597" s="1">
        <f t="shared" si="680"/>
        <v>-1.6928271864121114</v>
      </c>
      <c r="K7597" s="1">
        <f t="shared" si="681"/>
        <v>0.68366565256793999</v>
      </c>
      <c r="L7597" s="30"/>
      <c r="M7597" s="30"/>
      <c r="N7597" s="2">
        <v>1770834</v>
      </c>
      <c r="O7597" s="30"/>
      <c r="P7597" s="30"/>
      <c r="Q7597" s="30"/>
      <c r="R7597" s="30"/>
      <c r="S7597" s="30"/>
      <c r="T7597" s="30"/>
      <c r="U7597" s="30"/>
      <c r="V7597" s="30"/>
    </row>
    <row r="7598" spans="1:22" ht="14.5" x14ac:dyDescent="0.35">
      <c r="A7598" s="15">
        <v>63</v>
      </c>
      <c r="B7598" s="8">
        <v>90</v>
      </c>
      <c r="C7598" s="8">
        <v>2000000.0000999998</v>
      </c>
      <c r="D7598" s="8">
        <v>3000</v>
      </c>
      <c r="E7598" s="2">
        <v>780</v>
      </c>
      <c r="F7598" s="2">
        <v>11635.78125</v>
      </c>
      <c r="G7598" s="2">
        <v>1085.76440429688</v>
      </c>
      <c r="H7598" s="1">
        <v>11404.431420307181</v>
      </c>
      <c r="I7598" s="1">
        <v>1108.4029334707129</v>
      </c>
      <c r="J7598" s="1">
        <f t="shared" si="680"/>
        <v>-1.9882621091112311</v>
      </c>
      <c r="K7598" s="1">
        <f t="shared" si="681"/>
        <v>2.0850314381500832</v>
      </c>
      <c r="L7598" s="30"/>
      <c r="M7598" s="30"/>
      <c r="N7598" s="2">
        <v>1770834</v>
      </c>
      <c r="O7598" s="30"/>
      <c r="P7598" s="30"/>
      <c r="Q7598" s="30"/>
      <c r="R7598" s="30"/>
      <c r="S7598" s="30"/>
      <c r="T7598" s="30"/>
      <c r="U7598" s="30"/>
      <c r="V7598" s="30"/>
    </row>
    <row r="7599" spans="1:22" ht="14.5" x14ac:dyDescent="0.35">
      <c r="A7599" s="15">
        <v>63</v>
      </c>
      <c r="B7599" s="8">
        <v>90</v>
      </c>
      <c r="C7599" s="8">
        <v>2000000.0000999998</v>
      </c>
      <c r="D7599" s="8">
        <v>3000</v>
      </c>
      <c r="E7599" s="2">
        <v>810</v>
      </c>
      <c r="F7599" s="2">
        <v>12735.744140625</v>
      </c>
      <c r="G7599" s="2">
        <v>1090.74279785156</v>
      </c>
      <c r="H7599" s="1">
        <v>12473.896769709259</v>
      </c>
      <c r="I7599" s="1">
        <v>1112.6986408793491</v>
      </c>
      <c r="J7599" s="1">
        <f t="shared" si="680"/>
        <v>-2.0560037012716763</v>
      </c>
      <c r="K7599" s="1">
        <f t="shared" si="681"/>
        <v>2.0129257851654505</v>
      </c>
      <c r="L7599" s="30"/>
      <c r="M7599" s="30"/>
      <c r="N7599" s="2">
        <v>1770834</v>
      </c>
      <c r="O7599" s="30"/>
      <c r="P7599" s="30"/>
      <c r="Q7599" s="30"/>
      <c r="R7599" s="30"/>
      <c r="S7599" s="30"/>
      <c r="T7599" s="30"/>
      <c r="U7599" s="30"/>
      <c r="V7599" s="30"/>
    </row>
    <row r="7600" spans="1:22" ht="14.5" x14ac:dyDescent="0.35">
      <c r="A7600" s="15">
        <v>63</v>
      </c>
      <c r="B7600" s="8">
        <v>90</v>
      </c>
      <c r="C7600" s="8">
        <v>2000000.0000999998</v>
      </c>
      <c r="D7600" s="8">
        <v>3000</v>
      </c>
      <c r="E7600" s="2">
        <v>840</v>
      </c>
      <c r="F7600" s="2">
        <v>8752.4892578125</v>
      </c>
      <c r="G7600" s="2">
        <v>740.66168212890602</v>
      </c>
      <c r="H7600" s="1">
        <v>8296.3981809720608</v>
      </c>
      <c r="I7600" s="1">
        <v>751.15234834419618</v>
      </c>
      <c r="J7600" s="1">
        <f t="shared" si="680"/>
        <v>-5.2109869935953457</v>
      </c>
      <c r="K7600" s="1">
        <f t="shared" si="681"/>
        <v>1.4163911092493033</v>
      </c>
      <c r="L7600" s="30"/>
      <c r="M7600" s="30"/>
      <c r="N7600" s="2">
        <v>1770834</v>
      </c>
      <c r="O7600" s="30"/>
      <c r="P7600" s="30"/>
      <c r="Q7600" s="30"/>
      <c r="R7600" s="30"/>
      <c r="S7600" s="30"/>
      <c r="T7600" s="30"/>
      <c r="U7600" s="30"/>
      <c r="V7600" s="30"/>
    </row>
    <row r="7601" spans="1:22" ht="14.5" x14ac:dyDescent="0.35">
      <c r="A7601" s="15">
        <v>63</v>
      </c>
      <c r="B7601" s="8">
        <v>90</v>
      </c>
      <c r="C7601" s="8">
        <v>2000000.0000999998</v>
      </c>
      <c r="D7601" s="8">
        <v>3000</v>
      </c>
      <c r="E7601" s="2">
        <v>870</v>
      </c>
      <c r="F7601" s="2">
        <v>8648.4375</v>
      </c>
      <c r="G7601" s="2">
        <v>705.58728027343705</v>
      </c>
      <c r="H7601" s="1">
        <v>8212.5290193139135</v>
      </c>
      <c r="I7601" s="1">
        <v>709.21589287549875</v>
      </c>
      <c r="J7601" s="1">
        <f t="shared" si="680"/>
        <v>-5.0403148624949479</v>
      </c>
      <c r="K7601" s="1">
        <f t="shared" si="681"/>
        <v>0.51426842624706992</v>
      </c>
      <c r="L7601" s="30"/>
      <c r="M7601" s="30"/>
      <c r="N7601" s="2">
        <v>1770834</v>
      </c>
      <c r="O7601" s="30"/>
      <c r="P7601" s="30"/>
      <c r="Q7601" s="30"/>
      <c r="R7601" s="30"/>
      <c r="S7601" s="30"/>
      <c r="T7601" s="30"/>
      <c r="U7601" s="30"/>
      <c r="V7601" s="30"/>
    </row>
    <row r="7602" spans="1:22" ht="14.5" x14ac:dyDescent="0.35">
      <c r="A7602" s="15">
        <v>63</v>
      </c>
      <c r="B7602" s="8">
        <v>90</v>
      </c>
      <c r="C7602" s="8">
        <v>2000000.0000999998</v>
      </c>
      <c r="D7602" s="8">
        <v>3000</v>
      </c>
      <c r="E7602" s="2">
        <v>900</v>
      </c>
      <c r="F7602" s="2">
        <v>8893.0224609375</v>
      </c>
      <c r="G7602" s="2">
        <v>697.70257568359398</v>
      </c>
      <c r="H7602" s="1">
        <v>8655.3445670617584</v>
      </c>
      <c r="I7602" s="1">
        <v>700.5981410721181</v>
      </c>
      <c r="J7602" s="1">
        <f t="shared" si="680"/>
        <v>-2.672633459768476</v>
      </c>
      <c r="K7602" s="1">
        <f t="shared" si="681"/>
        <v>0.41501428967595633</v>
      </c>
      <c r="L7602" s="30"/>
      <c r="M7602" s="30"/>
      <c r="N7602" s="2">
        <v>1770834</v>
      </c>
      <c r="O7602" s="30"/>
      <c r="P7602" s="30"/>
      <c r="Q7602" s="30"/>
      <c r="R7602" s="30"/>
      <c r="S7602" s="30"/>
      <c r="T7602" s="30"/>
      <c r="U7602" s="30"/>
      <c r="V7602" s="30"/>
    </row>
    <row r="7603" spans="1:22" ht="14.5" x14ac:dyDescent="0.35">
      <c r="A7603" s="15">
        <v>63</v>
      </c>
      <c r="B7603" s="8">
        <v>90</v>
      </c>
      <c r="C7603" s="8">
        <v>2000000.0000999998</v>
      </c>
      <c r="D7603" s="8">
        <v>3000</v>
      </c>
      <c r="E7603" s="2">
        <v>930</v>
      </c>
      <c r="F7603" s="2">
        <v>14320.1572265625</v>
      </c>
      <c r="G7603" s="2">
        <v>1038.36596679688</v>
      </c>
      <c r="H7603" s="1">
        <v>13620.608318082919</v>
      </c>
      <c r="I7603" s="1">
        <v>1053.202181140178</v>
      </c>
      <c r="J7603" s="1">
        <f t="shared" si="680"/>
        <v>-4.8850644403679144</v>
      </c>
      <c r="K7603" s="1">
        <f t="shared" si="681"/>
        <v>1.4288039879681662</v>
      </c>
      <c r="L7603" s="30"/>
      <c r="M7603" s="30"/>
      <c r="N7603" s="2">
        <v>1770834</v>
      </c>
      <c r="O7603" s="30"/>
      <c r="P7603" s="30"/>
      <c r="Q7603" s="30"/>
      <c r="R7603" s="30"/>
      <c r="S7603" s="30"/>
      <c r="T7603" s="30"/>
      <c r="U7603" s="30"/>
      <c r="V7603" s="30"/>
    </row>
    <row r="7604" spans="1:22" ht="14.5" x14ac:dyDescent="0.35">
      <c r="A7604" s="15">
        <v>63</v>
      </c>
      <c r="B7604" s="8">
        <v>90</v>
      </c>
      <c r="C7604" s="8">
        <v>2000000.0000999998</v>
      </c>
      <c r="D7604" s="8">
        <v>3000</v>
      </c>
      <c r="E7604" s="2">
        <v>960</v>
      </c>
      <c r="F7604" s="2">
        <v>15646.8505859375</v>
      </c>
      <c r="G7604" s="2">
        <v>1081.84826660156</v>
      </c>
      <c r="H7604" s="1">
        <v>15703.364664998289</v>
      </c>
      <c r="I7604" s="1">
        <v>1100.11620617164</v>
      </c>
      <c r="J7604" s="1">
        <f t="shared" si="680"/>
        <v>0.36118501132477704</v>
      </c>
      <c r="K7604" s="1">
        <f t="shared" si="681"/>
        <v>1.6885861108291624</v>
      </c>
      <c r="L7604" s="30"/>
      <c r="M7604" s="30"/>
      <c r="N7604" s="2">
        <v>1770834</v>
      </c>
      <c r="O7604" s="30"/>
      <c r="P7604" s="30"/>
      <c r="Q7604" s="30"/>
      <c r="R7604" s="30"/>
      <c r="S7604" s="30"/>
      <c r="T7604" s="30"/>
      <c r="U7604" s="30"/>
      <c r="V7604" s="30"/>
    </row>
    <row r="7605" spans="1:22" ht="14.5" x14ac:dyDescent="0.35">
      <c r="A7605" s="15">
        <v>63</v>
      </c>
      <c r="B7605" s="8">
        <v>90</v>
      </c>
      <c r="C7605" s="8">
        <v>2000000.0000999998</v>
      </c>
      <c r="D7605" s="8">
        <v>3000</v>
      </c>
      <c r="E7605" s="2">
        <v>990</v>
      </c>
      <c r="F7605" s="2">
        <v>16787.22265625</v>
      </c>
      <c r="G7605" s="2">
        <v>1093.01281738281</v>
      </c>
      <c r="H7605" s="1">
        <v>16787.454571834041</v>
      </c>
      <c r="I7605" s="1">
        <v>1103.089990176577</v>
      </c>
      <c r="J7605" s="1">
        <f t="shared" si="680"/>
        <v>1.3815006138318722E-3</v>
      </c>
      <c r="K7605" s="1">
        <f t="shared" si="681"/>
        <v>0.92196291145940057</v>
      </c>
      <c r="L7605" s="30"/>
      <c r="M7605" s="30"/>
      <c r="N7605" s="2">
        <v>1770834</v>
      </c>
      <c r="O7605" s="30"/>
      <c r="P7605" s="30"/>
      <c r="Q7605" s="30"/>
      <c r="R7605" s="30"/>
      <c r="S7605" s="30"/>
      <c r="T7605" s="30"/>
      <c r="U7605" s="30"/>
      <c r="V7605" s="30"/>
    </row>
    <row r="7606" spans="1:22" ht="14.5" x14ac:dyDescent="0.35">
      <c r="A7606" s="15">
        <v>63</v>
      </c>
      <c r="B7606" s="8">
        <v>90</v>
      </c>
      <c r="C7606" s="8">
        <v>2000000.0000999998</v>
      </c>
      <c r="D7606" s="8">
        <v>3000</v>
      </c>
      <c r="E7606" s="2">
        <v>1020</v>
      </c>
      <c r="F7606" s="2">
        <v>11960.1015625</v>
      </c>
      <c r="G7606" s="2">
        <v>749.0478515625</v>
      </c>
      <c r="H7606" s="1">
        <v>12308.78194931796</v>
      </c>
      <c r="I7606" s="1">
        <v>743.61707083227361</v>
      </c>
      <c r="J7606" s="1">
        <f t="shared" si="680"/>
        <v>2.9153630928287488</v>
      </c>
      <c r="K7606" s="1">
        <f t="shared" si="681"/>
        <v>-0.72502453867237981</v>
      </c>
      <c r="L7606" s="30"/>
      <c r="M7606" s="30"/>
      <c r="N7606" s="2">
        <v>1770834</v>
      </c>
      <c r="O7606" s="30"/>
      <c r="P7606" s="30"/>
      <c r="Q7606" s="30"/>
      <c r="R7606" s="30"/>
      <c r="S7606" s="30"/>
      <c r="T7606" s="30"/>
      <c r="U7606" s="30"/>
      <c r="V7606" s="30"/>
    </row>
    <row r="7607" spans="1:22" ht="14.5" x14ac:dyDescent="0.35">
      <c r="A7607" s="15">
        <v>63</v>
      </c>
      <c r="B7607" s="8">
        <v>90</v>
      </c>
      <c r="C7607" s="8">
        <v>2000000.0000999998</v>
      </c>
      <c r="D7607" s="8">
        <v>3000</v>
      </c>
      <c r="E7607" s="2">
        <v>1050</v>
      </c>
      <c r="F7607" s="2">
        <v>11775.646484375</v>
      </c>
      <c r="G7607" s="2">
        <v>702.20367431640602</v>
      </c>
      <c r="H7607" s="1">
        <v>11485.888421730069</v>
      </c>
      <c r="I7607" s="1">
        <v>672.69537281404712</v>
      </c>
      <c r="J7607" s="1">
        <f t="shared" si="680"/>
        <v>-2.4606552432548665</v>
      </c>
      <c r="K7607" s="1">
        <f t="shared" si="681"/>
        <v>-4.2022425375494059</v>
      </c>
      <c r="L7607" s="30"/>
      <c r="M7607" s="30"/>
      <c r="N7607" s="2">
        <v>1770834</v>
      </c>
      <c r="O7607" s="30"/>
      <c r="P7607" s="30"/>
      <c r="Q7607" s="30"/>
      <c r="R7607" s="30"/>
      <c r="S7607" s="30"/>
      <c r="T7607" s="30"/>
      <c r="U7607" s="30"/>
      <c r="V7607" s="30"/>
    </row>
    <row r="7608" spans="1:22" ht="14.5" x14ac:dyDescent="0.35">
      <c r="A7608" s="15">
        <v>63</v>
      </c>
      <c r="B7608" s="8">
        <v>90</v>
      </c>
      <c r="C7608" s="8">
        <v>2000000.0000999998</v>
      </c>
      <c r="D7608" s="8">
        <v>3000</v>
      </c>
      <c r="E7608" s="2">
        <v>1080</v>
      </c>
      <c r="F7608" s="2">
        <v>9546.9736328125</v>
      </c>
      <c r="G7608" s="2">
        <v>641.30822753906295</v>
      </c>
      <c r="H7608" s="1">
        <v>9874.5921368237796</v>
      </c>
      <c r="I7608" s="1">
        <v>661.76038907458246</v>
      </c>
      <c r="J7608" s="1">
        <f t="shared" si="680"/>
        <v>3.4316477305988378</v>
      </c>
      <c r="K7608" s="1">
        <f t="shared" si="681"/>
        <v>3.1891313189606225</v>
      </c>
      <c r="L7608" s="30"/>
      <c r="M7608" s="30"/>
      <c r="N7608" s="2">
        <v>1770834</v>
      </c>
      <c r="O7608" s="30"/>
      <c r="P7608" s="30"/>
      <c r="Q7608" s="30"/>
      <c r="R7608" s="30"/>
      <c r="S7608" s="30"/>
      <c r="T7608" s="30"/>
      <c r="U7608" s="30"/>
      <c r="V7608" s="30"/>
    </row>
    <row r="7609" spans="1:22" ht="14.5" x14ac:dyDescent="0.35">
      <c r="A7609" s="15">
        <v>63</v>
      </c>
      <c r="B7609" s="8">
        <v>90</v>
      </c>
      <c r="C7609" s="8">
        <v>2000000.0000999998</v>
      </c>
      <c r="D7609" s="8">
        <v>3000</v>
      </c>
      <c r="E7609" s="2">
        <v>1110</v>
      </c>
      <c r="F7609" s="2">
        <v>15904.611328125</v>
      </c>
      <c r="G7609" s="2">
        <v>989.526123046875</v>
      </c>
      <c r="H7609" s="1">
        <v>15899.05372783902</v>
      </c>
      <c r="I7609" s="1">
        <v>1030.946219759328</v>
      </c>
      <c r="J7609" s="1">
        <f t="shared" si="680"/>
        <v>-3.4943326632270337E-2</v>
      </c>
      <c r="K7609" s="1">
        <f t="shared" si="681"/>
        <v>4.1858517676031921</v>
      </c>
      <c r="L7609" s="30"/>
      <c r="M7609" s="30"/>
      <c r="N7609" s="2">
        <v>0</v>
      </c>
      <c r="O7609" s="30"/>
      <c r="P7609" s="30"/>
      <c r="Q7609" s="30"/>
      <c r="R7609" s="30"/>
      <c r="S7609" s="30"/>
      <c r="T7609" s="30"/>
      <c r="U7609" s="30"/>
      <c r="V7609" s="30"/>
    </row>
    <row r="7610" spans="1:22" ht="14.5" x14ac:dyDescent="0.35">
      <c r="A7610" s="15">
        <v>63</v>
      </c>
      <c r="B7610" s="8">
        <v>90</v>
      </c>
      <c r="C7610" s="8">
        <v>2000000.0000999998</v>
      </c>
      <c r="D7610" s="8">
        <v>3000</v>
      </c>
      <c r="E7610" s="2">
        <v>1140</v>
      </c>
      <c r="F7610" s="2">
        <v>18095.517578125</v>
      </c>
      <c r="G7610" s="2">
        <v>1022.34442138672</v>
      </c>
      <c r="H7610" s="1">
        <v>18227.695255762261</v>
      </c>
      <c r="I7610" s="1">
        <v>1046.3368054079581</v>
      </c>
      <c r="J7610" s="1">
        <f t="shared" si="680"/>
        <v>0.73044430515237369</v>
      </c>
      <c r="K7610" s="1">
        <f t="shared" si="681"/>
        <v>2.3468005027791445</v>
      </c>
      <c r="L7610" s="30"/>
      <c r="M7610" s="30"/>
      <c r="N7610" s="2">
        <v>0</v>
      </c>
      <c r="O7610" s="30"/>
      <c r="P7610" s="30"/>
      <c r="Q7610" s="30"/>
      <c r="R7610" s="30"/>
      <c r="S7610" s="30"/>
      <c r="T7610" s="30"/>
      <c r="U7610" s="30"/>
      <c r="V7610" s="30"/>
    </row>
    <row r="7611" spans="1:22" ht="14.5" x14ac:dyDescent="0.35">
      <c r="A7611" s="15">
        <v>63</v>
      </c>
      <c r="B7611" s="8">
        <v>90</v>
      </c>
      <c r="C7611" s="8">
        <v>2000000.0000999998</v>
      </c>
      <c r="D7611" s="8">
        <v>3000</v>
      </c>
      <c r="E7611" s="2">
        <v>1170</v>
      </c>
      <c r="F7611" s="2">
        <v>19223.63671875</v>
      </c>
      <c r="G7611" s="2">
        <v>1020.41339111328</v>
      </c>
      <c r="H7611" s="1">
        <v>19032.256365562262</v>
      </c>
      <c r="I7611" s="1">
        <v>1026.2340738593241</v>
      </c>
      <c r="J7611" s="1">
        <f t="shared" si="680"/>
        <v>-0.99554707565334555</v>
      </c>
      <c r="K7611" s="1">
        <f t="shared" si="681"/>
        <v>0.57042398666423644</v>
      </c>
      <c r="L7611" s="30"/>
      <c r="M7611" s="30"/>
      <c r="N7611" s="2">
        <v>0</v>
      </c>
      <c r="O7611" s="30"/>
      <c r="P7611" s="30"/>
      <c r="Q7611" s="30"/>
      <c r="R7611" s="30"/>
      <c r="S7611" s="30"/>
      <c r="T7611" s="30"/>
      <c r="U7611" s="30"/>
      <c r="V7611" s="30"/>
    </row>
    <row r="7612" spans="1:22" ht="14.5" x14ac:dyDescent="0.35">
      <c r="A7612" s="15">
        <v>63</v>
      </c>
      <c r="B7612" s="8">
        <v>90</v>
      </c>
      <c r="C7612" s="8">
        <v>2000000.0000999998</v>
      </c>
      <c r="D7612" s="8">
        <v>3000</v>
      </c>
      <c r="E7612" s="2">
        <v>1200</v>
      </c>
      <c r="F7612" s="2">
        <v>10934.0859375</v>
      </c>
      <c r="G7612" s="2">
        <v>620.53216552734398</v>
      </c>
      <c r="H7612" s="1">
        <v>11549.581936318909</v>
      </c>
      <c r="I7612" s="1">
        <v>641.42533631361903</v>
      </c>
      <c r="J7612" s="1">
        <f t="shared" si="680"/>
        <v>5.6291490878810313</v>
      </c>
      <c r="K7612" s="1">
        <f t="shared" si="681"/>
        <v>3.3669762740694518</v>
      </c>
      <c r="L7612" s="30"/>
      <c r="M7612" s="30"/>
      <c r="N7612" s="2">
        <v>0</v>
      </c>
      <c r="O7612" s="30"/>
      <c r="P7612" s="30"/>
      <c r="Q7612" s="30"/>
      <c r="R7612" s="30"/>
      <c r="S7612" s="30"/>
      <c r="T7612" s="30"/>
      <c r="U7612" s="30"/>
      <c r="V7612" s="30"/>
    </row>
    <row r="7613" spans="1:22" ht="14.5" x14ac:dyDescent="0.35">
      <c r="A7613" s="15">
        <v>63</v>
      </c>
      <c r="B7613" s="8">
        <v>90</v>
      </c>
      <c r="C7613" s="8">
        <v>2000000.0000999998</v>
      </c>
      <c r="D7613" s="8">
        <v>3000</v>
      </c>
      <c r="E7613" s="2">
        <v>1230</v>
      </c>
      <c r="F7613" s="2">
        <v>10467.916015625</v>
      </c>
      <c r="G7613" s="2">
        <v>598.78546142578102</v>
      </c>
      <c r="H7613" s="1">
        <v>10818.41291956193</v>
      </c>
      <c r="I7613" s="1">
        <v>617.18201978829495</v>
      </c>
      <c r="J7613" s="1">
        <f t="shared" si="680"/>
        <v>3.3482968664799988</v>
      </c>
      <c r="K7613" s="1">
        <f t="shared" si="681"/>
        <v>3.0723121297416749</v>
      </c>
      <c r="L7613" s="30"/>
      <c r="M7613" s="30"/>
      <c r="N7613" s="2">
        <v>0</v>
      </c>
      <c r="O7613" s="30"/>
      <c r="P7613" s="30"/>
      <c r="Q7613" s="30"/>
      <c r="R7613" s="30"/>
      <c r="S7613" s="30"/>
      <c r="T7613" s="30"/>
      <c r="U7613" s="30"/>
      <c r="V7613" s="30"/>
    </row>
    <row r="7614" spans="1:22" ht="14.5" x14ac:dyDescent="0.35">
      <c r="A7614" s="15">
        <v>63</v>
      </c>
      <c r="B7614" s="8">
        <v>90</v>
      </c>
      <c r="C7614" s="8">
        <v>2000000.0000999998</v>
      </c>
      <c r="D7614" s="8">
        <v>3000</v>
      </c>
      <c r="E7614" s="2">
        <v>1260</v>
      </c>
      <c r="F7614" s="2">
        <v>11044.404296875</v>
      </c>
      <c r="G7614" s="2">
        <v>601.21813964843795</v>
      </c>
      <c r="H7614" s="1">
        <v>11080.288805685679</v>
      </c>
      <c r="I7614" s="1">
        <v>609.52085631524528</v>
      </c>
      <c r="J7614" s="1">
        <f t="shared" si="680"/>
        <v>0.32491122061542588</v>
      </c>
      <c r="K7614" s="1">
        <f t="shared" si="681"/>
        <v>1.3809823954517302</v>
      </c>
      <c r="L7614" s="30"/>
      <c r="M7614" s="30"/>
      <c r="N7614" s="2">
        <v>0</v>
      </c>
      <c r="O7614" s="30"/>
      <c r="P7614" s="30"/>
      <c r="Q7614" s="30"/>
      <c r="R7614" s="30"/>
      <c r="S7614" s="30"/>
      <c r="T7614" s="30"/>
      <c r="U7614" s="30"/>
      <c r="V7614" s="30"/>
    </row>
    <row r="7615" spans="1:22" ht="14.5" x14ac:dyDescent="0.35">
      <c r="A7615" s="15">
        <v>63</v>
      </c>
      <c r="B7615" s="8">
        <v>90</v>
      </c>
      <c r="C7615" s="8">
        <v>2000000.0000999998</v>
      </c>
      <c r="D7615" s="8">
        <v>3000</v>
      </c>
      <c r="E7615" s="2">
        <v>1290</v>
      </c>
      <c r="F7615" s="2">
        <v>18138.005859375</v>
      </c>
      <c r="G7615" s="2">
        <v>897.28717041015602</v>
      </c>
      <c r="H7615" s="1">
        <v>17992.409311928579</v>
      </c>
      <c r="I7615" s="1">
        <v>918.45720691945223</v>
      </c>
      <c r="J7615" s="1">
        <f t="shared" si="680"/>
        <v>-0.80271529613144577</v>
      </c>
      <c r="K7615" s="1">
        <f t="shared" si="681"/>
        <v>2.35933792518389</v>
      </c>
      <c r="L7615" s="30"/>
      <c r="M7615" s="30"/>
      <c r="N7615" s="2">
        <v>0</v>
      </c>
      <c r="O7615" s="30"/>
      <c r="P7615" s="30"/>
      <c r="Q7615" s="30"/>
      <c r="R7615" s="30"/>
      <c r="S7615" s="30"/>
      <c r="T7615" s="30"/>
      <c r="U7615" s="30"/>
      <c r="V7615" s="30"/>
    </row>
    <row r="7616" spans="1:22" ht="14.5" x14ac:dyDescent="0.35">
      <c r="A7616" s="15">
        <v>63</v>
      </c>
      <c r="B7616" s="8">
        <v>90</v>
      </c>
      <c r="C7616" s="8">
        <v>2000000.0000999998</v>
      </c>
      <c r="D7616" s="8">
        <v>3000</v>
      </c>
      <c r="E7616" s="2">
        <v>1320</v>
      </c>
      <c r="F7616" s="2">
        <v>20362.70703125</v>
      </c>
      <c r="G7616" s="2">
        <v>935.57019042968795</v>
      </c>
      <c r="H7616" s="1">
        <v>20047.409318924419</v>
      </c>
      <c r="I7616" s="1">
        <v>929.53444662746517</v>
      </c>
      <c r="J7616" s="1">
        <f t="shared" si="680"/>
        <v>-1.5484076446304664</v>
      </c>
      <c r="K7616" s="1">
        <f t="shared" si="681"/>
        <v>-0.6451406707871582</v>
      </c>
      <c r="L7616" s="30"/>
      <c r="M7616" s="30"/>
      <c r="N7616" s="2">
        <v>0</v>
      </c>
      <c r="O7616" s="30"/>
      <c r="P7616" s="30"/>
      <c r="Q7616" s="30"/>
      <c r="R7616" s="30"/>
      <c r="S7616" s="30"/>
      <c r="T7616" s="30"/>
      <c r="U7616" s="30"/>
      <c r="V7616" s="30"/>
    </row>
    <row r="7617" spans="1:22" ht="14.5" x14ac:dyDescent="0.35">
      <c r="A7617" s="15">
        <v>63</v>
      </c>
      <c r="B7617" s="8">
        <v>90</v>
      </c>
      <c r="C7617" s="8">
        <v>2000000.0000999998</v>
      </c>
      <c r="D7617" s="8">
        <v>3000</v>
      </c>
      <c r="E7617" s="2">
        <v>1350</v>
      </c>
      <c r="F7617" s="2">
        <v>20080.927734375</v>
      </c>
      <c r="G7617" s="2">
        <v>884.02130126953102</v>
      </c>
      <c r="H7617" s="1">
        <v>20235.957317379249</v>
      </c>
      <c r="I7617" s="1">
        <v>906.43304383013924</v>
      </c>
      <c r="J7617" s="1">
        <f t="shared" si="680"/>
        <v>0.77202400733142151</v>
      </c>
      <c r="K7617" s="1">
        <f t="shared" si="681"/>
        <v>2.5352039061075811</v>
      </c>
      <c r="L7617" s="30"/>
      <c r="M7617" s="30"/>
      <c r="N7617" s="2">
        <v>0</v>
      </c>
      <c r="O7617" s="30"/>
      <c r="P7617" s="30"/>
      <c r="Q7617" s="30"/>
      <c r="R7617" s="30"/>
      <c r="S7617" s="30"/>
      <c r="T7617" s="30"/>
      <c r="U7617" s="30"/>
      <c r="V7617" s="30"/>
    </row>
    <row r="7618" spans="1:22" ht="14.5" x14ac:dyDescent="0.35">
      <c r="A7618" s="15">
        <v>63</v>
      </c>
      <c r="B7618" s="8">
        <v>90</v>
      </c>
      <c r="C7618" s="8">
        <v>2000000.0000999998</v>
      </c>
      <c r="D7618" s="8">
        <v>3000</v>
      </c>
      <c r="E7618" s="2">
        <v>1380</v>
      </c>
      <c r="F7618" s="2">
        <v>14751.67578125</v>
      </c>
      <c r="G7618" s="2">
        <v>607.76220703125</v>
      </c>
      <c r="H7618" s="1">
        <v>12973.651783387249</v>
      </c>
      <c r="I7618" s="1">
        <v>578.98668487165537</v>
      </c>
      <c r="J7618" s="1">
        <f t="shared" si="680"/>
        <v>-12.053030613123248</v>
      </c>
      <c r="K7618" s="1">
        <f t="shared" si="681"/>
        <v>-4.7346679057513432</v>
      </c>
      <c r="L7618" s="30"/>
      <c r="M7618" s="30"/>
      <c r="N7618" s="2">
        <v>0</v>
      </c>
      <c r="O7618" s="30"/>
      <c r="P7618" s="30"/>
      <c r="Q7618" s="30"/>
      <c r="R7618" s="30"/>
      <c r="S7618" s="30"/>
      <c r="T7618" s="30"/>
      <c r="U7618" s="30"/>
      <c r="V7618" s="30"/>
    </row>
    <row r="7619" spans="1:22" ht="14.5" x14ac:dyDescent="0.35">
      <c r="A7619" s="15">
        <v>63</v>
      </c>
      <c r="B7619" s="8">
        <v>90</v>
      </c>
      <c r="C7619" s="8">
        <v>2000000.0000999998</v>
      </c>
      <c r="D7619" s="8">
        <v>3000</v>
      </c>
      <c r="E7619" s="2">
        <v>1410</v>
      </c>
      <c r="F7619" s="2">
        <v>14312.0185546875</v>
      </c>
      <c r="G7619" s="2">
        <v>550.56060791015602</v>
      </c>
      <c r="H7619" s="1">
        <v>12908.94881763897</v>
      </c>
      <c r="I7619" s="1">
        <v>506.98142525520478</v>
      </c>
      <c r="J7619" s="1">
        <f t="shared" si="680"/>
        <v>-9.803437102092035</v>
      </c>
      <c r="K7619" s="1">
        <f t="shared" si="681"/>
        <v>-7.9154196702105439</v>
      </c>
      <c r="L7619" s="30"/>
      <c r="M7619" s="30"/>
      <c r="N7619" s="2">
        <v>0</v>
      </c>
      <c r="O7619" s="30"/>
      <c r="P7619" s="30"/>
      <c r="Q7619" s="30"/>
      <c r="R7619" s="30"/>
      <c r="S7619" s="30"/>
      <c r="T7619" s="30"/>
      <c r="U7619" s="30"/>
      <c r="V7619" s="30"/>
    </row>
    <row r="7620" spans="1:22" ht="14.5" x14ac:dyDescent="0.35">
      <c r="A7620" s="15">
        <v>63</v>
      </c>
      <c r="B7620" s="8">
        <v>90</v>
      </c>
      <c r="C7620" s="8">
        <v>2000000.0000999998</v>
      </c>
      <c r="D7620" s="8">
        <v>3000</v>
      </c>
      <c r="E7620" s="2">
        <v>1440</v>
      </c>
      <c r="F7620" s="2">
        <v>12572.58203125</v>
      </c>
      <c r="G7620" s="2">
        <v>487.84365844726602</v>
      </c>
      <c r="H7620" s="1">
        <v>13168.15661377238</v>
      </c>
      <c r="I7620" s="1">
        <v>468.18656146899372</v>
      </c>
      <c r="J7620" s="1">
        <f t="shared" si="680"/>
        <v>4.7370904484221263</v>
      </c>
      <c r="K7620" s="1">
        <f t="shared" si="681"/>
        <v>-4.0293845452122774</v>
      </c>
      <c r="L7620" s="30"/>
      <c r="M7620" s="30"/>
      <c r="N7620" s="2">
        <v>0</v>
      </c>
      <c r="O7620" s="30"/>
      <c r="P7620" s="30"/>
      <c r="Q7620" s="30"/>
      <c r="R7620" s="30"/>
      <c r="S7620" s="30"/>
      <c r="T7620" s="30"/>
      <c r="U7620" s="30"/>
      <c r="V7620" s="30"/>
    </row>
    <row r="7621" spans="1:22" ht="14.5" x14ac:dyDescent="0.35">
      <c r="A7621" s="15">
        <v>63</v>
      </c>
      <c r="B7621" s="8">
        <v>90</v>
      </c>
      <c r="C7621" s="8">
        <v>2000000.0000999998</v>
      </c>
      <c r="D7621" s="8">
        <v>3000</v>
      </c>
      <c r="E7621" s="2">
        <v>1470</v>
      </c>
      <c r="F7621" s="2">
        <v>19932.197265625</v>
      </c>
      <c r="G7621" s="2">
        <v>728.64611816406205</v>
      </c>
      <c r="H7621" s="1">
        <v>20112.167572633731</v>
      </c>
      <c r="I7621" s="1">
        <v>733.23969424595896</v>
      </c>
      <c r="J7621" s="1">
        <f t="shared" si="680"/>
        <v>0.90291253197211185</v>
      </c>
      <c r="K7621" s="1">
        <f t="shared" si="681"/>
        <v>0.63042620654744541</v>
      </c>
      <c r="L7621" s="30"/>
      <c r="M7621" s="30"/>
      <c r="N7621" s="2">
        <v>1770834</v>
      </c>
      <c r="O7621" s="30"/>
      <c r="P7621" s="30"/>
      <c r="Q7621" s="30"/>
      <c r="R7621" s="30"/>
      <c r="S7621" s="30"/>
      <c r="T7621" s="30"/>
      <c r="U7621" s="30"/>
      <c r="V7621" s="30"/>
    </row>
    <row r="7622" spans="1:22" ht="14.5" x14ac:dyDescent="0.35">
      <c r="A7622" s="15">
        <v>63</v>
      </c>
      <c r="B7622" s="8">
        <v>90</v>
      </c>
      <c r="C7622" s="8">
        <v>2000000.0000999998</v>
      </c>
      <c r="D7622" s="8">
        <v>3000</v>
      </c>
      <c r="E7622" s="2">
        <v>1500</v>
      </c>
      <c r="F7622" s="2">
        <v>21602.7890625</v>
      </c>
      <c r="G7622" s="2">
        <v>759.26788330078102</v>
      </c>
      <c r="H7622" s="1">
        <v>21461.41675708535</v>
      </c>
      <c r="I7622" s="1">
        <v>773.88539577158292</v>
      </c>
      <c r="J7622" s="1">
        <f t="shared" si="680"/>
        <v>-0.65441691350889819</v>
      </c>
      <c r="K7622" s="1">
        <f t="shared" si="681"/>
        <v>1.9252114823104176</v>
      </c>
      <c r="L7622" s="30"/>
      <c r="M7622" s="30"/>
      <c r="N7622" s="2">
        <v>1770834</v>
      </c>
      <c r="O7622" s="30"/>
      <c r="P7622" s="30"/>
      <c r="Q7622" s="30"/>
      <c r="R7622" s="30"/>
      <c r="S7622" s="30"/>
      <c r="T7622" s="30"/>
      <c r="U7622" s="30"/>
      <c r="V7622" s="30"/>
    </row>
    <row r="7623" spans="1:22" ht="14.5" x14ac:dyDescent="0.35">
      <c r="A7623" s="15">
        <v>63</v>
      </c>
      <c r="B7623" s="8">
        <v>90</v>
      </c>
      <c r="C7623" s="8">
        <v>2000000.0000999998</v>
      </c>
      <c r="D7623" s="8">
        <v>3000</v>
      </c>
      <c r="E7623" s="2">
        <v>1530</v>
      </c>
      <c r="F7623" s="2">
        <v>22767.7265625</v>
      </c>
      <c r="G7623" s="2">
        <v>764.17803955078102</v>
      </c>
      <c r="H7623" s="1">
        <v>22174.78126690815</v>
      </c>
      <c r="I7623" s="1">
        <v>756.96267407783319</v>
      </c>
      <c r="J7623" s="1">
        <f t="shared" si="680"/>
        <v>-2.6043236858284784</v>
      </c>
      <c r="K7623" s="1">
        <f t="shared" si="681"/>
        <v>-0.94419953198201845</v>
      </c>
      <c r="L7623" s="30"/>
      <c r="M7623" s="30"/>
      <c r="N7623" s="2">
        <v>1770834</v>
      </c>
      <c r="O7623" s="30"/>
      <c r="P7623" s="30"/>
      <c r="Q7623" s="30"/>
      <c r="R7623" s="30"/>
      <c r="S7623" s="30"/>
      <c r="T7623" s="30"/>
      <c r="U7623" s="30"/>
      <c r="V7623" s="30"/>
    </row>
    <row r="7624" spans="1:22" ht="14.5" x14ac:dyDescent="0.35">
      <c r="A7624" s="15">
        <v>63</v>
      </c>
      <c r="B7624" s="8">
        <v>90</v>
      </c>
      <c r="C7624" s="8">
        <v>2000000.0000999998</v>
      </c>
      <c r="D7624" s="8">
        <v>3000</v>
      </c>
      <c r="E7624" s="2">
        <v>1560</v>
      </c>
      <c r="F7624" s="2">
        <v>14587.072265625</v>
      </c>
      <c r="G7624" s="2">
        <v>481.82373046875</v>
      </c>
      <c r="H7624" s="1">
        <v>14871.211295679241</v>
      </c>
      <c r="I7624" s="1">
        <v>494.37132463089489</v>
      </c>
      <c r="J7624" s="1">
        <f t="shared" si="680"/>
        <v>1.9478825146004475</v>
      </c>
      <c r="K7624" s="1">
        <f t="shared" si="681"/>
        <v>2.604187666294012</v>
      </c>
      <c r="L7624" s="30"/>
      <c r="M7624" s="30"/>
      <c r="N7624" s="2">
        <v>1770834</v>
      </c>
      <c r="O7624" s="30"/>
      <c r="P7624" s="30"/>
      <c r="Q7624" s="30"/>
      <c r="R7624" s="30"/>
      <c r="S7624" s="30"/>
      <c r="T7624" s="30"/>
      <c r="U7624" s="30"/>
      <c r="V7624" s="30"/>
    </row>
    <row r="7625" spans="1:22" ht="14.5" x14ac:dyDescent="0.35">
      <c r="A7625" s="15">
        <v>63</v>
      </c>
      <c r="B7625" s="8">
        <v>90</v>
      </c>
      <c r="C7625" s="8">
        <v>2000000.0000999998</v>
      </c>
      <c r="D7625" s="8">
        <v>3000</v>
      </c>
      <c r="E7625" s="2">
        <v>1590</v>
      </c>
      <c r="F7625" s="2">
        <v>14010.126953125</v>
      </c>
      <c r="G7625" s="2">
        <v>443.75888061523398</v>
      </c>
      <c r="H7625" s="1">
        <v>15034.742383509431</v>
      </c>
      <c r="I7625" s="1">
        <v>438.70387607403171</v>
      </c>
      <c r="J7625" s="1">
        <f t="shared" si="680"/>
        <v>7.3133914761271095</v>
      </c>
      <c r="K7625" s="1">
        <f t="shared" si="681"/>
        <v>-1.1391331558692259</v>
      </c>
      <c r="L7625" s="30"/>
      <c r="M7625" s="30"/>
      <c r="N7625" s="2">
        <v>1770834</v>
      </c>
      <c r="O7625" s="30"/>
      <c r="P7625" s="30"/>
      <c r="Q7625" s="30"/>
      <c r="R7625" s="30"/>
      <c r="S7625" s="30"/>
      <c r="T7625" s="30"/>
      <c r="U7625" s="30"/>
      <c r="V7625" s="30"/>
    </row>
    <row r="7626" spans="1:22" ht="14.5" x14ac:dyDescent="0.35">
      <c r="A7626" s="15">
        <v>63</v>
      </c>
      <c r="B7626" s="8">
        <v>90</v>
      </c>
      <c r="C7626" s="8">
        <v>2000000.0000999998</v>
      </c>
      <c r="D7626" s="8">
        <v>3000</v>
      </c>
      <c r="E7626" s="2">
        <v>1620</v>
      </c>
      <c r="F7626" s="2">
        <v>14161.31640625</v>
      </c>
      <c r="G7626" s="2">
        <v>433.84619140625</v>
      </c>
      <c r="H7626" s="1">
        <v>15332.259386188591</v>
      </c>
      <c r="I7626" s="1">
        <v>404.60339884398002</v>
      </c>
      <c r="J7626" s="1">
        <f t="shared" ref="J7626:J7689" si="690">(H7626-F7626)/F7626*100</f>
        <v>8.2686026238479009</v>
      </c>
      <c r="K7626" s="1">
        <f t="shared" ref="K7626:K7689" si="691">(I7626-G7626)/G7626*100</f>
        <v>-6.7403594042127413</v>
      </c>
      <c r="L7626" s="30"/>
      <c r="M7626" s="30"/>
      <c r="N7626" s="2">
        <v>1770834</v>
      </c>
      <c r="O7626" s="30"/>
      <c r="P7626" s="30"/>
      <c r="Q7626" s="30"/>
      <c r="R7626" s="30"/>
      <c r="S7626" s="30"/>
      <c r="T7626" s="30"/>
      <c r="U7626" s="30"/>
      <c r="V7626" s="30"/>
    </row>
    <row r="7627" spans="1:22" ht="14.5" x14ac:dyDescent="0.35">
      <c r="A7627" s="15">
        <v>63</v>
      </c>
      <c r="B7627" s="8">
        <v>90</v>
      </c>
      <c r="C7627" s="8">
        <v>2000000.0000999998</v>
      </c>
      <c r="D7627" s="8">
        <v>3000</v>
      </c>
      <c r="E7627" s="2">
        <v>1650</v>
      </c>
      <c r="F7627" s="2">
        <v>22511.787109375</v>
      </c>
      <c r="G7627" s="2">
        <v>645.27252197265602</v>
      </c>
      <c r="H7627" s="1">
        <v>22282.769355694851</v>
      </c>
      <c r="I7627" s="1">
        <v>621.48340535448642</v>
      </c>
      <c r="J7627" s="1">
        <f t="shared" si="690"/>
        <v>-1.0173237360830196</v>
      </c>
      <c r="K7627" s="1">
        <f t="shared" si="691"/>
        <v>-3.6866774592298048</v>
      </c>
      <c r="L7627" s="30"/>
      <c r="M7627" s="30"/>
      <c r="N7627" s="2">
        <v>1770834</v>
      </c>
      <c r="O7627" s="30"/>
      <c r="P7627" s="30"/>
      <c r="Q7627" s="30"/>
      <c r="R7627" s="30"/>
      <c r="S7627" s="30"/>
      <c r="T7627" s="30"/>
      <c r="U7627" s="30"/>
      <c r="V7627" s="30"/>
    </row>
    <row r="7628" spans="1:22" ht="14.5" x14ac:dyDescent="0.35">
      <c r="A7628" s="15">
        <v>63</v>
      </c>
      <c r="B7628" s="8">
        <v>90</v>
      </c>
      <c r="C7628" s="8">
        <v>2000000.0000999998</v>
      </c>
      <c r="D7628" s="8">
        <v>3000</v>
      </c>
      <c r="E7628" s="2">
        <v>1680</v>
      </c>
      <c r="F7628" s="2">
        <v>24438.1953125</v>
      </c>
      <c r="G7628" s="2">
        <v>671.654296875</v>
      </c>
      <c r="H7628" s="1">
        <v>24141.1065183428</v>
      </c>
      <c r="I7628" s="1">
        <v>693.53934554741772</v>
      </c>
      <c r="J7628" s="1">
        <f t="shared" si="690"/>
        <v>-1.2156740314013319</v>
      </c>
      <c r="K7628" s="1">
        <f t="shared" si="691"/>
        <v>3.2583799097604373</v>
      </c>
      <c r="L7628" s="30"/>
      <c r="M7628" s="30"/>
      <c r="N7628" s="2">
        <v>1770834</v>
      </c>
      <c r="O7628" s="30"/>
      <c r="P7628" s="30"/>
      <c r="Q7628" s="30"/>
      <c r="R7628" s="30"/>
      <c r="S7628" s="30"/>
      <c r="T7628" s="30"/>
      <c r="U7628" s="30"/>
      <c r="V7628" s="30"/>
    </row>
    <row r="7629" spans="1:22" ht="14.5" x14ac:dyDescent="0.35">
      <c r="A7629" s="15">
        <v>63</v>
      </c>
      <c r="B7629" s="8">
        <v>90</v>
      </c>
      <c r="C7629" s="8">
        <v>2000000.0000999998</v>
      </c>
      <c r="D7629" s="8">
        <v>3000</v>
      </c>
      <c r="E7629" s="2">
        <v>1710</v>
      </c>
      <c r="F7629" s="2">
        <v>26364.9140625</v>
      </c>
      <c r="G7629" s="2">
        <v>671.53436279296898</v>
      </c>
      <c r="H7629" s="1">
        <v>25828.313173742881</v>
      </c>
      <c r="I7629" s="1">
        <v>688.62411490590273</v>
      </c>
      <c r="J7629" s="1">
        <f t="shared" si="690"/>
        <v>-2.0352840425918561</v>
      </c>
      <c r="K7629" s="1">
        <f t="shared" si="691"/>
        <v>2.5448812540070187</v>
      </c>
      <c r="L7629" s="30"/>
      <c r="M7629" s="30"/>
      <c r="N7629" s="2">
        <v>1770834</v>
      </c>
      <c r="O7629" s="30"/>
      <c r="P7629" s="30"/>
      <c r="Q7629" s="30"/>
      <c r="R7629" s="30"/>
      <c r="S7629" s="30"/>
      <c r="T7629" s="30"/>
      <c r="U7629" s="30"/>
      <c r="V7629" s="30"/>
    </row>
    <row r="7630" spans="1:22" ht="14.5" x14ac:dyDescent="0.35">
      <c r="A7630" s="15">
        <v>63</v>
      </c>
      <c r="B7630" s="8">
        <v>90</v>
      </c>
      <c r="C7630" s="8">
        <v>2000000.0000999998</v>
      </c>
      <c r="D7630" s="8">
        <v>3000</v>
      </c>
      <c r="E7630" s="2">
        <v>1740</v>
      </c>
      <c r="F7630" s="2">
        <v>18120.712890625</v>
      </c>
      <c r="G7630" s="2">
        <v>458.92208862304699</v>
      </c>
      <c r="H7630" s="1">
        <v>16939.064861873179</v>
      </c>
      <c r="I7630" s="1">
        <v>448.83839061297988</v>
      </c>
      <c r="J7630" s="1">
        <f t="shared" si="690"/>
        <v>-6.5209798084884545</v>
      </c>
      <c r="K7630" s="1">
        <f t="shared" si="691"/>
        <v>-2.1972570638999542</v>
      </c>
      <c r="L7630" s="30"/>
      <c r="M7630" s="30"/>
      <c r="N7630" s="2">
        <v>1770834</v>
      </c>
      <c r="O7630" s="30"/>
      <c r="P7630" s="30"/>
      <c r="Q7630" s="30"/>
      <c r="R7630" s="30"/>
      <c r="S7630" s="30"/>
      <c r="T7630" s="30"/>
      <c r="U7630" s="30"/>
      <c r="V7630" s="30"/>
    </row>
    <row r="7631" spans="1:22" ht="14.5" x14ac:dyDescent="0.35">
      <c r="A7631" s="15">
        <v>63</v>
      </c>
      <c r="B7631" s="8">
        <v>90</v>
      </c>
      <c r="C7631" s="8">
        <v>2000000.0000999998</v>
      </c>
      <c r="D7631" s="8">
        <v>3000</v>
      </c>
      <c r="E7631" s="2">
        <v>1770</v>
      </c>
      <c r="F7631" s="2">
        <v>17069.873046875</v>
      </c>
      <c r="G7631" s="2">
        <v>415.46176147460898</v>
      </c>
      <c r="H7631" s="1">
        <v>16766.7215864479</v>
      </c>
      <c r="I7631" s="1">
        <v>400.04537867805311</v>
      </c>
      <c r="J7631" s="1">
        <f t="shared" si="690"/>
        <v>-1.7759444349388289</v>
      </c>
      <c r="K7631" s="1">
        <f t="shared" si="691"/>
        <v>-3.7106622621148349</v>
      </c>
      <c r="L7631" s="30"/>
      <c r="M7631" s="30"/>
      <c r="N7631" s="2">
        <v>1770834</v>
      </c>
      <c r="O7631" s="30"/>
      <c r="P7631" s="30"/>
      <c r="Q7631" s="30"/>
      <c r="R7631" s="30"/>
      <c r="S7631" s="30"/>
      <c r="T7631" s="30"/>
      <c r="U7631" s="30"/>
      <c r="V7631" s="30"/>
    </row>
    <row r="7632" spans="1:22" ht="14.5" x14ac:dyDescent="0.35">
      <c r="A7632" s="15">
        <v>63</v>
      </c>
      <c r="B7632" s="8">
        <v>90</v>
      </c>
      <c r="C7632" s="8">
        <v>2000000.0000999998</v>
      </c>
      <c r="D7632" s="8">
        <v>3000</v>
      </c>
      <c r="E7632" s="2">
        <v>1800</v>
      </c>
      <c r="F7632" s="2">
        <v>17040.59765625</v>
      </c>
      <c r="G7632" s="2">
        <v>400.22698974609398</v>
      </c>
      <c r="H7632" s="1">
        <v>16808.364121998951</v>
      </c>
      <c r="I7632" s="1">
        <v>371.98715575541371</v>
      </c>
      <c r="J7632" s="1">
        <f t="shared" si="690"/>
        <v>-1.3628250542367106</v>
      </c>
      <c r="K7632" s="1">
        <f t="shared" si="691"/>
        <v>-7.0559544244119472</v>
      </c>
      <c r="L7632" s="30"/>
      <c r="M7632" s="30"/>
      <c r="N7632" s="2">
        <v>1770834</v>
      </c>
      <c r="O7632" s="30"/>
      <c r="P7632" s="30"/>
      <c r="Q7632" s="30"/>
      <c r="R7632" s="30"/>
      <c r="S7632" s="30"/>
      <c r="T7632" s="30"/>
      <c r="U7632" s="30"/>
      <c r="V7632" s="30"/>
    </row>
    <row r="7633" spans="1:22" ht="14.5" x14ac:dyDescent="0.35">
      <c r="A7633" s="15">
        <v>63</v>
      </c>
      <c r="B7633" s="8">
        <v>90</v>
      </c>
      <c r="C7633" s="8">
        <v>2000000.0000999998</v>
      </c>
      <c r="D7633" s="8">
        <v>3000</v>
      </c>
      <c r="E7633" s="2">
        <v>1830</v>
      </c>
      <c r="F7633" s="2">
        <v>24323.033203125</v>
      </c>
      <c r="G7633" s="2">
        <v>534.74658203125</v>
      </c>
      <c r="H7633" s="1">
        <v>24222.02669149893</v>
      </c>
      <c r="I7633" s="1">
        <v>548.48621993781069</v>
      </c>
      <c r="J7633" s="1">
        <f t="shared" si="690"/>
        <v>-0.41527103458911147</v>
      </c>
      <c r="K7633" s="1">
        <f t="shared" si="691"/>
        <v>2.5693736749789564</v>
      </c>
      <c r="L7633" s="30"/>
      <c r="M7633" s="30"/>
      <c r="N7633" s="2">
        <v>0</v>
      </c>
      <c r="O7633" s="30"/>
      <c r="P7633" s="30"/>
      <c r="Q7633" s="30"/>
      <c r="R7633" s="30"/>
      <c r="S7633" s="30"/>
      <c r="T7633" s="30"/>
      <c r="U7633" s="30"/>
      <c r="V7633" s="30"/>
    </row>
    <row r="7634" spans="1:22" ht="14.5" x14ac:dyDescent="0.35">
      <c r="A7634" s="15">
        <v>63</v>
      </c>
      <c r="B7634" s="8">
        <v>90</v>
      </c>
      <c r="C7634" s="8">
        <v>2000000.0000999998</v>
      </c>
      <c r="D7634" s="8">
        <v>3000</v>
      </c>
      <c r="E7634" s="2">
        <v>1860</v>
      </c>
      <c r="F7634" s="2">
        <v>25634.193359375</v>
      </c>
      <c r="G7634" s="2">
        <v>585.86737060546898</v>
      </c>
      <c r="H7634" s="1">
        <v>25840.239321981779</v>
      </c>
      <c r="I7634" s="1">
        <v>641.57683438967797</v>
      </c>
      <c r="J7634" s="1">
        <f t="shared" si="690"/>
        <v>0.80379343214801413</v>
      </c>
      <c r="K7634" s="1">
        <f t="shared" si="691"/>
        <v>9.5088865807009597</v>
      </c>
      <c r="L7634" s="30"/>
      <c r="M7634" s="30"/>
      <c r="N7634" s="2">
        <v>0</v>
      </c>
      <c r="O7634" s="30"/>
      <c r="P7634" s="30"/>
      <c r="Q7634" s="30"/>
      <c r="R7634" s="30"/>
      <c r="S7634" s="30"/>
      <c r="T7634" s="30"/>
      <c r="U7634" s="30"/>
      <c r="V7634" s="30"/>
    </row>
    <row r="7635" spans="1:22" ht="14.5" x14ac:dyDescent="0.35">
      <c r="A7635" s="15">
        <v>63</v>
      </c>
      <c r="B7635" s="8">
        <v>90</v>
      </c>
      <c r="C7635" s="8">
        <v>2000000.0000999998</v>
      </c>
      <c r="D7635" s="8">
        <v>3000</v>
      </c>
      <c r="E7635" s="2">
        <v>1890</v>
      </c>
      <c r="F7635" s="2">
        <v>27585.390625</v>
      </c>
      <c r="G7635" s="2">
        <v>612.39892578125</v>
      </c>
      <c r="H7635" s="1">
        <v>27578.660464121509</v>
      </c>
      <c r="I7635" s="1">
        <v>652.70584198093752</v>
      </c>
      <c r="J7635" s="1">
        <f t="shared" si="690"/>
        <v>-2.4397555104373317E-2</v>
      </c>
      <c r="K7635" s="1">
        <f t="shared" si="691"/>
        <v>6.581807136298802</v>
      </c>
      <c r="L7635" s="30"/>
      <c r="M7635" s="30"/>
      <c r="N7635" s="2">
        <v>0</v>
      </c>
      <c r="O7635" s="30"/>
      <c r="P7635" s="30"/>
      <c r="Q7635" s="30"/>
      <c r="R7635" s="30"/>
      <c r="S7635" s="30"/>
      <c r="T7635" s="30"/>
      <c r="U7635" s="30"/>
      <c r="V7635" s="30"/>
    </row>
    <row r="7636" spans="1:22" ht="14.5" x14ac:dyDescent="0.35">
      <c r="A7636" s="15">
        <v>63</v>
      </c>
      <c r="B7636" s="8">
        <v>90</v>
      </c>
      <c r="C7636" s="8">
        <v>2000000.0000999998</v>
      </c>
      <c r="D7636" s="8">
        <v>3000</v>
      </c>
      <c r="E7636" s="2">
        <v>1920</v>
      </c>
      <c r="F7636" s="2">
        <v>19370.01171875</v>
      </c>
      <c r="G7636" s="2">
        <v>420.41360473632801</v>
      </c>
      <c r="H7636" s="1">
        <v>18684.18833167581</v>
      </c>
      <c r="I7636" s="1">
        <v>417.19574012444571</v>
      </c>
      <c r="J7636" s="1">
        <f t="shared" si="690"/>
        <v>-3.5406451840724427</v>
      </c>
      <c r="K7636" s="1">
        <f t="shared" si="691"/>
        <v>-0.76540449110833664</v>
      </c>
      <c r="L7636" s="30"/>
      <c r="M7636" s="30"/>
      <c r="N7636" s="2">
        <v>0</v>
      </c>
      <c r="O7636" s="30"/>
      <c r="P7636" s="30"/>
      <c r="Q7636" s="30"/>
      <c r="R7636" s="30"/>
      <c r="S7636" s="30"/>
      <c r="T7636" s="30"/>
      <c r="U7636" s="30"/>
      <c r="V7636" s="30"/>
    </row>
    <row r="7637" spans="1:22" ht="14.5" x14ac:dyDescent="0.35">
      <c r="A7637" s="15">
        <v>63</v>
      </c>
      <c r="B7637" s="8">
        <v>90</v>
      </c>
      <c r="C7637" s="8">
        <v>2000000.0000999998</v>
      </c>
      <c r="D7637" s="8">
        <v>3000</v>
      </c>
      <c r="E7637" s="2">
        <v>1950</v>
      </c>
      <c r="F7637" s="2">
        <v>18148.396484375</v>
      </c>
      <c r="G7637" s="2">
        <v>384.79962158203102</v>
      </c>
      <c r="H7637" s="1">
        <v>17951.833298980611</v>
      </c>
      <c r="I7637" s="1">
        <v>368.38360971221732</v>
      </c>
      <c r="J7637" s="1">
        <f t="shared" si="690"/>
        <v>-1.0830884456575616</v>
      </c>
      <c r="K7637" s="1">
        <f t="shared" si="691"/>
        <v>-4.2661195461477757</v>
      </c>
      <c r="L7637" s="30"/>
      <c r="M7637" s="30"/>
      <c r="N7637" s="2">
        <v>0</v>
      </c>
      <c r="O7637" s="30"/>
      <c r="P7637" s="30"/>
      <c r="Q7637" s="30"/>
      <c r="R7637" s="30"/>
      <c r="S7637" s="30"/>
      <c r="T7637" s="30"/>
      <c r="U7637" s="30"/>
      <c r="V7637" s="30"/>
    </row>
    <row r="7638" spans="1:22" ht="14.5" x14ac:dyDescent="0.35">
      <c r="A7638" s="15">
        <v>63</v>
      </c>
      <c r="B7638" s="8">
        <v>90</v>
      </c>
      <c r="C7638" s="8">
        <v>2000000.0000999998</v>
      </c>
      <c r="D7638" s="8">
        <v>3000</v>
      </c>
      <c r="E7638" s="2">
        <v>1980</v>
      </c>
      <c r="F7638" s="2">
        <v>17974.81640625</v>
      </c>
      <c r="G7638" s="2">
        <v>374.54260253906301</v>
      </c>
      <c r="H7638" s="1">
        <v>17667.53903640062</v>
      </c>
      <c r="I7638" s="1">
        <v>344.92717105283521</v>
      </c>
      <c r="J7638" s="1">
        <f t="shared" si="690"/>
        <v>-1.7094882245503058</v>
      </c>
      <c r="K7638" s="1">
        <f t="shared" si="691"/>
        <v>-7.9070928875545095</v>
      </c>
      <c r="L7638" s="30"/>
      <c r="M7638" s="30"/>
      <c r="N7638" s="2">
        <v>0</v>
      </c>
      <c r="O7638" s="30"/>
      <c r="P7638" s="30"/>
      <c r="Q7638" s="30"/>
      <c r="R7638" s="30"/>
      <c r="S7638" s="30"/>
      <c r="T7638" s="30"/>
      <c r="U7638" s="30"/>
      <c r="V7638" s="30"/>
    </row>
    <row r="7639" spans="1:22" ht="14.5" x14ac:dyDescent="0.35">
      <c r="A7639" s="15">
        <v>63</v>
      </c>
      <c r="B7639" s="8">
        <v>90</v>
      </c>
      <c r="C7639" s="8">
        <v>2000000.0000999998</v>
      </c>
      <c r="D7639" s="8">
        <v>3000</v>
      </c>
      <c r="E7639" s="2">
        <v>2010</v>
      </c>
      <c r="F7639" s="2">
        <v>27496.51953125</v>
      </c>
      <c r="G7639" s="2">
        <v>556.23956298828102</v>
      </c>
      <c r="H7639" s="1">
        <v>25844.321713684909</v>
      </c>
      <c r="I7639" s="1">
        <v>512.04459002282363</v>
      </c>
      <c r="J7639" s="1">
        <f t="shared" si="690"/>
        <v>-6.0087525466172398</v>
      </c>
      <c r="K7639" s="1">
        <f t="shared" si="691"/>
        <v>-7.9453127584145804</v>
      </c>
      <c r="L7639" s="30"/>
      <c r="M7639" s="30"/>
      <c r="N7639" s="2">
        <v>0</v>
      </c>
      <c r="O7639" s="30"/>
      <c r="P7639" s="30"/>
      <c r="Q7639" s="30"/>
      <c r="R7639" s="30"/>
      <c r="S7639" s="30"/>
      <c r="T7639" s="30"/>
      <c r="U7639" s="30"/>
      <c r="V7639" s="30"/>
    </row>
    <row r="7640" spans="1:22" ht="14.5" x14ac:dyDescent="0.35">
      <c r="A7640" s="15">
        <v>63</v>
      </c>
      <c r="B7640" s="8">
        <v>90</v>
      </c>
      <c r="C7640" s="8">
        <v>2000000.0000999998</v>
      </c>
      <c r="D7640" s="8">
        <v>3000</v>
      </c>
      <c r="E7640" s="2">
        <v>2040</v>
      </c>
      <c r="F7640" s="2">
        <v>30090.423828125</v>
      </c>
      <c r="G7640" s="2">
        <v>592.04248046875</v>
      </c>
      <c r="H7640" s="1">
        <v>28526.66173010656</v>
      </c>
      <c r="I7640" s="1">
        <v>573.73565765724891</v>
      </c>
      <c r="J7640" s="1">
        <f t="shared" si="690"/>
        <v>-5.1968762784817235</v>
      </c>
      <c r="K7640" s="1">
        <f t="shared" si="691"/>
        <v>-3.0921468332824116</v>
      </c>
      <c r="L7640" s="30"/>
      <c r="M7640" s="30"/>
      <c r="N7640" s="2">
        <v>0</v>
      </c>
      <c r="O7640" s="30"/>
      <c r="P7640" s="30"/>
      <c r="Q7640" s="30"/>
      <c r="R7640" s="30"/>
      <c r="S7640" s="30"/>
      <c r="T7640" s="30"/>
      <c r="U7640" s="30"/>
      <c r="V7640" s="30"/>
    </row>
    <row r="7641" spans="1:22" ht="14.5" x14ac:dyDescent="0.35">
      <c r="A7641" s="15">
        <v>63</v>
      </c>
      <c r="B7641" s="8">
        <v>90</v>
      </c>
      <c r="C7641" s="8">
        <v>2000000.0000999998</v>
      </c>
      <c r="D7641" s="8">
        <v>3000</v>
      </c>
      <c r="E7641" s="2">
        <v>2070</v>
      </c>
      <c r="F7641" s="2">
        <v>31709.69140625</v>
      </c>
      <c r="G7641" s="2">
        <v>596.21923828125</v>
      </c>
      <c r="H7641" s="1">
        <v>29898.89822196824</v>
      </c>
      <c r="I7641" s="1">
        <v>602.265862325218</v>
      </c>
      <c r="J7641" s="1">
        <f t="shared" si="690"/>
        <v>-5.7105354986988344</v>
      </c>
      <c r="K7641" s="1">
        <f t="shared" si="691"/>
        <v>1.0141611769185594</v>
      </c>
      <c r="L7641" s="30"/>
      <c r="M7641" s="30"/>
      <c r="N7641" s="2">
        <v>0</v>
      </c>
      <c r="O7641" s="30"/>
      <c r="P7641" s="30"/>
      <c r="Q7641" s="30"/>
      <c r="R7641" s="30"/>
      <c r="S7641" s="30"/>
      <c r="T7641" s="30"/>
      <c r="U7641" s="30"/>
      <c r="V7641" s="30"/>
    </row>
    <row r="7642" spans="1:22" ht="14.5" x14ac:dyDescent="0.35">
      <c r="A7642" s="15">
        <v>63</v>
      </c>
      <c r="B7642" s="8">
        <v>90</v>
      </c>
      <c r="C7642" s="8">
        <v>2000000.0000999998</v>
      </c>
      <c r="D7642" s="8">
        <v>3000</v>
      </c>
      <c r="E7642" s="2">
        <v>2100</v>
      </c>
      <c r="F7642" s="2">
        <v>20093.466796875</v>
      </c>
      <c r="G7642" s="2">
        <v>342.871826171875</v>
      </c>
      <c r="H7642" s="1">
        <v>19908.365447382541</v>
      </c>
      <c r="I7642" s="1">
        <v>384.44569789773323</v>
      </c>
      <c r="J7642" s="1">
        <f t="shared" si="690"/>
        <v>-0.92120165904495221</v>
      </c>
      <c r="K7642" s="1">
        <f t="shared" si="691"/>
        <v>12.125193309122473</v>
      </c>
      <c r="L7642" s="30"/>
      <c r="M7642" s="30"/>
      <c r="N7642" s="2">
        <v>0</v>
      </c>
      <c r="O7642" s="30"/>
      <c r="P7642" s="30"/>
      <c r="Q7642" s="30"/>
      <c r="R7642" s="30"/>
      <c r="S7642" s="30"/>
      <c r="T7642" s="30"/>
      <c r="U7642" s="30"/>
      <c r="V7642" s="30"/>
    </row>
    <row r="7643" spans="1:22" ht="14.5" x14ac:dyDescent="0.35">
      <c r="A7643" s="15">
        <v>63</v>
      </c>
      <c r="B7643" s="8">
        <v>90</v>
      </c>
      <c r="C7643" s="8">
        <v>2000000.0000999998</v>
      </c>
      <c r="D7643" s="8">
        <v>3000</v>
      </c>
      <c r="E7643" s="2">
        <v>2130</v>
      </c>
      <c r="F7643" s="2">
        <v>18629.466796875</v>
      </c>
      <c r="G7643" s="2">
        <v>314.499755859375</v>
      </c>
      <c r="H7643" s="1">
        <v>18753.078914601439</v>
      </c>
      <c r="I7643" s="1">
        <v>349.13157489609489</v>
      </c>
      <c r="J7643" s="1">
        <f t="shared" si="690"/>
        <v>0.66353008958460791</v>
      </c>
      <c r="K7643" s="1">
        <f t="shared" si="691"/>
        <v>11.011715714083135</v>
      </c>
      <c r="L7643" s="30"/>
      <c r="M7643" s="30"/>
      <c r="N7643" s="2">
        <v>0</v>
      </c>
      <c r="O7643" s="30"/>
      <c r="P7643" s="30"/>
      <c r="Q7643" s="30"/>
      <c r="R7643" s="30"/>
      <c r="S7643" s="30"/>
      <c r="T7643" s="30"/>
      <c r="U7643" s="30"/>
      <c r="V7643" s="30"/>
    </row>
    <row r="7644" spans="1:22" ht="14.5" x14ac:dyDescent="0.35">
      <c r="A7644" s="15">
        <v>63</v>
      </c>
      <c r="B7644" s="8">
        <v>90</v>
      </c>
      <c r="C7644" s="8">
        <v>2000000.0000999998</v>
      </c>
      <c r="D7644" s="8">
        <v>3000</v>
      </c>
      <c r="E7644" s="2">
        <v>2160</v>
      </c>
      <c r="F7644" s="2">
        <v>18281.3671875</v>
      </c>
      <c r="G7644" s="2">
        <v>307.61758422851602</v>
      </c>
      <c r="H7644" s="1">
        <v>18271.779379011688</v>
      </c>
      <c r="I7644" s="1">
        <v>328.17576058065771</v>
      </c>
      <c r="J7644" s="1">
        <f t="shared" si="690"/>
        <v>-5.244579571087709E-2</v>
      </c>
      <c r="K7644" s="1">
        <f t="shared" si="691"/>
        <v>6.6830302967563426</v>
      </c>
      <c r="L7644" s="30"/>
      <c r="M7644" s="30"/>
      <c r="N7644" s="2">
        <v>0</v>
      </c>
      <c r="O7644" s="30"/>
      <c r="P7644" s="30"/>
      <c r="Q7644" s="30"/>
      <c r="R7644" s="30"/>
      <c r="S7644" s="30"/>
      <c r="T7644" s="30"/>
      <c r="U7644" s="30"/>
      <c r="V7644" s="30"/>
    </row>
    <row r="7645" spans="1:22" ht="14.5" x14ac:dyDescent="0.35">
      <c r="A7645" s="15">
        <v>63</v>
      </c>
      <c r="B7645" s="8">
        <v>90</v>
      </c>
      <c r="C7645" s="8">
        <v>2000000.0000999998</v>
      </c>
      <c r="D7645" s="8">
        <v>3000</v>
      </c>
      <c r="E7645" s="2">
        <v>2190</v>
      </c>
      <c r="F7645" s="2">
        <v>27484.12109375</v>
      </c>
      <c r="G7645" s="2">
        <v>460.83999633789102</v>
      </c>
      <c r="H7645" s="1">
        <v>27027.526883303399</v>
      </c>
      <c r="I7645" s="1">
        <v>464.59702960189202</v>
      </c>
      <c r="J7645" s="1">
        <f t="shared" si="690"/>
        <v>-1.6613018436686795</v>
      </c>
      <c r="K7645" s="1">
        <f t="shared" si="691"/>
        <v>0.81525763689276509</v>
      </c>
      <c r="L7645" s="30"/>
      <c r="M7645" s="30"/>
      <c r="N7645" s="2">
        <v>1770834</v>
      </c>
      <c r="O7645" s="30"/>
      <c r="P7645" s="30"/>
      <c r="Q7645" s="30"/>
      <c r="R7645" s="30"/>
      <c r="S7645" s="30"/>
      <c r="T7645" s="30"/>
      <c r="U7645" s="30"/>
      <c r="V7645" s="30"/>
    </row>
    <row r="7646" spans="1:22" ht="14.5" x14ac:dyDescent="0.35">
      <c r="A7646" s="15">
        <v>63</v>
      </c>
      <c r="B7646" s="8">
        <v>90</v>
      </c>
      <c r="C7646" s="8">
        <v>2000000.0000999998</v>
      </c>
      <c r="D7646" s="8">
        <v>3000</v>
      </c>
      <c r="E7646" s="2">
        <v>2220</v>
      </c>
      <c r="F7646" s="2">
        <v>29954.71484375</v>
      </c>
      <c r="G7646" s="2">
        <v>501.65789794921898</v>
      </c>
      <c r="H7646" s="1">
        <v>29994.99939913355</v>
      </c>
      <c r="I7646" s="1">
        <v>519.54996659868198</v>
      </c>
      <c r="J7646" s="1">
        <f t="shared" si="690"/>
        <v>0.13448485687038936</v>
      </c>
      <c r="K7646" s="1">
        <f t="shared" si="691"/>
        <v>3.5665876531807639</v>
      </c>
      <c r="L7646" s="30"/>
      <c r="M7646" s="30"/>
      <c r="N7646" s="2">
        <v>1770834</v>
      </c>
      <c r="O7646" s="30"/>
      <c r="P7646" s="30"/>
      <c r="Q7646" s="30"/>
      <c r="R7646" s="30"/>
      <c r="S7646" s="30"/>
      <c r="T7646" s="30"/>
      <c r="U7646" s="30"/>
      <c r="V7646" s="30"/>
    </row>
    <row r="7647" spans="1:22" ht="14.5" x14ac:dyDescent="0.35">
      <c r="A7647" s="15">
        <v>63</v>
      </c>
      <c r="B7647" s="8">
        <v>90</v>
      </c>
      <c r="C7647" s="8">
        <v>2000000.0000999998</v>
      </c>
      <c r="D7647" s="8">
        <v>3000</v>
      </c>
      <c r="E7647" s="2">
        <v>2250</v>
      </c>
      <c r="F7647" s="2">
        <v>31276.748046875</v>
      </c>
      <c r="G7647" s="2">
        <v>515.71105957031295</v>
      </c>
      <c r="H7647" s="1">
        <v>31320.255391980889</v>
      </c>
      <c r="I7647" s="1">
        <v>543.23235364462641</v>
      </c>
      <c r="J7647" s="1">
        <f t="shared" si="690"/>
        <v>0.13910443963254623</v>
      </c>
      <c r="K7647" s="1">
        <f t="shared" si="691"/>
        <v>5.3365724010735818</v>
      </c>
      <c r="L7647" s="30"/>
      <c r="M7647" s="30"/>
      <c r="N7647" s="2">
        <v>1770834</v>
      </c>
      <c r="O7647" s="30"/>
      <c r="P7647" s="30"/>
      <c r="Q7647" s="30"/>
      <c r="R7647" s="30"/>
      <c r="S7647" s="30"/>
      <c r="T7647" s="30"/>
      <c r="U7647" s="30"/>
      <c r="V7647" s="30"/>
    </row>
    <row r="7648" spans="1:22" ht="14.5" x14ac:dyDescent="0.35">
      <c r="A7648" s="15">
        <v>63</v>
      </c>
      <c r="B7648" s="8">
        <v>90</v>
      </c>
      <c r="C7648" s="8">
        <v>2000000.0000999998</v>
      </c>
      <c r="D7648" s="8">
        <v>3000</v>
      </c>
      <c r="E7648" s="2">
        <v>2280</v>
      </c>
      <c r="F7648" s="2">
        <v>22138.02734375</v>
      </c>
      <c r="G7648" s="2">
        <v>362.45477294921898</v>
      </c>
      <c r="H7648" s="1">
        <v>21969.033362125239</v>
      </c>
      <c r="I7648" s="1">
        <v>368.7793893750316</v>
      </c>
      <c r="J7648" s="1">
        <f t="shared" si="690"/>
        <v>-0.7633651318642487</v>
      </c>
      <c r="K7648" s="1">
        <f t="shared" si="691"/>
        <v>1.7449394787522139</v>
      </c>
      <c r="L7648" s="30"/>
      <c r="M7648" s="30"/>
      <c r="N7648" s="2">
        <v>1770834</v>
      </c>
      <c r="O7648" s="30"/>
      <c r="P7648" s="30"/>
      <c r="Q7648" s="30"/>
      <c r="R7648" s="30"/>
      <c r="S7648" s="30"/>
      <c r="T7648" s="30"/>
      <c r="U7648" s="30"/>
      <c r="V7648" s="30"/>
    </row>
    <row r="7649" spans="1:22" ht="14.5" x14ac:dyDescent="0.35">
      <c r="A7649" s="15">
        <v>63</v>
      </c>
      <c r="B7649" s="8">
        <v>90</v>
      </c>
      <c r="C7649" s="8">
        <v>2000000.0000999998</v>
      </c>
      <c r="D7649" s="8">
        <v>3000</v>
      </c>
      <c r="E7649" s="2">
        <v>2310</v>
      </c>
      <c r="F7649" s="2">
        <v>20348.021484375</v>
      </c>
      <c r="G7649" s="2">
        <v>328.38064575195301</v>
      </c>
      <c r="H7649" s="1">
        <v>20263.604864859331</v>
      </c>
      <c r="I7649" s="1">
        <v>333.12164723237998</v>
      </c>
      <c r="J7649" s="1">
        <f t="shared" si="690"/>
        <v>-0.41486401801025757</v>
      </c>
      <c r="K7649" s="1">
        <f t="shared" si="691"/>
        <v>1.4437517989437649</v>
      </c>
      <c r="L7649" s="30"/>
      <c r="M7649" s="30"/>
      <c r="N7649" s="2">
        <v>1770834</v>
      </c>
      <c r="O7649" s="30"/>
      <c r="P7649" s="30"/>
      <c r="Q7649" s="30"/>
      <c r="R7649" s="30"/>
      <c r="S7649" s="30"/>
      <c r="T7649" s="30"/>
      <c r="U7649" s="30"/>
      <c r="V7649" s="30"/>
    </row>
    <row r="7650" spans="1:22" ht="14.5" x14ac:dyDescent="0.35">
      <c r="A7650" s="15">
        <v>63</v>
      </c>
      <c r="B7650" s="8">
        <v>90</v>
      </c>
      <c r="C7650" s="8">
        <v>2000000.0000999998</v>
      </c>
      <c r="D7650" s="8">
        <v>3000</v>
      </c>
      <c r="E7650" s="2">
        <v>2340</v>
      </c>
      <c r="F7650" s="2">
        <v>19411.689453125</v>
      </c>
      <c r="G7650" s="2">
        <v>300.410400390625</v>
      </c>
      <c r="H7650" s="1">
        <v>18988.106253456121</v>
      </c>
      <c r="I7650" s="1">
        <v>309.51017674994961</v>
      </c>
      <c r="J7650" s="1">
        <f t="shared" si="690"/>
        <v>-2.1821037302896302</v>
      </c>
      <c r="K7650" s="1">
        <f t="shared" si="691"/>
        <v>3.0291149532413417</v>
      </c>
      <c r="L7650" s="30"/>
      <c r="M7650" s="30"/>
      <c r="N7650" s="2">
        <v>1770834</v>
      </c>
      <c r="O7650" s="30"/>
      <c r="P7650" s="30"/>
      <c r="Q7650" s="30"/>
      <c r="R7650" s="30"/>
      <c r="S7650" s="30"/>
      <c r="T7650" s="30"/>
      <c r="U7650" s="30"/>
      <c r="V7650" s="30"/>
    </row>
    <row r="7651" spans="1:22" ht="14.5" x14ac:dyDescent="0.35">
      <c r="A7651" s="15">
        <v>63</v>
      </c>
      <c r="B7651" s="8">
        <v>90</v>
      </c>
      <c r="C7651" s="8">
        <v>2000000.0000999998</v>
      </c>
      <c r="D7651" s="8">
        <v>3000</v>
      </c>
      <c r="E7651" s="2">
        <v>2370</v>
      </c>
      <c r="F7651" s="2">
        <v>28750.38671875</v>
      </c>
      <c r="G7651" s="2">
        <v>427.94479370117199</v>
      </c>
      <c r="H7651" s="1">
        <v>28224.900038806409</v>
      </c>
      <c r="I7651" s="1">
        <v>440.06014024975508</v>
      </c>
      <c r="J7651" s="1">
        <f t="shared" si="690"/>
        <v>-1.8277551710317943</v>
      </c>
      <c r="K7651" s="1">
        <f t="shared" si="691"/>
        <v>2.8310536141358158</v>
      </c>
      <c r="L7651" s="30"/>
      <c r="M7651" s="30"/>
      <c r="N7651" s="2">
        <v>1770834</v>
      </c>
      <c r="O7651" s="30"/>
      <c r="P7651" s="30"/>
      <c r="Q7651" s="30"/>
      <c r="R7651" s="30"/>
      <c r="S7651" s="30"/>
      <c r="T7651" s="30"/>
      <c r="U7651" s="30"/>
      <c r="V7651" s="30"/>
    </row>
    <row r="7652" spans="1:22" ht="14.5" x14ac:dyDescent="0.35">
      <c r="A7652" s="15">
        <v>63</v>
      </c>
      <c r="B7652" s="8">
        <v>90</v>
      </c>
      <c r="C7652" s="8">
        <v>2000000.0000999998</v>
      </c>
      <c r="D7652" s="8">
        <v>3000</v>
      </c>
      <c r="E7652" s="2">
        <v>2400</v>
      </c>
      <c r="F7652" s="2">
        <v>31089.818359375</v>
      </c>
      <c r="G7652" s="2">
        <v>460.94744873046898</v>
      </c>
      <c r="H7652" s="1">
        <v>31281.16502005027</v>
      </c>
      <c r="I7652" s="1">
        <v>495.2514994579505</v>
      </c>
      <c r="J7652" s="1">
        <f t="shared" si="690"/>
        <v>0.61546406757172389</v>
      </c>
      <c r="K7652" s="1">
        <f t="shared" si="691"/>
        <v>7.4420741067036955</v>
      </c>
      <c r="L7652" s="30"/>
      <c r="M7652" s="30"/>
      <c r="N7652" s="2">
        <v>1770834</v>
      </c>
      <c r="O7652" s="30"/>
      <c r="P7652" s="30"/>
      <c r="Q7652" s="30"/>
      <c r="R7652" s="30"/>
      <c r="S7652" s="30"/>
      <c r="T7652" s="30"/>
      <c r="U7652" s="30"/>
      <c r="V7652" s="30"/>
    </row>
    <row r="7653" spans="1:22" ht="14.5" x14ac:dyDescent="0.35">
      <c r="A7653" s="15">
        <v>63</v>
      </c>
      <c r="B7653" s="8">
        <v>90</v>
      </c>
      <c r="C7653" s="8">
        <v>2000000.0000999998</v>
      </c>
      <c r="D7653" s="8">
        <v>3000</v>
      </c>
      <c r="E7653" s="2">
        <v>2430</v>
      </c>
      <c r="F7653" s="2">
        <v>32554.96875</v>
      </c>
      <c r="G7653" s="2">
        <v>482.59417724609398</v>
      </c>
      <c r="H7653" s="1">
        <v>32646.456630613571</v>
      </c>
      <c r="I7653" s="1">
        <v>511.8892259671523</v>
      </c>
      <c r="J7653" s="1">
        <f t="shared" si="690"/>
        <v>0.28102585911273892</v>
      </c>
      <c r="K7653" s="1">
        <f t="shared" si="691"/>
        <v>6.0703278452776708</v>
      </c>
      <c r="L7653" s="30"/>
      <c r="M7653" s="30"/>
      <c r="N7653" s="2">
        <v>1770834</v>
      </c>
      <c r="O7653" s="30"/>
      <c r="P7653" s="30"/>
      <c r="Q7653" s="30"/>
      <c r="R7653" s="30"/>
      <c r="S7653" s="30"/>
      <c r="T7653" s="30"/>
      <c r="U7653" s="30"/>
      <c r="V7653" s="30"/>
    </row>
    <row r="7654" spans="1:22" ht="14.5" x14ac:dyDescent="0.35">
      <c r="A7654" s="15">
        <v>63</v>
      </c>
      <c r="B7654" s="8">
        <v>90</v>
      </c>
      <c r="C7654" s="8">
        <v>2000000.0000999998</v>
      </c>
      <c r="D7654" s="8">
        <v>3000</v>
      </c>
      <c r="E7654" s="2">
        <v>2460</v>
      </c>
      <c r="F7654" s="2">
        <v>23253.853515625</v>
      </c>
      <c r="G7654" s="2">
        <v>343.30484008789102</v>
      </c>
      <c r="H7654" s="1">
        <v>22859.328264656178</v>
      </c>
      <c r="I7654" s="1">
        <v>357.74123230466228</v>
      </c>
      <c r="J7654" s="1">
        <f t="shared" si="690"/>
        <v>-1.6966016006926665</v>
      </c>
      <c r="K7654" s="1">
        <f t="shared" si="691"/>
        <v>4.2051234154098518</v>
      </c>
      <c r="L7654" s="30"/>
      <c r="M7654" s="30"/>
      <c r="N7654" s="2">
        <v>1770834</v>
      </c>
      <c r="O7654" s="30"/>
      <c r="P7654" s="30"/>
      <c r="Q7654" s="30"/>
      <c r="R7654" s="30"/>
      <c r="S7654" s="30"/>
      <c r="T7654" s="30"/>
      <c r="U7654" s="30"/>
      <c r="V7654" s="30"/>
    </row>
    <row r="7655" spans="1:22" ht="14.5" x14ac:dyDescent="0.35">
      <c r="A7655" s="15">
        <v>63</v>
      </c>
      <c r="B7655" s="8">
        <v>90</v>
      </c>
      <c r="C7655" s="8">
        <v>2000000.0000999998</v>
      </c>
      <c r="D7655" s="8">
        <v>3000</v>
      </c>
      <c r="E7655" s="2">
        <v>2490</v>
      </c>
      <c r="F7655" s="2">
        <v>21255.3984375</v>
      </c>
      <c r="G7655" s="2">
        <v>308.48788452148398</v>
      </c>
      <c r="H7655" s="1">
        <v>21090.090326431531</v>
      </c>
      <c r="I7655" s="1">
        <v>314.48681002077632</v>
      </c>
      <c r="J7655" s="1">
        <f t="shared" si="690"/>
        <v>-0.77772294673537035</v>
      </c>
      <c r="K7655" s="1">
        <f t="shared" si="691"/>
        <v>1.9446227227359909</v>
      </c>
      <c r="L7655" s="30"/>
      <c r="M7655" s="30"/>
      <c r="N7655" s="2">
        <v>1770834</v>
      </c>
      <c r="O7655" s="30"/>
      <c r="P7655" s="30"/>
      <c r="Q7655" s="30"/>
      <c r="R7655" s="30"/>
      <c r="S7655" s="30"/>
      <c r="T7655" s="30"/>
      <c r="U7655" s="30"/>
      <c r="V7655" s="30"/>
    </row>
    <row r="7656" spans="1:22" ht="14.5" x14ac:dyDescent="0.35">
      <c r="A7656" s="15">
        <v>63</v>
      </c>
      <c r="B7656" s="8">
        <v>90</v>
      </c>
      <c r="C7656" s="8">
        <v>2000000.0000999998</v>
      </c>
      <c r="D7656" s="8">
        <v>3000</v>
      </c>
      <c r="E7656" s="2">
        <v>2520</v>
      </c>
      <c r="F7656" s="2">
        <v>20593.609375</v>
      </c>
      <c r="G7656" s="2">
        <v>295.83428955078102</v>
      </c>
      <c r="H7656" s="1">
        <v>19627.41878166877</v>
      </c>
      <c r="I7656" s="1">
        <v>294.49090636189942</v>
      </c>
      <c r="J7656" s="1">
        <f t="shared" si="690"/>
        <v>-4.691701079385119</v>
      </c>
      <c r="K7656" s="1">
        <f t="shared" si="691"/>
        <v>-0.45409989184198557</v>
      </c>
      <c r="L7656" s="30"/>
      <c r="M7656" s="30"/>
      <c r="N7656" s="2">
        <v>1770834</v>
      </c>
      <c r="O7656" s="30"/>
      <c r="P7656" s="30"/>
      <c r="Q7656" s="30"/>
      <c r="R7656" s="30"/>
      <c r="S7656" s="30"/>
      <c r="T7656" s="30"/>
      <c r="U7656" s="30"/>
      <c r="V7656" s="30"/>
    </row>
    <row r="7657" spans="1:22" ht="14.5" x14ac:dyDescent="0.35">
      <c r="A7657" s="15">
        <v>63</v>
      </c>
      <c r="B7657" s="8">
        <v>90</v>
      </c>
      <c r="C7657" s="8">
        <v>2000000.0000999998</v>
      </c>
      <c r="D7657" s="8">
        <v>3000</v>
      </c>
      <c r="E7657" s="2">
        <v>2550</v>
      </c>
      <c r="F7657" s="2">
        <v>30872.458984375</v>
      </c>
      <c r="G7657" s="2">
        <v>435.64895629882801</v>
      </c>
      <c r="H7657" s="1">
        <v>29251.522568858309</v>
      </c>
      <c r="I7657" s="1">
        <v>437.55824738124988</v>
      </c>
      <c r="J7657" s="1">
        <f t="shared" si="690"/>
        <v>-5.2504285983085142</v>
      </c>
      <c r="K7657" s="1">
        <f t="shared" si="691"/>
        <v>0.43826366500284203</v>
      </c>
      <c r="L7657" s="30"/>
      <c r="M7657" s="30"/>
      <c r="N7657" s="2">
        <v>0</v>
      </c>
      <c r="O7657" s="30"/>
      <c r="P7657" s="30"/>
      <c r="Q7657" s="30"/>
      <c r="R7657" s="30"/>
      <c r="S7657" s="30"/>
      <c r="T7657" s="30"/>
      <c r="U7657" s="30"/>
      <c r="V7657" s="30"/>
    </row>
    <row r="7658" spans="1:22" ht="14.5" x14ac:dyDescent="0.35">
      <c r="A7658" s="15">
        <v>63</v>
      </c>
      <c r="B7658" s="8">
        <v>90</v>
      </c>
      <c r="C7658" s="8">
        <v>2000000.0000999998</v>
      </c>
      <c r="D7658" s="8">
        <v>3000</v>
      </c>
      <c r="E7658" s="2">
        <v>2580</v>
      </c>
      <c r="F7658" s="2">
        <v>33508.64453125</v>
      </c>
      <c r="G7658" s="2">
        <v>465.42340087890602</v>
      </c>
      <c r="H7658" s="1">
        <v>32323.9637374099</v>
      </c>
      <c r="I7658" s="1">
        <v>474.10806431945139</v>
      </c>
      <c r="J7658" s="1">
        <f t="shared" si="690"/>
        <v>-3.5354482713715032</v>
      </c>
      <c r="K7658" s="1">
        <f t="shared" si="691"/>
        <v>1.8659705171990142</v>
      </c>
      <c r="L7658" s="30"/>
      <c r="M7658" s="30"/>
      <c r="N7658" s="2">
        <v>0</v>
      </c>
      <c r="O7658" s="30"/>
      <c r="P7658" s="30"/>
      <c r="Q7658" s="30"/>
      <c r="R7658" s="30"/>
      <c r="S7658" s="30"/>
      <c r="T7658" s="30"/>
      <c r="U7658" s="30"/>
      <c r="V7658" s="30"/>
    </row>
    <row r="7659" spans="1:22" ht="14.5" x14ac:dyDescent="0.35">
      <c r="A7659" s="15">
        <v>63</v>
      </c>
      <c r="B7659" s="8">
        <v>90</v>
      </c>
      <c r="C7659" s="8">
        <v>2000000.0000999998</v>
      </c>
      <c r="D7659" s="8">
        <v>3000</v>
      </c>
      <c r="E7659" s="2">
        <v>2610</v>
      </c>
      <c r="F7659" s="2">
        <v>34486.19921875</v>
      </c>
      <c r="G7659" s="2">
        <v>476.5107421875</v>
      </c>
      <c r="H7659" s="1">
        <v>33636.211008071732</v>
      </c>
      <c r="I7659" s="1">
        <v>492.11615978936862</v>
      </c>
      <c r="J7659" s="1">
        <f t="shared" si="690"/>
        <v>-2.4647198877634882</v>
      </c>
      <c r="K7659" s="1">
        <f t="shared" si="691"/>
        <v>3.274935110639777</v>
      </c>
      <c r="L7659" s="30"/>
      <c r="M7659" s="30"/>
      <c r="N7659" s="2">
        <v>0</v>
      </c>
      <c r="O7659" s="30"/>
      <c r="P7659" s="30"/>
      <c r="Q7659" s="30"/>
      <c r="R7659" s="30"/>
      <c r="S7659" s="30"/>
      <c r="T7659" s="30"/>
      <c r="U7659" s="30"/>
      <c r="V7659" s="30"/>
    </row>
    <row r="7660" spans="1:22" ht="14.5" x14ac:dyDescent="0.35">
      <c r="A7660" s="15">
        <v>63</v>
      </c>
      <c r="B7660" s="8">
        <v>90</v>
      </c>
      <c r="C7660" s="8">
        <v>2000000.0000999998</v>
      </c>
      <c r="D7660" s="8">
        <v>3000</v>
      </c>
      <c r="E7660" s="2">
        <v>2640</v>
      </c>
      <c r="F7660" s="2">
        <v>24332.37890625</v>
      </c>
      <c r="G7660" s="2">
        <v>335.49615478515602</v>
      </c>
      <c r="H7660" s="1">
        <v>23418.146872057419</v>
      </c>
      <c r="I7660" s="1">
        <v>346.81437316297672</v>
      </c>
      <c r="J7660" s="1">
        <f t="shared" si="690"/>
        <v>-3.7572653200700876</v>
      </c>
      <c r="K7660" s="1">
        <f t="shared" si="691"/>
        <v>3.3735761845224794</v>
      </c>
      <c r="L7660" s="30"/>
      <c r="M7660" s="30"/>
      <c r="N7660" s="2">
        <v>0</v>
      </c>
      <c r="O7660" s="30"/>
      <c r="P7660" s="30"/>
      <c r="Q7660" s="30"/>
      <c r="R7660" s="30"/>
      <c r="S7660" s="30"/>
      <c r="T7660" s="30"/>
      <c r="U7660" s="30"/>
      <c r="V7660" s="30"/>
    </row>
    <row r="7661" spans="1:22" ht="14.5" x14ac:dyDescent="0.35">
      <c r="A7661" s="15">
        <v>63</v>
      </c>
      <c r="B7661" s="8">
        <v>90</v>
      </c>
      <c r="C7661" s="8">
        <v>2000000.0000999998</v>
      </c>
      <c r="D7661" s="8">
        <v>3000</v>
      </c>
      <c r="E7661" s="2">
        <v>2670</v>
      </c>
      <c r="F7661" s="2">
        <v>22124.232421875</v>
      </c>
      <c r="G7661" s="2">
        <v>302.49401855468801</v>
      </c>
      <c r="H7661" s="1">
        <v>21618.673553079982</v>
      </c>
      <c r="I7661" s="1">
        <v>295.57374308894617</v>
      </c>
      <c r="J7661" s="1">
        <f t="shared" si="690"/>
        <v>-2.2850911125628692</v>
      </c>
      <c r="K7661" s="1">
        <f t="shared" si="691"/>
        <v>-2.2877396051686616</v>
      </c>
      <c r="L7661" s="30"/>
      <c r="M7661" s="30"/>
      <c r="N7661" s="2">
        <v>0</v>
      </c>
      <c r="O7661" s="30"/>
      <c r="P7661" s="30"/>
      <c r="Q7661" s="30"/>
      <c r="R7661" s="30"/>
      <c r="S7661" s="30"/>
      <c r="T7661" s="30"/>
      <c r="U7661" s="30"/>
      <c r="V7661" s="30"/>
    </row>
    <row r="7662" spans="1:22" ht="14.5" x14ac:dyDescent="0.35">
      <c r="A7662" s="15">
        <v>63</v>
      </c>
      <c r="B7662" s="8">
        <v>90</v>
      </c>
      <c r="C7662" s="8">
        <v>2000000.0000999998</v>
      </c>
      <c r="D7662" s="8">
        <v>3000</v>
      </c>
      <c r="E7662" s="2">
        <v>2700</v>
      </c>
      <c r="F7662" s="2">
        <v>21407.2265625</v>
      </c>
      <c r="G7662" s="2">
        <v>293.78720092773398</v>
      </c>
      <c r="H7662" s="1">
        <v>20152.0230586057</v>
      </c>
      <c r="I7662" s="1">
        <v>285.7135922906121</v>
      </c>
      <c r="J7662" s="1">
        <f t="shared" si="690"/>
        <v>-5.8634569042824811</v>
      </c>
      <c r="K7662" s="1">
        <f t="shared" si="691"/>
        <v>-2.7481144895443665</v>
      </c>
      <c r="L7662" s="30"/>
      <c r="M7662" s="30"/>
      <c r="N7662" s="2">
        <v>0</v>
      </c>
      <c r="O7662" s="30"/>
      <c r="P7662" s="30"/>
      <c r="Q7662" s="30"/>
      <c r="R7662" s="30"/>
      <c r="S7662" s="30"/>
      <c r="T7662" s="30"/>
      <c r="U7662" s="30"/>
      <c r="V7662" s="30"/>
    </row>
    <row r="7663" spans="1:22" ht="14.5" x14ac:dyDescent="0.35">
      <c r="A7663" s="15">
        <v>63</v>
      </c>
      <c r="B7663" s="8">
        <v>90</v>
      </c>
      <c r="C7663" s="8">
        <v>2000000.0000999998</v>
      </c>
      <c r="D7663" s="8">
        <v>3000</v>
      </c>
      <c r="E7663" s="2">
        <v>2730</v>
      </c>
      <c r="F7663" s="2">
        <v>31739.7890625</v>
      </c>
      <c r="G7663" s="2">
        <v>431.52947998046898</v>
      </c>
      <c r="H7663" s="1">
        <v>30796.111253558342</v>
      </c>
      <c r="I7663" s="1">
        <v>436.95053350796792</v>
      </c>
      <c r="J7663" s="1">
        <f t="shared" si="690"/>
        <v>-2.9731697557391681</v>
      </c>
      <c r="K7663" s="1">
        <f t="shared" si="691"/>
        <v>1.2562417584412304</v>
      </c>
      <c r="L7663" s="30"/>
      <c r="M7663" s="30"/>
      <c r="N7663" s="2">
        <v>0</v>
      </c>
      <c r="O7663" s="30"/>
      <c r="P7663" s="30"/>
      <c r="Q7663" s="30"/>
      <c r="R7663" s="30"/>
      <c r="S7663" s="30"/>
      <c r="T7663" s="30"/>
      <c r="U7663" s="30"/>
      <c r="V7663" s="30"/>
    </row>
    <row r="7664" spans="1:22" ht="14.5" x14ac:dyDescent="0.35">
      <c r="A7664" s="15">
        <v>63</v>
      </c>
      <c r="B7664" s="8">
        <v>90</v>
      </c>
      <c r="C7664" s="8">
        <v>2000000.0000999998</v>
      </c>
      <c r="D7664" s="8">
        <v>3000</v>
      </c>
      <c r="E7664" s="2">
        <v>2760</v>
      </c>
      <c r="F7664" s="2">
        <v>34381.19140625</v>
      </c>
      <c r="G7664" s="2">
        <v>466.54104614257801</v>
      </c>
      <c r="H7664" s="1">
        <v>33611.934242731848</v>
      </c>
      <c r="I7664" s="1">
        <v>460.99955435480558</v>
      </c>
      <c r="J7664" s="1">
        <f t="shared" si="690"/>
        <v>-2.2374360284045083</v>
      </c>
      <c r="K7664" s="1">
        <f t="shared" si="691"/>
        <v>-1.1877822613015947</v>
      </c>
      <c r="L7664" s="30"/>
      <c r="M7664" s="30"/>
      <c r="N7664" s="2">
        <v>0</v>
      </c>
      <c r="O7664" s="30"/>
      <c r="P7664" s="30"/>
      <c r="Q7664" s="30"/>
      <c r="R7664" s="30"/>
      <c r="S7664" s="30"/>
      <c r="T7664" s="30"/>
      <c r="U7664" s="30"/>
      <c r="V7664" s="30"/>
    </row>
    <row r="7665" spans="1:22" ht="14.5" x14ac:dyDescent="0.35">
      <c r="A7665" s="15">
        <v>63</v>
      </c>
      <c r="B7665" s="8">
        <v>90</v>
      </c>
      <c r="C7665" s="8">
        <v>2000000.0000999998</v>
      </c>
      <c r="D7665" s="8">
        <v>3000</v>
      </c>
      <c r="E7665" s="2">
        <v>2790</v>
      </c>
      <c r="F7665" s="2">
        <v>35334.73828125</v>
      </c>
      <c r="G7665" s="2">
        <v>477.46716308593801</v>
      </c>
      <c r="H7665" s="1">
        <v>35343.89204387895</v>
      </c>
      <c r="I7665" s="1">
        <v>476.95402937345591</v>
      </c>
      <c r="J7665" s="1">
        <f t="shared" si="690"/>
        <v>2.5905845279197693E-2</v>
      </c>
      <c r="K7665" s="1">
        <f t="shared" si="691"/>
        <v>-0.10746994812494447</v>
      </c>
      <c r="L7665" s="30"/>
      <c r="M7665" s="30"/>
      <c r="N7665" s="2">
        <v>0</v>
      </c>
      <c r="O7665" s="30"/>
      <c r="P7665" s="30"/>
      <c r="Q7665" s="30"/>
      <c r="R7665" s="30"/>
      <c r="S7665" s="30"/>
      <c r="T7665" s="30"/>
      <c r="U7665" s="30"/>
      <c r="V7665" s="30"/>
    </row>
    <row r="7666" spans="1:22" ht="14.5" x14ac:dyDescent="0.35">
      <c r="A7666" s="15">
        <v>63</v>
      </c>
      <c r="B7666" s="8">
        <v>90</v>
      </c>
      <c r="C7666" s="8">
        <v>2000000.0000999998</v>
      </c>
      <c r="D7666" s="8">
        <v>3000</v>
      </c>
      <c r="E7666" s="2">
        <v>2820</v>
      </c>
      <c r="F7666" s="2">
        <v>24572.01953125</v>
      </c>
      <c r="G7666" s="2">
        <v>336.07763671875</v>
      </c>
      <c r="H7666" s="1">
        <v>24107.835650181209</v>
      </c>
      <c r="I7666" s="1">
        <v>336.00316117703858</v>
      </c>
      <c r="J7666" s="1">
        <f t="shared" si="690"/>
        <v>-1.8890750126519127</v>
      </c>
      <c r="K7666" s="1">
        <f t="shared" si="691"/>
        <v>-2.2160219417916113E-2</v>
      </c>
      <c r="L7666" s="30"/>
      <c r="M7666" s="30"/>
      <c r="N7666" s="2">
        <v>0</v>
      </c>
      <c r="O7666" s="30"/>
      <c r="P7666" s="30"/>
      <c r="Q7666" s="30"/>
      <c r="R7666" s="30"/>
      <c r="S7666" s="30"/>
      <c r="T7666" s="30"/>
      <c r="U7666" s="30"/>
      <c r="V7666" s="30"/>
    </row>
    <row r="7667" spans="1:22" ht="14.5" x14ac:dyDescent="0.35">
      <c r="A7667" s="15">
        <v>63</v>
      </c>
      <c r="B7667" s="8">
        <v>90</v>
      </c>
      <c r="C7667" s="8">
        <v>2000000.0000999998</v>
      </c>
      <c r="D7667" s="8">
        <v>3000</v>
      </c>
      <c r="E7667" s="2">
        <v>2850</v>
      </c>
      <c r="F7667" s="2">
        <v>22575.1171875</v>
      </c>
      <c r="G7667" s="2">
        <v>305.326171875</v>
      </c>
      <c r="H7667" s="1">
        <v>22122.79988264454</v>
      </c>
      <c r="I7667" s="1">
        <v>288.89511229378218</v>
      </c>
      <c r="J7667" s="1">
        <f t="shared" si="690"/>
        <v>-2.0036099972314263</v>
      </c>
      <c r="K7667" s="1">
        <f t="shared" si="691"/>
        <v>-5.381477611406555</v>
      </c>
      <c r="L7667" s="30"/>
      <c r="M7667" s="30"/>
      <c r="N7667" s="2">
        <v>0</v>
      </c>
      <c r="O7667" s="30"/>
      <c r="P7667" s="30"/>
      <c r="Q7667" s="30"/>
      <c r="R7667" s="30"/>
      <c r="S7667" s="30"/>
      <c r="T7667" s="30"/>
      <c r="U7667" s="30"/>
      <c r="V7667" s="30"/>
    </row>
    <row r="7668" spans="1:22" ht="14.5" x14ac:dyDescent="0.35">
      <c r="A7668" s="15">
        <v>63</v>
      </c>
      <c r="B7668" s="8">
        <v>90</v>
      </c>
      <c r="C7668" s="8">
        <v>2000000.0000999998</v>
      </c>
      <c r="D7668" s="8">
        <v>3000</v>
      </c>
      <c r="E7668" s="2">
        <v>2880</v>
      </c>
      <c r="F7668" s="2">
        <v>21980.59765625</v>
      </c>
      <c r="G7668" s="2">
        <v>294.10540771484398</v>
      </c>
      <c r="H7668" s="1">
        <v>20656.2189439922</v>
      </c>
      <c r="I7668" s="1">
        <v>278.2940525433342</v>
      </c>
      <c r="J7668" s="1">
        <f t="shared" si="690"/>
        <v>-6.0252170253488249</v>
      </c>
      <c r="K7668" s="1">
        <f t="shared" si="691"/>
        <v>-5.3760844774537446</v>
      </c>
      <c r="L7668" s="30"/>
      <c r="M7668" s="30"/>
      <c r="N7668" s="2">
        <v>0</v>
      </c>
      <c r="O7668" s="30"/>
      <c r="P7668" s="30"/>
      <c r="Q7668" s="30"/>
      <c r="R7668" s="30"/>
      <c r="S7668" s="30"/>
      <c r="T7668" s="30"/>
      <c r="U7668" s="30"/>
      <c r="V7668" s="30"/>
    </row>
    <row r="7669" spans="1:22" ht="14.5" x14ac:dyDescent="0.35">
      <c r="A7669" s="15">
        <v>63</v>
      </c>
      <c r="B7669" s="8">
        <v>90</v>
      </c>
      <c r="C7669" s="8">
        <v>2000000.0000999998</v>
      </c>
      <c r="D7669" s="8">
        <v>3000</v>
      </c>
      <c r="E7669" s="2">
        <v>2910</v>
      </c>
      <c r="F7669" s="2">
        <v>33643.8359375</v>
      </c>
      <c r="G7669" s="2">
        <v>445.07757568359398</v>
      </c>
      <c r="H7669" s="1">
        <v>31825.155752999872</v>
      </c>
      <c r="I7669" s="1">
        <v>436.62666710653639</v>
      </c>
      <c r="J7669" s="1">
        <f t="shared" si="690"/>
        <v>-5.4056861645582925</v>
      </c>
      <c r="K7669" s="1">
        <f t="shared" si="691"/>
        <v>-1.8987495750775247</v>
      </c>
      <c r="L7669" s="30"/>
      <c r="M7669" s="30"/>
      <c r="N7669" s="2">
        <v>1770834</v>
      </c>
      <c r="O7669" s="30"/>
      <c r="P7669" s="30"/>
      <c r="Q7669" s="30"/>
      <c r="R7669" s="30"/>
      <c r="S7669" s="30"/>
      <c r="T7669" s="30"/>
      <c r="U7669" s="30"/>
      <c r="V7669" s="30"/>
    </row>
    <row r="7670" spans="1:22" ht="14.5" x14ac:dyDescent="0.35">
      <c r="A7670" s="15">
        <v>63</v>
      </c>
      <c r="B7670" s="8">
        <v>90</v>
      </c>
      <c r="C7670" s="8">
        <v>2000000.0000999998</v>
      </c>
      <c r="D7670" s="8">
        <v>3000</v>
      </c>
      <c r="E7670" s="2">
        <v>2940</v>
      </c>
      <c r="F7670" s="2">
        <v>37102.7890625</v>
      </c>
      <c r="G7670" s="2">
        <v>459.78698730468801</v>
      </c>
      <c r="H7670" s="1">
        <v>34575.810287462868</v>
      </c>
      <c r="I7670" s="1">
        <v>446.06385557290679</v>
      </c>
      <c r="J7670" s="1">
        <f t="shared" si="690"/>
        <v>-6.8107515334774771</v>
      </c>
      <c r="K7670" s="1">
        <f t="shared" si="691"/>
        <v>-2.9846716220107568</v>
      </c>
      <c r="L7670" s="30"/>
      <c r="M7670" s="30"/>
      <c r="N7670" s="2">
        <v>1770834</v>
      </c>
      <c r="O7670" s="30"/>
      <c r="P7670" s="30"/>
      <c r="Q7670" s="30"/>
      <c r="R7670" s="30"/>
      <c r="S7670" s="30"/>
      <c r="T7670" s="30"/>
      <c r="U7670" s="30"/>
      <c r="V7670" s="30"/>
    </row>
    <row r="7671" spans="1:22" ht="14.5" x14ac:dyDescent="0.35">
      <c r="A7671" s="15">
        <v>63</v>
      </c>
      <c r="B7671" s="8">
        <v>90</v>
      </c>
      <c r="C7671" s="8">
        <v>2000000.0000999998</v>
      </c>
      <c r="D7671" s="8">
        <v>3000</v>
      </c>
      <c r="E7671" s="2">
        <v>2970</v>
      </c>
      <c r="F7671" s="2">
        <v>38121.36328125</v>
      </c>
      <c r="G7671" s="2">
        <v>456.94677734375</v>
      </c>
      <c r="H7671" s="1">
        <v>36501.907305059263</v>
      </c>
      <c r="I7671" s="1">
        <v>451.09464276127221</v>
      </c>
      <c r="J7671" s="1">
        <f t="shared" si="690"/>
        <v>-4.2481586092364809</v>
      </c>
      <c r="K7671" s="1">
        <f t="shared" si="691"/>
        <v>-1.2807037652167024</v>
      </c>
      <c r="L7671" s="30"/>
      <c r="M7671" s="30"/>
      <c r="N7671" s="2">
        <v>1770834</v>
      </c>
      <c r="O7671" s="30"/>
      <c r="P7671" s="30"/>
      <c r="Q7671" s="30"/>
      <c r="R7671" s="30"/>
      <c r="S7671" s="30"/>
      <c r="T7671" s="30"/>
      <c r="U7671" s="30"/>
      <c r="V7671" s="30"/>
    </row>
    <row r="7672" spans="1:22" ht="14.5" x14ac:dyDescent="0.35">
      <c r="A7672" s="15">
        <v>63</v>
      </c>
      <c r="B7672" s="8">
        <v>90</v>
      </c>
      <c r="C7672" s="8">
        <v>2000000.0000999998</v>
      </c>
      <c r="D7672" s="8">
        <v>3000</v>
      </c>
      <c r="E7672" s="2">
        <v>3000</v>
      </c>
      <c r="F7672" s="2">
        <v>25850.662109375</v>
      </c>
      <c r="G7672" s="2">
        <v>319.26251220703102</v>
      </c>
      <c r="H7672" s="1">
        <v>24697.33015854087</v>
      </c>
      <c r="I7672" s="1">
        <v>321.45560070762667</v>
      </c>
      <c r="J7672" s="1">
        <f t="shared" si="690"/>
        <v>-4.4615180298065278</v>
      </c>
      <c r="K7672" s="1">
        <f t="shared" si="691"/>
        <v>0.68692327371448658</v>
      </c>
      <c r="L7672" s="30"/>
      <c r="M7672" s="30"/>
      <c r="N7672" s="2">
        <v>1770834</v>
      </c>
      <c r="O7672" s="30"/>
      <c r="P7672" s="30"/>
      <c r="Q7672" s="30"/>
      <c r="R7672" s="30"/>
      <c r="S7672" s="30"/>
      <c r="T7672" s="30"/>
      <c r="U7672" s="30"/>
      <c r="V7672" s="30"/>
    </row>
    <row r="7673" spans="1:22" ht="14.5" x14ac:dyDescent="0.35">
      <c r="A7673" s="15">
        <v>63</v>
      </c>
      <c r="B7673" s="8">
        <v>90</v>
      </c>
      <c r="C7673" s="8">
        <v>2000000.0000999998</v>
      </c>
      <c r="D7673" s="8">
        <v>3000</v>
      </c>
      <c r="E7673" s="2">
        <v>3030</v>
      </c>
      <c r="F7673" s="2">
        <v>23836.552734375</v>
      </c>
      <c r="G7673" s="2">
        <v>289.51821899414102</v>
      </c>
      <c r="H7673" s="1">
        <v>22608.665133725779</v>
      </c>
      <c r="I7673" s="1">
        <v>283.82681302199069</v>
      </c>
      <c r="J7673" s="1">
        <f t="shared" si="690"/>
        <v>-5.1512801130780481</v>
      </c>
      <c r="K7673" s="1">
        <f t="shared" si="691"/>
        <v>-1.9658196268005892</v>
      </c>
      <c r="L7673" s="30"/>
      <c r="M7673" s="30"/>
      <c r="N7673" s="2">
        <v>1770834</v>
      </c>
      <c r="O7673" s="30"/>
      <c r="P7673" s="30"/>
      <c r="Q7673" s="30"/>
      <c r="R7673" s="30"/>
      <c r="S7673" s="30"/>
      <c r="T7673" s="30"/>
      <c r="U7673" s="30"/>
      <c r="V7673" s="30"/>
    </row>
    <row r="7674" spans="1:22" ht="14.5" x14ac:dyDescent="0.35">
      <c r="A7674" s="15">
        <v>63</v>
      </c>
      <c r="B7674" s="8">
        <v>90</v>
      </c>
      <c r="C7674" s="8">
        <v>2000000.0000999998</v>
      </c>
      <c r="D7674" s="8">
        <v>3000</v>
      </c>
      <c r="E7674" s="2">
        <v>3060</v>
      </c>
      <c r="F7674" s="2">
        <v>23201.08203125</v>
      </c>
      <c r="G7674" s="2">
        <v>279.49795532226602</v>
      </c>
      <c r="H7674" s="1">
        <v>21145.167836512799</v>
      </c>
      <c r="I7674" s="1">
        <v>270.89160767465472</v>
      </c>
      <c r="J7674" s="1">
        <f t="shared" si="690"/>
        <v>-8.8612858312730793</v>
      </c>
      <c r="K7674" s="1">
        <f t="shared" si="691"/>
        <v>-3.0792166753735395</v>
      </c>
      <c r="L7674" s="30"/>
      <c r="M7674" s="30"/>
      <c r="N7674" s="2">
        <v>1770834</v>
      </c>
      <c r="O7674" s="30"/>
      <c r="P7674" s="30"/>
      <c r="Q7674" s="30"/>
      <c r="R7674" s="30"/>
      <c r="S7674" s="30"/>
      <c r="T7674" s="30"/>
      <c r="U7674" s="30"/>
      <c r="V7674" s="30"/>
    </row>
    <row r="7675" spans="1:22" ht="14.5" x14ac:dyDescent="0.35">
      <c r="A7675" s="15">
        <v>63</v>
      </c>
      <c r="B7675" s="8">
        <v>90</v>
      </c>
      <c r="C7675" s="8">
        <v>2000000.0000999998</v>
      </c>
      <c r="D7675" s="8">
        <v>3000</v>
      </c>
      <c r="E7675" s="2">
        <v>3090</v>
      </c>
      <c r="F7675" s="2">
        <v>35194.9921875</v>
      </c>
      <c r="G7675" s="2">
        <v>408.24526977539102</v>
      </c>
      <c r="H7675" s="1">
        <v>32604.245164108699</v>
      </c>
      <c r="I7675" s="1">
        <v>417.71782858990741</v>
      </c>
      <c r="J7675" s="1">
        <f t="shared" si="690"/>
        <v>-7.3611240189774536</v>
      </c>
      <c r="K7675" s="1">
        <f t="shared" si="691"/>
        <v>2.3203107337233857</v>
      </c>
      <c r="L7675" s="30"/>
      <c r="M7675" s="30"/>
      <c r="N7675" s="2">
        <v>1770834</v>
      </c>
      <c r="O7675" s="30"/>
      <c r="P7675" s="30"/>
      <c r="Q7675" s="30"/>
      <c r="R7675" s="30"/>
      <c r="S7675" s="30"/>
      <c r="T7675" s="30"/>
      <c r="U7675" s="30"/>
      <c r="V7675" s="30"/>
    </row>
    <row r="7676" spans="1:22" ht="14.5" x14ac:dyDescent="0.35">
      <c r="A7676" s="15">
        <v>63</v>
      </c>
      <c r="B7676" s="8">
        <v>90</v>
      </c>
      <c r="C7676" s="8">
        <v>2000000.0000999998</v>
      </c>
      <c r="D7676" s="8">
        <v>3000</v>
      </c>
      <c r="E7676" s="2">
        <v>3120</v>
      </c>
      <c r="F7676" s="2">
        <v>36251.9296875</v>
      </c>
      <c r="G7676" s="2">
        <v>386.09371948242199</v>
      </c>
      <c r="H7676" s="1">
        <v>35750.254990482077</v>
      </c>
      <c r="I7676" s="1">
        <v>418.8373015143743</v>
      </c>
      <c r="J7676" s="1">
        <f t="shared" si="690"/>
        <v>-1.3838565321693894</v>
      </c>
      <c r="K7676" s="1">
        <f t="shared" si="691"/>
        <v>8.4807341792160535</v>
      </c>
      <c r="L7676" s="30"/>
      <c r="M7676" s="30"/>
      <c r="N7676" s="2">
        <v>1770834</v>
      </c>
      <c r="O7676" s="30"/>
      <c r="P7676" s="30"/>
      <c r="Q7676" s="30"/>
      <c r="R7676" s="30"/>
      <c r="S7676" s="30"/>
      <c r="T7676" s="30"/>
      <c r="U7676" s="30"/>
      <c r="V7676" s="30"/>
    </row>
    <row r="7677" spans="1:22" ht="14.5" x14ac:dyDescent="0.35">
      <c r="A7677" s="15">
        <v>63</v>
      </c>
      <c r="B7677" s="8">
        <v>90</v>
      </c>
      <c r="C7677" s="8">
        <v>2000000.0000999998</v>
      </c>
      <c r="D7677" s="8">
        <v>3000</v>
      </c>
      <c r="E7677" s="2">
        <v>3150</v>
      </c>
      <c r="F7677" s="2">
        <v>37668.68359375</v>
      </c>
      <c r="G7677" s="2">
        <v>394.62164306640602</v>
      </c>
      <c r="H7677" s="1">
        <v>37169.800142159052</v>
      </c>
      <c r="I7677" s="1">
        <v>420.45965381810402</v>
      </c>
      <c r="J7677" s="1">
        <f t="shared" si="690"/>
        <v>-1.3243984232932482</v>
      </c>
      <c r="K7677" s="1">
        <f t="shared" si="691"/>
        <v>6.5475402086220686</v>
      </c>
      <c r="L7677" s="30"/>
      <c r="M7677" s="30"/>
      <c r="N7677" s="2">
        <v>1770834</v>
      </c>
      <c r="O7677" s="30"/>
      <c r="P7677" s="30"/>
      <c r="Q7677" s="30"/>
      <c r="R7677" s="30"/>
      <c r="S7677" s="30"/>
      <c r="T7677" s="30"/>
      <c r="U7677" s="30"/>
      <c r="V7677" s="30"/>
    </row>
    <row r="7678" spans="1:22" ht="14.5" x14ac:dyDescent="0.35">
      <c r="A7678" s="15">
        <v>63</v>
      </c>
      <c r="B7678" s="8">
        <v>90</v>
      </c>
      <c r="C7678" s="8">
        <v>2000000.0000999998</v>
      </c>
      <c r="D7678" s="8">
        <v>3000</v>
      </c>
      <c r="E7678" s="2">
        <v>3180</v>
      </c>
      <c r="F7678" s="2">
        <v>25320.94921875</v>
      </c>
      <c r="G7678" s="2">
        <v>279.25018310546898</v>
      </c>
      <c r="H7678" s="1">
        <v>25197.48110535914</v>
      </c>
      <c r="I7678" s="1">
        <v>303.55043694488842</v>
      </c>
      <c r="J7678" s="1">
        <f t="shared" si="690"/>
        <v>-0.48761249953233365</v>
      </c>
      <c r="K7678" s="1">
        <f t="shared" si="691"/>
        <v>8.7019652303116182</v>
      </c>
      <c r="L7678" s="30"/>
      <c r="M7678" s="30"/>
      <c r="N7678" s="2">
        <v>1770834</v>
      </c>
      <c r="O7678" s="30"/>
      <c r="P7678" s="30"/>
      <c r="Q7678" s="30"/>
      <c r="R7678" s="30"/>
      <c r="S7678" s="30"/>
      <c r="T7678" s="30"/>
      <c r="U7678" s="30"/>
      <c r="V7678" s="30"/>
    </row>
    <row r="7679" spans="1:22" ht="14.5" x14ac:dyDescent="0.35">
      <c r="A7679" s="15">
        <v>63</v>
      </c>
      <c r="B7679" s="8">
        <v>90</v>
      </c>
      <c r="C7679" s="8">
        <v>2000000.0000999998</v>
      </c>
      <c r="D7679" s="8">
        <v>3000</v>
      </c>
      <c r="E7679" s="2">
        <v>3210</v>
      </c>
      <c r="F7679" s="2">
        <v>23533.3125</v>
      </c>
      <c r="G7679" s="2">
        <v>256.93478393554699</v>
      </c>
      <c r="H7679" s="1">
        <v>23078.243621577229</v>
      </c>
      <c r="I7679" s="1">
        <v>277.49877825292168</v>
      </c>
      <c r="J7679" s="1">
        <f t="shared" si="690"/>
        <v>-1.9337221584202029</v>
      </c>
      <c r="K7679" s="1">
        <f t="shared" si="691"/>
        <v>8.003585190914924</v>
      </c>
      <c r="L7679" s="30"/>
      <c r="M7679" s="30"/>
      <c r="N7679" s="2">
        <v>1770834</v>
      </c>
      <c r="O7679" s="30"/>
      <c r="P7679" s="30"/>
      <c r="Q7679" s="30"/>
      <c r="R7679" s="30"/>
      <c r="S7679" s="30"/>
      <c r="T7679" s="30"/>
      <c r="U7679" s="30"/>
      <c r="V7679" s="30"/>
    </row>
    <row r="7680" spans="1:22" ht="14.5" x14ac:dyDescent="0.35">
      <c r="A7680" s="15">
        <v>63</v>
      </c>
      <c r="B7680" s="8">
        <v>90</v>
      </c>
      <c r="C7680" s="8">
        <v>2000000.0000999998</v>
      </c>
      <c r="D7680" s="8">
        <v>3000</v>
      </c>
      <c r="E7680" s="2">
        <v>3240</v>
      </c>
      <c r="F7680" s="2">
        <v>22792.61328125</v>
      </c>
      <c r="G7680" s="2">
        <v>252.19590759277301</v>
      </c>
      <c r="H7680" s="1">
        <v>21616.437065882201</v>
      </c>
      <c r="I7680" s="1">
        <v>264.38002948289619</v>
      </c>
      <c r="J7680" s="1">
        <f t="shared" si="690"/>
        <v>-5.1603394523231909</v>
      </c>
      <c r="K7680" s="1">
        <f t="shared" si="691"/>
        <v>4.831213165360789</v>
      </c>
      <c r="L7680" s="30"/>
      <c r="M7680" s="30"/>
      <c r="N7680" s="2">
        <v>1770834</v>
      </c>
      <c r="O7680" s="30"/>
      <c r="P7680" s="30"/>
      <c r="Q7680" s="30"/>
      <c r="R7680" s="30"/>
      <c r="S7680" s="30"/>
      <c r="T7680" s="30"/>
      <c r="U7680" s="30"/>
      <c r="V7680" s="30"/>
    </row>
    <row r="7681" spans="1:22" ht="14.5" x14ac:dyDescent="0.35">
      <c r="A7681" s="15">
        <v>63</v>
      </c>
      <c r="B7681" s="8">
        <v>90</v>
      </c>
      <c r="C7681" s="8">
        <v>2000000.0000999998</v>
      </c>
      <c r="D7681" s="8">
        <v>3000</v>
      </c>
      <c r="E7681" s="2">
        <v>3270</v>
      </c>
      <c r="F7681" s="2">
        <v>34206.0078125</v>
      </c>
      <c r="G7681" s="2">
        <v>376.85479736328102</v>
      </c>
      <c r="H7681" s="1">
        <v>33327.43309616865</v>
      </c>
      <c r="I7681" s="1">
        <v>396.07257117594582</v>
      </c>
      <c r="J7681" s="1">
        <f t="shared" si="690"/>
        <v>-2.5684807217119614</v>
      </c>
      <c r="K7681" s="1">
        <f t="shared" si="691"/>
        <v>5.0995168290611481</v>
      </c>
      <c r="L7681" s="30"/>
      <c r="M7681" s="30"/>
      <c r="N7681" s="2">
        <v>0</v>
      </c>
      <c r="O7681" s="30"/>
      <c r="P7681" s="30"/>
      <c r="Q7681" s="30"/>
      <c r="R7681" s="30"/>
      <c r="S7681" s="30"/>
      <c r="T7681" s="30"/>
      <c r="U7681" s="30"/>
      <c r="V7681" s="30"/>
    </row>
    <row r="7682" spans="1:22" ht="14.5" x14ac:dyDescent="0.35">
      <c r="A7682" s="15">
        <v>63</v>
      </c>
      <c r="B7682" s="8">
        <v>90</v>
      </c>
      <c r="C7682" s="8">
        <v>2000000.0000999998</v>
      </c>
      <c r="D7682" s="8">
        <v>3000</v>
      </c>
      <c r="E7682" s="2">
        <v>3300</v>
      </c>
      <c r="F7682" s="2">
        <v>37391.8984375</v>
      </c>
      <c r="G7682" s="2">
        <v>415.92041015625</v>
      </c>
      <c r="H7682" s="1">
        <v>36519.428238257831</v>
      </c>
      <c r="I7682" s="1">
        <v>413.57377027215921</v>
      </c>
      <c r="J7682" s="1">
        <f t="shared" si="690"/>
        <v>-2.3333134601349266</v>
      </c>
      <c r="K7682" s="1">
        <f t="shared" si="691"/>
        <v>-0.56420407048772203</v>
      </c>
      <c r="L7682" s="30"/>
      <c r="M7682" s="30"/>
      <c r="N7682" s="2">
        <v>0</v>
      </c>
      <c r="O7682" s="30"/>
      <c r="P7682" s="30"/>
      <c r="Q7682" s="30"/>
      <c r="R7682" s="30"/>
      <c r="S7682" s="30"/>
      <c r="T7682" s="30"/>
      <c r="U7682" s="30"/>
      <c r="V7682" s="30"/>
    </row>
    <row r="7683" spans="1:22" ht="14.5" x14ac:dyDescent="0.35">
      <c r="A7683" s="15">
        <v>63</v>
      </c>
      <c r="B7683" s="8">
        <v>90</v>
      </c>
      <c r="C7683" s="8">
        <v>2000000.0000999998</v>
      </c>
      <c r="D7683" s="8">
        <v>3000</v>
      </c>
      <c r="E7683" s="2">
        <v>3330</v>
      </c>
      <c r="F7683" s="2">
        <v>37550.30078125</v>
      </c>
      <c r="G7683" s="2">
        <v>417.59289550781199</v>
      </c>
      <c r="H7683" s="1">
        <v>37802.037594842513</v>
      </c>
      <c r="I7683" s="1">
        <v>422.40883241390588</v>
      </c>
      <c r="J7683" s="1">
        <f t="shared" si="690"/>
        <v>0.67039892718572658</v>
      </c>
      <c r="K7683" s="1">
        <f t="shared" si="691"/>
        <v>1.1532612163426528</v>
      </c>
      <c r="L7683" s="30"/>
      <c r="M7683" s="30"/>
      <c r="N7683" s="2">
        <v>0</v>
      </c>
      <c r="O7683" s="30"/>
      <c r="P7683" s="30"/>
      <c r="Q7683" s="30"/>
      <c r="R7683" s="30"/>
      <c r="S7683" s="30"/>
      <c r="T7683" s="30"/>
      <c r="U7683" s="30"/>
      <c r="V7683" s="30"/>
    </row>
    <row r="7684" spans="1:22" ht="14.5" x14ac:dyDescent="0.35">
      <c r="A7684" s="15">
        <v>63</v>
      </c>
      <c r="B7684" s="8">
        <v>90</v>
      </c>
      <c r="C7684" s="8">
        <v>2000000.0000999998</v>
      </c>
      <c r="D7684" s="8">
        <v>3000</v>
      </c>
      <c r="E7684" s="2">
        <v>3360</v>
      </c>
      <c r="F7684" s="2">
        <v>25602.71484375</v>
      </c>
      <c r="G7684" s="2">
        <v>295.02084350585898</v>
      </c>
      <c r="H7684" s="1">
        <v>25691.13660849772</v>
      </c>
      <c r="I7684" s="1">
        <v>297.67414793411558</v>
      </c>
      <c r="J7684" s="1">
        <f t="shared" si="690"/>
        <v>0.34536089351206017</v>
      </c>
      <c r="K7684" s="1">
        <f t="shared" si="691"/>
        <v>0.89936168466141286</v>
      </c>
      <c r="L7684" s="30"/>
      <c r="M7684" s="30"/>
      <c r="N7684" s="2">
        <v>0</v>
      </c>
      <c r="O7684" s="30"/>
      <c r="P7684" s="30"/>
      <c r="Q7684" s="30"/>
      <c r="R7684" s="30"/>
      <c r="S7684" s="30"/>
      <c r="T7684" s="30"/>
      <c r="U7684" s="30"/>
      <c r="V7684" s="30"/>
    </row>
    <row r="7685" spans="1:22" ht="14.5" x14ac:dyDescent="0.35">
      <c r="A7685" s="15">
        <v>63</v>
      </c>
      <c r="B7685" s="8">
        <v>90</v>
      </c>
      <c r="C7685" s="8">
        <v>2000000.0000999998</v>
      </c>
      <c r="D7685" s="8">
        <v>3000</v>
      </c>
      <c r="E7685" s="2">
        <v>3390</v>
      </c>
      <c r="F7685" s="2">
        <v>23604.375</v>
      </c>
      <c r="G7685" s="2">
        <v>270.98348999023398</v>
      </c>
      <c r="H7685" s="1">
        <v>23587.781037392251</v>
      </c>
      <c r="I7685" s="1">
        <v>273.9077664404997</v>
      </c>
      <c r="J7685" s="1">
        <f t="shared" si="690"/>
        <v>-7.0300368502656113E-2</v>
      </c>
      <c r="K7685" s="1">
        <f t="shared" si="691"/>
        <v>1.0791345444591887</v>
      </c>
      <c r="L7685" s="30"/>
      <c r="M7685" s="30"/>
      <c r="N7685" s="2">
        <v>0</v>
      </c>
      <c r="O7685" s="30"/>
      <c r="P7685" s="30"/>
      <c r="Q7685" s="30"/>
      <c r="R7685" s="30"/>
      <c r="S7685" s="30"/>
      <c r="T7685" s="30"/>
      <c r="U7685" s="30"/>
      <c r="V7685" s="30"/>
    </row>
    <row r="7686" spans="1:22" ht="14.5" x14ac:dyDescent="0.35">
      <c r="A7686" s="15">
        <v>63</v>
      </c>
      <c r="B7686" s="8">
        <v>90</v>
      </c>
      <c r="C7686" s="8">
        <v>2000000.0000999998</v>
      </c>
      <c r="D7686" s="8">
        <v>3000</v>
      </c>
      <c r="E7686" s="2">
        <v>3420</v>
      </c>
      <c r="F7686" s="2">
        <v>23018.408203125</v>
      </c>
      <c r="G7686" s="2">
        <v>264.73095703125</v>
      </c>
      <c r="H7686" s="1">
        <v>22113.761192757491</v>
      </c>
      <c r="I7686" s="1">
        <v>261.17706537406389</v>
      </c>
      <c r="J7686" s="1">
        <f t="shared" si="690"/>
        <v>-3.9301023875521222</v>
      </c>
      <c r="K7686" s="1">
        <f t="shared" si="691"/>
        <v>-1.3424541266500227</v>
      </c>
      <c r="L7686" s="30"/>
      <c r="M7686" s="30"/>
      <c r="N7686" s="2">
        <v>0</v>
      </c>
      <c r="O7686" s="30"/>
      <c r="P7686" s="30"/>
      <c r="Q7686" s="30"/>
      <c r="R7686" s="30"/>
      <c r="S7686" s="30"/>
      <c r="T7686" s="30"/>
      <c r="U7686" s="30"/>
      <c r="V7686" s="30"/>
    </row>
    <row r="7687" spans="1:22" ht="14.5" x14ac:dyDescent="0.35">
      <c r="A7687" s="15">
        <v>63</v>
      </c>
      <c r="B7687" s="8">
        <v>90</v>
      </c>
      <c r="C7687" s="8">
        <v>2000000.0000999998</v>
      </c>
      <c r="D7687" s="8">
        <v>3000</v>
      </c>
      <c r="E7687" s="2">
        <v>3450</v>
      </c>
      <c r="F7687" s="2">
        <v>34530.44140625</v>
      </c>
      <c r="G7687" s="2">
        <v>393.066650390625</v>
      </c>
      <c r="H7687" s="1">
        <v>33842.584915252097</v>
      </c>
      <c r="I7687" s="1">
        <v>387.60359918170911</v>
      </c>
      <c r="J7687" s="1">
        <f t="shared" si="690"/>
        <v>-1.9920292442986303</v>
      </c>
      <c r="K7687" s="1">
        <f t="shared" si="691"/>
        <v>-1.3898536554771996</v>
      </c>
      <c r="L7687" s="30"/>
      <c r="M7687" s="30"/>
      <c r="N7687" s="2">
        <v>0</v>
      </c>
      <c r="O7687" s="30"/>
      <c r="P7687" s="30"/>
      <c r="Q7687" s="30"/>
      <c r="R7687" s="30"/>
      <c r="S7687" s="30"/>
      <c r="T7687" s="30"/>
      <c r="U7687" s="30"/>
      <c r="V7687" s="30"/>
    </row>
    <row r="7688" spans="1:22" ht="14.5" x14ac:dyDescent="0.35">
      <c r="A7688" s="15">
        <v>63</v>
      </c>
      <c r="B7688" s="8">
        <v>90</v>
      </c>
      <c r="C7688" s="8">
        <v>2000000.0000999998</v>
      </c>
      <c r="D7688" s="8">
        <v>3000</v>
      </c>
      <c r="E7688" s="2">
        <v>3480</v>
      </c>
      <c r="F7688" s="2">
        <v>37186.71484375</v>
      </c>
      <c r="G7688" s="2">
        <v>421.587890625</v>
      </c>
      <c r="H7688" s="1">
        <v>36963.843569910307</v>
      </c>
      <c r="I7688" s="1">
        <v>419.77534522375231</v>
      </c>
      <c r="J7688" s="1">
        <f t="shared" si="690"/>
        <v>-0.59933036509448911</v>
      </c>
      <c r="K7688" s="1">
        <f t="shared" si="691"/>
        <v>-0.42993298468810576</v>
      </c>
      <c r="L7688" s="30"/>
      <c r="M7688" s="30"/>
      <c r="N7688" s="2">
        <v>0</v>
      </c>
      <c r="O7688" s="30"/>
      <c r="P7688" s="30"/>
      <c r="Q7688" s="30"/>
      <c r="R7688" s="30"/>
      <c r="S7688" s="30"/>
      <c r="T7688" s="30"/>
      <c r="U7688" s="30"/>
      <c r="V7688" s="30"/>
    </row>
    <row r="7689" spans="1:22" ht="14.5" x14ac:dyDescent="0.35">
      <c r="A7689" s="15">
        <v>63</v>
      </c>
      <c r="B7689" s="8">
        <v>90</v>
      </c>
      <c r="C7689" s="8">
        <v>2000000.0000999998</v>
      </c>
      <c r="D7689" s="8">
        <v>3000</v>
      </c>
      <c r="E7689" s="2">
        <v>3510</v>
      </c>
      <c r="F7689" s="2">
        <v>38373.765625</v>
      </c>
      <c r="G7689" s="2">
        <v>428.61862182617199</v>
      </c>
      <c r="H7689" s="1">
        <v>38454.068137574621</v>
      </c>
      <c r="I7689" s="1">
        <v>431.26790591340142</v>
      </c>
      <c r="J7689" s="1">
        <f t="shared" si="690"/>
        <v>0.20926409297268642</v>
      </c>
      <c r="K7689" s="1">
        <f t="shared" si="691"/>
        <v>0.61809822353072197</v>
      </c>
      <c r="L7689" s="30"/>
      <c r="M7689" s="30"/>
      <c r="N7689" s="2">
        <v>0</v>
      </c>
      <c r="O7689" s="30"/>
      <c r="P7689" s="30"/>
      <c r="Q7689" s="30"/>
      <c r="R7689" s="30"/>
      <c r="S7689" s="30"/>
      <c r="T7689" s="30"/>
      <c r="U7689" s="30"/>
      <c r="V7689" s="30"/>
    </row>
    <row r="7690" spans="1:22" ht="14.5" x14ac:dyDescent="0.35">
      <c r="A7690" s="15">
        <v>63</v>
      </c>
      <c r="B7690" s="8">
        <v>90</v>
      </c>
      <c r="C7690" s="8">
        <v>2000000.0000999998</v>
      </c>
      <c r="D7690" s="8">
        <v>3000</v>
      </c>
      <c r="E7690" s="2">
        <v>3540</v>
      </c>
      <c r="F7690" s="2">
        <v>26716.822265625</v>
      </c>
      <c r="G7690" s="2">
        <v>300.47067260742199</v>
      </c>
      <c r="H7690" s="1">
        <v>26215.1166665198</v>
      </c>
      <c r="I7690" s="1">
        <v>298.34205631808072</v>
      </c>
      <c r="J7690" s="1">
        <f t="shared" ref="J7690:J7753" si="692">(H7690-F7690)/F7690*100</f>
        <v>-1.8778640442980974</v>
      </c>
      <c r="K7690" s="1">
        <f t="shared" ref="K7690:K7753" si="693">(I7690-G7690)/G7690*100</f>
        <v>-0.70842730535715093</v>
      </c>
      <c r="L7690" s="30"/>
      <c r="M7690" s="30"/>
      <c r="N7690" s="2">
        <v>0</v>
      </c>
      <c r="O7690" s="30"/>
      <c r="P7690" s="30"/>
      <c r="Q7690" s="30"/>
      <c r="R7690" s="30"/>
      <c r="S7690" s="30"/>
      <c r="T7690" s="30"/>
      <c r="U7690" s="30"/>
      <c r="V7690" s="30"/>
    </row>
    <row r="7691" spans="1:22" ht="14.5" x14ac:dyDescent="0.35">
      <c r="A7691" s="15">
        <v>63</v>
      </c>
      <c r="B7691" s="8">
        <v>90</v>
      </c>
      <c r="C7691" s="8">
        <v>2000000.0000999998</v>
      </c>
      <c r="D7691" s="8">
        <v>3000</v>
      </c>
      <c r="E7691" s="2">
        <v>3570</v>
      </c>
      <c r="F7691" s="2">
        <v>24791.818359375</v>
      </c>
      <c r="G7691" s="2">
        <v>270.72061157226602</v>
      </c>
      <c r="H7691" s="1">
        <v>24103.45541688157</v>
      </c>
      <c r="I7691" s="1">
        <v>272.83459466248382</v>
      </c>
      <c r="J7691" s="1">
        <f t="shared" si="692"/>
        <v>-2.7765730311311594</v>
      </c>
      <c r="K7691" s="1">
        <f t="shared" si="693"/>
        <v>0.78087260439476913</v>
      </c>
      <c r="L7691" s="30"/>
      <c r="M7691" s="30"/>
      <c r="N7691" s="2">
        <v>0</v>
      </c>
      <c r="O7691" s="30"/>
      <c r="P7691" s="30"/>
      <c r="Q7691" s="30"/>
      <c r="R7691" s="30"/>
      <c r="S7691" s="30"/>
      <c r="T7691" s="30"/>
      <c r="U7691" s="30"/>
      <c r="V7691" s="30"/>
    </row>
    <row r="7692" spans="1:22" ht="14.5" x14ac:dyDescent="0.35">
      <c r="A7692" s="15">
        <v>63</v>
      </c>
      <c r="B7692" s="8">
        <v>90</v>
      </c>
      <c r="C7692" s="8">
        <v>2000000.0000999998</v>
      </c>
      <c r="D7692" s="8">
        <v>3000</v>
      </c>
      <c r="E7692" s="2">
        <v>3600</v>
      </c>
      <c r="F7692" s="2">
        <v>24034.1953125</v>
      </c>
      <c r="G7692" s="2">
        <v>260.88198852539102</v>
      </c>
      <c r="H7692" s="1">
        <v>22616.218182595479</v>
      </c>
      <c r="I7692" s="1">
        <v>259.57654981455079</v>
      </c>
      <c r="J7692" s="1">
        <f t="shared" si="692"/>
        <v>-5.8998319330751281</v>
      </c>
      <c r="K7692" s="1">
        <f t="shared" si="693"/>
        <v>-0.50039434236878333</v>
      </c>
      <c r="L7692" s="30"/>
      <c r="M7692" s="30"/>
      <c r="N7692" s="2">
        <v>0</v>
      </c>
      <c r="O7692" s="30"/>
      <c r="P7692" s="30"/>
      <c r="Q7692" s="30"/>
      <c r="R7692" s="30"/>
      <c r="S7692" s="30"/>
      <c r="T7692" s="30"/>
      <c r="U7692" s="30"/>
      <c r="V7692" s="30"/>
    </row>
    <row r="7693" spans="1:22" ht="14.5" x14ac:dyDescent="0.35">
      <c r="A7693" s="15">
        <v>63</v>
      </c>
      <c r="B7693" s="8">
        <v>90</v>
      </c>
      <c r="C7693" s="8">
        <v>2000000.0000999998</v>
      </c>
      <c r="D7693" s="8">
        <v>3000</v>
      </c>
      <c r="E7693" s="2">
        <v>3630</v>
      </c>
      <c r="F7693" s="2">
        <v>36156.11328125</v>
      </c>
      <c r="G7693" s="2">
        <v>386.76358032226602</v>
      </c>
      <c r="H7693" s="1">
        <v>34363.140686655563</v>
      </c>
      <c r="I7693" s="1">
        <v>390.2351835850223</v>
      </c>
      <c r="J7693" s="1">
        <f t="shared" si="692"/>
        <v>-4.9589749336365898</v>
      </c>
      <c r="K7693" s="1">
        <f t="shared" si="693"/>
        <v>0.8976034558020185</v>
      </c>
      <c r="L7693" s="30"/>
      <c r="M7693" s="30"/>
      <c r="N7693" s="2">
        <v>1770834</v>
      </c>
      <c r="O7693" s="30"/>
      <c r="P7693" s="30"/>
      <c r="Q7693" s="30"/>
      <c r="R7693" s="30"/>
      <c r="S7693" s="30"/>
      <c r="T7693" s="30"/>
      <c r="U7693" s="30"/>
      <c r="V7693" s="30"/>
    </row>
    <row r="7694" spans="1:22" ht="14.5" x14ac:dyDescent="0.35">
      <c r="A7694" s="17">
        <v>63</v>
      </c>
      <c r="B7694" s="18">
        <v>90</v>
      </c>
      <c r="C7694" s="18">
        <v>2000000.0000999998</v>
      </c>
      <c r="D7694" s="18">
        <v>3000</v>
      </c>
      <c r="E7694" s="2">
        <v>3660</v>
      </c>
      <c r="F7694" s="2">
        <v>38495.4296875</v>
      </c>
      <c r="G7694" s="2">
        <v>411.6591796875</v>
      </c>
      <c r="H7694" s="1">
        <v>37412.624867001527</v>
      </c>
      <c r="I7694" s="1">
        <v>425.95179130786511</v>
      </c>
      <c r="J7694" s="1">
        <f t="shared" si="692"/>
        <v>-2.812813960744216</v>
      </c>
      <c r="K7694" s="1">
        <f t="shared" si="693"/>
        <v>3.4719526068178435</v>
      </c>
      <c r="L7694" s="30"/>
      <c r="M7694" s="30"/>
      <c r="N7694" s="16">
        <v>1770834</v>
      </c>
      <c r="O7694" s="30"/>
      <c r="P7694" s="30"/>
      <c r="Q7694" s="30"/>
      <c r="R7694" s="30"/>
      <c r="S7694" s="30"/>
      <c r="T7694" s="30"/>
      <c r="U7694" s="30"/>
      <c r="V7694" s="30"/>
    </row>
    <row r="7695" spans="1:22" ht="14.5" x14ac:dyDescent="0.35">
      <c r="A7695" s="15">
        <v>64</v>
      </c>
      <c r="B7695" s="8">
        <v>90</v>
      </c>
      <c r="C7695" s="8">
        <v>999999.99989999994</v>
      </c>
      <c r="D7695" s="8">
        <v>9000</v>
      </c>
      <c r="E7695" s="2">
        <v>30</v>
      </c>
      <c r="F7695" s="2">
        <v>150.65629577636699</v>
      </c>
      <c r="G7695" s="2">
        <v>509.06756591796898</v>
      </c>
      <c r="H7695" s="1">
        <v>194.85821074491511</v>
      </c>
      <c r="I7695" s="1">
        <v>517.11023143363161</v>
      </c>
      <c r="J7695" s="1">
        <f t="shared" si="692"/>
        <v>29.339573723597383</v>
      </c>
      <c r="K7695" s="1">
        <f t="shared" si="693"/>
        <v>1.5798817395014764</v>
      </c>
      <c r="L7695" s="30">
        <f t="shared" ref="L7695:M7695" si="694">AVERAGE(J7695:J7816)</f>
        <v>3.3956836800551016</v>
      </c>
      <c r="M7695" s="30">
        <f t="shared" si="694"/>
        <v>-0.18695588008650588</v>
      </c>
      <c r="N7695" s="2">
        <v>1020834</v>
      </c>
      <c r="O7695" s="30">
        <f t="shared" ref="O7695:P7695" si="695">ABS(L7695)</f>
        <v>3.3956836800551016</v>
      </c>
      <c r="P7695" s="30">
        <f t="shared" si="695"/>
        <v>0.18695588008650588</v>
      </c>
      <c r="Q7695" s="30">
        <f t="shared" ref="Q7695" si="696">SUM(G7695:G7816)*30</f>
        <v>2844781.3847351084</v>
      </c>
      <c r="R7695" s="30">
        <f t="shared" ref="R7695" si="697">SUM(I7695:I7816)*30</f>
        <v>2840716.3339945176</v>
      </c>
      <c r="S7695" s="30">
        <f t="shared" ref="S7695" si="698">SUM(F7695:F7816)*30</f>
        <v>35686342.163085938</v>
      </c>
      <c r="T7695" s="30">
        <f t="shared" ref="T7695" si="699">SUM(H7695:H7816)*30</f>
        <v>37457859.941806316</v>
      </c>
      <c r="U7695" s="30">
        <f t="shared" ref="U7695" si="700">(R7695-Q7695)/Q7695*100</f>
        <v>-0.14289501338849986</v>
      </c>
      <c r="V7695" s="30">
        <f t="shared" ref="V7695" si="701">(T7695-S7695)/S7695*100</f>
        <v>4.9641338151850212</v>
      </c>
    </row>
    <row r="7696" spans="1:22" ht="14.5" x14ac:dyDescent="0.35">
      <c r="A7696" s="15">
        <v>64</v>
      </c>
      <c r="B7696" s="8">
        <v>90</v>
      </c>
      <c r="C7696" s="8">
        <v>999999.99989999994</v>
      </c>
      <c r="D7696" s="8">
        <v>9000</v>
      </c>
      <c r="E7696" s="2">
        <v>60</v>
      </c>
      <c r="F7696" s="2">
        <v>137.024002075195</v>
      </c>
      <c r="G7696" s="2">
        <v>463.00405883789102</v>
      </c>
      <c r="H7696" s="1">
        <v>194.85821074491511</v>
      </c>
      <c r="I7696" s="1">
        <v>467.57241436401301</v>
      </c>
      <c r="J7696" s="1">
        <f t="shared" si="692"/>
        <v>42.207356225066533</v>
      </c>
      <c r="K7696" s="1">
        <f t="shared" si="693"/>
        <v>0.98667720917787527</v>
      </c>
      <c r="L7696" s="30"/>
      <c r="M7696" s="30"/>
      <c r="N7696" s="2">
        <v>1020834</v>
      </c>
      <c r="O7696" s="30"/>
      <c r="P7696" s="30"/>
      <c r="Q7696" s="30"/>
      <c r="R7696" s="30"/>
      <c r="S7696" s="30"/>
      <c r="T7696" s="30"/>
      <c r="U7696" s="30"/>
      <c r="V7696" s="30"/>
    </row>
    <row r="7697" spans="1:22" ht="14.5" x14ac:dyDescent="0.35">
      <c r="A7697" s="15">
        <v>64</v>
      </c>
      <c r="B7697" s="8">
        <v>90</v>
      </c>
      <c r="C7697" s="8">
        <v>999999.99989999994</v>
      </c>
      <c r="D7697" s="8">
        <v>9000</v>
      </c>
      <c r="E7697" s="2">
        <v>90</v>
      </c>
      <c r="F7697" s="2">
        <v>136.86451721191401</v>
      </c>
      <c r="G7697" s="2">
        <v>462.46514892578102</v>
      </c>
      <c r="H7697" s="1">
        <v>194.85821074491511</v>
      </c>
      <c r="I7697" s="1">
        <v>461.47938887122291</v>
      </c>
      <c r="J7697" s="1">
        <f t="shared" si="692"/>
        <v>42.373066967537426</v>
      </c>
      <c r="K7697" s="1">
        <f t="shared" si="693"/>
        <v>-0.21315337098327247</v>
      </c>
      <c r="L7697" s="30"/>
      <c r="M7697" s="30"/>
      <c r="N7697" s="2">
        <v>1020834</v>
      </c>
      <c r="O7697" s="30"/>
      <c r="P7697" s="30"/>
      <c r="Q7697" s="30"/>
      <c r="R7697" s="30"/>
      <c r="S7697" s="30"/>
      <c r="T7697" s="30"/>
      <c r="U7697" s="30"/>
      <c r="V7697" s="30"/>
    </row>
    <row r="7698" spans="1:22" ht="14.5" x14ac:dyDescent="0.35">
      <c r="A7698" s="15">
        <v>64</v>
      </c>
      <c r="B7698" s="8">
        <v>90</v>
      </c>
      <c r="C7698" s="8">
        <v>999999.99989999994</v>
      </c>
      <c r="D7698" s="8">
        <v>9000</v>
      </c>
      <c r="E7698" s="2">
        <v>120</v>
      </c>
      <c r="F7698" s="2">
        <v>403.05865478515602</v>
      </c>
      <c r="G7698" s="2">
        <v>1361.93505859375</v>
      </c>
      <c r="H7698" s="1">
        <v>194.85821074491511</v>
      </c>
      <c r="I7698" s="1">
        <v>1332.164021255614</v>
      </c>
      <c r="J7698" s="1">
        <f t="shared" si="692"/>
        <v>-51.655123036923456</v>
      </c>
      <c r="K7698" s="1">
        <f t="shared" si="693"/>
        <v>-2.185936631139795</v>
      </c>
      <c r="L7698" s="30"/>
      <c r="M7698" s="30"/>
      <c r="N7698" s="2">
        <v>1020834</v>
      </c>
      <c r="O7698" s="30"/>
      <c r="P7698" s="30"/>
      <c r="Q7698" s="30"/>
      <c r="R7698" s="30"/>
      <c r="S7698" s="30"/>
      <c r="T7698" s="30"/>
      <c r="U7698" s="30"/>
      <c r="V7698" s="30"/>
    </row>
    <row r="7699" spans="1:22" ht="14.5" x14ac:dyDescent="0.35">
      <c r="A7699" s="15">
        <v>64</v>
      </c>
      <c r="B7699" s="8">
        <v>90</v>
      </c>
      <c r="C7699" s="8">
        <v>999999.99989999994</v>
      </c>
      <c r="D7699" s="8">
        <v>9000</v>
      </c>
      <c r="E7699" s="2">
        <v>150</v>
      </c>
      <c r="F7699" s="2">
        <v>420.526123046875</v>
      </c>
      <c r="G7699" s="2">
        <v>1420.95764160156</v>
      </c>
      <c r="H7699" s="1">
        <v>194.85821074491511</v>
      </c>
      <c r="I7699" s="1">
        <v>1379.541601404969</v>
      </c>
      <c r="J7699" s="1">
        <f t="shared" si="692"/>
        <v>-53.663232777766154</v>
      </c>
      <c r="K7699" s="1">
        <f t="shared" si="693"/>
        <v>-2.9146569175637778</v>
      </c>
      <c r="L7699" s="30"/>
      <c r="M7699" s="30"/>
      <c r="N7699" s="2">
        <v>1020834</v>
      </c>
      <c r="O7699" s="30"/>
      <c r="P7699" s="30"/>
      <c r="Q7699" s="30"/>
      <c r="R7699" s="30"/>
      <c r="S7699" s="30"/>
      <c r="T7699" s="30"/>
      <c r="U7699" s="30"/>
      <c r="V7699" s="30"/>
    </row>
    <row r="7700" spans="1:22" ht="14.5" x14ac:dyDescent="0.35">
      <c r="A7700" s="15">
        <v>64</v>
      </c>
      <c r="B7700" s="8">
        <v>90</v>
      </c>
      <c r="C7700" s="8">
        <v>999999.99989999994</v>
      </c>
      <c r="D7700" s="8">
        <v>9000</v>
      </c>
      <c r="E7700" s="2">
        <v>180</v>
      </c>
      <c r="F7700" s="2">
        <v>416.29779052734398</v>
      </c>
      <c r="G7700" s="2">
        <v>1406.67016601562</v>
      </c>
      <c r="H7700" s="1">
        <v>194.85821074491511</v>
      </c>
      <c r="I7700" s="1">
        <v>1392.303200105338</v>
      </c>
      <c r="J7700" s="1">
        <f t="shared" si="692"/>
        <v>-53.192590693772587</v>
      </c>
      <c r="K7700" s="1">
        <f t="shared" si="693"/>
        <v>-1.0213457466704032</v>
      </c>
      <c r="L7700" s="30"/>
      <c r="M7700" s="30"/>
      <c r="N7700" s="2">
        <v>1020834</v>
      </c>
      <c r="O7700" s="30"/>
      <c r="P7700" s="30"/>
      <c r="Q7700" s="30"/>
      <c r="R7700" s="30"/>
      <c r="S7700" s="30"/>
      <c r="T7700" s="30"/>
      <c r="U7700" s="30"/>
      <c r="V7700" s="30"/>
    </row>
    <row r="7701" spans="1:22" ht="14.5" x14ac:dyDescent="0.35">
      <c r="A7701" s="15">
        <v>64</v>
      </c>
      <c r="B7701" s="8">
        <v>90</v>
      </c>
      <c r="C7701" s="8">
        <v>999999.99989999994</v>
      </c>
      <c r="D7701" s="8">
        <v>9000</v>
      </c>
      <c r="E7701" s="2">
        <v>210</v>
      </c>
      <c r="F7701" s="2">
        <v>171.83560180664099</v>
      </c>
      <c r="G7701" s="2">
        <v>580.63244628906295</v>
      </c>
      <c r="H7701" s="1">
        <v>194.85821074491511</v>
      </c>
      <c r="I7701" s="1">
        <v>578.01523668218942</v>
      </c>
      <c r="J7701" s="1">
        <f t="shared" si="692"/>
        <v>13.398043651152364</v>
      </c>
      <c r="K7701" s="1">
        <f t="shared" si="693"/>
        <v>-0.45075152510002414</v>
      </c>
      <c r="L7701" s="30"/>
      <c r="M7701" s="30"/>
      <c r="N7701" s="2">
        <v>1020834</v>
      </c>
      <c r="O7701" s="30"/>
      <c r="P7701" s="30"/>
      <c r="Q7701" s="30"/>
      <c r="R7701" s="30"/>
      <c r="S7701" s="30"/>
      <c r="T7701" s="30"/>
      <c r="U7701" s="30"/>
      <c r="V7701" s="30"/>
    </row>
    <row r="7702" spans="1:22" ht="14.5" x14ac:dyDescent="0.35">
      <c r="A7702" s="15">
        <v>64</v>
      </c>
      <c r="B7702" s="8">
        <v>90</v>
      </c>
      <c r="C7702" s="8">
        <v>999999.99989999994</v>
      </c>
      <c r="D7702" s="8">
        <v>9000</v>
      </c>
      <c r="E7702" s="2">
        <v>240</v>
      </c>
      <c r="F7702" s="2">
        <v>138.02372741699199</v>
      </c>
      <c r="G7702" s="2">
        <v>466.38211059570301</v>
      </c>
      <c r="H7702" s="1">
        <v>194.85821074491511</v>
      </c>
      <c r="I7702" s="1">
        <v>481.57565698519221</v>
      </c>
      <c r="J7702" s="1">
        <f t="shared" si="692"/>
        <v>41.177328269230813</v>
      </c>
      <c r="K7702" s="1">
        <f t="shared" si="693"/>
        <v>3.2577463938491777</v>
      </c>
      <c r="L7702" s="30"/>
      <c r="M7702" s="30"/>
      <c r="N7702" s="2">
        <v>1020834</v>
      </c>
      <c r="O7702" s="30"/>
      <c r="P7702" s="30"/>
      <c r="Q7702" s="30"/>
      <c r="R7702" s="30"/>
      <c r="S7702" s="30"/>
      <c r="T7702" s="30"/>
      <c r="U7702" s="30"/>
      <c r="V7702" s="30"/>
    </row>
    <row r="7703" spans="1:22" ht="14.5" x14ac:dyDescent="0.35">
      <c r="A7703" s="15">
        <v>64</v>
      </c>
      <c r="B7703" s="8">
        <v>90</v>
      </c>
      <c r="C7703" s="8">
        <v>999999.99989999994</v>
      </c>
      <c r="D7703" s="8">
        <v>9000</v>
      </c>
      <c r="E7703" s="2">
        <v>270</v>
      </c>
      <c r="F7703" s="2">
        <v>132.33378601074199</v>
      </c>
      <c r="G7703" s="2">
        <v>447.15582275390602</v>
      </c>
      <c r="H7703" s="1">
        <v>194.85821074491511</v>
      </c>
      <c r="I7703" s="1">
        <v>473.73221861401328</v>
      </c>
      <c r="J7703" s="1">
        <f t="shared" si="692"/>
        <v>47.247514500263598</v>
      </c>
      <c r="K7703" s="1">
        <f t="shared" si="693"/>
        <v>5.9434305688855309</v>
      </c>
      <c r="L7703" s="30"/>
      <c r="M7703" s="30"/>
      <c r="N7703" s="2">
        <v>1020834</v>
      </c>
      <c r="O7703" s="30"/>
      <c r="P7703" s="30"/>
      <c r="Q7703" s="30"/>
      <c r="R7703" s="30"/>
      <c r="S7703" s="30"/>
      <c r="T7703" s="30"/>
      <c r="U7703" s="30"/>
      <c r="V7703" s="30"/>
    </row>
    <row r="7704" spans="1:22" ht="14.5" x14ac:dyDescent="0.35">
      <c r="A7704" s="15">
        <v>64</v>
      </c>
      <c r="B7704" s="8">
        <v>90</v>
      </c>
      <c r="C7704" s="8">
        <v>999999.99989999994</v>
      </c>
      <c r="D7704" s="8">
        <v>9000</v>
      </c>
      <c r="E7704" s="2">
        <v>300</v>
      </c>
      <c r="F7704" s="2">
        <v>367.16778564453102</v>
      </c>
      <c r="G7704" s="2">
        <v>1240.65881347656</v>
      </c>
      <c r="H7704" s="1">
        <v>194.85821074491511</v>
      </c>
      <c r="I7704" s="1">
        <v>1272.3478933272479</v>
      </c>
      <c r="J7704" s="1">
        <f t="shared" si="692"/>
        <v>-46.929382597425175</v>
      </c>
      <c r="K7704" s="1">
        <f t="shared" si="693"/>
        <v>2.5542138988147052</v>
      </c>
      <c r="L7704" s="30"/>
      <c r="M7704" s="30"/>
      <c r="N7704" s="2">
        <v>1020834</v>
      </c>
      <c r="O7704" s="30"/>
      <c r="P7704" s="30"/>
      <c r="Q7704" s="30"/>
      <c r="R7704" s="30"/>
      <c r="S7704" s="30"/>
      <c r="T7704" s="30"/>
      <c r="U7704" s="30"/>
      <c r="V7704" s="30"/>
    </row>
    <row r="7705" spans="1:22" ht="14.5" x14ac:dyDescent="0.35">
      <c r="A7705" s="15">
        <v>64</v>
      </c>
      <c r="B7705" s="8">
        <v>90</v>
      </c>
      <c r="C7705" s="8">
        <v>999999.99989999994</v>
      </c>
      <c r="D7705" s="8">
        <v>9000</v>
      </c>
      <c r="E7705" s="2">
        <v>330</v>
      </c>
      <c r="F7705" s="2">
        <v>400.98831176757801</v>
      </c>
      <c r="G7705" s="2">
        <v>1354.92712402344</v>
      </c>
      <c r="H7705" s="1">
        <v>194.85821074491511</v>
      </c>
      <c r="I7705" s="1">
        <v>1372.598906080503</v>
      </c>
      <c r="J7705" s="1">
        <f t="shared" si="692"/>
        <v>-51.405513570714902</v>
      </c>
      <c r="K7705" s="1">
        <f t="shared" si="693"/>
        <v>1.3042607047814356</v>
      </c>
      <c r="L7705" s="30"/>
      <c r="M7705" s="30"/>
      <c r="N7705" s="2">
        <v>1020834</v>
      </c>
      <c r="O7705" s="30"/>
      <c r="P7705" s="30"/>
      <c r="Q7705" s="30"/>
      <c r="R7705" s="30"/>
      <c r="S7705" s="30"/>
      <c r="T7705" s="30"/>
      <c r="U7705" s="30"/>
      <c r="V7705" s="30"/>
    </row>
    <row r="7706" spans="1:22" ht="14.5" x14ac:dyDescent="0.35">
      <c r="A7706" s="15">
        <v>64</v>
      </c>
      <c r="B7706" s="8">
        <v>90</v>
      </c>
      <c r="C7706" s="8">
        <v>999999.99989999994</v>
      </c>
      <c r="D7706" s="8">
        <v>9000</v>
      </c>
      <c r="E7706" s="2">
        <v>360</v>
      </c>
      <c r="F7706" s="2">
        <v>404.33554077148398</v>
      </c>
      <c r="G7706" s="2">
        <v>1366.11560058594</v>
      </c>
      <c r="H7706" s="1">
        <v>194.85821074491511</v>
      </c>
      <c r="I7706" s="1">
        <v>1399.570396093517</v>
      </c>
      <c r="J7706" s="1">
        <f t="shared" si="692"/>
        <v>-51.80779548265285</v>
      </c>
      <c r="K7706" s="1">
        <f t="shared" si="693"/>
        <v>2.448899309343072</v>
      </c>
      <c r="L7706" s="30"/>
      <c r="M7706" s="30"/>
      <c r="N7706" s="2">
        <v>1020834</v>
      </c>
      <c r="O7706" s="30"/>
      <c r="P7706" s="30"/>
      <c r="Q7706" s="30"/>
      <c r="R7706" s="30"/>
      <c r="S7706" s="30"/>
      <c r="T7706" s="30"/>
      <c r="U7706" s="30"/>
      <c r="V7706" s="30"/>
    </row>
    <row r="7707" spans="1:22" ht="14.5" x14ac:dyDescent="0.35">
      <c r="A7707" s="15">
        <v>64</v>
      </c>
      <c r="B7707" s="8">
        <v>90</v>
      </c>
      <c r="C7707" s="8">
        <v>999999.99989999994</v>
      </c>
      <c r="D7707" s="8">
        <v>9000</v>
      </c>
      <c r="E7707" s="2">
        <v>390</v>
      </c>
      <c r="F7707" s="2">
        <v>172.16184997558599</v>
      </c>
      <c r="G7707" s="2">
        <v>581.49713134765602</v>
      </c>
      <c r="H7707" s="1">
        <v>130.9192164944287</v>
      </c>
      <c r="I7707" s="1">
        <v>589.94450205320561</v>
      </c>
      <c r="J7707" s="1">
        <f t="shared" si="692"/>
        <v>-23.95573321674102</v>
      </c>
      <c r="K7707" s="1">
        <f t="shared" si="693"/>
        <v>1.452693444243186</v>
      </c>
      <c r="L7707" s="30"/>
      <c r="M7707" s="30"/>
      <c r="N7707" s="2">
        <v>0</v>
      </c>
      <c r="O7707" s="30"/>
      <c r="P7707" s="30"/>
      <c r="Q7707" s="30"/>
      <c r="R7707" s="30"/>
      <c r="S7707" s="30"/>
      <c r="T7707" s="30"/>
      <c r="U7707" s="30"/>
      <c r="V7707" s="30"/>
    </row>
    <row r="7708" spans="1:22" ht="14.5" x14ac:dyDescent="0.35">
      <c r="A7708" s="15">
        <v>64</v>
      </c>
      <c r="B7708" s="8">
        <v>90</v>
      </c>
      <c r="C7708" s="8">
        <v>999999.99989999994</v>
      </c>
      <c r="D7708" s="8">
        <v>9000</v>
      </c>
      <c r="E7708" s="2">
        <v>420</v>
      </c>
      <c r="F7708" s="2">
        <v>138.17416381835901</v>
      </c>
      <c r="G7708" s="2">
        <v>466.31463623046898</v>
      </c>
      <c r="H7708" s="1">
        <v>144.62706386456861</v>
      </c>
      <c r="I7708" s="1">
        <v>479.32580786563278</v>
      </c>
      <c r="J7708" s="1">
        <f t="shared" si="692"/>
        <v>4.6701205694955092</v>
      </c>
      <c r="K7708" s="1">
        <f t="shared" si="693"/>
        <v>2.7902130073252152</v>
      </c>
      <c r="L7708" s="30"/>
      <c r="M7708" s="30"/>
      <c r="N7708" s="2">
        <v>0</v>
      </c>
      <c r="O7708" s="30"/>
      <c r="P7708" s="30"/>
      <c r="Q7708" s="30"/>
      <c r="R7708" s="30"/>
      <c r="S7708" s="30"/>
      <c r="T7708" s="30"/>
      <c r="U7708" s="30"/>
      <c r="V7708" s="30"/>
    </row>
    <row r="7709" spans="1:22" ht="14.5" x14ac:dyDescent="0.35">
      <c r="A7709" s="15">
        <v>64</v>
      </c>
      <c r="B7709" s="8">
        <v>90</v>
      </c>
      <c r="C7709" s="8">
        <v>999999.99989999994</v>
      </c>
      <c r="D7709" s="8">
        <v>9000</v>
      </c>
      <c r="E7709" s="2">
        <v>450</v>
      </c>
      <c r="F7709" s="2">
        <v>134.42193603515599</v>
      </c>
      <c r="G7709" s="2">
        <v>452.85897827148398</v>
      </c>
      <c r="H7709" s="1">
        <v>164.207696546828</v>
      </c>
      <c r="I7709" s="1">
        <v>469.24161146757672</v>
      </c>
      <c r="J7709" s="1">
        <f t="shared" si="692"/>
        <v>22.158407615764439</v>
      </c>
      <c r="K7709" s="1">
        <f t="shared" si="693"/>
        <v>3.6176015011612583</v>
      </c>
      <c r="L7709" s="30"/>
      <c r="M7709" s="30"/>
      <c r="N7709" s="2">
        <v>0</v>
      </c>
      <c r="O7709" s="30"/>
      <c r="P7709" s="30"/>
      <c r="Q7709" s="30"/>
      <c r="R7709" s="30"/>
      <c r="S7709" s="30"/>
      <c r="T7709" s="30"/>
      <c r="U7709" s="30"/>
      <c r="V7709" s="30"/>
    </row>
    <row r="7710" spans="1:22" ht="14.5" x14ac:dyDescent="0.35">
      <c r="A7710" s="15">
        <v>64</v>
      </c>
      <c r="B7710" s="8">
        <v>90</v>
      </c>
      <c r="C7710" s="8">
        <v>999999.99989999994</v>
      </c>
      <c r="D7710" s="8">
        <v>9000</v>
      </c>
      <c r="E7710" s="2">
        <v>480</v>
      </c>
      <c r="F7710" s="2">
        <v>382.15182495117199</v>
      </c>
      <c r="G7710" s="2">
        <v>1260.19970703125</v>
      </c>
      <c r="H7710" s="1">
        <v>97.126233797633276</v>
      </c>
      <c r="I7710" s="1">
        <v>1289.1287818939691</v>
      </c>
      <c r="J7710" s="1">
        <f t="shared" si="692"/>
        <v>-74.584385718936915</v>
      </c>
      <c r="K7710" s="1">
        <f t="shared" si="693"/>
        <v>2.2955944761223224</v>
      </c>
      <c r="L7710" s="30"/>
      <c r="M7710" s="30"/>
      <c r="N7710" s="2">
        <v>0</v>
      </c>
      <c r="O7710" s="30"/>
      <c r="P7710" s="30"/>
      <c r="Q7710" s="30"/>
      <c r="R7710" s="30"/>
      <c r="S7710" s="30"/>
      <c r="T7710" s="30"/>
      <c r="U7710" s="30"/>
      <c r="V7710" s="30"/>
    </row>
    <row r="7711" spans="1:22" ht="14.5" x14ac:dyDescent="0.35">
      <c r="A7711" s="15">
        <v>64</v>
      </c>
      <c r="B7711" s="8">
        <v>90</v>
      </c>
      <c r="C7711" s="8">
        <v>999999.99989999994</v>
      </c>
      <c r="D7711" s="8">
        <v>9000</v>
      </c>
      <c r="E7711" s="2">
        <v>510</v>
      </c>
      <c r="F7711" s="2">
        <v>523.78497314453102</v>
      </c>
      <c r="G7711" s="2">
        <v>1423.43591308594</v>
      </c>
      <c r="H7711" s="1">
        <v>382.22529290712657</v>
      </c>
      <c r="I7711" s="1">
        <v>1416.560530806757</v>
      </c>
      <c r="J7711" s="1">
        <f t="shared" si="692"/>
        <v>-27.026296571196795</v>
      </c>
      <c r="K7711" s="1">
        <f t="shared" si="693"/>
        <v>-0.48301312450923706</v>
      </c>
      <c r="L7711" s="30"/>
      <c r="M7711" s="30"/>
      <c r="N7711" s="2">
        <v>0</v>
      </c>
      <c r="O7711" s="30"/>
      <c r="P7711" s="30"/>
      <c r="Q7711" s="30"/>
      <c r="R7711" s="30"/>
      <c r="S7711" s="30"/>
      <c r="T7711" s="30"/>
      <c r="U7711" s="30"/>
      <c r="V7711" s="30"/>
    </row>
    <row r="7712" spans="1:22" ht="14.5" x14ac:dyDescent="0.35">
      <c r="A7712" s="15">
        <v>64</v>
      </c>
      <c r="B7712" s="8">
        <v>90</v>
      </c>
      <c r="C7712" s="8">
        <v>999999.99989999994</v>
      </c>
      <c r="D7712" s="8">
        <v>9000</v>
      </c>
      <c r="E7712" s="2">
        <v>540</v>
      </c>
      <c r="F7712" s="2">
        <v>846.802001953125</v>
      </c>
      <c r="G7712" s="2">
        <v>1465.94763183594</v>
      </c>
      <c r="H7712" s="1">
        <v>768.88566120427333</v>
      </c>
      <c r="I7712" s="1">
        <v>1475.7566522547929</v>
      </c>
      <c r="J7712" s="1">
        <f t="shared" si="692"/>
        <v>-9.2012466396087653</v>
      </c>
      <c r="K7712" s="1">
        <f t="shared" si="693"/>
        <v>0.66912488589842689</v>
      </c>
      <c r="L7712" s="30"/>
      <c r="M7712" s="30"/>
      <c r="N7712" s="2">
        <v>0</v>
      </c>
      <c r="O7712" s="30"/>
      <c r="P7712" s="30"/>
      <c r="Q7712" s="30"/>
      <c r="R7712" s="30"/>
      <c r="S7712" s="30"/>
      <c r="T7712" s="30"/>
      <c r="U7712" s="30"/>
      <c r="V7712" s="30"/>
    </row>
    <row r="7713" spans="1:22" ht="14.5" x14ac:dyDescent="0.35">
      <c r="A7713" s="15">
        <v>64</v>
      </c>
      <c r="B7713" s="8">
        <v>90</v>
      </c>
      <c r="C7713" s="8">
        <v>999999.99989999994</v>
      </c>
      <c r="D7713" s="8">
        <v>9000</v>
      </c>
      <c r="E7713" s="2">
        <v>570</v>
      </c>
      <c r="F7713" s="2">
        <v>398.58038330078102</v>
      </c>
      <c r="G7713" s="2">
        <v>613.40289306640602</v>
      </c>
      <c r="H7713" s="1">
        <v>289.55843445012738</v>
      </c>
      <c r="I7713" s="1">
        <v>618.15008524560017</v>
      </c>
      <c r="J7713" s="1">
        <f t="shared" si="692"/>
        <v>-27.352562599244212</v>
      </c>
      <c r="K7713" s="1">
        <f t="shared" si="693"/>
        <v>0.77391095360879236</v>
      </c>
      <c r="L7713" s="30"/>
      <c r="M7713" s="30"/>
      <c r="N7713" s="2">
        <v>0</v>
      </c>
      <c r="O7713" s="30"/>
      <c r="P7713" s="30"/>
      <c r="Q7713" s="30"/>
      <c r="R7713" s="30"/>
      <c r="S7713" s="30"/>
      <c r="T7713" s="30"/>
      <c r="U7713" s="30"/>
      <c r="V7713" s="30"/>
    </row>
    <row r="7714" spans="1:22" ht="14.5" x14ac:dyDescent="0.35">
      <c r="A7714" s="15">
        <v>64</v>
      </c>
      <c r="B7714" s="8">
        <v>90</v>
      </c>
      <c r="C7714" s="8">
        <v>999999.99989999994</v>
      </c>
      <c r="D7714" s="8">
        <v>9000</v>
      </c>
      <c r="E7714" s="2">
        <v>600</v>
      </c>
      <c r="F7714" s="2">
        <v>347.85134887695301</v>
      </c>
      <c r="G7714" s="2">
        <v>496.5107421875</v>
      </c>
      <c r="H7714" s="1">
        <v>293.22393709226628</v>
      </c>
      <c r="I7714" s="1">
        <v>506.65360226526383</v>
      </c>
      <c r="J7714" s="1">
        <f t="shared" si="692"/>
        <v>-15.704240320197901</v>
      </c>
      <c r="K7714" s="1">
        <f t="shared" si="693"/>
        <v>2.042827922126512</v>
      </c>
      <c r="L7714" s="30"/>
      <c r="M7714" s="30"/>
      <c r="N7714" s="2">
        <v>0</v>
      </c>
      <c r="O7714" s="30"/>
      <c r="P7714" s="30"/>
      <c r="Q7714" s="30"/>
      <c r="R7714" s="30"/>
      <c r="S7714" s="30"/>
      <c r="T7714" s="30"/>
      <c r="U7714" s="30"/>
      <c r="V7714" s="30"/>
    </row>
    <row r="7715" spans="1:22" ht="14.5" x14ac:dyDescent="0.35">
      <c r="A7715" s="15">
        <v>64</v>
      </c>
      <c r="B7715" s="8">
        <v>90</v>
      </c>
      <c r="C7715" s="8">
        <v>999999.99989999994</v>
      </c>
      <c r="D7715" s="8">
        <v>9000</v>
      </c>
      <c r="E7715" s="2">
        <v>630</v>
      </c>
      <c r="F7715" s="2">
        <v>361.85018920898398</v>
      </c>
      <c r="G7715" s="2">
        <v>477.74984741210898</v>
      </c>
      <c r="H7715" s="1">
        <v>362.7804278388474</v>
      </c>
      <c r="I7715" s="1">
        <v>489.72656154741588</v>
      </c>
      <c r="J7715" s="1">
        <f t="shared" si="692"/>
        <v>0.25707838702446334</v>
      </c>
      <c r="K7715" s="1">
        <f t="shared" si="693"/>
        <v>2.506900672011255</v>
      </c>
      <c r="L7715" s="30"/>
      <c r="M7715" s="30"/>
      <c r="N7715" s="2">
        <v>0</v>
      </c>
      <c r="O7715" s="30"/>
      <c r="P7715" s="30"/>
      <c r="Q7715" s="30"/>
      <c r="R7715" s="30"/>
      <c r="S7715" s="30"/>
      <c r="T7715" s="30"/>
      <c r="U7715" s="30"/>
      <c r="V7715" s="30"/>
    </row>
    <row r="7716" spans="1:22" ht="14.5" x14ac:dyDescent="0.35">
      <c r="A7716" s="15">
        <v>64</v>
      </c>
      <c r="B7716" s="8">
        <v>90</v>
      </c>
      <c r="C7716" s="8">
        <v>999999.99989999994</v>
      </c>
      <c r="D7716" s="8">
        <v>9000</v>
      </c>
      <c r="E7716" s="2">
        <v>660</v>
      </c>
      <c r="F7716" s="2">
        <v>1512.13171386719</v>
      </c>
      <c r="G7716" s="2">
        <v>1364.46264648438</v>
      </c>
      <c r="H7716" s="1">
        <v>1925.6226112211</v>
      </c>
      <c r="I7716" s="1">
        <v>1355.6811376731309</v>
      </c>
      <c r="J7716" s="1">
        <f t="shared" si="692"/>
        <v>27.344899492679165</v>
      </c>
      <c r="K7716" s="1">
        <f t="shared" si="693"/>
        <v>-0.64358733702788817</v>
      </c>
      <c r="L7716" s="30"/>
      <c r="M7716" s="30"/>
      <c r="N7716" s="2">
        <v>0</v>
      </c>
      <c r="O7716" s="30"/>
      <c r="P7716" s="30"/>
      <c r="Q7716" s="30"/>
      <c r="R7716" s="30"/>
      <c r="S7716" s="30"/>
      <c r="T7716" s="30"/>
      <c r="U7716" s="30"/>
      <c r="V7716" s="30"/>
    </row>
    <row r="7717" spans="1:22" ht="14.5" x14ac:dyDescent="0.35">
      <c r="A7717" s="15">
        <v>64</v>
      </c>
      <c r="B7717" s="8">
        <v>90</v>
      </c>
      <c r="C7717" s="8">
        <v>999999.99989999994</v>
      </c>
      <c r="D7717" s="8">
        <v>9000</v>
      </c>
      <c r="E7717" s="2">
        <v>690</v>
      </c>
      <c r="F7717" s="2">
        <v>2276.39916992188</v>
      </c>
      <c r="G7717" s="2">
        <v>1527.2470703125</v>
      </c>
      <c r="H7717" s="1">
        <v>2587.7164546019171</v>
      </c>
      <c r="I7717" s="1">
        <v>1519.0995994312091</v>
      </c>
      <c r="J7717" s="1">
        <f t="shared" si="692"/>
        <v>13.675865322456637</v>
      </c>
      <c r="K7717" s="1">
        <f t="shared" si="693"/>
        <v>-0.53347431726445027</v>
      </c>
      <c r="L7717" s="30"/>
      <c r="M7717" s="30"/>
      <c r="N7717" s="2">
        <v>0</v>
      </c>
      <c r="O7717" s="30"/>
      <c r="P7717" s="30"/>
      <c r="Q7717" s="30"/>
      <c r="R7717" s="30"/>
      <c r="S7717" s="30"/>
      <c r="T7717" s="30"/>
      <c r="U7717" s="30"/>
      <c r="V7717" s="30"/>
    </row>
    <row r="7718" spans="1:22" ht="14.5" x14ac:dyDescent="0.35">
      <c r="A7718" s="15">
        <v>64</v>
      </c>
      <c r="B7718" s="8">
        <v>90</v>
      </c>
      <c r="C7718" s="8">
        <v>999999.99989999994</v>
      </c>
      <c r="D7718" s="8">
        <v>9000</v>
      </c>
      <c r="E7718" s="2">
        <v>720</v>
      </c>
      <c r="F7718" s="2">
        <v>2700.17626953125</v>
      </c>
      <c r="G7718" s="2">
        <v>1567.86853027344</v>
      </c>
      <c r="H7718" s="1">
        <v>3026.9414059774049</v>
      </c>
      <c r="I7718" s="1">
        <v>1568.7395025249659</v>
      </c>
      <c r="J7718" s="1">
        <f t="shared" si="692"/>
        <v>12.101622406409831</v>
      </c>
      <c r="K7718" s="1">
        <f t="shared" si="693"/>
        <v>5.5551357445386557E-2</v>
      </c>
      <c r="L7718" s="30"/>
      <c r="M7718" s="30"/>
      <c r="N7718" s="2">
        <v>0</v>
      </c>
      <c r="O7718" s="30"/>
      <c r="P7718" s="30"/>
      <c r="Q7718" s="30"/>
      <c r="R7718" s="30"/>
      <c r="S7718" s="30"/>
      <c r="T7718" s="30"/>
      <c r="U7718" s="30"/>
      <c r="V7718" s="30"/>
    </row>
    <row r="7719" spans="1:22" ht="14.5" x14ac:dyDescent="0.35">
      <c r="A7719" s="15">
        <v>64</v>
      </c>
      <c r="B7719" s="8">
        <v>90</v>
      </c>
      <c r="C7719" s="8">
        <v>999999.99989999994</v>
      </c>
      <c r="D7719" s="8">
        <v>9000</v>
      </c>
      <c r="E7719" s="2">
        <v>750</v>
      </c>
      <c r="F7719" s="2">
        <v>1000.98657226563</v>
      </c>
      <c r="G7719" s="2">
        <v>642.91375732421898</v>
      </c>
      <c r="H7719" s="1">
        <v>1116.3276926932581</v>
      </c>
      <c r="I7719" s="1">
        <v>649.73103107516533</v>
      </c>
      <c r="J7719" s="1">
        <f t="shared" si="692"/>
        <v>11.522744023085679</v>
      </c>
      <c r="K7719" s="1">
        <f t="shared" si="693"/>
        <v>1.0603714220270497</v>
      </c>
      <c r="L7719" s="30"/>
      <c r="M7719" s="30"/>
      <c r="N7719" s="2">
        <v>1020834</v>
      </c>
      <c r="O7719" s="30"/>
      <c r="P7719" s="30"/>
      <c r="Q7719" s="30"/>
      <c r="R7719" s="30"/>
      <c r="S7719" s="30"/>
      <c r="T7719" s="30"/>
      <c r="U7719" s="30"/>
      <c r="V7719" s="30"/>
    </row>
    <row r="7720" spans="1:22" ht="14.5" x14ac:dyDescent="0.35">
      <c r="A7720" s="15">
        <v>64</v>
      </c>
      <c r="B7720" s="8">
        <v>90</v>
      </c>
      <c r="C7720" s="8">
        <v>999999.99989999994</v>
      </c>
      <c r="D7720" s="8">
        <v>9000</v>
      </c>
      <c r="E7720" s="2">
        <v>780</v>
      </c>
      <c r="F7720" s="2">
        <v>790.43585205078102</v>
      </c>
      <c r="G7720" s="2">
        <v>520.48095703125</v>
      </c>
      <c r="H7720" s="1">
        <v>877.73182806357113</v>
      </c>
      <c r="I7720" s="1">
        <v>519.91137528650529</v>
      </c>
      <c r="J7720" s="1">
        <f t="shared" si="692"/>
        <v>11.044030427807801</v>
      </c>
      <c r="K7720" s="1">
        <f t="shared" si="693"/>
        <v>-0.10943373375147553</v>
      </c>
      <c r="L7720" s="30"/>
      <c r="M7720" s="30"/>
      <c r="N7720" s="2">
        <v>1020834</v>
      </c>
      <c r="O7720" s="30"/>
      <c r="P7720" s="30"/>
      <c r="Q7720" s="30"/>
      <c r="R7720" s="30"/>
      <c r="S7720" s="30"/>
      <c r="T7720" s="30"/>
      <c r="U7720" s="30"/>
      <c r="V7720" s="30"/>
    </row>
    <row r="7721" spans="1:22" ht="14.5" x14ac:dyDescent="0.35">
      <c r="A7721" s="15">
        <v>64</v>
      </c>
      <c r="B7721" s="8">
        <v>90</v>
      </c>
      <c r="C7721" s="8">
        <v>999999.99989999994</v>
      </c>
      <c r="D7721" s="8">
        <v>9000</v>
      </c>
      <c r="E7721" s="2">
        <v>810</v>
      </c>
      <c r="F7721" s="2">
        <v>766.68127441406295</v>
      </c>
      <c r="G7721" s="2">
        <v>502.06271362304699</v>
      </c>
      <c r="H7721" s="1">
        <v>911.88083847715859</v>
      </c>
      <c r="I7721" s="1">
        <v>502.51682286225451</v>
      </c>
      <c r="J7721" s="1">
        <f t="shared" si="692"/>
        <v>18.938712723101862</v>
      </c>
      <c r="K7721" s="1">
        <f t="shared" si="693"/>
        <v>9.0448708276009274E-2</v>
      </c>
      <c r="L7721" s="30"/>
      <c r="M7721" s="30"/>
      <c r="N7721" s="2">
        <v>1020834</v>
      </c>
      <c r="O7721" s="30"/>
      <c r="P7721" s="30"/>
      <c r="Q7721" s="30"/>
      <c r="R7721" s="30"/>
      <c r="S7721" s="30"/>
      <c r="T7721" s="30"/>
      <c r="U7721" s="30"/>
      <c r="V7721" s="30"/>
    </row>
    <row r="7722" spans="1:22" ht="14.5" x14ac:dyDescent="0.35">
      <c r="A7722" s="15">
        <v>64</v>
      </c>
      <c r="B7722" s="8">
        <v>90</v>
      </c>
      <c r="C7722" s="8">
        <v>999999.99989999994</v>
      </c>
      <c r="D7722" s="8">
        <v>9000</v>
      </c>
      <c r="E7722" s="2">
        <v>840</v>
      </c>
      <c r="F7722" s="2">
        <v>2691.46240234375</v>
      </c>
      <c r="G7722" s="2">
        <v>1450.13195800781</v>
      </c>
      <c r="H7722" s="1">
        <v>2859.627105652557</v>
      </c>
      <c r="I7722" s="1">
        <v>1444.097299526215</v>
      </c>
      <c r="J7722" s="1">
        <f t="shared" si="692"/>
        <v>6.2480792286887477</v>
      </c>
      <c r="K7722" s="1">
        <f t="shared" si="693"/>
        <v>-0.41614547202210456</v>
      </c>
      <c r="L7722" s="30"/>
      <c r="M7722" s="30"/>
      <c r="N7722" s="2">
        <v>1020834</v>
      </c>
      <c r="O7722" s="30"/>
      <c r="P7722" s="30"/>
      <c r="Q7722" s="30"/>
      <c r="R7722" s="30"/>
      <c r="S7722" s="30"/>
      <c r="T7722" s="30"/>
      <c r="U7722" s="30"/>
      <c r="V7722" s="30"/>
    </row>
    <row r="7723" spans="1:22" ht="14.5" x14ac:dyDescent="0.35">
      <c r="A7723" s="15">
        <v>64</v>
      </c>
      <c r="B7723" s="8">
        <v>90</v>
      </c>
      <c r="C7723" s="8">
        <v>999999.99989999994</v>
      </c>
      <c r="D7723" s="8">
        <v>9000</v>
      </c>
      <c r="E7723" s="2">
        <v>870</v>
      </c>
      <c r="F7723" s="2">
        <v>3695.615234375</v>
      </c>
      <c r="G7723" s="2">
        <v>1617.32067871094</v>
      </c>
      <c r="H7723" s="1">
        <v>3832.2377564849689</v>
      </c>
      <c r="I7723" s="1">
        <v>1602.87984766977</v>
      </c>
      <c r="J7723" s="1">
        <f t="shared" si="692"/>
        <v>3.6968816677441381</v>
      </c>
      <c r="K7723" s="1">
        <f t="shared" si="693"/>
        <v>-0.89288606961235562</v>
      </c>
      <c r="L7723" s="30"/>
      <c r="M7723" s="30"/>
      <c r="N7723" s="2">
        <v>1020834</v>
      </c>
      <c r="O7723" s="30"/>
      <c r="P7723" s="30"/>
      <c r="Q7723" s="30"/>
      <c r="R7723" s="30"/>
      <c r="S7723" s="30"/>
      <c r="T7723" s="30"/>
      <c r="U7723" s="30"/>
      <c r="V7723" s="30"/>
    </row>
    <row r="7724" spans="1:22" ht="14.5" x14ac:dyDescent="0.35">
      <c r="A7724" s="15">
        <v>64</v>
      </c>
      <c r="B7724" s="8">
        <v>90</v>
      </c>
      <c r="C7724" s="8">
        <v>999999.99989999994</v>
      </c>
      <c r="D7724" s="8">
        <v>9000</v>
      </c>
      <c r="E7724" s="2">
        <v>900</v>
      </c>
      <c r="F7724" s="2">
        <v>4462.98486328125</v>
      </c>
      <c r="G7724" s="2">
        <v>1648.4150390625</v>
      </c>
      <c r="H7724" s="1">
        <v>4375.7335730092209</v>
      </c>
      <c r="I7724" s="1">
        <v>1651.357540642565</v>
      </c>
      <c r="J7724" s="1">
        <f t="shared" si="692"/>
        <v>-1.95499857034874</v>
      </c>
      <c r="K7724" s="1">
        <f t="shared" si="693"/>
        <v>0.1785048977555137</v>
      </c>
      <c r="L7724" s="30"/>
      <c r="M7724" s="30"/>
      <c r="N7724" s="2">
        <v>1020834</v>
      </c>
      <c r="O7724" s="30"/>
      <c r="P7724" s="30"/>
      <c r="Q7724" s="30"/>
      <c r="R7724" s="30"/>
      <c r="S7724" s="30"/>
      <c r="T7724" s="30"/>
      <c r="U7724" s="30"/>
      <c r="V7724" s="30"/>
    </row>
    <row r="7725" spans="1:22" ht="14.5" x14ac:dyDescent="0.35">
      <c r="A7725" s="15">
        <v>64</v>
      </c>
      <c r="B7725" s="8">
        <v>90</v>
      </c>
      <c r="C7725" s="8">
        <v>999999.99989999994</v>
      </c>
      <c r="D7725" s="8">
        <v>9000</v>
      </c>
      <c r="E7725" s="2">
        <v>930</v>
      </c>
      <c r="F7725" s="2">
        <v>1700.43823242188</v>
      </c>
      <c r="G7725" s="2">
        <v>664.54211425781205</v>
      </c>
      <c r="H7725" s="1">
        <v>1811.144875073207</v>
      </c>
      <c r="I7725" s="1">
        <v>674.25656411219086</v>
      </c>
      <c r="J7725" s="1">
        <f t="shared" si="692"/>
        <v>6.5104771546832989</v>
      </c>
      <c r="K7725" s="1">
        <f t="shared" si="693"/>
        <v>1.4618260672957213</v>
      </c>
      <c r="L7725" s="30"/>
      <c r="M7725" s="30"/>
      <c r="N7725" s="2">
        <v>1020834</v>
      </c>
      <c r="O7725" s="30"/>
      <c r="P7725" s="30"/>
      <c r="Q7725" s="30"/>
      <c r="R7725" s="30"/>
      <c r="S7725" s="30"/>
      <c r="T7725" s="30"/>
      <c r="U7725" s="30"/>
      <c r="V7725" s="30"/>
    </row>
    <row r="7726" spans="1:22" ht="14.5" x14ac:dyDescent="0.35">
      <c r="A7726" s="15">
        <v>64</v>
      </c>
      <c r="B7726" s="8">
        <v>90</v>
      </c>
      <c r="C7726" s="8">
        <v>999999.99989999994</v>
      </c>
      <c r="D7726" s="8">
        <v>9000</v>
      </c>
      <c r="E7726" s="2">
        <v>960</v>
      </c>
      <c r="F7726" s="2">
        <v>1387.24682617188</v>
      </c>
      <c r="G7726" s="2">
        <v>538.3271484375</v>
      </c>
      <c r="H7726" s="1">
        <v>1459.070024559391</v>
      </c>
      <c r="I7726" s="1">
        <v>532.37764938804946</v>
      </c>
      <c r="J7726" s="1">
        <f t="shared" si="692"/>
        <v>5.1773914369447658</v>
      </c>
      <c r="K7726" s="1">
        <f t="shared" si="693"/>
        <v>-1.105182799477793</v>
      </c>
      <c r="L7726" s="30"/>
      <c r="M7726" s="30"/>
      <c r="N7726" s="2">
        <v>1020834</v>
      </c>
      <c r="O7726" s="30"/>
      <c r="P7726" s="30"/>
      <c r="Q7726" s="30"/>
      <c r="R7726" s="30"/>
      <c r="S7726" s="30"/>
      <c r="T7726" s="30"/>
      <c r="U7726" s="30"/>
      <c r="V7726" s="30"/>
    </row>
    <row r="7727" spans="1:22" ht="14.5" x14ac:dyDescent="0.35">
      <c r="A7727" s="15">
        <v>64</v>
      </c>
      <c r="B7727" s="8">
        <v>90</v>
      </c>
      <c r="C7727" s="8">
        <v>999999.99989999994</v>
      </c>
      <c r="D7727" s="8">
        <v>9000</v>
      </c>
      <c r="E7727" s="2">
        <v>990</v>
      </c>
      <c r="F7727" s="2">
        <v>1382.8232421875</v>
      </c>
      <c r="G7727" s="2">
        <v>518.93212890625</v>
      </c>
      <c r="H7727" s="1">
        <v>1473.1310014870751</v>
      </c>
      <c r="I7727" s="1">
        <v>513.76205146561028</v>
      </c>
      <c r="J7727" s="1">
        <f t="shared" si="692"/>
        <v>6.5306798833317599</v>
      </c>
      <c r="K7727" s="1">
        <f t="shared" si="693"/>
        <v>-0.996291644446193</v>
      </c>
      <c r="L7727" s="30"/>
      <c r="M7727" s="30"/>
      <c r="N7727" s="2">
        <v>1020834</v>
      </c>
      <c r="O7727" s="30"/>
      <c r="P7727" s="30"/>
      <c r="Q7727" s="30"/>
      <c r="R7727" s="30"/>
      <c r="S7727" s="30"/>
      <c r="T7727" s="30"/>
      <c r="U7727" s="30"/>
      <c r="V7727" s="30"/>
    </row>
    <row r="7728" spans="1:22" ht="14.5" x14ac:dyDescent="0.35">
      <c r="A7728" s="15">
        <v>64</v>
      </c>
      <c r="B7728" s="8">
        <v>90</v>
      </c>
      <c r="C7728" s="8">
        <v>999999.99989999994</v>
      </c>
      <c r="D7728" s="8">
        <v>9000</v>
      </c>
      <c r="E7728" s="2">
        <v>1020</v>
      </c>
      <c r="F7728" s="2">
        <v>5165.98681640625</v>
      </c>
      <c r="G7728" s="2">
        <v>1493.005859375</v>
      </c>
      <c r="H7728" s="1">
        <v>5447.4639453309101</v>
      </c>
      <c r="I7728" s="1">
        <v>1495.0046398735089</v>
      </c>
      <c r="J7728" s="1">
        <f t="shared" si="692"/>
        <v>5.4486613870314002</v>
      </c>
      <c r="K7728" s="1">
        <f t="shared" si="693"/>
        <v>0.13387626618864551</v>
      </c>
      <c r="L7728" s="30"/>
      <c r="M7728" s="30"/>
      <c r="N7728" s="2">
        <v>1020834</v>
      </c>
      <c r="O7728" s="30"/>
      <c r="P7728" s="30"/>
      <c r="Q7728" s="30"/>
      <c r="R7728" s="30"/>
      <c r="S7728" s="30"/>
      <c r="T7728" s="30"/>
      <c r="U7728" s="30"/>
      <c r="V7728" s="30"/>
    </row>
    <row r="7729" spans="1:22" ht="14.5" x14ac:dyDescent="0.35">
      <c r="A7729" s="15">
        <v>64</v>
      </c>
      <c r="B7729" s="8">
        <v>90</v>
      </c>
      <c r="C7729" s="8">
        <v>999999.99989999994</v>
      </c>
      <c r="D7729" s="8">
        <v>9000</v>
      </c>
      <c r="E7729" s="2">
        <v>1050</v>
      </c>
      <c r="F7729" s="2">
        <v>7010.3017578125</v>
      </c>
      <c r="G7729" s="2">
        <v>1652.67419433594</v>
      </c>
      <c r="H7729" s="1">
        <v>6816.738518441618</v>
      </c>
      <c r="I7729" s="1">
        <v>1661.545121792285</v>
      </c>
      <c r="J7729" s="1">
        <f t="shared" si="692"/>
        <v>-2.7611256413487344</v>
      </c>
      <c r="K7729" s="1">
        <f t="shared" si="693"/>
        <v>0.53676202404246198</v>
      </c>
      <c r="L7729" s="30"/>
      <c r="M7729" s="30"/>
      <c r="N7729" s="2">
        <v>1020834</v>
      </c>
      <c r="O7729" s="30"/>
      <c r="P7729" s="30"/>
      <c r="Q7729" s="30"/>
      <c r="R7729" s="30"/>
      <c r="S7729" s="30"/>
      <c r="T7729" s="30"/>
      <c r="U7729" s="30"/>
      <c r="V7729" s="30"/>
    </row>
    <row r="7730" spans="1:22" ht="14.5" x14ac:dyDescent="0.35">
      <c r="A7730" s="15">
        <v>64</v>
      </c>
      <c r="B7730" s="8">
        <v>90</v>
      </c>
      <c r="C7730" s="8">
        <v>999999.99989999994</v>
      </c>
      <c r="D7730" s="8">
        <v>9000</v>
      </c>
      <c r="E7730" s="2">
        <v>1080</v>
      </c>
      <c r="F7730" s="2">
        <v>7741.0966796875</v>
      </c>
      <c r="G7730" s="2">
        <v>1664.47204589844</v>
      </c>
      <c r="H7730" s="1">
        <v>8241.7451397528857</v>
      </c>
      <c r="I7730" s="1">
        <v>1673.713655057747</v>
      </c>
      <c r="J7730" s="1">
        <f t="shared" si="692"/>
        <v>6.4674099908747866</v>
      </c>
      <c r="K7730" s="1">
        <f t="shared" si="693"/>
        <v>0.55522765804808871</v>
      </c>
      <c r="L7730" s="30"/>
      <c r="M7730" s="30"/>
      <c r="N7730" s="2">
        <v>1020834</v>
      </c>
      <c r="O7730" s="30"/>
      <c r="P7730" s="30"/>
      <c r="Q7730" s="30"/>
      <c r="R7730" s="30"/>
      <c r="S7730" s="30"/>
      <c r="T7730" s="30"/>
      <c r="U7730" s="30"/>
      <c r="V7730" s="30"/>
    </row>
    <row r="7731" spans="1:22" ht="14.5" x14ac:dyDescent="0.35">
      <c r="A7731" s="15">
        <v>64</v>
      </c>
      <c r="B7731" s="8">
        <v>90</v>
      </c>
      <c r="C7731" s="8">
        <v>999999.99989999994</v>
      </c>
      <c r="D7731" s="8">
        <v>9000</v>
      </c>
      <c r="E7731" s="2">
        <v>1110</v>
      </c>
      <c r="F7731" s="2">
        <v>2810.70190429688</v>
      </c>
      <c r="G7731" s="2">
        <v>658.32629394531205</v>
      </c>
      <c r="H7731" s="1">
        <v>3354.4980521924872</v>
      </c>
      <c r="I7731" s="1">
        <v>655.0976752423536</v>
      </c>
      <c r="J7731" s="1">
        <f t="shared" si="692"/>
        <v>19.347343347377929</v>
      </c>
      <c r="K7731" s="1">
        <f t="shared" si="693"/>
        <v>-0.49042833814361481</v>
      </c>
      <c r="L7731" s="30"/>
      <c r="M7731" s="30"/>
      <c r="N7731" s="2">
        <v>0</v>
      </c>
      <c r="O7731" s="30"/>
      <c r="P7731" s="30"/>
      <c r="Q7731" s="30"/>
      <c r="R7731" s="30"/>
      <c r="S7731" s="30"/>
      <c r="T7731" s="30"/>
      <c r="U7731" s="30"/>
      <c r="V7731" s="30"/>
    </row>
    <row r="7732" spans="1:22" ht="14.5" x14ac:dyDescent="0.35">
      <c r="A7732" s="15">
        <v>64</v>
      </c>
      <c r="B7732" s="8">
        <v>90</v>
      </c>
      <c r="C7732" s="8">
        <v>999999.99989999994</v>
      </c>
      <c r="D7732" s="8">
        <v>9000</v>
      </c>
      <c r="E7732" s="2">
        <v>1140</v>
      </c>
      <c r="F7732" s="2">
        <v>2234.10693359375</v>
      </c>
      <c r="G7732" s="2">
        <v>533.39111328125</v>
      </c>
      <c r="H7732" s="1">
        <v>2261.4341067144392</v>
      </c>
      <c r="I7732" s="1">
        <v>536.83711727682714</v>
      </c>
      <c r="J7732" s="1">
        <f t="shared" si="692"/>
        <v>1.2231810711374991</v>
      </c>
      <c r="K7732" s="1">
        <f t="shared" si="693"/>
        <v>0.64605575716821362</v>
      </c>
      <c r="L7732" s="30"/>
      <c r="M7732" s="30"/>
      <c r="N7732" s="2">
        <v>0</v>
      </c>
      <c r="O7732" s="30"/>
      <c r="P7732" s="30"/>
      <c r="Q7732" s="30"/>
      <c r="R7732" s="30"/>
      <c r="S7732" s="30"/>
      <c r="T7732" s="30"/>
      <c r="U7732" s="30"/>
      <c r="V7732" s="30"/>
    </row>
    <row r="7733" spans="1:22" ht="14.5" x14ac:dyDescent="0.35">
      <c r="A7733" s="15">
        <v>64</v>
      </c>
      <c r="B7733" s="8">
        <v>90</v>
      </c>
      <c r="C7733" s="8">
        <v>999999.99989999994</v>
      </c>
      <c r="D7733" s="8">
        <v>9000</v>
      </c>
      <c r="E7733" s="2">
        <v>1170</v>
      </c>
      <c r="F7733" s="2">
        <v>2195.68505859375</v>
      </c>
      <c r="G7733" s="2">
        <v>519.51580810546898</v>
      </c>
      <c r="H7733" s="1">
        <v>2073.5089895625001</v>
      </c>
      <c r="I7733" s="1">
        <v>528.28236885994147</v>
      </c>
      <c r="J7733" s="1">
        <f t="shared" si="692"/>
        <v>-5.5643712905483289</v>
      </c>
      <c r="K7733" s="1">
        <f t="shared" si="693"/>
        <v>1.6874483158542806</v>
      </c>
      <c r="L7733" s="30"/>
      <c r="M7733" s="30"/>
      <c r="N7733" s="2">
        <v>0</v>
      </c>
      <c r="O7733" s="30"/>
      <c r="P7733" s="30"/>
      <c r="Q7733" s="30"/>
      <c r="R7733" s="30"/>
      <c r="S7733" s="30"/>
      <c r="T7733" s="30"/>
      <c r="U7733" s="30"/>
      <c r="V7733" s="30"/>
    </row>
    <row r="7734" spans="1:22" ht="14.5" x14ac:dyDescent="0.35">
      <c r="A7734" s="15">
        <v>64</v>
      </c>
      <c r="B7734" s="8">
        <v>90</v>
      </c>
      <c r="C7734" s="8">
        <v>999999.99989999994</v>
      </c>
      <c r="D7734" s="8">
        <v>9000</v>
      </c>
      <c r="E7734" s="2">
        <v>1200</v>
      </c>
      <c r="F7734" s="2">
        <v>7917.94921875</v>
      </c>
      <c r="G7734" s="2">
        <v>1539.40649414063</v>
      </c>
      <c r="H7734" s="1">
        <v>8638.9222591533216</v>
      </c>
      <c r="I7734" s="1">
        <v>1524.7934625290241</v>
      </c>
      <c r="J7734" s="1">
        <f t="shared" si="692"/>
        <v>9.1055527193333159</v>
      </c>
      <c r="K7734" s="1">
        <f t="shared" si="693"/>
        <v>-0.94926399669137662</v>
      </c>
      <c r="L7734" s="30"/>
      <c r="M7734" s="30"/>
      <c r="N7734" s="2">
        <v>0</v>
      </c>
      <c r="O7734" s="30"/>
      <c r="P7734" s="30"/>
      <c r="Q7734" s="30"/>
      <c r="R7734" s="30"/>
      <c r="S7734" s="30"/>
      <c r="T7734" s="30"/>
      <c r="U7734" s="30"/>
      <c r="V7734" s="30"/>
    </row>
    <row r="7735" spans="1:22" ht="14.5" x14ac:dyDescent="0.35">
      <c r="A7735" s="15">
        <v>64</v>
      </c>
      <c r="B7735" s="8">
        <v>90</v>
      </c>
      <c r="C7735" s="8">
        <v>999999.99989999994</v>
      </c>
      <c r="D7735" s="8">
        <v>9000</v>
      </c>
      <c r="E7735" s="2">
        <v>1230</v>
      </c>
      <c r="F7735" s="2">
        <v>9454.53515625</v>
      </c>
      <c r="G7735" s="2">
        <v>1647.93640136719</v>
      </c>
      <c r="H7735" s="1">
        <v>10235.731314787219</v>
      </c>
      <c r="I7735" s="1">
        <v>1639.5089171900249</v>
      </c>
      <c r="J7735" s="1">
        <f t="shared" si="692"/>
        <v>8.2626606768795288</v>
      </c>
      <c r="K7735" s="1">
        <f t="shared" si="693"/>
        <v>-0.51139620255813956</v>
      </c>
      <c r="L7735" s="30"/>
      <c r="M7735" s="30"/>
      <c r="N7735" s="2">
        <v>0</v>
      </c>
      <c r="O7735" s="30"/>
      <c r="P7735" s="30"/>
      <c r="Q7735" s="30"/>
      <c r="R7735" s="30"/>
      <c r="S7735" s="30"/>
      <c r="T7735" s="30"/>
      <c r="U7735" s="30"/>
      <c r="V7735" s="30"/>
    </row>
    <row r="7736" spans="1:22" ht="14.5" x14ac:dyDescent="0.35">
      <c r="A7736" s="15">
        <v>64</v>
      </c>
      <c r="B7736" s="8">
        <v>90</v>
      </c>
      <c r="C7736" s="8">
        <v>999999.99989999994</v>
      </c>
      <c r="D7736" s="8">
        <v>9000</v>
      </c>
      <c r="E7736" s="2">
        <v>1260</v>
      </c>
      <c r="F7736" s="2">
        <v>10241.7216796875</v>
      </c>
      <c r="G7736" s="2">
        <v>1644.40832519531</v>
      </c>
      <c r="H7736" s="1">
        <v>11053.25477622477</v>
      </c>
      <c r="I7736" s="1">
        <v>1652.613379957264</v>
      </c>
      <c r="J7736" s="1">
        <f t="shared" si="692"/>
        <v>7.9237956460659484</v>
      </c>
      <c r="K7736" s="1">
        <f t="shared" si="693"/>
        <v>0.49896699233625302</v>
      </c>
      <c r="L7736" s="30"/>
      <c r="M7736" s="30"/>
      <c r="N7736" s="2">
        <v>0</v>
      </c>
      <c r="O7736" s="30"/>
      <c r="P7736" s="30"/>
      <c r="Q7736" s="30"/>
      <c r="R7736" s="30"/>
      <c r="S7736" s="30"/>
      <c r="T7736" s="30"/>
      <c r="U7736" s="30"/>
      <c r="V7736" s="30"/>
    </row>
    <row r="7737" spans="1:22" ht="14.5" x14ac:dyDescent="0.35">
      <c r="A7737" s="15">
        <v>64</v>
      </c>
      <c r="B7737" s="8">
        <v>90</v>
      </c>
      <c r="C7737" s="8">
        <v>999999.99989999994</v>
      </c>
      <c r="D7737" s="8">
        <v>9000</v>
      </c>
      <c r="E7737" s="2">
        <v>1290</v>
      </c>
      <c r="F7737" s="2">
        <v>3730.30981445312</v>
      </c>
      <c r="G7737" s="2">
        <v>643.08459472656295</v>
      </c>
      <c r="H7737" s="1">
        <v>4084.6134765953311</v>
      </c>
      <c r="I7737" s="1">
        <v>634.52456270557343</v>
      </c>
      <c r="J7737" s="1">
        <f t="shared" si="692"/>
        <v>9.4979687952313849</v>
      </c>
      <c r="K7737" s="1">
        <f t="shared" si="693"/>
        <v>-1.3310895784448415</v>
      </c>
      <c r="L7737" s="30"/>
      <c r="M7737" s="30"/>
      <c r="N7737" s="2">
        <v>0</v>
      </c>
      <c r="O7737" s="30"/>
      <c r="P7737" s="30"/>
      <c r="Q7737" s="30"/>
      <c r="R7737" s="30"/>
      <c r="S7737" s="30"/>
      <c r="T7737" s="30"/>
      <c r="U7737" s="30"/>
      <c r="V7737" s="30"/>
    </row>
    <row r="7738" spans="1:22" ht="14.5" x14ac:dyDescent="0.35">
      <c r="A7738" s="15">
        <v>64</v>
      </c>
      <c r="B7738" s="8">
        <v>90</v>
      </c>
      <c r="C7738" s="8">
        <v>999999.99989999994</v>
      </c>
      <c r="D7738" s="8">
        <v>9000</v>
      </c>
      <c r="E7738" s="2">
        <v>1320</v>
      </c>
      <c r="F7738" s="2">
        <v>2983.85986328125</v>
      </c>
      <c r="G7738" s="2">
        <v>523.42529296875</v>
      </c>
      <c r="H7738" s="1">
        <v>3300.786466858106</v>
      </c>
      <c r="I7738" s="1">
        <v>526.43799455519309</v>
      </c>
      <c r="J7738" s="1">
        <f t="shared" si="692"/>
        <v>10.621363539115491</v>
      </c>
      <c r="K7738" s="1">
        <f t="shared" si="693"/>
        <v>0.57557432300524169</v>
      </c>
      <c r="L7738" s="30"/>
      <c r="M7738" s="30"/>
      <c r="N7738" s="2">
        <v>0</v>
      </c>
      <c r="O7738" s="30"/>
      <c r="P7738" s="30"/>
      <c r="Q7738" s="30"/>
      <c r="R7738" s="30"/>
      <c r="S7738" s="30"/>
      <c r="T7738" s="30"/>
      <c r="U7738" s="30"/>
      <c r="V7738" s="30"/>
    </row>
    <row r="7739" spans="1:22" ht="14.5" x14ac:dyDescent="0.35">
      <c r="A7739" s="15">
        <v>64</v>
      </c>
      <c r="B7739" s="8">
        <v>90</v>
      </c>
      <c r="C7739" s="8">
        <v>999999.99989999994</v>
      </c>
      <c r="D7739" s="8">
        <v>9000</v>
      </c>
      <c r="E7739" s="2">
        <v>1350</v>
      </c>
      <c r="F7739" s="2">
        <v>2934.30126953125</v>
      </c>
      <c r="G7739" s="2">
        <v>510.16790771484398</v>
      </c>
      <c r="H7739" s="1">
        <v>3208.669812787482</v>
      </c>
      <c r="I7739" s="1">
        <v>515.43928255805599</v>
      </c>
      <c r="J7739" s="1">
        <f t="shared" si="692"/>
        <v>9.3503876410094033</v>
      </c>
      <c r="K7739" s="1">
        <f t="shared" si="693"/>
        <v>1.0332627285051468</v>
      </c>
      <c r="L7739" s="30"/>
      <c r="M7739" s="30"/>
      <c r="N7739" s="2">
        <v>0</v>
      </c>
      <c r="O7739" s="30"/>
      <c r="P7739" s="30"/>
      <c r="Q7739" s="30"/>
      <c r="R7739" s="30"/>
      <c r="S7739" s="30"/>
      <c r="T7739" s="30"/>
      <c r="U7739" s="30"/>
      <c r="V7739" s="30"/>
    </row>
    <row r="7740" spans="1:22" ht="14.5" x14ac:dyDescent="0.35">
      <c r="A7740" s="15">
        <v>64</v>
      </c>
      <c r="B7740" s="8">
        <v>90</v>
      </c>
      <c r="C7740" s="8">
        <v>999999.99989999994</v>
      </c>
      <c r="D7740" s="8">
        <v>9000</v>
      </c>
      <c r="E7740" s="2">
        <v>1380</v>
      </c>
      <c r="F7740" s="2">
        <v>10464.7353515625</v>
      </c>
      <c r="G7740" s="2">
        <v>1507.43322753906</v>
      </c>
      <c r="H7740" s="1">
        <v>11428.034029219019</v>
      </c>
      <c r="I7740" s="1">
        <v>1504.9231730045831</v>
      </c>
      <c r="J7740" s="1">
        <f t="shared" si="692"/>
        <v>9.205189097426036</v>
      </c>
      <c r="K7740" s="1">
        <f t="shared" si="693"/>
        <v>-0.16651182212393431</v>
      </c>
      <c r="L7740" s="30"/>
      <c r="M7740" s="30"/>
      <c r="N7740" s="2">
        <v>0</v>
      </c>
      <c r="O7740" s="30"/>
      <c r="P7740" s="30"/>
      <c r="Q7740" s="30"/>
      <c r="R7740" s="30"/>
      <c r="S7740" s="30"/>
      <c r="T7740" s="30"/>
      <c r="U7740" s="30"/>
      <c r="V7740" s="30"/>
    </row>
    <row r="7741" spans="1:22" ht="14.5" x14ac:dyDescent="0.35">
      <c r="A7741" s="15">
        <v>64</v>
      </c>
      <c r="B7741" s="8">
        <v>90</v>
      </c>
      <c r="C7741" s="8">
        <v>999999.99989999994</v>
      </c>
      <c r="D7741" s="8">
        <v>9000</v>
      </c>
      <c r="E7741" s="2">
        <v>1410</v>
      </c>
      <c r="F7741" s="2">
        <v>12066.7744140625</v>
      </c>
      <c r="G7741" s="2">
        <v>1599.31701660156</v>
      </c>
      <c r="H7741" s="1">
        <v>12927.02441393045</v>
      </c>
      <c r="I7741" s="1">
        <v>1587.843724026847</v>
      </c>
      <c r="J7741" s="1">
        <f t="shared" si="692"/>
        <v>7.1290799873197557</v>
      </c>
      <c r="K7741" s="1">
        <f t="shared" si="693"/>
        <v>-0.71738701305717245</v>
      </c>
      <c r="L7741" s="30"/>
      <c r="M7741" s="30"/>
      <c r="N7741" s="2">
        <v>0</v>
      </c>
      <c r="O7741" s="30"/>
      <c r="P7741" s="30"/>
      <c r="Q7741" s="30"/>
      <c r="R7741" s="30"/>
      <c r="S7741" s="30"/>
      <c r="T7741" s="30"/>
      <c r="U7741" s="30"/>
      <c r="V7741" s="30"/>
    </row>
    <row r="7742" spans="1:22" ht="14.5" x14ac:dyDescent="0.35">
      <c r="A7742" s="15">
        <v>64</v>
      </c>
      <c r="B7742" s="8">
        <v>90</v>
      </c>
      <c r="C7742" s="8">
        <v>999999.99989999994</v>
      </c>
      <c r="D7742" s="8">
        <v>9000</v>
      </c>
      <c r="E7742" s="2">
        <v>1440</v>
      </c>
      <c r="F7742" s="2">
        <v>12747.7919921875</v>
      </c>
      <c r="G7742" s="2">
        <v>1593.09509277344</v>
      </c>
      <c r="H7742" s="1">
        <v>13607.45335032308</v>
      </c>
      <c r="I7742" s="1">
        <v>1595.5563533534871</v>
      </c>
      <c r="J7742" s="1">
        <f t="shared" si="692"/>
        <v>6.7436098632800423</v>
      </c>
      <c r="K7742" s="1">
        <f t="shared" si="693"/>
        <v>0.15449552203203823</v>
      </c>
      <c r="L7742" s="30"/>
      <c r="M7742" s="30"/>
      <c r="N7742" s="2">
        <v>0</v>
      </c>
      <c r="O7742" s="30"/>
      <c r="P7742" s="30"/>
      <c r="Q7742" s="30"/>
      <c r="R7742" s="30"/>
      <c r="S7742" s="30"/>
      <c r="T7742" s="30"/>
      <c r="U7742" s="30"/>
      <c r="V7742" s="30"/>
    </row>
    <row r="7743" spans="1:22" ht="14.5" x14ac:dyDescent="0.35">
      <c r="A7743" s="15">
        <v>64</v>
      </c>
      <c r="B7743" s="8">
        <v>90</v>
      </c>
      <c r="C7743" s="8">
        <v>999999.99989999994</v>
      </c>
      <c r="D7743" s="8">
        <v>9000</v>
      </c>
      <c r="E7743" s="2">
        <v>1470</v>
      </c>
      <c r="F7743" s="2">
        <v>4621.39404296875</v>
      </c>
      <c r="G7743" s="2">
        <v>618.89733886718705</v>
      </c>
      <c r="H7743" s="1">
        <v>4742.8273535496919</v>
      </c>
      <c r="I7743" s="1">
        <v>607.03491061264106</v>
      </c>
      <c r="J7743" s="1">
        <f t="shared" si="692"/>
        <v>2.627633771365967</v>
      </c>
      <c r="K7743" s="1">
        <f t="shared" si="693"/>
        <v>-1.9167037099010082</v>
      </c>
      <c r="L7743" s="30"/>
      <c r="M7743" s="30"/>
      <c r="N7743" s="2">
        <v>1020834</v>
      </c>
      <c r="O7743" s="30"/>
      <c r="P7743" s="30"/>
      <c r="Q7743" s="30"/>
      <c r="R7743" s="30"/>
      <c r="S7743" s="30"/>
      <c r="T7743" s="30"/>
      <c r="U7743" s="30"/>
      <c r="V7743" s="30"/>
    </row>
    <row r="7744" spans="1:22" ht="14.5" x14ac:dyDescent="0.35">
      <c r="A7744" s="15">
        <v>64</v>
      </c>
      <c r="B7744" s="8">
        <v>90</v>
      </c>
      <c r="C7744" s="8">
        <v>999999.99989999994</v>
      </c>
      <c r="D7744" s="8">
        <v>9000</v>
      </c>
      <c r="E7744" s="2">
        <v>1500</v>
      </c>
      <c r="F7744" s="2">
        <v>3726.41674804688</v>
      </c>
      <c r="G7744" s="2">
        <v>506.17550659179699</v>
      </c>
      <c r="H7744" s="1">
        <v>3884.4759622449751</v>
      </c>
      <c r="I7744" s="1">
        <v>499.86228420499287</v>
      </c>
      <c r="J7744" s="1">
        <f t="shared" si="692"/>
        <v>4.2415871569098753</v>
      </c>
      <c r="K7744" s="1">
        <f t="shared" si="693"/>
        <v>-1.2472398021217144</v>
      </c>
      <c r="L7744" s="30"/>
      <c r="M7744" s="30"/>
      <c r="N7744" s="2">
        <v>1020834</v>
      </c>
      <c r="O7744" s="30"/>
      <c r="P7744" s="30"/>
      <c r="Q7744" s="30"/>
      <c r="R7744" s="30"/>
      <c r="S7744" s="30"/>
      <c r="T7744" s="30"/>
      <c r="U7744" s="30"/>
      <c r="V7744" s="30"/>
    </row>
    <row r="7745" spans="1:22" ht="14.5" x14ac:dyDescent="0.35">
      <c r="A7745" s="15">
        <v>64</v>
      </c>
      <c r="B7745" s="8">
        <v>90</v>
      </c>
      <c r="C7745" s="8">
        <v>999999.99989999994</v>
      </c>
      <c r="D7745" s="8">
        <v>9000</v>
      </c>
      <c r="E7745" s="2">
        <v>1530</v>
      </c>
      <c r="F7745" s="2">
        <v>3682.47192382813</v>
      </c>
      <c r="G7745" s="2">
        <v>494.41125488281301</v>
      </c>
      <c r="H7745" s="1">
        <v>3866.3999200828339</v>
      </c>
      <c r="I7745" s="1">
        <v>491.03072560726969</v>
      </c>
      <c r="J7745" s="1">
        <f t="shared" si="692"/>
        <v>4.9946883522604217</v>
      </c>
      <c r="K7745" s="1">
        <f t="shared" si="693"/>
        <v>-0.68374844669435941</v>
      </c>
      <c r="L7745" s="30"/>
      <c r="M7745" s="30"/>
      <c r="N7745" s="2">
        <v>1020834</v>
      </c>
      <c r="O7745" s="30"/>
      <c r="P7745" s="30"/>
      <c r="Q7745" s="30"/>
      <c r="R7745" s="30"/>
      <c r="S7745" s="30"/>
      <c r="T7745" s="30"/>
      <c r="U7745" s="30"/>
      <c r="V7745" s="30"/>
    </row>
    <row r="7746" spans="1:22" ht="14.5" x14ac:dyDescent="0.35">
      <c r="A7746" s="15">
        <v>64</v>
      </c>
      <c r="B7746" s="8">
        <v>90</v>
      </c>
      <c r="C7746" s="8">
        <v>999999.99989999994</v>
      </c>
      <c r="D7746" s="8">
        <v>9000</v>
      </c>
      <c r="E7746" s="2">
        <v>1560</v>
      </c>
      <c r="F7746" s="2">
        <v>13254.7216796875</v>
      </c>
      <c r="G7746" s="2">
        <v>1461.30603027344</v>
      </c>
      <c r="H7746" s="1">
        <v>14379.49622162454</v>
      </c>
      <c r="I7746" s="1">
        <v>1442.7480726415049</v>
      </c>
      <c r="J7746" s="1">
        <f t="shared" si="692"/>
        <v>8.4858405111646125</v>
      </c>
      <c r="K7746" s="1">
        <f t="shared" si="693"/>
        <v>-1.2699569595605191</v>
      </c>
      <c r="L7746" s="30"/>
      <c r="M7746" s="30"/>
      <c r="N7746" s="2">
        <v>1020834</v>
      </c>
      <c r="O7746" s="30"/>
      <c r="P7746" s="30"/>
      <c r="Q7746" s="30"/>
      <c r="R7746" s="30"/>
      <c r="S7746" s="30"/>
      <c r="T7746" s="30"/>
      <c r="U7746" s="30"/>
      <c r="V7746" s="30"/>
    </row>
    <row r="7747" spans="1:22" ht="14.5" x14ac:dyDescent="0.35">
      <c r="A7747" s="15">
        <v>64</v>
      </c>
      <c r="B7747" s="8">
        <v>90</v>
      </c>
      <c r="C7747" s="8">
        <v>999999.99989999994</v>
      </c>
      <c r="D7747" s="8">
        <v>9000</v>
      </c>
      <c r="E7747" s="2">
        <v>1590</v>
      </c>
      <c r="F7747" s="2">
        <v>14830.0498046875</v>
      </c>
      <c r="G7747" s="2">
        <v>1531.4140625</v>
      </c>
      <c r="H7747" s="1">
        <v>15917.211364330749</v>
      </c>
      <c r="I7747" s="1">
        <v>1509.3573308080861</v>
      </c>
      <c r="J7747" s="1">
        <f t="shared" si="692"/>
        <v>7.3308018109259354</v>
      </c>
      <c r="K7747" s="1">
        <f t="shared" si="693"/>
        <v>-1.4402853044138029</v>
      </c>
      <c r="L7747" s="30"/>
      <c r="M7747" s="30"/>
      <c r="N7747" s="2">
        <v>1020834</v>
      </c>
      <c r="O7747" s="30"/>
      <c r="P7747" s="30"/>
      <c r="Q7747" s="30"/>
      <c r="R7747" s="30"/>
      <c r="S7747" s="30"/>
      <c r="T7747" s="30"/>
      <c r="U7747" s="30"/>
      <c r="V7747" s="30"/>
    </row>
    <row r="7748" spans="1:22" ht="14.5" x14ac:dyDescent="0.35">
      <c r="A7748" s="15">
        <v>64</v>
      </c>
      <c r="B7748" s="8">
        <v>90</v>
      </c>
      <c r="C7748" s="8">
        <v>999999.99989999994</v>
      </c>
      <c r="D7748" s="8">
        <v>9000</v>
      </c>
      <c r="E7748" s="2">
        <v>1620</v>
      </c>
      <c r="F7748" s="2">
        <v>15675.0869140625</v>
      </c>
      <c r="G7748" s="2">
        <v>1517.29431152344</v>
      </c>
      <c r="H7748" s="1">
        <v>16967.547079216551</v>
      </c>
      <c r="I7748" s="1">
        <v>1512.367720807478</v>
      </c>
      <c r="J7748" s="1">
        <f t="shared" si="692"/>
        <v>8.2453141870272706</v>
      </c>
      <c r="K7748" s="1">
        <f t="shared" si="693"/>
        <v>-0.32469578766267487</v>
      </c>
      <c r="L7748" s="30"/>
      <c r="M7748" s="30"/>
      <c r="N7748" s="2">
        <v>1020834</v>
      </c>
      <c r="O7748" s="30"/>
      <c r="P7748" s="30"/>
      <c r="Q7748" s="30"/>
      <c r="R7748" s="30"/>
      <c r="S7748" s="30"/>
      <c r="T7748" s="30"/>
      <c r="U7748" s="30"/>
      <c r="V7748" s="30"/>
    </row>
    <row r="7749" spans="1:22" ht="14.5" x14ac:dyDescent="0.35">
      <c r="A7749" s="15">
        <v>64</v>
      </c>
      <c r="B7749" s="8">
        <v>90</v>
      </c>
      <c r="C7749" s="8">
        <v>999999.99989999994</v>
      </c>
      <c r="D7749" s="8">
        <v>9000</v>
      </c>
      <c r="E7749" s="2">
        <v>1650</v>
      </c>
      <c r="F7749" s="2">
        <v>5529.177734375</v>
      </c>
      <c r="G7749" s="2">
        <v>581.46014404296898</v>
      </c>
      <c r="H7749" s="1">
        <v>6003.6189214483502</v>
      </c>
      <c r="I7749" s="1">
        <v>577.67593656527424</v>
      </c>
      <c r="J7749" s="1">
        <f t="shared" si="692"/>
        <v>8.580682514937811</v>
      </c>
      <c r="K7749" s="1">
        <f t="shared" si="693"/>
        <v>-0.65081115472208328</v>
      </c>
      <c r="L7749" s="30"/>
      <c r="M7749" s="30"/>
      <c r="N7749" s="2">
        <v>1020834</v>
      </c>
      <c r="O7749" s="30"/>
      <c r="P7749" s="30"/>
      <c r="Q7749" s="30"/>
      <c r="R7749" s="30"/>
      <c r="S7749" s="30"/>
      <c r="T7749" s="30"/>
      <c r="U7749" s="30"/>
      <c r="V7749" s="30"/>
    </row>
    <row r="7750" spans="1:22" ht="14.5" x14ac:dyDescent="0.35">
      <c r="A7750" s="15">
        <v>64</v>
      </c>
      <c r="B7750" s="8">
        <v>90</v>
      </c>
      <c r="C7750" s="8">
        <v>999999.99989999994</v>
      </c>
      <c r="D7750" s="8">
        <v>9000</v>
      </c>
      <c r="E7750" s="2">
        <v>1680</v>
      </c>
      <c r="F7750" s="2">
        <v>4576.89208984375</v>
      </c>
      <c r="G7750" s="2">
        <v>479.80441284179699</v>
      </c>
      <c r="H7750" s="1">
        <v>4687.6499684420432</v>
      </c>
      <c r="I7750" s="1">
        <v>468.20057564508852</v>
      </c>
      <c r="J7750" s="1">
        <f t="shared" si="692"/>
        <v>2.4199364202636118</v>
      </c>
      <c r="K7750" s="1">
        <f t="shared" si="693"/>
        <v>-2.4184515369462707</v>
      </c>
      <c r="L7750" s="30"/>
      <c r="M7750" s="30"/>
      <c r="N7750" s="2">
        <v>1020834</v>
      </c>
      <c r="O7750" s="30"/>
      <c r="P7750" s="30"/>
      <c r="Q7750" s="30"/>
      <c r="R7750" s="30"/>
      <c r="S7750" s="30"/>
      <c r="T7750" s="30"/>
      <c r="U7750" s="30"/>
      <c r="V7750" s="30"/>
    </row>
    <row r="7751" spans="1:22" ht="14.5" x14ac:dyDescent="0.35">
      <c r="A7751" s="15">
        <v>64</v>
      </c>
      <c r="B7751" s="8">
        <v>90</v>
      </c>
      <c r="C7751" s="8">
        <v>999999.99989999994</v>
      </c>
      <c r="D7751" s="8">
        <v>9000</v>
      </c>
      <c r="E7751" s="2">
        <v>1710</v>
      </c>
      <c r="F7751" s="2">
        <v>4525.10205078125</v>
      </c>
      <c r="G7751" s="2">
        <v>465.4853515625</v>
      </c>
      <c r="H7751" s="1">
        <v>4682.6022667741618</v>
      </c>
      <c r="I7751" s="1">
        <v>462.38321262043843</v>
      </c>
      <c r="J7751" s="1">
        <f t="shared" si="692"/>
        <v>3.4805892602072843</v>
      </c>
      <c r="K7751" s="1">
        <f t="shared" si="693"/>
        <v>-0.66643105559575322</v>
      </c>
      <c r="L7751" s="30"/>
      <c r="M7751" s="30"/>
      <c r="N7751" s="2">
        <v>1020834</v>
      </c>
      <c r="O7751" s="30"/>
      <c r="P7751" s="30"/>
      <c r="Q7751" s="30"/>
      <c r="R7751" s="30"/>
      <c r="S7751" s="30"/>
      <c r="T7751" s="30"/>
      <c r="U7751" s="30"/>
      <c r="V7751" s="30"/>
    </row>
    <row r="7752" spans="1:22" ht="14.5" x14ac:dyDescent="0.35">
      <c r="A7752" s="15">
        <v>64</v>
      </c>
      <c r="B7752" s="8">
        <v>90</v>
      </c>
      <c r="C7752" s="8">
        <v>999999.99989999994</v>
      </c>
      <c r="D7752" s="8">
        <v>9000</v>
      </c>
      <c r="E7752" s="2">
        <v>1740</v>
      </c>
      <c r="F7752" s="2">
        <v>15841.4658203125</v>
      </c>
      <c r="G7752" s="2">
        <v>1342.62805175781</v>
      </c>
      <c r="H7752" s="1">
        <v>17732.15996194867</v>
      </c>
      <c r="I7752" s="1">
        <v>1357.9958929660261</v>
      </c>
      <c r="J7752" s="1">
        <f t="shared" si="692"/>
        <v>11.935095925352144</v>
      </c>
      <c r="K7752" s="1">
        <f t="shared" si="693"/>
        <v>1.1446089770056589</v>
      </c>
      <c r="L7752" s="30"/>
      <c r="M7752" s="30"/>
      <c r="N7752" s="2">
        <v>1020834</v>
      </c>
      <c r="O7752" s="30"/>
      <c r="P7752" s="30"/>
      <c r="Q7752" s="30"/>
      <c r="R7752" s="30"/>
      <c r="S7752" s="30"/>
      <c r="T7752" s="30"/>
      <c r="U7752" s="30"/>
      <c r="V7752" s="30"/>
    </row>
    <row r="7753" spans="1:22" ht="14.5" x14ac:dyDescent="0.35">
      <c r="A7753" s="15">
        <v>64</v>
      </c>
      <c r="B7753" s="8">
        <v>90</v>
      </c>
      <c r="C7753" s="8">
        <v>999999.99989999994</v>
      </c>
      <c r="D7753" s="8">
        <v>9000</v>
      </c>
      <c r="E7753" s="2">
        <v>1770</v>
      </c>
      <c r="F7753" s="2">
        <v>19193.609375</v>
      </c>
      <c r="G7753" s="2">
        <v>1440.77124023438</v>
      </c>
      <c r="H7753" s="1">
        <v>20253.228563011889</v>
      </c>
      <c r="I7753" s="1">
        <v>1417.897555693316</v>
      </c>
      <c r="J7753" s="1">
        <f t="shared" si="692"/>
        <v>5.5206874710707687</v>
      </c>
      <c r="K7753" s="1">
        <f t="shared" si="693"/>
        <v>-1.5876000229809542</v>
      </c>
      <c r="L7753" s="30"/>
      <c r="M7753" s="30"/>
      <c r="N7753" s="2">
        <v>1020834</v>
      </c>
      <c r="O7753" s="30"/>
      <c r="P7753" s="30"/>
      <c r="Q7753" s="30"/>
      <c r="R7753" s="30"/>
      <c r="S7753" s="30"/>
      <c r="T7753" s="30"/>
      <c r="U7753" s="30"/>
      <c r="V7753" s="30"/>
    </row>
    <row r="7754" spans="1:22" ht="14.5" x14ac:dyDescent="0.35">
      <c r="A7754" s="15">
        <v>64</v>
      </c>
      <c r="B7754" s="8">
        <v>90</v>
      </c>
      <c r="C7754" s="8">
        <v>999999.99989999994</v>
      </c>
      <c r="D7754" s="8">
        <v>9000</v>
      </c>
      <c r="E7754" s="2">
        <v>1800</v>
      </c>
      <c r="F7754" s="2">
        <v>20266.16015625</v>
      </c>
      <c r="G7754" s="2">
        <v>1418.1240234375</v>
      </c>
      <c r="H7754" s="1">
        <v>21102.924267320879</v>
      </c>
      <c r="I7754" s="1">
        <v>1420.4989975368389</v>
      </c>
      <c r="J7754" s="1">
        <f t="shared" ref="J7754:J7817" si="702">(H7754-F7754)/F7754*100</f>
        <v>4.1288734748936866</v>
      </c>
      <c r="K7754" s="1">
        <f t="shared" ref="K7754:K7817" si="703">(I7754-G7754)/G7754*100</f>
        <v>0.1674729473647911</v>
      </c>
      <c r="L7754" s="30"/>
      <c r="M7754" s="30"/>
      <c r="N7754" s="2">
        <v>1020834</v>
      </c>
      <c r="O7754" s="30"/>
      <c r="P7754" s="30"/>
      <c r="Q7754" s="30"/>
      <c r="R7754" s="30"/>
      <c r="S7754" s="30"/>
      <c r="T7754" s="30"/>
      <c r="U7754" s="30"/>
      <c r="V7754" s="30"/>
    </row>
    <row r="7755" spans="1:22" ht="14.5" x14ac:dyDescent="0.35">
      <c r="A7755" s="15">
        <v>64</v>
      </c>
      <c r="B7755" s="8">
        <v>90</v>
      </c>
      <c r="C7755" s="8">
        <v>999999.99989999994</v>
      </c>
      <c r="D7755" s="8">
        <v>9000</v>
      </c>
      <c r="E7755" s="2">
        <v>1830</v>
      </c>
      <c r="F7755" s="2">
        <v>7231.2587890625</v>
      </c>
      <c r="G7755" s="2">
        <v>538.51275634765602</v>
      </c>
      <c r="H7755" s="1">
        <v>8672.920788221365</v>
      </c>
      <c r="I7755" s="1">
        <v>541.54364542520659</v>
      </c>
      <c r="J7755" s="1">
        <f t="shared" si="702"/>
        <v>19.936528911666429</v>
      </c>
      <c r="K7755" s="1">
        <f t="shared" si="703"/>
        <v>0.56282586472173934</v>
      </c>
      <c r="L7755" s="30"/>
      <c r="M7755" s="30"/>
      <c r="N7755" s="2">
        <v>0</v>
      </c>
      <c r="O7755" s="30"/>
      <c r="P7755" s="30"/>
      <c r="Q7755" s="30"/>
      <c r="R7755" s="30"/>
      <c r="S7755" s="30"/>
      <c r="T7755" s="30"/>
      <c r="U7755" s="30"/>
      <c r="V7755" s="30"/>
    </row>
    <row r="7756" spans="1:22" ht="14.5" x14ac:dyDescent="0.35">
      <c r="A7756" s="15">
        <v>64</v>
      </c>
      <c r="B7756" s="8">
        <v>90</v>
      </c>
      <c r="C7756" s="8">
        <v>999999.99989999994</v>
      </c>
      <c r="D7756" s="8">
        <v>9000</v>
      </c>
      <c r="E7756" s="2">
        <v>1860</v>
      </c>
      <c r="F7756" s="2">
        <v>5841.22119140625</v>
      </c>
      <c r="G7756" s="2">
        <v>445.50036621093699</v>
      </c>
      <c r="H7756" s="1">
        <v>6841.7558749369082</v>
      </c>
      <c r="I7756" s="1">
        <v>435.07782882137269</v>
      </c>
      <c r="J7756" s="1">
        <f t="shared" si="702"/>
        <v>17.128861427173305</v>
      </c>
      <c r="K7756" s="1">
        <f t="shared" si="703"/>
        <v>-2.3395126424271893</v>
      </c>
      <c r="L7756" s="30"/>
      <c r="M7756" s="30"/>
      <c r="N7756" s="2">
        <v>0</v>
      </c>
      <c r="O7756" s="30"/>
      <c r="P7756" s="30"/>
      <c r="Q7756" s="30"/>
      <c r="R7756" s="30"/>
      <c r="S7756" s="30"/>
      <c r="T7756" s="30"/>
      <c r="U7756" s="30"/>
      <c r="V7756" s="30"/>
    </row>
    <row r="7757" spans="1:22" ht="14.5" x14ac:dyDescent="0.35">
      <c r="A7757" s="15">
        <v>64</v>
      </c>
      <c r="B7757" s="8">
        <v>90</v>
      </c>
      <c r="C7757" s="8">
        <v>999999.99989999994</v>
      </c>
      <c r="D7757" s="8">
        <v>9000</v>
      </c>
      <c r="E7757" s="2">
        <v>1890</v>
      </c>
      <c r="F7757" s="2">
        <v>5762.3603515625</v>
      </c>
      <c r="G7757" s="2">
        <v>437.08068847656199</v>
      </c>
      <c r="H7757" s="1">
        <v>6327.1765537725014</v>
      </c>
      <c r="I7757" s="1">
        <v>430.34139973692902</v>
      </c>
      <c r="J7757" s="1">
        <f t="shared" si="702"/>
        <v>9.8018202221047837</v>
      </c>
      <c r="K7757" s="1">
        <f t="shared" si="703"/>
        <v>-1.5418866395407804</v>
      </c>
      <c r="L7757" s="30"/>
      <c r="M7757" s="30"/>
      <c r="N7757" s="2">
        <v>0</v>
      </c>
      <c r="O7757" s="30"/>
      <c r="P7757" s="30"/>
      <c r="Q7757" s="30"/>
      <c r="R7757" s="30"/>
      <c r="S7757" s="30"/>
      <c r="T7757" s="30"/>
      <c r="U7757" s="30"/>
      <c r="V7757" s="30"/>
    </row>
    <row r="7758" spans="1:22" ht="14.5" x14ac:dyDescent="0.35">
      <c r="A7758" s="15">
        <v>64</v>
      </c>
      <c r="B7758" s="8">
        <v>90</v>
      </c>
      <c r="C7758" s="8">
        <v>999999.99989999994</v>
      </c>
      <c r="D7758" s="8">
        <v>9000</v>
      </c>
      <c r="E7758" s="2">
        <v>1920</v>
      </c>
      <c r="F7758" s="2">
        <v>20094.138671875</v>
      </c>
      <c r="G7758" s="2">
        <v>1285.00646972656</v>
      </c>
      <c r="H7758" s="1">
        <v>21891.624866235808</v>
      </c>
      <c r="I7758" s="1">
        <v>1276.2902260369419</v>
      </c>
      <c r="J7758" s="1">
        <f t="shared" si="702"/>
        <v>8.9453259167394972</v>
      </c>
      <c r="K7758" s="1">
        <f t="shared" si="703"/>
        <v>-0.67830348678888908</v>
      </c>
      <c r="L7758" s="30"/>
      <c r="M7758" s="30"/>
      <c r="N7758" s="2">
        <v>0</v>
      </c>
      <c r="O7758" s="30"/>
      <c r="P7758" s="30"/>
      <c r="Q7758" s="30"/>
      <c r="R7758" s="30"/>
      <c r="S7758" s="30"/>
      <c r="T7758" s="30"/>
      <c r="U7758" s="30"/>
      <c r="V7758" s="30"/>
    </row>
    <row r="7759" spans="1:22" ht="14.5" x14ac:dyDescent="0.35">
      <c r="A7759" s="15">
        <v>64</v>
      </c>
      <c r="B7759" s="8">
        <v>90</v>
      </c>
      <c r="C7759" s="8">
        <v>999999.99989999994</v>
      </c>
      <c r="D7759" s="8">
        <v>9000</v>
      </c>
      <c r="E7759" s="2">
        <v>1950</v>
      </c>
      <c r="F7759" s="2">
        <v>21969.80078125</v>
      </c>
      <c r="G7759" s="2">
        <v>1312.21997070313</v>
      </c>
      <c r="H7759" s="1">
        <v>23989.414188103419</v>
      </c>
      <c r="I7759" s="1">
        <v>1314.689914219653</v>
      </c>
      <c r="J7759" s="1">
        <f t="shared" si="702"/>
        <v>9.1926796558712844</v>
      </c>
      <c r="K7759" s="1">
        <f t="shared" si="703"/>
        <v>0.18822633183974033</v>
      </c>
      <c r="L7759" s="30"/>
      <c r="M7759" s="30"/>
      <c r="N7759" s="2">
        <v>0</v>
      </c>
      <c r="O7759" s="30"/>
      <c r="P7759" s="30"/>
      <c r="Q7759" s="30"/>
      <c r="R7759" s="30"/>
      <c r="S7759" s="30"/>
      <c r="T7759" s="30"/>
      <c r="U7759" s="30"/>
      <c r="V7759" s="30"/>
    </row>
    <row r="7760" spans="1:22" ht="14.5" x14ac:dyDescent="0.35">
      <c r="A7760" s="15">
        <v>64</v>
      </c>
      <c r="B7760" s="8">
        <v>90</v>
      </c>
      <c r="C7760" s="8">
        <v>999999.99989999994</v>
      </c>
      <c r="D7760" s="8">
        <v>9000</v>
      </c>
      <c r="E7760" s="2">
        <v>1980</v>
      </c>
      <c r="F7760" s="2">
        <v>22476.87890625</v>
      </c>
      <c r="G7760" s="2">
        <v>1286.27661132813</v>
      </c>
      <c r="H7760" s="1">
        <v>24446.206889096102</v>
      </c>
      <c r="I7760" s="1">
        <v>1312.0988621963379</v>
      </c>
      <c r="J7760" s="1">
        <f t="shared" si="702"/>
        <v>8.7615722407905281</v>
      </c>
      <c r="K7760" s="1">
        <f t="shared" si="703"/>
        <v>2.0075192723550681</v>
      </c>
      <c r="L7760" s="30"/>
      <c r="M7760" s="30"/>
      <c r="N7760" s="2">
        <v>0</v>
      </c>
      <c r="O7760" s="30"/>
      <c r="P7760" s="30"/>
      <c r="Q7760" s="30"/>
      <c r="R7760" s="30"/>
      <c r="S7760" s="30"/>
      <c r="T7760" s="30"/>
      <c r="U7760" s="30"/>
      <c r="V7760" s="30"/>
    </row>
    <row r="7761" spans="1:22" ht="14.5" x14ac:dyDescent="0.35">
      <c r="A7761" s="15">
        <v>64</v>
      </c>
      <c r="B7761" s="8">
        <v>90</v>
      </c>
      <c r="C7761" s="8">
        <v>999999.99989999994</v>
      </c>
      <c r="D7761" s="8">
        <v>9000</v>
      </c>
      <c r="E7761" s="2">
        <v>2010</v>
      </c>
      <c r="F7761" s="2">
        <v>7977.1201171875</v>
      </c>
      <c r="G7761" s="2">
        <v>490.92611694335898</v>
      </c>
      <c r="H7761" s="1">
        <v>9144.844555710044</v>
      </c>
      <c r="I7761" s="1">
        <v>498.27741378172351</v>
      </c>
      <c r="J7761" s="1">
        <f t="shared" si="702"/>
        <v>14.638421151595365</v>
      </c>
      <c r="K7761" s="1">
        <f t="shared" si="703"/>
        <v>1.4974344579864134</v>
      </c>
      <c r="L7761" s="30"/>
      <c r="M7761" s="30"/>
      <c r="N7761" s="2">
        <v>0</v>
      </c>
      <c r="O7761" s="30"/>
      <c r="P7761" s="30"/>
      <c r="Q7761" s="30"/>
      <c r="R7761" s="30"/>
      <c r="S7761" s="30"/>
      <c r="T7761" s="30"/>
      <c r="U7761" s="30"/>
      <c r="V7761" s="30"/>
    </row>
    <row r="7762" spans="1:22" ht="14.5" x14ac:dyDescent="0.35">
      <c r="A7762" s="15">
        <v>64</v>
      </c>
      <c r="B7762" s="8">
        <v>90</v>
      </c>
      <c r="C7762" s="8">
        <v>999999.99989999994</v>
      </c>
      <c r="D7762" s="8">
        <v>9000</v>
      </c>
      <c r="E7762" s="2">
        <v>2040</v>
      </c>
      <c r="F7762" s="2">
        <v>6477.41064453125</v>
      </c>
      <c r="G7762" s="2">
        <v>405.93453979492199</v>
      </c>
      <c r="H7762" s="1">
        <v>7343.381761876838</v>
      </c>
      <c r="I7762" s="1">
        <v>403.11040584243551</v>
      </c>
      <c r="J7762" s="1">
        <f t="shared" si="702"/>
        <v>13.369093992469203</v>
      </c>
      <c r="K7762" s="1">
        <f t="shared" si="703"/>
        <v>-0.69571166669217865</v>
      </c>
      <c r="L7762" s="30"/>
      <c r="M7762" s="30"/>
      <c r="N7762" s="2">
        <v>0</v>
      </c>
      <c r="O7762" s="30"/>
      <c r="P7762" s="30"/>
      <c r="Q7762" s="30"/>
      <c r="R7762" s="30"/>
      <c r="S7762" s="30"/>
      <c r="T7762" s="30"/>
      <c r="U7762" s="30"/>
      <c r="V7762" s="30"/>
    </row>
    <row r="7763" spans="1:22" ht="14.5" x14ac:dyDescent="0.35">
      <c r="A7763" s="15">
        <v>64</v>
      </c>
      <c r="B7763" s="8">
        <v>90</v>
      </c>
      <c r="C7763" s="8">
        <v>999999.99989999994</v>
      </c>
      <c r="D7763" s="8">
        <v>9000</v>
      </c>
      <c r="E7763" s="2">
        <v>2070</v>
      </c>
      <c r="F7763" s="2">
        <v>6422.1015625</v>
      </c>
      <c r="G7763" s="2">
        <v>398.37609863281301</v>
      </c>
      <c r="H7763" s="1">
        <v>6947.931053646621</v>
      </c>
      <c r="I7763" s="1">
        <v>398.66274731325478</v>
      </c>
      <c r="J7763" s="1">
        <f t="shared" si="702"/>
        <v>8.1878102678576408</v>
      </c>
      <c r="K7763" s="1">
        <f t="shared" si="703"/>
        <v>7.1954286772103415E-2</v>
      </c>
      <c r="L7763" s="30"/>
      <c r="M7763" s="30"/>
      <c r="N7763" s="2">
        <v>0</v>
      </c>
      <c r="O7763" s="30"/>
      <c r="P7763" s="30"/>
      <c r="Q7763" s="30"/>
      <c r="R7763" s="30"/>
      <c r="S7763" s="30"/>
      <c r="T7763" s="30"/>
      <c r="U7763" s="30"/>
      <c r="V7763" s="30"/>
    </row>
    <row r="7764" spans="1:22" ht="14.5" x14ac:dyDescent="0.35">
      <c r="A7764" s="15">
        <v>64</v>
      </c>
      <c r="B7764" s="8">
        <v>90</v>
      </c>
      <c r="C7764" s="8">
        <v>999999.99989999994</v>
      </c>
      <c r="D7764" s="8">
        <v>9000</v>
      </c>
      <c r="E7764" s="2">
        <v>2100</v>
      </c>
      <c r="F7764" s="2">
        <v>22042.791015625</v>
      </c>
      <c r="G7764" s="2">
        <v>1143.30236816406</v>
      </c>
      <c r="H7764" s="1">
        <v>22127.130178431002</v>
      </c>
      <c r="I7764" s="1">
        <v>1141.443165792077</v>
      </c>
      <c r="J7764" s="1">
        <f t="shared" si="702"/>
        <v>0.38261562588067005</v>
      </c>
      <c r="K7764" s="1">
        <f t="shared" si="703"/>
        <v>-0.16261685655112584</v>
      </c>
      <c r="L7764" s="30"/>
      <c r="M7764" s="30"/>
      <c r="N7764" s="2">
        <v>0</v>
      </c>
      <c r="O7764" s="30"/>
      <c r="P7764" s="30"/>
      <c r="Q7764" s="30"/>
      <c r="R7764" s="30"/>
      <c r="S7764" s="30"/>
      <c r="T7764" s="30"/>
      <c r="U7764" s="30"/>
      <c r="V7764" s="30"/>
    </row>
    <row r="7765" spans="1:22" ht="14.5" x14ac:dyDescent="0.35">
      <c r="A7765" s="15">
        <v>64</v>
      </c>
      <c r="B7765" s="8">
        <v>90</v>
      </c>
      <c r="C7765" s="8">
        <v>999999.99989999994</v>
      </c>
      <c r="D7765" s="8">
        <v>9000</v>
      </c>
      <c r="E7765" s="2">
        <v>2130</v>
      </c>
      <c r="F7765" s="2">
        <v>24611.291015625</v>
      </c>
      <c r="G7765" s="2">
        <v>1201.4833984375</v>
      </c>
      <c r="H7765" s="1">
        <v>25126.502064292679</v>
      </c>
      <c r="I7765" s="1">
        <v>1196.9343498409901</v>
      </c>
      <c r="J7765" s="1">
        <f t="shared" si="702"/>
        <v>2.0933930216849927</v>
      </c>
      <c r="K7765" s="1">
        <f t="shared" si="703"/>
        <v>-0.3786193469194703</v>
      </c>
      <c r="L7765" s="30"/>
      <c r="M7765" s="30"/>
      <c r="N7765" s="2">
        <v>0</v>
      </c>
      <c r="O7765" s="30"/>
      <c r="P7765" s="30"/>
      <c r="Q7765" s="30"/>
      <c r="R7765" s="30"/>
      <c r="S7765" s="30"/>
      <c r="T7765" s="30"/>
      <c r="U7765" s="30"/>
      <c r="V7765" s="30"/>
    </row>
    <row r="7766" spans="1:22" ht="14.5" x14ac:dyDescent="0.35">
      <c r="A7766" s="15">
        <v>64</v>
      </c>
      <c r="B7766" s="8">
        <v>90</v>
      </c>
      <c r="C7766" s="8">
        <v>999999.99989999994</v>
      </c>
      <c r="D7766" s="8">
        <v>9000</v>
      </c>
      <c r="E7766" s="2">
        <v>2160</v>
      </c>
      <c r="F7766" s="2">
        <v>25262.12109375</v>
      </c>
      <c r="G7766" s="2">
        <v>1183.83435058594</v>
      </c>
      <c r="H7766" s="1">
        <v>25859.452780180909</v>
      </c>
      <c r="I7766" s="1">
        <v>1199.1259978456039</v>
      </c>
      <c r="J7766" s="1">
        <f t="shared" si="702"/>
        <v>2.3645349660630535</v>
      </c>
      <c r="K7766" s="1">
        <f t="shared" si="703"/>
        <v>1.2917049798475029</v>
      </c>
      <c r="L7766" s="30"/>
      <c r="M7766" s="30"/>
      <c r="N7766" s="2">
        <v>0</v>
      </c>
      <c r="O7766" s="30"/>
      <c r="P7766" s="30"/>
      <c r="Q7766" s="30"/>
      <c r="R7766" s="30"/>
      <c r="S7766" s="30"/>
      <c r="T7766" s="30"/>
      <c r="U7766" s="30"/>
      <c r="V7766" s="30"/>
    </row>
    <row r="7767" spans="1:22" ht="14.5" x14ac:dyDescent="0.35">
      <c r="A7767" s="15">
        <v>64</v>
      </c>
      <c r="B7767" s="8">
        <v>90</v>
      </c>
      <c r="C7767" s="8">
        <v>999999.99989999994</v>
      </c>
      <c r="D7767" s="8">
        <v>9000</v>
      </c>
      <c r="E7767" s="2">
        <v>2190</v>
      </c>
      <c r="F7767" s="2">
        <v>9053.755859375</v>
      </c>
      <c r="G7767" s="2">
        <v>449.51043701171898</v>
      </c>
      <c r="H7767" s="1">
        <v>9515.3398834658037</v>
      </c>
      <c r="I7767" s="1">
        <v>454.05658720364698</v>
      </c>
      <c r="J7767" s="1">
        <f t="shared" si="702"/>
        <v>5.0982601172400939</v>
      </c>
      <c r="K7767" s="1">
        <f t="shared" si="703"/>
        <v>1.0113558702107479</v>
      </c>
      <c r="L7767" s="30"/>
      <c r="M7767" s="30"/>
      <c r="N7767" s="2">
        <v>1020834</v>
      </c>
      <c r="O7767" s="30"/>
      <c r="P7767" s="30"/>
      <c r="Q7767" s="30"/>
      <c r="R7767" s="30"/>
      <c r="S7767" s="30"/>
      <c r="T7767" s="30"/>
      <c r="U7767" s="30"/>
      <c r="V7767" s="30"/>
    </row>
    <row r="7768" spans="1:22" ht="14.5" x14ac:dyDescent="0.35">
      <c r="A7768" s="15">
        <v>64</v>
      </c>
      <c r="B7768" s="8">
        <v>90</v>
      </c>
      <c r="C7768" s="8">
        <v>999999.99989999994</v>
      </c>
      <c r="D7768" s="8">
        <v>9000</v>
      </c>
      <c r="E7768" s="2">
        <v>2220</v>
      </c>
      <c r="F7768" s="2">
        <v>7387.17236328125</v>
      </c>
      <c r="G7768" s="2">
        <v>373.05984497070301</v>
      </c>
      <c r="H7768" s="1">
        <v>7403.0557525246859</v>
      </c>
      <c r="I7768" s="1">
        <v>371.12564636117389</v>
      </c>
      <c r="J7768" s="1">
        <f t="shared" si="702"/>
        <v>0.21501311276268595</v>
      </c>
      <c r="K7768" s="1">
        <f t="shared" si="703"/>
        <v>-0.51846872173578873</v>
      </c>
      <c r="L7768" s="30"/>
      <c r="M7768" s="30"/>
      <c r="N7768" s="2">
        <v>1020834</v>
      </c>
      <c r="O7768" s="30"/>
      <c r="P7768" s="30"/>
      <c r="Q7768" s="30"/>
      <c r="R7768" s="30"/>
      <c r="S7768" s="30"/>
      <c r="T7768" s="30"/>
      <c r="U7768" s="30"/>
      <c r="V7768" s="30"/>
    </row>
    <row r="7769" spans="1:22" ht="14.5" x14ac:dyDescent="0.35">
      <c r="A7769" s="15">
        <v>64</v>
      </c>
      <c r="B7769" s="8">
        <v>90</v>
      </c>
      <c r="C7769" s="8">
        <v>999999.99989999994</v>
      </c>
      <c r="D7769" s="8">
        <v>9000</v>
      </c>
      <c r="E7769" s="2">
        <v>2250</v>
      </c>
      <c r="F7769" s="2">
        <v>7322.76708984375</v>
      </c>
      <c r="G7769" s="2">
        <v>366.30584716796898</v>
      </c>
      <c r="H7769" s="1">
        <v>7269.573225643484</v>
      </c>
      <c r="I7769" s="1">
        <v>367.01308973667329</v>
      </c>
      <c r="J7769" s="1">
        <f t="shared" si="702"/>
        <v>-0.72641753516976959</v>
      </c>
      <c r="K7769" s="1">
        <f t="shared" si="703"/>
        <v>0.19307433232972979</v>
      </c>
      <c r="L7769" s="30"/>
      <c r="M7769" s="30"/>
      <c r="N7769" s="2">
        <v>1020834</v>
      </c>
      <c r="O7769" s="30"/>
      <c r="P7769" s="30"/>
      <c r="Q7769" s="30"/>
      <c r="R7769" s="30"/>
      <c r="S7769" s="30"/>
      <c r="T7769" s="30"/>
      <c r="U7769" s="30"/>
      <c r="V7769" s="30"/>
    </row>
    <row r="7770" spans="1:22" ht="14.5" x14ac:dyDescent="0.35">
      <c r="A7770" s="15">
        <v>64</v>
      </c>
      <c r="B7770" s="8">
        <v>90</v>
      </c>
      <c r="C7770" s="8">
        <v>999999.99989999994</v>
      </c>
      <c r="D7770" s="8">
        <v>9000</v>
      </c>
      <c r="E7770" s="2">
        <v>2280</v>
      </c>
      <c r="F7770" s="2">
        <v>18574.244140625</v>
      </c>
      <c r="G7770" s="2">
        <v>879.55340576171898</v>
      </c>
      <c r="H7770" s="1">
        <v>20292.199441607368</v>
      </c>
      <c r="I7770" s="1">
        <v>927.40924514743836</v>
      </c>
      <c r="J7770" s="1">
        <f t="shared" si="702"/>
        <v>9.2491263061677493</v>
      </c>
      <c r="K7770" s="1">
        <f t="shared" si="703"/>
        <v>5.4409248002712038</v>
      </c>
      <c r="L7770" s="30"/>
      <c r="M7770" s="30"/>
      <c r="N7770" s="2">
        <v>1020834</v>
      </c>
      <c r="O7770" s="30"/>
      <c r="P7770" s="30"/>
      <c r="Q7770" s="30"/>
      <c r="R7770" s="30"/>
      <c r="S7770" s="30"/>
      <c r="T7770" s="30"/>
      <c r="U7770" s="30"/>
      <c r="V7770" s="30"/>
    </row>
    <row r="7771" spans="1:22" ht="14.5" x14ac:dyDescent="0.35">
      <c r="A7771" s="15">
        <v>64</v>
      </c>
      <c r="B7771" s="8">
        <v>90</v>
      </c>
      <c r="C7771" s="8">
        <v>999999.99989999994</v>
      </c>
      <c r="D7771" s="8">
        <v>9000</v>
      </c>
      <c r="E7771" s="2">
        <v>2310</v>
      </c>
      <c r="F7771" s="2">
        <v>21180.8359375</v>
      </c>
      <c r="G7771" s="2">
        <v>962.86102294921898</v>
      </c>
      <c r="H7771" s="1">
        <v>22697.23466381276</v>
      </c>
      <c r="I7771" s="1">
        <v>967.52687802038781</v>
      </c>
      <c r="J7771" s="1">
        <f t="shared" si="702"/>
        <v>7.1592959351902827</v>
      </c>
      <c r="K7771" s="1">
        <f t="shared" si="703"/>
        <v>0.48458240181718426</v>
      </c>
      <c r="L7771" s="30"/>
      <c r="M7771" s="30"/>
      <c r="N7771" s="2">
        <v>1020834</v>
      </c>
      <c r="O7771" s="30"/>
      <c r="P7771" s="30"/>
      <c r="Q7771" s="30"/>
      <c r="R7771" s="30"/>
      <c r="S7771" s="30"/>
      <c r="T7771" s="30"/>
      <c r="U7771" s="30"/>
      <c r="V7771" s="30"/>
    </row>
    <row r="7772" spans="1:22" ht="14.5" x14ac:dyDescent="0.35">
      <c r="A7772" s="15">
        <v>64</v>
      </c>
      <c r="B7772" s="8">
        <v>90</v>
      </c>
      <c r="C7772" s="8">
        <v>999999.99989999994</v>
      </c>
      <c r="D7772" s="8">
        <v>9000</v>
      </c>
      <c r="E7772" s="2">
        <v>2340</v>
      </c>
      <c r="F7772" s="2">
        <v>22637.953125</v>
      </c>
      <c r="G7772" s="2">
        <v>967.77728271484398</v>
      </c>
      <c r="H7772" s="1">
        <v>23264.91361283966</v>
      </c>
      <c r="I7772" s="1">
        <v>970.22738559147751</v>
      </c>
      <c r="J7772" s="1">
        <f t="shared" si="702"/>
        <v>2.7695104958375532</v>
      </c>
      <c r="K7772" s="1">
        <f t="shared" si="703"/>
        <v>0.25316805016960298</v>
      </c>
      <c r="L7772" s="30"/>
      <c r="M7772" s="30"/>
      <c r="N7772" s="2">
        <v>1020834</v>
      </c>
      <c r="O7772" s="30"/>
      <c r="P7772" s="30"/>
      <c r="Q7772" s="30"/>
      <c r="R7772" s="30"/>
      <c r="S7772" s="30"/>
      <c r="T7772" s="30"/>
      <c r="U7772" s="30"/>
      <c r="V7772" s="30"/>
    </row>
    <row r="7773" spans="1:22" ht="14.5" x14ac:dyDescent="0.35">
      <c r="A7773" s="15">
        <v>64</v>
      </c>
      <c r="B7773" s="8">
        <v>90</v>
      </c>
      <c r="C7773" s="8">
        <v>999999.99989999994</v>
      </c>
      <c r="D7773" s="8">
        <v>9000</v>
      </c>
      <c r="E7773" s="2">
        <v>2370</v>
      </c>
      <c r="F7773" s="2">
        <v>8407.6318359375</v>
      </c>
      <c r="G7773" s="2">
        <v>378.57751464843699</v>
      </c>
      <c r="H7773" s="1">
        <v>8927.7742115530327</v>
      </c>
      <c r="I7773" s="1">
        <v>383.57035554519302</v>
      </c>
      <c r="J7773" s="1">
        <f t="shared" si="702"/>
        <v>6.1865503362342915</v>
      </c>
      <c r="K7773" s="1">
        <f t="shared" si="703"/>
        <v>1.3188424308275672</v>
      </c>
      <c r="L7773" s="30"/>
      <c r="M7773" s="30"/>
      <c r="N7773" s="2">
        <v>1020834</v>
      </c>
      <c r="O7773" s="30"/>
      <c r="P7773" s="30"/>
      <c r="Q7773" s="30"/>
      <c r="R7773" s="30"/>
      <c r="S7773" s="30"/>
      <c r="T7773" s="30"/>
      <c r="U7773" s="30"/>
      <c r="V7773" s="30"/>
    </row>
    <row r="7774" spans="1:22" ht="14.5" x14ac:dyDescent="0.35">
      <c r="A7774" s="15">
        <v>64</v>
      </c>
      <c r="B7774" s="8">
        <v>90</v>
      </c>
      <c r="C7774" s="8">
        <v>999999.99989999994</v>
      </c>
      <c r="D7774" s="8">
        <v>9000</v>
      </c>
      <c r="E7774" s="2">
        <v>2400</v>
      </c>
      <c r="F7774" s="2">
        <v>6768.69091796875</v>
      </c>
      <c r="G7774" s="2">
        <v>307.45794677734398</v>
      </c>
      <c r="H7774" s="1">
        <v>7410.9507841855984</v>
      </c>
      <c r="I7774" s="1">
        <v>313.80959912336908</v>
      </c>
      <c r="J7774" s="1">
        <f t="shared" si="702"/>
        <v>9.4886865717542239</v>
      </c>
      <c r="K7774" s="1">
        <f t="shared" si="703"/>
        <v>2.0658605225855062</v>
      </c>
      <c r="L7774" s="30"/>
      <c r="M7774" s="30"/>
      <c r="N7774" s="2">
        <v>1020834</v>
      </c>
      <c r="O7774" s="30"/>
      <c r="P7774" s="30"/>
      <c r="Q7774" s="30"/>
      <c r="R7774" s="30"/>
      <c r="S7774" s="30"/>
      <c r="T7774" s="30"/>
      <c r="U7774" s="30"/>
      <c r="V7774" s="30"/>
    </row>
    <row r="7775" spans="1:22" ht="14.5" x14ac:dyDescent="0.35">
      <c r="A7775" s="15">
        <v>64</v>
      </c>
      <c r="B7775" s="8">
        <v>90</v>
      </c>
      <c r="C7775" s="8">
        <v>999999.99989999994</v>
      </c>
      <c r="D7775" s="8">
        <v>9000</v>
      </c>
      <c r="E7775" s="2">
        <v>2430</v>
      </c>
      <c r="F7775" s="2">
        <v>6670.28369140625</v>
      </c>
      <c r="G7775" s="2">
        <v>299.20690917968801</v>
      </c>
      <c r="H7775" s="1">
        <v>7212.9592452903698</v>
      </c>
      <c r="I7775" s="1">
        <v>301.47331858629019</v>
      </c>
      <c r="J7775" s="1">
        <f t="shared" si="702"/>
        <v>8.1357192435950392</v>
      </c>
      <c r="K7775" s="1">
        <f t="shared" si="703"/>
        <v>0.7574722832490115</v>
      </c>
      <c r="L7775" s="30"/>
      <c r="M7775" s="30"/>
      <c r="N7775" s="2">
        <v>1020834</v>
      </c>
      <c r="O7775" s="30"/>
      <c r="P7775" s="30"/>
      <c r="Q7775" s="30"/>
      <c r="R7775" s="30"/>
      <c r="S7775" s="30"/>
      <c r="T7775" s="30"/>
      <c r="U7775" s="30"/>
      <c r="V7775" s="30"/>
    </row>
    <row r="7776" spans="1:22" ht="14.5" x14ac:dyDescent="0.35">
      <c r="A7776" s="15">
        <v>64</v>
      </c>
      <c r="B7776" s="8">
        <v>90</v>
      </c>
      <c r="C7776" s="8">
        <v>999999.99989999994</v>
      </c>
      <c r="D7776" s="8">
        <v>9000</v>
      </c>
      <c r="E7776" s="2">
        <v>2460</v>
      </c>
      <c r="F7776" s="2">
        <v>23099.11328125</v>
      </c>
      <c r="G7776" s="2">
        <v>873.19195556640602</v>
      </c>
      <c r="H7776" s="1">
        <v>22386.71785636116</v>
      </c>
      <c r="I7776" s="1">
        <v>835.04416633813275</v>
      </c>
      <c r="J7776" s="1">
        <f t="shared" si="702"/>
        <v>-3.0840812641371196</v>
      </c>
      <c r="K7776" s="1">
        <f t="shared" si="703"/>
        <v>-4.3687746989753551</v>
      </c>
      <c r="L7776" s="30"/>
      <c r="M7776" s="30"/>
      <c r="N7776" s="2">
        <v>1020834</v>
      </c>
      <c r="O7776" s="30"/>
      <c r="P7776" s="30"/>
      <c r="Q7776" s="30"/>
      <c r="R7776" s="30"/>
      <c r="S7776" s="30"/>
      <c r="T7776" s="30"/>
      <c r="U7776" s="30"/>
      <c r="V7776" s="30"/>
    </row>
    <row r="7777" spans="1:22" ht="14.5" x14ac:dyDescent="0.35">
      <c r="A7777" s="15">
        <v>64</v>
      </c>
      <c r="B7777" s="8">
        <v>90</v>
      </c>
      <c r="C7777" s="8">
        <v>999999.99989999994</v>
      </c>
      <c r="D7777" s="8">
        <v>9000</v>
      </c>
      <c r="E7777" s="2">
        <v>2490</v>
      </c>
      <c r="F7777" s="2">
        <v>21298.74609375</v>
      </c>
      <c r="G7777" s="2">
        <v>829.63580322265602</v>
      </c>
      <c r="H7777" s="1">
        <v>22287.859415074821</v>
      </c>
      <c r="I7777" s="1">
        <v>856.22230468424584</v>
      </c>
      <c r="J7777" s="1">
        <f t="shared" si="702"/>
        <v>4.643997900022252</v>
      </c>
      <c r="K7777" s="1">
        <f t="shared" si="703"/>
        <v>3.2045990973770193</v>
      </c>
      <c r="L7777" s="30"/>
      <c r="M7777" s="30"/>
      <c r="N7777" s="2">
        <v>1020834</v>
      </c>
      <c r="O7777" s="30"/>
      <c r="P7777" s="30"/>
      <c r="Q7777" s="30"/>
      <c r="R7777" s="30"/>
      <c r="S7777" s="30"/>
      <c r="T7777" s="30"/>
      <c r="U7777" s="30"/>
      <c r="V7777" s="30"/>
    </row>
    <row r="7778" spans="1:22" ht="14.5" x14ac:dyDescent="0.35">
      <c r="A7778" s="15">
        <v>64</v>
      </c>
      <c r="B7778" s="8">
        <v>90</v>
      </c>
      <c r="C7778" s="8">
        <v>999999.99989999994</v>
      </c>
      <c r="D7778" s="8">
        <v>9000</v>
      </c>
      <c r="E7778" s="2">
        <v>2520</v>
      </c>
      <c r="F7778" s="2">
        <v>21635.15234375</v>
      </c>
      <c r="G7778" s="2">
        <v>839.72161865234398</v>
      </c>
      <c r="H7778" s="1">
        <v>22610.949774954141</v>
      </c>
      <c r="I7778" s="1">
        <v>853.87734642562953</v>
      </c>
      <c r="J7778" s="1">
        <f t="shared" si="702"/>
        <v>4.5102406292324106</v>
      </c>
      <c r="K7778" s="1">
        <f t="shared" si="703"/>
        <v>1.6857643603369239</v>
      </c>
      <c r="L7778" s="30"/>
      <c r="M7778" s="30"/>
      <c r="N7778" s="2">
        <v>1020834</v>
      </c>
      <c r="O7778" s="30"/>
      <c r="P7778" s="30"/>
      <c r="Q7778" s="30"/>
      <c r="R7778" s="30"/>
      <c r="S7778" s="30"/>
      <c r="T7778" s="30"/>
      <c r="U7778" s="30"/>
      <c r="V7778" s="30"/>
    </row>
    <row r="7779" spans="1:22" ht="14.5" x14ac:dyDescent="0.35">
      <c r="A7779" s="15">
        <v>64</v>
      </c>
      <c r="B7779" s="8">
        <v>90</v>
      </c>
      <c r="C7779" s="8">
        <v>999999.99989999994</v>
      </c>
      <c r="D7779" s="8">
        <v>9000</v>
      </c>
      <c r="E7779" s="2">
        <v>2550</v>
      </c>
      <c r="F7779" s="2">
        <v>7912.896484375</v>
      </c>
      <c r="G7779" s="2">
        <v>328.64266967773398</v>
      </c>
      <c r="H7779" s="1">
        <v>8804.1030684013385</v>
      </c>
      <c r="I7779" s="1">
        <v>343.9584411302842</v>
      </c>
      <c r="J7779" s="1">
        <f t="shared" si="702"/>
        <v>11.262710004941136</v>
      </c>
      <c r="K7779" s="1">
        <f t="shared" si="703"/>
        <v>4.6603112941995093</v>
      </c>
      <c r="L7779" s="30"/>
      <c r="M7779" s="30"/>
      <c r="N7779" s="2">
        <v>0</v>
      </c>
      <c r="O7779" s="30"/>
      <c r="P7779" s="30"/>
      <c r="Q7779" s="30"/>
      <c r="R7779" s="30"/>
      <c r="S7779" s="30"/>
      <c r="T7779" s="30"/>
      <c r="U7779" s="30"/>
      <c r="V7779" s="30"/>
    </row>
    <row r="7780" spans="1:22" ht="14.5" x14ac:dyDescent="0.35">
      <c r="A7780" s="15">
        <v>64</v>
      </c>
      <c r="B7780" s="8">
        <v>90</v>
      </c>
      <c r="C7780" s="8">
        <v>999999.99989999994</v>
      </c>
      <c r="D7780" s="8">
        <v>9000</v>
      </c>
      <c r="E7780" s="2">
        <v>2580</v>
      </c>
      <c r="F7780" s="2">
        <v>6293.2646484375</v>
      </c>
      <c r="G7780" s="2">
        <v>266.15365600585898</v>
      </c>
      <c r="H7780" s="1">
        <v>7372.6540620181477</v>
      </c>
      <c r="I7780" s="1">
        <v>276.2716921615891</v>
      </c>
      <c r="J7780" s="1">
        <f t="shared" si="702"/>
        <v>17.151502024448313</v>
      </c>
      <c r="K7780" s="1">
        <f t="shared" si="703"/>
        <v>3.8015769941207909</v>
      </c>
      <c r="L7780" s="30"/>
      <c r="M7780" s="30"/>
      <c r="N7780" s="2">
        <v>0</v>
      </c>
      <c r="O7780" s="30"/>
      <c r="P7780" s="30"/>
      <c r="Q7780" s="30"/>
      <c r="R7780" s="30"/>
      <c r="S7780" s="30"/>
      <c r="T7780" s="30"/>
      <c r="U7780" s="30"/>
      <c r="V7780" s="30"/>
    </row>
    <row r="7781" spans="1:22" ht="14.5" x14ac:dyDescent="0.35">
      <c r="A7781" s="15">
        <v>64</v>
      </c>
      <c r="B7781" s="8">
        <v>90</v>
      </c>
      <c r="C7781" s="8">
        <v>999999.99989999994</v>
      </c>
      <c r="D7781" s="8">
        <v>9000</v>
      </c>
      <c r="E7781" s="2">
        <v>2610</v>
      </c>
      <c r="F7781" s="2">
        <v>6064.62841796875</v>
      </c>
      <c r="G7781" s="2">
        <v>257.358642578125</v>
      </c>
      <c r="H7781" s="1">
        <v>7185.5957174165451</v>
      </c>
      <c r="I7781" s="1">
        <v>264.58093961087559</v>
      </c>
      <c r="J7781" s="1">
        <f t="shared" si="702"/>
        <v>18.483693017803144</v>
      </c>
      <c r="K7781" s="1">
        <f t="shared" si="703"/>
        <v>2.8063161044059965</v>
      </c>
      <c r="L7781" s="30"/>
      <c r="M7781" s="30"/>
      <c r="N7781" s="2">
        <v>0</v>
      </c>
      <c r="O7781" s="30"/>
      <c r="P7781" s="30"/>
      <c r="Q7781" s="30"/>
      <c r="R7781" s="30"/>
      <c r="S7781" s="30"/>
      <c r="T7781" s="30"/>
      <c r="U7781" s="30"/>
      <c r="V7781" s="30"/>
    </row>
    <row r="7782" spans="1:22" ht="14.5" x14ac:dyDescent="0.35">
      <c r="A7782" s="15">
        <v>64</v>
      </c>
      <c r="B7782" s="8">
        <v>90</v>
      </c>
      <c r="C7782" s="8">
        <v>999999.99989999994</v>
      </c>
      <c r="D7782" s="8">
        <v>9000</v>
      </c>
      <c r="E7782" s="2">
        <v>2640</v>
      </c>
      <c r="F7782" s="2">
        <v>19854.494140625</v>
      </c>
      <c r="G7782" s="2">
        <v>755.00543212890602</v>
      </c>
      <c r="H7782" s="1">
        <v>22111.210812619669</v>
      </c>
      <c r="I7782" s="1">
        <v>764.65114103189524</v>
      </c>
      <c r="J7782" s="1">
        <f t="shared" si="702"/>
        <v>11.366276350386178</v>
      </c>
      <c r="K7782" s="1">
        <f t="shared" si="703"/>
        <v>1.2775681462040596</v>
      </c>
      <c r="L7782" s="30"/>
      <c r="M7782" s="30"/>
      <c r="N7782" s="2">
        <v>0</v>
      </c>
      <c r="O7782" s="30"/>
      <c r="P7782" s="30"/>
      <c r="Q7782" s="30"/>
      <c r="R7782" s="30"/>
      <c r="S7782" s="30"/>
      <c r="T7782" s="30"/>
      <c r="U7782" s="30"/>
      <c r="V7782" s="30"/>
    </row>
    <row r="7783" spans="1:22" ht="14.5" x14ac:dyDescent="0.35">
      <c r="A7783" s="15">
        <v>64</v>
      </c>
      <c r="B7783" s="8">
        <v>90</v>
      </c>
      <c r="C7783" s="8">
        <v>999999.99989999994</v>
      </c>
      <c r="D7783" s="8">
        <v>9000</v>
      </c>
      <c r="E7783" s="2">
        <v>2670</v>
      </c>
      <c r="F7783" s="2">
        <v>23314.23046875</v>
      </c>
      <c r="G7783" s="2">
        <v>832.87927246093705</v>
      </c>
      <c r="H7783" s="1">
        <v>23664.784682728339</v>
      </c>
      <c r="I7783" s="1">
        <v>790.23208650309243</v>
      </c>
      <c r="J7783" s="1">
        <f t="shared" si="702"/>
        <v>1.5036061964310432</v>
      </c>
      <c r="K7783" s="1">
        <f t="shared" si="703"/>
        <v>-5.1204523113936435</v>
      </c>
      <c r="L7783" s="30"/>
      <c r="M7783" s="30"/>
      <c r="N7783" s="2">
        <v>0</v>
      </c>
      <c r="O7783" s="30"/>
      <c r="P7783" s="30"/>
      <c r="Q7783" s="30"/>
      <c r="R7783" s="30"/>
      <c r="S7783" s="30"/>
      <c r="T7783" s="30"/>
      <c r="U7783" s="30"/>
      <c r="V7783" s="30"/>
    </row>
    <row r="7784" spans="1:22" ht="14.5" x14ac:dyDescent="0.35">
      <c r="A7784" s="15">
        <v>64</v>
      </c>
      <c r="B7784" s="8">
        <v>90</v>
      </c>
      <c r="C7784" s="8">
        <v>999999.99989999994</v>
      </c>
      <c r="D7784" s="8">
        <v>9000</v>
      </c>
      <c r="E7784" s="2">
        <v>2700</v>
      </c>
      <c r="F7784" s="2">
        <v>24046.71484375</v>
      </c>
      <c r="G7784" s="2">
        <v>828.56427001953102</v>
      </c>
      <c r="H7784" s="1">
        <v>23892.670957197111</v>
      </c>
      <c r="I7784" s="1">
        <v>791.99001991994589</v>
      </c>
      <c r="J7784" s="1">
        <f t="shared" si="702"/>
        <v>-0.64060262515620192</v>
      </c>
      <c r="K7784" s="1">
        <f t="shared" si="703"/>
        <v>-4.41417176952646</v>
      </c>
      <c r="L7784" s="30"/>
      <c r="M7784" s="30"/>
      <c r="N7784" s="2">
        <v>0</v>
      </c>
      <c r="O7784" s="30"/>
      <c r="P7784" s="30"/>
      <c r="Q7784" s="30"/>
      <c r="R7784" s="30"/>
      <c r="S7784" s="30"/>
      <c r="T7784" s="30"/>
      <c r="U7784" s="30"/>
      <c r="V7784" s="30"/>
    </row>
    <row r="7785" spans="1:22" ht="14.5" x14ac:dyDescent="0.35">
      <c r="A7785" s="15">
        <v>64</v>
      </c>
      <c r="B7785" s="8">
        <v>90</v>
      </c>
      <c r="C7785" s="8">
        <v>999999.99989999994</v>
      </c>
      <c r="D7785" s="8">
        <v>9000</v>
      </c>
      <c r="E7785" s="2">
        <v>2730</v>
      </c>
      <c r="F7785" s="2">
        <v>8716.34765625</v>
      </c>
      <c r="G7785" s="2">
        <v>319.20758056640602</v>
      </c>
      <c r="H7785" s="1">
        <v>9143.1600563812517</v>
      </c>
      <c r="I7785" s="1">
        <v>309.75376366849332</v>
      </c>
      <c r="J7785" s="1">
        <f t="shared" si="702"/>
        <v>4.896688578331414</v>
      </c>
      <c r="K7785" s="1">
        <f t="shared" si="703"/>
        <v>-2.961651750606213</v>
      </c>
      <c r="L7785" s="30"/>
      <c r="M7785" s="30"/>
      <c r="N7785" s="2">
        <v>0</v>
      </c>
      <c r="O7785" s="30"/>
      <c r="P7785" s="30"/>
      <c r="Q7785" s="30"/>
      <c r="R7785" s="30"/>
      <c r="S7785" s="30"/>
      <c r="T7785" s="30"/>
      <c r="U7785" s="30"/>
      <c r="V7785" s="30"/>
    </row>
    <row r="7786" spans="1:22" ht="14.5" x14ac:dyDescent="0.35">
      <c r="A7786" s="15">
        <v>64</v>
      </c>
      <c r="B7786" s="8">
        <v>90</v>
      </c>
      <c r="C7786" s="8">
        <v>999999.99989999994</v>
      </c>
      <c r="D7786" s="8">
        <v>9000</v>
      </c>
      <c r="E7786" s="2">
        <v>2760</v>
      </c>
      <c r="F7786" s="2">
        <v>6914.4443359375</v>
      </c>
      <c r="G7786" s="2">
        <v>257.51184082031301</v>
      </c>
      <c r="H7786" s="1">
        <v>7393.6162249201698</v>
      </c>
      <c r="I7786" s="1">
        <v>245.91414766153849</v>
      </c>
      <c r="J7786" s="1">
        <f t="shared" si="702"/>
        <v>6.9300129656434768</v>
      </c>
      <c r="K7786" s="1">
        <f t="shared" si="703"/>
        <v>-4.5037514088011097</v>
      </c>
      <c r="L7786" s="30"/>
      <c r="M7786" s="30"/>
      <c r="N7786" s="2">
        <v>0</v>
      </c>
      <c r="O7786" s="30"/>
      <c r="P7786" s="30"/>
      <c r="Q7786" s="30"/>
      <c r="R7786" s="30"/>
      <c r="S7786" s="30"/>
      <c r="T7786" s="30"/>
      <c r="U7786" s="30"/>
      <c r="V7786" s="30"/>
    </row>
    <row r="7787" spans="1:22" ht="14.5" x14ac:dyDescent="0.35">
      <c r="A7787" s="15">
        <v>64</v>
      </c>
      <c r="B7787" s="8">
        <v>90</v>
      </c>
      <c r="C7787" s="8">
        <v>999999.99989999994</v>
      </c>
      <c r="D7787" s="8">
        <v>9000</v>
      </c>
      <c r="E7787" s="2">
        <v>2790</v>
      </c>
      <c r="F7787" s="2">
        <v>6744.8076171875</v>
      </c>
      <c r="G7787" s="2">
        <v>251.250732421875</v>
      </c>
      <c r="H7787" s="1">
        <v>7165.8209080647021</v>
      </c>
      <c r="I7787" s="1">
        <v>235.49669173971151</v>
      </c>
      <c r="J7787" s="1">
        <f t="shared" si="702"/>
        <v>6.2420355742149294</v>
      </c>
      <c r="K7787" s="1">
        <f t="shared" si="703"/>
        <v>-6.2702466696538384</v>
      </c>
      <c r="L7787" s="30"/>
      <c r="M7787" s="30"/>
      <c r="N7787" s="2">
        <v>0</v>
      </c>
      <c r="O7787" s="30"/>
      <c r="P7787" s="30"/>
      <c r="Q7787" s="30"/>
      <c r="R7787" s="30"/>
      <c r="S7787" s="30"/>
      <c r="T7787" s="30"/>
      <c r="U7787" s="30"/>
      <c r="V7787" s="30"/>
    </row>
    <row r="7788" spans="1:22" ht="14.5" x14ac:dyDescent="0.35">
      <c r="A7788" s="15">
        <v>64</v>
      </c>
      <c r="B7788" s="8">
        <v>90</v>
      </c>
      <c r="C7788" s="8">
        <v>999999.99989999994</v>
      </c>
      <c r="D7788" s="8">
        <v>9000</v>
      </c>
      <c r="E7788" s="2">
        <v>2820</v>
      </c>
      <c r="F7788" s="2">
        <v>22448.33203125</v>
      </c>
      <c r="G7788" s="2">
        <v>747.91552734375</v>
      </c>
      <c r="H7788" s="1">
        <v>22825.083614987419</v>
      </c>
      <c r="I7788" s="1">
        <v>707.75805612605404</v>
      </c>
      <c r="J7788" s="1">
        <f t="shared" si="702"/>
        <v>1.6783054670295723</v>
      </c>
      <c r="K7788" s="1">
        <f t="shared" si="703"/>
        <v>-5.3692522416691517</v>
      </c>
      <c r="L7788" s="30"/>
      <c r="M7788" s="30"/>
      <c r="N7788" s="2">
        <v>0</v>
      </c>
      <c r="O7788" s="30"/>
      <c r="P7788" s="30"/>
      <c r="Q7788" s="30"/>
      <c r="R7788" s="30"/>
      <c r="S7788" s="30"/>
      <c r="T7788" s="30"/>
      <c r="U7788" s="30"/>
      <c r="V7788" s="30"/>
    </row>
    <row r="7789" spans="1:22" ht="14.5" x14ac:dyDescent="0.35">
      <c r="A7789" s="15">
        <v>64</v>
      </c>
      <c r="B7789" s="8">
        <v>90</v>
      </c>
      <c r="C7789" s="8">
        <v>999999.99989999994</v>
      </c>
      <c r="D7789" s="8">
        <v>9000</v>
      </c>
      <c r="E7789" s="2">
        <v>2850</v>
      </c>
      <c r="F7789" s="2">
        <v>25077.126953125</v>
      </c>
      <c r="G7789" s="2">
        <v>791.96917724609398</v>
      </c>
      <c r="H7789" s="1">
        <v>24285.07636886416</v>
      </c>
      <c r="I7789" s="1">
        <v>724.37041214404974</v>
      </c>
      <c r="J7789" s="1">
        <f t="shared" si="702"/>
        <v>-3.1584582465980544</v>
      </c>
      <c r="K7789" s="1">
        <f t="shared" si="703"/>
        <v>-8.5355297963873689</v>
      </c>
      <c r="L7789" s="30"/>
      <c r="M7789" s="30"/>
      <c r="N7789" s="2">
        <v>0</v>
      </c>
      <c r="O7789" s="30"/>
      <c r="P7789" s="30"/>
      <c r="Q7789" s="30"/>
      <c r="R7789" s="30"/>
      <c r="S7789" s="30"/>
      <c r="T7789" s="30"/>
      <c r="U7789" s="30"/>
      <c r="V7789" s="30"/>
    </row>
    <row r="7790" spans="1:22" ht="14.5" x14ac:dyDescent="0.35">
      <c r="A7790" s="15">
        <v>64</v>
      </c>
      <c r="B7790" s="8">
        <v>90</v>
      </c>
      <c r="C7790" s="8">
        <v>999999.99989999994</v>
      </c>
      <c r="D7790" s="8">
        <v>9000</v>
      </c>
      <c r="E7790" s="2">
        <v>2880</v>
      </c>
      <c r="F7790" s="2">
        <v>25610.474609375</v>
      </c>
      <c r="G7790" s="2">
        <v>786.01129150390602</v>
      </c>
      <c r="H7790" s="1">
        <v>24389.295958887771</v>
      </c>
      <c r="I7790" s="1">
        <v>725.91934103811047</v>
      </c>
      <c r="J7790" s="1">
        <f t="shared" si="702"/>
        <v>-4.7682780936836009</v>
      </c>
      <c r="K7790" s="1">
        <f t="shared" si="703"/>
        <v>-7.6451764898719565</v>
      </c>
      <c r="L7790" s="30"/>
      <c r="M7790" s="30"/>
      <c r="N7790" s="2">
        <v>0</v>
      </c>
      <c r="O7790" s="30"/>
      <c r="P7790" s="30"/>
      <c r="Q7790" s="30"/>
      <c r="R7790" s="30"/>
      <c r="S7790" s="30"/>
      <c r="T7790" s="30"/>
      <c r="U7790" s="30"/>
      <c r="V7790" s="30"/>
    </row>
    <row r="7791" spans="1:22" ht="14.5" x14ac:dyDescent="0.35">
      <c r="A7791" s="15">
        <v>64</v>
      </c>
      <c r="B7791" s="8">
        <v>90</v>
      </c>
      <c r="C7791" s="8">
        <v>999999.99989999994</v>
      </c>
      <c r="D7791" s="8">
        <v>9000</v>
      </c>
      <c r="E7791" s="2">
        <v>2910</v>
      </c>
      <c r="F7791" s="2">
        <v>9270.01953125</v>
      </c>
      <c r="G7791" s="2">
        <v>299.96475219726602</v>
      </c>
      <c r="H7791" s="1">
        <v>9327.9457982621407</v>
      </c>
      <c r="I7791" s="1">
        <v>276.55683836096568</v>
      </c>
      <c r="J7791" s="1">
        <f t="shared" si="702"/>
        <v>0.6248775077211699</v>
      </c>
      <c r="K7791" s="1">
        <f t="shared" si="703"/>
        <v>-7.8035548059681954</v>
      </c>
      <c r="L7791" s="30"/>
      <c r="M7791" s="30"/>
      <c r="N7791" s="2">
        <v>1020834</v>
      </c>
      <c r="O7791" s="30"/>
      <c r="P7791" s="30"/>
      <c r="Q7791" s="30"/>
      <c r="R7791" s="30"/>
      <c r="S7791" s="30"/>
      <c r="T7791" s="30"/>
      <c r="U7791" s="30"/>
      <c r="V7791" s="30"/>
    </row>
    <row r="7792" spans="1:22" ht="14.5" x14ac:dyDescent="0.35">
      <c r="A7792" s="15">
        <v>64</v>
      </c>
      <c r="B7792" s="8">
        <v>90</v>
      </c>
      <c r="C7792" s="8">
        <v>999999.99989999994</v>
      </c>
      <c r="D7792" s="8">
        <v>9000</v>
      </c>
      <c r="E7792" s="2">
        <v>2940</v>
      </c>
      <c r="F7792" s="2">
        <v>7373.29638671875</v>
      </c>
      <c r="G7792" s="2">
        <v>242.15509033203099</v>
      </c>
      <c r="H7792" s="1">
        <v>7380.2552649184263</v>
      </c>
      <c r="I7792" s="1">
        <v>216.71455466428409</v>
      </c>
      <c r="J7792" s="1">
        <f t="shared" si="702"/>
        <v>9.4379472012152743E-2</v>
      </c>
      <c r="K7792" s="1">
        <f t="shared" si="703"/>
        <v>-10.505885146937901</v>
      </c>
      <c r="L7792" s="30"/>
      <c r="M7792" s="30"/>
      <c r="N7792" s="2">
        <v>1020834</v>
      </c>
      <c r="O7792" s="30"/>
      <c r="P7792" s="30"/>
      <c r="Q7792" s="30"/>
      <c r="R7792" s="30"/>
      <c r="S7792" s="30"/>
      <c r="T7792" s="30"/>
      <c r="U7792" s="30"/>
      <c r="V7792" s="30"/>
    </row>
    <row r="7793" spans="1:22" ht="14.5" x14ac:dyDescent="0.35">
      <c r="A7793" s="15">
        <v>64</v>
      </c>
      <c r="B7793" s="8">
        <v>90</v>
      </c>
      <c r="C7793" s="8">
        <v>999999.99989999994</v>
      </c>
      <c r="D7793" s="8">
        <v>9000</v>
      </c>
      <c r="E7793" s="2">
        <v>2970</v>
      </c>
      <c r="F7793" s="2">
        <v>7187.27197265625</v>
      </c>
      <c r="G7793" s="2">
        <v>236.37913513183599</v>
      </c>
      <c r="H7793" s="1">
        <v>6874.1202880600003</v>
      </c>
      <c r="I7793" s="1">
        <v>207.64238414014071</v>
      </c>
      <c r="J7793" s="1">
        <f t="shared" si="702"/>
        <v>-4.3570312322620515</v>
      </c>
      <c r="K7793" s="1">
        <f t="shared" si="703"/>
        <v>-12.157059029625398</v>
      </c>
      <c r="L7793" s="30"/>
      <c r="M7793" s="30"/>
      <c r="N7793" s="2">
        <v>1020834</v>
      </c>
      <c r="O7793" s="30"/>
      <c r="P7793" s="30"/>
      <c r="Q7793" s="30"/>
      <c r="R7793" s="30"/>
      <c r="S7793" s="30"/>
      <c r="T7793" s="30"/>
      <c r="U7793" s="30"/>
      <c r="V7793" s="30"/>
    </row>
    <row r="7794" spans="1:22" ht="14.5" x14ac:dyDescent="0.35">
      <c r="A7794" s="15">
        <v>64</v>
      </c>
      <c r="B7794" s="8">
        <v>90</v>
      </c>
      <c r="C7794" s="8">
        <v>999999.99989999994</v>
      </c>
      <c r="D7794" s="8">
        <v>9000</v>
      </c>
      <c r="E7794" s="2">
        <v>3000</v>
      </c>
      <c r="F7794" s="2">
        <v>23597.5</v>
      </c>
      <c r="G7794" s="2">
        <v>704.84808349609398</v>
      </c>
      <c r="H7794" s="1">
        <v>23518.15922659494</v>
      </c>
      <c r="I7794" s="1">
        <v>652.66663853143109</v>
      </c>
      <c r="J7794" s="1">
        <f t="shared" si="702"/>
        <v>-0.33622533490861206</v>
      </c>
      <c r="K7794" s="1">
        <f t="shared" si="703"/>
        <v>-7.4032186773977449</v>
      </c>
      <c r="L7794" s="30"/>
      <c r="M7794" s="30"/>
      <c r="N7794" s="2">
        <v>1020834</v>
      </c>
      <c r="O7794" s="30"/>
      <c r="P7794" s="30"/>
      <c r="Q7794" s="30"/>
      <c r="R7794" s="30"/>
      <c r="S7794" s="30"/>
      <c r="T7794" s="30"/>
      <c r="U7794" s="30"/>
      <c r="V7794" s="30"/>
    </row>
    <row r="7795" spans="1:22" ht="14.5" x14ac:dyDescent="0.35">
      <c r="A7795" s="15">
        <v>64</v>
      </c>
      <c r="B7795" s="8">
        <v>90</v>
      </c>
      <c r="C7795" s="8">
        <v>999999.99989999994</v>
      </c>
      <c r="D7795" s="8">
        <v>9000</v>
      </c>
      <c r="E7795" s="2">
        <v>3030</v>
      </c>
      <c r="F7795" s="2">
        <v>20429.634765625</v>
      </c>
      <c r="G7795" s="2">
        <v>597.28070068359398</v>
      </c>
      <c r="H7795" s="1">
        <v>23931.269087926299</v>
      </c>
      <c r="I7795" s="1">
        <v>666.64734974018211</v>
      </c>
      <c r="J7795" s="1">
        <f t="shared" si="702"/>
        <v>17.139975151162105</v>
      </c>
      <c r="K7795" s="1">
        <f t="shared" si="703"/>
        <v>11.613743584414712</v>
      </c>
      <c r="L7795" s="30"/>
      <c r="M7795" s="30"/>
      <c r="N7795" s="2">
        <v>1020834</v>
      </c>
      <c r="O7795" s="30"/>
      <c r="P7795" s="30"/>
      <c r="Q7795" s="30"/>
      <c r="R7795" s="30"/>
      <c r="S7795" s="30"/>
      <c r="T7795" s="30"/>
      <c r="U7795" s="30"/>
      <c r="V7795" s="30"/>
    </row>
    <row r="7796" spans="1:22" ht="14.5" x14ac:dyDescent="0.35">
      <c r="A7796" s="15">
        <v>64</v>
      </c>
      <c r="B7796" s="8">
        <v>90</v>
      </c>
      <c r="C7796" s="8">
        <v>999999.99989999994</v>
      </c>
      <c r="D7796" s="8">
        <v>9000</v>
      </c>
      <c r="E7796" s="2">
        <v>3060</v>
      </c>
      <c r="F7796" s="2">
        <v>21832.603515625</v>
      </c>
      <c r="G7796" s="2">
        <v>619.46112060546898</v>
      </c>
      <c r="H7796" s="1">
        <v>24276.419344256479</v>
      </c>
      <c r="I7796" s="1">
        <v>670.38526877787342</v>
      </c>
      <c r="J7796" s="1">
        <f t="shared" si="702"/>
        <v>11.193423756733853</v>
      </c>
      <c r="K7796" s="1">
        <f t="shared" si="703"/>
        <v>8.2207174071926499</v>
      </c>
      <c r="L7796" s="30"/>
      <c r="M7796" s="30"/>
      <c r="N7796" s="2">
        <v>1020834</v>
      </c>
      <c r="O7796" s="30"/>
      <c r="P7796" s="30"/>
      <c r="Q7796" s="30"/>
      <c r="R7796" s="30"/>
      <c r="S7796" s="30"/>
      <c r="T7796" s="30"/>
      <c r="U7796" s="30"/>
      <c r="V7796" s="30"/>
    </row>
    <row r="7797" spans="1:22" ht="14.5" x14ac:dyDescent="0.35">
      <c r="A7797" s="15">
        <v>64</v>
      </c>
      <c r="B7797" s="8">
        <v>90</v>
      </c>
      <c r="C7797" s="8">
        <v>999999.99989999994</v>
      </c>
      <c r="D7797" s="8">
        <v>9000</v>
      </c>
      <c r="E7797" s="2">
        <v>3090</v>
      </c>
      <c r="F7797" s="2">
        <v>8321.462890625</v>
      </c>
      <c r="G7797" s="2">
        <v>244.85363769531199</v>
      </c>
      <c r="H7797" s="1">
        <v>9394.9235960844053</v>
      </c>
      <c r="I7797" s="1">
        <v>252.47986466935279</v>
      </c>
      <c r="J7797" s="1">
        <f t="shared" si="702"/>
        <v>12.899903773755589</v>
      </c>
      <c r="K7797" s="1">
        <f t="shared" si="703"/>
        <v>3.1146063606907228</v>
      </c>
      <c r="L7797" s="30"/>
      <c r="M7797" s="30"/>
      <c r="N7797" s="2">
        <v>1020834</v>
      </c>
      <c r="O7797" s="30"/>
      <c r="P7797" s="30"/>
      <c r="Q7797" s="30"/>
      <c r="R7797" s="30"/>
      <c r="S7797" s="30"/>
      <c r="T7797" s="30"/>
      <c r="U7797" s="30"/>
      <c r="V7797" s="30"/>
    </row>
    <row r="7798" spans="1:22" ht="14.5" x14ac:dyDescent="0.35">
      <c r="A7798" s="15">
        <v>64</v>
      </c>
      <c r="B7798" s="8">
        <v>90</v>
      </c>
      <c r="C7798" s="8">
        <v>999999.99989999994</v>
      </c>
      <c r="D7798" s="8">
        <v>9000</v>
      </c>
      <c r="E7798" s="2">
        <v>3120</v>
      </c>
      <c r="F7798" s="2">
        <v>6601.2939453125</v>
      </c>
      <c r="G7798" s="2">
        <v>194.32479858398401</v>
      </c>
      <c r="H7798" s="1">
        <v>7279.7141077859014</v>
      </c>
      <c r="I7798" s="1">
        <v>199.56913140278701</v>
      </c>
      <c r="J7798" s="1">
        <f t="shared" si="702"/>
        <v>10.277078525720544</v>
      </c>
      <c r="K7798" s="1">
        <f t="shared" si="703"/>
        <v>2.6987460463191923</v>
      </c>
      <c r="L7798" s="30"/>
      <c r="M7798" s="30"/>
      <c r="N7798" s="2">
        <v>1020834</v>
      </c>
      <c r="O7798" s="30"/>
      <c r="P7798" s="30"/>
      <c r="Q7798" s="30"/>
      <c r="R7798" s="30"/>
      <c r="S7798" s="30"/>
      <c r="T7798" s="30"/>
      <c r="U7798" s="30"/>
      <c r="V7798" s="30"/>
    </row>
    <row r="7799" spans="1:22" ht="14.5" x14ac:dyDescent="0.35">
      <c r="A7799" s="15">
        <v>64</v>
      </c>
      <c r="B7799" s="8">
        <v>90</v>
      </c>
      <c r="C7799" s="8">
        <v>999999.99989999994</v>
      </c>
      <c r="D7799" s="8">
        <v>9000</v>
      </c>
      <c r="E7799" s="2">
        <v>3150</v>
      </c>
      <c r="F7799" s="2">
        <v>6377.29931640625</v>
      </c>
      <c r="G7799" s="2">
        <v>186.43673706054699</v>
      </c>
      <c r="H7799" s="1">
        <v>6930.4328598513721</v>
      </c>
      <c r="I7799" s="1">
        <v>193.60665822932799</v>
      </c>
      <c r="J7799" s="1">
        <f t="shared" si="702"/>
        <v>8.6734762789340927</v>
      </c>
      <c r="K7799" s="1">
        <f t="shared" si="703"/>
        <v>3.8457662807370987</v>
      </c>
      <c r="L7799" s="30"/>
      <c r="M7799" s="30"/>
      <c r="N7799" s="2">
        <v>1020834</v>
      </c>
      <c r="O7799" s="30"/>
      <c r="P7799" s="30"/>
      <c r="Q7799" s="30"/>
      <c r="R7799" s="30"/>
      <c r="S7799" s="30"/>
      <c r="T7799" s="30"/>
      <c r="U7799" s="30"/>
      <c r="V7799" s="30"/>
    </row>
    <row r="7800" spans="1:22" ht="14.5" x14ac:dyDescent="0.35">
      <c r="A7800" s="15">
        <v>64</v>
      </c>
      <c r="B7800" s="8">
        <v>90</v>
      </c>
      <c r="C7800" s="8">
        <v>999999.99989999994</v>
      </c>
      <c r="D7800" s="8">
        <v>9000</v>
      </c>
      <c r="E7800" s="2">
        <v>3180</v>
      </c>
      <c r="F7800" s="2">
        <v>20478.244140625</v>
      </c>
      <c r="G7800" s="2">
        <v>558.28747558593795</v>
      </c>
      <c r="H7800" s="1">
        <v>22445.421186596421</v>
      </c>
      <c r="I7800" s="1">
        <v>599.19240853339943</v>
      </c>
      <c r="J7800" s="1">
        <f t="shared" si="702"/>
        <v>9.6061802587308254</v>
      </c>
      <c r="K7800" s="1">
        <f t="shared" si="703"/>
        <v>7.3268584262132395</v>
      </c>
      <c r="L7800" s="30"/>
      <c r="M7800" s="30"/>
      <c r="N7800" s="2">
        <v>1020834</v>
      </c>
      <c r="O7800" s="30"/>
      <c r="P7800" s="30"/>
      <c r="Q7800" s="30"/>
      <c r="R7800" s="30"/>
      <c r="S7800" s="30"/>
      <c r="T7800" s="30"/>
      <c r="U7800" s="30"/>
      <c r="V7800" s="30"/>
    </row>
    <row r="7801" spans="1:22" ht="14.5" x14ac:dyDescent="0.35">
      <c r="A7801" s="15">
        <v>64</v>
      </c>
      <c r="B7801" s="8">
        <v>90</v>
      </c>
      <c r="C7801" s="8">
        <v>999999.99989999994</v>
      </c>
      <c r="D7801" s="8">
        <v>9000</v>
      </c>
      <c r="E7801" s="2">
        <v>3210</v>
      </c>
      <c r="F7801" s="2">
        <v>23722.44921875</v>
      </c>
      <c r="G7801" s="2">
        <v>626.799072265625</v>
      </c>
      <c r="H7801" s="1">
        <v>24595.127687353539</v>
      </c>
      <c r="I7801" s="1">
        <v>624.04135492737066</v>
      </c>
      <c r="J7801" s="1">
        <f t="shared" si="702"/>
        <v>3.6787030738536988</v>
      </c>
      <c r="K7801" s="1">
        <f t="shared" si="703"/>
        <v>-0.43996831844155504</v>
      </c>
      <c r="L7801" s="30"/>
      <c r="M7801" s="30"/>
      <c r="N7801" s="2">
        <v>1020834</v>
      </c>
      <c r="O7801" s="30"/>
      <c r="P7801" s="30"/>
      <c r="Q7801" s="30"/>
      <c r="R7801" s="30"/>
      <c r="S7801" s="30"/>
      <c r="T7801" s="30"/>
      <c r="U7801" s="30"/>
      <c r="V7801" s="30"/>
    </row>
    <row r="7802" spans="1:22" ht="14.5" x14ac:dyDescent="0.35">
      <c r="A7802" s="15">
        <v>64</v>
      </c>
      <c r="B7802" s="8">
        <v>90</v>
      </c>
      <c r="C7802" s="8">
        <v>999999.99989999994</v>
      </c>
      <c r="D7802" s="8">
        <v>9000</v>
      </c>
      <c r="E7802" s="2">
        <v>3240</v>
      </c>
      <c r="F7802" s="2">
        <v>24729.03125</v>
      </c>
      <c r="G7802" s="2">
        <v>633.17169189453102</v>
      </c>
      <c r="H7802" s="1">
        <v>25628.31343342445</v>
      </c>
      <c r="I7802" s="1">
        <v>634.82683398651409</v>
      </c>
      <c r="J7802" s="1">
        <f t="shared" si="702"/>
        <v>3.6365443285387475</v>
      </c>
      <c r="K7802" s="1">
        <f t="shared" si="703"/>
        <v>0.26140494168819656</v>
      </c>
      <c r="L7802" s="30"/>
      <c r="M7802" s="30"/>
      <c r="N7802" s="2">
        <v>1020834</v>
      </c>
      <c r="O7802" s="30"/>
      <c r="P7802" s="30"/>
      <c r="Q7802" s="30"/>
      <c r="R7802" s="30"/>
      <c r="S7802" s="30"/>
      <c r="T7802" s="30"/>
      <c r="U7802" s="30"/>
      <c r="V7802" s="30"/>
    </row>
    <row r="7803" spans="1:22" ht="14.5" x14ac:dyDescent="0.35">
      <c r="A7803" s="15">
        <v>64</v>
      </c>
      <c r="B7803" s="8">
        <v>90</v>
      </c>
      <c r="C7803" s="8">
        <v>999999.99989999994</v>
      </c>
      <c r="D7803" s="8">
        <v>9000</v>
      </c>
      <c r="E7803" s="2">
        <v>3270</v>
      </c>
      <c r="F7803" s="2">
        <v>9240.3818359375</v>
      </c>
      <c r="G7803" s="2">
        <v>243.45387268066401</v>
      </c>
      <c r="H7803" s="1">
        <v>9859.4904977909064</v>
      </c>
      <c r="I7803" s="1">
        <v>239.4930424535988</v>
      </c>
      <c r="J7803" s="1">
        <f t="shared" si="702"/>
        <v>6.7000333194628583</v>
      </c>
      <c r="K7803" s="1">
        <f t="shared" si="703"/>
        <v>-1.6269325205027989</v>
      </c>
      <c r="L7803" s="30"/>
      <c r="M7803" s="30"/>
      <c r="N7803" s="2">
        <v>0</v>
      </c>
      <c r="O7803" s="30"/>
      <c r="P7803" s="30"/>
      <c r="Q7803" s="30"/>
      <c r="R7803" s="30"/>
      <c r="S7803" s="30"/>
      <c r="T7803" s="30"/>
      <c r="U7803" s="30"/>
      <c r="V7803" s="30"/>
    </row>
    <row r="7804" spans="1:22" ht="14.5" x14ac:dyDescent="0.35">
      <c r="A7804" s="15">
        <v>64</v>
      </c>
      <c r="B7804" s="8">
        <v>90</v>
      </c>
      <c r="C7804" s="8">
        <v>999999.99989999994</v>
      </c>
      <c r="D7804" s="8">
        <v>9000</v>
      </c>
      <c r="E7804" s="2">
        <v>3300</v>
      </c>
      <c r="F7804" s="2">
        <v>7250.59375</v>
      </c>
      <c r="G7804" s="2">
        <v>191.29864501953099</v>
      </c>
      <c r="H7804" s="1">
        <v>7520.58948613143</v>
      </c>
      <c r="I7804" s="1">
        <v>190.2561526329462</v>
      </c>
      <c r="J7804" s="1">
        <f t="shared" si="702"/>
        <v>3.72377415479153</v>
      </c>
      <c r="K7804" s="1">
        <f t="shared" si="703"/>
        <v>-0.54495544726851675</v>
      </c>
      <c r="L7804" s="30"/>
      <c r="M7804" s="30"/>
      <c r="N7804" s="2">
        <v>0</v>
      </c>
      <c r="O7804" s="30"/>
      <c r="P7804" s="30"/>
      <c r="Q7804" s="30"/>
      <c r="R7804" s="30"/>
      <c r="S7804" s="30"/>
      <c r="T7804" s="30"/>
      <c r="U7804" s="30"/>
      <c r="V7804" s="30"/>
    </row>
    <row r="7805" spans="1:22" ht="14.5" x14ac:dyDescent="0.35">
      <c r="A7805" s="15">
        <v>64</v>
      </c>
      <c r="B7805" s="8">
        <v>90</v>
      </c>
      <c r="C7805" s="8">
        <v>999999.99989999994</v>
      </c>
      <c r="D7805" s="8">
        <v>9000</v>
      </c>
      <c r="E7805" s="2">
        <v>3330</v>
      </c>
      <c r="F7805" s="2">
        <v>7062.1025390625</v>
      </c>
      <c r="G7805" s="2">
        <v>185.11639404296901</v>
      </c>
      <c r="H7805" s="1">
        <v>7129.1890669172926</v>
      </c>
      <c r="I7805" s="1">
        <v>182.25043372694569</v>
      </c>
      <c r="J7805" s="1">
        <f t="shared" si="702"/>
        <v>0.94995120056269255</v>
      </c>
      <c r="K7805" s="1">
        <f t="shared" si="703"/>
        <v>-1.5481936815158983</v>
      </c>
      <c r="L7805" s="30"/>
      <c r="M7805" s="30"/>
      <c r="N7805" s="2">
        <v>0</v>
      </c>
      <c r="O7805" s="30"/>
      <c r="P7805" s="30"/>
      <c r="Q7805" s="30"/>
      <c r="R7805" s="30"/>
      <c r="S7805" s="30"/>
      <c r="T7805" s="30"/>
      <c r="U7805" s="30"/>
      <c r="V7805" s="30"/>
    </row>
    <row r="7806" spans="1:22" ht="14.5" x14ac:dyDescent="0.35">
      <c r="A7806" s="15">
        <v>64</v>
      </c>
      <c r="B7806" s="8">
        <v>90</v>
      </c>
      <c r="C7806" s="8">
        <v>999999.99989999994</v>
      </c>
      <c r="D7806" s="8">
        <v>9000</v>
      </c>
      <c r="E7806" s="2">
        <v>3360</v>
      </c>
      <c r="F7806" s="2">
        <v>23240.83203125</v>
      </c>
      <c r="G7806" s="2">
        <v>570.20129394531205</v>
      </c>
      <c r="H7806" s="1">
        <v>23434.601282652911</v>
      </c>
      <c r="I7806" s="1">
        <v>560.3228226099933</v>
      </c>
      <c r="J7806" s="1">
        <f t="shared" si="702"/>
        <v>0.83374489838559163</v>
      </c>
      <c r="K7806" s="1">
        <f t="shared" si="703"/>
        <v>-1.7324533353770666</v>
      </c>
      <c r="L7806" s="30"/>
      <c r="M7806" s="30"/>
      <c r="N7806" s="2">
        <v>0</v>
      </c>
      <c r="O7806" s="30"/>
      <c r="P7806" s="30"/>
      <c r="Q7806" s="30"/>
      <c r="R7806" s="30"/>
      <c r="S7806" s="30"/>
      <c r="T7806" s="30"/>
      <c r="U7806" s="30"/>
      <c r="V7806" s="30"/>
    </row>
    <row r="7807" spans="1:22" ht="14.5" x14ac:dyDescent="0.35">
      <c r="A7807" s="15">
        <v>64</v>
      </c>
      <c r="B7807" s="8">
        <v>90</v>
      </c>
      <c r="C7807" s="8">
        <v>999999.99989999994</v>
      </c>
      <c r="D7807" s="8">
        <v>9000</v>
      </c>
      <c r="E7807" s="2">
        <v>3390</v>
      </c>
      <c r="F7807" s="2">
        <v>26134.595703125</v>
      </c>
      <c r="G7807" s="2">
        <v>613.2646484375</v>
      </c>
      <c r="H7807" s="1">
        <v>26075.91049806006</v>
      </c>
      <c r="I7807" s="1">
        <v>594.72472543794549</v>
      </c>
      <c r="J7807" s="1">
        <f t="shared" si="702"/>
        <v>-0.22454988679209728</v>
      </c>
      <c r="K7807" s="1">
        <f t="shared" si="703"/>
        <v>-3.0231520839805874</v>
      </c>
      <c r="L7807" s="30"/>
      <c r="M7807" s="30"/>
      <c r="N7807" s="2">
        <v>0</v>
      </c>
      <c r="O7807" s="30"/>
      <c r="P7807" s="30"/>
      <c r="Q7807" s="30"/>
      <c r="R7807" s="30"/>
      <c r="S7807" s="30"/>
      <c r="T7807" s="30"/>
      <c r="U7807" s="30"/>
      <c r="V7807" s="30"/>
    </row>
    <row r="7808" spans="1:22" ht="14.5" x14ac:dyDescent="0.35">
      <c r="A7808" s="15">
        <v>64</v>
      </c>
      <c r="B7808" s="8">
        <v>90</v>
      </c>
      <c r="C7808" s="8">
        <v>999999.99989999994</v>
      </c>
      <c r="D7808" s="8">
        <v>9000</v>
      </c>
      <c r="E7808" s="2">
        <v>3420</v>
      </c>
      <c r="F7808" s="2">
        <v>27022.755859375</v>
      </c>
      <c r="G7808" s="2">
        <v>604.015869140625</v>
      </c>
      <c r="H7808" s="1">
        <v>27303.86681342556</v>
      </c>
      <c r="I7808" s="1">
        <v>609.93234152023479</v>
      </c>
      <c r="J7808" s="1">
        <f t="shared" si="702"/>
        <v>1.0402749279660706</v>
      </c>
      <c r="K7808" s="1">
        <f t="shared" si="703"/>
        <v>0.97952267181780495</v>
      </c>
      <c r="L7808" s="30"/>
      <c r="M7808" s="30"/>
      <c r="N7808" s="2">
        <v>0</v>
      </c>
      <c r="O7808" s="30"/>
      <c r="P7808" s="30"/>
      <c r="Q7808" s="30"/>
      <c r="R7808" s="30"/>
      <c r="S7808" s="30"/>
      <c r="T7808" s="30"/>
      <c r="U7808" s="30"/>
      <c r="V7808" s="30"/>
    </row>
    <row r="7809" spans="1:22" ht="14.5" x14ac:dyDescent="0.35">
      <c r="A7809" s="15">
        <v>64</v>
      </c>
      <c r="B7809" s="8">
        <v>90</v>
      </c>
      <c r="C7809" s="8">
        <v>999999.99989999994</v>
      </c>
      <c r="D7809" s="8">
        <v>9000</v>
      </c>
      <c r="E7809" s="2">
        <v>3450</v>
      </c>
      <c r="F7809" s="2">
        <v>9748.658203125</v>
      </c>
      <c r="G7809" s="2">
        <v>229.48997497558599</v>
      </c>
      <c r="H7809" s="1">
        <v>10407.53151975658</v>
      </c>
      <c r="I7809" s="1">
        <v>229.70584691896491</v>
      </c>
      <c r="J7809" s="1">
        <f t="shared" si="702"/>
        <v>6.7586051629174291</v>
      </c>
      <c r="K7809" s="1">
        <f t="shared" si="703"/>
        <v>9.4065957958241853E-2</v>
      </c>
      <c r="L7809" s="30"/>
      <c r="M7809" s="30"/>
      <c r="N7809" s="2">
        <v>0</v>
      </c>
      <c r="O7809" s="30"/>
      <c r="P7809" s="30"/>
      <c r="Q7809" s="30"/>
      <c r="R7809" s="30"/>
      <c r="S7809" s="30"/>
      <c r="T7809" s="30"/>
      <c r="U7809" s="30"/>
      <c r="V7809" s="30"/>
    </row>
    <row r="7810" spans="1:22" ht="14.5" x14ac:dyDescent="0.35">
      <c r="A7810" s="15">
        <v>64</v>
      </c>
      <c r="B7810" s="8">
        <v>90</v>
      </c>
      <c r="C7810" s="8">
        <v>999999.99989999994</v>
      </c>
      <c r="D7810" s="8">
        <v>9000</v>
      </c>
      <c r="E7810" s="2">
        <v>3480</v>
      </c>
      <c r="F7810" s="2">
        <v>7507.083984375</v>
      </c>
      <c r="G7810" s="2">
        <v>182.83038330078099</v>
      </c>
      <c r="H7810" s="1">
        <v>7840.855701291699</v>
      </c>
      <c r="I7810" s="1">
        <v>182.47000928774091</v>
      </c>
      <c r="J7810" s="1">
        <f t="shared" si="702"/>
        <v>4.4460900878610206</v>
      </c>
      <c r="K7810" s="1">
        <f t="shared" si="703"/>
        <v>-0.19710838348307894</v>
      </c>
      <c r="L7810" s="30"/>
      <c r="M7810" s="30"/>
      <c r="N7810" s="2">
        <v>0</v>
      </c>
      <c r="O7810" s="30"/>
      <c r="P7810" s="30"/>
      <c r="Q7810" s="30"/>
      <c r="R7810" s="30"/>
      <c r="S7810" s="30"/>
      <c r="T7810" s="30"/>
      <c r="U7810" s="30"/>
      <c r="V7810" s="30"/>
    </row>
    <row r="7811" spans="1:22" ht="14.5" x14ac:dyDescent="0.35">
      <c r="A7811" s="15">
        <v>64</v>
      </c>
      <c r="B7811" s="8">
        <v>90</v>
      </c>
      <c r="C7811" s="8">
        <v>999999.99989999994</v>
      </c>
      <c r="D7811" s="8">
        <v>9000</v>
      </c>
      <c r="E7811" s="2">
        <v>3510</v>
      </c>
      <c r="F7811" s="2">
        <v>7376.2041015625</v>
      </c>
      <c r="G7811" s="2">
        <v>177.94557189941401</v>
      </c>
      <c r="H7811" s="1">
        <v>7457.2847707524134</v>
      </c>
      <c r="I7811" s="1">
        <v>172.7369827721285</v>
      </c>
      <c r="J7811" s="1">
        <f t="shared" si="702"/>
        <v>1.0992194369016721</v>
      </c>
      <c r="K7811" s="1">
        <f t="shared" si="703"/>
        <v>-2.92706869392048</v>
      </c>
      <c r="L7811" s="30"/>
      <c r="M7811" s="30"/>
      <c r="N7811" s="2">
        <v>0</v>
      </c>
      <c r="O7811" s="30"/>
      <c r="P7811" s="30"/>
      <c r="Q7811" s="30"/>
      <c r="R7811" s="30"/>
      <c r="S7811" s="30"/>
      <c r="T7811" s="30"/>
      <c r="U7811" s="30"/>
      <c r="V7811" s="30"/>
    </row>
    <row r="7812" spans="1:22" ht="14.5" x14ac:dyDescent="0.35">
      <c r="A7812" s="15">
        <v>64</v>
      </c>
      <c r="B7812" s="8">
        <v>90</v>
      </c>
      <c r="C7812" s="8">
        <v>999999.99989999994</v>
      </c>
      <c r="D7812" s="8">
        <v>9000</v>
      </c>
      <c r="E7812" s="2">
        <v>3540</v>
      </c>
      <c r="F7812" s="2">
        <v>24125.154296875</v>
      </c>
      <c r="G7812" s="2">
        <v>549.57354736328102</v>
      </c>
      <c r="H7812" s="1">
        <v>24443.793837119541</v>
      </c>
      <c r="I7812" s="1">
        <v>543.2097618262668</v>
      </c>
      <c r="J7812" s="1">
        <f t="shared" si="702"/>
        <v>1.3207772117163856</v>
      </c>
      <c r="K7812" s="1">
        <f t="shared" si="703"/>
        <v>-1.1579497535036221</v>
      </c>
      <c r="L7812" s="30"/>
      <c r="M7812" s="30"/>
      <c r="N7812" s="2">
        <v>0</v>
      </c>
      <c r="O7812" s="30"/>
      <c r="P7812" s="30"/>
      <c r="Q7812" s="30"/>
      <c r="R7812" s="30"/>
      <c r="S7812" s="30"/>
      <c r="T7812" s="30"/>
      <c r="U7812" s="30"/>
      <c r="V7812" s="30"/>
    </row>
    <row r="7813" spans="1:22" ht="14.5" x14ac:dyDescent="0.35">
      <c r="A7813" s="15">
        <v>64</v>
      </c>
      <c r="B7813" s="8">
        <v>90</v>
      </c>
      <c r="C7813" s="8">
        <v>999999.99989999994</v>
      </c>
      <c r="D7813" s="8">
        <v>9000</v>
      </c>
      <c r="E7813" s="2">
        <v>3570</v>
      </c>
      <c r="F7813" s="2">
        <v>26485.208984375</v>
      </c>
      <c r="G7813" s="2">
        <v>593.25579833984398</v>
      </c>
      <c r="H7813" s="1">
        <v>27564.620888985199</v>
      </c>
      <c r="I7813" s="1">
        <v>575.74053052184126</v>
      </c>
      <c r="J7813" s="1">
        <f t="shared" si="702"/>
        <v>4.0755272319995655</v>
      </c>
      <c r="K7813" s="1">
        <f t="shared" si="703"/>
        <v>-2.9523972402827101</v>
      </c>
      <c r="L7813" s="30"/>
      <c r="M7813" s="30"/>
      <c r="N7813" s="2">
        <v>0</v>
      </c>
      <c r="O7813" s="30"/>
      <c r="P7813" s="30"/>
      <c r="Q7813" s="30"/>
      <c r="R7813" s="30"/>
      <c r="S7813" s="30"/>
      <c r="T7813" s="30"/>
      <c r="U7813" s="30"/>
      <c r="V7813" s="30"/>
    </row>
    <row r="7814" spans="1:22" ht="14.5" x14ac:dyDescent="0.35">
      <c r="A7814" s="15">
        <v>64</v>
      </c>
      <c r="B7814" s="8">
        <v>90</v>
      </c>
      <c r="C7814" s="8">
        <v>999999.99989999994</v>
      </c>
      <c r="D7814" s="8">
        <v>9000</v>
      </c>
      <c r="E7814" s="2">
        <v>3600</v>
      </c>
      <c r="F7814" s="2">
        <v>27102.705078125</v>
      </c>
      <c r="G7814" s="2">
        <v>594.614013671875</v>
      </c>
      <c r="H7814" s="1">
        <v>28529.090833426639</v>
      </c>
      <c r="I7814" s="1">
        <v>590.16739994023021</v>
      </c>
      <c r="J7814" s="1">
        <f t="shared" si="702"/>
        <v>5.262890737990932</v>
      </c>
      <c r="K7814" s="1">
        <f t="shared" si="703"/>
        <v>-0.74781515897783013</v>
      </c>
      <c r="L7814" s="30"/>
      <c r="M7814" s="30"/>
      <c r="N7814" s="2">
        <v>0</v>
      </c>
      <c r="O7814" s="30"/>
      <c r="P7814" s="30"/>
      <c r="Q7814" s="30"/>
      <c r="R7814" s="30"/>
      <c r="S7814" s="30"/>
      <c r="T7814" s="30"/>
      <c r="U7814" s="30"/>
      <c r="V7814" s="30"/>
    </row>
    <row r="7815" spans="1:22" ht="14.5" x14ac:dyDescent="0.35">
      <c r="A7815" s="15">
        <v>64</v>
      </c>
      <c r="B7815" s="8">
        <v>90</v>
      </c>
      <c r="C7815" s="8">
        <v>999999.99989999994</v>
      </c>
      <c r="D7815" s="8">
        <v>9000</v>
      </c>
      <c r="E7815" s="2">
        <v>3630</v>
      </c>
      <c r="F7815" s="2">
        <v>10057.6953125</v>
      </c>
      <c r="G7815" s="2">
        <v>222.96945190429699</v>
      </c>
      <c r="H7815" s="1">
        <v>10966.406306860161</v>
      </c>
      <c r="I7815" s="1">
        <v>223.41144315222681</v>
      </c>
      <c r="J7815" s="1">
        <f t="shared" si="702"/>
        <v>9.0349823307014283</v>
      </c>
      <c r="K7815" s="1">
        <f t="shared" si="703"/>
        <v>0.19822950819268825</v>
      </c>
      <c r="L7815" s="30"/>
      <c r="M7815" s="30"/>
      <c r="N7815" s="2">
        <v>1020834</v>
      </c>
      <c r="O7815" s="30"/>
      <c r="P7815" s="30"/>
      <c r="Q7815" s="30"/>
      <c r="R7815" s="30"/>
      <c r="S7815" s="30"/>
      <c r="T7815" s="30"/>
      <c r="U7815" s="30"/>
      <c r="V7815" s="30"/>
    </row>
    <row r="7816" spans="1:22" ht="14.5" x14ac:dyDescent="0.35">
      <c r="A7816" s="17">
        <v>64</v>
      </c>
      <c r="B7816" s="18">
        <v>90</v>
      </c>
      <c r="C7816" s="18">
        <v>999999.99989999994</v>
      </c>
      <c r="D7816" s="18">
        <v>9000</v>
      </c>
      <c r="E7816" s="2">
        <v>3660</v>
      </c>
      <c r="F7816" s="2">
        <v>7693.37841796875</v>
      </c>
      <c r="G7816" s="2">
        <v>178.24580383300801</v>
      </c>
      <c r="H7816" s="1">
        <v>8120.0179926503006</v>
      </c>
      <c r="I7816" s="1">
        <v>175.8607094003905</v>
      </c>
      <c r="J7816" s="1">
        <f t="shared" si="702"/>
        <v>5.5455425627457231</v>
      </c>
      <c r="K7816" s="1">
        <f t="shared" si="703"/>
        <v>-1.3380928926955356</v>
      </c>
      <c r="L7816" s="30"/>
      <c r="M7816" s="30"/>
      <c r="N7816" s="16">
        <v>1020834</v>
      </c>
      <c r="O7816" s="30"/>
      <c r="P7816" s="30"/>
      <c r="Q7816" s="30"/>
      <c r="R7816" s="30"/>
      <c r="S7816" s="30"/>
      <c r="T7816" s="30"/>
      <c r="U7816" s="30"/>
      <c r="V7816" s="30"/>
    </row>
    <row r="7817" spans="1:22" ht="14.5" x14ac:dyDescent="0.35">
      <c r="A7817" s="15">
        <v>65</v>
      </c>
      <c r="B7817" s="8">
        <v>360</v>
      </c>
      <c r="C7817" s="8">
        <v>2000000.0000999998</v>
      </c>
      <c r="D7817" s="8">
        <v>3000</v>
      </c>
      <c r="E7817" s="2">
        <v>30</v>
      </c>
      <c r="F7817" s="2">
        <v>247.41494750976599</v>
      </c>
      <c r="G7817" s="2">
        <v>836.01501464843795</v>
      </c>
      <c r="H7817" s="1">
        <v>194.85821074491511</v>
      </c>
      <c r="I7817" s="1">
        <v>842.10483444670786</v>
      </c>
      <c r="J7817" s="1">
        <f t="shared" si="702"/>
        <v>-21.242345013441984</v>
      </c>
      <c r="K7817" s="1">
        <f t="shared" si="703"/>
        <v>0.72843426153426194</v>
      </c>
      <c r="L7817" s="30">
        <f t="shared" ref="L7817:M7817" si="704">AVERAGE(J7817:J7938)</f>
        <v>-4.204227765517194</v>
      </c>
      <c r="M7817" s="30">
        <f t="shared" si="704"/>
        <v>0.80593987607714668</v>
      </c>
      <c r="N7817" s="2">
        <v>1645833</v>
      </c>
      <c r="O7817" s="30">
        <f t="shared" ref="O7817:P7817" si="705">ABS(L7817)</f>
        <v>4.204227765517194</v>
      </c>
      <c r="P7817" s="30">
        <f t="shared" si="705"/>
        <v>0.80593987607714668</v>
      </c>
      <c r="Q7817" s="30">
        <f t="shared" ref="Q7817" si="706">SUM(G7817:G7938)*30</f>
        <v>2021505.8326721201</v>
      </c>
      <c r="R7817" s="30">
        <f t="shared" ref="R7817" si="707">SUM(I7817:I7938)*30</f>
        <v>2045103.1287039286</v>
      </c>
      <c r="S7817" s="30">
        <f t="shared" ref="S7817" si="708">SUM(F7817:F7938)*30</f>
        <v>74000314.164276123</v>
      </c>
      <c r="T7817" s="30">
        <f t="shared" ref="T7817" si="709">SUM(H7817:H7938)*30</f>
        <v>73238692.865989506</v>
      </c>
      <c r="U7817" s="30">
        <f t="shared" ref="U7817" si="710">(R7817-Q7817)/Q7817*100</f>
        <v>1.1673127848766323</v>
      </c>
      <c r="V7817" s="30">
        <f t="shared" ref="V7817" si="711">(T7817-S7817)/S7817*100</f>
        <v>-1.0292136011691311</v>
      </c>
    </row>
    <row r="7818" spans="1:22" ht="14.5" x14ac:dyDescent="0.35">
      <c r="A7818" s="15">
        <v>65</v>
      </c>
      <c r="B7818" s="8">
        <v>360</v>
      </c>
      <c r="C7818" s="8">
        <v>2000000.0000999998</v>
      </c>
      <c r="D7818" s="8">
        <v>3000</v>
      </c>
      <c r="E7818" s="2">
        <v>60</v>
      </c>
      <c r="F7818" s="2">
        <v>243.03201293945301</v>
      </c>
      <c r="G7818" s="2">
        <v>821.205078125</v>
      </c>
      <c r="H7818" s="1">
        <v>194.85821074491511</v>
      </c>
      <c r="I7818" s="1">
        <v>823.86816293221057</v>
      </c>
      <c r="J7818" s="1">
        <f t="shared" ref="J7818:J7881" si="712">(H7818-F7818)/F7818*100</f>
        <v>-19.8219985967608</v>
      </c>
      <c r="K7818" s="1">
        <f t="shared" ref="K7818:K7881" si="713">(I7818-G7818)/G7818*100</f>
        <v>0.32428986110156566</v>
      </c>
      <c r="L7818" s="30"/>
      <c r="M7818" s="30"/>
      <c r="N7818" s="2">
        <v>1645833</v>
      </c>
      <c r="O7818" s="30"/>
      <c r="P7818" s="30"/>
      <c r="Q7818" s="30"/>
      <c r="R7818" s="30"/>
      <c r="S7818" s="30"/>
      <c r="T7818" s="30"/>
      <c r="U7818" s="30"/>
      <c r="V7818" s="30"/>
    </row>
    <row r="7819" spans="1:22" ht="14.5" x14ac:dyDescent="0.35">
      <c r="A7819" s="15">
        <v>65</v>
      </c>
      <c r="B7819" s="8">
        <v>360</v>
      </c>
      <c r="C7819" s="8">
        <v>2000000.0000999998</v>
      </c>
      <c r="D7819" s="8">
        <v>3000</v>
      </c>
      <c r="E7819" s="2">
        <v>90</v>
      </c>
      <c r="F7819" s="2">
        <v>242.44892883300801</v>
      </c>
      <c r="G7819" s="2">
        <v>819.23486328125</v>
      </c>
      <c r="H7819" s="1">
        <v>194.85821074491511</v>
      </c>
      <c r="I7819" s="1">
        <v>821.33292598954881</v>
      </c>
      <c r="J7819" s="1">
        <f t="shared" si="712"/>
        <v>-19.629172344527884</v>
      </c>
      <c r="K7819" s="1">
        <f t="shared" si="713"/>
        <v>0.25610027140391972</v>
      </c>
      <c r="L7819" s="30"/>
      <c r="M7819" s="30"/>
      <c r="N7819" s="2">
        <v>1645833</v>
      </c>
      <c r="O7819" s="30"/>
      <c r="P7819" s="30"/>
      <c r="Q7819" s="30"/>
      <c r="R7819" s="30"/>
      <c r="S7819" s="30"/>
      <c r="T7819" s="30"/>
      <c r="U7819" s="30"/>
      <c r="V7819" s="30"/>
    </row>
    <row r="7820" spans="1:22" ht="14.5" x14ac:dyDescent="0.35">
      <c r="A7820" s="15">
        <v>65</v>
      </c>
      <c r="B7820" s="8">
        <v>360</v>
      </c>
      <c r="C7820" s="8">
        <v>2000000.0000999998</v>
      </c>
      <c r="D7820" s="8">
        <v>3000</v>
      </c>
      <c r="E7820" s="2">
        <v>120</v>
      </c>
      <c r="F7820" s="2">
        <v>242.09938049316401</v>
      </c>
      <c r="G7820" s="2">
        <v>818.0537109375</v>
      </c>
      <c r="H7820" s="1">
        <v>194.85821074491511</v>
      </c>
      <c r="I7820" s="1">
        <v>821.9825313762866</v>
      </c>
      <c r="J7820" s="1">
        <f t="shared" si="712"/>
        <v>-19.513131199269139</v>
      </c>
      <c r="K7820" s="1">
        <f t="shared" si="713"/>
        <v>0.48026436238326248</v>
      </c>
      <c r="L7820" s="30"/>
      <c r="M7820" s="30"/>
      <c r="N7820" s="2">
        <v>1645833</v>
      </c>
      <c r="O7820" s="30"/>
      <c r="P7820" s="30"/>
      <c r="Q7820" s="30"/>
      <c r="R7820" s="30"/>
      <c r="S7820" s="30"/>
      <c r="T7820" s="30"/>
      <c r="U7820" s="30"/>
      <c r="V7820" s="30"/>
    </row>
    <row r="7821" spans="1:22" ht="14.5" x14ac:dyDescent="0.35">
      <c r="A7821" s="15">
        <v>65</v>
      </c>
      <c r="B7821" s="8">
        <v>360</v>
      </c>
      <c r="C7821" s="8">
        <v>2000000.0000999998</v>
      </c>
      <c r="D7821" s="8">
        <v>3000</v>
      </c>
      <c r="E7821" s="2">
        <v>150</v>
      </c>
      <c r="F7821" s="2">
        <v>242.26182556152301</v>
      </c>
      <c r="G7821" s="2">
        <v>818.60266113281295</v>
      </c>
      <c r="H7821" s="1">
        <v>194.85821074491511</v>
      </c>
      <c r="I7821" s="1">
        <v>825.98442433438379</v>
      </c>
      <c r="J7821" s="1">
        <f t="shared" si="712"/>
        <v>-19.567100473520384</v>
      </c>
      <c r="K7821" s="1">
        <f t="shared" si="713"/>
        <v>0.90175167417067448</v>
      </c>
      <c r="L7821" s="30"/>
      <c r="M7821" s="30"/>
      <c r="N7821" s="2">
        <v>1645833</v>
      </c>
      <c r="O7821" s="30"/>
      <c r="P7821" s="30"/>
      <c r="Q7821" s="30"/>
      <c r="R7821" s="30"/>
      <c r="S7821" s="30"/>
      <c r="T7821" s="30"/>
      <c r="U7821" s="30"/>
      <c r="V7821" s="30"/>
    </row>
    <row r="7822" spans="1:22" ht="14.5" x14ac:dyDescent="0.35">
      <c r="A7822" s="15">
        <v>65</v>
      </c>
      <c r="B7822" s="8">
        <v>360</v>
      </c>
      <c r="C7822" s="8">
        <v>2000000.0000999998</v>
      </c>
      <c r="D7822" s="8">
        <v>3000</v>
      </c>
      <c r="E7822" s="2">
        <v>180</v>
      </c>
      <c r="F7822" s="2">
        <v>243.30123901367199</v>
      </c>
      <c r="G7822" s="2">
        <v>822.11480712890602</v>
      </c>
      <c r="H7822" s="1">
        <v>194.85821074491511</v>
      </c>
      <c r="I7822" s="1">
        <v>834.97729697202533</v>
      </c>
      <c r="J7822" s="1">
        <f t="shared" si="712"/>
        <v>-19.910719922817442</v>
      </c>
      <c r="K7822" s="1">
        <f t="shared" si="713"/>
        <v>1.5645612670618754</v>
      </c>
      <c r="L7822" s="30"/>
      <c r="M7822" s="30"/>
      <c r="N7822" s="2">
        <v>1645833</v>
      </c>
      <c r="O7822" s="30"/>
      <c r="P7822" s="30"/>
      <c r="Q7822" s="30"/>
      <c r="R7822" s="30"/>
      <c r="S7822" s="30"/>
      <c r="T7822" s="30"/>
      <c r="U7822" s="30"/>
      <c r="V7822" s="30"/>
    </row>
    <row r="7823" spans="1:22" ht="14.5" x14ac:dyDescent="0.35">
      <c r="A7823" s="15">
        <v>65</v>
      </c>
      <c r="B7823" s="8">
        <v>360</v>
      </c>
      <c r="C7823" s="8">
        <v>2000000.0000999998</v>
      </c>
      <c r="D7823" s="8">
        <v>3000</v>
      </c>
      <c r="E7823" s="2">
        <v>210</v>
      </c>
      <c r="F7823" s="2">
        <v>244.72816467285199</v>
      </c>
      <c r="G7823" s="2">
        <v>826.91790771484398</v>
      </c>
      <c r="H7823" s="1">
        <v>194.85821074491511</v>
      </c>
      <c r="I7823" s="1">
        <v>854.48188898751073</v>
      </c>
      <c r="J7823" s="1">
        <f t="shared" si="712"/>
        <v>-20.377692937223671</v>
      </c>
      <c r="K7823" s="1">
        <f t="shared" si="713"/>
        <v>3.3333395026888173</v>
      </c>
      <c r="L7823" s="30"/>
      <c r="M7823" s="30"/>
      <c r="N7823" s="2">
        <v>1645833</v>
      </c>
      <c r="O7823" s="30"/>
      <c r="P7823" s="30"/>
      <c r="Q7823" s="30"/>
      <c r="R7823" s="30"/>
      <c r="S7823" s="30"/>
      <c r="T7823" s="30"/>
      <c r="U7823" s="30"/>
      <c r="V7823" s="30"/>
    </row>
    <row r="7824" spans="1:22" ht="14.5" x14ac:dyDescent="0.35">
      <c r="A7824" s="15">
        <v>65</v>
      </c>
      <c r="B7824" s="8">
        <v>360</v>
      </c>
      <c r="C7824" s="8">
        <v>2000000.0000999998</v>
      </c>
      <c r="D7824" s="8">
        <v>3000</v>
      </c>
      <c r="E7824" s="2">
        <v>240</v>
      </c>
      <c r="F7824" s="2">
        <v>255.23017883300801</v>
      </c>
      <c r="G7824" s="2">
        <v>847.62030029296898</v>
      </c>
      <c r="H7824" s="1">
        <v>194.85821074491511</v>
      </c>
      <c r="I7824" s="1">
        <v>895.94174165712309</v>
      </c>
      <c r="J7824" s="1">
        <f t="shared" si="712"/>
        <v>-23.653930097190063</v>
      </c>
      <c r="K7824" s="1">
        <f t="shared" si="713"/>
        <v>5.7008357807679255</v>
      </c>
      <c r="L7824" s="30"/>
      <c r="M7824" s="30"/>
      <c r="N7824" s="2">
        <v>1645833</v>
      </c>
      <c r="O7824" s="30"/>
      <c r="P7824" s="30"/>
      <c r="Q7824" s="30"/>
      <c r="R7824" s="30"/>
      <c r="S7824" s="30"/>
      <c r="T7824" s="30"/>
      <c r="U7824" s="30"/>
      <c r="V7824" s="30"/>
    </row>
    <row r="7825" spans="1:22" ht="14.5" x14ac:dyDescent="0.35">
      <c r="A7825" s="15">
        <v>65</v>
      </c>
      <c r="B7825" s="8">
        <v>360</v>
      </c>
      <c r="C7825" s="8">
        <v>2000000.0000999998</v>
      </c>
      <c r="D7825" s="8">
        <v>3000</v>
      </c>
      <c r="E7825" s="2">
        <v>270</v>
      </c>
      <c r="F7825" s="2">
        <v>366.11090087890602</v>
      </c>
      <c r="G7825" s="2">
        <v>892.021728515625</v>
      </c>
      <c r="H7825" s="1">
        <v>194.85821074491511</v>
      </c>
      <c r="I7825" s="1">
        <v>955.71776004701178</v>
      </c>
      <c r="J7825" s="1">
        <f t="shared" si="712"/>
        <v>-46.77617894547042</v>
      </c>
      <c r="K7825" s="1">
        <f t="shared" si="713"/>
        <v>7.14063676872318</v>
      </c>
      <c r="L7825" s="30"/>
      <c r="M7825" s="30"/>
      <c r="N7825" s="2">
        <v>1645833</v>
      </c>
      <c r="O7825" s="30"/>
      <c r="P7825" s="30"/>
      <c r="Q7825" s="30"/>
      <c r="R7825" s="30"/>
      <c r="S7825" s="30"/>
      <c r="T7825" s="30"/>
      <c r="U7825" s="30"/>
      <c r="V7825" s="30"/>
    </row>
    <row r="7826" spans="1:22" ht="14.5" x14ac:dyDescent="0.35">
      <c r="A7826" s="15">
        <v>65</v>
      </c>
      <c r="B7826" s="8">
        <v>360</v>
      </c>
      <c r="C7826" s="8">
        <v>2000000.0000999998</v>
      </c>
      <c r="D7826" s="8">
        <v>3000</v>
      </c>
      <c r="E7826" s="2">
        <v>300</v>
      </c>
      <c r="F7826" s="2">
        <v>1149.3076171875</v>
      </c>
      <c r="G7826" s="2">
        <v>973.26458740234398</v>
      </c>
      <c r="H7826" s="1">
        <v>194.85821074491511</v>
      </c>
      <c r="I7826" s="1">
        <v>1018.490395883924</v>
      </c>
      <c r="J7826" s="1">
        <f t="shared" si="712"/>
        <v>-83.045599991605584</v>
      </c>
      <c r="K7826" s="1">
        <f t="shared" si="713"/>
        <v>4.6468153744592984</v>
      </c>
      <c r="L7826" s="30"/>
      <c r="M7826" s="30"/>
      <c r="N7826" s="2">
        <v>1645833</v>
      </c>
      <c r="O7826" s="30"/>
      <c r="P7826" s="30"/>
      <c r="Q7826" s="30"/>
      <c r="R7826" s="30"/>
      <c r="S7826" s="30"/>
      <c r="T7826" s="30"/>
      <c r="U7826" s="30"/>
      <c r="V7826" s="30"/>
    </row>
    <row r="7827" spans="1:22" ht="14.5" x14ac:dyDescent="0.35">
      <c r="A7827" s="15">
        <v>65</v>
      </c>
      <c r="B7827" s="8">
        <v>360</v>
      </c>
      <c r="C7827" s="8">
        <v>2000000.0000999998</v>
      </c>
      <c r="D7827" s="8">
        <v>3000</v>
      </c>
      <c r="E7827" s="2">
        <v>330</v>
      </c>
      <c r="F7827" s="2">
        <v>4325.11865234375</v>
      </c>
      <c r="G7827" s="2">
        <v>1044.88500976563</v>
      </c>
      <c r="H7827" s="1">
        <v>758.1347165402525</v>
      </c>
      <c r="I7827" s="1">
        <v>1036.2186910793971</v>
      </c>
      <c r="J7827" s="1">
        <f t="shared" si="712"/>
        <v>-82.47135448805723</v>
      </c>
      <c r="K7827" s="1">
        <f t="shared" si="713"/>
        <v>-0.82940405932101291</v>
      </c>
      <c r="L7827" s="30"/>
      <c r="M7827" s="30"/>
      <c r="N7827" s="2">
        <v>1645833</v>
      </c>
      <c r="O7827" s="30"/>
      <c r="P7827" s="30"/>
      <c r="Q7827" s="30"/>
      <c r="R7827" s="30"/>
      <c r="S7827" s="30"/>
      <c r="T7827" s="30"/>
      <c r="U7827" s="30"/>
      <c r="V7827" s="30"/>
    </row>
    <row r="7828" spans="1:22" ht="14.5" x14ac:dyDescent="0.35">
      <c r="A7828" s="15">
        <v>65</v>
      </c>
      <c r="B7828" s="8">
        <v>360</v>
      </c>
      <c r="C7828" s="8">
        <v>2000000.0000999998</v>
      </c>
      <c r="D7828" s="8">
        <v>3000</v>
      </c>
      <c r="E7828" s="2">
        <v>360</v>
      </c>
      <c r="F7828" s="2">
        <v>8870.8740234375</v>
      </c>
      <c r="G7828" s="2">
        <v>1031.45202636719</v>
      </c>
      <c r="H7828" s="1">
        <v>3176.65473932138</v>
      </c>
      <c r="I7828" s="1">
        <v>1044.856256028291</v>
      </c>
      <c r="J7828" s="1">
        <f t="shared" si="712"/>
        <v>-64.190059165213881</v>
      </c>
      <c r="K7828" s="1">
        <f t="shared" si="713"/>
        <v>1.2995495009410338</v>
      </c>
      <c r="L7828" s="30"/>
      <c r="M7828" s="30"/>
      <c r="N7828" s="2">
        <v>1645833</v>
      </c>
      <c r="O7828" s="30"/>
      <c r="P7828" s="30"/>
      <c r="Q7828" s="30"/>
      <c r="R7828" s="30"/>
      <c r="S7828" s="30"/>
      <c r="T7828" s="30"/>
      <c r="U7828" s="30"/>
      <c r="V7828" s="30"/>
    </row>
    <row r="7829" spans="1:22" ht="14.5" x14ac:dyDescent="0.35">
      <c r="A7829" s="15">
        <v>65</v>
      </c>
      <c r="B7829" s="8">
        <v>360</v>
      </c>
      <c r="C7829" s="8">
        <v>2000000.0000999998</v>
      </c>
      <c r="D7829" s="8">
        <v>3000</v>
      </c>
      <c r="E7829" s="2">
        <v>390</v>
      </c>
      <c r="F7829" s="2">
        <v>7208.515625</v>
      </c>
      <c r="G7829" s="2">
        <v>690.12921142578102</v>
      </c>
      <c r="H7829" s="1">
        <v>5059.9729200063566</v>
      </c>
      <c r="I7829" s="1">
        <v>691.83009931130721</v>
      </c>
      <c r="J7829" s="1">
        <f t="shared" si="712"/>
        <v>-29.805619031222442</v>
      </c>
      <c r="K7829" s="1">
        <f t="shared" si="713"/>
        <v>0.24645933795675959</v>
      </c>
      <c r="L7829" s="30"/>
      <c r="M7829" s="30"/>
      <c r="N7829" s="2">
        <v>0</v>
      </c>
      <c r="O7829" s="30"/>
      <c r="P7829" s="30"/>
      <c r="Q7829" s="30"/>
      <c r="R7829" s="30"/>
      <c r="S7829" s="30"/>
      <c r="T7829" s="30"/>
      <c r="U7829" s="30"/>
      <c r="V7829" s="30"/>
    </row>
    <row r="7830" spans="1:22" ht="14.5" x14ac:dyDescent="0.35">
      <c r="A7830" s="15">
        <v>65</v>
      </c>
      <c r="B7830" s="8">
        <v>360</v>
      </c>
      <c r="C7830" s="8">
        <v>2000000.0000999998</v>
      </c>
      <c r="D7830" s="8">
        <v>3000</v>
      </c>
      <c r="E7830" s="2">
        <v>420</v>
      </c>
      <c r="F7830" s="2">
        <v>7508.423828125</v>
      </c>
      <c r="G7830" s="2">
        <v>639.66912841796898</v>
      </c>
      <c r="H7830" s="1">
        <v>5873.7961008907932</v>
      </c>
      <c r="I7830" s="1">
        <v>651.30170610454559</v>
      </c>
      <c r="J7830" s="1">
        <f t="shared" si="712"/>
        <v>-21.77058414192377</v>
      </c>
      <c r="K7830" s="1">
        <f t="shared" si="713"/>
        <v>1.8185304198353804</v>
      </c>
      <c r="L7830" s="30"/>
      <c r="M7830" s="30"/>
      <c r="N7830" s="2">
        <v>0</v>
      </c>
      <c r="O7830" s="30"/>
      <c r="P7830" s="30"/>
      <c r="Q7830" s="30"/>
      <c r="R7830" s="30"/>
      <c r="S7830" s="30"/>
      <c r="T7830" s="30"/>
      <c r="U7830" s="30"/>
      <c r="V7830" s="30"/>
    </row>
    <row r="7831" spans="1:22" ht="14.5" x14ac:dyDescent="0.35">
      <c r="A7831" s="15">
        <v>65</v>
      </c>
      <c r="B7831" s="8">
        <v>360</v>
      </c>
      <c r="C7831" s="8">
        <v>2000000.0000999998</v>
      </c>
      <c r="D7831" s="8">
        <v>3000</v>
      </c>
      <c r="E7831" s="2">
        <v>450</v>
      </c>
      <c r="F7831" s="2">
        <v>7782.5693359375</v>
      </c>
      <c r="G7831" s="2">
        <v>634.58013916015602</v>
      </c>
      <c r="H7831" s="1">
        <v>6563.0296450773958</v>
      </c>
      <c r="I7831" s="1">
        <v>637.82610929452073</v>
      </c>
      <c r="J7831" s="1">
        <f t="shared" si="712"/>
        <v>-15.670142316993527</v>
      </c>
      <c r="K7831" s="1">
        <f t="shared" si="713"/>
        <v>0.51151461163922274</v>
      </c>
      <c r="L7831" s="30"/>
      <c r="M7831" s="30"/>
      <c r="N7831" s="2">
        <v>0</v>
      </c>
      <c r="O7831" s="30"/>
      <c r="P7831" s="30"/>
      <c r="Q7831" s="30"/>
      <c r="R7831" s="30"/>
      <c r="S7831" s="30"/>
      <c r="T7831" s="30"/>
      <c r="U7831" s="30"/>
      <c r="V7831" s="30"/>
    </row>
    <row r="7832" spans="1:22" ht="14.5" x14ac:dyDescent="0.35">
      <c r="A7832" s="15">
        <v>65</v>
      </c>
      <c r="B7832" s="8">
        <v>360</v>
      </c>
      <c r="C7832" s="8">
        <v>2000000.0000999998</v>
      </c>
      <c r="D7832" s="8">
        <v>3000</v>
      </c>
      <c r="E7832" s="2">
        <v>480</v>
      </c>
      <c r="F7832" s="2">
        <v>7508.4931640625</v>
      </c>
      <c r="G7832" s="2">
        <v>628.47491455078102</v>
      </c>
      <c r="H7832" s="1">
        <v>6993.9052225960913</v>
      </c>
      <c r="I7832" s="1">
        <v>632.88478329062241</v>
      </c>
      <c r="J7832" s="1">
        <f t="shared" si="712"/>
        <v>-6.8534115996716025</v>
      </c>
      <c r="K7832" s="1">
        <f t="shared" si="713"/>
        <v>0.70167776592856623</v>
      </c>
      <c r="L7832" s="30"/>
      <c r="M7832" s="30"/>
      <c r="N7832" s="2">
        <v>0</v>
      </c>
      <c r="O7832" s="30"/>
      <c r="P7832" s="30"/>
      <c r="Q7832" s="30"/>
      <c r="R7832" s="30"/>
      <c r="S7832" s="30"/>
      <c r="T7832" s="30"/>
      <c r="U7832" s="30"/>
      <c r="V7832" s="30"/>
    </row>
    <row r="7833" spans="1:22" ht="14.5" x14ac:dyDescent="0.35">
      <c r="A7833" s="15">
        <v>65</v>
      </c>
      <c r="B7833" s="8">
        <v>360</v>
      </c>
      <c r="C7833" s="8">
        <v>2000000.0000999998</v>
      </c>
      <c r="D7833" s="8">
        <v>3000</v>
      </c>
      <c r="E7833" s="2">
        <v>510</v>
      </c>
      <c r="F7833" s="2">
        <v>6933.2734375</v>
      </c>
      <c r="G7833" s="2">
        <v>628.45355224609398</v>
      </c>
      <c r="H7833" s="1">
        <v>7335.079204438659</v>
      </c>
      <c r="I7833" s="1">
        <v>633.04642956316377</v>
      </c>
      <c r="J7833" s="1">
        <f t="shared" si="712"/>
        <v>5.7953255494787195</v>
      </c>
      <c r="K7833" s="1">
        <f t="shared" si="713"/>
        <v>0.73082207915841058</v>
      </c>
      <c r="L7833" s="30"/>
      <c r="M7833" s="30"/>
      <c r="N7833" s="2">
        <v>0</v>
      </c>
      <c r="O7833" s="30"/>
      <c r="P7833" s="30"/>
      <c r="Q7833" s="30"/>
      <c r="R7833" s="30"/>
      <c r="S7833" s="30"/>
      <c r="T7833" s="30"/>
      <c r="U7833" s="30"/>
      <c r="V7833" s="30"/>
    </row>
    <row r="7834" spans="1:22" ht="14.5" x14ac:dyDescent="0.35">
      <c r="A7834" s="15">
        <v>65</v>
      </c>
      <c r="B7834" s="8">
        <v>360</v>
      </c>
      <c r="C7834" s="8">
        <v>2000000.0000999998</v>
      </c>
      <c r="D7834" s="8">
        <v>3000</v>
      </c>
      <c r="E7834" s="2">
        <v>540</v>
      </c>
      <c r="F7834" s="2">
        <v>6928.6083984375</v>
      </c>
      <c r="G7834" s="2">
        <v>638.7724609375</v>
      </c>
      <c r="H7834" s="1">
        <v>7459.4940598403346</v>
      </c>
      <c r="I7834" s="1">
        <v>636.2917986358691</v>
      </c>
      <c r="J7834" s="1">
        <f t="shared" si="712"/>
        <v>7.6622263934350343</v>
      </c>
      <c r="K7834" s="1">
        <f t="shared" si="713"/>
        <v>-0.38834834832893933</v>
      </c>
      <c r="L7834" s="30"/>
      <c r="M7834" s="30"/>
      <c r="N7834" s="2">
        <v>0</v>
      </c>
      <c r="O7834" s="30"/>
      <c r="P7834" s="30"/>
      <c r="Q7834" s="30"/>
      <c r="R7834" s="30"/>
      <c r="S7834" s="30"/>
      <c r="T7834" s="30"/>
      <c r="U7834" s="30"/>
      <c r="V7834" s="30"/>
    </row>
    <row r="7835" spans="1:22" ht="14.5" x14ac:dyDescent="0.35">
      <c r="A7835" s="15">
        <v>65</v>
      </c>
      <c r="B7835" s="8">
        <v>360</v>
      </c>
      <c r="C7835" s="8">
        <v>2000000.0000999998</v>
      </c>
      <c r="D7835" s="8">
        <v>3000</v>
      </c>
      <c r="E7835" s="2">
        <v>570</v>
      </c>
      <c r="F7835" s="2">
        <v>7014.65478515625</v>
      </c>
      <c r="G7835" s="2">
        <v>648.56091308593795</v>
      </c>
      <c r="H7835" s="1">
        <v>7453.2643550701159</v>
      </c>
      <c r="I7835" s="1">
        <v>641.40069069359026</v>
      </c>
      <c r="J7835" s="1">
        <f t="shared" si="712"/>
        <v>6.2527605897586023</v>
      </c>
      <c r="K7835" s="1">
        <f t="shared" si="713"/>
        <v>-1.1040169470402423</v>
      </c>
      <c r="L7835" s="30"/>
      <c r="M7835" s="30"/>
      <c r="N7835" s="2">
        <v>0</v>
      </c>
      <c r="O7835" s="30"/>
      <c r="P7835" s="30"/>
      <c r="Q7835" s="30"/>
      <c r="R7835" s="30"/>
      <c r="S7835" s="30"/>
      <c r="T7835" s="30"/>
      <c r="U7835" s="30"/>
      <c r="V7835" s="30"/>
    </row>
    <row r="7836" spans="1:22" ht="14.5" x14ac:dyDescent="0.35">
      <c r="A7836" s="15">
        <v>65</v>
      </c>
      <c r="B7836" s="8">
        <v>360</v>
      </c>
      <c r="C7836" s="8">
        <v>2000000.0000999998</v>
      </c>
      <c r="D7836" s="8">
        <v>3000</v>
      </c>
      <c r="E7836" s="2">
        <v>600</v>
      </c>
      <c r="F7836" s="2">
        <v>7240.18603515625</v>
      </c>
      <c r="G7836" s="2">
        <v>654.94323730468705</v>
      </c>
      <c r="H7836" s="1">
        <v>7413.7000226348646</v>
      </c>
      <c r="I7836" s="1">
        <v>647.63560971933987</v>
      </c>
      <c r="J7836" s="1">
        <f t="shared" si="712"/>
        <v>2.3965404567794368</v>
      </c>
      <c r="K7836" s="1">
        <f t="shared" si="713"/>
        <v>-1.1157650265113868</v>
      </c>
      <c r="L7836" s="30"/>
      <c r="M7836" s="30"/>
      <c r="N7836" s="2">
        <v>0</v>
      </c>
      <c r="O7836" s="30"/>
      <c r="P7836" s="30"/>
      <c r="Q7836" s="30"/>
      <c r="R7836" s="30"/>
      <c r="S7836" s="30"/>
      <c r="T7836" s="30"/>
      <c r="U7836" s="30"/>
      <c r="V7836" s="30"/>
    </row>
    <row r="7837" spans="1:22" ht="14.5" x14ac:dyDescent="0.35">
      <c r="A7837" s="15">
        <v>65</v>
      </c>
      <c r="B7837" s="8">
        <v>360</v>
      </c>
      <c r="C7837" s="8">
        <v>2000000.0000999998</v>
      </c>
      <c r="D7837" s="8">
        <v>3000</v>
      </c>
      <c r="E7837" s="2">
        <v>630</v>
      </c>
      <c r="F7837" s="2">
        <v>7442.07568359375</v>
      </c>
      <c r="G7837" s="2">
        <v>658.78680419921898</v>
      </c>
      <c r="H7837" s="1">
        <v>7355.9031474381063</v>
      </c>
      <c r="I7837" s="1">
        <v>652.41353767868497</v>
      </c>
      <c r="J7837" s="1">
        <f t="shared" si="712"/>
        <v>-1.1579099678549802</v>
      </c>
      <c r="K7837" s="1">
        <f t="shared" si="713"/>
        <v>-0.96742473891549119</v>
      </c>
      <c r="L7837" s="30"/>
      <c r="M7837" s="30"/>
      <c r="N7837" s="2">
        <v>0</v>
      </c>
      <c r="O7837" s="30"/>
      <c r="P7837" s="30"/>
      <c r="Q7837" s="30"/>
      <c r="R7837" s="30"/>
      <c r="S7837" s="30"/>
      <c r="T7837" s="30"/>
      <c r="U7837" s="30"/>
      <c r="V7837" s="30"/>
    </row>
    <row r="7838" spans="1:22" ht="14.5" x14ac:dyDescent="0.35">
      <c r="A7838" s="15">
        <v>65</v>
      </c>
      <c r="B7838" s="8">
        <v>360</v>
      </c>
      <c r="C7838" s="8">
        <v>2000000.0000999998</v>
      </c>
      <c r="D7838" s="8">
        <v>3000</v>
      </c>
      <c r="E7838" s="2">
        <v>660</v>
      </c>
      <c r="F7838" s="2">
        <v>7283.865234375</v>
      </c>
      <c r="G7838" s="2">
        <v>661.91265869140602</v>
      </c>
      <c r="H7838" s="1">
        <v>7431.0938826972033</v>
      </c>
      <c r="I7838" s="1">
        <v>654.98882375389337</v>
      </c>
      <c r="J7838" s="1">
        <f t="shared" si="712"/>
        <v>2.0212983571879115</v>
      </c>
      <c r="K7838" s="1">
        <f t="shared" si="713"/>
        <v>-1.0460345253406993</v>
      </c>
      <c r="L7838" s="30"/>
      <c r="M7838" s="30"/>
      <c r="N7838" s="2">
        <v>0</v>
      </c>
      <c r="O7838" s="30"/>
      <c r="P7838" s="30"/>
      <c r="Q7838" s="30"/>
      <c r="R7838" s="30"/>
      <c r="S7838" s="30"/>
      <c r="T7838" s="30"/>
      <c r="U7838" s="30"/>
      <c r="V7838" s="30"/>
    </row>
    <row r="7839" spans="1:22" ht="14.5" x14ac:dyDescent="0.35">
      <c r="A7839" s="15">
        <v>65</v>
      </c>
      <c r="B7839" s="8">
        <v>360</v>
      </c>
      <c r="C7839" s="8">
        <v>2000000.0000999998</v>
      </c>
      <c r="D7839" s="8">
        <v>3000</v>
      </c>
      <c r="E7839" s="2">
        <v>690</v>
      </c>
      <c r="F7839" s="2">
        <v>7252.05224609375</v>
      </c>
      <c r="G7839" s="2">
        <v>663.93280029296898</v>
      </c>
      <c r="H7839" s="1">
        <v>7579.6174102024061</v>
      </c>
      <c r="I7839" s="1">
        <v>658.42779383687343</v>
      </c>
      <c r="J7839" s="1">
        <f t="shared" si="712"/>
        <v>4.5168616136914341</v>
      </c>
      <c r="K7839" s="1">
        <f t="shared" si="713"/>
        <v>-0.82915115109034943</v>
      </c>
      <c r="L7839" s="30"/>
      <c r="M7839" s="30"/>
      <c r="N7839" s="2">
        <v>0</v>
      </c>
      <c r="O7839" s="30"/>
      <c r="P7839" s="30"/>
      <c r="Q7839" s="30"/>
      <c r="R7839" s="30"/>
      <c r="S7839" s="30"/>
      <c r="T7839" s="30"/>
      <c r="U7839" s="30"/>
      <c r="V7839" s="30"/>
    </row>
    <row r="7840" spans="1:22" ht="14.5" x14ac:dyDescent="0.35">
      <c r="A7840" s="15">
        <v>65</v>
      </c>
      <c r="B7840" s="8">
        <v>360</v>
      </c>
      <c r="C7840" s="8">
        <v>2000000.0000999998</v>
      </c>
      <c r="D7840" s="8">
        <v>3000</v>
      </c>
      <c r="E7840" s="2">
        <v>720</v>
      </c>
      <c r="F7840" s="2">
        <v>7212.7041015625</v>
      </c>
      <c r="G7840" s="2">
        <v>664.74182128906205</v>
      </c>
      <c r="H7840" s="1">
        <v>8091.9566772038024</v>
      </c>
      <c r="I7840" s="1">
        <v>662.2384416160221</v>
      </c>
      <c r="J7840" s="1">
        <f t="shared" si="712"/>
        <v>12.190331992835093</v>
      </c>
      <c r="K7840" s="1">
        <f t="shared" si="713"/>
        <v>-0.37659427959345337</v>
      </c>
      <c r="L7840" s="30"/>
      <c r="M7840" s="30"/>
      <c r="N7840" s="2">
        <v>0</v>
      </c>
      <c r="O7840" s="30"/>
      <c r="P7840" s="30"/>
      <c r="Q7840" s="30"/>
      <c r="R7840" s="30"/>
      <c r="S7840" s="30"/>
      <c r="T7840" s="30"/>
      <c r="U7840" s="30"/>
      <c r="V7840" s="30"/>
    </row>
    <row r="7841" spans="1:22" ht="14.5" x14ac:dyDescent="0.35">
      <c r="A7841" s="15">
        <v>65</v>
      </c>
      <c r="B7841" s="8">
        <v>360</v>
      </c>
      <c r="C7841" s="8">
        <v>2000000.0000999998</v>
      </c>
      <c r="D7841" s="8">
        <v>3000</v>
      </c>
      <c r="E7841" s="2">
        <v>750</v>
      </c>
      <c r="F7841" s="2">
        <v>11062.3125</v>
      </c>
      <c r="G7841" s="2">
        <v>1006.86883544922</v>
      </c>
      <c r="H7841" s="1">
        <v>11623.10779055797</v>
      </c>
      <c r="I7841" s="1">
        <v>1016.07814541768</v>
      </c>
      <c r="J7841" s="1">
        <f t="shared" si="712"/>
        <v>5.069421882250837</v>
      </c>
      <c r="K7841" s="1">
        <f t="shared" si="713"/>
        <v>0.9146484273049591</v>
      </c>
      <c r="L7841" s="30"/>
      <c r="M7841" s="30"/>
      <c r="N7841" s="2">
        <v>1645833</v>
      </c>
      <c r="O7841" s="30"/>
      <c r="P7841" s="30"/>
      <c r="Q7841" s="30"/>
      <c r="R7841" s="30"/>
      <c r="S7841" s="30"/>
      <c r="T7841" s="30"/>
      <c r="U7841" s="30"/>
      <c r="V7841" s="30"/>
    </row>
    <row r="7842" spans="1:22" ht="14.5" x14ac:dyDescent="0.35">
      <c r="A7842" s="15">
        <v>65</v>
      </c>
      <c r="B7842" s="8">
        <v>360</v>
      </c>
      <c r="C7842" s="8">
        <v>2000000.0000999998</v>
      </c>
      <c r="D7842" s="8">
        <v>3000</v>
      </c>
      <c r="E7842" s="2">
        <v>780</v>
      </c>
      <c r="F7842" s="2">
        <v>11186.595703125</v>
      </c>
      <c r="G7842" s="2">
        <v>1048.73132324219</v>
      </c>
      <c r="H7842" s="1">
        <v>11523.5644919479</v>
      </c>
      <c r="I7842" s="1">
        <v>1081.6549454040371</v>
      </c>
      <c r="J7842" s="1">
        <f t="shared" si="712"/>
        <v>3.0122550038057336</v>
      </c>
      <c r="K7842" s="1">
        <f t="shared" si="713"/>
        <v>3.1393762570247792</v>
      </c>
      <c r="L7842" s="30"/>
      <c r="M7842" s="30"/>
      <c r="N7842" s="2">
        <v>1645833</v>
      </c>
      <c r="O7842" s="30"/>
      <c r="P7842" s="30"/>
      <c r="Q7842" s="30"/>
      <c r="R7842" s="30"/>
      <c r="S7842" s="30"/>
      <c r="T7842" s="30"/>
      <c r="U7842" s="30"/>
      <c r="V7842" s="30"/>
    </row>
    <row r="7843" spans="1:22" ht="14.5" x14ac:dyDescent="0.35">
      <c r="A7843" s="15">
        <v>65</v>
      </c>
      <c r="B7843" s="8">
        <v>360</v>
      </c>
      <c r="C7843" s="8">
        <v>2000000.0000999998</v>
      </c>
      <c r="D7843" s="8">
        <v>3000</v>
      </c>
      <c r="E7843" s="2">
        <v>810</v>
      </c>
      <c r="F7843" s="2">
        <v>12453.685546875</v>
      </c>
      <c r="G7843" s="2">
        <v>1110.74926757813</v>
      </c>
      <c r="H7843" s="1">
        <v>12039.684742090691</v>
      </c>
      <c r="I7843" s="1">
        <v>1106.1431475754309</v>
      </c>
      <c r="J7843" s="1">
        <f t="shared" si="712"/>
        <v>-3.3243235765511558</v>
      </c>
      <c r="K7843" s="1">
        <f t="shared" si="713"/>
        <v>-0.41468584649551238</v>
      </c>
      <c r="L7843" s="30"/>
      <c r="M7843" s="30"/>
      <c r="N7843" s="2">
        <v>1645833</v>
      </c>
      <c r="O7843" s="30"/>
      <c r="P7843" s="30"/>
      <c r="Q7843" s="30"/>
      <c r="R7843" s="30"/>
      <c r="S7843" s="30"/>
      <c r="T7843" s="30"/>
      <c r="U7843" s="30"/>
      <c r="V7843" s="30"/>
    </row>
    <row r="7844" spans="1:22" ht="14.5" x14ac:dyDescent="0.35">
      <c r="A7844" s="15">
        <v>65</v>
      </c>
      <c r="B7844" s="8">
        <v>360</v>
      </c>
      <c r="C7844" s="8">
        <v>2000000.0000999998</v>
      </c>
      <c r="D7844" s="8">
        <v>3000</v>
      </c>
      <c r="E7844" s="2">
        <v>840</v>
      </c>
      <c r="F7844" s="2">
        <v>12437.9775390625</v>
      </c>
      <c r="G7844" s="2">
        <v>1114.97351074219</v>
      </c>
      <c r="H7844" s="1">
        <v>13090.61435668691</v>
      </c>
      <c r="I7844" s="1">
        <v>1118.7565101200389</v>
      </c>
      <c r="J7844" s="1">
        <f t="shared" si="712"/>
        <v>5.2471297329067399</v>
      </c>
      <c r="K7844" s="1">
        <f t="shared" si="713"/>
        <v>0.33929051599896121</v>
      </c>
      <c r="L7844" s="30"/>
      <c r="M7844" s="30"/>
      <c r="N7844" s="2">
        <v>1645833</v>
      </c>
      <c r="O7844" s="30"/>
      <c r="P7844" s="30"/>
      <c r="Q7844" s="30"/>
      <c r="R7844" s="30"/>
      <c r="S7844" s="30"/>
      <c r="T7844" s="30"/>
      <c r="U7844" s="30"/>
      <c r="V7844" s="30"/>
    </row>
    <row r="7845" spans="1:22" ht="14.5" x14ac:dyDescent="0.35">
      <c r="A7845" s="15">
        <v>65</v>
      </c>
      <c r="B7845" s="8">
        <v>360</v>
      </c>
      <c r="C7845" s="8">
        <v>2000000.0000999998</v>
      </c>
      <c r="D7845" s="8">
        <v>3000</v>
      </c>
      <c r="E7845" s="2">
        <v>870</v>
      </c>
      <c r="F7845" s="2">
        <v>14018.400390625</v>
      </c>
      <c r="G7845" s="2">
        <v>1118.61694335938</v>
      </c>
      <c r="H7845" s="1">
        <v>14188.058981335251</v>
      </c>
      <c r="I7845" s="1">
        <v>1116.4502116575461</v>
      </c>
      <c r="J7845" s="1">
        <f t="shared" si="712"/>
        <v>1.2102564200100343</v>
      </c>
      <c r="K7845" s="1">
        <f t="shared" si="713"/>
        <v>-0.19369737913381369</v>
      </c>
      <c r="L7845" s="30"/>
      <c r="M7845" s="30"/>
      <c r="N7845" s="2">
        <v>1645833</v>
      </c>
      <c r="O7845" s="30"/>
      <c r="P7845" s="30"/>
      <c r="Q7845" s="30"/>
      <c r="R7845" s="30"/>
      <c r="S7845" s="30"/>
      <c r="T7845" s="30"/>
      <c r="U7845" s="30"/>
      <c r="V7845" s="30"/>
    </row>
    <row r="7846" spans="1:22" ht="14.5" x14ac:dyDescent="0.35">
      <c r="A7846" s="15">
        <v>65</v>
      </c>
      <c r="B7846" s="8">
        <v>360</v>
      </c>
      <c r="C7846" s="8">
        <v>2000000.0000999998</v>
      </c>
      <c r="D7846" s="8">
        <v>3000</v>
      </c>
      <c r="E7846" s="2">
        <v>900</v>
      </c>
      <c r="F7846" s="2">
        <v>16380.4833984375</v>
      </c>
      <c r="G7846" s="2">
        <v>1108.52795410156</v>
      </c>
      <c r="H7846" s="1">
        <v>15028.427071573749</v>
      </c>
      <c r="I7846" s="1">
        <v>1103.1243007456369</v>
      </c>
      <c r="J7846" s="1">
        <f t="shared" si="712"/>
        <v>-8.2540685398376006</v>
      </c>
      <c r="K7846" s="1">
        <f t="shared" si="713"/>
        <v>-0.48746207399908575</v>
      </c>
      <c r="L7846" s="30"/>
      <c r="M7846" s="30"/>
      <c r="N7846" s="2">
        <v>1645833</v>
      </c>
      <c r="O7846" s="30"/>
      <c r="P7846" s="30"/>
      <c r="Q7846" s="30"/>
      <c r="R7846" s="30"/>
      <c r="S7846" s="30"/>
      <c r="T7846" s="30"/>
      <c r="U7846" s="30"/>
      <c r="V7846" s="30"/>
    </row>
    <row r="7847" spans="1:22" ht="14.5" x14ac:dyDescent="0.35">
      <c r="A7847" s="15">
        <v>65</v>
      </c>
      <c r="B7847" s="8">
        <v>360</v>
      </c>
      <c r="C7847" s="8">
        <v>2000000.0000999998</v>
      </c>
      <c r="D7847" s="8">
        <v>3000</v>
      </c>
      <c r="E7847" s="2">
        <v>930</v>
      </c>
      <c r="F7847" s="2">
        <v>14394.205078125</v>
      </c>
      <c r="G7847" s="2">
        <v>1016.33209228516</v>
      </c>
      <c r="H7847" s="1">
        <v>15871.49892145486</v>
      </c>
      <c r="I7847" s="1">
        <v>1080.773502052421</v>
      </c>
      <c r="J7847" s="1">
        <f t="shared" si="712"/>
        <v>10.263115158578065</v>
      </c>
      <c r="K7847" s="1">
        <f t="shared" si="713"/>
        <v>6.3405859419796995</v>
      </c>
      <c r="L7847" s="30"/>
      <c r="M7847" s="30"/>
      <c r="N7847" s="2">
        <v>1645833</v>
      </c>
      <c r="O7847" s="30"/>
      <c r="P7847" s="30"/>
      <c r="Q7847" s="30"/>
      <c r="R7847" s="30"/>
      <c r="S7847" s="30"/>
      <c r="T7847" s="30"/>
      <c r="U7847" s="30"/>
      <c r="V7847" s="30"/>
    </row>
    <row r="7848" spans="1:22" ht="14.5" x14ac:dyDescent="0.35">
      <c r="A7848" s="15">
        <v>65</v>
      </c>
      <c r="B7848" s="8">
        <v>360</v>
      </c>
      <c r="C7848" s="8">
        <v>2000000.0000999998</v>
      </c>
      <c r="D7848" s="8">
        <v>3000</v>
      </c>
      <c r="E7848" s="2">
        <v>960</v>
      </c>
      <c r="F7848" s="2">
        <v>16649.658203125</v>
      </c>
      <c r="G7848" s="2">
        <v>1026.91589355469</v>
      </c>
      <c r="H7848" s="1">
        <v>16699.933729524011</v>
      </c>
      <c r="I7848" s="1">
        <v>1052.46462471726</v>
      </c>
      <c r="J7848" s="1">
        <f t="shared" si="712"/>
        <v>0.30196131227231349</v>
      </c>
      <c r="K7848" s="1">
        <f t="shared" si="713"/>
        <v>2.4879088270931855</v>
      </c>
      <c r="L7848" s="30"/>
      <c r="M7848" s="30"/>
      <c r="N7848" s="2">
        <v>1645833</v>
      </c>
      <c r="O7848" s="30"/>
      <c r="P7848" s="30"/>
      <c r="Q7848" s="30"/>
      <c r="R7848" s="30"/>
      <c r="S7848" s="30"/>
      <c r="T7848" s="30"/>
      <c r="U7848" s="30"/>
      <c r="V7848" s="30"/>
    </row>
    <row r="7849" spans="1:22" ht="14.5" x14ac:dyDescent="0.35">
      <c r="A7849" s="15">
        <v>65</v>
      </c>
      <c r="B7849" s="8">
        <v>360</v>
      </c>
      <c r="C7849" s="8">
        <v>2000000.0000999998</v>
      </c>
      <c r="D7849" s="8">
        <v>3000</v>
      </c>
      <c r="E7849" s="2">
        <v>990</v>
      </c>
      <c r="F7849" s="2">
        <v>18226.86328125</v>
      </c>
      <c r="G7849" s="2">
        <v>1032.64965820313</v>
      </c>
      <c r="H7849" s="1">
        <v>17597.851236746599</v>
      </c>
      <c r="I7849" s="1">
        <v>1020.222837997708</v>
      </c>
      <c r="J7849" s="1">
        <f t="shared" si="712"/>
        <v>-3.4510164189933126</v>
      </c>
      <c r="K7849" s="1">
        <f t="shared" si="713"/>
        <v>-1.2033916930786965</v>
      </c>
      <c r="L7849" s="30"/>
      <c r="M7849" s="30"/>
      <c r="N7849" s="2">
        <v>1645833</v>
      </c>
      <c r="O7849" s="30"/>
      <c r="P7849" s="30"/>
      <c r="Q7849" s="30"/>
      <c r="R7849" s="30"/>
      <c r="S7849" s="30"/>
      <c r="T7849" s="30"/>
      <c r="U7849" s="30"/>
      <c r="V7849" s="30"/>
    </row>
    <row r="7850" spans="1:22" ht="14.5" x14ac:dyDescent="0.35">
      <c r="A7850" s="15">
        <v>65</v>
      </c>
      <c r="B7850" s="8">
        <v>360</v>
      </c>
      <c r="C7850" s="8">
        <v>2000000.0000999998</v>
      </c>
      <c r="D7850" s="8">
        <v>3000</v>
      </c>
      <c r="E7850" s="2">
        <v>1020</v>
      </c>
      <c r="F7850" s="2">
        <v>16327.3193359375</v>
      </c>
      <c r="G7850" s="2">
        <v>920.91650390625</v>
      </c>
      <c r="H7850" s="1">
        <v>18560.016921650931</v>
      </c>
      <c r="I7850" s="1">
        <v>985.38432109728615</v>
      </c>
      <c r="J7850" s="1">
        <f t="shared" si="712"/>
        <v>13.674612101198496</v>
      </c>
      <c r="K7850" s="1">
        <f t="shared" si="713"/>
        <v>7.0003976383942641</v>
      </c>
      <c r="L7850" s="30"/>
      <c r="M7850" s="30"/>
      <c r="N7850" s="2">
        <v>1645833</v>
      </c>
      <c r="O7850" s="30"/>
      <c r="P7850" s="30"/>
      <c r="Q7850" s="30"/>
      <c r="R7850" s="30"/>
      <c r="S7850" s="30"/>
      <c r="T7850" s="30"/>
      <c r="U7850" s="30"/>
      <c r="V7850" s="30"/>
    </row>
    <row r="7851" spans="1:22" ht="14.5" x14ac:dyDescent="0.35">
      <c r="A7851" s="15">
        <v>65</v>
      </c>
      <c r="B7851" s="8">
        <v>360</v>
      </c>
      <c r="C7851" s="8">
        <v>2000000.0000999998</v>
      </c>
      <c r="D7851" s="8">
        <v>3000</v>
      </c>
      <c r="E7851" s="2">
        <v>1050</v>
      </c>
      <c r="F7851" s="2">
        <v>20118.31640625</v>
      </c>
      <c r="G7851" s="2">
        <v>954.10546875</v>
      </c>
      <c r="H7851" s="1">
        <v>19730.400634758371</v>
      </c>
      <c r="I7851" s="1">
        <v>956.93179845715269</v>
      </c>
      <c r="J7851" s="1">
        <f t="shared" si="712"/>
        <v>-1.9281721375607672</v>
      </c>
      <c r="K7851" s="1">
        <f t="shared" si="713"/>
        <v>0.29622822630453505</v>
      </c>
      <c r="L7851" s="30"/>
      <c r="M7851" s="30"/>
      <c r="N7851" s="2">
        <v>1645833</v>
      </c>
      <c r="O7851" s="30"/>
      <c r="P7851" s="30"/>
      <c r="Q7851" s="30"/>
      <c r="R7851" s="30"/>
      <c r="S7851" s="30"/>
      <c r="T7851" s="30"/>
      <c r="U7851" s="30"/>
      <c r="V7851" s="30"/>
    </row>
    <row r="7852" spans="1:22" ht="14.5" x14ac:dyDescent="0.35">
      <c r="A7852" s="15">
        <v>65</v>
      </c>
      <c r="B7852" s="8">
        <v>360</v>
      </c>
      <c r="C7852" s="8">
        <v>2000000.0000999998</v>
      </c>
      <c r="D7852" s="8">
        <v>3000</v>
      </c>
      <c r="E7852" s="2">
        <v>1080</v>
      </c>
      <c r="F7852" s="2">
        <v>21543.5625</v>
      </c>
      <c r="G7852" s="2">
        <v>893.94378662109398</v>
      </c>
      <c r="H7852" s="1">
        <v>20940.012047957691</v>
      </c>
      <c r="I7852" s="1">
        <v>930.87159232588692</v>
      </c>
      <c r="J7852" s="1">
        <f t="shared" si="712"/>
        <v>-2.8015350387955067</v>
      </c>
      <c r="K7852" s="1">
        <f t="shared" si="713"/>
        <v>4.1308867802942881</v>
      </c>
      <c r="L7852" s="30"/>
      <c r="M7852" s="30"/>
      <c r="N7852" s="2">
        <v>1645833</v>
      </c>
      <c r="O7852" s="30"/>
      <c r="P7852" s="30"/>
      <c r="Q7852" s="30"/>
      <c r="R7852" s="30"/>
      <c r="S7852" s="30"/>
      <c r="T7852" s="30"/>
      <c r="U7852" s="30"/>
      <c r="V7852" s="30"/>
    </row>
    <row r="7853" spans="1:22" ht="14.5" x14ac:dyDescent="0.35">
      <c r="A7853" s="15">
        <v>65</v>
      </c>
      <c r="B7853" s="8">
        <v>360</v>
      </c>
      <c r="C7853" s="8">
        <v>2000000.0000999998</v>
      </c>
      <c r="D7853" s="8">
        <v>3000</v>
      </c>
      <c r="E7853" s="2">
        <v>1110</v>
      </c>
      <c r="F7853" s="2">
        <v>15595.2744140625</v>
      </c>
      <c r="G7853" s="2">
        <v>600.343505859375</v>
      </c>
      <c r="H7853" s="1">
        <v>16525.723147802011</v>
      </c>
      <c r="I7853" s="1">
        <v>635.7930872658759</v>
      </c>
      <c r="J7853" s="1">
        <f t="shared" si="712"/>
        <v>5.9662222608953339</v>
      </c>
      <c r="K7853" s="1">
        <f t="shared" si="713"/>
        <v>5.9048829645880501</v>
      </c>
      <c r="L7853" s="30"/>
      <c r="M7853" s="30"/>
      <c r="N7853" s="2">
        <v>0</v>
      </c>
      <c r="O7853" s="30"/>
      <c r="P7853" s="30"/>
      <c r="Q7853" s="30"/>
      <c r="R7853" s="30"/>
      <c r="S7853" s="30"/>
      <c r="T7853" s="30"/>
      <c r="U7853" s="30"/>
      <c r="V7853" s="30"/>
    </row>
    <row r="7854" spans="1:22" ht="14.5" x14ac:dyDescent="0.35">
      <c r="A7854" s="15">
        <v>65</v>
      </c>
      <c r="B7854" s="8">
        <v>360</v>
      </c>
      <c r="C7854" s="8">
        <v>2000000.0000999998</v>
      </c>
      <c r="D7854" s="8">
        <v>3000</v>
      </c>
      <c r="E7854" s="2">
        <v>1140</v>
      </c>
      <c r="F7854" s="2">
        <v>15562.5078125</v>
      </c>
      <c r="G7854" s="2">
        <v>546.43060302734398</v>
      </c>
      <c r="H7854" s="1">
        <v>15317.91305204269</v>
      </c>
      <c r="I7854" s="1">
        <v>504.89736021449067</v>
      </c>
      <c r="J7854" s="1">
        <f t="shared" si="712"/>
        <v>-1.5716924508840966</v>
      </c>
      <c r="K7854" s="1">
        <f t="shared" si="713"/>
        <v>-7.600826634297225</v>
      </c>
      <c r="L7854" s="30"/>
      <c r="M7854" s="30"/>
      <c r="N7854" s="2">
        <v>0</v>
      </c>
      <c r="O7854" s="30"/>
      <c r="P7854" s="30"/>
      <c r="Q7854" s="30"/>
      <c r="R7854" s="30"/>
      <c r="S7854" s="30"/>
      <c r="T7854" s="30"/>
      <c r="U7854" s="30"/>
      <c r="V7854" s="30"/>
    </row>
    <row r="7855" spans="1:22" ht="14.5" x14ac:dyDescent="0.35">
      <c r="A7855" s="15">
        <v>65</v>
      </c>
      <c r="B7855" s="8">
        <v>360</v>
      </c>
      <c r="C7855" s="8">
        <v>2000000.0000999998</v>
      </c>
      <c r="D7855" s="8">
        <v>3000</v>
      </c>
      <c r="E7855" s="2">
        <v>1170</v>
      </c>
      <c r="F7855" s="2">
        <v>14656.833984375</v>
      </c>
      <c r="G7855" s="2">
        <v>495.51071166992199</v>
      </c>
      <c r="H7855" s="1">
        <v>14614.029535795171</v>
      </c>
      <c r="I7855" s="1">
        <v>460.59099883749099</v>
      </c>
      <c r="J7855" s="1">
        <f t="shared" si="712"/>
        <v>-0.29204430251076757</v>
      </c>
      <c r="K7855" s="1">
        <f t="shared" si="713"/>
        <v>-7.0472165404352181</v>
      </c>
      <c r="L7855" s="30"/>
      <c r="M7855" s="30"/>
      <c r="N7855" s="2">
        <v>0</v>
      </c>
      <c r="O7855" s="30"/>
      <c r="P7855" s="30"/>
      <c r="Q7855" s="30"/>
      <c r="R7855" s="30"/>
      <c r="S7855" s="30"/>
      <c r="T7855" s="30"/>
      <c r="U7855" s="30"/>
      <c r="V7855" s="30"/>
    </row>
    <row r="7856" spans="1:22" ht="14.5" x14ac:dyDescent="0.35">
      <c r="A7856" s="15">
        <v>65</v>
      </c>
      <c r="B7856" s="8">
        <v>360</v>
      </c>
      <c r="C7856" s="8">
        <v>2000000.0000999998</v>
      </c>
      <c r="D7856" s="8">
        <v>3000</v>
      </c>
      <c r="E7856" s="2">
        <v>1200</v>
      </c>
      <c r="F7856" s="2">
        <v>14692.3486328125</v>
      </c>
      <c r="G7856" s="2">
        <v>481.90066528320301</v>
      </c>
      <c r="H7856" s="1">
        <v>14179.335967870849</v>
      </c>
      <c r="I7856" s="1">
        <v>438.53733692104339</v>
      </c>
      <c r="J7856" s="1">
        <f t="shared" si="712"/>
        <v>-3.4916995081095257</v>
      </c>
      <c r="K7856" s="1">
        <f t="shared" si="713"/>
        <v>-8.9983956209472939</v>
      </c>
      <c r="L7856" s="30"/>
      <c r="M7856" s="30"/>
      <c r="N7856" s="2">
        <v>0</v>
      </c>
      <c r="O7856" s="30"/>
      <c r="P7856" s="30"/>
      <c r="Q7856" s="30"/>
      <c r="R7856" s="30"/>
      <c r="S7856" s="30"/>
      <c r="T7856" s="30"/>
      <c r="U7856" s="30"/>
      <c r="V7856" s="30"/>
    </row>
    <row r="7857" spans="1:22" ht="14.5" x14ac:dyDescent="0.35">
      <c r="A7857" s="15">
        <v>65</v>
      </c>
      <c r="B7857" s="8">
        <v>360</v>
      </c>
      <c r="C7857" s="8">
        <v>2000000.0000999998</v>
      </c>
      <c r="D7857" s="8">
        <v>3000</v>
      </c>
      <c r="E7857" s="2">
        <v>1230</v>
      </c>
      <c r="F7857" s="2">
        <v>13543.1748046875</v>
      </c>
      <c r="G7857" s="2">
        <v>438.31857299804699</v>
      </c>
      <c r="H7857" s="1">
        <v>13888.439252654351</v>
      </c>
      <c r="I7857" s="1">
        <v>431.5620827995287</v>
      </c>
      <c r="J7857" s="1">
        <f t="shared" si="712"/>
        <v>2.5493612313661442</v>
      </c>
      <c r="K7857" s="1">
        <f t="shared" si="713"/>
        <v>-1.5414565146771451</v>
      </c>
      <c r="L7857" s="30"/>
      <c r="M7857" s="30"/>
      <c r="N7857" s="2">
        <v>0</v>
      </c>
      <c r="O7857" s="30"/>
      <c r="P7857" s="30"/>
      <c r="Q7857" s="30"/>
      <c r="R7857" s="30"/>
      <c r="S7857" s="30"/>
      <c r="T7857" s="30"/>
      <c r="U7857" s="30"/>
      <c r="V7857" s="30"/>
    </row>
    <row r="7858" spans="1:22" ht="14.5" x14ac:dyDescent="0.35">
      <c r="A7858" s="15">
        <v>65</v>
      </c>
      <c r="B7858" s="8">
        <v>360</v>
      </c>
      <c r="C7858" s="8">
        <v>2000000.0000999998</v>
      </c>
      <c r="D7858" s="8">
        <v>3000</v>
      </c>
      <c r="E7858" s="2">
        <v>1260</v>
      </c>
      <c r="F7858" s="2">
        <v>13067.7880859375</v>
      </c>
      <c r="G7858" s="2">
        <v>420.69052124023398</v>
      </c>
      <c r="H7858" s="1">
        <v>13674.35535013425</v>
      </c>
      <c r="I7858" s="1">
        <v>430.79676985111189</v>
      </c>
      <c r="J7858" s="1">
        <f t="shared" si="712"/>
        <v>4.6416980456661152</v>
      </c>
      <c r="K7858" s="1">
        <f t="shared" si="713"/>
        <v>2.4023000520866913</v>
      </c>
      <c r="L7858" s="30"/>
      <c r="M7858" s="30"/>
      <c r="N7858" s="2">
        <v>0</v>
      </c>
      <c r="O7858" s="30"/>
      <c r="P7858" s="30"/>
      <c r="Q7858" s="30"/>
      <c r="R7858" s="30"/>
      <c r="S7858" s="30"/>
      <c r="T7858" s="30"/>
      <c r="U7858" s="30"/>
      <c r="V7858" s="30"/>
    </row>
    <row r="7859" spans="1:22" ht="14.5" x14ac:dyDescent="0.35">
      <c r="A7859" s="15">
        <v>65</v>
      </c>
      <c r="B7859" s="8">
        <v>360</v>
      </c>
      <c r="C7859" s="8">
        <v>2000000.0000999998</v>
      </c>
      <c r="D7859" s="8">
        <v>3000</v>
      </c>
      <c r="E7859" s="2">
        <v>1290</v>
      </c>
      <c r="F7859" s="2">
        <v>13244.14453125</v>
      </c>
      <c r="G7859" s="2">
        <v>421.83761596679699</v>
      </c>
      <c r="H7859" s="1">
        <v>13536.509978908891</v>
      </c>
      <c r="I7859" s="1">
        <v>431.02105707455968</v>
      </c>
      <c r="J7859" s="1">
        <f t="shared" si="712"/>
        <v>2.2075072268280134</v>
      </c>
      <c r="K7859" s="1">
        <f t="shared" si="713"/>
        <v>2.177008583436884</v>
      </c>
      <c r="L7859" s="30"/>
      <c r="M7859" s="30"/>
      <c r="N7859" s="2">
        <v>0</v>
      </c>
      <c r="O7859" s="30"/>
      <c r="P7859" s="30"/>
      <c r="Q7859" s="30"/>
      <c r="R7859" s="30"/>
      <c r="S7859" s="30"/>
      <c r="T7859" s="30"/>
      <c r="U7859" s="30"/>
      <c r="V7859" s="30"/>
    </row>
    <row r="7860" spans="1:22" ht="14.5" x14ac:dyDescent="0.35">
      <c r="A7860" s="15">
        <v>65</v>
      </c>
      <c r="B7860" s="8">
        <v>360</v>
      </c>
      <c r="C7860" s="8">
        <v>2000000.0000999998</v>
      </c>
      <c r="D7860" s="8">
        <v>3000</v>
      </c>
      <c r="E7860" s="2">
        <v>1320</v>
      </c>
      <c r="F7860" s="2">
        <v>13464.384765625</v>
      </c>
      <c r="G7860" s="2">
        <v>422.26358032226602</v>
      </c>
      <c r="H7860" s="1">
        <v>13642.36858945464</v>
      </c>
      <c r="I7860" s="1">
        <v>427.63125741977422</v>
      </c>
      <c r="J7860" s="1">
        <f t="shared" si="712"/>
        <v>1.3218860492165827</v>
      </c>
      <c r="K7860" s="1">
        <f t="shared" si="713"/>
        <v>1.2711674289815975</v>
      </c>
      <c r="L7860" s="30"/>
      <c r="M7860" s="30"/>
      <c r="N7860" s="2">
        <v>0</v>
      </c>
      <c r="O7860" s="30"/>
      <c r="P7860" s="30"/>
      <c r="Q7860" s="30"/>
      <c r="R7860" s="30"/>
      <c r="S7860" s="30"/>
      <c r="T7860" s="30"/>
      <c r="U7860" s="30"/>
      <c r="V7860" s="30"/>
    </row>
    <row r="7861" spans="1:22" ht="14.5" x14ac:dyDescent="0.35">
      <c r="A7861" s="15">
        <v>65</v>
      </c>
      <c r="B7861" s="8">
        <v>360</v>
      </c>
      <c r="C7861" s="8">
        <v>2000000.0000999998</v>
      </c>
      <c r="D7861" s="8">
        <v>3000</v>
      </c>
      <c r="E7861" s="2">
        <v>1350</v>
      </c>
      <c r="F7861" s="2">
        <v>13509.79296875</v>
      </c>
      <c r="G7861" s="2">
        <v>421.09634399414102</v>
      </c>
      <c r="H7861" s="1">
        <v>13773.326150825271</v>
      </c>
      <c r="I7861" s="1">
        <v>423.13297872004438</v>
      </c>
      <c r="J7861" s="1">
        <f t="shared" si="712"/>
        <v>1.9506826099027506</v>
      </c>
      <c r="K7861" s="1">
        <f t="shared" si="713"/>
        <v>0.48365053626105375</v>
      </c>
      <c r="L7861" s="30"/>
      <c r="M7861" s="30"/>
      <c r="N7861" s="2">
        <v>0</v>
      </c>
      <c r="O7861" s="30"/>
      <c r="P7861" s="30"/>
      <c r="Q7861" s="30"/>
      <c r="R7861" s="30"/>
      <c r="S7861" s="30"/>
      <c r="T7861" s="30"/>
      <c r="U7861" s="30"/>
      <c r="V7861" s="30"/>
    </row>
    <row r="7862" spans="1:22" ht="14.5" x14ac:dyDescent="0.35">
      <c r="A7862" s="15">
        <v>65</v>
      </c>
      <c r="B7862" s="8">
        <v>360</v>
      </c>
      <c r="C7862" s="8">
        <v>2000000.0000999998</v>
      </c>
      <c r="D7862" s="8">
        <v>3000</v>
      </c>
      <c r="E7862" s="2">
        <v>1380</v>
      </c>
      <c r="F7862" s="2">
        <v>13564.677734375</v>
      </c>
      <c r="G7862" s="2">
        <v>421.01080322265602</v>
      </c>
      <c r="H7862" s="1">
        <v>13910.04971148651</v>
      </c>
      <c r="I7862" s="1">
        <v>418.29470523518768</v>
      </c>
      <c r="J7862" s="1">
        <f t="shared" si="712"/>
        <v>2.5461126602092725</v>
      </c>
      <c r="K7862" s="1">
        <f t="shared" si="713"/>
        <v>-0.64513736148283773</v>
      </c>
      <c r="L7862" s="30"/>
      <c r="M7862" s="30"/>
      <c r="N7862" s="2">
        <v>0</v>
      </c>
      <c r="O7862" s="30"/>
      <c r="P7862" s="30"/>
      <c r="Q7862" s="30"/>
      <c r="R7862" s="30"/>
      <c r="S7862" s="30"/>
      <c r="T7862" s="30"/>
      <c r="U7862" s="30"/>
      <c r="V7862" s="30"/>
    </row>
    <row r="7863" spans="1:22" ht="14.5" x14ac:dyDescent="0.35">
      <c r="A7863" s="15">
        <v>65</v>
      </c>
      <c r="B7863" s="8">
        <v>360</v>
      </c>
      <c r="C7863" s="8">
        <v>2000000.0000999998</v>
      </c>
      <c r="D7863" s="8">
        <v>3000</v>
      </c>
      <c r="E7863" s="2">
        <v>1410</v>
      </c>
      <c r="F7863" s="2">
        <v>13605.9951171875</v>
      </c>
      <c r="G7863" s="2">
        <v>419.941650390625</v>
      </c>
      <c r="H7863" s="1">
        <v>14048.77077267528</v>
      </c>
      <c r="I7863" s="1">
        <v>413.35214090969492</v>
      </c>
      <c r="J7863" s="1">
        <f t="shared" si="712"/>
        <v>3.2542688107277957</v>
      </c>
      <c r="K7863" s="1">
        <f t="shared" si="713"/>
        <v>-1.5691488269383589</v>
      </c>
      <c r="L7863" s="30"/>
      <c r="M7863" s="30"/>
      <c r="N7863" s="2">
        <v>0</v>
      </c>
      <c r="O7863" s="30"/>
      <c r="P7863" s="30"/>
      <c r="Q7863" s="30"/>
      <c r="R7863" s="30"/>
      <c r="S7863" s="30"/>
      <c r="T7863" s="30"/>
      <c r="U7863" s="30"/>
      <c r="V7863" s="30"/>
    </row>
    <row r="7864" spans="1:22" ht="14.5" x14ac:dyDescent="0.35">
      <c r="A7864" s="15">
        <v>65</v>
      </c>
      <c r="B7864" s="8">
        <v>360</v>
      </c>
      <c r="C7864" s="8">
        <v>2000000.0000999998</v>
      </c>
      <c r="D7864" s="8">
        <v>3000</v>
      </c>
      <c r="E7864" s="2">
        <v>1440</v>
      </c>
      <c r="F7864" s="2">
        <v>13615.142578125</v>
      </c>
      <c r="G7864" s="2">
        <v>418.70175170898398</v>
      </c>
      <c r="H7864" s="1">
        <v>14188.17847467038</v>
      </c>
      <c r="I7864" s="1">
        <v>408.37756144053719</v>
      </c>
      <c r="J7864" s="1">
        <f t="shared" si="712"/>
        <v>4.2088130422229852</v>
      </c>
      <c r="K7864" s="1">
        <f t="shared" si="713"/>
        <v>-2.4657623777085478</v>
      </c>
      <c r="L7864" s="30"/>
      <c r="M7864" s="30"/>
      <c r="N7864" s="2">
        <v>0</v>
      </c>
      <c r="O7864" s="30"/>
      <c r="P7864" s="30"/>
      <c r="Q7864" s="30"/>
      <c r="R7864" s="30"/>
      <c r="S7864" s="30"/>
      <c r="T7864" s="30"/>
      <c r="U7864" s="30"/>
      <c r="V7864" s="30"/>
    </row>
    <row r="7865" spans="1:22" ht="14.5" x14ac:dyDescent="0.35">
      <c r="A7865" s="15">
        <v>65</v>
      </c>
      <c r="B7865" s="8">
        <v>360</v>
      </c>
      <c r="C7865" s="8">
        <v>2000000.0000999998</v>
      </c>
      <c r="D7865" s="8">
        <v>3000</v>
      </c>
      <c r="E7865" s="2">
        <v>1470</v>
      </c>
      <c r="F7865" s="2">
        <v>21086.197265625</v>
      </c>
      <c r="G7865" s="2">
        <v>633.10992431640602</v>
      </c>
      <c r="H7865" s="1">
        <v>21284.32228397674</v>
      </c>
      <c r="I7865" s="1">
        <v>632.72519081975008</v>
      </c>
      <c r="J7865" s="1">
        <f t="shared" si="712"/>
        <v>0.93959577374686942</v>
      </c>
      <c r="K7865" s="1">
        <f t="shared" si="713"/>
        <v>-6.0768830479375632E-2</v>
      </c>
      <c r="L7865" s="30"/>
      <c r="M7865" s="30"/>
      <c r="N7865" s="2">
        <v>1645833</v>
      </c>
      <c r="O7865" s="30"/>
      <c r="P7865" s="30"/>
      <c r="Q7865" s="30"/>
      <c r="R7865" s="30"/>
      <c r="S7865" s="30"/>
      <c r="T7865" s="30"/>
      <c r="U7865" s="30"/>
      <c r="V7865" s="30"/>
    </row>
    <row r="7866" spans="1:22" ht="14.5" x14ac:dyDescent="0.35">
      <c r="A7866" s="15">
        <v>65</v>
      </c>
      <c r="B7866" s="8">
        <v>360</v>
      </c>
      <c r="C7866" s="8">
        <v>2000000.0000999998</v>
      </c>
      <c r="D7866" s="8">
        <v>3000</v>
      </c>
      <c r="E7866" s="2">
        <v>1500</v>
      </c>
      <c r="F7866" s="2">
        <v>22713.33203125</v>
      </c>
      <c r="G7866" s="2">
        <v>674.8623046875</v>
      </c>
      <c r="H7866" s="1">
        <v>22523.386129061371</v>
      </c>
      <c r="I7866" s="1">
        <v>677.35985843414232</v>
      </c>
      <c r="J7866" s="1">
        <f t="shared" si="712"/>
        <v>-0.83627493283368881</v>
      </c>
      <c r="K7866" s="1">
        <f t="shared" si="713"/>
        <v>0.37008345692071742</v>
      </c>
      <c r="L7866" s="30"/>
      <c r="M7866" s="30"/>
      <c r="N7866" s="2">
        <v>1645833</v>
      </c>
      <c r="O7866" s="30"/>
      <c r="P7866" s="30"/>
      <c r="Q7866" s="30"/>
      <c r="R7866" s="30"/>
      <c r="S7866" s="30"/>
      <c r="T7866" s="30"/>
      <c r="U7866" s="30"/>
      <c r="V7866" s="30"/>
    </row>
    <row r="7867" spans="1:22" ht="14.5" x14ac:dyDescent="0.35">
      <c r="A7867" s="15">
        <v>65</v>
      </c>
      <c r="B7867" s="8">
        <v>360</v>
      </c>
      <c r="C7867" s="8">
        <v>2000000.0000999998</v>
      </c>
      <c r="D7867" s="8">
        <v>3000</v>
      </c>
      <c r="E7867" s="2">
        <v>1530</v>
      </c>
      <c r="F7867" s="2">
        <v>23456.17578125</v>
      </c>
      <c r="G7867" s="2">
        <v>683.72430419921898</v>
      </c>
      <c r="H7867" s="1">
        <v>23484.028719813468</v>
      </c>
      <c r="I7867" s="1">
        <v>694.59753665443577</v>
      </c>
      <c r="J7867" s="1">
        <f t="shared" si="712"/>
        <v>0.1187445848940685</v>
      </c>
      <c r="K7867" s="1">
        <f t="shared" si="713"/>
        <v>1.5902948583861698</v>
      </c>
      <c r="L7867" s="30"/>
      <c r="M7867" s="30"/>
      <c r="N7867" s="2">
        <v>1645833</v>
      </c>
      <c r="O7867" s="30"/>
      <c r="P7867" s="30"/>
      <c r="Q7867" s="30"/>
      <c r="R7867" s="30"/>
      <c r="S7867" s="30"/>
      <c r="T7867" s="30"/>
      <c r="U7867" s="30"/>
      <c r="V7867" s="30"/>
    </row>
    <row r="7868" spans="1:22" ht="14.5" x14ac:dyDescent="0.35">
      <c r="A7868" s="15">
        <v>65</v>
      </c>
      <c r="B7868" s="8">
        <v>360</v>
      </c>
      <c r="C7868" s="8">
        <v>2000000.0000999998</v>
      </c>
      <c r="D7868" s="8">
        <v>3000</v>
      </c>
      <c r="E7868" s="2">
        <v>1560</v>
      </c>
      <c r="F7868" s="2">
        <v>24018.048828125</v>
      </c>
      <c r="G7868" s="2">
        <v>686.40612792968705</v>
      </c>
      <c r="H7868" s="1">
        <v>24251.949962794301</v>
      </c>
      <c r="I7868" s="1">
        <v>698.37018910270683</v>
      </c>
      <c r="J7868" s="1">
        <f t="shared" si="712"/>
        <v>0.97385568804158484</v>
      </c>
      <c r="K7868" s="1">
        <f t="shared" si="713"/>
        <v>1.7430003442867488</v>
      </c>
      <c r="L7868" s="30"/>
      <c r="M7868" s="30"/>
      <c r="N7868" s="2">
        <v>1645833</v>
      </c>
      <c r="O7868" s="30"/>
      <c r="P7868" s="30"/>
      <c r="Q7868" s="30"/>
      <c r="R7868" s="30"/>
      <c r="S7868" s="30"/>
      <c r="T7868" s="30"/>
      <c r="U7868" s="30"/>
      <c r="V7868" s="30"/>
    </row>
    <row r="7869" spans="1:22" ht="14.5" x14ac:dyDescent="0.35">
      <c r="A7869" s="15">
        <v>65</v>
      </c>
      <c r="B7869" s="8">
        <v>360</v>
      </c>
      <c r="C7869" s="8">
        <v>2000000.0000999998</v>
      </c>
      <c r="D7869" s="8">
        <v>3000</v>
      </c>
      <c r="E7869" s="2">
        <v>1590</v>
      </c>
      <c r="F7869" s="2">
        <v>24897.990234375</v>
      </c>
      <c r="G7869" s="2">
        <v>690.63507080078102</v>
      </c>
      <c r="H7869" s="1">
        <v>24937.95584932046</v>
      </c>
      <c r="I7869" s="1">
        <v>695.25886079187342</v>
      </c>
      <c r="J7869" s="1">
        <f t="shared" si="712"/>
        <v>0.16051743361310558</v>
      </c>
      <c r="K7869" s="1">
        <f t="shared" si="713"/>
        <v>0.6694982902810277</v>
      </c>
      <c r="L7869" s="30"/>
      <c r="M7869" s="30"/>
      <c r="N7869" s="2">
        <v>1645833</v>
      </c>
      <c r="O7869" s="30"/>
      <c r="P7869" s="30"/>
      <c r="Q7869" s="30"/>
      <c r="R7869" s="30"/>
      <c r="S7869" s="30"/>
      <c r="T7869" s="30"/>
      <c r="U7869" s="30"/>
      <c r="V7869" s="30"/>
    </row>
    <row r="7870" spans="1:22" ht="14.5" x14ac:dyDescent="0.35">
      <c r="A7870" s="15">
        <v>65</v>
      </c>
      <c r="B7870" s="8">
        <v>360</v>
      </c>
      <c r="C7870" s="8">
        <v>2000000.0000999998</v>
      </c>
      <c r="D7870" s="8">
        <v>3000</v>
      </c>
      <c r="E7870" s="2">
        <v>1620</v>
      </c>
      <c r="F7870" s="2">
        <v>26043.583984375</v>
      </c>
      <c r="G7870" s="2">
        <v>693.74523925781205</v>
      </c>
      <c r="H7870" s="1">
        <v>25613.794101464999</v>
      </c>
      <c r="I7870" s="1">
        <v>688.41734540257346</v>
      </c>
      <c r="J7870" s="1">
        <f t="shared" si="712"/>
        <v>-1.6502716491242384</v>
      </c>
      <c r="K7870" s="1">
        <f t="shared" si="713"/>
        <v>-0.7679899700556525</v>
      </c>
      <c r="L7870" s="30"/>
      <c r="M7870" s="30"/>
      <c r="N7870" s="2">
        <v>1645833</v>
      </c>
      <c r="O7870" s="30"/>
      <c r="P7870" s="30"/>
      <c r="Q7870" s="30"/>
      <c r="R7870" s="30"/>
      <c r="S7870" s="30"/>
      <c r="T7870" s="30"/>
      <c r="U7870" s="30"/>
      <c r="V7870" s="30"/>
    </row>
    <row r="7871" spans="1:22" ht="14.5" x14ac:dyDescent="0.35">
      <c r="A7871" s="15">
        <v>65</v>
      </c>
      <c r="B7871" s="8">
        <v>360</v>
      </c>
      <c r="C7871" s="8">
        <v>2000000.0000999998</v>
      </c>
      <c r="D7871" s="8">
        <v>3000</v>
      </c>
      <c r="E7871" s="2">
        <v>1650</v>
      </c>
      <c r="F7871" s="2">
        <v>27326.474609375</v>
      </c>
      <c r="G7871" s="2">
        <v>692.842041015625</v>
      </c>
      <c r="H7871" s="1">
        <v>26288.373214884159</v>
      </c>
      <c r="I7871" s="1">
        <v>679.94909827951403</v>
      </c>
      <c r="J7871" s="1">
        <f t="shared" si="712"/>
        <v>-3.7988851812399376</v>
      </c>
      <c r="K7871" s="1">
        <f t="shared" si="713"/>
        <v>-1.8608776565018237</v>
      </c>
      <c r="L7871" s="30"/>
      <c r="M7871" s="30"/>
      <c r="N7871" s="2">
        <v>1645833</v>
      </c>
      <c r="O7871" s="30"/>
      <c r="P7871" s="30"/>
      <c r="Q7871" s="30"/>
      <c r="R7871" s="30"/>
      <c r="S7871" s="30"/>
      <c r="T7871" s="30"/>
      <c r="U7871" s="30"/>
      <c r="V7871" s="30"/>
    </row>
    <row r="7872" spans="1:22" ht="14.5" x14ac:dyDescent="0.35">
      <c r="A7872" s="15">
        <v>65</v>
      </c>
      <c r="B7872" s="8">
        <v>360</v>
      </c>
      <c r="C7872" s="8">
        <v>2000000.0000999998</v>
      </c>
      <c r="D7872" s="8">
        <v>3000</v>
      </c>
      <c r="E7872" s="2">
        <v>1680</v>
      </c>
      <c r="F7872" s="2">
        <v>26349.0078125</v>
      </c>
      <c r="G7872" s="2">
        <v>629.32604980468795</v>
      </c>
      <c r="H7872" s="1">
        <v>26962.790031385452</v>
      </c>
      <c r="I7872" s="1">
        <v>670.96045405707343</v>
      </c>
      <c r="J7872" s="1">
        <f t="shared" si="712"/>
        <v>2.3294319970343347</v>
      </c>
      <c r="K7872" s="1">
        <f t="shared" si="713"/>
        <v>6.615712835231716</v>
      </c>
      <c r="L7872" s="30"/>
      <c r="M7872" s="30"/>
      <c r="N7872" s="2">
        <v>1645833</v>
      </c>
      <c r="O7872" s="30"/>
      <c r="P7872" s="30"/>
      <c r="Q7872" s="30"/>
      <c r="R7872" s="30"/>
      <c r="S7872" s="30"/>
      <c r="T7872" s="30"/>
      <c r="U7872" s="30"/>
      <c r="V7872" s="30"/>
    </row>
    <row r="7873" spans="1:22" ht="14.5" x14ac:dyDescent="0.35">
      <c r="A7873" s="15">
        <v>65</v>
      </c>
      <c r="B7873" s="8">
        <v>360</v>
      </c>
      <c r="C7873" s="8">
        <v>2000000.0000999998</v>
      </c>
      <c r="D7873" s="8">
        <v>3000</v>
      </c>
      <c r="E7873" s="2">
        <v>1710</v>
      </c>
      <c r="F7873" s="2">
        <v>28003.41796875</v>
      </c>
      <c r="G7873" s="2">
        <v>644.963134765625</v>
      </c>
      <c r="H7873" s="1">
        <v>27637.189013060612</v>
      </c>
      <c r="I7873" s="1">
        <v>661.73695157318252</v>
      </c>
      <c r="J7873" s="1">
        <f t="shared" si="712"/>
        <v>-1.3078009123674694</v>
      </c>
      <c r="K7873" s="1">
        <f t="shared" si="713"/>
        <v>2.6007403994730658</v>
      </c>
      <c r="L7873" s="30"/>
      <c r="M7873" s="30"/>
      <c r="N7873" s="2">
        <v>1645833</v>
      </c>
      <c r="O7873" s="30"/>
      <c r="P7873" s="30"/>
      <c r="Q7873" s="30"/>
      <c r="R7873" s="30"/>
      <c r="S7873" s="30"/>
      <c r="T7873" s="30"/>
      <c r="U7873" s="30"/>
      <c r="V7873" s="30"/>
    </row>
    <row r="7874" spans="1:22" ht="14.5" x14ac:dyDescent="0.35">
      <c r="A7874" s="15">
        <v>65</v>
      </c>
      <c r="B7874" s="8">
        <v>360</v>
      </c>
      <c r="C7874" s="8">
        <v>2000000.0000999998</v>
      </c>
      <c r="D7874" s="8">
        <v>3000</v>
      </c>
      <c r="E7874" s="2">
        <v>1740</v>
      </c>
      <c r="F7874" s="2">
        <v>29399.71484375</v>
      </c>
      <c r="G7874" s="2">
        <v>653.343017578125</v>
      </c>
      <c r="H7874" s="1">
        <v>28691.648139749661</v>
      </c>
      <c r="I7874" s="1">
        <v>652.40737627367776</v>
      </c>
      <c r="J7874" s="1">
        <f t="shared" si="712"/>
        <v>-2.4084135093264858</v>
      </c>
      <c r="K7874" s="1">
        <f t="shared" si="713"/>
        <v>-0.14320828099082933</v>
      </c>
      <c r="L7874" s="30"/>
      <c r="M7874" s="30"/>
      <c r="N7874" s="2">
        <v>1645833</v>
      </c>
      <c r="O7874" s="30"/>
      <c r="P7874" s="30"/>
      <c r="Q7874" s="30"/>
      <c r="R7874" s="30"/>
      <c r="S7874" s="30"/>
      <c r="T7874" s="30"/>
      <c r="U7874" s="30"/>
      <c r="V7874" s="30"/>
    </row>
    <row r="7875" spans="1:22" ht="14.5" x14ac:dyDescent="0.35">
      <c r="A7875" s="15">
        <v>65</v>
      </c>
      <c r="B7875" s="8">
        <v>360</v>
      </c>
      <c r="C7875" s="8">
        <v>2000000.0000999998</v>
      </c>
      <c r="D7875" s="8">
        <v>3000</v>
      </c>
      <c r="E7875" s="2">
        <v>1770</v>
      </c>
      <c r="F7875" s="2">
        <v>31417.720703125</v>
      </c>
      <c r="G7875" s="2">
        <v>650.88690185546898</v>
      </c>
      <c r="H7875" s="1">
        <v>30116.864766138711</v>
      </c>
      <c r="I7875" s="1">
        <v>643.02995947647025</v>
      </c>
      <c r="J7875" s="1">
        <f t="shared" si="712"/>
        <v>-4.1405165870511338</v>
      </c>
      <c r="K7875" s="1">
        <f t="shared" si="713"/>
        <v>-1.2071133028796726</v>
      </c>
      <c r="L7875" s="30"/>
      <c r="M7875" s="30"/>
      <c r="N7875" s="2">
        <v>1645833</v>
      </c>
      <c r="O7875" s="30"/>
      <c r="P7875" s="30"/>
      <c r="Q7875" s="30"/>
      <c r="R7875" s="30"/>
      <c r="S7875" s="30"/>
      <c r="T7875" s="30"/>
      <c r="U7875" s="30"/>
      <c r="V7875" s="30"/>
    </row>
    <row r="7876" spans="1:22" ht="14.5" x14ac:dyDescent="0.35">
      <c r="A7876" s="15">
        <v>65</v>
      </c>
      <c r="B7876" s="8">
        <v>360</v>
      </c>
      <c r="C7876" s="8">
        <v>2000000.0000999998</v>
      </c>
      <c r="D7876" s="8">
        <v>3000</v>
      </c>
      <c r="E7876" s="2">
        <v>1800</v>
      </c>
      <c r="F7876" s="2">
        <v>30092.203125</v>
      </c>
      <c r="G7876" s="2">
        <v>548.79248046875</v>
      </c>
      <c r="H7876" s="1">
        <v>30962.28546262228</v>
      </c>
      <c r="I7876" s="1">
        <v>633.63097776173743</v>
      </c>
      <c r="J7876" s="1">
        <f t="shared" si="712"/>
        <v>2.8913879585620395</v>
      </c>
      <c r="K7876" s="1">
        <f t="shared" si="713"/>
        <v>15.459121673919949</v>
      </c>
      <c r="L7876" s="30"/>
      <c r="M7876" s="30"/>
      <c r="N7876" s="2">
        <v>1645833</v>
      </c>
      <c r="O7876" s="30"/>
      <c r="P7876" s="30"/>
      <c r="Q7876" s="30"/>
      <c r="R7876" s="30"/>
      <c r="S7876" s="30"/>
      <c r="T7876" s="30"/>
      <c r="U7876" s="30"/>
      <c r="V7876" s="30"/>
    </row>
    <row r="7877" spans="1:22" ht="14.5" x14ac:dyDescent="0.35">
      <c r="A7877" s="15">
        <v>65</v>
      </c>
      <c r="B7877" s="8">
        <v>360</v>
      </c>
      <c r="C7877" s="8">
        <v>2000000.0000999998</v>
      </c>
      <c r="D7877" s="8">
        <v>3000</v>
      </c>
      <c r="E7877" s="2">
        <v>1830</v>
      </c>
      <c r="F7877" s="2">
        <v>20395.40234375</v>
      </c>
      <c r="G7877" s="2">
        <v>386.50436401367199</v>
      </c>
      <c r="H7877" s="1">
        <v>19991.081587530829</v>
      </c>
      <c r="I7877" s="1">
        <v>435.3542161606901</v>
      </c>
      <c r="J7877" s="1">
        <f t="shared" si="712"/>
        <v>-1.9824112778195413</v>
      </c>
      <c r="K7877" s="1">
        <f t="shared" si="713"/>
        <v>12.638887602648161</v>
      </c>
      <c r="L7877" s="30"/>
      <c r="M7877" s="30"/>
      <c r="N7877" s="2">
        <v>0</v>
      </c>
      <c r="O7877" s="30"/>
      <c r="P7877" s="30"/>
      <c r="Q7877" s="30"/>
      <c r="R7877" s="30"/>
      <c r="S7877" s="30"/>
      <c r="T7877" s="30"/>
      <c r="U7877" s="30"/>
      <c r="V7877" s="30"/>
    </row>
    <row r="7878" spans="1:22" ht="14.5" x14ac:dyDescent="0.35">
      <c r="A7878" s="15">
        <v>65</v>
      </c>
      <c r="B7878" s="8">
        <v>360</v>
      </c>
      <c r="C7878" s="8">
        <v>2000000.0000999998</v>
      </c>
      <c r="D7878" s="8">
        <v>3000</v>
      </c>
      <c r="E7878" s="2">
        <v>1860</v>
      </c>
      <c r="F7878" s="2">
        <v>19469.697265625</v>
      </c>
      <c r="G7878" s="2">
        <v>354.20275878906301</v>
      </c>
      <c r="H7878" s="1">
        <v>19767.044068542771</v>
      </c>
      <c r="I7878" s="1">
        <v>367.92286347013601</v>
      </c>
      <c r="J7878" s="1">
        <f t="shared" si="712"/>
        <v>1.5272286921623377</v>
      </c>
      <c r="K7878" s="1">
        <f t="shared" si="713"/>
        <v>3.8735171707806137</v>
      </c>
      <c r="L7878" s="30"/>
      <c r="M7878" s="30"/>
      <c r="N7878" s="2">
        <v>0</v>
      </c>
      <c r="O7878" s="30"/>
      <c r="P7878" s="30"/>
      <c r="Q7878" s="30"/>
      <c r="R7878" s="30"/>
      <c r="S7878" s="30"/>
      <c r="T7878" s="30"/>
      <c r="U7878" s="30"/>
      <c r="V7878" s="30"/>
    </row>
    <row r="7879" spans="1:22" ht="14.5" x14ac:dyDescent="0.35">
      <c r="A7879" s="15">
        <v>65</v>
      </c>
      <c r="B7879" s="8">
        <v>360</v>
      </c>
      <c r="C7879" s="8">
        <v>2000000.0000999998</v>
      </c>
      <c r="D7879" s="8">
        <v>3000</v>
      </c>
      <c r="E7879" s="2">
        <v>1890</v>
      </c>
      <c r="F7879" s="2">
        <v>18795.76171875</v>
      </c>
      <c r="G7879" s="2">
        <v>352.63247680664102</v>
      </c>
      <c r="H7879" s="1">
        <v>19949.715491784929</v>
      </c>
      <c r="I7879" s="1">
        <v>357.52331790698167</v>
      </c>
      <c r="J7879" s="1">
        <f t="shared" si="712"/>
        <v>6.1394360617148331</v>
      </c>
      <c r="K7879" s="1">
        <f t="shared" si="713"/>
        <v>1.3869514074911615</v>
      </c>
      <c r="L7879" s="30"/>
      <c r="M7879" s="30"/>
      <c r="N7879" s="2">
        <v>0</v>
      </c>
      <c r="O7879" s="30"/>
      <c r="P7879" s="30"/>
      <c r="Q7879" s="30"/>
      <c r="R7879" s="30"/>
      <c r="S7879" s="30"/>
      <c r="T7879" s="30"/>
      <c r="U7879" s="30"/>
      <c r="V7879" s="30"/>
    </row>
    <row r="7880" spans="1:22" ht="14.5" x14ac:dyDescent="0.35">
      <c r="A7880" s="15">
        <v>65</v>
      </c>
      <c r="B7880" s="8">
        <v>360</v>
      </c>
      <c r="C7880" s="8">
        <v>2000000.0000999998</v>
      </c>
      <c r="D7880" s="8">
        <v>3000</v>
      </c>
      <c r="E7880" s="2">
        <v>1920</v>
      </c>
      <c r="F7880" s="2">
        <v>18860.126953125</v>
      </c>
      <c r="G7880" s="2">
        <v>352.84347534179699</v>
      </c>
      <c r="H7880" s="1">
        <v>19943.853184433159</v>
      </c>
      <c r="I7880" s="1">
        <v>353.72822465517959</v>
      </c>
      <c r="J7880" s="1">
        <f t="shared" si="712"/>
        <v>5.7461237350186174</v>
      </c>
      <c r="K7880" s="1">
        <f t="shared" si="713"/>
        <v>0.25074838425892637</v>
      </c>
      <c r="L7880" s="30"/>
      <c r="M7880" s="30"/>
      <c r="N7880" s="2">
        <v>0</v>
      </c>
      <c r="O7880" s="30"/>
      <c r="P7880" s="30"/>
      <c r="Q7880" s="30"/>
      <c r="R7880" s="30"/>
      <c r="S7880" s="30"/>
      <c r="T7880" s="30"/>
      <c r="U7880" s="30"/>
      <c r="V7880" s="30"/>
    </row>
    <row r="7881" spans="1:22" ht="14.5" x14ac:dyDescent="0.35">
      <c r="A7881" s="15">
        <v>65</v>
      </c>
      <c r="B7881" s="8">
        <v>360</v>
      </c>
      <c r="C7881" s="8">
        <v>2000000.0000999998</v>
      </c>
      <c r="D7881" s="8">
        <v>3000</v>
      </c>
      <c r="E7881" s="2">
        <v>1950</v>
      </c>
      <c r="F7881" s="2">
        <v>18555.455078125</v>
      </c>
      <c r="G7881" s="2">
        <v>348.51364135742199</v>
      </c>
      <c r="H7881" s="1">
        <v>19791.752436675211</v>
      </c>
      <c r="I7881" s="1">
        <v>350.94517237877312</v>
      </c>
      <c r="J7881" s="1">
        <f t="shared" si="712"/>
        <v>6.6627164537057384</v>
      </c>
      <c r="K7881" s="1">
        <f t="shared" si="713"/>
        <v>0.69768603945618601</v>
      </c>
      <c r="L7881" s="30"/>
      <c r="M7881" s="30"/>
      <c r="N7881" s="2">
        <v>0</v>
      </c>
      <c r="O7881" s="30"/>
      <c r="P7881" s="30"/>
      <c r="Q7881" s="30"/>
      <c r="R7881" s="30"/>
      <c r="S7881" s="30"/>
      <c r="T7881" s="30"/>
      <c r="U7881" s="30"/>
      <c r="V7881" s="30"/>
    </row>
    <row r="7882" spans="1:22" ht="14.5" x14ac:dyDescent="0.35">
      <c r="A7882" s="15">
        <v>65</v>
      </c>
      <c r="B7882" s="8">
        <v>360</v>
      </c>
      <c r="C7882" s="8">
        <v>2000000.0000999998</v>
      </c>
      <c r="D7882" s="8">
        <v>3000</v>
      </c>
      <c r="E7882" s="2">
        <v>1980</v>
      </c>
      <c r="F7882" s="2">
        <v>18766.865234375</v>
      </c>
      <c r="G7882" s="2">
        <v>351.01190185546898</v>
      </c>
      <c r="H7882" s="1">
        <v>19526.216844227809</v>
      </c>
      <c r="I7882" s="1">
        <v>348.3172727372779</v>
      </c>
      <c r="J7882" s="1">
        <f t="shared" ref="J7882:J7945" si="714">(H7882-F7882)/F7882*100</f>
        <v>4.0462357477897548</v>
      </c>
      <c r="K7882" s="1">
        <f t="shared" ref="K7882:K7945" si="715">(I7882-G7882)/G7882*100</f>
        <v>-0.76767457284129403</v>
      </c>
      <c r="L7882" s="30"/>
      <c r="M7882" s="30"/>
      <c r="N7882" s="2">
        <v>0</v>
      </c>
      <c r="O7882" s="30"/>
      <c r="P7882" s="30"/>
      <c r="Q7882" s="30"/>
      <c r="R7882" s="30"/>
      <c r="S7882" s="30"/>
      <c r="T7882" s="30"/>
      <c r="U7882" s="30"/>
      <c r="V7882" s="30"/>
    </row>
    <row r="7883" spans="1:22" ht="14.5" x14ac:dyDescent="0.35">
      <c r="A7883" s="15">
        <v>65</v>
      </c>
      <c r="B7883" s="8">
        <v>360</v>
      </c>
      <c r="C7883" s="8">
        <v>2000000.0000999998</v>
      </c>
      <c r="D7883" s="8">
        <v>3000</v>
      </c>
      <c r="E7883" s="2">
        <v>2010</v>
      </c>
      <c r="F7883" s="2">
        <v>18813.283203125</v>
      </c>
      <c r="G7883" s="2">
        <v>348.32894897460898</v>
      </c>
      <c r="H7883" s="1">
        <v>19172.698487473401</v>
      </c>
      <c r="I7883" s="1">
        <v>345.71314282980552</v>
      </c>
      <c r="J7883" s="1">
        <f t="shared" si="714"/>
        <v>1.910433604107441</v>
      </c>
      <c r="K7883" s="1">
        <f t="shared" si="715"/>
        <v>-0.75095858455167708</v>
      </c>
      <c r="L7883" s="30"/>
      <c r="M7883" s="30"/>
      <c r="N7883" s="2">
        <v>0</v>
      </c>
      <c r="O7883" s="30"/>
      <c r="P7883" s="30"/>
      <c r="Q7883" s="30"/>
      <c r="R7883" s="30"/>
      <c r="S7883" s="30"/>
      <c r="T7883" s="30"/>
      <c r="U7883" s="30"/>
      <c r="V7883" s="30"/>
    </row>
    <row r="7884" spans="1:22" ht="14.5" x14ac:dyDescent="0.35">
      <c r="A7884" s="15">
        <v>65</v>
      </c>
      <c r="B7884" s="8">
        <v>360</v>
      </c>
      <c r="C7884" s="8">
        <v>2000000.0000999998</v>
      </c>
      <c r="D7884" s="8">
        <v>3000</v>
      </c>
      <c r="E7884" s="2">
        <v>2040</v>
      </c>
      <c r="F7884" s="2">
        <v>18677.607421875</v>
      </c>
      <c r="G7884" s="2">
        <v>342.78900146484398</v>
      </c>
      <c r="H7884" s="1">
        <v>18750.935168499582</v>
      </c>
      <c r="I7884" s="1">
        <v>343.11263727821961</v>
      </c>
      <c r="J7884" s="1">
        <f t="shared" si="714"/>
        <v>0.3925971082286544</v>
      </c>
      <c r="K7884" s="1">
        <f t="shared" si="715"/>
        <v>9.4412542990771217E-2</v>
      </c>
      <c r="L7884" s="30"/>
      <c r="M7884" s="30"/>
      <c r="N7884" s="2">
        <v>0</v>
      </c>
      <c r="O7884" s="30"/>
      <c r="P7884" s="30"/>
      <c r="Q7884" s="30"/>
      <c r="R7884" s="30"/>
      <c r="S7884" s="30"/>
      <c r="T7884" s="30"/>
      <c r="U7884" s="30"/>
      <c r="V7884" s="30"/>
    </row>
    <row r="7885" spans="1:22" ht="14.5" x14ac:dyDescent="0.35">
      <c r="A7885" s="15">
        <v>65</v>
      </c>
      <c r="B7885" s="8">
        <v>360</v>
      </c>
      <c r="C7885" s="8">
        <v>2000000.0000999998</v>
      </c>
      <c r="D7885" s="8">
        <v>3000</v>
      </c>
      <c r="E7885" s="2">
        <v>2070</v>
      </c>
      <c r="F7885" s="2">
        <v>18488.849609375</v>
      </c>
      <c r="G7885" s="2">
        <v>337.04772949218801</v>
      </c>
      <c r="H7885" s="1">
        <v>18403.056183770201</v>
      </c>
      <c r="I7885" s="1">
        <v>340.51264517705113</v>
      </c>
      <c r="J7885" s="1">
        <f t="shared" si="714"/>
        <v>-0.46402792719616615</v>
      </c>
      <c r="K7885" s="1">
        <f t="shared" si="715"/>
        <v>1.0280192927225829</v>
      </c>
      <c r="L7885" s="30"/>
      <c r="M7885" s="30"/>
      <c r="N7885" s="2">
        <v>0</v>
      </c>
      <c r="O7885" s="30"/>
      <c r="P7885" s="30"/>
      <c r="Q7885" s="30"/>
      <c r="R7885" s="30"/>
      <c r="S7885" s="30"/>
      <c r="T7885" s="30"/>
      <c r="U7885" s="30"/>
      <c r="V7885" s="30"/>
    </row>
    <row r="7886" spans="1:22" ht="14.5" x14ac:dyDescent="0.35">
      <c r="A7886" s="15">
        <v>65</v>
      </c>
      <c r="B7886" s="8">
        <v>360</v>
      </c>
      <c r="C7886" s="8">
        <v>2000000.0000999998</v>
      </c>
      <c r="D7886" s="8">
        <v>3000</v>
      </c>
      <c r="E7886" s="2">
        <v>2100</v>
      </c>
      <c r="F7886" s="2">
        <v>18322.966796875</v>
      </c>
      <c r="G7886" s="2">
        <v>331.81701660156199</v>
      </c>
      <c r="H7886" s="1">
        <v>18298.91328349898</v>
      </c>
      <c r="I7886" s="1">
        <v>337.91274368477963</v>
      </c>
      <c r="J7886" s="1">
        <f t="shared" si="714"/>
        <v>-0.13127521128359393</v>
      </c>
      <c r="K7886" s="1">
        <f t="shared" si="715"/>
        <v>1.8370748871319169</v>
      </c>
      <c r="L7886" s="30"/>
      <c r="M7886" s="30"/>
      <c r="N7886" s="2">
        <v>0</v>
      </c>
      <c r="O7886" s="30"/>
      <c r="P7886" s="30"/>
      <c r="Q7886" s="30"/>
      <c r="R7886" s="30"/>
      <c r="S7886" s="30"/>
      <c r="T7886" s="30"/>
      <c r="U7886" s="30"/>
      <c r="V7886" s="30"/>
    </row>
    <row r="7887" spans="1:22" ht="14.5" x14ac:dyDescent="0.35">
      <c r="A7887" s="15">
        <v>65</v>
      </c>
      <c r="B7887" s="8">
        <v>360</v>
      </c>
      <c r="C7887" s="8">
        <v>2000000.0000999998</v>
      </c>
      <c r="D7887" s="8">
        <v>3000</v>
      </c>
      <c r="E7887" s="2">
        <v>2130</v>
      </c>
      <c r="F7887" s="2">
        <v>18187.9453125</v>
      </c>
      <c r="G7887" s="2">
        <v>327.43249511718801</v>
      </c>
      <c r="H7887" s="1">
        <v>18305.481849965829</v>
      </c>
      <c r="I7887" s="1">
        <v>335.3129328014054</v>
      </c>
      <c r="J7887" s="1">
        <f t="shared" si="714"/>
        <v>0.64623318052891576</v>
      </c>
      <c r="K7887" s="1">
        <f t="shared" si="715"/>
        <v>2.4067365950948076</v>
      </c>
      <c r="L7887" s="30"/>
      <c r="M7887" s="30"/>
      <c r="N7887" s="2">
        <v>0</v>
      </c>
      <c r="O7887" s="30"/>
      <c r="P7887" s="30"/>
      <c r="Q7887" s="30"/>
      <c r="R7887" s="30"/>
      <c r="S7887" s="30"/>
      <c r="T7887" s="30"/>
      <c r="U7887" s="30"/>
      <c r="V7887" s="30"/>
    </row>
    <row r="7888" spans="1:22" ht="14.5" x14ac:dyDescent="0.35">
      <c r="A7888" s="15">
        <v>65</v>
      </c>
      <c r="B7888" s="8">
        <v>360</v>
      </c>
      <c r="C7888" s="8">
        <v>2000000.0000999998</v>
      </c>
      <c r="D7888" s="8">
        <v>3000</v>
      </c>
      <c r="E7888" s="2">
        <v>2160</v>
      </c>
      <c r="F7888" s="2">
        <v>18090.052734375</v>
      </c>
      <c r="G7888" s="2">
        <v>323.13790893554699</v>
      </c>
      <c r="H7888" s="1">
        <v>18325.88667455102</v>
      </c>
      <c r="I7888" s="1">
        <v>332.71303130913401</v>
      </c>
      <c r="J7888" s="1">
        <f t="shared" si="714"/>
        <v>1.3036664051724132</v>
      </c>
      <c r="K7888" s="1">
        <f t="shared" si="715"/>
        <v>2.9631690089004299</v>
      </c>
      <c r="L7888" s="30"/>
      <c r="M7888" s="30"/>
      <c r="N7888" s="2">
        <v>0</v>
      </c>
      <c r="O7888" s="30"/>
      <c r="P7888" s="30"/>
      <c r="Q7888" s="30"/>
      <c r="R7888" s="30"/>
      <c r="S7888" s="30"/>
      <c r="T7888" s="30"/>
      <c r="U7888" s="30"/>
      <c r="V7888" s="30"/>
    </row>
    <row r="7889" spans="1:22" ht="14.5" x14ac:dyDescent="0.35">
      <c r="A7889" s="15">
        <v>65</v>
      </c>
      <c r="B7889" s="8">
        <v>360</v>
      </c>
      <c r="C7889" s="8">
        <v>2000000.0000999998</v>
      </c>
      <c r="D7889" s="8">
        <v>3000</v>
      </c>
      <c r="E7889" s="2">
        <v>2190</v>
      </c>
      <c r="F7889" s="2">
        <v>27689.130859375</v>
      </c>
      <c r="G7889" s="2">
        <v>487.724365234375</v>
      </c>
      <c r="H7889" s="1">
        <v>27627.48508415859</v>
      </c>
      <c r="I7889" s="1">
        <v>488.42798503622049</v>
      </c>
      <c r="J7889" s="1">
        <f t="shared" si="714"/>
        <v>-0.22263528432687374</v>
      </c>
      <c r="K7889" s="1">
        <f t="shared" si="715"/>
        <v>0.14426587064342541</v>
      </c>
      <c r="L7889" s="30"/>
      <c r="M7889" s="30"/>
      <c r="N7889" s="2">
        <v>1645833</v>
      </c>
      <c r="O7889" s="30"/>
      <c r="P7889" s="30"/>
      <c r="Q7889" s="30"/>
      <c r="R7889" s="30"/>
      <c r="S7889" s="30"/>
      <c r="T7889" s="30"/>
      <c r="U7889" s="30"/>
      <c r="V7889" s="30"/>
    </row>
    <row r="7890" spans="1:22" ht="14.5" x14ac:dyDescent="0.35">
      <c r="A7890" s="15">
        <v>65</v>
      </c>
      <c r="B7890" s="8">
        <v>360</v>
      </c>
      <c r="C7890" s="8">
        <v>2000000.0000999998</v>
      </c>
      <c r="D7890" s="8">
        <v>3000</v>
      </c>
      <c r="E7890" s="2">
        <v>2220</v>
      </c>
      <c r="F7890" s="2">
        <v>29849.48828125</v>
      </c>
      <c r="G7890" s="2">
        <v>521.13140869140602</v>
      </c>
      <c r="H7890" s="1">
        <v>29505.073158140549</v>
      </c>
      <c r="I7890" s="1">
        <v>524.359124424583</v>
      </c>
      <c r="J7890" s="1">
        <f t="shared" si="714"/>
        <v>-1.1538392881790069</v>
      </c>
      <c r="K7890" s="1">
        <f t="shared" si="715"/>
        <v>0.61936695415883247</v>
      </c>
      <c r="L7890" s="30"/>
      <c r="M7890" s="30"/>
      <c r="N7890" s="2">
        <v>1645833</v>
      </c>
      <c r="O7890" s="30"/>
      <c r="P7890" s="30"/>
      <c r="Q7890" s="30"/>
      <c r="R7890" s="30"/>
      <c r="S7890" s="30"/>
      <c r="T7890" s="30"/>
      <c r="U7890" s="30"/>
      <c r="V7890" s="30"/>
    </row>
    <row r="7891" spans="1:22" ht="14.5" x14ac:dyDescent="0.35">
      <c r="A7891" s="15">
        <v>65</v>
      </c>
      <c r="B7891" s="8">
        <v>360</v>
      </c>
      <c r="C7891" s="8">
        <v>2000000.0000999998</v>
      </c>
      <c r="D7891" s="8">
        <v>3000</v>
      </c>
      <c r="E7891" s="2">
        <v>2250</v>
      </c>
      <c r="F7891" s="2">
        <v>29993.787109375</v>
      </c>
      <c r="G7891" s="2">
        <v>516.271240234375</v>
      </c>
      <c r="H7891" s="1">
        <v>30446.274004918942</v>
      </c>
      <c r="I7891" s="1">
        <v>529.78768467150041</v>
      </c>
      <c r="J7891" s="1">
        <f t="shared" si="714"/>
        <v>1.5086020778033398</v>
      </c>
      <c r="K7891" s="1">
        <f t="shared" si="715"/>
        <v>2.6180897527798117</v>
      </c>
      <c r="L7891" s="30"/>
      <c r="M7891" s="30"/>
      <c r="N7891" s="2">
        <v>1645833</v>
      </c>
      <c r="O7891" s="30"/>
      <c r="P7891" s="30"/>
      <c r="Q7891" s="30"/>
      <c r="R7891" s="30"/>
      <c r="S7891" s="30"/>
      <c r="T7891" s="30"/>
      <c r="U7891" s="30"/>
      <c r="V7891" s="30"/>
    </row>
    <row r="7892" spans="1:22" ht="14.5" x14ac:dyDescent="0.35">
      <c r="A7892" s="15">
        <v>65</v>
      </c>
      <c r="B7892" s="8">
        <v>360</v>
      </c>
      <c r="C7892" s="8">
        <v>2000000.0000999998</v>
      </c>
      <c r="D7892" s="8">
        <v>3000</v>
      </c>
      <c r="E7892" s="2">
        <v>2280</v>
      </c>
      <c r="F7892" s="2">
        <v>29826.650390625</v>
      </c>
      <c r="G7892" s="2">
        <v>500.8505859375</v>
      </c>
      <c r="H7892" s="1">
        <v>31218.725293738979</v>
      </c>
      <c r="I7892" s="1">
        <v>530.65583871819888</v>
      </c>
      <c r="J7892" s="1">
        <f t="shared" si="714"/>
        <v>4.6672183596973067</v>
      </c>
      <c r="K7892" s="1">
        <f t="shared" si="715"/>
        <v>5.9509270064861637</v>
      </c>
      <c r="L7892" s="30"/>
      <c r="M7892" s="30"/>
      <c r="N7892" s="2">
        <v>1645833</v>
      </c>
      <c r="O7892" s="30"/>
      <c r="P7892" s="30"/>
      <c r="Q7892" s="30"/>
      <c r="R7892" s="30"/>
      <c r="S7892" s="30"/>
      <c r="T7892" s="30"/>
      <c r="U7892" s="30"/>
      <c r="V7892" s="30"/>
    </row>
    <row r="7893" spans="1:22" ht="14.5" x14ac:dyDescent="0.35">
      <c r="A7893" s="15">
        <v>65</v>
      </c>
      <c r="B7893" s="8">
        <v>360</v>
      </c>
      <c r="C7893" s="8">
        <v>2000000.0000999998</v>
      </c>
      <c r="D7893" s="8">
        <v>3000</v>
      </c>
      <c r="E7893" s="2">
        <v>2310</v>
      </c>
      <c r="F7893" s="2">
        <v>30527.16796875</v>
      </c>
      <c r="G7893" s="2">
        <v>507.50064086914102</v>
      </c>
      <c r="H7893" s="1">
        <v>31970.220661846139</v>
      </c>
      <c r="I7893" s="1">
        <v>530.12474976895226</v>
      </c>
      <c r="J7893" s="1">
        <f t="shared" si="714"/>
        <v>4.7271096178111263</v>
      </c>
      <c r="K7893" s="1">
        <f t="shared" si="715"/>
        <v>4.4579468630946728</v>
      </c>
      <c r="L7893" s="30"/>
      <c r="M7893" s="30"/>
      <c r="N7893" s="2">
        <v>1645833</v>
      </c>
      <c r="O7893" s="30"/>
      <c r="P7893" s="30"/>
      <c r="Q7893" s="30"/>
      <c r="R7893" s="30"/>
      <c r="S7893" s="30"/>
      <c r="T7893" s="30"/>
      <c r="U7893" s="30"/>
      <c r="V7893" s="30"/>
    </row>
    <row r="7894" spans="1:22" ht="14.5" x14ac:dyDescent="0.35">
      <c r="A7894" s="15">
        <v>65</v>
      </c>
      <c r="B7894" s="8">
        <v>360</v>
      </c>
      <c r="C7894" s="8">
        <v>2000000.0000999998</v>
      </c>
      <c r="D7894" s="8">
        <v>3000</v>
      </c>
      <c r="E7894" s="2">
        <v>2340</v>
      </c>
      <c r="F7894" s="2">
        <v>31573.00390625</v>
      </c>
      <c r="G7894" s="2">
        <v>517.647216796875</v>
      </c>
      <c r="H7894" s="1">
        <v>32778.295232395452</v>
      </c>
      <c r="I7894" s="1">
        <v>529.16447667680325</v>
      </c>
      <c r="J7894" s="1">
        <f t="shared" si="714"/>
        <v>3.8174743515831895</v>
      </c>
      <c r="K7894" s="1">
        <f t="shared" si="715"/>
        <v>2.2249245250839675</v>
      </c>
      <c r="L7894" s="30"/>
      <c r="M7894" s="30"/>
      <c r="N7894" s="2">
        <v>1645833</v>
      </c>
      <c r="O7894" s="30"/>
      <c r="P7894" s="30"/>
      <c r="Q7894" s="30"/>
      <c r="R7894" s="30"/>
      <c r="S7894" s="30"/>
      <c r="T7894" s="30"/>
      <c r="U7894" s="30"/>
      <c r="V7894" s="30"/>
    </row>
    <row r="7895" spans="1:22" ht="14.5" x14ac:dyDescent="0.35">
      <c r="A7895" s="15">
        <v>65</v>
      </c>
      <c r="B7895" s="8">
        <v>360</v>
      </c>
      <c r="C7895" s="8">
        <v>2000000.0000999998</v>
      </c>
      <c r="D7895" s="8">
        <v>3000</v>
      </c>
      <c r="E7895" s="2">
        <v>2370</v>
      </c>
      <c r="F7895" s="2">
        <v>33527.76953125</v>
      </c>
      <c r="G7895" s="2">
        <v>515.55029296875</v>
      </c>
      <c r="H7895" s="1">
        <v>33447.27956085492</v>
      </c>
      <c r="I7895" s="1">
        <v>527.98021839086368</v>
      </c>
      <c r="J7895" s="1">
        <f t="shared" si="714"/>
        <v>-0.24006956478288197</v>
      </c>
      <c r="K7895" s="1">
        <f t="shared" si="715"/>
        <v>2.4110015243201737</v>
      </c>
      <c r="L7895" s="30"/>
      <c r="M7895" s="30"/>
      <c r="N7895" s="2">
        <v>1645833</v>
      </c>
      <c r="O7895" s="30"/>
      <c r="P7895" s="30"/>
      <c r="Q7895" s="30"/>
      <c r="R7895" s="30"/>
      <c r="S7895" s="30"/>
      <c r="T7895" s="30"/>
      <c r="U7895" s="30"/>
      <c r="V7895" s="30"/>
    </row>
    <row r="7896" spans="1:22" ht="14.5" x14ac:dyDescent="0.35">
      <c r="A7896" s="15">
        <v>65</v>
      </c>
      <c r="B7896" s="8">
        <v>360</v>
      </c>
      <c r="C7896" s="8">
        <v>2000000.0000999998</v>
      </c>
      <c r="D7896" s="8">
        <v>3000</v>
      </c>
      <c r="E7896" s="2">
        <v>2400</v>
      </c>
      <c r="F7896" s="2">
        <v>33912.609375</v>
      </c>
      <c r="G7896" s="2">
        <v>518.61163330078102</v>
      </c>
      <c r="H7896" s="1">
        <v>34083.929349525082</v>
      </c>
      <c r="I7896" s="1">
        <v>526.24789708894207</v>
      </c>
      <c r="J7896" s="1">
        <f t="shared" si="714"/>
        <v>0.50518075041249233</v>
      </c>
      <c r="K7896" s="1">
        <f t="shared" si="715"/>
        <v>1.4724435970629712</v>
      </c>
      <c r="L7896" s="30"/>
      <c r="M7896" s="30"/>
      <c r="N7896" s="2">
        <v>1645833</v>
      </c>
      <c r="O7896" s="30"/>
      <c r="P7896" s="30"/>
      <c r="Q7896" s="30"/>
      <c r="R7896" s="30"/>
      <c r="S7896" s="30"/>
      <c r="T7896" s="30"/>
      <c r="U7896" s="30"/>
      <c r="V7896" s="30"/>
    </row>
    <row r="7897" spans="1:22" ht="14.5" x14ac:dyDescent="0.35">
      <c r="A7897" s="15">
        <v>65</v>
      </c>
      <c r="B7897" s="8">
        <v>360</v>
      </c>
      <c r="C7897" s="8">
        <v>2000000.0000999998</v>
      </c>
      <c r="D7897" s="8">
        <v>3000</v>
      </c>
      <c r="E7897" s="2">
        <v>2430</v>
      </c>
      <c r="F7897" s="2">
        <v>34702.7421875</v>
      </c>
      <c r="G7897" s="2">
        <v>520.48297119140602</v>
      </c>
      <c r="H7897" s="1">
        <v>34691.476268902246</v>
      </c>
      <c r="I7897" s="1">
        <v>524.40430806130234</v>
      </c>
      <c r="J7897" s="1">
        <f t="shared" si="714"/>
        <v>-3.2464058710068258E-2</v>
      </c>
      <c r="K7897" s="1">
        <f t="shared" si="715"/>
        <v>0.75340349001624929</v>
      </c>
      <c r="L7897" s="30"/>
      <c r="M7897" s="30"/>
      <c r="N7897" s="2">
        <v>1645833</v>
      </c>
      <c r="O7897" s="30"/>
      <c r="P7897" s="30"/>
      <c r="Q7897" s="30"/>
      <c r="R7897" s="30"/>
      <c r="S7897" s="30"/>
      <c r="T7897" s="30"/>
      <c r="U7897" s="30"/>
      <c r="V7897" s="30"/>
    </row>
    <row r="7898" spans="1:22" ht="14.5" x14ac:dyDescent="0.35">
      <c r="A7898" s="15">
        <v>65</v>
      </c>
      <c r="B7898" s="8">
        <v>360</v>
      </c>
      <c r="C7898" s="8">
        <v>2000000.0000999998</v>
      </c>
      <c r="D7898" s="8">
        <v>3000</v>
      </c>
      <c r="E7898" s="2">
        <v>2460</v>
      </c>
      <c r="F7898" s="2">
        <v>35380.44140625</v>
      </c>
      <c r="G7898" s="2">
        <v>518.84796142578102</v>
      </c>
      <c r="H7898" s="1">
        <v>35265.557920512918</v>
      </c>
      <c r="I7898" s="1">
        <v>522.53806680937168</v>
      </c>
      <c r="J7898" s="1">
        <f t="shared" si="714"/>
        <v>-0.32470902332153428</v>
      </c>
      <c r="K7898" s="1">
        <f t="shared" si="715"/>
        <v>0.71121131004357163</v>
      </c>
      <c r="L7898" s="30"/>
      <c r="M7898" s="30"/>
      <c r="N7898" s="2">
        <v>1645833</v>
      </c>
      <c r="O7898" s="30"/>
      <c r="P7898" s="30"/>
      <c r="Q7898" s="30"/>
      <c r="R7898" s="30"/>
      <c r="S7898" s="30"/>
      <c r="T7898" s="30"/>
      <c r="U7898" s="30"/>
      <c r="V7898" s="30"/>
    </row>
    <row r="7899" spans="1:22" ht="14.5" x14ac:dyDescent="0.35">
      <c r="A7899" s="15">
        <v>65</v>
      </c>
      <c r="B7899" s="8">
        <v>360</v>
      </c>
      <c r="C7899" s="8">
        <v>2000000.0000999998</v>
      </c>
      <c r="D7899" s="8">
        <v>3000</v>
      </c>
      <c r="E7899" s="2">
        <v>2490</v>
      </c>
      <c r="F7899" s="2">
        <v>36214.9375</v>
      </c>
      <c r="G7899" s="2">
        <v>520.08551025390602</v>
      </c>
      <c r="H7899" s="1">
        <v>35797.321096661894</v>
      </c>
      <c r="I7899" s="1">
        <v>520.66723470665124</v>
      </c>
      <c r="J7899" s="1">
        <f t="shared" si="714"/>
        <v>-1.1531606352713062</v>
      </c>
      <c r="K7899" s="1">
        <f t="shared" si="715"/>
        <v>0.11185169386111567</v>
      </c>
      <c r="L7899" s="30"/>
      <c r="M7899" s="30"/>
      <c r="N7899" s="2">
        <v>1645833</v>
      </c>
      <c r="O7899" s="30"/>
      <c r="P7899" s="30"/>
      <c r="Q7899" s="30"/>
      <c r="R7899" s="30"/>
      <c r="S7899" s="30"/>
      <c r="T7899" s="30"/>
      <c r="U7899" s="30"/>
      <c r="V7899" s="30"/>
    </row>
    <row r="7900" spans="1:22" ht="14.5" x14ac:dyDescent="0.35">
      <c r="A7900" s="15">
        <v>65</v>
      </c>
      <c r="B7900" s="8">
        <v>360</v>
      </c>
      <c r="C7900" s="8">
        <v>2000000.0000999998</v>
      </c>
      <c r="D7900" s="8">
        <v>3000</v>
      </c>
      <c r="E7900" s="2">
        <v>2520</v>
      </c>
      <c r="F7900" s="2">
        <v>36997.53515625</v>
      </c>
      <c r="G7900" s="2">
        <v>521.1357421875</v>
      </c>
      <c r="H7900" s="1">
        <v>36293.678575960468</v>
      </c>
      <c r="I7900" s="1">
        <v>518.79549651495915</v>
      </c>
      <c r="J7900" s="1">
        <f t="shared" si="714"/>
        <v>-1.9024418175885678</v>
      </c>
      <c r="K7900" s="1">
        <f t="shared" si="715"/>
        <v>-0.44906642993196311</v>
      </c>
      <c r="L7900" s="30"/>
      <c r="M7900" s="30"/>
      <c r="N7900" s="2">
        <v>1645833</v>
      </c>
      <c r="O7900" s="30"/>
      <c r="P7900" s="30"/>
      <c r="Q7900" s="30"/>
      <c r="R7900" s="30"/>
      <c r="S7900" s="30"/>
      <c r="T7900" s="30"/>
      <c r="U7900" s="30"/>
      <c r="V7900" s="30"/>
    </row>
    <row r="7901" spans="1:22" ht="14.5" x14ac:dyDescent="0.35">
      <c r="A7901" s="15">
        <v>65</v>
      </c>
      <c r="B7901" s="8">
        <v>360</v>
      </c>
      <c r="C7901" s="8">
        <v>2000000.0000999998</v>
      </c>
      <c r="D7901" s="8">
        <v>3000</v>
      </c>
      <c r="E7901" s="2">
        <v>2550</v>
      </c>
      <c r="F7901" s="2">
        <v>26124.861328125</v>
      </c>
      <c r="G7901" s="2">
        <v>363.424560546875</v>
      </c>
      <c r="H7901" s="1">
        <v>25478.861157348081</v>
      </c>
      <c r="I7901" s="1">
        <v>362.29375553082792</v>
      </c>
      <c r="J7901" s="1">
        <f t="shared" si="714"/>
        <v>-2.4727410517638249</v>
      </c>
      <c r="K7901" s="1">
        <f t="shared" si="715"/>
        <v>-0.31115261289590918</v>
      </c>
      <c r="L7901" s="30"/>
      <c r="M7901" s="30"/>
      <c r="N7901" s="2">
        <v>0</v>
      </c>
      <c r="O7901" s="30"/>
      <c r="P7901" s="30"/>
      <c r="Q7901" s="30"/>
      <c r="R7901" s="30"/>
      <c r="S7901" s="30"/>
      <c r="T7901" s="30"/>
      <c r="U7901" s="30"/>
      <c r="V7901" s="30"/>
    </row>
    <row r="7902" spans="1:22" ht="14.5" x14ac:dyDescent="0.35">
      <c r="A7902" s="15">
        <v>65</v>
      </c>
      <c r="B7902" s="8">
        <v>360</v>
      </c>
      <c r="C7902" s="8">
        <v>2000000.0000999998</v>
      </c>
      <c r="D7902" s="8">
        <v>3000</v>
      </c>
      <c r="E7902" s="2">
        <v>2580</v>
      </c>
      <c r="F7902" s="2">
        <v>24067.16015625</v>
      </c>
      <c r="G7902" s="2">
        <v>324.96228027343801</v>
      </c>
      <c r="H7902" s="1">
        <v>24449.320849739899</v>
      </c>
      <c r="I7902" s="1">
        <v>321.79363229998148</v>
      </c>
      <c r="J7902" s="1">
        <f t="shared" si="714"/>
        <v>1.5878927592986321</v>
      </c>
      <c r="K7902" s="1">
        <f t="shared" si="715"/>
        <v>-0.97508177588804623</v>
      </c>
      <c r="L7902" s="30"/>
      <c r="M7902" s="30"/>
      <c r="N7902" s="2">
        <v>0</v>
      </c>
      <c r="O7902" s="30"/>
      <c r="P7902" s="30"/>
      <c r="Q7902" s="30"/>
      <c r="R7902" s="30"/>
      <c r="S7902" s="30"/>
      <c r="T7902" s="30"/>
      <c r="U7902" s="30"/>
      <c r="V7902" s="30"/>
    </row>
    <row r="7903" spans="1:22" ht="14.5" x14ac:dyDescent="0.35">
      <c r="A7903" s="15">
        <v>65</v>
      </c>
      <c r="B7903" s="8">
        <v>360</v>
      </c>
      <c r="C7903" s="8">
        <v>2000000.0000999998</v>
      </c>
      <c r="D7903" s="8">
        <v>3000</v>
      </c>
      <c r="E7903" s="2">
        <v>2610</v>
      </c>
      <c r="F7903" s="2">
        <v>23638.087890625</v>
      </c>
      <c r="G7903" s="2">
        <v>315.60995483398398</v>
      </c>
      <c r="H7903" s="1">
        <v>23753.545045455001</v>
      </c>
      <c r="I7903" s="1">
        <v>299.57083377549372</v>
      </c>
      <c r="J7903" s="1">
        <f t="shared" si="714"/>
        <v>0.48843694703323237</v>
      </c>
      <c r="K7903" s="1">
        <f t="shared" si="715"/>
        <v>-5.0819439668584261</v>
      </c>
      <c r="L7903" s="30"/>
      <c r="M7903" s="30"/>
      <c r="N7903" s="2">
        <v>0</v>
      </c>
      <c r="O7903" s="30"/>
      <c r="P7903" s="30"/>
      <c r="Q7903" s="30"/>
      <c r="R7903" s="30"/>
      <c r="S7903" s="30"/>
      <c r="T7903" s="30"/>
      <c r="U7903" s="30"/>
      <c r="V7903" s="30"/>
    </row>
    <row r="7904" spans="1:22" ht="14.5" x14ac:dyDescent="0.35">
      <c r="A7904" s="15">
        <v>65</v>
      </c>
      <c r="B7904" s="8">
        <v>360</v>
      </c>
      <c r="C7904" s="8">
        <v>2000000.0000999998</v>
      </c>
      <c r="D7904" s="8">
        <v>3000</v>
      </c>
      <c r="E7904" s="2">
        <v>2640</v>
      </c>
      <c r="F7904" s="2">
        <v>23516.552734375</v>
      </c>
      <c r="G7904" s="2">
        <v>312.43933105468801</v>
      </c>
      <c r="H7904" s="1">
        <v>23021.9105397358</v>
      </c>
      <c r="I7904" s="1">
        <v>288.8290584077493</v>
      </c>
      <c r="J7904" s="1">
        <f t="shared" si="714"/>
        <v>-2.103378842240613</v>
      </c>
      <c r="K7904" s="1">
        <f t="shared" si="715"/>
        <v>-7.5567543200270375</v>
      </c>
      <c r="L7904" s="30"/>
      <c r="M7904" s="30"/>
      <c r="N7904" s="2">
        <v>0</v>
      </c>
      <c r="O7904" s="30"/>
      <c r="P7904" s="30"/>
      <c r="Q7904" s="30"/>
      <c r="R7904" s="30"/>
      <c r="S7904" s="30"/>
      <c r="T7904" s="30"/>
      <c r="U7904" s="30"/>
      <c r="V7904" s="30"/>
    </row>
    <row r="7905" spans="1:22" ht="14.5" x14ac:dyDescent="0.35">
      <c r="A7905" s="15">
        <v>65</v>
      </c>
      <c r="B7905" s="8">
        <v>360</v>
      </c>
      <c r="C7905" s="8">
        <v>2000000.0000999998</v>
      </c>
      <c r="D7905" s="8">
        <v>3000</v>
      </c>
      <c r="E7905" s="2">
        <v>2670</v>
      </c>
      <c r="F7905" s="2">
        <v>22656.337890625</v>
      </c>
      <c r="G7905" s="2">
        <v>288.74478149414102</v>
      </c>
      <c r="H7905" s="1">
        <v>22250.791512428321</v>
      </c>
      <c r="I7905" s="1">
        <v>282.66079732734698</v>
      </c>
      <c r="J7905" s="1">
        <f t="shared" si="714"/>
        <v>-1.7899908632828556</v>
      </c>
      <c r="K7905" s="1">
        <f t="shared" si="715"/>
        <v>-2.1070455837545552</v>
      </c>
      <c r="L7905" s="30"/>
      <c r="M7905" s="30"/>
      <c r="N7905" s="2">
        <v>0</v>
      </c>
      <c r="O7905" s="30"/>
      <c r="P7905" s="30"/>
      <c r="Q7905" s="30"/>
      <c r="R7905" s="30"/>
      <c r="S7905" s="30"/>
      <c r="T7905" s="30"/>
      <c r="U7905" s="30"/>
      <c r="V7905" s="30"/>
    </row>
    <row r="7906" spans="1:22" ht="14.5" x14ac:dyDescent="0.35">
      <c r="A7906" s="15">
        <v>65</v>
      </c>
      <c r="B7906" s="8">
        <v>360</v>
      </c>
      <c r="C7906" s="8">
        <v>2000000.0000999998</v>
      </c>
      <c r="D7906" s="8">
        <v>3000</v>
      </c>
      <c r="E7906" s="2">
        <v>2700</v>
      </c>
      <c r="F7906" s="2">
        <v>22018.837890625</v>
      </c>
      <c r="G7906" s="2">
        <v>274.65734863281199</v>
      </c>
      <c r="H7906" s="1">
        <v>21436.196529442728</v>
      </c>
      <c r="I7906" s="1">
        <v>277.57386282570542</v>
      </c>
      <c r="J7906" s="1">
        <f t="shared" si="714"/>
        <v>-2.6461040499796042</v>
      </c>
      <c r="K7906" s="1">
        <f t="shared" si="715"/>
        <v>1.0618737155263605</v>
      </c>
      <c r="L7906" s="30"/>
      <c r="M7906" s="30"/>
      <c r="N7906" s="2">
        <v>0</v>
      </c>
      <c r="O7906" s="30"/>
      <c r="P7906" s="30"/>
      <c r="Q7906" s="30"/>
      <c r="R7906" s="30"/>
      <c r="S7906" s="30"/>
      <c r="T7906" s="30"/>
      <c r="U7906" s="30"/>
      <c r="V7906" s="30"/>
    </row>
    <row r="7907" spans="1:22" ht="14.5" x14ac:dyDescent="0.35">
      <c r="A7907" s="15">
        <v>65</v>
      </c>
      <c r="B7907" s="8">
        <v>360</v>
      </c>
      <c r="C7907" s="8">
        <v>2000000.0000999998</v>
      </c>
      <c r="D7907" s="8">
        <v>3000</v>
      </c>
      <c r="E7907" s="2">
        <v>2730</v>
      </c>
      <c r="F7907" s="2">
        <v>21855.42578125</v>
      </c>
      <c r="G7907" s="2">
        <v>275.30569458007801</v>
      </c>
      <c r="H7907" s="1">
        <v>20718.091522832288</v>
      </c>
      <c r="I7907" s="1">
        <v>272.74256622593037</v>
      </c>
      <c r="J7907" s="1">
        <f t="shared" si="714"/>
        <v>-5.2038988844291598</v>
      </c>
      <c r="K7907" s="1">
        <f t="shared" si="715"/>
        <v>-0.93101174607272807</v>
      </c>
      <c r="L7907" s="30"/>
      <c r="M7907" s="30"/>
      <c r="N7907" s="2">
        <v>0</v>
      </c>
      <c r="O7907" s="30"/>
      <c r="P7907" s="30"/>
      <c r="Q7907" s="30"/>
      <c r="R7907" s="30"/>
      <c r="S7907" s="30"/>
      <c r="T7907" s="30"/>
      <c r="U7907" s="30"/>
      <c r="V7907" s="30"/>
    </row>
    <row r="7908" spans="1:22" ht="14.5" x14ac:dyDescent="0.35">
      <c r="A7908" s="15">
        <v>65</v>
      </c>
      <c r="B7908" s="8">
        <v>360</v>
      </c>
      <c r="C7908" s="8">
        <v>2000000.0000999998</v>
      </c>
      <c r="D7908" s="8">
        <v>3000</v>
      </c>
      <c r="E7908" s="2">
        <v>2760</v>
      </c>
      <c r="F7908" s="2">
        <v>21661.828125</v>
      </c>
      <c r="G7908" s="2">
        <v>277.27188110351602</v>
      </c>
      <c r="H7908" s="1">
        <v>20214.150675459561</v>
      </c>
      <c r="I7908" s="1">
        <v>267.97167555759842</v>
      </c>
      <c r="J7908" s="1">
        <f t="shared" si="714"/>
        <v>-6.6830806762318851</v>
      </c>
      <c r="K7908" s="1">
        <f t="shared" si="715"/>
        <v>-3.3541827281236247</v>
      </c>
      <c r="L7908" s="30"/>
      <c r="M7908" s="30"/>
      <c r="N7908" s="2">
        <v>0</v>
      </c>
      <c r="O7908" s="30"/>
      <c r="P7908" s="30"/>
      <c r="Q7908" s="30"/>
      <c r="R7908" s="30"/>
      <c r="S7908" s="30"/>
      <c r="T7908" s="30"/>
      <c r="U7908" s="30"/>
      <c r="V7908" s="30"/>
    </row>
    <row r="7909" spans="1:22" ht="14.5" x14ac:dyDescent="0.35">
      <c r="A7909" s="15">
        <v>65</v>
      </c>
      <c r="B7909" s="8">
        <v>360</v>
      </c>
      <c r="C7909" s="8">
        <v>2000000.0000999998</v>
      </c>
      <c r="D7909" s="8">
        <v>3000</v>
      </c>
      <c r="E7909" s="2">
        <v>2790</v>
      </c>
      <c r="F7909" s="2">
        <v>21375.26171875</v>
      </c>
      <c r="G7909" s="2">
        <v>275.96075439453102</v>
      </c>
      <c r="H7909" s="1">
        <v>19865.593967336921</v>
      </c>
      <c r="I7909" s="1">
        <v>264.23285043093551</v>
      </c>
      <c r="J7909" s="1">
        <f t="shared" si="714"/>
        <v>-7.0626866294171506</v>
      </c>
      <c r="K7909" s="1">
        <f t="shared" si="715"/>
        <v>-4.249844869908042</v>
      </c>
      <c r="L7909" s="30"/>
      <c r="M7909" s="30"/>
      <c r="N7909" s="2">
        <v>0</v>
      </c>
      <c r="O7909" s="30"/>
      <c r="P7909" s="30"/>
      <c r="Q7909" s="30"/>
      <c r="R7909" s="30"/>
      <c r="S7909" s="30"/>
      <c r="T7909" s="30"/>
      <c r="U7909" s="30"/>
      <c r="V7909" s="30"/>
    </row>
    <row r="7910" spans="1:22" ht="14.5" x14ac:dyDescent="0.35">
      <c r="A7910" s="15">
        <v>65</v>
      </c>
      <c r="B7910" s="8">
        <v>360</v>
      </c>
      <c r="C7910" s="8">
        <v>2000000.0000999998</v>
      </c>
      <c r="D7910" s="8">
        <v>3000</v>
      </c>
      <c r="E7910" s="2">
        <v>2820</v>
      </c>
      <c r="F7910" s="2">
        <v>20954.236328125</v>
      </c>
      <c r="G7910" s="2">
        <v>274.77139282226602</v>
      </c>
      <c r="H7910" s="1">
        <v>19629.769411753841</v>
      </c>
      <c r="I7910" s="1">
        <v>262.10351114460479</v>
      </c>
      <c r="J7910" s="1">
        <f t="shared" si="714"/>
        <v>-6.3207596575277956</v>
      </c>
      <c r="K7910" s="1">
        <f t="shared" si="715"/>
        <v>-4.6103349943184799</v>
      </c>
      <c r="L7910" s="30"/>
      <c r="M7910" s="30"/>
      <c r="N7910" s="2">
        <v>0</v>
      </c>
      <c r="O7910" s="30"/>
      <c r="P7910" s="30"/>
      <c r="Q7910" s="30"/>
      <c r="R7910" s="30"/>
      <c r="S7910" s="30"/>
      <c r="T7910" s="30"/>
      <c r="U7910" s="30"/>
      <c r="V7910" s="30"/>
    </row>
    <row r="7911" spans="1:22" ht="14.5" x14ac:dyDescent="0.35">
      <c r="A7911" s="15">
        <v>65</v>
      </c>
      <c r="B7911" s="8">
        <v>360</v>
      </c>
      <c r="C7911" s="8">
        <v>2000000.0000999998</v>
      </c>
      <c r="D7911" s="8">
        <v>3000</v>
      </c>
      <c r="E7911" s="2">
        <v>2850</v>
      </c>
      <c r="F7911" s="2">
        <v>20656.271484375</v>
      </c>
      <c r="G7911" s="2">
        <v>272.84832763671898</v>
      </c>
      <c r="H7911" s="1">
        <v>19509.26840894829</v>
      </c>
      <c r="I7911" s="1">
        <v>260.94136142957342</v>
      </c>
      <c r="J7911" s="1">
        <f t="shared" si="714"/>
        <v>-5.5528079028896196</v>
      </c>
      <c r="K7911" s="1">
        <f t="shared" si="715"/>
        <v>-4.3639505912599779</v>
      </c>
      <c r="L7911" s="30"/>
      <c r="M7911" s="30"/>
      <c r="N7911" s="2">
        <v>0</v>
      </c>
      <c r="O7911" s="30"/>
      <c r="P7911" s="30"/>
      <c r="Q7911" s="30"/>
      <c r="R7911" s="30"/>
      <c r="S7911" s="30"/>
      <c r="T7911" s="30"/>
      <c r="U7911" s="30"/>
      <c r="V7911" s="30"/>
    </row>
    <row r="7912" spans="1:22" ht="14.5" x14ac:dyDescent="0.35">
      <c r="A7912" s="15">
        <v>65</v>
      </c>
      <c r="B7912" s="8">
        <v>360</v>
      </c>
      <c r="C7912" s="8">
        <v>2000000.0000999998</v>
      </c>
      <c r="D7912" s="8">
        <v>3000</v>
      </c>
      <c r="E7912" s="2">
        <v>2880</v>
      </c>
      <c r="F7912" s="2">
        <v>20418.291015625</v>
      </c>
      <c r="G7912" s="2">
        <v>271.76776123046898</v>
      </c>
      <c r="H7912" s="1">
        <v>19541.511991124291</v>
      </c>
      <c r="I7912" s="1">
        <v>260.07477793709239</v>
      </c>
      <c r="J7912" s="1">
        <f t="shared" si="714"/>
        <v>-4.2940862378235183</v>
      </c>
      <c r="K7912" s="1">
        <f t="shared" si="715"/>
        <v>-4.3025645280495608</v>
      </c>
      <c r="L7912" s="30"/>
      <c r="M7912" s="30"/>
      <c r="N7912" s="2">
        <v>0</v>
      </c>
      <c r="O7912" s="30"/>
      <c r="P7912" s="30"/>
      <c r="Q7912" s="30"/>
      <c r="R7912" s="30"/>
      <c r="S7912" s="30"/>
      <c r="T7912" s="30"/>
      <c r="U7912" s="30"/>
      <c r="V7912" s="30"/>
    </row>
    <row r="7913" spans="1:22" ht="14.5" x14ac:dyDescent="0.35">
      <c r="A7913" s="15">
        <v>65</v>
      </c>
      <c r="B7913" s="8">
        <v>360</v>
      </c>
      <c r="C7913" s="8">
        <v>2000000.0000999998</v>
      </c>
      <c r="D7913" s="8">
        <v>3000</v>
      </c>
      <c r="E7913" s="2">
        <v>2910</v>
      </c>
      <c r="F7913" s="2">
        <v>30853.36328125</v>
      </c>
      <c r="G7913" s="2">
        <v>418.425537109375</v>
      </c>
      <c r="H7913" s="1">
        <v>29875.72721584895</v>
      </c>
      <c r="I7913" s="1">
        <v>428.76057651106629</v>
      </c>
      <c r="J7913" s="1">
        <f t="shared" si="714"/>
        <v>-3.1686531432220617</v>
      </c>
      <c r="K7913" s="1">
        <f t="shared" si="715"/>
        <v>2.4699829444180761</v>
      </c>
      <c r="L7913" s="30"/>
      <c r="M7913" s="30"/>
      <c r="N7913" s="2">
        <v>1645833</v>
      </c>
      <c r="O7913" s="30"/>
      <c r="P7913" s="30"/>
      <c r="Q7913" s="30"/>
      <c r="R7913" s="30"/>
      <c r="S7913" s="30"/>
      <c r="T7913" s="30"/>
      <c r="U7913" s="30"/>
      <c r="V7913" s="30"/>
    </row>
    <row r="7914" spans="1:22" ht="14.5" x14ac:dyDescent="0.35">
      <c r="A7914" s="15">
        <v>65</v>
      </c>
      <c r="B7914" s="8">
        <v>360</v>
      </c>
      <c r="C7914" s="8">
        <v>2000000.0000999998</v>
      </c>
      <c r="D7914" s="8">
        <v>3000</v>
      </c>
      <c r="E7914" s="2">
        <v>2940</v>
      </c>
      <c r="F7914" s="2">
        <v>34575.19140625</v>
      </c>
      <c r="G7914" s="2">
        <v>488.15972900390602</v>
      </c>
      <c r="H7914" s="1">
        <v>34404.496081505793</v>
      </c>
      <c r="I7914" s="1">
        <v>479.36848465619732</v>
      </c>
      <c r="J7914" s="1">
        <f t="shared" si="714"/>
        <v>-0.49369307240726135</v>
      </c>
      <c r="K7914" s="1">
        <f t="shared" si="715"/>
        <v>-1.800895040163863</v>
      </c>
      <c r="L7914" s="30"/>
      <c r="M7914" s="30"/>
      <c r="N7914" s="2">
        <v>1645833</v>
      </c>
      <c r="O7914" s="30"/>
      <c r="P7914" s="30"/>
      <c r="Q7914" s="30"/>
      <c r="R7914" s="30"/>
      <c r="S7914" s="30"/>
      <c r="T7914" s="30"/>
      <c r="U7914" s="30"/>
      <c r="V7914" s="30"/>
    </row>
    <row r="7915" spans="1:22" ht="14.5" x14ac:dyDescent="0.35">
      <c r="A7915" s="15">
        <v>65</v>
      </c>
      <c r="B7915" s="8">
        <v>360</v>
      </c>
      <c r="C7915" s="8">
        <v>2000000.0000999998</v>
      </c>
      <c r="D7915" s="8">
        <v>3000</v>
      </c>
      <c r="E7915" s="2">
        <v>2970</v>
      </c>
      <c r="F7915" s="2">
        <v>35228.61328125</v>
      </c>
      <c r="G7915" s="2">
        <v>478.52536010742199</v>
      </c>
      <c r="H7915" s="1">
        <v>35373.897355374553</v>
      </c>
      <c r="I7915" s="1">
        <v>488.12393178030231</v>
      </c>
      <c r="J7915" s="1">
        <f t="shared" si="714"/>
        <v>0.41240361340557902</v>
      </c>
      <c r="K7915" s="1">
        <f t="shared" si="715"/>
        <v>2.0058647823232576</v>
      </c>
      <c r="L7915" s="30"/>
      <c r="M7915" s="30"/>
      <c r="N7915" s="2">
        <v>1645833</v>
      </c>
      <c r="O7915" s="30"/>
      <c r="P7915" s="30"/>
      <c r="Q7915" s="30"/>
      <c r="R7915" s="30"/>
      <c r="S7915" s="30"/>
      <c r="T7915" s="30"/>
      <c r="U7915" s="30"/>
      <c r="V7915" s="30"/>
    </row>
    <row r="7916" spans="1:22" ht="14.5" x14ac:dyDescent="0.35">
      <c r="A7916" s="15">
        <v>65</v>
      </c>
      <c r="B7916" s="8">
        <v>360</v>
      </c>
      <c r="C7916" s="8">
        <v>2000000.0000999998</v>
      </c>
      <c r="D7916" s="8">
        <v>3000</v>
      </c>
      <c r="E7916" s="2">
        <v>3000</v>
      </c>
      <c r="F7916" s="2">
        <v>36105.9765625</v>
      </c>
      <c r="G7916" s="2">
        <v>475.09188842773398</v>
      </c>
      <c r="H7916" s="1">
        <v>36165.028841092178</v>
      </c>
      <c r="I7916" s="1">
        <v>488.440187034372</v>
      </c>
      <c r="J7916" s="1">
        <f t="shared" si="714"/>
        <v>0.16355264201193417</v>
      </c>
      <c r="K7916" s="1">
        <f t="shared" si="715"/>
        <v>2.8096246077391047</v>
      </c>
      <c r="L7916" s="30"/>
      <c r="M7916" s="30"/>
      <c r="N7916" s="2">
        <v>1645833</v>
      </c>
      <c r="O7916" s="30"/>
      <c r="P7916" s="30"/>
      <c r="Q7916" s="30"/>
      <c r="R7916" s="30"/>
      <c r="S7916" s="30"/>
      <c r="T7916" s="30"/>
      <c r="U7916" s="30"/>
      <c r="V7916" s="30"/>
    </row>
    <row r="7917" spans="1:22" ht="14.5" x14ac:dyDescent="0.35">
      <c r="A7917" s="15">
        <v>65</v>
      </c>
      <c r="B7917" s="8">
        <v>360</v>
      </c>
      <c r="C7917" s="8">
        <v>2000000.0000999998</v>
      </c>
      <c r="D7917" s="8">
        <v>3000</v>
      </c>
      <c r="E7917" s="2">
        <v>3030</v>
      </c>
      <c r="F7917" s="2">
        <v>36092.95703125</v>
      </c>
      <c r="G7917" s="2">
        <v>452.21057128906199</v>
      </c>
      <c r="H7917" s="1">
        <v>36928.605520425634</v>
      </c>
      <c r="I7917" s="1">
        <v>487.05474679376158</v>
      </c>
      <c r="J7917" s="1">
        <f t="shared" si="714"/>
        <v>2.3152674591115172</v>
      </c>
      <c r="K7917" s="1">
        <f t="shared" si="715"/>
        <v>7.7052987517238964</v>
      </c>
      <c r="L7917" s="30"/>
      <c r="M7917" s="30"/>
      <c r="N7917" s="2">
        <v>1645833</v>
      </c>
      <c r="O7917" s="30"/>
      <c r="P7917" s="30"/>
      <c r="Q7917" s="30"/>
      <c r="R7917" s="30"/>
      <c r="S7917" s="30"/>
      <c r="T7917" s="30"/>
      <c r="U7917" s="30"/>
      <c r="V7917" s="30"/>
    </row>
    <row r="7918" spans="1:22" ht="14.5" x14ac:dyDescent="0.35">
      <c r="A7918" s="15">
        <v>65</v>
      </c>
      <c r="B7918" s="8">
        <v>360</v>
      </c>
      <c r="C7918" s="8">
        <v>2000000.0000999998</v>
      </c>
      <c r="D7918" s="8">
        <v>3000</v>
      </c>
      <c r="E7918" s="2">
        <v>3060</v>
      </c>
      <c r="F7918" s="2">
        <v>35656.00390625</v>
      </c>
      <c r="G7918" s="2">
        <v>425.68688964843801</v>
      </c>
      <c r="H7918" s="1">
        <v>37665.925768717832</v>
      </c>
      <c r="I7918" s="1">
        <v>485.3261404566237</v>
      </c>
      <c r="J7918" s="1">
        <f t="shared" si="714"/>
        <v>5.6369801499699781</v>
      </c>
      <c r="K7918" s="1">
        <f t="shared" si="715"/>
        <v>14.01012158430342</v>
      </c>
      <c r="L7918" s="30"/>
      <c r="M7918" s="30"/>
      <c r="N7918" s="2">
        <v>1645833</v>
      </c>
      <c r="O7918" s="30"/>
      <c r="P7918" s="30"/>
      <c r="Q7918" s="30"/>
      <c r="R7918" s="30"/>
      <c r="S7918" s="30"/>
      <c r="T7918" s="30"/>
      <c r="U7918" s="30"/>
      <c r="V7918" s="30"/>
    </row>
    <row r="7919" spans="1:22" ht="14.5" x14ac:dyDescent="0.35">
      <c r="A7919" s="15">
        <v>65</v>
      </c>
      <c r="B7919" s="8">
        <v>360</v>
      </c>
      <c r="C7919" s="8">
        <v>2000000.0000999998</v>
      </c>
      <c r="D7919" s="8">
        <v>3000</v>
      </c>
      <c r="E7919" s="2">
        <v>3090</v>
      </c>
      <c r="F7919" s="2">
        <v>36116.62109375</v>
      </c>
      <c r="G7919" s="2">
        <v>432.52136230468801</v>
      </c>
      <c r="H7919" s="1">
        <v>38378.234456833226</v>
      </c>
      <c r="I7919" s="1">
        <v>483.52839953094929</v>
      </c>
      <c r="J7919" s="1">
        <f t="shared" si="714"/>
        <v>6.2619738352949081</v>
      </c>
      <c r="K7919" s="1">
        <f t="shared" si="715"/>
        <v>11.792952134079696</v>
      </c>
      <c r="L7919" s="30"/>
      <c r="M7919" s="30"/>
      <c r="N7919" s="2">
        <v>1645833</v>
      </c>
      <c r="O7919" s="30"/>
      <c r="P7919" s="30"/>
      <c r="Q7919" s="30"/>
      <c r="R7919" s="30"/>
      <c r="S7919" s="30"/>
      <c r="T7919" s="30"/>
      <c r="U7919" s="30"/>
      <c r="V7919" s="30"/>
    </row>
    <row r="7920" spans="1:22" ht="14.5" x14ac:dyDescent="0.35">
      <c r="A7920" s="15">
        <v>65</v>
      </c>
      <c r="B7920" s="8">
        <v>360</v>
      </c>
      <c r="C7920" s="8">
        <v>2000000.0000999998</v>
      </c>
      <c r="D7920" s="8">
        <v>3000</v>
      </c>
      <c r="E7920" s="2">
        <v>3120</v>
      </c>
      <c r="F7920" s="2">
        <v>37798.40234375</v>
      </c>
      <c r="G7920" s="2">
        <v>452.20080566406199</v>
      </c>
      <c r="H7920" s="1">
        <v>39066.708683296973</v>
      </c>
      <c r="I7920" s="1">
        <v>481.71658402324869</v>
      </c>
      <c r="J7920" s="1">
        <f t="shared" si="714"/>
        <v>3.3554495981407215</v>
      </c>
      <c r="K7920" s="1">
        <f t="shared" si="715"/>
        <v>6.5271397108287861</v>
      </c>
      <c r="L7920" s="30"/>
      <c r="M7920" s="30"/>
      <c r="N7920" s="2">
        <v>1645833</v>
      </c>
      <c r="O7920" s="30"/>
      <c r="P7920" s="30"/>
      <c r="Q7920" s="30"/>
      <c r="R7920" s="30"/>
      <c r="S7920" s="30"/>
      <c r="T7920" s="30"/>
      <c r="U7920" s="30"/>
      <c r="V7920" s="30"/>
    </row>
    <row r="7921" spans="1:22" ht="14.5" x14ac:dyDescent="0.35">
      <c r="A7921" s="15">
        <v>65</v>
      </c>
      <c r="B7921" s="8">
        <v>360</v>
      </c>
      <c r="C7921" s="8">
        <v>2000000.0000999998</v>
      </c>
      <c r="D7921" s="8">
        <v>3000</v>
      </c>
      <c r="E7921" s="2">
        <v>3150</v>
      </c>
      <c r="F7921" s="2">
        <v>37593.4921875</v>
      </c>
      <c r="G7921" s="2">
        <v>456.36196899414102</v>
      </c>
      <c r="H7921" s="1">
        <v>39727.585299793827</v>
      </c>
      <c r="I7921" s="1">
        <v>479.90205024863309</v>
      </c>
      <c r="J7921" s="1">
        <f t="shared" si="714"/>
        <v>5.6767620886346455</v>
      </c>
      <c r="K7921" s="1">
        <f t="shared" si="715"/>
        <v>5.1582039814527763</v>
      </c>
      <c r="L7921" s="30"/>
      <c r="M7921" s="30"/>
      <c r="N7921" s="2">
        <v>1645833</v>
      </c>
      <c r="O7921" s="30"/>
      <c r="P7921" s="30"/>
      <c r="Q7921" s="30"/>
      <c r="R7921" s="30"/>
      <c r="S7921" s="30"/>
      <c r="T7921" s="30"/>
      <c r="U7921" s="30"/>
      <c r="V7921" s="30"/>
    </row>
    <row r="7922" spans="1:22" ht="14.5" x14ac:dyDescent="0.35">
      <c r="A7922" s="15">
        <v>65</v>
      </c>
      <c r="B7922" s="8">
        <v>360</v>
      </c>
      <c r="C7922" s="8">
        <v>2000000.0000999998</v>
      </c>
      <c r="D7922" s="8">
        <v>3000</v>
      </c>
      <c r="E7922" s="2">
        <v>3180</v>
      </c>
      <c r="F7922" s="2">
        <v>38932.75</v>
      </c>
      <c r="G7922" s="2">
        <v>464.32537841796898</v>
      </c>
      <c r="H7922" s="1">
        <v>40209.343190415348</v>
      </c>
      <c r="I7922" s="1">
        <v>478.12487754261502</v>
      </c>
      <c r="J7922" s="1">
        <f t="shared" si="714"/>
        <v>3.2789699941960113</v>
      </c>
      <c r="K7922" s="1">
        <f t="shared" si="715"/>
        <v>2.9719459168187519</v>
      </c>
      <c r="L7922" s="30"/>
      <c r="M7922" s="30"/>
      <c r="N7922" s="2">
        <v>1645833</v>
      </c>
      <c r="O7922" s="30"/>
      <c r="P7922" s="30"/>
      <c r="Q7922" s="30"/>
      <c r="R7922" s="30"/>
      <c r="S7922" s="30"/>
      <c r="T7922" s="30"/>
      <c r="U7922" s="30"/>
      <c r="V7922" s="30"/>
    </row>
    <row r="7923" spans="1:22" ht="14.5" x14ac:dyDescent="0.35">
      <c r="A7923" s="15">
        <v>65</v>
      </c>
      <c r="B7923" s="8">
        <v>360</v>
      </c>
      <c r="C7923" s="8">
        <v>2000000.0000999998</v>
      </c>
      <c r="D7923" s="8">
        <v>3000</v>
      </c>
      <c r="E7923" s="2">
        <v>3210</v>
      </c>
      <c r="F7923" s="2">
        <v>39692.5078125</v>
      </c>
      <c r="G7923" s="2">
        <v>463.04238891601602</v>
      </c>
      <c r="H7923" s="1">
        <v>40428.907735007837</v>
      </c>
      <c r="I7923" s="1">
        <v>477.39423759884647</v>
      </c>
      <c r="J7923" s="1">
        <f t="shared" si="714"/>
        <v>1.855261768761129</v>
      </c>
      <c r="K7923" s="1">
        <f t="shared" si="715"/>
        <v>3.0994675706533439</v>
      </c>
      <c r="L7923" s="30"/>
      <c r="M7923" s="30"/>
      <c r="N7923" s="2">
        <v>1645833</v>
      </c>
      <c r="O7923" s="30"/>
      <c r="P7923" s="30"/>
      <c r="Q7923" s="30"/>
      <c r="R7923" s="30"/>
      <c r="S7923" s="30"/>
      <c r="T7923" s="30"/>
      <c r="U7923" s="30"/>
      <c r="V7923" s="30"/>
    </row>
    <row r="7924" spans="1:22" ht="14.5" x14ac:dyDescent="0.35">
      <c r="A7924" s="15">
        <v>65</v>
      </c>
      <c r="B7924" s="8">
        <v>360</v>
      </c>
      <c r="C7924" s="8">
        <v>2000000.0000999998</v>
      </c>
      <c r="D7924" s="8">
        <v>3000</v>
      </c>
      <c r="E7924" s="2">
        <v>3240</v>
      </c>
      <c r="F7924" s="2">
        <v>40810.24609375</v>
      </c>
      <c r="G7924" s="2">
        <v>464.19558715820301</v>
      </c>
      <c r="H7924" s="1">
        <v>40573.658750914074</v>
      </c>
      <c r="I7924" s="1">
        <v>477.07777092401682</v>
      </c>
      <c r="J7924" s="1">
        <f t="shared" si="714"/>
        <v>-0.57972535204133269</v>
      </c>
      <c r="K7924" s="1">
        <f t="shared" si="715"/>
        <v>2.7751629102461535</v>
      </c>
      <c r="L7924" s="30"/>
      <c r="M7924" s="30"/>
      <c r="N7924" s="2">
        <v>1645833</v>
      </c>
      <c r="O7924" s="30"/>
      <c r="P7924" s="30"/>
      <c r="Q7924" s="30"/>
      <c r="R7924" s="30"/>
      <c r="S7924" s="30"/>
      <c r="T7924" s="30"/>
      <c r="U7924" s="30"/>
      <c r="V7924" s="30"/>
    </row>
    <row r="7925" spans="1:22" ht="14.5" x14ac:dyDescent="0.35">
      <c r="A7925" s="15">
        <v>65</v>
      </c>
      <c r="B7925" s="8">
        <v>360</v>
      </c>
      <c r="C7925" s="8">
        <v>2000000.0000999998</v>
      </c>
      <c r="D7925" s="8">
        <v>3000</v>
      </c>
      <c r="E7925" s="2">
        <v>3270</v>
      </c>
      <c r="F7925" s="2">
        <v>28692.48046875</v>
      </c>
      <c r="G7925" s="2">
        <v>318.35617065429699</v>
      </c>
      <c r="H7925" s="1">
        <v>29681.982149057319</v>
      </c>
      <c r="I7925" s="1">
        <v>327.31618417622423</v>
      </c>
      <c r="J7925" s="1">
        <f t="shared" si="714"/>
        <v>3.4486446070252481</v>
      </c>
      <c r="K7925" s="1">
        <f t="shared" si="715"/>
        <v>2.8144620233093951</v>
      </c>
      <c r="L7925" s="30"/>
      <c r="M7925" s="30"/>
      <c r="N7925" s="2">
        <v>0</v>
      </c>
      <c r="O7925" s="30"/>
      <c r="P7925" s="30"/>
      <c r="Q7925" s="30"/>
      <c r="R7925" s="30"/>
      <c r="S7925" s="30"/>
      <c r="T7925" s="30"/>
      <c r="U7925" s="30"/>
      <c r="V7925" s="30"/>
    </row>
    <row r="7926" spans="1:22" ht="14.5" x14ac:dyDescent="0.35">
      <c r="A7926" s="15">
        <v>65</v>
      </c>
      <c r="B7926" s="8">
        <v>360</v>
      </c>
      <c r="C7926" s="8">
        <v>2000000.0000999998</v>
      </c>
      <c r="D7926" s="8">
        <v>3000</v>
      </c>
      <c r="E7926" s="2">
        <v>3300</v>
      </c>
      <c r="F7926" s="2">
        <v>26316.58984375</v>
      </c>
      <c r="G7926" s="2">
        <v>285.83468627929699</v>
      </c>
      <c r="H7926" s="1">
        <v>26490.384723591029</v>
      </c>
      <c r="I7926" s="1">
        <v>279.39760850486601</v>
      </c>
      <c r="J7926" s="1">
        <f t="shared" si="714"/>
        <v>0.66040045793510704</v>
      </c>
      <c r="K7926" s="1">
        <f t="shared" si="715"/>
        <v>-2.2520282119088684</v>
      </c>
      <c r="L7926" s="30"/>
      <c r="M7926" s="30"/>
      <c r="N7926" s="2">
        <v>0</v>
      </c>
      <c r="O7926" s="30"/>
      <c r="P7926" s="30"/>
      <c r="Q7926" s="30"/>
      <c r="R7926" s="30"/>
      <c r="S7926" s="30"/>
      <c r="T7926" s="30"/>
      <c r="U7926" s="30"/>
      <c r="V7926" s="30"/>
    </row>
    <row r="7927" spans="1:22" ht="14.5" x14ac:dyDescent="0.35">
      <c r="A7927" s="15">
        <v>65</v>
      </c>
      <c r="B7927" s="8">
        <v>360</v>
      </c>
      <c r="C7927" s="8">
        <v>2000000.0000999998</v>
      </c>
      <c r="D7927" s="8">
        <v>3000</v>
      </c>
      <c r="E7927" s="2">
        <v>3330</v>
      </c>
      <c r="F7927" s="2">
        <v>25908.654296875</v>
      </c>
      <c r="G7927" s="2">
        <v>277.78799438476602</v>
      </c>
      <c r="H7927" s="1">
        <v>25158.107159692921</v>
      </c>
      <c r="I7927" s="1">
        <v>260.1001484282985</v>
      </c>
      <c r="J7927" s="1">
        <f t="shared" si="714"/>
        <v>-2.8968974172950643</v>
      </c>
      <c r="K7927" s="1">
        <f t="shared" si="715"/>
        <v>-6.3673903530791085</v>
      </c>
      <c r="L7927" s="30"/>
      <c r="M7927" s="30"/>
      <c r="N7927" s="2">
        <v>0</v>
      </c>
      <c r="O7927" s="30"/>
      <c r="P7927" s="30"/>
      <c r="Q7927" s="30"/>
      <c r="R7927" s="30"/>
      <c r="S7927" s="30"/>
      <c r="T7927" s="30"/>
      <c r="U7927" s="30"/>
      <c r="V7927" s="30"/>
    </row>
    <row r="7928" spans="1:22" ht="14.5" x14ac:dyDescent="0.35">
      <c r="A7928" s="15">
        <v>65</v>
      </c>
      <c r="B7928" s="8">
        <v>360</v>
      </c>
      <c r="C7928" s="8">
        <v>2000000.0000999998</v>
      </c>
      <c r="D7928" s="8">
        <v>3000</v>
      </c>
      <c r="E7928" s="2">
        <v>3360</v>
      </c>
      <c r="F7928" s="2">
        <v>25695.0859375</v>
      </c>
      <c r="G7928" s="2">
        <v>276.77337646484398</v>
      </c>
      <c r="H7928" s="1">
        <v>24067.259637233248</v>
      </c>
      <c r="I7928" s="1">
        <v>253.19333422710861</v>
      </c>
      <c r="J7928" s="1">
        <f t="shared" si="714"/>
        <v>-6.3351658142970626</v>
      </c>
      <c r="K7928" s="1">
        <f t="shared" si="715"/>
        <v>-8.5196208316411273</v>
      </c>
      <c r="L7928" s="30"/>
      <c r="M7928" s="30"/>
      <c r="N7928" s="2">
        <v>0</v>
      </c>
      <c r="O7928" s="30"/>
      <c r="P7928" s="30"/>
      <c r="Q7928" s="30"/>
      <c r="R7928" s="30"/>
      <c r="S7928" s="30"/>
      <c r="T7928" s="30"/>
      <c r="U7928" s="30"/>
      <c r="V7928" s="30"/>
    </row>
    <row r="7929" spans="1:22" ht="14.5" x14ac:dyDescent="0.35">
      <c r="A7929" s="15">
        <v>65</v>
      </c>
      <c r="B7929" s="8">
        <v>360</v>
      </c>
      <c r="C7929" s="8">
        <v>2000000.0000999998</v>
      </c>
      <c r="D7929" s="8">
        <v>3000</v>
      </c>
      <c r="E7929" s="2">
        <v>3390</v>
      </c>
      <c r="F7929" s="2">
        <v>25525.8125</v>
      </c>
      <c r="G7929" s="2">
        <v>269.65432739257801</v>
      </c>
      <c r="H7929" s="1">
        <v>23174.26989247277</v>
      </c>
      <c r="I7929" s="1">
        <v>250.80529143789059</v>
      </c>
      <c r="J7929" s="1">
        <f t="shared" si="714"/>
        <v>-9.212410408198485</v>
      </c>
      <c r="K7929" s="1">
        <f t="shared" si="715"/>
        <v>-6.9900736016173513</v>
      </c>
      <c r="L7929" s="30"/>
      <c r="M7929" s="30"/>
      <c r="N7929" s="2">
        <v>0</v>
      </c>
      <c r="O7929" s="30"/>
      <c r="P7929" s="30"/>
      <c r="Q7929" s="30"/>
      <c r="R7929" s="30"/>
      <c r="S7929" s="30"/>
      <c r="T7929" s="30"/>
      <c r="U7929" s="30"/>
      <c r="V7929" s="30"/>
    </row>
    <row r="7930" spans="1:22" ht="14.5" x14ac:dyDescent="0.35">
      <c r="A7930" s="15">
        <v>65</v>
      </c>
      <c r="B7930" s="8">
        <v>360</v>
      </c>
      <c r="C7930" s="8">
        <v>2000000.0000999998</v>
      </c>
      <c r="D7930" s="8">
        <v>3000</v>
      </c>
      <c r="E7930" s="2">
        <v>3420</v>
      </c>
      <c r="F7930" s="2">
        <v>25216.3359375</v>
      </c>
      <c r="G7930" s="2">
        <v>260.71737670898398</v>
      </c>
      <c r="H7930" s="1">
        <v>22446.157764915941</v>
      </c>
      <c r="I7930" s="1">
        <v>249.95171032215279</v>
      </c>
      <c r="J7930" s="1">
        <f t="shared" si="714"/>
        <v>-10.985649062774582</v>
      </c>
      <c r="K7930" s="1">
        <f t="shared" si="715"/>
        <v>-4.1292477404940904</v>
      </c>
      <c r="L7930" s="30"/>
      <c r="M7930" s="30"/>
      <c r="N7930" s="2">
        <v>0</v>
      </c>
      <c r="O7930" s="30"/>
      <c r="P7930" s="30"/>
      <c r="Q7930" s="30"/>
      <c r="R7930" s="30"/>
      <c r="S7930" s="30"/>
      <c r="T7930" s="30"/>
      <c r="U7930" s="30"/>
      <c r="V7930" s="30"/>
    </row>
    <row r="7931" spans="1:22" ht="14.5" x14ac:dyDescent="0.35">
      <c r="A7931" s="15">
        <v>65</v>
      </c>
      <c r="B7931" s="8">
        <v>360</v>
      </c>
      <c r="C7931" s="8">
        <v>2000000.0000999998</v>
      </c>
      <c r="D7931" s="8">
        <v>3000</v>
      </c>
      <c r="E7931" s="2">
        <v>3450</v>
      </c>
      <c r="F7931" s="2">
        <v>24291.642578125</v>
      </c>
      <c r="G7931" s="2">
        <v>255.23812866210901</v>
      </c>
      <c r="H7931" s="1">
        <v>21928.332505394312</v>
      </c>
      <c r="I7931" s="1">
        <v>249.61919077104201</v>
      </c>
      <c r="J7931" s="1">
        <f t="shared" si="714"/>
        <v>-9.728901885205925</v>
      </c>
      <c r="K7931" s="1">
        <f t="shared" si="715"/>
        <v>-2.2014492585884335</v>
      </c>
      <c r="L7931" s="30"/>
      <c r="M7931" s="30"/>
      <c r="N7931" s="2">
        <v>0</v>
      </c>
      <c r="O7931" s="30"/>
      <c r="P7931" s="30"/>
      <c r="Q7931" s="30"/>
      <c r="R7931" s="30"/>
      <c r="S7931" s="30"/>
      <c r="T7931" s="30"/>
      <c r="U7931" s="30"/>
      <c r="V7931" s="30"/>
    </row>
    <row r="7932" spans="1:22" ht="14.5" x14ac:dyDescent="0.35">
      <c r="A7932" s="15">
        <v>65</v>
      </c>
      <c r="B7932" s="8">
        <v>360</v>
      </c>
      <c r="C7932" s="8">
        <v>2000000.0000999998</v>
      </c>
      <c r="D7932" s="8">
        <v>3000</v>
      </c>
      <c r="E7932" s="2">
        <v>3480</v>
      </c>
      <c r="F7932" s="2">
        <v>23957.990234375</v>
      </c>
      <c r="G7932" s="2">
        <v>254.64009094238301</v>
      </c>
      <c r="H7932" s="1">
        <v>21561.666314810511</v>
      </c>
      <c r="I7932" s="1">
        <v>249.4636001931278</v>
      </c>
      <c r="J7932" s="1">
        <f t="shared" si="714"/>
        <v>-10.00219090216606</v>
      </c>
      <c r="K7932" s="1">
        <f t="shared" si="715"/>
        <v>-2.0328655751330547</v>
      </c>
      <c r="L7932" s="30"/>
      <c r="M7932" s="30"/>
      <c r="N7932" s="2">
        <v>0</v>
      </c>
      <c r="O7932" s="30"/>
      <c r="P7932" s="30"/>
      <c r="Q7932" s="30"/>
      <c r="R7932" s="30"/>
      <c r="S7932" s="30"/>
      <c r="T7932" s="30"/>
      <c r="U7932" s="30"/>
      <c r="V7932" s="30"/>
    </row>
    <row r="7933" spans="1:22" ht="14.5" x14ac:dyDescent="0.35">
      <c r="A7933" s="15">
        <v>65</v>
      </c>
      <c r="B7933" s="8">
        <v>360</v>
      </c>
      <c r="C7933" s="8">
        <v>2000000.0000999998</v>
      </c>
      <c r="D7933" s="8">
        <v>3000</v>
      </c>
      <c r="E7933" s="2">
        <v>3510</v>
      </c>
      <c r="F7933" s="2">
        <v>23679.84375</v>
      </c>
      <c r="G7933" s="2">
        <v>253.67126464843801</v>
      </c>
      <c r="H7933" s="1">
        <v>21303.642751132698</v>
      </c>
      <c r="I7933" s="1">
        <v>249.36812861848219</v>
      </c>
      <c r="J7933" s="1">
        <f t="shared" si="714"/>
        <v>-10.03469880947716</v>
      </c>
      <c r="K7933" s="1">
        <f t="shared" si="715"/>
        <v>-1.696343508169726</v>
      </c>
      <c r="L7933" s="30"/>
      <c r="M7933" s="30"/>
      <c r="N7933" s="2">
        <v>0</v>
      </c>
      <c r="O7933" s="30"/>
      <c r="P7933" s="30"/>
      <c r="Q7933" s="30"/>
      <c r="R7933" s="30"/>
      <c r="S7933" s="30"/>
      <c r="T7933" s="30"/>
      <c r="U7933" s="30"/>
      <c r="V7933" s="30"/>
    </row>
    <row r="7934" spans="1:22" ht="14.5" x14ac:dyDescent="0.35">
      <c r="A7934" s="15">
        <v>65</v>
      </c>
      <c r="B7934" s="8">
        <v>360</v>
      </c>
      <c r="C7934" s="8">
        <v>2000000.0000999998</v>
      </c>
      <c r="D7934" s="8">
        <v>3000</v>
      </c>
      <c r="E7934" s="2">
        <v>3540</v>
      </c>
      <c r="F7934" s="2">
        <v>23459.9140625</v>
      </c>
      <c r="G7934" s="2">
        <v>251.11128234863301</v>
      </c>
      <c r="H7934" s="1">
        <v>21123.717891115892</v>
      </c>
      <c r="I7934" s="1">
        <v>249.29301384273279</v>
      </c>
      <c r="J7934" s="1">
        <f t="shared" si="714"/>
        <v>-9.9582469277602801</v>
      </c>
      <c r="K7934" s="1">
        <f t="shared" si="715"/>
        <v>-0.72408873424325426</v>
      </c>
      <c r="L7934" s="30"/>
      <c r="M7934" s="30"/>
      <c r="N7934" s="2">
        <v>0</v>
      </c>
      <c r="O7934" s="30"/>
      <c r="P7934" s="30"/>
      <c r="Q7934" s="30"/>
      <c r="R7934" s="30"/>
      <c r="S7934" s="30"/>
      <c r="T7934" s="30"/>
      <c r="U7934" s="30"/>
      <c r="V7934" s="30"/>
    </row>
    <row r="7935" spans="1:22" ht="14.5" x14ac:dyDescent="0.35">
      <c r="A7935" s="15">
        <v>65</v>
      </c>
      <c r="B7935" s="8">
        <v>360</v>
      </c>
      <c r="C7935" s="8">
        <v>2000000.0000999998</v>
      </c>
      <c r="D7935" s="8">
        <v>3000</v>
      </c>
      <c r="E7935" s="2">
        <v>3570</v>
      </c>
      <c r="F7935" s="2">
        <v>23326.900390625</v>
      </c>
      <c r="G7935" s="2">
        <v>247.85025024414099</v>
      </c>
      <c r="H7935" s="1">
        <v>20999.929929852991</v>
      </c>
      <c r="I7935" s="1">
        <v>249.2248608505823</v>
      </c>
      <c r="J7935" s="1">
        <f t="shared" si="714"/>
        <v>-9.9754807617183889</v>
      </c>
      <c r="K7935" s="1">
        <f t="shared" si="715"/>
        <v>0.55461336233764935</v>
      </c>
      <c r="L7935" s="30"/>
      <c r="M7935" s="30"/>
      <c r="N7935" s="2">
        <v>0</v>
      </c>
      <c r="O7935" s="30"/>
      <c r="P7935" s="30"/>
      <c r="Q7935" s="30"/>
      <c r="R7935" s="30"/>
      <c r="S7935" s="30"/>
      <c r="T7935" s="30"/>
      <c r="U7935" s="30"/>
      <c r="V7935" s="30"/>
    </row>
    <row r="7936" spans="1:22" ht="14.5" x14ac:dyDescent="0.35">
      <c r="A7936" s="15">
        <v>65</v>
      </c>
      <c r="B7936" s="8">
        <v>360</v>
      </c>
      <c r="C7936" s="8">
        <v>2000000.0000999998</v>
      </c>
      <c r="D7936" s="8">
        <v>3000</v>
      </c>
      <c r="E7936" s="2">
        <v>3600</v>
      </c>
      <c r="F7936" s="2">
        <v>23134.74609375</v>
      </c>
      <c r="G7936" s="2">
        <v>244.52598571777301</v>
      </c>
      <c r="H7936" s="1">
        <v>20960.547066773699</v>
      </c>
      <c r="I7936" s="1">
        <v>249.15906368975811</v>
      </c>
      <c r="J7936" s="1">
        <f t="shared" si="714"/>
        <v>-9.3979809338113931</v>
      </c>
      <c r="K7936" s="1">
        <f t="shared" si="715"/>
        <v>1.8947180433136084</v>
      </c>
      <c r="L7936" s="30"/>
      <c r="M7936" s="30"/>
      <c r="N7936" s="2">
        <v>0</v>
      </c>
      <c r="O7936" s="30"/>
      <c r="P7936" s="30"/>
      <c r="Q7936" s="30"/>
      <c r="R7936" s="30"/>
      <c r="S7936" s="30"/>
      <c r="T7936" s="30"/>
      <c r="U7936" s="30"/>
      <c r="V7936" s="30"/>
    </row>
    <row r="7937" spans="1:22" ht="14.5" x14ac:dyDescent="0.35">
      <c r="A7937" s="15">
        <v>65</v>
      </c>
      <c r="B7937" s="8">
        <v>360</v>
      </c>
      <c r="C7937" s="8">
        <v>2000000.0000999998</v>
      </c>
      <c r="D7937" s="8">
        <v>3000</v>
      </c>
      <c r="E7937" s="2">
        <v>3630</v>
      </c>
      <c r="F7937" s="2">
        <v>34632.3984375</v>
      </c>
      <c r="G7937" s="2">
        <v>366.928955078125</v>
      </c>
      <c r="H7937" s="1">
        <v>31776.805539338078</v>
      </c>
      <c r="I7937" s="1">
        <v>373.75729117041868</v>
      </c>
      <c r="J7937" s="1">
        <f t="shared" si="714"/>
        <v>-8.2454378760839226</v>
      </c>
      <c r="K7937" s="1">
        <f t="shared" si="715"/>
        <v>1.8609422880894806</v>
      </c>
      <c r="L7937" s="30"/>
      <c r="M7937" s="30"/>
      <c r="N7937" s="2">
        <v>1645833</v>
      </c>
      <c r="O7937" s="30"/>
      <c r="P7937" s="30"/>
      <c r="Q7937" s="30"/>
      <c r="R7937" s="30"/>
      <c r="S7937" s="30"/>
      <c r="T7937" s="30"/>
      <c r="U7937" s="30"/>
      <c r="V7937" s="30"/>
    </row>
    <row r="7938" spans="1:22" ht="14.5" x14ac:dyDescent="0.35">
      <c r="A7938" s="17">
        <v>65</v>
      </c>
      <c r="B7938" s="18">
        <v>360</v>
      </c>
      <c r="C7938" s="18">
        <v>2000000.0000999998</v>
      </c>
      <c r="D7938" s="18">
        <v>3000</v>
      </c>
      <c r="E7938" s="2">
        <v>3660</v>
      </c>
      <c r="F7938" s="2">
        <v>37107.52734375</v>
      </c>
      <c r="G7938" s="2">
        <v>391.46554565429699</v>
      </c>
      <c r="H7938" s="1">
        <v>37156.934098582649</v>
      </c>
      <c r="I7938" s="1">
        <v>404.09710652959069</v>
      </c>
      <c r="J7938" s="1">
        <f t="shared" si="714"/>
        <v>0.13314483170749686</v>
      </c>
      <c r="K7938" s="1">
        <f t="shared" si="715"/>
        <v>3.2267363029819807</v>
      </c>
      <c r="L7938" s="30"/>
      <c r="M7938" s="30"/>
      <c r="N7938" s="16">
        <v>1645833</v>
      </c>
      <c r="O7938" s="30"/>
      <c r="P7938" s="30"/>
      <c r="Q7938" s="30"/>
      <c r="R7938" s="30"/>
      <c r="S7938" s="30"/>
      <c r="T7938" s="30"/>
      <c r="U7938" s="30"/>
      <c r="V7938" s="30"/>
    </row>
    <row r="7939" spans="1:22" ht="14.5" x14ac:dyDescent="0.35">
      <c r="A7939" s="15">
        <v>66</v>
      </c>
      <c r="B7939" s="8">
        <v>360</v>
      </c>
      <c r="C7939" s="8">
        <v>999999.99989999994</v>
      </c>
      <c r="D7939" s="8">
        <v>9000</v>
      </c>
      <c r="E7939" s="2">
        <v>30</v>
      </c>
      <c r="F7939" s="2">
        <v>150.65629577636699</v>
      </c>
      <c r="G7939" s="2">
        <v>509.06756591796898</v>
      </c>
      <c r="H7939" s="1">
        <v>194.85821074491511</v>
      </c>
      <c r="I7939" s="1">
        <v>509.53738143235148</v>
      </c>
      <c r="J7939" s="1">
        <f t="shared" si="714"/>
        <v>29.339573723597383</v>
      </c>
      <c r="K7939" s="1">
        <f t="shared" si="715"/>
        <v>9.2289422040729527E-2</v>
      </c>
      <c r="L7939" s="30">
        <f t="shared" ref="L7939:M7939" si="716">AVERAGE(J7939:J8060)</f>
        <v>10.961579180185719</v>
      </c>
      <c r="M7939" s="30">
        <f t="shared" si="716"/>
        <v>-1.8946638911569329</v>
      </c>
      <c r="N7939" s="2">
        <v>1520832</v>
      </c>
      <c r="O7939" s="30">
        <f t="shared" ref="O7939:P7939" si="717">ABS(L7939)</f>
        <v>10.961579180185719</v>
      </c>
      <c r="P7939" s="30">
        <f t="shared" si="717"/>
        <v>1.8946638911569329</v>
      </c>
      <c r="Q7939" s="30">
        <f t="shared" ref="Q7939" si="718">SUM(G7939:G8060)*30</f>
        <v>2664390.1263427739</v>
      </c>
      <c r="R7939" s="30">
        <f t="shared" ref="R7939" si="719">SUM(I7939:I8060)*30</f>
        <v>2605192.9008509857</v>
      </c>
      <c r="S7939" s="30">
        <f t="shared" ref="S7939" si="720">SUM(F7939:F8060)*30</f>
        <v>40701010.562896729</v>
      </c>
      <c r="T7939" s="30">
        <f t="shared" ref="T7939" si="721">SUM(H7939:H8060)*30</f>
        <v>40508907.371415555</v>
      </c>
      <c r="U7939" s="30">
        <f t="shared" ref="U7939" si="722">(R7939-Q7939)/Q7939*100</f>
        <v>-2.2217927061996821</v>
      </c>
      <c r="V7939" s="30">
        <f t="shared" ref="V7939" si="723">(T7939-S7939)/S7939*100</f>
        <v>-0.47198629425750771</v>
      </c>
    </row>
    <row r="7940" spans="1:22" ht="14.5" x14ac:dyDescent="0.35">
      <c r="A7940" s="15">
        <v>66</v>
      </c>
      <c r="B7940" s="8">
        <v>360</v>
      </c>
      <c r="C7940" s="8">
        <v>999999.99989999994</v>
      </c>
      <c r="D7940" s="8">
        <v>9000</v>
      </c>
      <c r="E7940" s="2">
        <v>60</v>
      </c>
      <c r="F7940" s="2">
        <v>137.024002075195</v>
      </c>
      <c r="G7940" s="2">
        <v>463.00405883789102</v>
      </c>
      <c r="H7940" s="1">
        <v>194.85821074491511</v>
      </c>
      <c r="I7940" s="1">
        <v>459.97600604947007</v>
      </c>
      <c r="J7940" s="1">
        <f t="shared" si="714"/>
        <v>42.207356225066533</v>
      </c>
      <c r="K7940" s="1">
        <f t="shared" si="715"/>
        <v>-0.65400134850246427</v>
      </c>
      <c r="L7940" s="30"/>
      <c r="M7940" s="30"/>
      <c r="N7940" s="2">
        <v>1520832</v>
      </c>
      <c r="O7940" s="30"/>
      <c r="P7940" s="30"/>
      <c r="Q7940" s="30"/>
      <c r="R7940" s="30"/>
      <c r="S7940" s="30"/>
      <c r="T7940" s="30"/>
      <c r="U7940" s="30"/>
      <c r="V7940" s="30"/>
    </row>
    <row r="7941" spans="1:22" ht="14.5" x14ac:dyDescent="0.35">
      <c r="A7941" s="15">
        <v>66</v>
      </c>
      <c r="B7941" s="8">
        <v>360</v>
      </c>
      <c r="C7941" s="8">
        <v>999999.99989999994</v>
      </c>
      <c r="D7941" s="8">
        <v>9000</v>
      </c>
      <c r="E7941" s="2">
        <v>90</v>
      </c>
      <c r="F7941" s="2">
        <v>136.86451721191401</v>
      </c>
      <c r="G7941" s="2">
        <v>462.46514892578102</v>
      </c>
      <c r="H7941" s="1">
        <v>194.85821074491511</v>
      </c>
      <c r="I7941" s="1">
        <v>462.51480694208692</v>
      </c>
      <c r="J7941" s="1">
        <f t="shared" si="714"/>
        <v>42.373066967537426</v>
      </c>
      <c r="K7941" s="1">
        <f t="shared" si="715"/>
        <v>1.0737677513915181E-2</v>
      </c>
      <c r="L7941" s="30"/>
      <c r="M7941" s="30"/>
      <c r="N7941" s="2">
        <v>1520832</v>
      </c>
      <c r="O7941" s="30"/>
      <c r="P7941" s="30"/>
      <c r="Q7941" s="30"/>
      <c r="R7941" s="30"/>
      <c r="S7941" s="30"/>
      <c r="T7941" s="30"/>
      <c r="U7941" s="30"/>
      <c r="V7941" s="30"/>
    </row>
    <row r="7942" spans="1:22" ht="14.5" x14ac:dyDescent="0.35">
      <c r="A7942" s="15">
        <v>66</v>
      </c>
      <c r="B7942" s="8">
        <v>360</v>
      </c>
      <c r="C7942" s="8">
        <v>999999.99989999994</v>
      </c>
      <c r="D7942" s="8">
        <v>9000</v>
      </c>
      <c r="E7942" s="2">
        <v>120</v>
      </c>
      <c r="F7942" s="2">
        <v>138.33583068847699</v>
      </c>
      <c r="G7942" s="2">
        <v>467.43670654296898</v>
      </c>
      <c r="H7942" s="1">
        <v>194.85821074491511</v>
      </c>
      <c r="I7942" s="1">
        <v>466.58314642477131</v>
      </c>
      <c r="J7942" s="1">
        <f t="shared" si="714"/>
        <v>40.858814216920223</v>
      </c>
      <c r="K7942" s="1">
        <f t="shared" si="715"/>
        <v>-0.18260442670631383</v>
      </c>
      <c r="L7942" s="30"/>
      <c r="M7942" s="30"/>
      <c r="N7942" s="2">
        <v>1520832</v>
      </c>
      <c r="O7942" s="30"/>
      <c r="P7942" s="30"/>
      <c r="Q7942" s="30"/>
      <c r="R7942" s="30"/>
      <c r="S7942" s="30"/>
      <c r="T7942" s="30"/>
      <c r="U7942" s="30"/>
      <c r="V7942" s="30"/>
    </row>
    <row r="7943" spans="1:22" ht="14.5" x14ac:dyDescent="0.35">
      <c r="A7943" s="15">
        <v>66</v>
      </c>
      <c r="B7943" s="8">
        <v>360</v>
      </c>
      <c r="C7943" s="8">
        <v>999999.99989999994</v>
      </c>
      <c r="D7943" s="8">
        <v>9000</v>
      </c>
      <c r="E7943" s="2">
        <v>150</v>
      </c>
      <c r="F7943" s="2">
        <v>139.31196594238301</v>
      </c>
      <c r="G7943" s="2">
        <v>470.73507690429699</v>
      </c>
      <c r="H7943" s="1">
        <v>194.85821074491511</v>
      </c>
      <c r="I7943" s="1">
        <v>471.07656244702002</v>
      </c>
      <c r="J7943" s="1">
        <f t="shared" si="714"/>
        <v>39.871840460212191</v>
      </c>
      <c r="K7943" s="1">
        <f t="shared" si="715"/>
        <v>7.2543041612439865E-2</v>
      </c>
      <c r="L7943" s="30"/>
      <c r="M7943" s="30"/>
      <c r="N7943" s="2">
        <v>1520832</v>
      </c>
      <c r="O7943" s="30"/>
      <c r="P7943" s="30"/>
      <c r="Q7943" s="30"/>
      <c r="R7943" s="30"/>
      <c r="S7943" s="30"/>
      <c r="T7943" s="30"/>
      <c r="U7943" s="30"/>
      <c r="V7943" s="30"/>
    </row>
    <row r="7944" spans="1:22" ht="14.5" x14ac:dyDescent="0.35">
      <c r="A7944" s="15">
        <v>66</v>
      </c>
      <c r="B7944" s="8">
        <v>360</v>
      </c>
      <c r="C7944" s="8">
        <v>999999.99989999994</v>
      </c>
      <c r="D7944" s="8">
        <v>9000</v>
      </c>
      <c r="E7944" s="2">
        <v>180</v>
      </c>
      <c r="F7944" s="2">
        <v>140.51477050781301</v>
      </c>
      <c r="G7944" s="2">
        <v>474.79937744140602</v>
      </c>
      <c r="H7944" s="1">
        <v>194.85821074491511</v>
      </c>
      <c r="I7944" s="1">
        <v>474.98086962287101</v>
      </c>
      <c r="J7944" s="1">
        <f t="shared" si="714"/>
        <v>38.674539367432878</v>
      </c>
      <c r="K7944" s="1">
        <f t="shared" si="715"/>
        <v>3.8225025155469335E-2</v>
      </c>
      <c r="L7944" s="30"/>
      <c r="M7944" s="30"/>
      <c r="N7944" s="2">
        <v>1520832</v>
      </c>
      <c r="O7944" s="30"/>
      <c r="P7944" s="30"/>
      <c r="Q7944" s="30"/>
      <c r="R7944" s="30"/>
      <c r="S7944" s="30"/>
      <c r="T7944" s="30"/>
      <c r="U7944" s="30"/>
      <c r="V7944" s="30"/>
    </row>
    <row r="7945" spans="1:22" ht="14.5" x14ac:dyDescent="0.35">
      <c r="A7945" s="15">
        <v>66</v>
      </c>
      <c r="B7945" s="8">
        <v>360</v>
      </c>
      <c r="C7945" s="8">
        <v>999999.99989999994</v>
      </c>
      <c r="D7945" s="8">
        <v>9000</v>
      </c>
      <c r="E7945" s="2">
        <v>210</v>
      </c>
      <c r="F7945" s="2">
        <v>141.74925231933599</v>
      </c>
      <c r="G7945" s="2">
        <v>478.970703125</v>
      </c>
      <c r="H7945" s="1">
        <v>194.85821074491511</v>
      </c>
      <c r="I7945" s="1">
        <v>478.68003825554172</v>
      </c>
      <c r="J7945" s="1">
        <f t="shared" si="714"/>
        <v>37.466834961452939</v>
      </c>
      <c r="K7945" s="1">
        <f t="shared" si="715"/>
        <v>-6.0685312809711893E-2</v>
      </c>
      <c r="L7945" s="30"/>
      <c r="M7945" s="30"/>
      <c r="N7945" s="2">
        <v>1520832</v>
      </c>
      <c r="O7945" s="30"/>
      <c r="P7945" s="30"/>
      <c r="Q7945" s="30"/>
      <c r="R7945" s="30"/>
      <c r="S7945" s="30"/>
      <c r="T7945" s="30"/>
      <c r="U7945" s="30"/>
      <c r="V7945" s="30"/>
    </row>
    <row r="7946" spans="1:22" ht="14.5" x14ac:dyDescent="0.35">
      <c r="A7946" s="15">
        <v>66</v>
      </c>
      <c r="B7946" s="8">
        <v>360</v>
      </c>
      <c r="C7946" s="8">
        <v>999999.99989999994</v>
      </c>
      <c r="D7946" s="8">
        <v>9000</v>
      </c>
      <c r="E7946" s="2">
        <v>240</v>
      </c>
      <c r="F7946" s="2">
        <v>142.98153686523401</v>
      </c>
      <c r="G7946" s="2">
        <v>483.13458251953102</v>
      </c>
      <c r="H7946" s="1">
        <v>194.85821074491511</v>
      </c>
      <c r="I7946" s="1">
        <v>482.37075005781043</v>
      </c>
      <c r="J7946" s="1">
        <f t="shared" ref="J7946:J8009" si="724">(H7946-F7946)/F7946*100</f>
        <v>36.282078803347183</v>
      </c>
      <c r="K7946" s="1">
        <f t="shared" ref="K7946:K8009" si="725">(I7946-G7946)/G7946*100</f>
        <v>-0.15809931421949458</v>
      </c>
      <c r="L7946" s="30"/>
      <c r="M7946" s="30"/>
      <c r="N7946" s="2">
        <v>1520832</v>
      </c>
      <c r="O7946" s="30"/>
      <c r="P7946" s="30"/>
      <c r="Q7946" s="30"/>
      <c r="R7946" s="30"/>
      <c r="S7946" s="30"/>
      <c r="T7946" s="30"/>
      <c r="U7946" s="30"/>
      <c r="V7946" s="30"/>
    </row>
    <row r="7947" spans="1:22" ht="14.5" x14ac:dyDescent="0.35">
      <c r="A7947" s="15">
        <v>66</v>
      </c>
      <c r="B7947" s="8">
        <v>360</v>
      </c>
      <c r="C7947" s="8">
        <v>999999.99989999994</v>
      </c>
      <c r="D7947" s="8">
        <v>9000</v>
      </c>
      <c r="E7947" s="2">
        <v>270</v>
      </c>
      <c r="F7947" s="2">
        <v>144.17572021484401</v>
      </c>
      <c r="G7947" s="2">
        <v>487.16970825195301</v>
      </c>
      <c r="H7947" s="1">
        <v>194.85821074491511</v>
      </c>
      <c r="I7947" s="1">
        <v>486.06115983042179</v>
      </c>
      <c r="J7947" s="1">
        <f t="shared" si="724"/>
        <v>35.153277163829252</v>
      </c>
      <c r="K7947" s="1">
        <f t="shared" si="725"/>
        <v>-0.22754871716242031</v>
      </c>
      <c r="L7947" s="30"/>
      <c r="M7947" s="30"/>
      <c r="N7947" s="2">
        <v>1520832</v>
      </c>
      <c r="O7947" s="30"/>
      <c r="P7947" s="30"/>
      <c r="Q7947" s="30"/>
      <c r="R7947" s="30"/>
      <c r="S7947" s="30"/>
      <c r="T7947" s="30"/>
      <c r="U7947" s="30"/>
      <c r="V7947" s="30"/>
    </row>
    <row r="7948" spans="1:22" ht="14.5" x14ac:dyDescent="0.35">
      <c r="A7948" s="15">
        <v>66</v>
      </c>
      <c r="B7948" s="8">
        <v>360</v>
      </c>
      <c r="C7948" s="8">
        <v>999999.99989999994</v>
      </c>
      <c r="D7948" s="8">
        <v>9000</v>
      </c>
      <c r="E7948" s="2">
        <v>300</v>
      </c>
      <c r="F7948" s="2">
        <v>145.15383911132801</v>
      </c>
      <c r="G7948" s="2">
        <v>490.47476196289102</v>
      </c>
      <c r="H7948" s="1">
        <v>194.85821074491511</v>
      </c>
      <c r="I7948" s="1">
        <v>489.75153940006749</v>
      </c>
      <c r="J7948" s="1">
        <f t="shared" si="724"/>
        <v>34.242547036916847</v>
      </c>
      <c r="K7948" s="1">
        <f t="shared" si="725"/>
        <v>-0.14745357333559508</v>
      </c>
      <c r="L7948" s="30"/>
      <c r="M7948" s="30"/>
      <c r="N7948" s="2">
        <v>1520832</v>
      </c>
      <c r="O7948" s="30"/>
      <c r="P7948" s="30"/>
      <c r="Q7948" s="30"/>
      <c r="R7948" s="30"/>
      <c r="S7948" s="30"/>
      <c r="T7948" s="30"/>
      <c r="U7948" s="30"/>
      <c r="V7948" s="30"/>
    </row>
    <row r="7949" spans="1:22" ht="14.5" x14ac:dyDescent="0.35">
      <c r="A7949" s="15">
        <v>66</v>
      </c>
      <c r="B7949" s="8">
        <v>360</v>
      </c>
      <c r="C7949" s="8">
        <v>999999.99989999994</v>
      </c>
      <c r="D7949" s="8">
        <v>9000</v>
      </c>
      <c r="E7949" s="2">
        <v>330</v>
      </c>
      <c r="F7949" s="2">
        <v>147.29997253418</v>
      </c>
      <c r="G7949" s="2">
        <v>497.6357421875</v>
      </c>
      <c r="H7949" s="1">
        <v>194.85821074491511</v>
      </c>
      <c r="I7949" s="1">
        <v>493.4419189697133</v>
      </c>
      <c r="J7949" s="1">
        <f t="shared" si="724"/>
        <v>32.286657894453803</v>
      </c>
      <c r="K7949" s="1">
        <f t="shared" si="725"/>
        <v>-0.84274959820039319</v>
      </c>
      <c r="L7949" s="30"/>
      <c r="M7949" s="30"/>
      <c r="N7949" s="2">
        <v>1520832</v>
      </c>
      <c r="O7949" s="30"/>
      <c r="P7949" s="30"/>
      <c r="Q7949" s="30"/>
      <c r="R7949" s="30"/>
      <c r="S7949" s="30"/>
      <c r="T7949" s="30"/>
      <c r="U7949" s="30"/>
      <c r="V7949" s="30"/>
    </row>
    <row r="7950" spans="1:22" ht="14.5" x14ac:dyDescent="0.35">
      <c r="A7950" s="15">
        <v>66</v>
      </c>
      <c r="B7950" s="8">
        <v>360</v>
      </c>
      <c r="C7950" s="8">
        <v>999999.99989999994</v>
      </c>
      <c r="D7950" s="8">
        <v>9000</v>
      </c>
      <c r="E7950" s="2">
        <v>360</v>
      </c>
      <c r="F7950" s="2">
        <v>149.88851928710901</v>
      </c>
      <c r="G7950" s="2">
        <v>504.76574707031199</v>
      </c>
      <c r="H7950" s="1">
        <v>194.85821074491511</v>
      </c>
      <c r="I7950" s="1">
        <v>497.13235894529049</v>
      </c>
      <c r="J7950" s="1">
        <f t="shared" si="724"/>
        <v>30.002092002568521</v>
      </c>
      <c r="K7950" s="1">
        <f t="shared" si="725"/>
        <v>-1.512263494368645</v>
      </c>
      <c r="L7950" s="30"/>
      <c r="M7950" s="30"/>
      <c r="N7950" s="2">
        <v>1520832</v>
      </c>
      <c r="O7950" s="30"/>
      <c r="P7950" s="30"/>
      <c r="Q7950" s="30"/>
      <c r="R7950" s="30"/>
      <c r="S7950" s="30"/>
      <c r="T7950" s="30"/>
      <c r="U7950" s="30"/>
      <c r="V7950" s="30"/>
    </row>
    <row r="7951" spans="1:22" ht="14.5" x14ac:dyDescent="0.35">
      <c r="A7951" s="15">
        <v>66</v>
      </c>
      <c r="B7951" s="8">
        <v>360</v>
      </c>
      <c r="C7951" s="8">
        <v>999999.99989999994</v>
      </c>
      <c r="D7951" s="8">
        <v>9000</v>
      </c>
      <c r="E7951" s="2">
        <v>390</v>
      </c>
      <c r="F7951" s="2">
        <v>651.03363037109398</v>
      </c>
      <c r="G7951" s="2">
        <v>1520.56970214844</v>
      </c>
      <c r="H7951" s="1">
        <v>2021.4408834567921</v>
      </c>
      <c r="I7951" s="1">
        <v>1528.427120929045</v>
      </c>
      <c r="J7951" s="1">
        <f t="shared" si="724"/>
        <v>210.49715239818809</v>
      </c>
      <c r="K7951" s="1">
        <f t="shared" si="725"/>
        <v>0.5167417691871109</v>
      </c>
      <c r="L7951" s="30"/>
      <c r="M7951" s="30"/>
      <c r="N7951" s="2">
        <v>0</v>
      </c>
      <c r="O7951" s="30"/>
      <c r="P7951" s="30"/>
      <c r="Q7951" s="30"/>
      <c r="R7951" s="30"/>
      <c r="S7951" s="30"/>
      <c r="T7951" s="30"/>
      <c r="U7951" s="30"/>
      <c r="V7951" s="30"/>
    </row>
    <row r="7952" spans="1:22" ht="14.5" x14ac:dyDescent="0.35">
      <c r="A7952" s="15">
        <v>66</v>
      </c>
      <c r="B7952" s="8">
        <v>360</v>
      </c>
      <c r="C7952" s="8">
        <v>999999.99989999994</v>
      </c>
      <c r="D7952" s="8">
        <v>9000</v>
      </c>
      <c r="E7952" s="2">
        <v>420</v>
      </c>
      <c r="F7952" s="2">
        <v>4799.7470703125</v>
      </c>
      <c r="G7952" s="2">
        <v>1771.84948730469</v>
      </c>
      <c r="H7952" s="1">
        <v>4835.7673077819391</v>
      </c>
      <c r="I7952" s="1">
        <v>1701.502074887597</v>
      </c>
      <c r="J7952" s="1">
        <f t="shared" si="724"/>
        <v>0.75046115851046002</v>
      </c>
      <c r="K7952" s="1">
        <f t="shared" si="725"/>
        <v>-3.970281500834723</v>
      </c>
      <c r="L7952" s="30"/>
      <c r="M7952" s="30"/>
      <c r="N7952" s="2">
        <v>0</v>
      </c>
      <c r="O7952" s="30"/>
      <c r="P7952" s="30"/>
      <c r="Q7952" s="30"/>
      <c r="R7952" s="30"/>
      <c r="S7952" s="30"/>
      <c r="T7952" s="30"/>
      <c r="U7952" s="30"/>
      <c r="V7952" s="30"/>
    </row>
    <row r="7953" spans="1:22" ht="14.5" x14ac:dyDescent="0.35">
      <c r="A7953" s="15">
        <v>66</v>
      </c>
      <c r="B7953" s="8">
        <v>360</v>
      </c>
      <c r="C7953" s="8">
        <v>999999.99989999994</v>
      </c>
      <c r="D7953" s="8">
        <v>9000</v>
      </c>
      <c r="E7953" s="2">
        <v>450</v>
      </c>
      <c r="F7953" s="2">
        <v>8921.5341796875</v>
      </c>
      <c r="G7953" s="2">
        <v>1770.08947753906</v>
      </c>
      <c r="H7953" s="1">
        <v>5538.3885642094929</v>
      </c>
      <c r="I7953" s="1">
        <v>1749.4892716970739</v>
      </c>
      <c r="J7953" s="1">
        <f t="shared" si="724"/>
        <v>-37.92111925301743</v>
      </c>
      <c r="K7953" s="1">
        <f t="shared" si="725"/>
        <v>-1.1637946049273362</v>
      </c>
      <c r="L7953" s="30"/>
      <c r="M7953" s="30"/>
      <c r="N7953" s="2">
        <v>0</v>
      </c>
      <c r="O7953" s="30"/>
      <c r="P7953" s="30"/>
      <c r="Q7953" s="30"/>
      <c r="R7953" s="30"/>
      <c r="S7953" s="30"/>
      <c r="T7953" s="30"/>
      <c r="U7953" s="30"/>
      <c r="V7953" s="30"/>
    </row>
    <row r="7954" spans="1:22" ht="14.5" x14ac:dyDescent="0.35">
      <c r="A7954" s="15">
        <v>66</v>
      </c>
      <c r="B7954" s="8">
        <v>360</v>
      </c>
      <c r="C7954" s="8">
        <v>999999.99989999994</v>
      </c>
      <c r="D7954" s="8">
        <v>9000</v>
      </c>
      <c r="E7954" s="2">
        <v>480</v>
      </c>
      <c r="F7954" s="2">
        <v>6469.82275390625</v>
      </c>
      <c r="G7954" s="2">
        <v>1749.24633789063</v>
      </c>
      <c r="H7954" s="1">
        <v>5157.8950329204263</v>
      </c>
      <c r="I7954" s="1">
        <v>1757.9796877969729</v>
      </c>
      <c r="J7954" s="1">
        <f t="shared" si="724"/>
        <v>-20.277645476357577</v>
      </c>
      <c r="K7954" s="1">
        <f t="shared" si="725"/>
        <v>0.49926358095877188</v>
      </c>
      <c r="L7954" s="30"/>
      <c r="M7954" s="30"/>
      <c r="N7954" s="2">
        <v>0</v>
      </c>
      <c r="O7954" s="30"/>
      <c r="P7954" s="30"/>
      <c r="Q7954" s="30"/>
      <c r="R7954" s="30"/>
      <c r="S7954" s="30"/>
      <c r="T7954" s="30"/>
      <c r="U7954" s="30"/>
      <c r="V7954" s="30"/>
    </row>
    <row r="7955" spans="1:22" ht="14.5" x14ac:dyDescent="0.35">
      <c r="A7955" s="15">
        <v>66</v>
      </c>
      <c r="B7955" s="8">
        <v>360</v>
      </c>
      <c r="C7955" s="8">
        <v>999999.99989999994</v>
      </c>
      <c r="D7955" s="8">
        <v>9000</v>
      </c>
      <c r="E7955" s="2">
        <v>510</v>
      </c>
      <c r="F7955" s="2">
        <v>4034.51440429687</v>
      </c>
      <c r="G7955" s="2">
        <v>1751.66137695312</v>
      </c>
      <c r="H7955" s="1">
        <v>4625.9240810469482</v>
      </c>
      <c r="I7955" s="1">
        <v>1755.9540352919639</v>
      </c>
      <c r="J7955" s="1">
        <f t="shared" si="724"/>
        <v>14.658757349340739</v>
      </c>
      <c r="K7955" s="1">
        <f t="shared" si="725"/>
        <v>0.24506211048111762</v>
      </c>
      <c r="L7955" s="30"/>
      <c r="M7955" s="30"/>
      <c r="N7955" s="2">
        <v>0</v>
      </c>
      <c r="O7955" s="30"/>
      <c r="P7955" s="30"/>
      <c r="Q7955" s="30"/>
      <c r="R7955" s="30"/>
      <c r="S7955" s="30"/>
      <c r="T7955" s="30"/>
      <c r="U7955" s="30"/>
      <c r="V7955" s="30"/>
    </row>
    <row r="7956" spans="1:22" ht="14.5" x14ac:dyDescent="0.35">
      <c r="A7956" s="15">
        <v>66</v>
      </c>
      <c r="B7956" s="8">
        <v>360</v>
      </c>
      <c r="C7956" s="8">
        <v>999999.99989999994</v>
      </c>
      <c r="D7956" s="8">
        <v>9000</v>
      </c>
      <c r="E7956" s="2">
        <v>540</v>
      </c>
      <c r="F7956" s="2">
        <v>3235.40209960938</v>
      </c>
      <c r="G7956" s="2">
        <v>1762.59777832031</v>
      </c>
      <c r="H7956" s="1">
        <v>4256.3713238526152</v>
      </c>
      <c r="I7956" s="1">
        <v>1745.616405808539</v>
      </c>
      <c r="J7956" s="1">
        <f t="shared" si="724"/>
        <v>31.556177340878278</v>
      </c>
      <c r="K7956" s="1">
        <f t="shared" si="725"/>
        <v>-0.96342868013561533</v>
      </c>
      <c r="L7956" s="30"/>
      <c r="M7956" s="30"/>
      <c r="N7956" s="2">
        <v>0</v>
      </c>
      <c r="O7956" s="30"/>
      <c r="P7956" s="30"/>
      <c r="Q7956" s="30"/>
      <c r="R7956" s="30"/>
      <c r="S7956" s="30"/>
      <c r="T7956" s="30"/>
      <c r="U7956" s="30"/>
      <c r="V7956" s="30"/>
    </row>
    <row r="7957" spans="1:22" ht="14.5" x14ac:dyDescent="0.35">
      <c r="A7957" s="15">
        <v>66</v>
      </c>
      <c r="B7957" s="8">
        <v>360</v>
      </c>
      <c r="C7957" s="8">
        <v>999999.99989999994</v>
      </c>
      <c r="D7957" s="8">
        <v>9000</v>
      </c>
      <c r="E7957" s="2">
        <v>570</v>
      </c>
      <c r="F7957" s="2">
        <v>3685.02709960937</v>
      </c>
      <c r="G7957" s="2">
        <v>1771.05187988281</v>
      </c>
      <c r="H7957" s="1">
        <v>4008.975533070809</v>
      </c>
      <c r="I7957" s="1">
        <v>1728.708906409513</v>
      </c>
      <c r="J7957" s="1">
        <f t="shared" si="724"/>
        <v>8.7909376160565813</v>
      </c>
      <c r="K7957" s="1">
        <f t="shared" si="725"/>
        <v>-2.3908375555942949</v>
      </c>
      <c r="L7957" s="30"/>
      <c r="M7957" s="30"/>
      <c r="N7957" s="2">
        <v>0</v>
      </c>
      <c r="O7957" s="30"/>
      <c r="P7957" s="30"/>
      <c r="Q7957" s="30"/>
      <c r="R7957" s="30"/>
      <c r="S7957" s="30"/>
      <c r="T7957" s="30"/>
      <c r="U7957" s="30"/>
      <c r="V7957" s="30"/>
    </row>
    <row r="7958" spans="1:22" ht="14.5" x14ac:dyDescent="0.35">
      <c r="A7958" s="15">
        <v>66</v>
      </c>
      <c r="B7958" s="8">
        <v>360</v>
      </c>
      <c r="C7958" s="8">
        <v>999999.99989999994</v>
      </c>
      <c r="D7958" s="8">
        <v>9000</v>
      </c>
      <c r="E7958" s="2">
        <v>600</v>
      </c>
      <c r="F7958" s="2">
        <v>3960.66259765625</v>
      </c>
      <c r="G7958" s="2">
        <v>1764.68774414062</v>
      </c>
      <c r="H7958" s="1">
        <v>3858.248066925526</v>
      </c>
      <c r="I7958" s="1">
        <v>1706.608309084334</v>
      </c>
      <c r="J7958" s="1">
        <f t="shared" si="724"/>
        <v>-2.5857928618137911</v>
      </c>
      <c r="K7958" s="1">
        <f t="shared" si="725"/>
        <v>-3.2912018145493458</v>
      </c>
      <c r="L7958" s="30"/>
      <c r="M7958" s="30"/>
      <c r="N7958" s="2">
        <v>0</v>
      </c>
      <c r="O7958" s="30"/>
      <c r="P7958" s="30"/>
      <c r="Q7958" s="30"/>
      <c r="R7958" s="30"/>
      <c r="S7958" s="30"/>
      <c r="T7958" s="30"/>
      <c r="U7958" s="30"/>
      <c r="V7958" s="30"/>
    </row>
    <row r="7959" spans="1:22" ht="14.5" x14ac:dyDescent="0.35">
      <c r="A7959" s="15">
        <v>66</v>
      </c>
      <c r="B7959" s="8">
        <v>360</v>
      </c>
      <c r="C7959" s="8">
        <v>999999.99989999994</v>
      </c>
      <c r="D7959" s="8">
        <v>9000</v>
      </c>
      <c r="E7959" s="2">
        <v>630</v>
      </c>
      <c r="F7959" s="2">
        <v>4304.4404296875</v>
      </c>
      <c r="G7959" s="2">
        <v>1752.04138183594</v>
      </c>
      <c r="H7959" s="1">
        <v>3740.0535530103471</v>
      </c>
      <c r="I7959" s="1">
        <v>1680.403491153194</v>
      </c>
      <c r="J7959" s="1">
        <f t="shared" si="724"/>
        <v>-13.111736261573196</v>
      </c>
      <c r="K7959" s="1">
        <f t="shared" si="725"/>
        <v>-4.0888241239871679</v>
      </c>
      <c r="L7959" s="30"/>
      <c r="M7959" s="30"/>
      <c r="N7959" s="2">
        <v>0</v>
      </c>
      <c r="O7959" s="30"/>
      <c r="P7959" s="30"/>
      <c r="Q7959" s="30"/>
      <c r="R7959" s="30"/>
      <c r="S7959" s="30"/>
      <c r="T7959" s="30"/>
      <c r="U7959" s="30"/>
      <c r="V7959" s="30"/>
    </row>
    <row r="7960" spans="1:22" ht="14.5" x14ac:dyDescent="0.35">
      <c r="A7960" s="15">
        <v>66</v>
      </c>
      <c r="B7960" s="8">
        <v>360</v>
      </c>
      <c r="C7960" s="8">
        <v>999999.99989999994</v>
      </c>
      <c r="D7960" s="8">
        <v>9000</v>
      </c>
      <c r="E7960" s="2">
        <v>660</v>
      </c>
      <c r="F7960" s="2">
        <v>4244.33984375</v>
      </c>
      <c r="G7960" s="2">
        <v>1713.1083984375</v>
      </c>
      <c r="H7960" s="1">
        <v>3612.251864124948</v>
      </c>
      <c r="I7960" s="1">
        <v>1653.3317272939839</v>
      </c>
      <c r="J7960" s="1">
        <f t="shared" si="724"/>
        <v>-14.892492187114392</v>
      </c>
      <c r="K7960" s="1">
        <f t="shared" si="725"/>
        <v>-3.4893688687789663</v>
      </c>
      <c r="L7960" s="30"/>
      <c r="M7960" s="30"/>
      <c r="N7960" s="2">
        <v>0</v>
      </c>
      <c r="O7960" s="30"/>
      <c r="P7960" s="30"/>
      <c r="Q7960" s="30"/>
      <c r="R7960" s="30"/>
      <c r="S7960" s="30"/>
      <c r="T7960" s="30"/>
      <c r="U7960" s="30"/>
      <c r="V7960" s="30"/>
    </row>
    <row r="7961" spans="1:22" ht="14.5" x14ac:dyDescent="0.35">
      <c r="A7961" s="15">
        <v>66</v>
      </c>
      <c r="B7961" s="8">
        <v>360</v>
      </c>
      <c r="C7961" s="8">
        <v>999999.99989999994</v>
      </c>
      <c r="D7961" s="8">
        <v>9000</v>
      </c>
      <c r="E7961" s="2">
        <v>690</v>
      </c>
      <c r="F7961" s="2">
        <v>3919.26879882813</v>
      </c>
      <c r="G7961" s="2">
        <v>1660.44311523437</v>
      </c>
      <c r="H7961" s="1">
        <v>3435.4456463938018</v>
      </c>
      <c r="I7961" s="1">
        <v>1637.9884998956049</v>
      </c>
      <c r="J7961" s="1">
        <f t="shared" si="724"/>
        <v>-12.344730031759813</v>
      </c>
      <c r="K7961" s="1">
        <f t="shared" si="725"/>
        <v>-1.352326685132818</v>
      </c>
      <c r="L7961" s="30"/>
      <c r="M7961" s="30"/>
      <c r="N7961" s="2">
        <v>0</v>
      </c>
      <c r="O7961" s="30"/>
      <c r="P7961" s="30"/>
      <c r="Q7961" s="30"/>
      <c r="R7961" s="30"/>
      <c r="S7961" s="30"/>
      <c r="T7961" s="30"/>
      <c r="U7961" s="30"/>
      <c r="V7961" s="30"/>
    </row>
    <row r="7962" spans="1:22" ht="14.5" x14ac:dyDescent="0.35">
      <c r="A7962" s="15">
        <v>66</v>
      </c>
      <c r="B7962" s="8">
        <v>360</v>
      </c>
      <c r="C7962" s="8">
        <v>999999.99989999994</v>
      </c>
      <c r="D7962" s="8">
        <v>9000</v>
      </c>
      <c r="E7962" s="2">
        <v>720</v>
      </c>
      <c r="F7962" s="2">
        <v>3511.74096679688</v>
      </c>
      <c r="G7962" s="2">
        <v>1604.58435058594</v>
      </c>
      <c r="H7962" s="1">
        <v>3565.6608331264092</v>
      </c>
      <c r="I7962" s="1">
        <v>1630.0883705577669</v>
      </c>
      <c r="J7962" s="1">
        <f t="shared" si="724"/>
        <v>1.5354169581223545</v>
      </c>
      <c r="K7962" s="1">
        <f t="shared" si="725"/>
        <v>1.5894471339268443</v>
      </c>
      <c r="L7962" s="30"/>
      <c r="M7962" s="30"/>
      <c r="N7962" s="2">
        <v>0</v>
      </c>
      <c r="O7962" s="30"/>
      <c r="P7962" s="30"/>
      <c r="Q7962" s="30"/>
      <c r="R7962" s="30"/>
      <c r="S7962" s="30"/>
      <c r="T7962" s="30"/>
      <c r="U7962" s="30"/>
      <c r="V7962" s="30"/>
    </row>
    <row r="7963" spans="1:22" ht="14.5" x14ac:dyDescent="0.35">
      <c r="A7963" s="15">
        <v>66</v>
      </c>
      <c r="B7963" s="8">
        <v>360</v>
      </c>
      <c r="C7963" s="8">
        <v>999999.99989999994</v>
      </c>
      <c r="D7963" s="8">
        <v>9000</v>
      </c>
      <c r="E7963" s="2">
        <v>750</v>
      </c>
      <c r="F7963" s="2">
        <v>1249.81018066406</v>
      </c>
      <c r="G7963" s="2">
        <v>633.05529785156205</v>
      </c>
      <c r="H7963" s="1">
        <v>1342.783614105716</v>
      </c>
      <c r="I7963" s="1">
        <v>639.2419035156812</v>
      </c>
      <c r="J7963" s="1">
        <f t="shared" si="724"/>
        <v>7.4390043288218788</v>
      </c>
      <c r="K7963" s="1">
        <f t="shared" si="725"/>
        <v>0.97726149439314591</v>
      </c>
      <c r="L7963" s="30"/>
      <c r="M7963" s="30"/>
      <c r="N7963" s="2">
        <v>1520832</v>
      </c>
      <c r="O7963" s="30"/>
      <c r="P7963" s="30"/>
      <c r="Q7963" s="30"/>
      <c r="R7963" s="30"/>
      <c r="S7963" s="30"/>
      <c r="T7963" s="30"/>
      <c r="U7963" s="30"/>
      <c r="V7963" s="30"/>
    </row>
    <row r="7964" spans="1:22" ht="14.5" x14ac:dyDescent="0.35">
      <c r="A7964" s="15">
        <v>66</v>
      </c>
      <c r="B7964" s="8">
        <v>360</v>
      </c>
      <c r="C7964" s="8">
        <v>999999.99989999994</v>
      </c>
      <c r="D7964" s="8">
        <v>9000</v>
      </c>
      <c r="E7964" s="2">
        <v>780</v>
      </c>
      <c r="F7964" s="2">
        <v>939.80987548828102</v>
      </c>
      <c r="G7964" s="2">
        <v>503.80587768554699</v>
      </c>
      <c r="H7964" s="1">
        <v>1213.937250279248</v>
      </c>
      <c r="I7964" s="1">
        <v>517.3654464939782</v>
      </c>
      <c r="J7964" s="1">
        <f t="shared" si="724"/>
        <v>29.168386281165997</v>
      </c>
      <c r="K7964" s="1">
        <f t="shared" si="725"/>
        <v>2.6914272756647915</v>
      </c>
      <c r="L7964" s="30"/>
      <c r="M7964" s="30"/>
      <c r="N7964" s="2">
        <v>1520832</v>
      </c>
      <c r="O7964" s="30"/>
      <c r="P7964" s="30"/>
      <c r="Q7964" s="30"/>
      <c r="R7964" s="30"/>
      <c r="S7964" s="30"/>
      <c r="T7964" s="30"/>
      <c r="U7964" s="30"/>
      <c r="V7964" s="30"/>
    </row>
    <row r="7965" spans="1:22" ht="14.5" x14ac:dyDescent="0.35">
      <c r="A7965" s="15">
        <v>66</v>
      </c>
      <c r="B7965" s="8">
        <v>360</v>
      </c>
      <c r="C7965" s="8">
        <v>999999.99989999994</v>
      </c>
      <c r="D7965" s="8">
        <v>9000</v>
      </c>
      <c r="E7965" s="2">
        <v>810</v>
      </c>
      <c r="F7965" s="2">
        <v>874.25256347656295</v>
      </c>
      <c r="G7965" s="2">
        <v>484.95251464843699</v>
      </c>
      <c r="H7965" s="1">
        <v>1188.208730091681</v>
      </c>
      <c r="I7965" s="1">
        <v>489.47892743146542</v>
      </c>
      <c r="J7965" s="1">
        <f t="shared" si="724"/>
        <v>35.911380730373416</v>
      </c>
      <c r="K7965" s="1">
        <f t="shared" si="725"/>
        <v>0.93337237075877943</v>
      </c>
      <c r="L7965" s="30"/>
      <c r="M7965" s="30"/>
      <c r="N7965" s="2">
        <v>1520832</v>
      </c>
      <c r="O7965" s="30"/>
      <c r="P7965" s="30"/>
      <c r="Q7965" s="30"/>
      <c r="R7965" s="30"/>
      <c r="S7965" s="30"/>
      <c r="T7965" s="30"/>
      <c r="U7965" s="30"/>
      <c r="V7965" s="30"/>
    </row>
    <row r="7966" spans="1:22" ht="14.5" x14ac:dyDescent="0.35">
      <c r="A7966" s="15">
        <v>66</v>
      </c>
      <c r="B7966" s="8">
        <v>360</v>
      </c>
      <c r="C7966" s="8">
        <v>999999.99989999994</v>
      </c>
      <c r="D7966" s="8">
        <v>9000</v>
      </c>
      <c r="E7966" s="2">
        <v>840</v>
      </c>
      <c r="F7966" s="2">
        <v>856.29168701171898</v>
      </c>
      <c r="G7966" s="2">
        <v>483.14370727539102</v>
      </c>
      <c r="H7966" s="1">
        <v>1180.838488189898</v>
      </c>
      <c r="I7966" s="1">
        <v>485.51219072546809</v>
      </c>
      <c r="J7966" s="1">
        <f t="shared" si="724"/>
        <v>37.901430797580247</v>
      </c>
      <c r="K7966" s="1">
        <f t="shared" si="725"/>
        <v>0.49022338786812214</v>
      </c>
      <c r="L7966" s="30"/>
      <c r="M7966" s="30"/>
      <c r="N7966" s="2">
        <v>1520832</v>
      </c>
      <c r="O7966" s="30"/>
      <c r="P7966" s="30"/>
      <c r="Q7966" s="30"/>
      <c r="R7966" s="30"/>
      <c r="S7966" s="30"/>
      <c r="T7966" s="30"/>
      <c r="U7966" s="30"/>
      <c r="V7966" s="30"/>
    </row>
    <row r="7967" spans="1:22" ht="14.5" x14ac:dyDescent="0.35">
      <c r="A7967" s="15">
        <v>66</v>
      </c>
      <c r="B7967" s="8">
        <v>360</v>
      </c>
      <c r="C7967" s="8">
        <v>999999.99989999994</v>
      </c>
      <c r="D7967" s="8">
        <v>9000</v>
      </c>
      <c r="E7967" s="2">
        <v>870</v>
      </c>
      <c r="F7967" s="2">
        <v>857.83184814453102</v>
      </c>
      <c r="G7967" s="2">
        <v>483.89981079101602</v>
      </c>
      <c r="H7967" s="1">
        <v>1176.7373699193231</v>
      </c>
      <c r="I7967" s="1">
        <v>487.51250294223649</v>
      </c>
      <c r="J7967" s="1">
        <f t="shared" si="724"/>
        <v>37.17576148106145</v>
      </c>
      <c r="K7967" s="1">
        <f t="shared" si="725"/>
        <v>0.74657854180908145</v>
      </c>
      <c r="L7967" s="30"/>
      <c r="M7967" s="30"/>
      <c r="N7967" s="2">
        <v>1520832</v>
      </c>
      <c r="O7967" s="30"/>
      <c r="P7967" s="30"/>
      <c r="Q7967" s="30"/>
      <c r="R7967" s="30"/>
      <c r="S7967" s="30"/>
      <c r="T7967" s="30"/>
      <c r="U7967" s="30"/>
      <c r="V7967" s="30"/>
    </row>
    <row r="7968" spans="1:22" ht="14.5" x14ac:dyDescent="0.35">
      <c r="A7968" s="15">
        <v>66</v>
      </c>
      <c r="B7968" s="8">
        <v>360</v>
      </c>
      <c r="C7968" s="8">
        <v>999999.99989999994</v>
      </c>
      <c r="D7968" s="8">
        <v>9000</v>
      </c>
      <c r="E7968" s="2">
        <v>900</v>
      </c>
      <c r="F7968" s="2">
        <v>882.16442871093795</v>
      </c>
      <c r="G7968" s="2">
        <v>486.27316284179699</v>
      </c>
      <c r="H7968" s="1">
        <v>1173.2176669808671</v>
      </c>
      <c r="I7968" s="1">
        <v>490.98333715405272</v>
      </c>
      <c r="J7968" s="1">
        <f t="shared" si="724"/>
        <v>32.993082558909165</v>
      </c>
      <c r="K7968" s="1">
        <f t="shared" si="725"/>
        <v>0.9686272392104287</v>
      </c>
      <c r="L7968" s="30"/>
      <c r="M7968" s="30"/>
      <c r="N7968" s="2">
        <v>1520832</v>
      </c>
      <c r="O7968" s="30"/>
      <c r="P7968" s="30"/>
      <c r="Q7968" s="30"/>
      <c r="R7968" s="30"/>
      <c r="S7968" s="30"/>
      <c r="T7968" s="30"/>
      <c r="U7968" s="30"/>
      <c r="V7968" s="30"/>
    </row>
    <row r="7969" spans="1:22" ht="14.5" x14ac:dyDescent="0.35">
      <c r="A7969" s="15">
        <v>66</v>
      </c>
      <c r="B7969" s="8">
        <v>360</v>
      </c>
      <c r="C7969" s="8">
        <v>999999.99989999994</v>
      </c>
      <c r="D7969" s="8">
        <v>9000</v>
      </c>
      <c r="E7969" s="2">
        <v>930</v>
      </c>
      <c r="F7969" s="2">
        <v>945.12268066406295</v>
      </c>
      <c r="G7969" s="2">
        <v>491.21270751953102</v>
      </c>
      <c r="H7969" s="1">
        <v>1169.8031895166289</v>
      </c>
      <c r="I7969" s="1">
        <v>494.88906386929273</v>
      </c>
      <c r="J7969" s="1">
        <f t="shared" si="724"/>
        <v>23.772629040570767</v>
      </c>
      <c r="K7969" s="1">
        <f t="shared" si="725"/>
        <v>0.74842452027068729</v>
      </c>
      <c r="L7969" s="30"/>
      <c r="M7969" s="30"/>
      <c r="N7969" s="2">
        <v>1520832</v>
      </c>
      <c r="O7969" s="30"/>
      <c r="P7969" s="30"/>
      <c r="Q7969" s="30"/>
      <c r="R7969" s="30"/>
      <c r="S7969" s="30"/>
      <c r="T7969" s="30"/>
      <c r="U7969" s="30"/>
      <c r="V7969" s="30"/>
    </row>
    <row r="7970" spans="1:22" ht="14.5" x14ac:dyDescent="0.35">
      <c r="A7970" s="15">
        <v>66</v>
      </c>
      <c r="B7970" s="8">
        <v>360</v>
      </c>
      <c r="C7970" s="8">
        <v>999999.99989999994</v>
      </c>
      <c r="D7970" s="8">
        <v>9000</v>
      </c>
      <c r="E7970" s="2">
        <v>960</v>
      </c>
      <c r="F7970" s="2">
        <v>1087.06384277344</v>
      </c>
      <c r="G7970" s="2">
        <v>499.65682983398398</v>
      </c>
      <c r="H7970" s="1">
        <v>1435.0422779794669</v>
      </c>
      <c r="I7970" s="1">
        <v>498.90509181534748</v>
      </c>
      <c r="J7970" s="1">
        <f t="shared" si="724"/>
        <v>32.010855435889127</v>
      </c>
      <c r="K7970" s="1">
        <f t="shared" si="725"/>
        <v>-0.15045086422340595</v>
      </c>
      <c r="L7970" s="30"/>
      <c r="M7970" s="30"/>
      <c r="N7970" s="2">
        <v>1520832</v>
      </c>
      <c r="O7970" s="30"/>
      <c r="P7970" s="30"/>
      <c r="Q7970" s="30"/>
      <c r="R7970" s="30"/>
      <c r="S7970" s="30"/>
      <c r="T7970" s="30"/>
      <c r="U7970" s="30"/>
      <c r="V7970" s="30"/>
    </row>
    <row r="7971" spans="1:22" ht="14.5" x14ac:dyDescent="0.35">
      <c r="A7971" s="15">
        <v>66</v>
      </c>
      <c r="B7971" s="8">
        <v>360</v>
      </c>
      <c r="C7971" s="8">
        <v>999999.99989999994</v>
      </c>
      <c r="D7971" s="8">
        <v>9000</v>
      </c>
      <c r="E7971" s="2">
        <v>990</v>
      </c>
      <c r="F7971" s="2">
        <v>1344.91076660156</v>
      </c>
      <c r="G7971" s="2">
        <v>508.47473144531301</v>
      </c>
      <c r="H7971" s="1">
        <v>2012.393944962653</v>
      </c>
      <c r="I7971" s="1">
        <v>502.94902730172902</v>
      </c>
      <c r="J7971" s="1">
        <f t="shared" si="724"/>
        <v>49.630294807420476</v>
      </c>
      <c r="K7971" s="1">
        <f t="shared" si="725"/>
        <v>-1.0867214832637733</v>
      </c>
      <c r="L7971" s="30"/>
      <c r="M7971" s="30"/>
      <c r="N7971" s="2">
        <v>1520832</v>
      </c>
      <c r="O7971" s="30"/>
      <c r="P7971" s="30"/>
      <c r="Q7971" s="30"/>
      <c r="R7971" s="30"/>
      <c r="S7971" s="30"/>
      <c r="T7971" s="30"/>
      <c r="U7971" s="30"/>
      <c r="V7971" s="30"/>
    </row>
    <row r="7972" spans="1:22" ht="14.5" x14ac:dyDescent="0.35">
      <c r="A7972" s="15">
        <v>66</v>
      </c>
      <c r="B7972" s="8">
        <v>360</v>
      </c>
      <c r="C7972" s="8">
        <v>999999.99989999994</v>
      </c>
      <c r="D7972" s="8">
        <v>9000</v>
      </c>
      <c r="E7972" s="2">
        <v>1020</v>
      </c>
      <c r="F7972" s="2">
        <v>1817.79504394531</v>
      </c>
      <c r="G7972" s="2">
        <v>518.40704345703102</v>
      </c>
      <c r="H7972" s="1">
        <v>2755.0601823898942</v>
      </c>
      <c r="I7972" s="1">
        <v>507.00009068802069</v>
      </c>
      <c r="J7972" s="1">
        <f t="shared" si="724"/>
        <v>51.560550875436462</v>
      </c>
      <c r="K7972" s="1">
        <f t="shared" si="725"/>
        <v>-2.2003853753495179</v>
      </c>
      <c r="L7972" s="30"/>
      <c r="M7972" s="30"/>
      <c r="N7972" s="2">
        <v>1520832</v>
      </c>
      <c r="O7972" s="30"/>
      <c r="P7972" s="30"/>
      <c r="Q7972" s="30"/>
      <c r="R7972" s="30"/>
      <c r="S7972" s="30"/>
      <c r="T7972" s="30"/>
      <c r="U7972" s="30"/>
      <c r="V7972" s="30"/>
    </row>
    <row r="7973" spans="1:22" ht="14.5" x14ac:dyDescent="0.35">
      <c r="A7973" s="15">
        <v>66</v>
      </c>
      <c r="B7973" s="8">
        <v>360</v>
      </c>
      <c r="C7973" s="8">
        <v>999999.99989999994</v>
      </c>
      <c r="D7973" s="8">
        <v>9000</v>
      </c>
      <c r="E7973" s="2">
        <v>1050</v>
      </c>
      <c r="F7973" s="2">
        <v>2570.25537109375</v>
      </c>
      <c r="G7973" s="2">
        <v>527.1748046875</v>
      </c>
      <c r="H7973" s="1">
        <v>3752.6418191696348</v>
      </c>
      <c r="I7973" s="1">
        <v>509.13229925609488</v>
      </c>
      <c r="J7973" s="1">
        <f t="shared" si="724"/>
        <v>46.002683677798537</v>
      </c>
      <c r="K7973" s="1">
        <f t="shared" si="725"/>
        <v>-3.4224900869646837</v>
      </c>
      <c r="L7973" s="30"/>
      <c r="M7973" s="30"/>
      <c r="N7973" s="2">
        <v>1520832</v>
      </c>
      <c r="O7973" s="30"/>
      <c r="P7973" s="30"/>
      <c r="Q7973" s="30"/>
      <c r="R7973" s="30"/>
      <c r="S7973" s="30"/>
      <c r="T7973" s="30"/>
      <c r="U7973" s="30"/>
      <c r="V7973" s="30"/>
    </row>
    <row r="7974" spans="1:22" ht="14.5" x14ac:dyDescent="0.35">
      <c r="A7974" s="15">
        <v>66</v>
      </c>
      <c r="B7974" s="8">
        <v>360</v>
      </c>
      <c r="C7974" s="8">
        <v>999999.99989999994</v>
      </c>
      <c r="D7974" s="8">
        <v>9000</v>
      </c>
      <c r="E7974" s="2">
        <v>1080</v>
      </c>
      <c r="F7974" s="2">
        <v>3478.37451171875</v>
      </c>
      <c r="G7974" s="2">
        <v>531.65936279296898</v>
      </c>
      <c r="H7974" s="1">
        <v>4161.0999119733979</v>
      </c>
      <c r="I7974" s="1">
        <v>510.67742257647473</v>
      </c>
      <c r="J7974" s="1">
        <f t="shared" si="724"/>
        <v>19.627713978311569</v>
      </c>
      <c r="K7974" s="1">
        <f t="shared" si="725"/>
        <v>-3.9465006515204988</v>
      </c>
      <c r="L7974" s="30"/>
      <c r="M7974" s="30"/>
      <c r="N7974" s="2">
        <v>1520832</v>
      </c>
      <c r="O7974" s="30"/>
      <c r="P7974" s="30"/>
      <c r="Q7974" s="30"/>
      <c r="R7974" s="30"/>
      <c r="S7974" s="30"/>
      <c r="T7974" s="30"/>
      <c r="U7974" s="30"/>
      <c r="V7974" s="30"/>
    </row>
    <row r="7975" spans="1:22" ht="14.5" x14ac:dyDescent="0.35">
      <c r="A7975" s="15">
        <v>66</v>
      </c>
      <c r="B7975" s="8">
        <v>360</v>
      </c>
      <c r="C7975" s="8">
        <v>999999.99989999994</v>
      </c>
      <c r="D7975" s="8">
        <v>9000</v>
      </c>
      <c r="E7975" s="2">
        <v>1110</v>
      </c>
      <c r="F7975" s="2">
        <v>15860.361328125</v>
      </c>
      <c r="G7975" s="2">
        <v>1571.42565917969</v>
      </c>
      <c r="H7975" s="1">
        <v>16629.637762298658</v>
      </c>
      <c r="I7975" s="1">
        <v>1561.6148645349931</v>
      </c>
      <c r="J7975" s="1">
        <f t="shared" si="724"/>
        <v>4.8503083773350681</v>
      </c>
      <c r="K7975" s="1">
        <f t="shared" si="725"/>
        <v>-0.6243244526004682</v>
      </c>
      <c r="L7975" s="30"/>
      <c r="M7975" s="30"/>
      <c r="N7975" s="2">
        <v>0</v>
      </c>
      <c r="O7975" s="30"/>
      <c r="P7975" s="30"/>
      <c r="Q7975" s="30"/>
      <c r="R7975" s="30"/>
      <c r="S7975" s="30"/>
      <c r="T7975" s="30"/>
      <c r="U7975" s="30"/>
      <c r="V7975" s="30"/>
    </row>
    <row r="7976" spans="1:22" ht="14.5" x14ac:dyDescent="0.35">
      <c r="A7976" s="15">
        <v>66</v>
      </c>
      <c r="B7976" s="8">
        <v>360</v>
      </c>
      <c r="C7976" s="8">
        <v>999999.99989999994</v>
      </c>
      <c r="D7976" s="8">
        <v>9000</v>
      </c>
      <c r="E7976" s="2">
        <v>1140</v>
      </c>
      <c r="F7976" s="2">
        <v>21599.044921875</v>
      </c>
      <c r="G7976" s="2">
        <v>1630.71240234375</v>
      </c>
      <c r="H7976" s="1">
        <v>23689.51445265214</v>
      </c>
      <c r="I7976" s="1">
        <v>1574.8647847851471</v>
      </c>
      <c r="J7976" s="1">
        <f t="shared" si="724"/>
        <v>9.6785276309137256</v>
      </c>
      <c r="K7976" s="1">
        <f t="shared" si="725"/>
        <v>-3.424737401784375</v>
      </c>
      <c r="L7976" s="30"/>
      <c r="M7976" s="30"/>
      <c r="N7976" s="2">
        <v>0</v>
      </c>
      <c r="O7976" s="30"/>
      <c r="P7976" s="30"/>
      <c r="Q7976" s="30"/>
      <c r="R7976" s="30"/>
      <c r="S7976" s="30"/>
      <c r="T7976" s="30"/>
      <c r="U7976" s="30"/>
      <c r="V7976" s="30"/>
    </row>
    <row r="7977" spans="1:22" ht="14.5" x14ac:dyDescent="0.35">
      <c r="A7977" s="15">
        <v>66</v>
      </c>
      <c r="B7977" s="8">
        <v>360</v>
      </c>
      <c r="C7977" s="8">
        <v>999999.99989999994</v>
      </c>
      <c r="D7977" s="8">
        <v>9000</v>
      </c>
      <c r="E7977" s="2">
        <v>1170</v>
      </c>
      <c r="F7977" s="2">
        <v>22478.939453125</v>
      </c>
      <c r="G7977" s="2">
        <v>1584.734375</v>
      </c>
      <c r="H7977" s="1">
        <v>25124.830941083492</v>
      </c>
      <c r="I7977" s="1">
        <v>1567.6125694679661</v>
      </c>
      <c r="J7977" s="1">
        <f t="shared" si="724"/>
        <v>11.770535231325882</v>
      </c>
      <c r="K7977" s="1">
        <f t="shared" si="725"/>
        <v>-1.080421160930136</v>
      </c>
      <c r="L7977" s="30"/>
      <c r="M7977" s="30"/>
      <c r="N7977" s="2">
        <v>0</v>
      </c>
      <c r="O7977" s="30"/>
      <c r="P7977" s="30"/>
      <c r="Q7977" s="30"/>
      <c r="R7977" s="30"/>
      <c r="S7977" s="30"/>
      <c r="T7977" s="30"/>
      <c r="U7977" s="30"/>
      <c r="V7977" s="30"/>
    </row>
    <row r="7978" spans="1:22" ht="14.5" x14ac:dyDescent="0.35">
      <c r="A7978" s="15">
        <v>66</v>
      </c>
      <c r="B7978" s="8">
        <v>360</v>
      </c>
      <c r="C7978" s="8">
        <v>999999.99989999994</v>
      </c>
      <c r="D7978" s="8">
        <v>9000</v>
      </c>
      <c r="E7978" s="2">
        <v>1200</v>
      </c>
      <c r="F7978" s="2">
        <v>23608.015625</v>
      </c>
      <c r="G7978" s="2">
        <v>1556.59167480469</v>
      </c>
      <c r="H7978" s="1">
        <v>25079.564368861069</v>
      </c>
      <c r="I7978" s="1">
        <v>1548.8896302053529</v>
      </c>
      <c r="J7978" s="1">
        <f t="shared" si="724"/>
        <v>6.2332589372854965</v>
      </c>
      <c r="K7978" s="1">
        <f t="shared" si="725"/>
        <v>-0.49480186255676273</v>
      </c>
      <c r="L7978" s="30"/>
      <c r="M7978" s="30"/>
      <c r="N7978" s="2">
        <v>0</v>
      </c>
      <c r="O7978" s="30"/>
      <c r="P7978" s="30"/>
      <c r="Q7978" s="30"/>
      <c r="R7978" s="30"/>
      <c r="S7978" s="30"/>
      <c r="T7978" s="30"/>
      <c r="U7978" s="30"/>
      <c r="V7978" s="30"/>
    </row>
    <row r="7979" spans="1:22" ht="14.5" x14ac:dyDescent="0.35">
      <c r="A7979" s="15">
        <v>66</v>
      </c>
      <c r="B7979" s="8">
        <v>360</v>
      </c>
      <c r="C7979" s="8">
        <v>999999.99989999994</v>
      </c>
      <c r="D7979" s="8">
        <v>9000</v>
      </c>
      <c r="E7979" s="2">
        <v>1230</v>
      </c>
      <c r="F7979" s="2">
        <v>23349.09375</v>
      </c>
      <c r="G7979" s="2">
        <v>1525.64819335938</v>
      </c>
      <c r="H7979" s="1">
        <v>24408.507633604291</v>
      </c>
      <c r="I7979" s="1">
        <v>1523.7494064099631</v>
      </c>
      <c r="J7979" s="1">
        <f t="shared" si="724"/>
        <v>4.5372805255205728</v>
      </c>
      <c r="K7979" s="1">
        <f t="shared" si="725"/>
        <v>-0.12445771952418051</v>
      </c>
      <c r="L7979" s="30"/>
      <c r="M7979" s="30"/>
      <c r="N7979" s="2">
        <v>0</v>
      </c>
      <c r="O7979" s="30"/>
      <c r="P7979" s="30"/>
      <c r="Q7979" s="30"/>
      <c r="R7979" s="30"/>
      <c r="S7979" s="30"/>
      <c r="T7979" s="30"/>
      <c r="U7979" s="30"/>
      <c r="V7979" s="30"/>
    </row>
    <row r="7980" spans="1:22" ht="14.5" x14ac:dyDescent="0.35">
      <c r="A7980" s="15">
        <v>66</v>
      </c>
      <c r="B7980" s="8">
        <v>360</v>
      </c>
      <c r="C7980" s="8">
        <v>999999.99989999994</v>
      </c>
      <c r="D7980" s="8">
        <v>9000</v>
      </c>
      <c r="E7980" s="2">
        <v>1260</v>
      </c>
      <c r="F7980" s="2">
        <v>21072.45703125</v>
      </c>
      <c r="G7980" s="2">
        <v>1510.72509765625</v>
      </c>
      <c r="H7980" s="1">
        <v>23582.19695332825</v>
      </c>
      <c r="I7980" s="1">
        <v>1495.0188956733291</v>
      </c>
      <c r="J7980" s="1">
        <f t="shared" si="724"/>
        <v>11.910048829884239</v>
      </c>
      <c r="K7980" s="1">
        <f t="shared" si="725"/>
        <v>-1.0396465913810276</v>
      </c>
      <c r="L7980" s="30"/>
      <c r="M7980" s="30"/>
      <c r="N7980" s="2">
        <v>0</v>
      </c>
      <c r="O7980" s="30"/>
      <c r="P7980" s="30"/>
      <c r="Q7980" s="30"/>
      <c r="R7980" s="30"/>
      <c r="S7980" s="30"/>
      <c r="T7980" s="30"/>
      <c r="U7980" s="30"/>
      <c r="V7980" s="30"/>
    </row>
    <row r="7981" spans="1:22" ht="14.5" x14ac:dyDescent="0.35">
      <c r="A7981" s="15">
        <v>66</v>
      </c>
      <c r="B7981" s="8">
        <v>360</v>
      </c>
      <c r="C7981" s="8">
        <v>999999.99989999994</v>
      </c>
      <c r="D7981" s="8">
        <v>9000</v>
      </c>
      <c r="E7981" s="2">
        <v>1290</v>
      </c>
      <c r="F7981" s="2">
        <v>18349.0625</v>
      </c>
      <c r="G7981" s="2">
        <v>1502.42834472656</v>
      </c>
      <c r="H7981" s="1">
        <v>22429.159392123231</v>
      </c>
      <c r="I7981" s="1">
        <v>1464.279766904353</v>
      </c>
      <c r="J7981" s="1">
        <f t="shared" si="724"/>
        <v>22.235996482780688</v>
      </c>
      <c r="K7981" s="1">
        <f t="shared" si="725"/>
        <v>-2.5391279361911936</v>
      </c>
      <c r="L7981" s="30"/>
      <c r="M7981" s="30"/>
      <c r="N7981" s="2">
        <v>0</v>
      </c>
      <c r="O7981" s="30"/>
      <c r="P7981" s="30"/>
      <c r="Q7981" s="30"/>
      <c r="R7981" s="30"/>
      <c r="S7981" s="30"/>
      <c r="T7981" s="30"/>
      <c r="U7981" s="30"/>
      <c r="V7981" s="30"/>
    </row>
    <row r="7982" spans="1:22" ht="14.5" x14ac:dyDescent="0.35">
      <c r="A7982" s="15">
        <v>66</v>
      </c>
      <c r="B7982" s="8">
        <v>360</v>
      </c>
      <c r="C7982" s="8">
        <v>999999.99989999994</v>
      </c>
      <c r="D7982" s="8">
        <v>9000</v>
      </c>
      <c r="E7982" s="2">
        <v>1320</v>
      </c>
      <c r="F7982" s="2">
        <v>14785.8837890625</v>
      </c>
      <c r="G7982" s="2">
        <v>1483.24145507813</v>
      </c>
      <c r="H7982" s="1">
        <v>20084.650219384461</v>
      </c>
      <c r="I7982" s="1">
        <v>1432.416846186813</v>
      </c>
      <c r="J7982" s="1">
        <f t="shared" si="724"/>
        <v>35.836656813450645</v>
      </c>
      <c r="K7982" s="1">
        <f t="shared" si="725"/>
        <v>-3.426590371871705</v>
      </c>
      <c r="L7982" s="30"/>
      <c r="M7982" s="30"/>
      <c r="N7982" s="2">
        <v>0</v>
      </c>
      <c r="O7982" s="30"/>
      <c r="P7982" s="30"/>
      <c r="Q7982" s="30"/>
      <c r="R7982" s="30"/>
      <c r="S7982" s="30"/>
      <c r="T7982" s="30"/>
      <c r="U7982" s="30"/>
      <c r="V7982" s="30"/>
    </row>
    <row r="7983" spans="1:22" ht="14.5" x14ac:dyDescent="0.35">
      <c r="A7983" s="15">
        <v>66</v>
      </c>
      <c r="B7983" s="8">
        <v>360</v>
      </c>
      <c r="C7983" s="8">
        <v>999999.99989999994</v>
      </c>
      <c r="D7983" s="8">
        <v>9000</v>
      </c>
      <c r="E7983" s="2">
        <v>1350</v>
      </c>
      <c r="F7983" s="2">
        <v>12073.279296875</v>
      </c>
      <c r="G7983" s="2">
        <v>1449.78649902344</v>
      </c>
      <c r="H7983" s="1">
        <v>16927.818220510169</v>
      </c>
      <c r="I7983" s="1">
        <v>1399.925220534813</v>
      </c>
      <c r="J7983" s="1">
        <f t="shared" si="724"/>
        <v>40.20895072717898</v>
      </c>
      <c r="K7983" s="1">
        <f t="shared" si="725"/>
        <v>-3.4392152583992899</v>
      </c>
      <c r="L7983" s="30"/>
      <c r="M7983" s="30"/>
      <c r="N7983" s="2">
        <v>0</v>
      </c>
      <c r="O7983" s="30"/>
      <c r="P7983" s="30"/>
      <c r="Q7983" s="30"/>
      <c r="R7983" s="30"/>
      <c r="S7983" s="30"/>
      <c r="T7983" s="30"/>
      <c r="U7983" s="30"/>
      <c r="V7983" s="30"/>
    </row>
    <row r="7984" spans="1:22" ht="14.5" x14ac:dyDescent="0.35">
      <c r="A7984" s="15">
        <v>66</v>
      </c>
      <c r="B7984" s="8">
        <v>360</v>
      </c>
      <c r="C7984" s="8">
        <v>999999.99989999994</v>
      </c>
      <c r="D7984" s="8">
        <v>9000</v>
      </c>
      <c r="E7984" s="2">
        <v>1380</v>
      </c>
      <c r="F7984" s="2">
        <v>10522.44140625</v>
      </c>
      <c r="G7984" s="2">
        <v>1432.20764160156</v>
      </c>
      <c r="H7984" s="1">
        <v>14118.07512356732</v>
      </c>
      <c r="I7984" s="1">
        <v>1367.0817907380899</v>
      </c>
      <c r="J7984" s="1">
        <f t="shared" si="724"/>
        <v>34.171097547586491</v>
      </c>
      <c r="K7984" s="1">
        <f t="shared" si="725"/>
        <v>-4.547235259172572</v>
      </c>
      <c r="L7984" s="30"/>
      <c r="M7984" s="30"/>
      <c r="N7984" s="2">
        <v>0</v>
      </c>
      <c r="O7984" s="30"/>
      <c r="P7984" s="30"/>
      <c r="Q7984" s="30"/>
      <c r="R7984" s="30"/>
      <c r="S7984" s="30"/>
      <c r="T7984" s="30"/>
      <c r="U7984" s="30"/>
      <c r="V7984" s="30"/>
    </row>
    <row r="7985" spans="1:22" ht="14.5" x14ac:dyDescent="0.35">
      <c r="A7985" s="15">
        <v>66</v>
      </c>
      <c r="B7985" s="8">
        <v>360</v>
      </c>
      <c r="C7985" s="8">
        <v>999999.99989999994</v>
      </c>
      <c r="D7985" s="8">
        <v>9000</v>
      </c>
      <c r="E7985" s="2">
        <v>1410</v>
      </c>
      <c r="F7985" s="2">
        <v>9602.091796875</v>
      </c>
      <c r="G7985" s="2">
        <v>1405.91430664062</v>
      </c>
      <c r="H7985" s="1">
        <v>11649.3588711514</v>
      </c>
      <c r="I7985" s="1">
        <v>1334.0413167929989</v>
      </c>
      <c r="J7985" s="1">
        <f t="shared" si="724"/>
        <v>21.321052928724168</v>
      </c>
      <c r="K7985" s="1">
        <f t="shared" si="725"/>
        <v>-5.1121885244456253</v>
      </c>
      <c r="L7985" s="30"/>
      <c r="M7985" s="30"/>
      <c r="N7985" s="2">
        <v>0</v>
      </c>
      <c r="O7985" s="30"/>
      <c r="P7985" s="30"/>
      <c r="Q7985" s="30"/>
      <c r="R7985" s="30"/>
      <c r="S7985" s="30"/>
      <c r="T7985" s="30"/>
      <c r="U7985" s="30"/>
      <c r="V7985" s="30"/>
    </row>
    <row r="7986" spans="1:22" ht="14.5" x14ac:dyDescent="0.35">
      <c r="A7986" s="15">
        <v>66</v>
      </c>
      <c r="B7986" s="8">
        <v>360</v>
      </c>
      <c r="C7986" s="8">
        <v>999999.99989999994</v>
      </c>
      <c r="D7986" s="8">
        <v>9000</v>
      </c>
      <c r="E7986" s="2">
        <v>1440</v>
      </c>
      <c r="F7986" s="2">
        <v>9415.388671875</v>
      </c>
      <c r="G7986" s="2">
        <v>1371.30712890625</v>
      </c>
      <c r="H7986" s="1">
        <v>10589.05348845411</v>
      </c>
      <c r="I7986" s="1">
        <v>1300.8907832408199</v>
      </c>
      <c r="J7986" s="1">
        <f t="shared" si="724"/>
        <v>12.465388923189129</v>
      </c>
      <c r="K7986" s="1">
        <f t="shared" si="725"/>
        <v>-5.1349799166867829</v>
      </c>
      <c r="L7986" s="30"/>
      <c r="M7986" s="30"/>
      <c r="N7986" s="2">
        <v>0</v>
      </c>
      <c r="O7986" s="30"/>
      <c r="P7986" s="30"/>
      <c r="Q7986" s="30"/>
      <c r="R7986" s="30"/>
      <c r="S7986" s="30"/>
      <c r="T7986" s="30"/>
      <c r="U7986" s="30"/>
      <c r="V7986" s="30"/>
    </row>
    <row r="7987" spans="1:22" ht="14.5" x14ac:dyDescent="0.35">
      <c r="A7987" s="15">
        <v>66</v>
      </c>
      <c r="B7987" s="8">
        <v>360</v>
      </c>
      <c r="C7987" s="8">
        <v>999999.99989999994</v>
      </c>
      <c r="D7987" s="8">
        <v>9000</v>
      </c>
      <c r="E7987" s="2">
        <v>1470</v>
      </c>
      <c r="F7987" s="2">
        <v>3168.52856445313</v>
      </c>
      <c r="G7987" s="2">
        <v>513.87585449218795</v>
      </c>
      <c r="H7987" s="1">
        <v>3543.4941506540499</v>
      </c>
      <c r="I7987" s="1">
        <v>525.53969794870454</v>
      </c>
      <c r="J7987" s="1">
        <f t="shared" si="724"/>
        <v>11.834060466033288</v>
      </c>
      <c r="K7987" s="1">
        <f t="shared" si="725"/>
        <v>2.2697784600217883</v>
      </c>
      <c r="L7987" s="30"/>
      <c r="M7987" s="30"/>
      <c r="N7987" s="2">
        <v>1520832</v>
      </c>
      <c r="O7987" s="30"/>
      <c r="P7987" s="30"/>
      <c r="Q7987" s="30"/>
      <c r="R7987" s="30"/>
      <c r="S7987" s="30"/>
      <c r="T7987" s="30"/>
      <c r="U7987" s="30"/>
      <c r="V7987" s="30"/>
    </row>
    <row r="7988" spans="1:22" ht="14.5" x14ac:dyDescent="0.35">
      <c r="A7988" s="15">
        <v>66</v>
      </c>
      <c r="B7988" s="8">
        <v>360</v>
      </c>
      <c r="C7988" s="8">
        <v>999999.99989999994</v>
      </c>
      <c r="D7988" s="8">
        <v>9000</v>
      </c>
      <c r="E7988" s="2">
        <v>1500</v>
      </c>
      <c r="F7988" s="2">
        <v>2676.97680664063</v>
      </c>
      <c r="G7988" s="2">
        <v>434.42044067382801</v>
      </c>
      <c r="H7988" s="1">
        <v>3037.290509714991</v>
      </c>
      <c r="I7988" s="1">
        <v>450.23890213348528</v>
      </c>
      <c r="J7988" s="1">
        <f t="shared" si="724"/>
        <v>13.459724498940389</v>
      </c>
      <c r="K7988" s="1">
        <f t="shared" si="725"/>
        <v>3.6412792720161402</v>
      </c>
      <c r="L7988" s="30"/>
      <c r="M7988" s="30"/>
      <c r="N7988" s="2">
        <v>1520832</v>
      </c>
      <c r="O7988" s="30"/>
      <c r="P7988" s="30"/>
      <c r="Q7988" s="30"/>
      <c r="R7988" s="30"/>
      <c r="S7988" s="30"/>
      <c r="T7988" s="30"/>
      <c r="U7988" s="30"/>
      <c r="V7988" s="30"/>
    </row>
    <row r="7989" spans="1:22" ht="14.5" x14ac:dyDescent="0.35">
      <c r="A7989" s="15">
        <v>66</v>
      </c>
      <c r="B7989" s="8">
        <v>360</v>
      </c>
      <c r="C7989" s="8">
        <v>999999.99989999994</v>
      </c>
      <c r="D7989" s="8">
        <v>9000</v>
      </c>
      <c r="E7989" s="2">
        <v>1530</v>
      </c>
      <c r="F7989" s="2">
        <v>2528.28833007812</v>
      </c>
      <c r="G7989" s="2">
        <v>421.59957885742199</v>
      </c>
      <c r="H7989" s="1">
        <v>2692.3883804034722</v>
      </c>
      <c r="I7989" s="1">
        <v>425.2672410897876</v>
      </c>
      <c r="J7989" s="1">
        <f t="shared" si="724"/>
        <v>6.490559180814703</v>
      </c>
      <c r="K7989" s="1">
        <f t="shared" si="725"/>
        <v>0.86993972866513636</v>
      </c>
      <c r="L7989" s="30"/>
      <c r="M7989" s="30"/>
      <c r="N7989" s="2">
        <v>1520832</v>
      </c>
      <c r="O7989" s="30"/>
      <c r="P7989" s="30"/>
      <c r="Q7989" s="30"/>
      <c r="R7989" s="30"/>
      <c r="S7989" s="30"/>
      <c r="T7989" s="30"/>
      <c r="U7989" s="30"/>
      <c r="V7989" s="30"/>
    </row>
    <row r="7990" spans="1:22" ht="14.5" x14ac:dyDescent="0.35">
      <c r="A7990" s="15">
        <v>66</v>
      </c>
      <c r="B7990" s="8">
        <v>360</v>
      </c>
      <c r="C7990" s="8">
        <v>999999.99989999994</v>
      </c>
      <c r="D7990" s="8">
        <v>9000</v>
      </c>
      <c r="E7990" s="2">
        <v>1560</v>
      </c>
      <c r="F7990" s="2">
        <v>2344.71923828125</v>
      </c>
      <c r="G7990" s="2">
        <v>420.11141967773398</v>
      </c>
      <c r="H7990" s="1">
        <v>2595.202845808928</v>
      </c>
      <c r="I7990" s="1">
        <v>417.50214921169021</v>
      </c>
      <c r="J7990" s="1">
        <f t="shared" si="724"/>
        <v>10.682882770701795</v>
      </c>
      <c r="K7990" s="1">
        <f t="shared" si="725"/>
        <v>-0.62109010701145184</v>
      </c>
      <c r="L7990" s="30"/>
      <c r="M7990" s="30"/>
      <c r="N7990" s="2">
        <v>1520832</v>
      </c>
      <c r="O7990" s="30"/>
      <c r="P7990" s="30"/>
      <c r="Q7990" s="30"/>
      <c r="R7990" s="30"/>
      <c r="S7990" s="30"/>
      <c r="T7990" s="30"/>
      <c r="U7990" s="30"/>
      <c r="V7990" s="30"/>
    </row>
    <row r="7991" spans="1:22" ht="14.5" x14ac:dyDescent="0.35">
      <c r="A7991" s="15">
        <v>66</v>
      </c>
      <c r="B7991" s="8">
        <v>360</v>
      </c>
      <c r="C7991" s="8">
        <v>999999.99989999994</v>
      </c>
      <c r="D7991" s="8">
        <v>9000</v>
      </c>
      <c r="E7991" s="2">
        <v>1590</v>
      </c>
      <c r="F7991" s="2">
        <v>2586.05346679688</v>
      </c>
      <c r="G7991" s="2">
        <v>426.81024169921898</v>
      </c>
      <c r="H7991" s="1">
        <v>2647.4388222156649</v>
      </c>
      <c r="I7991" s="1">
        <v>415.61974937309839</v>
      </c>
      <c r="J7991" s="1">
        <f t="shared" si="724"/>
        <v>2.3737078991958209</v>
      </c>
      <c r="K7991" s="1">
        <f t="shared" si="725"/>
        <v>-2.6218893627221664</v>
      </c>
      <c r="L7991" s="30"/>
      <c r="M7991" s="30"/>
      <c r="N7991" s="2">
        <v>1520832</v>
      </c>
      <c r="O7991" s="30"/>
      <c r="P7991" s="30"/>
      <c r="Q7991" s="30"/>
      <c r="R7991" s="30"/>
      <c r="S7991" s="30"/>
      <c r="T7991" s="30"/>
      <c r="U7991" s="30"/>
      <c r="V7991" s="30"/>
    </row>
    <row r="7992" spans="1:22" ht="14.5" x14ac:dyDescent="0.35">
      <c r="A7992" s="15">
        <v>66</v>
      </c>
      <c r="B7992" s="8">
        <v>360</v>
      </c>
      <c r="C7992" s="8">
        <v>999999.99989999994</v>
      </c>
      <c r="D7992" s="8">
        <v>9000</v>
      </c>
      <c r="E7992" s="2">
        <v>1620</v>
      </c>
      <c r="F7992" s="2">
        <v>2510.30712890625</v>
      </c>
      <c r="G7992" s="2">
        <v>425.75891113281301</v>
      </c>
      <c r="H7992" s="1">
        <v>2789.8050989318381</v>
      </c>
      <c r="I7992" s="1">
        <v>415.74859522486628</v>
      </c>
      <c r="J7992" s="1">
        <f t="shared" si="724"/>
        <v>11.134014910253883</v>
      </c>
      <c r="K7992" s="1">
        <f t="shared" si="725"/>
        <v>-2.3511700274956953</v>
      </c>
      <c r="L7992" s="30"/>
      <c r="M7992" s="30"/>
      <c r="N7992" s="2">
        <v>1520832</v>
      </c>
      <c r="O7992" s="30"/>
      <c r="P7992" s="30"/>
      <c r="Q7992" s="30"/>
      <c r="R7992" s="30"/>
      <c r="S7992" s="30"/>
      <c r="T7992" s="30"/>
      <c r="U7992" s="30"/>
      <c r="V7992" s="30"/>
    </row>
    <row r="7993" spans="1:22" ht="14.5" x14ac:dyDescent="0.35">
      <c r="A7993" s="15">
        <v>66</v>
      </c>
      <c r="B7993" s="8">
        <v>360</v>
      </c>
      <c r="C7993" s="8">
        <v>999999.99989999994</v>
      </c>
      <c r="D7993" s="8">
        <v>9000</v>
      </c>
      <c r="E7993" s="2">
        <v>1650</v>
      </c>
      <c r="F7993" s="2">
        <v>2778.7333984375</v>
      </c>
      <c r="G7993" s="2">
        <v>429.10388183593801</v>
      </c>
      <c r="H7993" s="1">
        <v>2991.790747140808</v>
      </c>
      <c r="I7993" s="1">
        <v>416.56504179424962</v>
      </c>
      <c r="J7993" s="1">
        <f t="shared" si="724"/>
        <v>7.6674267788018637</v>
      </c>
      <c r="K7993" s="1">
        <f t="shared" si="725"/>
        <v>-2.9220989537639377</v>
      </c>
      <c r="L7993" s="30"/>
      <c r="M7993" s="30"/>
      <c r="N7993" s="2">
        <v>1520832</v>
      </c>
      <c r="O7993" s="30"/>
      <c r="P7993" s="30"/>
      <c r="Q7993" s="30"/>
      <c r="R7993" s="30"/>
      <c r="S7993" s="30"/>
      <c r="T7993" s="30"/>
      <c r="U7993" s="30"/>
      <c r="V7993" s="30"/>
    </row>
    <row r="7994" spans="1:22" ht="14.5" x14ac:dyDescent="0.35">
      <c r="A7994" s="15">
        <v>66</v>
      </c>
      <c r="B7994" s="8">
        <v>360</v>
      </c>
      <c r="C7994" s="8">
        <v>999999.99989999994</v>
      </c>
      <c r="D7994" s="8">
        <v>9000</v>
      </c>
      <c r="E7994" s="2">
        <v>1680</v>
      </c>
      <c r="F7994" s="2">
        <v>3267.66040039063</v>
      </c>
      <c r="G7994" s="2">
        <v>429.26629638671898</v>
      </c>
      <c r="H7994" s="1">
        <v>3339.355170124169</v>
      </c>
      <c r="I7994" s="1">
        <v>417.61664865474029</v>
      </c>
      <c r="J7994" s="1">
        <f t="shared" si="724"/>
        <v>2.194070403551371</v>
      </c>
      <c r="K7994" s="1">
        <f t="shared" si="725"/>
        <v>-2.7138510127717344</v>
      </c>
      <c r="L7994" s="30"/>
      <c r="M7994" s="30"/>
      <c r="N7994" s="2">
        <v>1520832</v>
      </c>
      <c r="O7994" s="30"/>
      <c r="P7994" s="30"/>
      <c r="Q7994" s="30"/>
      <c r="R7994" s="30"/>
      <c r="S7994" s="30"/>
      <c r="T7994" s="30"/>
      <c r="U7994" s="30"/>
      <c r="V7994" s="30"/>
    </row>
    <row r="7995" spans="1:22" ht="14.5" x14ac:dyDescent="0.35">
      <c r="A7995" s="15">
        <v>66</v>
      </c>
      <c r="B7995" s="8">
        <v>360</v>
      </c>
      <c r="C7995" s="8">
        <v>999999.99989999994</v>
      </c>
      <c r="D7995" s="8">
        <v>9000</v>
      </c>
      <c r="E7995" s="2">
        <v>1710</v>
      </c>
      <c r="F7995" s="2">
        <v>3697.16137695312</v>
      </c>
      <c r="G7995" s="2">
        <v>428.01239013671898</v>
      </c>
      <c r="H7995" s="1">
        <v>3793.2138192817179</v>
      </c>
      <c r="I7995" s="1">
        <v>418.74853499811883</v>
      </c>
      <c r="J7995" s="1">
        <f t="shared" si="724"/>
        <v>2.5980051324607305</v>
      </c>
      <c r="K7995" s="1">
        <f t="shared" si="725"/>
        <v>-2.1643894784543547</v>
      </c>
      <c r="L7995" s="30"/>
      <c r="M7995" s="30"/>
      <c r="N7995" s="2">
        <v>1520832</v>
      </c>
      <c r="O7995" s="30"/>
      <c r="P7995" s="30"/>
      <c r="Q7995" s="30"/>
      <c r="R7995" s="30"/>
      <c r="S7995" s="30"/>
      <c r="T7995" s="30"/>
      <c r="U7995" s="30"/>
      <c r="V7995" s="30"/>
    </row>
    <row r="7996" spans="1:22" ht="14.5" x14ac:dyDescent="0.35">
      <c r="A7996" s="15">
        <v>66</v>
      </c>
      <c r="B7996" s="8">
        <v>360</v>
      </c>
      <c r="C7996" s="8">
        <v>999999.99989999994</v>
      </c>
      <c r="D7996" s="8">
        <v>9000</v>
      </c>
      <c r="E7996" s="2">
        <v>1740</v>
      </c>
      <c r="F7996" s="2">
        <v>4370.4970703125</v>
      </c>
      <c r="G7996" s="2">
        <v>433.11901855468801</v>
      </c>
      <c r="H7996" s="1">
        <v>4324.6849501526613</v>
      </c>
      <c r="I7996" s="1">
        <v>420.59885928711441</v>
      </c>
      <c r="J7996" s="1">
        <f t="shared" si="724"/>
        <v>-1.0482130389933673</v>
      </c>
      <c r="K7996" s="1">
        <f t="shared" si="725"/>
        <v>-2.8906971828097499</v>
      </c>
      <c r="L7996" s="30"/>
      <c r="M7996" s="30"/>
      <c r="N7996" s="2">
        <v>1520832</v>
      </c>
      <c r="O7996" s="30"/>
      <c r="P7996" s="30"/>
      <c r="Q7996" s="30"/>
      <c r="R7996" s="30"/>
      <c r="S7996" s="30"/>
      <c r="T7996" s="30"/>
      <c r="U7996" s="30"/>
      <c r="V7996" s="30"/>
    </row>
    <row r="7997" spans="1:22" ht="14.5" x14ac:dyDescent="0.35">
      <c r="A7997" s="15">
        <v>66</v>
      </c>
      <c r="B7997" s="8">
        <v>360</v>
      </c>
      <c r="C7997" s="8">
        <v>999999.99989999994</v>
      </c>
      <c r="D7997" s="8">
        <v>9000</v>
      </c>
      <c r="E7997" s="2">
        <v>1770</v>
      </c>
      <c r="F7997" s="2">
        <v>4950.20361328125</v>
      </c>
      <c r="G7997" s="2">
        <v>432.61782836914102</v>
      </c>
      <c r="H7997" s="1">
        <v>4912.5912672446793</v>
      </c>
      <c r="I7997" s="1">
        <v>425.83614415211753</v>
      </c>
      <c r="J7997" s="1">
        <f t="shared" si="724"/>
        <v>-0.75981412028502948</v>
      </c>
      <c r="K7997" s="1">
        <f t="shared" si="725"/>
        <v>-1.5675924042679237</v>
      </c>
      <c r="L7997" s="30"/>
      <c r="M7997" s="30"/>
      <c r="N7997" s="2">
        <v>1520832</v>
      </c>
      <c r="O7997" s="30"/>
      <c r="P7997" s="30"/>
      <c r="Q7997" s="30"/>
      <c r="R7997" s="30"/>
      <c r="S7997" s="30"/>
      <c r="T7997" s="30"/>
      <c r="U7997" s="30"/>
      <c r="V7997" s="30"/>
    </row>
    <row r="7998" spans="1:22" ht="14.5" x14ac:dyDescent="0.35">
      <c r="A7998" s="15">
        <v>66</v>
      </c>
      <c r="B7998" s="8">
        <v>360</v>
      </c>
      <c r="C7998" s="8">
        <v>999999.99989999994</v>
      </c>
      <c r="D7998" s="8">
        <v>9000</v>
      </c>
      <c r="E7998" s="2">
        <v>1800</v>
      </c>
      <c r="F7998" s="2">
        <v>5743.5498046875</v>
      </c>
      <c r="G7998" s="2">
        <v>434.6552734375</v>
      </c>
      <c r="H7998" s="1">
        <v>5553.9012959848606</v>
      </c>
      <c r="I7998" s="1">
        <v>433.85545439269271</v>
      </c>
      <c r="J7998" s="1">
        <f t="shared" si="724"/>
        <v>-3.3019389602552249</v>
      </c>
      <c r="K7998" s="1">
        <f t="shared" si="725"/>
        <v>-0.18401227218109453</v>
      </c>
      <c r="L7998" s="30"/>
      <c r="M7998" s="30"/>
      <c r="N7998" s="2">
        <v>1520832</v>
      </c>
      <c r="O7998" s="30"/>
      <c r="P7998" s="30"/>
      <c r="Q7998" s="30"/>
      <c r="R7998" s="30"/>
      <c r="S7998" s="30"/>
      <c r="T7998" s="30"/>
      <c r="U7998" s="30"/>
      <c r="V7998" s="30"/>
    </row>
    <row r="7999" spans="1:22" ht="14.5" x14ac:dyDescent="0.35">
      <c r="A7999" s="15">
        <v>66</v>
      </c>
      <c r="B7999" s="8">
        <v>360</v>
      </c>
      <c r="C7999" s="8">
        <v>999999.99989999994</v>
      </c>
      <c r="D7999" s="8">
        <v>9000</v>
      </c>
      <c r="E7999" s="2">
        <v>1830</v>
      </c>
      <c r="F7999" s="2">
        <v>19193.39453125</v>
      </c>
      <c r="G7999" s="2">
        <v>1127.26892089844</v>
      </c>
      <c r="H7999" s="1">
        <v>19394.866916682138</v>
      </c>
      <c r="I7999" s="1">
        <v>1083.5752499646101</v>
      </c>
      <c r="J7999" s="1">
        <f t="shared" si="724"/>
        <v>1.0496964729407718</v>
      </c>
      <c r="K7999" s="1">
        <f t="shared" si="725"/>
        <v>-3.8760645418136628</v>
      </c>
      <c r="L7999" s="30"/>
      <c r="M7999" s="30"/>
      <c r="N7999" s="2">
        <v>0</v>
      </c>
      <c r="O7999" s="30"/>
      <c r="P7999" s="30"/>
      <c r="Q7999" s="30"/>
      <c r="R7999" s="30"/>
      <c r="S7999" s="30"/>
      <c r="T7999" s="30"/>
      <c r="U7999" s="30"/>
      <c r="V7999" s="30"/>
    </row>
    <row r="8000" spans="1:22" ht="14.5" x14ac:dyDescent="0.35">
      <c r="A8000" s="15">
        <v>66</v>
      </c>
      <c r="B8000" s="8">
        <v>360</v>
      </c>
      <c r="C8000" s="8">
        <v>999999.99989999994</v>
      </c>
      <c r="D8000" s="8">
        <v>9000</v>
      </c>
      <c r="E8000" s="2">
        <v>1860</v>
      </c>
      <c r="F8000" s="2">
        <v>27380.453125</v>
      </c>
      <c r="G8000" s="2">
        <v>1165.46069335938</v>
      </c>
      <c r="H8000" s="1">
        <v>27573.697032007141</v>
      </c>
      <c r="I8000" s="1">
        <v>1019.265645608063</v>
      </c>
      <c r="J8000" s="1">
        <f t="shared" si="724"/>
        <v>0.70577322488026351</v>
      </c>
      <c r="K8000" s="1">
        <f t="shared" si="725"/>
        <v>-12.543970687670072</v>
      </c>
      <c r="L8000" s="30"/>
      <c r="M8000" s="30"/>
      <c r="N8000" s="2">
        <v>0</v>
      </c>
      <c r="O8000" s="30"/>
      <c r="P8000" s="30"/>
      <c r="Q8000" s="30"/>
      <c r="R8000" s="30"/>
      <c r="S8000" s="30"/>
      <c r="T8000" s="30"/>
      <c r="U8000" s="30"/>
      <c r="V8000" s="30"/>
    </row>
    <row r="8001" spans="1:22" ht="14.5" x14ac:dyDescent="0.35">
      <c r="A8001" s="15">
        <v>66</v>
      </c>
      <c r="B8001" s="8">
        <v>360</v>
      </c>
      <c r="C8001" s="8">
        <v>999999.99989999994</v>
      </c>
      <c r="D8001" s="8">
        <v>9000</v>
      </c>
      <c r="E8001" s="2">
        <v>1890</v>
      </c>
      <c r="F8001" s="2">
        <v>24080.865234375</v>
      </c>
      <c r="G8001" s="2">
        <v>915.55499267578102</v>
      </c>
      <c r="H8001" s="1">
        <v>25485.88094491624</v>
      </c>
      <c r="I8001" s="1">
        <v>972.11664150328806</v>
      </c>
      <c r="J8001" s="1">
        <f t="shared" si="724"/>
        <v>5.8345732051836974</v>
      </c>
      <c r="K8001" s="1">
        <f t="shared" si="725"/>
        <v>6.1778537914146696</v>
      </c>
      <c r="L8001" s="30"/>
      <c r="M8001" s="30"/>
      <c r="N8001" s="2">
        <v>0</v>
      </c>
      <c r="O8001" s="30"/>
      <c r="P8001" s="30"/>
      <c r="Q8001" s="30"/>
      <c r="R8001" s="30"/>
      <c r="S8001" s="30"/>
      <c r="T8001" s="30"/>
      <c r="U8001" s="30"/>
      <c r="V8001" s="30"/>
    </row>
    <row r="8002" spans="1:22" ht="14.5" x14ac:dyDescent="0.35">
      <c r="A8002" s="15">
        <v>66</v>
      </c>
      <c r="B8002" s="8">
        <v>360</v>
      </c>
      <c r="C8002" s="8">
        <v>999999.99989999994</v>
      </c>
      <c r="D8002" s="8">
        <v>9000</v>
      </c>
      <c r="E8002" s="2">
        <v>1920</v>
      </c>
      <c r="F8002" s="2">
        <v>25785.064453125</v>
      </c>
      <c r="G8002" s="2">
        <v>940.58599853515602</v>
      </c>
      <c r="H8002" s="1">
        <v>24618.938963731209</v>
      </c>
      <c r="I8002" s="1">
        <v>935.85351111571492</v>
      </c>
      <c r="J8002" s="1">
        <f t="shared" si="724"/>
        <v>-4.5224842912985759</v>
      </c>
      <c r="K8002" s="1">
        <f t="shared" si="725"/>
        <v>-0.50314244809207787</v>
      </c>
      <c r="L8002" s="30"/>
      <c r="M8002" s="30"/>
      <c r="N8002" s="2">
        <v>0</v>
      </c>
      <c r="O8002" s="30"/>
      <c r="P8002" s="30"/>
      <c r="Q8002" s="30"/>
      <c r="R8002" s="30"/>
      <c r="S8002" s="30"/>
      <c r="T8002" s="30"/>
      <c r="U8002" s="30"/>
      <c r="V8002" s="30"/>
    </row>
    <row r="8003" spans="1:22" ht="14.5" x14ac:dyDescent="0.35">
      <c r="A8003" s="15">
        <v>66</v>
      </c>
      <c r="B8003" s="8">
        <v>360</v>
      </c>
      <c r="C8003" s="8">
        <v>999999.99989999994</v>
      </c>
      <c r="D8003" s="8">
        <v>9000</v>
      </c>
      <c r="E8003" s="2">
        <v>1950</v>
      </c>
      <c r="F8003" s="2">
        <v>26329.548828125</v>
      </c>
      <c r="G8003" s="2">
        <v>930.14343261718705</v>
      </c>
      <c r="H8003" s="1">
        <v>23844.34392880931</v>
      </c>
      <c r="I8003" s="1">
        <v>907.54644595849618</v>
      </c>
      <c r="J8003" s="1">
        <f t="shared" si="724"/>
        <v>-9.4388434664744985</v>
      </c>
      <c r="K8003" s="1">
        <f t="shared" si="725"/>
        <v>-2.4294088273148038</v>
      </c>
      <c r="L8003" s="30"/>
      <c r="M8003" s="30"/>
      <c r="N8003" s="2">
        <v>0</v>
      </c>
      <c r="O8003" s="30"/>
      <c r="P8003" s="30"/>
      <c r="Q8003" s="30"/>
      <c r="R8003" s="30"/>
      <c r="S8003" s="30"/>
      <c r="T8003" s="30"/>
      <c r="U8003" s="30"/>
      <c r="V8003" s="30"/>
    </row>
    <row r="8004" spans="1:22" ht="14.5" x14ac:dyDescent="0.35">
      <c r="A8004" s="15">
        <v>66</v>
      </c>
      <c r="B8004" s="8">
        <v>360</v>
      </c>
      <c r="C8004" s="8">
        <v>999999.99989999994</v>
      </c>
      <c r="D8004" s="8">
        <v>9000</v>
      </c>
      <c r="E8004" s="2">
        <v>1980</v>
      </c>
      <c r="F8004" s="2">
        <v>20745.32421875</v>
      </c>
      <c r="G8004" s="2">
        <v>800.22509765625</v>
      </c>
      <c r="H8004" s="1">
        <v>22945.930613420071</v>
      </c>
      <c r="I8004" s="1">
        <v>885.01442947095165</v>
      </c>
      <c r="J8004" s="1">
        <f t="shared" si="724"/>
        <v>10.607722354520362</v>
      </c>
      <c r="K8004" s="1">
        <f t="shared" si="725"/>
        <v>10.595685146971524</v>
      </c>
      <c r="L8004" s="30"/>
      <c r="M8004" s="30"/>
      <c r="N8004" s="2">
        <v>0</v>
      </c>
      <c r="O8004" s="30"/>
      <c r="P8004" s="30"/>
      <c r="Q8004" s="30"/>
      <c r="R8004" s="30"/>
      <c r="S8004" s="30"/>
      <c r="T8004" s="30"/>
      <c r="U8004" s="30"/>
      <c r="V8004" s="30"/>
    </row>
    <row r="8005" spans="1:22" ht="14.5" x14ac:dyDescent="0.35">
      <c r="A8005" s="15">
        <v>66</v>
      </c>
      <c r="B8005" s="8">
        <v>360</v>
      </c>
      <c r="C8005" s="8">
        <v>999999.99989999994</v>
      </c>
      <c r="D8005" s="8">
        <v>9000</v>
      </c>
      <c r="E8005" s="2">
        <v>2010</v>
      </c>
      <c r="F8005" s="2">
        <v>20870.80859375</v>
      </c>
      <c r="G8005" s="2">
        <v>801.21636962890602</v>
      </c>
      <c r="H8005" s="1">
        <v>21667.382246747151</v>
      </c>
      <c r="I8005" s="1">
        <v>867.43388718378787</v>
      </c>
      <c r="J8005" s="1">
        <f t="shared" si="724"/>
        <v>3.816688028252504</v>
      </c>
      <c r="K8005" s="1">
        <f t="shared" si="725"/>
        <v>8.264623647860736</v>
      </c>
      <c r="L8005" s="30"/>
      <c r="M8005" s="30"/>
      <c r="N8005" s="2">
        <v>0</v>
      </c>
      <c r="O8005" s="30"/>
      <c r="P8005" s="30"/>
      <c r="Q8005" s="30"/>
      <c r="R8005" s="30"/>
      <c r="S8005" s="30"/>
      <c r="T8005" s="30"/>
      <c r="U8005" s="30"/>
      <c r="V8005" s="30"/>
    </row>
    <row r="8006" spans="1:22" ht="14.5" x14ac:dyDescent="0.35">
      <c r="A8006" s="15">
        <v>66</v>
      </c>
      <c r="B8006" s="8">
        <v>360</v>
      </c>
      <c r="C8006" s="8">
        <v>999999.99989999994</v>
      </c>
      <c r="D8006" s="8">
        <v>9000</v>
      </c>
      <c r="E8006" s="2">
        <v>2040</v>
      </c>
      <c r="F8006" s="2">
        <v>20353.177734375</v>
      </c>
      <c r="G8006" s="2">
        <v>790.68792724609398</v>
      </c>
      <c r="H8006" s="1">
        <v>20255.646965436281</v>
      </c>
      <c r="I8006" s="1">
        <v>853.16214019734468</v>
      </c>
      <c r="J8006" s="1">
        <f t="shared" si="724"/>
        <v>-0.47919185009619863</v>
      </c>
      <c r="K8006" s="1">
        <f t="shared" si="725"/>
        <v>7.9012478625851355</v>
      </c>
      <c r="L8006" s="30"/>
      <c r="M8006" s="30"/>
      <c r="N8006" s="2">
        <v>0</v>
      </c>
      <c r="O8006" s="30"/>
      <c r="P8006" s="30"/>
      <c r="Q8006" s="30"/>
      <c r="R8006" s="30"/>
      <c r="S8006" s="30"/>
      <c r="T8006" s="30"/>
      <c r="U8006" s="30"/>
      <c r="V8006" s="30"/>
    </row>
    <row r="8007" spans="1:22" ht="14.5" x14ac:dyDescent="0.35">
      <c r="A8007" s="15">
        <v>66</v>
      </c>
      <c r="B8007" s="8">
        <v>360</v>
      </c>
      <c r="C8007" s="8">
        <v>999999.99989999994</v>
      </c>
      <c r="D8007" s="8">
        <v>9000</v>
      </c>
      <c r="E8007" s="2">
        <v>2070</v>
      </c>
      <c r="F8007" s="2">
        <v>19335.8515625</v>
      </c>
      <c r="G8007" s="2">
        <v>816.40100097656205</v>
      </c>
      <c r="H8007" s="1">
        <v>18603.130830358419</v>
      </c>
      <c r="I8007" s="1">
        <v>841.10173354916583</v>
      </c>
      <c r="J8007" s="1">
        <f t="shared" si="724"/>
        <v>-3.7894412344508335</v>
      </c>
      <c r="K8007" s="1">
        <f t="shared" si="725"/>
        <v>3.0255637294732951</v>
      </c>
      <c r="L8007" s="30"/>
      <c r="M8007" s="30"/>
      <c r="N8007" s="2">
        <v>0</v>
      </c>
      <c r="O8007" s="30"/>
      <c r="P8007" s="30"/>
      <c r="Q8007" s="30"/>
      <c r="R8007" s="30"/>
      <c r="S8007" s="30"/>
      <c r="T8007" s="30"/>
      <c r="U8007" s="30"/>
      <c r="V8007" s="30"/>
    </row>
    <row r="8008" spans="1:22" ht="14.5" x14ac:dyDescent="0.35">
      <c r="A8008" s="15">
        <v>66</v>
      </c>
      <c r="B8008" s="8">
        <v>360</v>
      </c>
      <c r="C8008" s="8">
        <v>999999.99989999994</v>
      </c>
      <c r="D8008" s="8">
        <v>9000</v>
      </c>
      <c r="E8008" s="2">
        <v>2100</v>
      </c>
      <c r="F8008" s="2">
        <v>17994.978515625</v>
      </c>
      <c r="G8008" s="2">
        <v>897.67041015625</v>
      </c>
      <c r="H8008" s="1">
        <v>16937.866361556669</v>
      </c>
      <c r="I8008" s="1">
        <v>830.51885598408217</v>
      </c>
      <c r="J8008" s="1">
        <f t="shared" si="724"/>
        <v>-5.8744841131676964</v>
      </c>
      <c r="K8008" s="1">
        <f t="shared" si="725"/>
        <v>-7.4806469515330596</v>
      </c>
      <c r="L8008" s="30"/>
      <c r="M8008" s="30"/>
      <c r="N8008" s="2">
        <v>0</v>
      </c>
      <c r="O8008" s="30"/>
      <c r="P8008" s="30"/>
      <c r="Q8008" s="30"/>
      <c r="R8008" s="30"/>
      <c r="S8008" s="30"/>
      <c r="T8008" s="30"/>
      <c r="U8008" s="30"/>
      <c r="V8008" s="30"/>
    </row>
    <row r="8009" spans="1:22" ht="14.5" x14ac:dyDescent="0.35">
      <c r="A8009" s="15">
        <v>66</v>
      </c>
      <c r="B8009" s="8">
        <v>360</v>
      </c>
      <c r="C8009" s="8">
        <v>999999.99989999994</v>
      </c>
      <c r="D8009" s="8">
        <v>9000</v>
      </c>
      <c r="E8009" s="2">
        <v>2130</v>
      </c>
      <c r="F8009" s="2">
        <v>15621.9609375</v>
      </c>
      <c r="G8009" s="2">
        <v>850.28265380859398</v>
      </c>
      <c r="H8009" s="1">
        <v>15589.653380503711</v>
      </c>
      <c r="I8009" s="1">
        <v>820.92349458622834</v>
      </c>
      <c r="J8009" s="1">
        <f t="shared" si="724"/>
        <v>-0.20680858904682142</v>
      </c>
      <c r="K8009" s="1">
        <f t="shared" si="725"/>
        <v>-3.452870535563652</v>
      </c>
      <c r="L8009" s="30"/>
      <c r="M8009" s="30"/>
      <c r="N8009" s="2">
        <v>0</v>
      </c>
      <c r="O8009" s="30"/>
      <c r="P8009" s="30"/>
      <c r="Q8009" s="30"/>
      <c r="R8009" s="30"/>
      <c r="S8009" s="30"/>
      <c r="T8009" s="30"/>
      <c r="U8009" s="30"/>
      <c r="V8009" s="30"/>
    </row>
    <row r="8010" spans="1:22" ht="14.5" x14ac:dyDescent="0.35">
      <c r="A8010" s="15">
        <v>66</v>
      </c>
      <c r="B8010" s="8">
        <v>360</v>
      </c>
      <c r="C8010" s="8">
        <v>999999.99989999994</v>
      </c>
      <c r="D8010" s="8">
        <v>9000</v>
      </c>
      <c r="E8010" s="2">
        <v>2160</v>
      </c>
      <c r="F8010" s="2">
        <v>14245.0048828125</v>
      </c>
      <c r="G8010" s="2">
        <v>824.56365966796898</v>
      </c>
      <c r="H8010" s="1">
        <v>14752.313643743541</v>
      </c>
      <c r="I8010" s="1">
        <v>811.98788677159473</v>
      </c>
      <c r="J8010" s="1">
        <f t="shared" ref="J8010:J8073" si="726">(H8010-F8010)/F8010*100</f>
        <v>3.5613098423233298</v>
      </c>
      <c r="K8010" s="1">
        <f t="shared" ref="K8010:K8073" si="727">(I8010-G8010)/G8010*100</f>
        <v>-1.5251427526454651</v>
      </c>
      <c r="L8010" s="30"/>
      <c r="M8010" s="30"/>
      <c r="N8010" s="2">
        <v>0</v>
      </c>
      <c r="O8010" s="30"/>
      <c r="P8010" s="30"/>
      <c r="Q8010" s="30"/>
      <c r="R8010" s="30"/>
      <c r="S8010" s="30"/>
      <c r="T8010" s="30"/>
      <c r="U8010" s="30"/>
      <c r="V8010" s="30"/>
    </row>
    <row r="8011" spans="1:22" ht="14.5" x14ac:dyDescent="0.35">
      <c r="A8011" s="15">
        <v>66</v>
      </c>
      <c r="B8011" s="8">
        <v>360</v>
      </c>
      <c r="C8011" s="8">
        <v>999999.99989999994</v>
      </c>
      <c r="D8011" s="8">
        <v>9000</v>
      </c>
      <c r="E8011" s="2">
        <v>2190</v>
      </c>
      <c r="F8011" s="2">
        <v>7971.26025390625</v>
      </c>
      <c r="G8011" s="2">
        <v>454.21237182617199</v>
      </c>
      <c r="H8011" s="1">
        <v>8592.120108400366</v>
      </c>
      <c r="I8011" s="1">
        <v>407.53142535584971</v>
      </c>
      <c r="J8011" s="1">
        <f t="shared" si="726"/>
        <v>7.788728942702237</v>
      </c>
      <c r="K8011" s="1">
        <f t="shared" si="727"/>
        <v>-10.277339272517038</v>
      </c>
      <c r="L8011" s="30"/>
      <c r="M8011" s="30"/>
      <c r="N8011" s="2">
        <v>1520832</v>
      </c>
      <c r="O8011" s="30"/>
      <c r="P8011" s="30"/>
      <c r="Q8011" s="30"/>
      <c r="R8011" s="30"/>
      <c r="S8011" s="30"/>
      <c r="T8011" s="30"/>
      <c r="U8011" s="30"/>
      <c r="V8011" s="30"/>
    </row>
    <row r="8012" spans="1:22" ht="14.5" x14ac:dyDescent="0.35">
      <c r="A8012" s="15">
        <v>66</v>
      </c>
      <c r="B8012" s="8">
        <v>360</v>
      </c>
      <c r="C8012" s="8">
        <v>999999.99989999994</v>
      </c>
      <c r="D8012" s="8">
        <v>9000</v>
      </c>
      <c r="E8012" s="2">
        <v>2220</v>
      </c>
      <c r="F8012" s="2">
        <v>6881.623046875</v>
      </c>
      <c r="G8012" s="2">
        <v>413.41616821289102</v>
      </c>
      <c r="H8012" s="1">
        <v>7274.7970462194853</v>
      </c>
      <c r="I8012" s="1">
        <v>388.9063134992083</v>
      </c>
      <c r="J8012" s="1">
        <f t="shared" si="726"/>
        <v>5.7133905281694961</v>
      </c>
      <c r="K8012" s="1">
        <f t="shared" si="727"/>
        <v>-5.9286154239282771</v>
      </c>
      <c r="L8012" s="30"/>
      <c r="M8012" s="30"/>
      <c r="N8012" s="2">
        <v>1520832</v>
      </c>
      <c r="O8012" s="30"/>
      <c r="P8012" s="30"/>
      <c r="Q8012" s="30"/>
      <c r="R8012" s="30"/>
      <c r="S8012" s="30"/>
      <c r="T8012" s="30"/>
      <c r="U8012" s="30"/>
      <c r="V8012" s="30"/>
    </row>
    <row r="8013" spans="1:22" ht="14.5" x14ac:dyDescent="0.35">
      <c r="A8013" s="15">
        <v>66</v>
      </c>
      <c r="B8013" s="8">
        <v>360</v>
      </c>
      <c r="C8013" s="8">
        <v>999999.99989999994</v>
      </c>
      <c r="D8013" s="8">
        <v>9000</v>
      </c>
      <c r="E8013" s="2">
        <v>2250</v>
      </c>
      <c r="F8013" s="2">
        <v>5476.06591796875</v>
      </c>
      <c r="G8013" s="2">
        <v>371.47180175781199</v>
      </c>
      <c r="H8013" s="1">
        <v>6568.923609245554</v>
      </c>
      <c r="I8013" s="1">
        <v>376.71020492604282</v>
      </c>
      <c r="J8013" s="1">
        <f t="shared" si="726"/>
        <v>19.956985683659926</v>
      </c>
      <c r="K8013" s="1">
        <f t="shared" si="727"/>
        <v>1.4101751851533828</v>
      </c>
      <c r="L8013" s="30"/>
      <c r="M8013" s="30"/>
      <c r="N8013" s="2">
        <v>1520832</v>
      </c>
      <c r="O8013" s="30"/>
      <c r="P8013" s="30"/>
      <c r="Q8013" s="30"/>
      <c r="R8013" s="30"/>
      <c r="S8013" s="30"/>
      <c r="T8013" s="30"/>
      <c r="U8013" s="30"/>
      <c r="V8013" s="30"/>
    </row>
    <row r="8014" spans="1:22" ht="14.5" x14ac:dyDescent="0.35">
      <c r="A8014" s="15">
        <v>66</v>
      </c>
      <c r="B8014" s="8">
        <v>360</v>
      </c>
      <c r="C8014" s="8">
        <v>999999.99989999994</v>
      </c>
      <c r="D8014" s="8">
        <v>9000</v>
      </c>
      <c r="E8014" s="2">
        <v>2280</v>
      </c>
      <c r="F8014" s="2">
        <v>5114.50048828125</v>
      </c>
      <c r="G8014" s="2">
        <v>364.62496948242199</v>
      </c>
      <c r="H8014" s="1">
        <v>6223.5615643549854</v>
      </c>
      <c r="I8014" s="1">
        <v>367.6298947026375</v>
      </c>
      <c r="J8014" s="1">
        <f t="shared" si="726"/>
        <v>21.684641122137034</v>
      </c>
      <c r="K8014" s="1">
        <f t="shared" si="727"/>
        <v>0.82411394493387113</v>
      </c>
      <c r="L8014" s="30"/>
      <c r="M8014" s="30"/>
      <c r="N8014" s="2">
        <v>1520832</v>
      </c>
      <c r="O8014" s="30"/>
      <c r="P8014" s="30"/>
      <c r="Q8014" s="30"/>
      <c r="R8014" s="30"/>
      <c r="S8014" s="30"/>
      <c r="T8014" s="30"/>
      <c r="U8014" s="30"/>
      <c r="V8014" s="30"/>
    </row>
    <row r="8015" spans="1:22" ht="14.5" x14ac:dyDescent="0.35">
      <c r="A8015" s="15">
        <v>66</v>
      </c>
      <c r="B8015" s="8">
        <v>360</v>
      </c>
      <c r="C8015" s="8">
        <v>999999.99989999994</v>
      </c>
      <c r="D8015" s="8">
        <v>9000</v>
      </c>
      <c r="E8015" s="2">
        <v>2310</v>
      </c>
      <c r="F8015" s="2">
        <v>5017.1572265625</v>
      </c>
      <c r="G8015" s="2">
        <v>362.41467285156199</v>
      </c>
      <c r="H8015" s="1">
        <v>6215.1506603480148</v>
      </c>
      <c r="I8015" s="1">
        <v>359.87368249646221</v>
      </c>
      <c r="J8015" s="1">
        <f t="shared" si="726"/>
        <v>23.877932854943008</v>
      </c>
      <c r="K8015" s="1">
        <f t="shared" si="727"/>
        <v>-0.70112789173426215</v>
      </c>
      <c r="L8015" s="30"/>
      <c r="M8015" s="30"/>
      <c r="N8015" s="2">
        <v>1520832</v>
      </c>
      <c r="O8015" s="30"/>
      <c r="P8015" s="30"/>
      <c r="Q8015" s="30"/>
      <c r="R8015" s="30"/>
      <c r="S8015" s="30"/>
      <c r="T8015" s="30"/>
      <c r="U8015" s="30"/>
      <c r="V8015" s="30"/>
    </row>
    <row r="8016" spans="1:22" ht="14.5" x14ac:dyDescent="0.35">
      <c r="A8016" s="15">
        <v>66</v>
      </c>
      <c r="B8016" s="8">
        <v>360</v>
      </c>
      <c r="C8016" s="8">
        <v>999999.99989999994</v>
      </c>
      <c r="D8016" s="8">
        <v>9000</v>
      </c>
      <c r="E8016" s="2">
        <v>2340</v>
      </c>
      <c r="F8016" s="2">
        <v>5163.82958984375</v>
      </c>
      <c r="G8016" s="2">
        <v>361.57064819335898</v>
      </c>
      <c r="H8016" s="1">
        <v>6410.211045567361</v>
      </c>
      <c r="I8016" s="1">
        <v>351.76331031423678</v>
      </c>
      <c r="J8016" s="1">
        <f t="shared" si="726"/>
        <v>24.136765825406037</v>
      </c>
      <c r="K8016" s="1">
        <f t="shared" si="727"/>
        <v>-2.7124264450463582</v>
      </c>
      <c r="L8016" s="30"/>
      <c r="M8016" s="30"/>
      <c r="N8016" s="2">
        <v>1520832</v>
      </c>
      <c r="O8016" s="30"/>
      <c r="P8016" s="30"/>
      <c r="Q8016" s="30"/>
      <c r="R8016" s="30"/>
      <c r="S8016" s="30"/>
      <c r="T8016" s="30"/>
      <c r="U8016" s="30"/>
      <c r="V8016" s="30"/>
    </row>
    <row r="8017" spans="1:22" ht="14.5" x14ac:dyDescent="0.35">
      <c r="A8017" s="15">
        <v>66</v>
      </c>
      <c r="B8017" s="8">
        <v>360</v>
      </c>
      <c r="C8017" s="8">
        <v>999999.99989999994</v>
      </c>
      <c r="D8017" s="8">
        <v>9000</v>
      </c>
      <c r="E8017" s="2">
        <v>2370</v>
      </c>
      <c r="F8017" s="2">
        <v>5522.76904296875</v>
      </c>
      <c r="G8017" s="2">
        <v>360.12576293945301</v>
      </c>
      <c r="H8017" s="1">
        <v>6553.3083272198892</v>
      </c>
      <c r="I8017" s="1">
        <v>342.41443531963603</v>
      </c>
      <c r="J8017" s="1">
        <f t="shared" si="726"/>
        <v>18.65982944847492</v>
      </c>
      <c r="K8017" s="1">
        <f t="shared" si="727"/>
        <v>-4.9180951330035061</v>
      </c>
      <c r="L8017" s="30"/>
      <c r="M8017" s="30"/>
      <c r="N8017" s="2">
        <v>1520832</v>
      </c>
      <c r="O8017" s="30"/>
      <c r="P8017" s="30"/>
      <c r="Q8017" s="30"/>
      <c r="R8017" s="30"/>
      <c r="S8017" s="30"/>
      <c r="T8017" s="30"/>
      <c r="U8017" s="30"/>
      <c r="V8017" s="30"/>
    </row>
    <row r="8018" spans="1:22" ht="14.5" x14ac:dyDescent="0.35">
      <c r="A8018" s="15">
        <v>66</v>
      </c>
      <c r="B8018" s="8">
        <v>360</v>
      </c>
      <c r="C8018" s="8">
        <v>999999.99989999994</v>
      </c>
      <c r="D8018" s="8">
        <v>9000</v>
      </c>
      <c r="E8018" s="2">
        <v>2400</v>
      </c>
      <c r="F8018" s="2">
        <v>6077.45458984375</v>
      </c>
      <c r="G8018" s="2">
        <v>358.60562133789102</v>
      </c>
      <c r="H8018" s="1">
        <v>6666.4475596660786</v>
      </c>
      <c r="I8018" s="1">
        <v>332.36518375291962</v>
      </c>
      <c r="J8018" s="1">
        <f t="shared" si="726"/>
        <v>9.6914417230959771</v>
      </c>
      <c r="K8018" s="1">
        <f t="shared" si="727"/>
        <v>-7.3173525521081348</v>
      </c>
      <c r="L8018" s="30"/>
      <c r="M8018" s="30"/>
      <c r="N8018" s="2">
        <v>1520832</v>
      </c>
      <c r="O8018" s="30"/>
      <c r="P8018" s="30"/>
      <c r="Q8018" s="30"/>
      <c r="R8018" s="30"/>
      <c r="S8018" s="30"/>
      <c r="T8018" s="30"/>
      <c r="U8018" s="30"/>
      <c r="V8018" s="30"/>
    </row>
    <row r="8019" spans="1:22" ht="14.5" x14ac:dyDescent="0.35">
      <c r="A8019" s="15">
        <v>66</v>
      </c>
      <c r="B8019" s="8">
        <v>360</v>
      </c>
      <c r="C8019" s="8">
        <v>999999.99989999994</v>
      </c>
      <c r="D8019" s="8">
        <v>9000</v>
      </c>
      <c r="E8019" s="2">
        <v>2430</v>
      </c>
      <c r="F8019" s="2">
        <v>6755.14111328125</v>
      </c>
      <c r="G8019" s="2">
        <v>355.91812133789102</v>
      </c>
      <c r="H8019" s="1">
        <v>6762.3204510568212</v>
      </c>
      <c r="I8019" s="1">
        <v>321.91997130559452</v>
      </c>
      <c r="J8019" s="1">
        <f t="shared" si="726"/>
        <v>0.10627961215282274</v>
      </c>
      <c r="K8019" s="1">
        <f t="shared" si="727"/>
        <v>-9.5522391230033357</v>
      </c>
      <c r="L8019" s="30"/>
      <c r="M8019" s="30"/>
      <c r="N8019" s="2">
        <v>1520832</v>
      </c>
      <c r="O8019" s="30"/>
      <c r="P8019" s="30"/>
      <c r="Q8019" s="30"/>
      <c r="R8019" s="30"/>
      <c r="S8019" s="30"/>
      <c r="T8019" s="30"/>
      <c r="U8019" s="30"/>
      <c r="V8019" s="30"/>
    </row>
    <row r="8020" spans="1:22" ht="14.5" x14ac:dyDescent="0.35">
      <c r="A8020" s="15">
        <v>66</v>
      </c>
      <c r="B8020" s="8">
        <v>360</v>
      </c>
      <c r="C8020" s="8">
        <v>999999.99989999994</v>
      </c>
      <c r="D8020" s="8">
        <v>9000</v>
      </c>
      <c r="E8020" s="2">
        <v>2460</v>
      </c>
      <c r="F8020" s="2">
        <v>5684.7138671875</v>
      </c>
      <c r="G8020" s="2">
        <v>300.44259643554699</v>
      </c>
      <c r="H8020" s="1">
        <v>6848.2379424969877</v>
      </c>
      <c r="I8020" s="1">
        <v>311.25086427337612</v>
      </c>
      <c r="J8020" s="1">
        <f t="shared" si="726"/>
        <v>20.467592608757609</v>
      </c>
      <c r="K8020" s="1">
        <f t="shared" si="727"/>
        <v>3.5974485529210898</v>
      </c>
      <c r="L8020" s="30"/>
      <c r="M8020" s="30"/>
      <c r="N8020" s="2">
        <v>1520832</v>
      </c>
      <c r="O8020" s="30"/>
      <c r="P8020" s="30"/>
      <c r="Q8020" s="30"/>
      <c r="R8020" s="30"/>
      <c r="S8020" s="30"/>
      <c r="T8020" s="30"/>
      <c r="U8020" s="30"/>
      <c r="V8020" s="30"/>
    </row>
    <row r="8021" spans="1:22" ht="14.5" x14ac:dyDescent="0.35">
      <c r="A8021" s="15">
        <v>66</v>
      </c>
      <c r="B8021" s="8">
        <v>360</v>
      </c>
      <c r="C8021" s="8">
        <v>999999.99989999994</v>
      </c>
      <c r="D8021" s="8">
        <v>9000</v>
      </c>
      <c r="E8021" s="2">
        <v>2490</v>
      </c>
      <c r="F8021" s="2">
        <v>5693.86767578125</v>
      </c>
      <c r="G8021" s="2">
        <v>293.99862670898398</v>
      </c>
      <c r="H8021" s="1">
        <v>6921.7709306665001</v>
      </c>
      <c r="I8021" s="1">
        <v>300.45514640885312</v>
      </c>
      <c r="J8021" s="1">
        <f t="shared" si="726"/>
        <v>21.565363383980831</v>
      </c>
      <c r="K8021" s="1">
        <f t="shared" si="727"/>
        <v>2.1961053941453157</v>
      </c>
      <c r="L8021" s="30"/>
      <c r="M8021" s="30"/>
      <c r="N8021" s="2">
        <v>1520832</v>
      </c>
      <c r="O8021" s="30"/>
      <c r="P8021" s="30"/>
      <c r="Q8021" s="30"/>
      <c r="R8021" s="30"/>
      <c r="S8021" s="30"/>
      <c r="T8021" s="30"/>
      <c r="U8021" s="30"/>
      <c r="V8021" s="30"/>
    </row>
    <row r="8022" spans="1:22" ht="14.5" x14ac:dyDescent="0.35">
      <c r="A8022" s="15">
        <v>66</v>
      </c>
      <c r="B8022" s="8">
        <v>360</v>
      </c>
      <c r="C8022" s="8">
        <v>999999.99989999994</v>
      </c>
      <c r="D8022" s="8">
        <v>9000</v>
      </c>
      <c r="E8022" s="2">
        <v>2520</v>
      </c>
      <c r="F8022" s="2">
        <v>6742.15869140625</v>
      </c>
      <c r="G8022" s="2">
        <v>301.24945068359398</v>
      </c>
      <c r="H8022" s="1">
        <v>6965.8376649604443</v>
      </c>
      <c r="I8022" s="1">
        <v>289.58778710963878</v>
      </c>
      <c r="J8022" s="1">
        <f t="shared" si="726"/>
        <v>3.3176165645478197</v>
      </c>
      <c r="K8022" s="1">
        <f t="shared" si="727"/>
        <v>-3.871098701588533</v>
      </c>
      <c r="L8022" s="30"/>
      <c r="M8022" s="30"/>
      <c r="N8022" s="2">
        <v>1520832</v>
      </c>
      <c r="O8022" s="30"/>
      <c r="P8022" s="30"/>
      <c r="Q8022" s="30"/>
      <c r="R8022" s="30"/>
      <c r="S8022" s="30"/>
      <c r="T8022" s="30"/>
      <c r="U8022" s="30"/>
      <c r="V8022" s="30"/>
    </row>
    <row r="8023" spans="1:22" ht="14.5" x14ac:dyDescent="0.35">
      <c r="A8023" s="15">
        <v>66</v>
      </c>
      <c r="B8023" s="8">
        <v>360</v>
      </c>
      <c r="C8023" s="8">
        <v>999999.99989999994</v>
      </c>
      <c r="D8023" s="8">
        <v>9000</v>
      </c>
      <c r="E8023" s="2">
        <v>2550</v>
      </c>
      <c r="F8023" s="2">
        <v>19365.576171875</v>
      </c>
      <c r="G8023" s="2">
        <v>703.66400146484398</v>
      </c>
      <c r="H8023" s="1">
        <v>20239.02490747509</v>
      </c>
      <c r="I8023" s="1">
        <v>656.24260926692375</v>
      </c>
      <c r="J8023" s="1">
        <f t="shared" si="726"/>
        <v>4.5103162841527871</v>
      </c>
      <c r="K8023" s="1">
        <f t="shared" si="727"/>
        <v>-6.7392096368723315</v>
      </c>
      <c r="L8023" s="30"/>
      <c r="M8023" s="30"/>
      <c r="N8023" s="2">
        <v>0</v>
      </c>
      <c r="O8023" s="30"/>
      <c r="P8023" s="30"/>
      <c r="Q8023" s="30"/>
      <c r="R8023" s="30"/>
      <c r="S8023" s="30"/>
      <c r="T8023" s="30"/>
      <c r="U8023" s="30"/>
      <c r="V8023" s="30"/>
    </row>
    <row r="8024" spans="1:22" ht="14.5" x14ac:dyDescent="0.35">
      <c r="A8024" s="15">
        <v>66</v>
      </c>
      <c r="B8024" s="8">
        <v>360</v>
      </c>
      <c r="C8024" s="8">
        <v>999999.99989999994</v>
      </c>
      <c r="D8024" s="8">
        <v>9000</v>
      </c>
      <c r="E8024" s="2">
        <v>2580</v>
      </c>
      <c r="F8024" s="2">
        <v>22543.923828125</v>
      </c>
      <c r="G8024" s="2">
        <v>718.14324951171898</v>
      </c>
      <c r="H8024" s="1">
        <v>22650.093651363171</v>
      </c>
      <c r="I8024" s="1">
        <v>657.94055959385435</v>
      </c>
      <c r="J8024" s="1">
        <f t="shared" si="726"/>
        <v>0.47094651333818682</v>
      </c>
      <c r="K8024" s="1">
        <f t="shared" si="727"/>
        <v>-8.3831032261039464</v>
      </c>
      <c r="L8024" s="30"/>
      <c r="M8024" s="30"/>
      <c r="N8024" s="2">
        <v>0</v>
      </c>
      <c r="O8024" s="30"/>
      <c r="P8024" s="30"/>
      <c r="Q8024" s="30"/>
      <c r="R8024" s="30"/>
      <c r="S8024" s="30"/>
      <c r="T8024" s="30"/>
      <c r="U8024" s="30"/>
      <c r="V8024" s="30"/>
    </row>
    <row r="8025" spans="1:22" ht="14.5" x14ac:dyDescent="0.35">
      <c r="A8025" s="15">
        <v>66</v>
      </c>
      <c r="B8025" s="8">
        <v>360</v>
      </c>
      <c r="C8025" s="8">
        <v>999999.99989999994</v>
      </c>
      <c r="D8025" s="8">
        <v>9000</v>
      </c>
      <c r="E8025" s="2">
        <v>2610</v>
      </c>
      <c r="F8025" s="2">
        <v>27463.984375</v>
      </c>
      <c r="G8025" s="2">
        <v>748.36468505859398</v>
      </c>
      <c r="H8025" s="1">
        <v>24405.7039989353</v>
      </c>
      <c r="I8025" s="1">
        <v>655.58025822865159</v>
      </c>
      <c r="J8025" s="1">
        <f t="shared" si="726"/>
        <v>-11.135603393543295</v>
      </c>
      <c r="K8025" s="1">
        <f t="shared" si="727"/>
        <v>-12.398290390022579</v>
      </c>
      <c r="L8025" s="30"/>
      <c r="M8025" s="30"/>
      <c r="N8025" s="2">
        <v>0</v>
      </c>
      <c r="O8025" s="30"/>
      <c r="P8025" s="30"/>
      <c r="Q8025" s="30"/>
      <c r="R8025" s="30"/>
      <c r="S8025" s="30"/>
      <c r="T8025" s="30"/>
      <c r="U8025" s="30"/>
      <c r="V8025" s="30"/>
    </row>
    <row r="8026" spans="1:22" ht="14.5" x14ac:dyDescent="0.35">
      <c r="A8026" s="15">
        <v>66</v>
      </c>
      <c r="B8026" s="8">
        <v>360</v>
      </c>
      <c r="C8026" s="8">
        <v>999999.99989999994</v>
      </c>
      <c r="D8026" s="8">
        <v>9000</v>
      </c>
      <c r="E8026" s="2">
        <v>2640</v>
      </c>
      <c r="F8026" s="2">
        <v>30374.43359375</v>
      </c>
      <c r="G8026" s="2">
        <v>722.71612548828102</v>
      </c>
      <c r="H8026" s="1">
        <v>24294.189965020989</v>
      </c>
      <c r="I8026" s="1">
        <v>650.78257752972468</v>
      </c>
      <c r="J8026" s="1">
        <f t="shared" si="726"/>
        <v>-20.017636246491566</v>
      </c>
      <c r="K8026" s="1">
        <f t="shared" si="727"/>
        <v>-9.9532230459029325</v>
      </c>
      <c r="L8026" s="30"/>
      <c r="M8026" s="30"/>
      <c r="N8026" s="2">
        <v>0</v>
      </c>
      <c r="O8026" s="30"/>
      <c r="P8026" s="30"/>
      <c r="Q8026" s="30"/>
      <c r="R8026" s="30"/>
      <c r="S8026" s="30"/>
      <c r="T8026" s="30"/>
      <c r="U8026" s="30"/>
      <c r="V8026" s="30"/>
    </row>
    <row r="8027" spans="1:22" ht="14.5" x14ac:dyDescent="0.35">
      <c r="A8027" s="15">
        <v>66</v>
      </c>
      <c r="B8027" s="8">
        <v>360</v>
      </c>
      <c r="C8027" s="8">
        <v>999999.99989999994</v>
      </c>
      <c r="D8027" s="8">
        <v>9000</v>
      </c>
      <c r="E8027" s="2">
        <v>2670</v>
      </c>
      <c r="F8027" s="2">
        <v>29513.357421875</v>
      </c>
      <c r="G8027" s="2">
        <v>674.95056152343795</v>
      </c>
      <c r="H8027" s="1">
        <v>24126.132398316819</v>
      </c>
      <c r="I8027" s="1">
        <v>644.83802981642134</v>
      </c>
      <c r="J8027" s="1">
        <f t="shared" si="726"/>
        <v>-18.253514659654495</v>
      </c>
      <c r="K8027" s="1">
        <f t="shared" si="727"/>
        <v>-4.4614425742604471</v>
      </c>
      <c r="L8027" s="30"/>
      <c r="M8027" s="30"/>
      <c r="N8027" s="2">
        <v>0</v>
      </c>
      <c r="O8027" s="30"/>
      <c r="P8027" s="30"/>
      <c r="Q8027" s="30"/>
      <c r="R8027" s="30"/>
      <c r="S8027" s="30"/>
      <c r="T8027" s="30"/>
      <c r="U8027" s="30"/>
      <c r="V8027" s="30"/>
    </row>
    <row r="8028" spans="1:22" ht="14.5" x14ac:dyDescent="0.35">
      <c r="A8028" s="15">
        <v>66</v>
      </c>
      <c r="B8028" s="8">
        <v>360</v>
      </c>
      <c r="C8028" s="8">
        <v>999999.99989999994</v>
      </c>
      <c r="D8028" s="8">
        <v>9000</v>
      </c>
      <c r="E8028" s="2">
        <v>2700</v>
      </c>
      <c r="F8028" s="2">
        <v>28327.103515625</v>
      </c>
      <c r="G8028" s="2">
        <v>650.603515625</v>
      </c>
      <c r="H8028" s="1">
        <v>24221.200939048711</v>
      </c>
      <c r="I8028" s="1">
        <v>638.06314216950295</v>
      </c>
      <c r="J8028" s="1">
        <f t="shared" si="726"/>
        <v>-14.494607873733036</v>
      </c>
      <c r="K8028" s="1">
        <f t="shared" si="727"/>
        <v>-1.9274985693014863</v>
      </c>
      <c r="L8028" s="30"/>
      <c r="M8028" s="30"/>
      <c r="N8028" s="2">
        <v>0</v>
      </c>
      <c r="O8028" s="30"/>
      <c r="P8028" s="30"/>
      <c r="Q8028" s="30"/>
      <c r="R8028" s="30"/>
      <c r="S8028" s="30"/>
      <c r="T8028" s="30"/>
      <c r="U8028" s="30"/>
      <c r="V8028" s="30"/>
    </row>
    <row r="8029" spans="1:22" ht="14.5" x14ac:dyDescent="0.35">
      <c r="A8029" s="15">
        <v>66</v>
      </c>
      <c r="B8029" s="8">
        <v>360</v>
      </c>
      <c r="C8029" s="8">
        <v>999999.99989999994</v>
      </c>
      <c r="D8029" s="8">
        <v>9000</v>
      </c>
      <c r="E8029" s="2">
        <v>2730</v>
      </c>
      <c r="F8029" s="2">
        <v>27218.28515625</v>
      </c>
      <c r="G8029" s="2">
        <v>638.393798828125</v>
      </c>
      <c r="H8029" s="1">
        <v>24240.82638173164</v>
      </c>
      <c r="I8029" s="1">
        <v>630.68703428693254</v>
      </c>
      <c r="J8029" s="1">
        <f t="shared" si="726"/>
        <v>-10.939185762166433</v>
      </c>
      <c r="K8029" s="1">
        <f t="shared" si="727"/>
        <v>-1.2072116858496227</v>
      </c>
      <c r="L8029" s="30"/>
      <c r="M8029" s="30"/>
      <c r="N8029" s="2">
        <v>0</v>
      </c>
      <c r="O8029" s="30"/>
      <c r="P8029" s="30"/>
      <c r="Q8029" s="30"/>
      <c r="R8029" s="30"/>
      <c r="S8029" s="30"/>
      <c r="T8029" s="30"/>
      <c r="U8029" s="30"/>
      <c r="V8029" s="30"/>
    </row>
    <row r="8030" spans="1:22" ht="14.5" x14ac:dyDescent="0.35">
      <c r="A8030" s="15">
        <v>66</v>
      </c>
      <c r="B8030" s="8">
        <v>360</v>
      </c>
      <c r="C8030" s="8">
        <v>999999.99989999994</v>
      </c>
      <c r="D8030" s="8">
        <v>9000</v>
      </c>
      <c r="E8030" s="2">
        <v>2760</v>
      </c>
      <c r="F8030" s="2">
        <v>26061.283203125</v>
      </c>
      <c r="G8030" s="2">
        <v>627.2197265625</v>
      </c>
      <c r="H8030" s="1">
        <v>24255.573999465661</v>
      </c>
      <c r="I8030" s="1">
        <v>622.84652560342863</v>
      </c>
      <c r="J8030" s="1">
        <f t="shared" si="726"/>
        <v>-6.9287041224540182</v>
      </c>
      <c r="K8030" s="1">
        <f t="shared" si="727"/>
        <v>-0.69723587665822506</v>
      </c>
      <c r="L8030" s="30"/>
      <c r="M8030" s="30"/>
      <c r="N8030" s="2">
        <v>0</v>
      </c>
      <c r="O8030" s="30"/>
      <c r="P8030" s="30"/>
      <c r="Q8030" s="30"/>
      <c r="R8030" s="30"/>
      <c r="S8030" s="30"/>
      <c r="T8030" s="30"/>
      <c r="U8030" s="30"/>
      <c r="V8030" s="30"/>
    </row>
    <row r="8031" spans="1:22" ht="14.5" x14ac:dyDescent="0.35">
      <c r="A8031" s="15">
        <v>66</v>
      </c>
      <c r="B8031" s="8">
        <v>360</v>
      </c>
      <c r="C8031" s="8">
        <v>999999.99989999994</v>
      </c>
      <c r="D8031" s="8">
        <v>9000</v>
      </c>
      <c r="E8031" s="2">
        <v>2790</v>
      </c>
      <c r="F8031" s="2">
        <v>24797.525390625</v>
      </c>
      <c r="G8031" s="2">
        <v>670.03674316406295</v>
      </c>
      <c r="H8031" s="1">
        <v>24269.998806846579</v>
      </c>
      <c r="I8031" s="1">
        <v>614.612109840985</v>
      </c>
      <c r="J8031" s="1">
        <f t="shared" si="726"/>
        <v>-2.1273355928404802</v>
      </c>
      <c r="K8031" s="1">
        <f t="shared" si="727"/>
        <v>-8.2718796974253195</v>
      </c>
      <c r="L8031" s="30"/>
      <c r="M8031" s="30"/>
      <c r="N8031" s="2">
        <v>0</v>
      </c>
      <c r="O8031" s="30"/>
      <c r="P8031" s="30"/>
      <c r="Q8031" s="30"/>
      <c r="R8031" s="30"/>
      <c r="S8031" s="30"/>
      <c r="T8031" s="30"/>
      <c r="U8031" s="30"/>
      <c r="V8031" s="30"/>
    </row>
    <row r="8032" spans="1:22" ht="14.5" x14ac:dyDescent="0.35">
      <c r="A8032" s="15">
        <v>66</v>
      </c>
      <c r="B8032" s="8">
        <v>360</v>
      </c>
      <c r="C8032" s="8">
        <v>999999.99989999994</v>
      </c>
      <c r="D8032" s="8">
        <v>9000</v>
      </c>
      <c r="E8032" s="2">
        <v>2820</v>
      </c>
      <c r="F8032" s="2">
        <v>22658.021484375</v>
      </c>
      <c r="G8032" s="2">
        <v>641.07916259765602</v>
      </c>
      <c r="H8032" s="1">
        <v>24284.40577940135</v>
      </c>
      <c r="I8032" s="1">
        <v>606.0984374574806</v>
      </c>
      <c r="J8032" s="1">
        <f t="shared" si="726"/>
        <v>7.1779625425278475</v>
      </c>
      <c r="K8032" s="1">
        <f t="shared" si="727"/>
        <v>-5.4565375356193684</v>
      </c>
      <c r="L8032" s="30"/>
      <c r="M8032" s="30"/>
      <c r="N8032" s="2">
        <v>0</v>
      </c>
      <c r="O8032" s="30"/>
      <c r="P8032" s="30"/>
      <c r="Q8032" s="30"/>
      <c r="R8032" s="30"/>
      <c r="S8032" s="30"/>
      <c r="T8032" s="30"/>
      <c r="U8032" s="30"/>
      <c r="V8032" s="30"/>
    </row>
    <row r="8033" spans="1:22" ht="14.5" x14ac:dyDescent="0.35">
      <c r="A8033" s="15">
        <v>66</v>
      </c>
      <c r="B8033" s="8">
        <v>360</v>
      </c>
      <c r="C8033" s="8">
        <v>999999.99989999994</v>
      </c>
      <c r="D8033" s="8">
        <v>9000</v>
      </c>
      <c r="E8033" s="2">
        <v>2850</v>
      </c>
      <c r="F8033" s="2">
        <v>24167.4609375</v>
      </c>
      <c r="G8033" s="2">
        <v>772.99401855468705</v>
      </c>
      <c r="H8033" s="1">
        <v>24298.8091849909</v>
      </c>
      <c r="I8033" s="1">
        <v>597.38687524256886</v>
      </c>
      <c r="J8033" s="1">
        <f t="shared" si="726"/>
        <v>0.54349212699911775</v>
      </c>
      <c r="K8033" s="1">
        <f t="shared" si="727"/>
        <v>-22.717788119558975</v>
      </c>
      <c r="L8033" s="30"/>
      <c r="M8033" s="30"/>
      <c r="N8033" s="2">
        <v>0</v>
      </c>
      <c r="O8033" s="30"/>
      <c r="P8033" s="30"/>
      <c r="Q8033" s="30"/>
      <c r="R8033" s="30"/>
      <c r="S8033" s="30"/>
      <c r="T8033" s="30"/>
      <c r="U8033" s="30"/>
      <c r="V8033" s="30"/>
    </row>
    <row r="8034" spans="1:22" ht="14.5" x14ac:dyDescent="0.35">
      <c r="A8034" s="15">
        <v>66</v>
      </c>
      <c r="B8034" s="8">
        <v>360</v>
      </c>
      <c r="C8034" s="8">
        <v>999999.99989999994</v>
      </c>
      <c r="D8034" s="8">
        <v>9000</v>
      </c>
      <c r="E8034" s="2">
        <v>2880</v>
      </c>
      <c r="F8034" s="2">
        <v>20106.03125</v>
      </c>
      <c r="G8034" s="2">
        <v>673.03356933593795</v>
      </c>
      <c r="H8034" s="1">
        <v>24313.21615754567</v>
      </c>
      <c r="I8034" s="1">
        <v>587.8795252868274</v>
      </c>
      <c r="J8034" s="1">
        <f t="shared" si="726"/>
        <v>20.924989398619729</v>
      </c>
      <c r="K8034" s="1">
        <f t="shared" si="727"/>
        <v>-12.652272922007365</v>
      </c>
      <c r="L8034" s="30"/>
      <c r="M8034" s="30"/>
      <c r="N8034" s="2">
        <v>0</v>
      </c>
      <c r="O8034" s="30"/>
      <c r="P8034" s="30"/>
      <c r="Q8034" s="30"/>
      <c r="R8034" s="30"/>
      <c r="S8034" s="30"/>
      <c r="T8034" s="30"/>
      <c r="U8034" s="30"/>
      <c r="V8034" s="30"/>
    </row>
    <row r="8035" spans="1:22" ht="14.5" x14ac:dyDescent="0.35">
      <c r="A8035" s="15">
        <v>66</v>
      </c>
      <c r="B8035" s="8">
        <v>360</v>
      </c>
      <c r="C8035" s="8">
        <v>999999.99989999994</v>
      </c>
      <c r="D8035" s="8">
        <v>9000</v>
      </c>
      <c r="E8035" s="2">
        <v>2910</v>
      </c>
      <c r="F8035" s="2">
        <v>6975.5654296875</v>
      </c>
      <c r="G8035" s="2">
        <v>259.31161499023398</v>
      </c>
      <c r="H8035" s="1">
        <v>8561.1659841541859</v>
      </c>
      <c r="I8035" s="1">
        <v>268.89289621506953</v>
      </c>
      <c r="J8035" s="1">
        <f t="shared" si="726"/>
        <v>22.730781761697553</v>
      </c>
      <c r="K8035" s="1">
        <f t="shared" si="727"/>
        <v>3.6948908845430597</v>
      </c>
      <c r="L8035" s="30"/>
      <c r="M8035" s="30"/>
      <c r="N8035" s="2">
        <v>1520832</v>
      </c>
      <c r="O8035" s="30"/>
      <c r="P8035" s="30"/>
      <c r="Q8035" s="30"/>
      <c r="R8035" s="30"/>
      <c r="S8035" s="30"/>
      <c r="T8035" s="30"/>
      <c r="U8035" s="30"/>
      <c r="V8035" s="30"/>
    </row>
    <row r="8036" spans="1:22" ht="14.5" x14ac:dyDescent="0.35">
      <c r="A8036" s="15">
        <v>66</v>
      </c>
      <c r="B8036" s="8">
        <v>360</v>
      </c>
      <c r="C8036" s="8">
        <v>999999.99989999994</v>
      </c>
      <c r="D8036" s="8">
        <v>9000</v>
      </c>
      <c r="E8036" s="2">
        <v>2940</v>
      </c>
      <c r="F8036" s="2">
        <v>5105.1572265625</v>
      </c>
      <c r="G8036" s="2">
        <v>199.501220703125</v>
      </c>
      <c r="H8036" s="1">
        <v>5242.4343381707313</v>
      </c>
      <c r="I8036" s="1">
        <v>227.31540299397199</v>
      </c>
      <c r="J8036" s="1">
        <f t="shared" si="726"/>
        <v>2.6889889089795038</v>
      </c>
      <c r="K8036" s="1">
        <f t="shared" si="727"/>
        <v>13.941860702815893</v>
      </c>
      <c r="L8036" s="30"/>
      <c r="M8036" s="30"/>
      <c r="N8036" s="2">
        <v>1520832</v>
      </c>
      <c r="O8036" s="30"/>
      <c r="P8036" s="30"/>
      <c r="Q8036" s="30"/>
      <c r="R8036" s="30"/>
      <c r="S8036" s="30"/>
      <c r="T8036" s="30"/>
      <c r="U8036" s="30"/>
      <c r="V8036" s="30"/>
    </row>
    <row r="8037" spans="1:22" ht="14.5" x14ac:dyDescent="0.35">
      <c r="A8037" s="15">
        <v>66</v>
      </c>
      <c r="B8037" s="8">
        <v>360</v>
      </c>
      <c r="C8037" s="8">
        <v>999999.99989999994</v>
      </c>
      <c r="D8037" s="8">
        <v>9000</v>
      </c>
      <c r="E8037" s="2">
        <v>2970</v>
      </c>
      <c r="F8037" s="2">
        <v>4457.3779296875</v>
      </c>
      <c r="G8037" s="2">
        <v>192.72012329101599</v>
      </c>
      <c r="H8037" s="1">
        <v>4570.9660643008037</v>
      </c>
      <c r="I8037" s="1">
        <v>213.9401253345911</v>
      </c>
      <c r="J8037" s="1">
        <f t="shared" si="726"/>
        <v>2.5483173382443525</v>
      </c>
      <c r="K8037" s="1">
        <f t="shared" si="727"/>
        <v>11.010786876434256</v>
      </c>
      <c r="L8037" s="30"/>
      <c r="M8037" s="30"/>
      <c r="N8037" s="2">
        <v>1520832</v>
      </c>
      <c r="O8037" s="30"/>
      <c r="P8037" s="30"/>
      <c r="Q8037" s="30"/>
      <c r="R8037" s="30"/>
      <c r="S8037" s="30"/>
      <c r="T8037" s="30"/>
      <c r="U8037" s="30"/>
      <c r="V8037" s="30"/>
    </row>
    <row r="8038" spans="1:22" ht="14.5" x14ac:dyDescent="0.35">
      <c r="A8038" s="15">
        <v>66</v>
      </c>
      <c r="B8038" s="8">
        <v>360</v>
      </c>
      <c r="C8038" s="8">
        <v>999999.99989999994</v>
      </c>
      <c r="D8038" s="8">
        <v>9000</v>
      </c>
      <c r="E8038" s="2">
        <v>3000</v>
      </c>
      <c r="F8038" s="2">
        <v>4368.3134765625</v>
      </c>
      <c r="G8038" s="2">
        <v>194.892822265625</v>
      </c>
      <c r="H8038" s="1">
        <v>4239.664550467267</v>
      </c>
      <c r="I8038" s="1">
        <v>209.16192554855451</v>
      </c>
      <c r="J8038" s="1">
        <f t="shared" si="726"/>
        <v>-2.9450479409382742</v>
      </c>
      <c r="K8038" s="1">
        <f t="shared" si="727"/>
        <v>7.3215129818797218</v>
      </c>
      <c r="L8038" s="30"/>
      <c r="M8038" s="30"/>
      <c r="N8038" s="2">
        <v>1520832</v>
      </c>
      <c r="O8038" s="30"/>
      <c r="P8038" s="30"/>
      <c r="Q8038" s="30"/>
      <c r="R8038" s="30"/>
      <c r="S8038" s="30"/>
      <c r="T8038" s="30"/>
      <c r="U8038" s="30"/>
      <c r="V8038" s="30"/>
    </row>
    <row r="8039" spans="1:22" ht="14.5" x14ac:dyDescent="0.35">
      <c r="A8039" s="15">
        <v>66</v>
      </c>
      <c r="B8039" s="8">
        <v>360</v>
      </c>
      <c r="C8039" s="8">
        <v>999999.99989999994</v>
      </c>
      <c r="D8039" s="8">
        <v>9000</v>
      </c>
      <c r="E8039" s="2">
        <v>3030</v>
      </c>
      <c r="F8039" s="2">
        <v>4434.18603515625</v>
      </c>
      <c r="G8039" s="2">
        <v>198.28791809082</v>
      </c>
      <c r="H8039" s="1">
        <v>4249.518291908852</v>
      </c>
      <c r="I8039" s="1">
        <v>206.38218049689451</v>
      </c>
      <c r="J8039" s="1">
        <f t="shared" si="726"/>
        <v>-4.1646367965454729</v>
      </c>
      <c r="K8039" s="1">
        <f t="shared" si="727"/>
        <v>4.0820754406061015</v>
      </c>
      <c r="L8039" s="30"/>
      <c r="M8039" s="30"/>
      <c r="N8039" s="2">
        <v>1520832</v>
      </c>
      <c r="O8039" s="30"/>
      <c r="P8039" s="30"/>
      <c r="Q8039" s="30"/>
      <c r="R8039" s="30"/>
      <c r="S8039" s="30"/>
      <c r="T8039" s="30"/>
      <c r="U8039" s="30"/>
      <c r="V8039" s="30"/>
    </row>
    <row r="8040" spans="1:22" ht="14.5" x14ac:dyDescent="0.35">
      <c r="A8040" s="15">
        <v>66</v>
      </c>
      <c r="B8040" s="8">
        <v>360</v>
      </c>
      <c r="C8040" s="8">
        <v>999999.99989999994</v>
      </c>
      <c r="D8040" s="8">
        <v>9000</v>
      </c>
      <c r="E8040" s="2">
        <v>3060</v>
      </c>
      <c r="F8040" s="2">
        <v>4577.91845703125</v>
      </c>
      <c r="G8040" s="2">
        <v>201.17044067382801</v>
      </c>
      <c r="H8040" s="1">
        <v>4446.1138097880794</v>
      </c>
      <c r="I8040" s="1">
        <v>204.10311000799959</v>
      </c>
      <c r="J8040" s="1">
        <f t="shared" si="726"/>
        <v>-2.8791392524856168</v>
      </c>
      <c r="K8040" s="1">
        <f t="shared" si="727"/>
        <v>1.4578033056688107</v>
      </c>
      <c r="L8040" s="30"/>
      <c r="M8040" s="30"/>
      <c r="N8040" s="2">
        <v>1520832</v>
      </c>
      <c r="O8040" s="30"/>
      <c r="P8040" s="30"/>
      <c r="Q8040" s="30"/>
      <c r="R8040" s="30"/>
      <c r="S8040" s="30"/>
      <c r="T8040" s="30"/>
      <c r="U8040" s="30"/>
      <c r="V8040" s="30"/>
    </row>
    <row r="8041" spans="1:22" ht="14.5" x14ac:dyDescent="0.35">
      <c r="A8041" s="15">
        <v>66</v>
      </c>
      <c r="B8041" s="8">
        <v>360</v>
      </c>
      <c r="C8041" s="8">
        <v>999999.99989999994</v>
      </c>
      <c r="D8041" s="8">
        <v>9000</v>
      </c>
      <c r="E8041" s="2">
        <v>3090</v>
      </c>
      <c r="F8041" s="2">
        <v>4791.21142578125</v>
      </c>
      <c r="G8041" s="2">
        <v>204.35078430175801</v>
      </c>
      <c r="H8041" s="1">
        <v>4714.3125876486201</v>
      </c>
      <c r="I8041" s="1">
        <v>201.94950263871169</v>
      </c>
      <c r="J8041" s="1">
        <f t="shared" si="726"/>
        <v>-1.6049978032453622</v>
      </c>
      <c r="K8041" s="1">
        <f t="shared" si="727"/>
        <v>-1.1750782710480947</v>
      </c>
      <c r="L8041" s="30"/>
      <c r="M8041" s="30"/>
      <c r="N8041" s="2">
        <v>1520832</v>
      </c>
      <c r="O8041" s="30"/>
      <c r="P8041" s="30"/>
      <c r="Q8041" s="30"/>
      <c r="R8041" s="30"/>
      <c r="S8041" s="30"/>
      <c r="T8041" s="30"/>
      <c r="U8041" s="30"/>
      <c r="V8041" s="30"/>
    </row>
    <row r="8042" spans="1:22" ht="14.5" x14ac:dyDescent="0.35">
      <c r="A8042" s="15">
        <v>66</v>
      </c>
      <c r="B8042" s="8">
        <v>360</v>
      </c>
      <c r="C8042" s="8">
        <v>999999.99989999994</v>
      </c>
      <c r="D8042" s="8">
        <v>9000</v>
      </c>
      <c r="E8042" s="2">
        <v>3120</v>
      </c>
      <c r="F8042" s="2">
        <v>5114.80126953125</v>
      </c>
      <c r="G8042" s="2">
        <v>207.03160095214801</v>
      </c>
      <c r="H8042" s="1">
        <v>5062.964266220456</v>
      </c>
      <c r="I8042" s="1">
        <v>199.8272761508085</v>
      </c>
      <c r="J8042" s="1">
        <f t="shared" si="726"/>
        <v>-1.0134705256211183</v>
      </c>
      <c r="K8042" s="1">
        <f t="shared" si="727"/>
        <v>-3.4798189108360673</v>
      </c>
      <c r="L8042" s="30"/>
      <c r="M8042" s="30"/>
      <c r="N8042" s="2">
        <v>1520832</v>
      </c>
      <c r="O8042" s="30"/>
      <c r="P8042" s="30"/>
      <c r="Q8042" s="30"/>
      <c r="R8042" s="30"/>
      <c r="S8042" s="30"/>
      <c r="T8042" s="30"/>
      <c r="U8042" s="30"/>
      <c r="V8042" s="30"/>
    </row>
    <row r="8043" spans="1:22" ht="14.5" x14ac:dyDescent="0.35">
      <c r="A8043" s="15">
        <v>66</v>
      </c>
      <c r="B8043" s="8">
        <v>360</v>
      </c>
      <c r="C8043" s="8">
        <v>999999.99989999994</v>
      </c>
      <c r="D8043" s="8">
        <v>9000</v>
      </c>
      <c r="E8043" s="2">
        <v>3150</v>
      </c>
      <c r="F8043" s="2">
        <v>5537.98779296875</v>
      </c>
      <c r="G8043" s="2">
        <v>207.57176208496099</v>
      </c>
      <c r="H8043" s="1">
        <v>5497.3305650851325</v>
      </c>
      <c r="I8043" s="1">
        <v>197.7129628399243</v>
      </c>
      <c r="J8043" s="1">
        <f t="shared" si="726"/>
        <v>-0.7341516341953207</v>
      </c>
      <c r="K8043" s="1">
        <f t="shared" si="727"/>
        <v>-4.7495859484978489</v>
      </c>
      <c r="L8043" s="30"/>
      <c r="M8043" s="30"/>
      <c r="N8043" s="2">
        <v>1520832</v>
      </c>
      <c r="O8043" s="30"/>
      <c r="P8043" s="30"/>
      <c r="Q8043" s="30"/>
      <c r="R8043" s="30"/>
      <c r="S8043" s="30"/>
      <c r="T8043" s="30"/>
      <c r="U8043" s="30"/>
      <c r="V8043" s="30"/>
    </row>
    <row r="8044" spans="1:22" ht="14.5" x14ac:dyDescent="0.35">
      <c r="A8044" s="15">
        <v>66</v>
      </c>
      <c r="B8044" s="8">
        <v>360</v>
      </c>
      <c r="C8044" s="8">
        <v>999999.99989999994</v>
      </c>
      <c r="D8044" s="8">
        <v>9000</v>
      </c>
      <c r="E8044" s="2">
        <v>3180</v>
      </c>
      <c r="F8044" s="2">
        <v>6260.17138671875</v>
      </c>
      <c r="G8044" s="2">
        <v>208.830078125</v>
      </c>
      <c r="H8044" s="1">
        <v>6022.5247288965902</v>
      </c>
      <c r="I8044" s="1">
        <v>195.60059762032921</v>
      </c>
      <c r="J8044" s="1">
        <f t="shared" si="726"/>
        <v>-3.7961685574030519</v>
      </c>
      <c r="K8044" s="1">
        <f t="shared" si="727"/>
        <v>-6.3350455180847947</v>
      </c>
      <c r="L8044" s="30"/>
      <c r="M8044" s="30"/>
      <c r="N8044" s="2">
        <v>1520832</v>
      </c>
      <c r="O8044" s="30"/>
      <c r="P8044" s="30"/>
      <c r="Q8044" s="30"/>
      <c r="R8044" s="30"/>
      <c r="S8044" s="30"/>
      <c r="T8044" s="30"/>
      <c r="U8044" s="30"/>
      <c r="V8044" s="30"/>
    </row>
    <row r="8045" spans="1:22" ht="14.5" x14ac:dyDescent="0.35">
      <c r="A8045" s="15">
        <v>66</v>
      </c>
      <c r="B8045" s="8">
        <v>360</v>
      </c>
      <c r="C8045" s="8">
        <v>999999.99989999994</v>
      </c>
      <c r="D8045" s="8">
        <v>9000</v>
      </c>
      <c r="E8045" s="2">
        <v>3210</v>
      </c>
      <c r="F8045" s="2">
        <v>6836.2314453125</v>
      </c>
      <c r="G8045" s="2">
        <v>209.96392822265599</v>
      </c>
      <c r="H8045" s="1">
        <v>6663.6907414157022</v>
      </c>
      <c r="I8045" s="1">
        <v>193.48870054670269</v>
      </c>
      <c r="J8045" s="1">
        <f t="shared" si="726"/>
        <v>-2.5239154829245338</v>
      </c>
      <c r="K8045" s="1">
        <f t="shared" si="727"/>
        <v>-7.8466943419358062</v>
      </c>
      <c r="L8045" s="30"/>
      <c r="M8045" s="30"/>
      <c r="N8045" s="2">
        <v>1520832</v>
      </c>
      <c r="O8045" s="30"/>
      <c r="P8045" s="30"/>
      <c r="Q8045" s="30"/>
      <c r="R8045" s="30"/>
      <c r="S8045" s="30"/>
      <c r="T8045" s="30"/>
      <c r="U8045" s="30"/>
      <c r="V8045" s="30"/>
    </row>
    <row r="8046" spans="1:22" ht="14.5" x14ac:dyDescent="0.35">
      <c r="A8046" s="15">
        <v>66</v>
      </c>
      <c r="B8046" s="8">
        <v>360</v>
      </c>
      <c r="C8046" s="8">
        <v>999999.99989999994</v>
      </c>
      <c r="D8046" s="8">
        <v>9000</v>
      </c>
      <c r="E8046" s="2">
        <v>3240</v>
      </c>
      <c r="F8046" s="2">
        <v>7288.421875</v>
      </c>
      <c r="G8046" s="2">
        <v>210.10299682617199</v>
      </c>
      <c r="H8046" s="1">
        <v>7164.1805499306029</v>
      </c>
      <c r="I8046" s="1">
        <v>191.37698469087059</v>
      </c>
      <c r="J8046" s="1">
        <f t="shared" si="726"/>
        <v>-1.7046395941425541</v>
      </c>
      <c r="K8046" s="1">
        <f t="shared" si="727"/>
        <v>-8.9127772655210187</v>
      </c>
      <c r="L8046" s="30"/>
      <c r="M8046" s="30"/>
      <c r="N8046" s="2">
        <v>1520832</v>
      </c>
      <c r="O8046" s="30"/>
      <c r="P8046" s="30"/>
      <c r="Q8046" s="30"/>
      <c r="R8046" s="30"/>
      <c r="S8046" s="30"/>
      <c r="T8046" s="30"/>
      <c r="U8046" s="30"/>
      <c r="V8046" s="30"/>
    </row>
    <row r="8047" spans="1:22" ht="14.5" x14ac:dyDescent="0.35">
      <c r="A8047" s="15">
        <v>66</v>
      </c>
      <c r="B8047" s="8">
        <v>360</v>
      </c>
      <c r="C8047" s="8">
        <v>999999.99989999994</v>
      </c>
      <c r="D8047" s="8">
        <v>9000</v>
      </c>
      <c r="E8047" s="2">
        <v>3270</v>
      </c>
      <c r="F8047" s="2">
        <v>23379.236328125</v>
      </c>
      <c r="G8047" s="2">
        <v>569.626953125</v>
      </c>
      <c r="H8047" s="1">
        <v>24403.472862185361</v>
      </c>
      <c r="I8047" s="1">
        <v>560.71419263981238</v>
      </c>
      <c r="J8047" s="1">
        <f t="shared" si="726"/>
        <v>4.3809665965359788</v>
      </c>
      <c r="K8047" s="1">
        <f t="shared" si="727"/>
        <v>-1.564666214667652</v>
      </c>
      <c r="L8047" s="30"/>
      <c r="M8047" s="30"/>
      <c r="N8047" s="2">
        <v>0</v>
      </c>
      <c r="O8047" s="30"/>
      <c r="P8047" s="30"/>
      <c r="Q8047" s="30"/>
      <c r="R8047" s="30"/>
      <c r="S8047" s="30"/>
      <c r="T8047" s="30"/>
      <c r="U8047" s="30"/>
      <c r="V8047" s="30"/>
    </row>
    <row r="8048" spans="1:22" ht="14.5" x14ac:dyDescent="0.35">
      <c r="A8048" s="15">
        <v>66</v>
      </c>
      <c r="B8048" s="8">
        <v>360</v>
      </c>
      <c r="C8048" s="8">
        <v>999999.99989999994</v>
      </c>
      <c r="D8048" s="8">
        <v>9000</v>
      </c>
      <c r="E8048" s="2">
        <v>3300</v>
      </c>
      <c r="F8048" s="2">
        <v>29417.671875</v>
      </c>
      <c r="G8048" s="2">
        <v>614.25598144531205</v>
      </c>
      <c r="H8048" s="1">
        <v>24517.91359106902</v>
      </c>
      <c r="I8048" s="1">
        <v>548.84629969514231</v>
      </c>
      <c r="J8048" s="1">
        <f t="shared" si="726"/>
        <v>-16.655832945417202</v>
      </c>
      <c r="K8048" s="1">
        <f t="shared" si="727"/>
        <v>-10.648603143637967</v>
      </c>
      <c r="L8048" s="30"/>
      <c r="M8048" s="30"/>
      <c r="N8048" s="2">
        <v>0</v>
      </c>
      <c r="O8048" s="30"/>
      <c r="P8048" s="30"/>
      <c r="Q8048" s="30"/>
      <c r="R8048" s="30"/>
      <c r="S8048" s="30"/>
      <c r="T8048" s="30"/>
      <c r="U8048" s="30"/>
      <c r="V8048" s="30"/>
    </row>
    <row r="8049" spans="1:22" ht="14.5" x14ac:dyDescent="0.35">
      <c r="A8049" s="15">
        <v>66</v>
      </c>
      <c r="B8049" s="8">
        <v>360</v>
      </c>
      <c r="C8049" s="8">
        <v>999999.99989999994</v>
      </c>
      <c r="D8049" s="8">
        <v>9000</v>
      </c>
      <c r="E8049" s="2">
        <v>3330</v>
      </c>
      <c r="F8049" s="2">
        <v>32655.689453125</v>
      </c>
      <c r="G8049" s="2">
        <v>611.64440917968705</v>
      </c>
      <c r="H8049" s="1">
        <v>24610.424617732631</v>
      </c>
      <c r="I8049" s="1">
        <v>541.64863093405449</v>
      </c>
      <c r="J8049" s="1">
        <f t="shared" si="726"/>
        <v>-24.636640567460056</v>
      </c>
      <c r="K8049" s="1">
        <f t="shared" si="727"/>
        <v>-11.443867906764337</v>
      </c>
      <c r="L8049" s="30"/>
      <c r="M8049" s="30"/>
      <c r="N8049" s="2">
        <v>0</v>
      </c>
      <c r="O8049" s="30"/>
      <c r="P8049" s="30"/>
      <c r="Q8049" s="30"/>
      <c r="R8049" s="30"/>
      <c r="S8049" s="30"/>
      <c r="T8049" s="30"/>
      <c r="U8049" s="30"/>
      <c r="V8049" s="30"/>
    </row>
    <row r="8050" spans="1:22" ht="14.5" x14ac:dyDescent="0.35">
      <c r="A8050" s="15">
        <v>66</v>
      </c>
      <c r="B8050" s="8">
        <v>360</v>
      </c>
      <c r="C8050" s="8">
        <v>999999.99989999994</v>
      </c>
      <c r="D8050" s="8">
        <v>9000</v>
      </c>
      <c r="E8050" s="2">
        <v>3360</v>
      </c>
      <c r="F8050" s="2">
        <v>33517.89453125</v>
      </c>
      <c r="G8050" s="2">
        <v>609.56671142578102</v>
      </c>
      <c r="H8050" s="1">
        <v>24690.661717047649</v>
      </c>
      <c r="I8050" s="1">
        <v>537.90134897698954</v>
      </c>
      <c r="J8050" s="1">
        <f t="shared" si="726"/>
        <v>-26.335880990294271</v>
      </c>
      <c r="K8050" s="1">
        <f t="shared" si="727"/>
        <v>-11.75677101545878</v>
      </c>
      <c r="L8050" s="30"/>
      <c r="M8050" s="30"/>
      <c r="N8050" s="2">
        <v>0</v>
      </c>
      <c r="O8050" s="30"/>
      <c r="P8050" s="30"/>
      <c r="Q8050" s="30"/>
      <c r="R8050" s="30"/>
      <c r="S8050" s="30"/>
      <c r="T8050" s="30"/>
      <c r="U8050" s="30"/>
      <c r="V8050" s="30"/>
    </row>
    <row r="8051" spans="1:22" ht="14.5" x14ac:dyDescent="0.35">
      <c r="A8051" s="15">
        <v>66</v>
      </c>
      <c r="B8051" s="8">
        <v>360</v>
      </c>
      <c r="C8051" s="8">
        <v>999999.99989999994</v>
      </c>
      <c r="D8051" s="8">
        <v>9000</v>
      </c>
      <c r="E8051" s="2">
        <v>3390</v>
      </c>
      <c r="F8051" s="2">
        <v>34051.30078125</v>
      </c>
      <c r="G8051" s="2">
        <v>599.46789550781295</v>
      </c>
      <c r="H8051" s="1">
        <v>24764.028841334071</v>
      </c>
      <c r="I8051" s="1">
        <v>536.70313692088666</v>
      </c>
      <c r="J8051" s="1">
        <f t="shared" si="726"/>
        <v>-27.274352893531368</v>
      </c>
      <c r="K8051" s="1">
        <f t="shared" si="727"/>
        <v>-10.470078390729812</v>
      </c>
      <c r="L8051" s="30"/>
      <c r="M8051" s="30"/>
      <c r="N8051" s="2">
        <v>0</v>
      </c>
      <c r="O8051" s="30"/>
      <c r="P8051" s="30"/>
      <c r="Q8051" s="30"/>
      <c r="R8051" s="30"/>
      <c r="S8051" s="30"/>
      <c r="T8051" s="30"/>
      <c r="U8051" s="30"/>
      <c r="V8051" s="30"/>
    </row>
    <row r="8052" spans="1:22" ht="14.5" x14ac:dyDescent="0.35">
      <c r="A8052" s="15">
        <v>66</v>
      </c>
      <c r="B8052" s="8">
        <v>360</v>
      </c>
      <c r="C8052" s="8">
        <v>999999.99989999994</v>
      </c>
      <c r="D8052" s="8">
        <v>9000</v>
      </c>
      <c r="E8052" s="2">
        <v>3420</v>
      </c>
      <c r="F8052" s="2">
        <v>32445.587890625</v>
      </c>
      <c r="G8052" s="2">
        <v>552.431640625</v>
      </c>
      <c r="H8052" s="1">
        <v>24833.543643174551</v>
      </c>
      <c r="I8052" s="1">
        <v>537.3883214012443</v>
      </c>
      <c r="J8052" s="1">
        <f t="shared" si="726"/>
        <v>-23.460953375574103</v>
      </c>
      <c r="K8052" s="1">
        <f t="shared" si="727"/>
        <v>-2.7231096333903442</v>
      </c>
      <c r="L8052" s="30"/>
      <c r="M8052" s="30"/>
      <c r="N8052" s="2">
        <v>0</v>
      </c>
      <c r="O8052" s="30"/>
      <c r="P8052" s="30"/>
      <c r="Q8052" s="30"/>
      <c r="R8052" s="30"/>
      <c r="S8052" s="30"/>
      <c r="T8052" s="30"/>
      <c r="U8052" s="30"/>
      <c r="V8052" s="30"/>
    </row>
    <row r="8053" spans="1:22" ht="14.5" x14ac:dyDescent="0.35">
      <c r="A8053" s="15">
        <v>66</v>
      </c>
      <c r="B8053" s="8">
        <v>360</v>
      </c>
      <c r="C8053" s="8">
        <v>999999.99989999994</v>
      </c>
      <c r="D8053" s="8">
        <v>9000</v>
      </c>
      <c r="E8053" s="2">
        <v>3450</v>
      </c>
      <c r="F8053" s="2">
        <v>29743.353515625</v>
      </c>
      <c r="G8053" s="2">
        <v>492.57321166992199</v>
      </c>
      <c r="H8053" s="1">
        <v>24900.909348465331</v>
      </c>
      <c r="I8053" s="1">
        <v>538.37620000406275</v>
      </c>
      <c r="J8053" s="1">
        <f t="shared" si="726"/>
        <v>-16.280760555852584</v>
      </c>
      <c r="K8053" s="1">
        <f t="shared" si="727"/>
        <v>9.2987168707083061</v>
      </c>
      <c r="L8053" s="30"/>
      <c r="M8053" s="30"/>
      <c r="N8053" s="2">
        <v>0</v>
      </c>
      <c r="O8053" s="30"/>
      <c r="P8053" s="30"/>
      <c r="Q8053" s="30"/>
      <c r="R8053" s="30"/>
      <c r="S8053" s="30"/>
      <c r="T8053" s="30"/>
      <c r="U8053" s="30"/>
      <c r="V8053" s="30"/>
    </row>
    <row r="8054" spans="1:22" ht="14.5" x14ac:dyDescent="0.35">
      <c r="A8054" s="15">
        <v>66</v>
      </c>
      <c r="B8054" s="8">
        <v>360</v>
      </c>
      <c r="C8054" s="8">
        <v>999999.99989999994</v>
      </c>
      <c r="D8054" s="8">
        <v>9000</v>
      </c>
      <c r="E8054" s="2">
        <v>3480</v>
      </c>
      <c r="F8054" s="2">
        <v>23814.716796875</v>
      </c>
      <c r="G8054" s="2">
        <v>425.07824707031199</v>
      </c>
      <c r="H8054" s="1">
        <v>24967.069419509138</v>
      </c>
      <c r="I8054" s="1">
        <v>537.81992178140433</v>
      </c>
      <c r="J8054" s="1">
        <f t="shared" si="726"/>
        <v>4.8388256407288095</v>
      </c>
      <c r="K8054" s="1">
        <f t="shared" si="727"/>
        <v>26.52256978288607</v>
      </c>
      <c r="L8054" s="30"/>
      <c r="M8054" s="30"/>
      <c r="N8054" s="2">
        <v>0</v>
      </c>
      <c r="O8054" s="30"/>
      <c r="P8054" s="30"/>
      <c r="Q8054" s="30"/>
      <c r="R8054" s="30"/>
      <c r="S8054" s="30"/>
      <c r="T8054" s="30"/>
      <c r="U8054" s="30"/>
      <c r="V8054" s="30"/>
    </row>
    <row r="8055" spans="1:22" ht="14.5" x14ac:dyDescent="0.35">
      <c r="A8055" s="15">
        <v>66</v>
      </c>
      <c r="B8055" s="8">
        <v>360</v>
      </c>
      <c r="C8055" s="8">
        <v>999999.99989999994</v>
      </c>
      <c r="D8055" s="8">
        <v>9000</v>
      </c>
      <c r="E8055" s="2">
        <v>3510</v>
      </c>
      <c r="F8055" s="2">
        <v>24347.71484375</v>
      </c>
      <c r="G8055" s="2">
        <v>483.42105102539102</v>
      </c>
      <c r="H8055" s="1">
        <v>25032.557117607521</v>
      </c>
      <c r="I8055" s="1">
        <v>536.51750949356233</v>
      </c>
      <c r="J8055" s="1">
        <f t="shared" si="726"/>
        <v>2.812757904601952</v>
      </c>
      <c r="K8055" s="1">
        <f t="shared" si="727"/>
        <v>10.983480830126798</v>
      </c>
      <c r="L8055" s="30"/>
      <c r="M8055" s="30"/>
      <c r="N8055" s="2">
        <v>0</v>
      </c>
      <c r="O8055" s="30"/>
      <c r="P8055" s="30"/>
      <c r="Q8055" s="30"/>
      <c r="R8055" s="30"/>
      <c r="S8055" s="30"/>
      <c r="T8055" s="30"/>
      <c r="U8055" s="30"/>
      <c r="V8055" s="30"/>
    </row>
    <row r="8056" spans="1:22" ht="14.5" x14ac:dyDescent="0.35">
      <c r="A8056" s="15">
        <v>66</v>
      </c>
      <c r="B8056" s="8">
        <v>360</v>
      </c>
      <c r="C8056" s="8">
        <v>999999.99989999994</v>
      </c>
      <c r="D8056" s="8">
        <v>9000</v>
      </c>
      <c r="E8056" s="2">
        <v>3540</v>
      </c>
      <c r="F8056" s="2">
        <v>23964</v>
      </c>
      <c r="G8056" s="2">
        <v>515.19647216796898</v>
      </c>
      <c r="H8056" s="1">
        <v>25097.664933909149</v>
      </c>
      <c r="I8056" s="1">
        <v>534.49668946306906</v>
      </c>
      <c r="J8056" s="1">
        <f t="shared" si="726"/>
        <v>4.7306999411999211</v>
      </c>
      <c r="K8056" s="1">
        <f t="shared" si="727"/>
        <v>3.746185841274094</v>
      </c>
      <c r="L8056" s="30"/>
      <c r="M8056" s="30"/>
      <c r="N8056" s="2">
        <v>0</v>
      </c>
      <c r="O8056" s="30"/>
      <c r="P8056" s="30"/>
      <c r="Q8056" s="30"/>
      <c r="R8056" s="30"/>
      <c r="S8056" s="30"/>
      <c r="T8056" s="30"/>
      <c r="U8056" s="30"/>
      <c r="V8056" s="30"/>
    </row>
    <row r="8057" spans="1:22" ht="14.5" x14ac:dyDescent="0.35">
      <c r="A8057" s="15">
        <v>66</v>
      </c>
      <c r="B8057" s="8">
        <v>360</v>
      </c>
      <c r="C8057" s="8">
        <v>999999.99989999994</v>
      </c>
      <c r="D8057" s="8">
        <v>9000</v>
      </c>
      <c r="E8057" s="2">
        <v>3570</v>
      </c>
      <c r="F8057" s="2">
        <v>24963.20703125</v>
      </c>
      <c r="G8057" s="2">
        <v>599.78631591796898</v>
      </c>
      <c r="H8057" s="1">
        <v>25162.564082744961</v>
      </c>
      <c r="I8057" s="1">
        <v>531.83743914315494</v>
      </c>
      <c r="J8057" s="1">
        <f t="shared" si="726"/>
        <v>0.79860352576252325</v>
      </c>
      <c r="K8057" s="1">
        <f t="shared" si="727"/>
        <v>-11.328847453083142</v>
      </c>
      <c r="L8057" s="30"/>
      <c r="M8057" s="30"/>
      <c r="N8057" s="2">
        <v>0</v>
      </c>
      <c r="O8057" s="30"/>
      <c r="P8057" s="30"/>
      <c r="Q8057" s="30"/>
      <c r="R8057" s="30"/>
      <c r="S8057" s="30"/>
      <c r="T8057" s="30"/>
      <c r="U8057" s="30"/>
      <c r="V8057" s="30"/>
    </row>
    <row r="8058" spans="1:22" ht="14.5" x14ac:dyDescent="0.35">
      <c r="A8058" s="15">
        <v>66</v>
      </c>
      <c r="B8058" s="8">
        <v>360</v>
      </c>
      <c r="C8058" s="8">
        <v>999999.99989999994</v>
      </c>
      <c r="D8058" s="8">
        <v>9000</v>
      </c>
      <c r="E8058" s="2">
        <v>3600</v>
      </c>
      <c r="F8058" s="2">
        <v>23883.23828125</v>
      </c>
      <c r="G8058" s="2">
        <v>635.91790771484398</v>
      </c>
      <c r="H8058" s="1">
        <v>25227.34373824564</v>
      </c>
      <c r="I8058" s="1">
        <v>528.82668670817407</v>
      </c>
      <c r="J8058" s="1">
        <f t="shared" si="726"/>
        <v>5.6278191473342023</v>
      </c>
      <c r="K8058" s="1">
        <f t="shared" si="727"/>
        <v>-16.840415988834106</v>
      </c>
      <c r="L8058" s="30"/>
      <c r="M8058" s="30"/>
      <c r="N8058" s="2">
        <v>0</v>
      </c>
      <c r="O8058" s="30"/>
      <c r="P8058" s="30"/>
      <c r="Q8058" s="30"/>
      <c r="R8058" s="30"/>
      <c r="S8058" s="30"/>
      <c r="T8058" s="30"/>
      <c r="U8058" s="30"/>
      <c r="V8058" s="30"/>
    </row>
    <row r="8059" spans="1:22" ht="14.5" x14ac:dyDescent="0.35">
      <c r="A8059" s="15">
        <v>66</v>
      </c>
      <c r="B8059" s="8">
        <v>360</v>
      </c>
      <c r="C8059" s="8">
        <v>999999.99989999994</v>
      </c>
      <c r="D8059" s="8">
        <v>9000</v>
      </c>
      <c r="E8059" s="2">
        <v>3630</v>
      </c>
      <c r="F8059" s="2">
        <v>8330.0771484375</v>
      </c>
      <c r="G8059" s="2">
        <v>239.85173034668</v>
      </c>
      <c r="H8059" s="1">
        <v>9071.9179516292443</v>
      </c>
      <c r="I8059" s="1">
        <v>210.2713257839533</v>
      </c>
      <c r="J8059" s="1">
        <f t="shared" si="726"/>
        <v>8.9055694199770254</v>
      </c>
      <c r="K8059" s="1">
        <f t="shared" si="727"/>
        <v>-12.332787643420955</v>
      </c>
      <c r="L8059" s="30"/>
      <c r="M8059" s="30"/>
      <c r="N8059" s="2">
        <v>1520832</v>
      </c>
      <c r="O8059" s="30"/>
      <c r="P8059" s="30"/>
      <c r="Q8059" s="30"/>
      <c r="R8059" s="30"/>
      <c r="S8059" s="30"/>
      <c r="T8059" s="30"/>
      <c r="U8059" s="30"/>
      <c r="V8059" s="30"/>
    </row>
    <row r="8060" spans="1:22" ht="14.5" x14ac:dyDescent="0.35">
      <c r="A8060" s="17">
        <v>66</v>
      </c>
      <c r="B8060" s="18">
        <v>360</v>
      </c>
      <c r="C8060" s="18">
        <v>999999.99989999994</v>
      </c>
      <c r="D8060" s="18">
        <v>9000</v>
      </c>
      <c r="E8060" s="2">
        <v>3660</v>
      </c>
      <c r="F8060" s="2">
        <v>6111.44775390625</v>
      </c>
      <c r="G8060" s="2">
        <v>183.75929260253901</v>
      </c>
      <c r="H8060" s="1">
        <v>7220.4489805272806</v>
      </c>
      <c r="I8060" s="1">
        <v>171.42353130031529</v>
      </c>
      <c r="J8060" s="1">
        <f t="shared" si="726"/>
        <v>18.14629317434958</v>
      </c>
      <c r="K8060" s="1">
        <f t="shared" si="727"/>
        <v>-6.7129999944575722</v>
      </c>
      <c r="L8060" s="30"/>
      <c r="M8060" s="30"/>
      <c r="N8060" s="16">
        <v>1520832</v>
      </c>
      <c r="O8060" s="30"/>
      <c r="P8060" s="30"/>
      <c r="Q8060" s="30"/>
      <c r="R8060" s="30"/>
      <c r="S8060" s="30"/>
      <c r="T8060" s="30"/>
      <c r="U8060" s="30"/>
      <c r="V8060" s="30"/>
    </row>
    <row r="8061" spans="1:22" ht="14.5" x14ac:dyDescent="0.35">
      <c r="A8061" s="15">
        <v>67</v>
      </c>
      <c r="B8061" s="8">
        <v>90</v>
      </c>
      <c r="C8061" s="8">
        <v>2000000.0000999998</v>
      </c>
      <c r="D8061" s="8">
        <v>9000</v>
      </c>
      <c r="E8061" s="2">
        <v>30</v>
      </c>
      <c r="F8061" s="2">
        <v>247.41494750976599</v>
      </c>
      <c r="G8061" s="2">
        <v>836.01501464843795</v>
      </c>
      <c r="H8061" s="1">
        <v>194.85821074491511</v>
      </c>
      <c r="I8061" s="1">
        <v>838.41330716436471</v>
      </c>
      <c r="J8061" s="1">
        <f t="shared" si="726"/>
        <v>-21.242345013441984</v>
      </c>
      <c r="K8061" s="1">
        <f t="shared" si="727"/>
        <v>0.28687194295610685</v>
      </c>
      <c r="L8061" s="30">
        <f t="shared" ref="L8061:M8061" si="728">AVERAGE(J8061:J8182)</f>
        <v>0.95562414738825285</v>
      </c>
      <c r="M8061" s="30">
        <f t="shared" si="728"/>
        <v>0.54884360975212321</v>
      </c>
      <c r="N8061" s="2">
        <v>1270833</v>
      </c>
      <c r="O8061" s="30">
        <f t="shared" ref="O8061:P8061" si="729">ABS(L8061)</f>
        <v>0.95562414738825285</v>
      </c>
      <c r="P8061" s="30">
        <f t="shared" si="729"/>
        <v>0.54884360975212321</v>
      </c>
      <c r="Q8061" s="30">
        <f t="shared" ref="Q8061" si="730">SUM(G8061:G8182)*30</f>
        <v>3013651.2057495127</v>
      </c>
      <c r="R8061" s="30">
        <f t="shared" ref="R8061" si="731">SUM(I8061:I8182)*30</f>
        <v>3018640.3816503938</v>
      </c>
      <c r="S8061" s="30">
        <f t="shared" ref="S8061" si="732">SUM(F8061:F8182)*30</f>
        <v>89739688.544311523</v>
      </c>
      <c r="T8061" s="30">
        <f t="shared" ref="T8061" si="733">SUM(H8061:H8182)*30</f>
        <v>91052848.88085039</v>
      </c>
      <c r="U8061" s="30">
        <f t="shared" ref="U8061" si="734">(R8061-Q8061)/Q8061*100</f>
        <v>0.16555253280016993</v>
      </c>
      <c r="V8061" s="30">
        <f t="shared" ref="V8061" si="735">(T8061-S8061)/S8061*100</f>
        <v>1.4632994139381885</v>
      </c>
    </row>
    <row r="8062" spans="1:22" ht="14.5" x14ac:dyDescent="0.35">
      <c r="A8062" s="15">
        <v>67</v>
      </c>
      <c r="B8062" s="8">
        <v>90</v>
      </c>
      <c r="C8062" s="8">
        <v>2000000.0000999998</v>
      </c>
      <c r="D8062" s="8">
        <v>9000</v>
      </c>
      <c r="E8062" s="2">
        <v>60</v>
      </c>
      <c r="F8062" s="2">
        <v>243.03201293945301</v>
      </c>
      <c r="G8062" s="2">
        <v>821.205078125</v>
      </c>
      <c r="H8062" s="1">
        <v>194.85821074491511</v>
      </c>
      <c r="I8062" s="1">
        <v>820.32342206327382</v>
      </c>
      <c r="J8062" s="1">
        <f t="shared" si="726"/>
        <v>-19.8219985967608</v>
      </c>
      <c r="K8062" s="1">
        <f t="shared" si="727"/>
        <v>-0.1073612530184542</v>
      </c>
      <c r="L8062" s="30"/>
      <c r="M8062" s="30"/>
      <c r="N8062" s="2">
        <v>1270833</v>
      </c>
      <c r="O8062" s="30"/>
      <c r="P8062" s="30"/>
      <c r="Q8062" s="30"/>
      <c r="R8062" s="30"/>
      <c r="S8062" s="30"/>
      <c r="T8062" s="30"/>
      <c r="U8062" s="30"/>
      <c r="V8062" s="30"/>
    </row>
    <row r="8063" spans="1:22" ht="14.5" x14ac:dyDescent="0.35">
      <c r="A8063" s="15">
        <v>67</v>
      </c>
      <c r="B8063" s="8">
        <v>90</v>
      </c>
      <c r="C8063" s="8">
        <v>2000000.0000999998</v>
      </c>
      <c r="D8063" s="8">
        <v>9000</v>
      </c>
      <c r="E8063" s="2">
        <v>90</v>
      </c>
      <c r="F8063" s="2">
        <v>242.44892883300801</v>
      </c>
      <c r="G8063" s="2">
        <v>819.23486328125</v>
      </c>
      <c r="H8063" s="1">
        <v>194.85821074491511</v>
      </c>
      <c r="I8063" s="1">
        <v>822.7731242070123</v>
      </c>
      <c r="J8063" s="1">
        <f t="shared" si="726"/>
        <v>-19.629172344527884</v>
      </c>
      <c r="K8063" s="1">
        <f t="shared" si="727"/>
        <v>0.43189823631170199</v>
      </c>
      <c r="L8063" s="30"/>
      <c r="M8063" s="30"/>
      <c r="N8063" s="2">
        <v>1270833</v>
      </c>
      <c r="O8063" s="30"/>
      <c r="P8063" s="30"/>
      <c r="Q8063" s="30"/>
      <c r="R8063" s="30"/>
      <c r="S8063" s="30"/>
      <c r="T8063" s="30"/>
      <c r="U8063" s="30"/>
      <c r="V8063" s="30"/>
    </row>
    <row r="8064" spans="1:22" ht="14.5" x14ac:dyDescent="0.35">
      <c r="A8064" s="15">
        <v>67</v>
      </c>
      <c r="B8064" s="8">
        <v>90</v>
      </c>
      <c r="C8064" s="8">
        <v>2000000.0000999998</v>
      </c>
      <c r="D8064" s="8">
        <v>9000</v>
      </c>
      <c r="E8064" s="2">
        <v>120</v>
      </c>
      <c r="F8064" s="2">
        <v>395.15423583984398</v>
      </c>
      <c r="G8064" s="2">
        <v>1335.22607421875</v>
      </c>
      <c r="H8064" s="1">
        <v>194.85821074491511</v>
      </c>
      <c r="I8064" s="1">
        <v>1359.874154998314</v>
      </c>
      <c r="J8064" s="1">
        <f t="shared" si="726"/>
        <v>-50.688062262379198</v>
      </c>
      <c r="K8064" s="1">
        <f t="shared" si="727"/>
        <v>1.8459855791825936</v>
      </c>
      <c r="L8064" s="30"/>
      <c r="M8064" s="30"/>
      <c r="N8064" s="2">
        <v>1270833</v>
      </c>
      <c r="O8064" s="30"/>
      <c r="P8064" s="30"/>
      <c r="Q8064" s="30"/>
      <c r="R8064" s="30"/>
      <c r="S8064" s="30"/>
      <c r="T8064" s="30"/>
      <c r="U8064" s="30"/>
      <c r="V8064" s="30"/>
    </row>
    <row r="8065" spans="1:22" ht="14.5" x14ac:dyDescent="0.35">
      <c r="A8065" s="15">
        <v>67</v>
      </c>
      <c r="B8065" s="8">
        <v>90</v>
      </c>
      <c r="C8065" s="8">
        <v>2000000.0000999998</v>
      </c>
      <c r="D8065" s="8">
        <v>9000</v>
      </c>
      <c r="E8065" s="2">
        <v>150</v>
      </c>
      <c r="F8065" s="2">
        <v>410.11279296875</v>
      </c>
      <c r="G8065" s="2">
        <v>1385.77099609375</v>
      </c>
      <c r="H8065" s="1">
        <v>194.85821074491511</v>
      </c>
      <c r="I8065" s="1">
        <v>1399.566046866453</v>
      </c>
      <c r="J8065" s="1">
        <f t="shared" si="726"/>
        <v>-52.486678278343049</v>
      </c>
      <c r="K8065" s="1">
        <f t="shared" si="727"/>
        <v>0.99547838795795862</v>
      </c>
      <c r="L8065" s="30"/>
      <c r="M8065" s="30"/>
      <c r="N8065" s="2">
        <v>1270833</v>
      </c>
      <c r="O8065" s="30"/>
      <c r="P8065" s="30"/>
      <c r="Q8065" s="30"/>
      <c r="R8065" s="30"/>
      <c r="S8065" s="30"/>
      <c r="T8065" s="30"/>
      <c r="U8065" s="30"/>
      <c r="V8065" s="30"/>
    </row>
    <row r="8066" spans="1:22" ht="14.5" x14ac:dyDescent="0.35">
      <c r="A8066" s="15">
        <v>67</v>
      </c>
      <c r="B8066" s="8">
        <v>90</v>
      </c>
      <c r="C8066" s="8">
        <v>2000000.0000999998</v>
      </c>
      <c r="D8066" s="8">
        <v>9000</v>
      </c>
      <c r="E8066" s="2">
        <v>180</v>
      </c>
      <c r="F8066" s="2">
        <v>408.21398925781199</v>
      </c>
      <c r="G8066" s="2">
        <v>1379.3271484375</v>
      </c>
      <c r="H8066" s="1">
        <v>194.85821074491511</v>
      </c>
      <c r="I8066" s="1">
        <v>1402.836544806639</v>
      </c>
      <c r="J8066" s="1">
        <f t="shared" si="726"/>
        <v>-52.26567048836479</v>
      </c>
      <c r="K8066" s="1">
        <f t="shared" si="727"/>
        <v>1.7044104725822624</v>
      </c>
      <c r="L8066" s="30"/>
      <c r="M8066" s="30"/>
      <c r="N8066" s="2">
        <v>1270833</v>
      </c>
      <c r="O8066" s="30"/>
      <c r="P8066" s="30"/>
      <c r="Q8066" s="30"/>
      <c r="R8066" s="30"/>
      <c r="S8066" s="30"/>
      <c r="T8066" s="30"/>
      <c r="U8066" s="30"/>
      <c r="V8066" s="30"/>
    </row>
    <row r="8067" spans="1:22" ht="14.5" x14ac:dyDescent="0.35">
      <c r="A8067" s="15">
        <v>67</v>
      </c>
      <c r="B8067" s="8">
        <v>90</v>
      </c>
      <c r="C8067" s="8">
        <v>2000000.0000999998</v>
      </c>
      <c r="D8067" s="8">
        <v>9000</v>
      </c>
      <c r="E8067" s="2">
        <v>210</v>
      </c>
      <c r="F8067" s="2">
        <v>262.98175048828102</v>
      </c>
      <c r="G8067" s="2">
        <v>888.173828125</v>
      </c>
      <c r="H8067" s="1">
        <v>194.85821074491511</v>
      </c>
      <c r="I8067" s="1">
        <v>911.28158632334112</v>
      </c>
      <c r="J8067" s="1">
        <f t="shared" si="726"/>
        <v>-25.904284086968094</v>
      </c>
      <c r="K8067" s="1">
        <f t="shared" si="727"/>
        <v>2.6017157302555614</v>
      </c>
      <c r="L8067" s="30"/>
      <c r="M8067" s="30"/>
      <c r="N8067" s="2">
        <v>1270833</v>
      </c>
      <c r="O8067" s="30"/>
      <c r="P8067" s="30"/>
      <c r="Q8067" s="30"/>
      <c r="R8067" s="30"/>
      <c r="S8067" s="30"/>
      <c r="T8067" s="30"/>
      <c r="U8067" s="30"/>
      <c r="V8067" s="30"/>
    </row>
    <row r="8068" spans="1:22" ht="14.5" x14ac:dyDescent="0.35">
      <c r="A8068" s="15">
        <v>67</v>
      </c>
      <c r="B8068" s="8">
        <v>90</v>
      </c>
      <c r="C8068" s="8">
        <v>2000000.0000999998</v>
      </c>
      <c r="D8068" s="8">
        <v>9000</v>
      </c>
      <c r="E8068" s="2">
        <v>240</v>
      </c>
      <c r="F8068" s="2">
        <v>239.862869262695</v>
      </c>
      <c r="G8068" s="2">
        <v>808.80975341796898</v>
      </c>
      <c r="H8068" s="1">
        <v>194.85821074491511</v>
      </c>
      <c r="I8068" s="1">
        <v>825.01647968894156</v>
      </c>
      <c r="J8068" s="1">
        <f t="shared" si="726"/>
        <v>-18.76266162250036</v>
      </c>
      <c r="K8068" s="1">
        <f t="shared" si="727"/>
        <v>2.0037748311619854</v>
      </c>
      <c r="L8068" s="30"/>
      <c r="M8068" s="30"/>
      <c r="N8068" s="2">
        <v>1270833</v>
      </c>
      <c r="O8068" s="30"/>
      <c r="P8068" s="30"/>
      <c r="Q8068" s="30"/>
      <c r="R8068" s="30"/>
      <c r="S8068" s="30"/>
      <c r="T8068" s="30"/>
      <c r="U8068" s="30"/>
      <c r="V8068" s="30"/>
    </row>
    <row r="8069" spans="1:22" ht="14.5" x14ac:dyDescent="0.35">
      <c r="A8069" s="15">
        <v>67</v>
      </c>
      <c r="B8069" s="8">
        <v>90</v>
      </c>
      <c r="C8069" s="8">
        <v>2000000.0000999998</v>
      </c>
      <c r="D8069" s="8">
        <v>9000</v>
      </c>
      <c r="E8069" s="2">
        <v>270</v>
      </c>
      <c r="F8069" s="2">
        <v>238.30651855468699</v>
      </c>
      <c r="G8069" s="2">
        <v>800.234375</v>
      </c>
      <c r="H8069" s="1">
        <v>447.28272582491508</v>
      </c>
      <c r="I8069" s="1">
        <v>817.12843153739198</v>
      </c>
      <c r="J8069" s="1">
        <f t="shared" si="726"/>
        <v>87.692190938651081</v>
      </c>
      <c r="K8069" s="1">
        <f t="shared" si="727"/>
        <v>2.1111385695461999</v>
      </c>
      <c r="L8069" s="30"/>
      <c r="M8069" s="30"/>
      <c r="N8069" s="2">
        <v>1270833</v>
      </c>
      <c r="O8069" s="30"/>
      <c r="P8069" s="30"/>
      <c r="Q8069" s="30"/>
      <c r="R8069" s="30"/>
      <c r="S8069" s="30"/>
      <c r="T8069" s="30"/>
      <c r="U8069" s="30"/>
      <c r="V8069" s="30"/>
    </row>
    <row r="8070" spans="1:22" ht="14.5" x14ac:dyDescent="0.35">
      <c r="A8070" s="15">
        <v>67</v>
      </c>
      <c r="B8070" s="8">
        <v>90</v>
      </c>
      <c r="C8070" s="8">
        <v>2000000.0000999998</v>
      </c>
      <c r="D8070" s="8">
        <v>9000</v>
      </c>
      <c r="E8070" s="2">
        <v>300</v>
      </c>
      <c r="F8070" s="2">
        <v>412.85934448242199</v>
      </c>
      <c r="G8070" s="2">
        <v>1320.81530761719</v>
      </c>
      <c r="H8070" s="1">
        <v>980.18677350843268</v>
      </c>
      <c r="I8070" s="1">
        <v>1349.0465125990229</v>
      </c>
      <c r="J8070" s="1">
        <f t="shared" si="726"/>
        <v>137.41421542419886</v>
      </c>
      <c r="K8070" s="1">
        <f t="shared" si="727"/>
        <v>2.1374074648455768</v>
      </c>
      <c r="L8070" s="30"/>
      <c r="M8070" s="30"/>
      <c r="N8070" s="2">
        <v>1270833</v>
      </c>
      <c r="O8070" s="30"/>
      <c r="P8070" s="30"/>
      <c r="Q8070" s="30"/>
      <c r="R8070" s="30"/>
      <c r="S8070" s="30"/>
      <c r="T8070" s="30"/>
      <c r="U8070" s="30"/>
      <c r="V8070" s="30"/>
    </row>
    <row r="8071" spans="1:22" ht="14.5" x14ac:dyDescent="0.35">
      <c r="A8071" s="15">
        <v>67</v>
      </c>
      <c r="B8071" s="8">
        <v>90</v>
      </c>
      <c r="C8071" s="8">
        <v>2000000.0000999998</v>
      </c>
      <c r="D8071" s="8">
        <v>9000</v>
      </c>
      <c r="E8071" s="2">
        <v>330</v>
      </c>
      <c r="F8071" s="2">
        <v>763.072998046875</v>
      </c>
      <c r="G8071" s="2">
        <v>1465.7646484375</v>
      </c>
      <c r="H8071" s="1">
        <v>1475.2410843545999</v>
      </c>
      <c r="I8071" s="1">
        <v>1496.2407868545581</v>
      </c>
      <c r="J8071" s="1">
        <f t="shared" si="726"/>
        <v>93.328959107523943</v>
      </c>
      <c r="K8071" s="1">
        <f t="shared" si="727"/>
        <v>2.0791972605933404</v>
      </c>
      <c r="L8071" s="30"/>
      <c r="M8071" s="30"/>
      <c r="N8071" s="2">
        <v>1270833</v>
      </c>
      <c r="O8071" s="30"/>
      <c r="P8071" s="30"/>
      <c r="Q8071" s="30"/>
      <c r="R8071" s="30"/>
      <c r="S8071" s="30"/>
      <c r="T8071" s="30"/>
      <c r="U8071" s="30"/>
      <c r="V8071" s="30"/>
    </row>
    <row r="8072" spans="1:22" ht="14.5" x14ac:dyDescent="0.35">
      <c r="A8072" s="15">
        <v>67</v>
      </c>
      <c r="B8072" s="8">
        <v>90</v>
      </c>
      <c r="C8072" s="8">
        <v>2000000.0000999998</v>
      </c>
      <c r="D8072" s="8">
        <v>9000</v>
      </c>
      <c r="E8072" s="2">
        <v>360</v>
      </c>
      <c r="F8072" s="2">
        <v>1815.64306640625</v>
      </c>
      <c r="G8072" s="2">
        <v>1561.31201171875</v>
      </c>
      <c r="H8072" s="1">
        <v>1774.203822627619</v>
      </c>
      <c r="I8072" s="1">
        <v>1585.029532492782</v>
      </c>
      <c r="J8072" s="1">
        <f t="shared" si="726"/>
        <v>-2.282345277293556</v>
      </c>
      <c r="K8072" s="1">
        <f t="shared" si="727"/>
        <v>1.519076302239093</v>
      </c>
      <c r="L8072" s="30"/>
      <c r="M8072" s="30"/>
      <c r="N8072" s="2">
        <v>1270833</v>
      </c>
      <c r="O8072" s="30"/>
      <c r="P8072" s="30"/>
      <c r="Q8072" s="30"/>
      <c r="R8072" s="30"/>
      <c r="S8072" s="30"/>
      <c r="T8072" s="30"/>
      <c r="U8072" s="30"/>
      <c r="V8072" s="30"/>
    </row>
    <row r="8073" spans="1:22" ht="14.5" x14ac:dyDescent="0.35">
      <c r="A8073" s="15">
        <v>67</v>
      </c>
      <c r="B8073" s="8">
        <v>90</v>
      </c>
      <c r="C8073" s="8">
        <v>2000000.0000999998</v>
      </c>
      <c r="D8073" s="8">
        <v>9000</v>
      </c>
      <c r="E8073" s="2">
        <v>390</v>
      </c>
      <c r="F8073" s="2">
        <v>1567.84887695312</v>
      </c>
      <c r="G8073" s="2">
        <v>1023.91046142578</v>
      </c>
      <c r="H8073" s="1">
        <v>1296.9552448599291</v>
      </c>
      <c r="I8073" s="1">
        <v>1025.7119249879311</v>
      </c>
      <c r="J8073" s="1">
        <f t="shared" si="726"/>
        <v>-17.278044847002871</v>
      </c>
      <c r="K8073" s="1">
        <f t="shared" si="727"/>
        <v>0.17593956014889814</v>
      </c>
      <c r="L8073" s="30"/>
      <c r="M8073" s="30"/>
      <c r="N8073" s="2">
        <v>0</v>
      </c>
      <c r="O8073" s="30"/>
      <c r="P8073" s="30"/>
      <c r="Q8073" s="30"/>
      <c r="R8073" s="30"/>
      <c r="S8073" s="30"/>
      <c r="T8073" s="30"/>
      <c r="U8073" s="30"/>
      <c r="V8073" s="30"/>
    </row>
    <row r="8074" spans="1:22" ht="14.5" x14ac:dyDescent="0.35">
      <c r="A8074" s="15">
        <v>67</v>
      </c>
      <c r="B8074" s="8">
        <v>90</v>
      </c>
      <c r="C8074" s="8">
        <v>2000000.0000999998</v>
      </c>
      <c r="D8074" s="8">
        <v>9000</v>
      </c>
      <c r="E8074" s="2">
        <v>420</v>
      </c>
      <c r="F8074" s="2">
        <v>1618.98559570313</v>
      </c>
      <c r="G8074" s="2">
        <v>942.88439941406295</v>
      </c>
      <c r="H8074" s="1">
        <v>1357.33861571744</v>
      </c>
      <c r="I8074" s="1">
        <v>950.86148559458513</v>
      </c>
      <c r="J8074" s="1">
        <f t="shared" ref="J8074:J8137" si="736">(H8074-F8074)/F8074*100</f>
        <v>-16.161167874508234</v>
      </c>
      <c r="K8074" s="1">
        <f t="shared" ref="K8074:K8137" si="737">(I8074-G8074)/G8074*100</f>
        <v>0.84603013746747568</v>
      </c>
      <c r="L8074" s="30"/>
      <c r="M8074" s="30"/>
      <c r="N8074" s="2">
        <v>0</v>
      </c>
      <c r="O8074" s="30"/>
      <c r="P8074" s="30"/>
      <c r="Q8074" s="30"/>
      <c r="R8074" s="30"/>
      <c r="S8074" s="30"/>
      <c r="T8074" s="30"/>
      <c r="U8074" s="30"/>
      <c r="V8074" s="30"/>
    </row>
    <row r="8075" spans="1:22" ht="14.5" x14ac:dyDescent="0.35">
      <c r="A8075" s="15">
        <v>67</v>
      </c>
      <c r="B8075" s="8">
        <v>90</v>
      </c>
      <c r="C8075" s="8">
        <v>2000000.0000999998</v>
      </c>
      <c r="D8075" s="8">
        <v>9000</v>
      </c>
      <c r="E8075" s="2">
        <v>450</v>
      </c>
      <c r="F8075" s="2">
        <v>1769.85192871094</v>
      </c>
      <c r="G8075" s="2">
        <v>939.640869140625</v>
      </c>
      <c r="H8075" s="1">
        <v>1475.056048033412</v>
      </c>
      <c r="I8075" s="1">
        <v>946.89039966152393</v>
      </c>
      <c r="J8075" s="1">
        <f t="shared" si="736"/>
        <v>-16.656527921645999</v>
      </c>
      <c r="K8075" s="1">
        <f t="shared" si="737"/>
        <v>0.77152141408336061</v>
      </c>
      <c r="L8075" s="30"/>
      <c r="M8075" s="30"/>
      <c r="N8075" s="2">
        <v>0</v>
      </c>
      <c r="O8075" s="30"/>
      <c r="P8075" s="30"/>
      <c r="Q8075" s="30"/>
      <c r="R8075" s="30"/>
      <c r="S8075" s="30"/>
      <c r="T8075" s="30"/>
      <c r="U8075" s="30"/>
      <c r="V8075" s="30"/>
    </row>
    <row r="8076" spans="1:22" ht="14.5" x14ac:dyDescent="0.35">
      <c r="A8076" s="15">
        <v>67</v>
      </c>
      <c r="B8076" s="8">
        <v>90</v>
      </c>
      <c r="C8076" s="8">
        <v>2000000.0000999998</v>
      </c>
      <c r="D8076" s="8">
        <v>9000</v>
      </c>
      <c r="E8076" s="2">
        <v>480</v>
      </c>
      <c r="F8076" s="2">
        <v>3770.95825195313</v>
      </c>
      <c r="G8076" s="2">
        <v>1564.87756347656</v>
      </c>
      <c r="H8076" s="1">
        <v>3475.4912961994692</v>
      </c>
      <c r="I8076" s="1">
        <v>1571.7322539923771</v>
      </c>
      <c r="J8076" s="1">
        <f t="shared" si="736"/>
        <v>-7.8353282113538825</v>
      </c>
      <c r="K8076" s="1">
        <f t="shared" si="737"/>
        <v>0.43803366319525849</v>
      </c>
      <c r="L8076" s="30"/>
      <c r="M8076" s="30"/>
      <c r="N8076" s="2">
        <v>0</v>
      </c>
      <c r="O8076" s="30"/>
      <c r="P8076" s="30"/>
      <c r="Q8076" s="30"/>
      <c r="R8076" s="30"/>
      <c r="S8076" s="30"/>
      <c r="T8076" s="30"/>
      <c r="U8076" s="30"/>
      <c r="V8076" s="30"/>
    </row>
    <row r="8077" spans="1:22" ht="14.5" x14ac:dyDescent="0.35">
      <c r="A8077" s="15">
        <v>67</v>
      </c>
      <c r="B8077" s="8">
        <v>90</v>
      </c>
      <c r="C8077" s="8">
        <v>2000000.0000999998</v>
      </c>
      <c r="D8077" s="8">
        <v>9000</v>
      </c>
      <c r="E8077" s="2">
        <v>510</v>
      </c>
      <c r="F8077" s="2">
        <v>5581.41357421875</v>
      </c>
      <c r="G8077" s="2">
        <v>1738.56042480469</v>
      </c>
      <c r="H8077" s="1">
        <v>5144.9036996904051</v>
      </c>
      <c r="I8077" s="1">
        <v>1761.5662295704681</v>
      </c>
      <c r="J8077" s="1">
        <f t="shared" si="736"/>
        <v>-7.8207763808193471</v>
      </c>
      <c r="K8077" s="1">
        <f t="shared" si="737"/>
        <v>1.3232674825416286</v>
      </c>
      <c r="L8077" s="30"/>
      <c r="M8077" s="30"/>
      <c r="N8077" s="2">
        <v>0</v>
      </c>
      <c r="O8077" s="30"/>
      <c r="P8077" s="30"/>
      <c r="Q8077" s="30"/>
      <c r="R8077" s="30"/>
      <c r="S8077" s="30"/>
      <c r="T8077" s="30"/>
      <c r="U8077" s="30"/>
      <c r="V8077" s="30"/>
    </row>
    <row r="8078" spans="1:22" ht="14.5" x14ac:dyDescent="0.35">
      <c r="A8078" s="15">
        <v>67</v>
      </c>
      <c r="B8078" s="8">
        <v>90</v>
      </c>
      <c r="C8078" s="8">
        <v>2000000.0000999998</v>
      </c>
      <c r="D8078" s="8">
        <v>9000</v>
      </c>
      <c r="E8078" s="2">
        <v>540</v>
      </c>
      <c r="F8078" s="2">
        <v>6664.89697265625</v>
      </c>
      <c r="G8078" s="2">
        <v>1803.20983886719</v>
      </c>
      <c r="H8078" s="1">
        <v>6591.5506531676156</v>
      </c>
      <c r="I8078" s="1">
        <v>1825.2808355023019</v>
      </c>
      <c r="J8078" s="1">
        <f t="shared" si="736"/>
        <v>-1.1004869210964374</v>
      </c>
      <c r="K8078" s="1">
        <f t="shared" si="737"/>
        <v>1.2239838181549245</v>
      </c>
      <c r="L8078" s="30"/>
      <c r="M8078" s="30"/>
      <c r="N8078" s="2">
        <v>0</v>
      </c>
      <c r="O8078" s="30"/>
      <c r="P8078" s="30"/>
      <c r="Q8078" s="30"/>
      <c r="R8078" s="30"/>
      <c r="S8078" s="30"/>
      <c r="T8078" s="30"/>
      <c r="U8078" s="30"/>
      <c r="V8078" s="30"/>
    </row>
    <row r="8079" spans="1:22" ht="14.5" x14ac:dyDescent="0.35">
      <c r="A8079" s="15">
        <v>67</v>
      </c>
      <c r="B8079" s="8">
        <v>90</v>
      </c>
      <c r="C8079" s="8">
        <v>2000000.0000999998</v>
      </c>
      <c r="D8079" s="8">
        <v>9000</v>
      </c>
      <c r="E8079" s="2">
        <v>570</v>
      </c>
      <c r="F8079" s="2">
        <v>3927.5439453125</v>
      </c>
      <c r="G8079" s="2">
        <v>1154.88745117188</v>
      </c>
      <c r="H8079" s="1">
        <v>3718.311785270741</v>
      </c>
      <c r="I8079" s="1">
        <v>1153.148264751509</v>
      </c>
      <c r="J8079" s="1">
        <f t="shared" si="736"/>
        <v>-5.327302837476239</v>
      </c>
      <c r="K8079" s="1">
        <f t="shared" si="737"/>
        <v>-0.15059358542741064</v>
      </c>
      <c r="L8079" s="30"/>
      <c r="M8079" s="30"/>
      <c r="N8079" s="2">
        <v>0</v>
      </c>
      <c r="O8079" s="30"/>
      <c r="P8079" s="30"/>
      <c r="Q8079" s="30"/>
      <c r="R8079" s="30"/>
      <c r="S8079" s="30"/>
      <c r="T8079" s="30"/>
      <c r="U8079" s="30"/>
      <c r="V8079" s="30"/>
    </row>
    <row r="8080" spans="1:22" ht="14.5" x14ac:dyDescent="0.35">
      <c r="A8080" s="15">
        <v>67</v>
      </c>
      <c r="B8080" s="8">
        <v>90</v>
      </c>
      <c r="C8080" s="8">
        <v>2000000.0000999998</v>
      </c>
      <c r="D8080" s="8">
        <v>9000</v>
      </c>
      <c r="E8080" s="2">
        <v>600</v>
      </c>
      <c r="F8080" s="2">
        <v>3549.48608398438</v>
      </c>
      <c r="G8080" s="2">
        <v>1060.03747558594</v>
      </c>
      <c r="H8080" s="1">
        <v>3302.0843963303432</v>
      </c>
      <c r="I8080" s="1">
        <v>1069.0954649502769</v>
      </c>
      <c r="J8080" s="1">
        <f t="shared" si="736"/>
        <v>-6.970070646856084</v>
      </c>
      <c r="K8080" s="1">
        <f t="shared" si="737"/>
        <v>0.85449708835341409</v>
      </c>
      <c r="L8080" s="30"/>
      <c r="M8080" s="30"/>
      <c r="N8080" s="2">
        <v>0</v>
      </c>
      <c r="O8080" s="30"/>
      <c r="P8080" s="30"/>
      <c r="Q8080" s="30"/>
      <c r="R8080" s="30"/>
      <c r="S8080" s="30"/>
      <c r="T8080" s="30"/>
      <c r="U8080" s="30"/>
      <c r="V8080" s="30"/>
    </row>
    <row r="8081" spans="1:22" ht="14.5" x14ac:dyDescent="0.35">
      <c r="A8081" s="15">
        <v>67</v>
      </c>
      <c r="B8081" s="8">
        <v>90</v>
      </c>
      <c r="C8081" s="8">
        <v>2000000.0000999998</v>
      </c>
      <c r="D8081" s="8">
        <v>9000</v>
      </c>
      <c r="E8081" s="2">
        <v>630</v>
      </c>
      <c r="F8081" s="2">
        <v>3771.72705078125</v>
      </c>
      <c r="G8081" s="2">
        <v>1057.47277832031</v>
      </c>
      <c r="H8081" s="1">
        <v>3380.8035290056382</v>
      </c>
      <c r="I8081" s="1">
        <v>1057.5174600706021</v>
      </c>
      <c r="J8081" s="1">
        <f t="shared" si="736"/>
        <v>-10.364576134814381</v>
      </c>
      <c r="K8081" s="1">
        <f t="shared" si="737"/>
        <v>4.2253333804988507E-3</v>
      </c>
      <c r="L8081" s="30"/>
      <c r="M8081" s="30"/>
      <c r="N8081" s="2">
        <v>0</v>
      </c>
      <c r="O8081" s="30"/>
      <c r="P8081" s="30"/>
      <c r="Q8081" s="30"/>
      <c r="R8081" s="30"/>
      <c r="S8081" s="30"/>
      <c r="T8081" s="30"/>
      <c r="U8081" s="30"/>
      <c r="V8081" s="30"/>
    </row>
    <row r="8082" spans="1:22" ht="14.5" x14ac:dyDescent="0.35">
      <c r="A8082" s="15">
        <v>67</v>
      </c>
      <c r="B8082" s="8">
        <v>90</v>
      </c>
      <c r="C8082" s="8">
        <v>2000000.0000999998</v>
      </c>
      <c r="D8082" s="8">
        <v>9000</v>
      </c>
      <c r="E8082" s="2">
        <v>660</v>
      </c>
      <c r="F8082" s="2">
        <v>8230.0087890625</v>
      </c>
      <c r="G8082" s="2">
        <v>1766.46472167969</v>
      </c>
      <c r="H8082" s="1">
        <v>8063.5297478214634</v>
      </c>
      <c r="I8082" s="1">
        <v>1752.877923639162</v>
      </c>
      <c r="J8082" s="1">
        <f t="shared" si="736"/>
        <v>-2.0228294465770631</v>
      </c>
      <c r="K8082" s="1">
        <f t="shared" si="737"/>
        <v>-0.76915196062385371</v>
      </c>
      <c r="L8082" s="30"/>
      <c r="M8082" s="30"/>
      <c r="N8082" s="2">
        <v>0</v>
      </c>
      <c r="O8082" s="30"/>
      <c r="P8082" s="30"/>
      <c r="Q8082" s="30"/>
      <c r="R8082" s="30"/>
      <c r="S8082" s="30"/>
      <c r="T8082" s="30"/>
      <c r="U8082" s="30"/>
      <c r="V8082" s="30"/>
    </row>
    <row r="8083" spans="1:22" ht="14.5" x14ac:dyDescent="0.35">
      <c r="A8083" s="15">
        <v>67</v>
      </c>
      <c r="B8083" s="8">
        <v>90</v>
      </c>
      <c r="C8083" s="8">
        <v>2000000.0000999998</v>
      </c>
      <c r="D8083" s="8">
        <v>9000</v>
      </c>
      <c r="E8083" s="2">
        <v>690</v>
      </c>
      <c r="F8083" s="2">
        <v>11871.8896484375</v>
      </c>
      <c r="G8083" s="2">
        <v>1907.10424804688</v>
      </c>
      <c r="H8083" s="1">
        <v>11077.71167330865</v>
      </c>
      <c r="I8083" s="1">
        <v>1893.4259748817519</v>
      </c>
      <c r="J8083" s="1">
        <f t="shared" si="736"/>
        <v>-6.6895666877545059</v>
      </c>
      <c r="K8083" s="1">
        <f t="shared" si="737"/>
        <v>-0.7172273450251283</v>
      </c>
      <c r="L8083" s="30"/>
      <c r="M8083" s="30"/>
      <c r="N8083" s="2">
        <v>0</v>
      </c>
      <c r="O8083" s="30"/>
      <c r="P8083" s="30"/>
      <c r="Q8083" s="30"/>
      <c r="R8083" s="30"/>
      <c r="S8083" s="30"/>
      <c r="T8083" s="30"/>
      <c r="U8083" s="30"/>
      <c r="V8083" s="30"/>
    </row>
    <row r="8084" spans="1:22" ht="14.5" x14ac:dyDescent="0.35">
      <c r="A8084" s="15">
        <v>67</v>
      </c>
      <c r="B8084" s="8">
        <v>90</v>
      </c>
      <c r="C8084" s="8">
        <v>2000000.0000999998</v>
      </c>
      <c r="D8084" s="8">
        <v>9000</v>
      </c>
      <c r="E8084" s="2">
        <v>720</v>
      </c>
      <c r="F8084" s="2">
        <v>14418.751953125</v>
      </c>
      <c r="G8084" s="2">
        <v>1896.47314453125</v>
      </c>
      <c r="H8084" s="1">
        <v>13895.83000460619</v>
      </c>
      <c r="I8084" s="1">
        <v>1926.3286024912891</v>
      </c>
      <c r="J8084" s="1">
        <f t="shared" si="736"/>
        <v>-3.6266796891909627</v>
      </c>
      <c r="K8084" s="1">
        <f t="shared" si="737"/>
        <v>1.5742621004748492</v>
      </c>
      <c r="L8084" s="30"/>
      <c r="M8084" s="30"/>
      <c r="N8084" s="2">
        <v>0</v>
      </c>
      <c r="O8084" s="30"/>
      <c r="P8084" s="30"/>
      <c r="Q8084" s="30"/>
      <c r="R8084" s="30"/>
      <c r="S8084" s="30"/>
      <c r="T8084" s="30"/>
      <c r="U8084" s="30"/>
      <c r="V8084" s="30"/>
    </row>
    <row r="8085" spans="1:22" ht="14.5" x14ac:dyDescent="0.35">
      <c r="A8085" s="15">
        <v>67</v>
      </c>
      <c r="B8085" s="8">
        <v>90</v>
      </c>
      <c r="C8085" s="8">
        <v>2000000.0000999998</v>
      </c>
      <c r="D8085" s="8">
        <v>9000</v>
      </c>
      <c r="E8085" s="2">
        <v>750</v>
      </c>
      <c r="F8085" s="2">
        <v>8661.681640625</v>
      </c>
      <c r="G8085" s="2">
        <v>1181.95983886719</v>
      </c>
      <c r="H8085" s="1">
        <v>8513.8091703083192</v>
      </c>
      <c r="I8085" s="1">
        <v>1167.8835668558449</v>
      </c>
      <c r="J8085" s="1">
        <f t="shared" si="736"/>
        <v>-1.707202786386534</v>
      </c>
      <c r="K8085" s="1">
        <f t="shared" si="737"/>
        <v>-1.1909264213948241</v>
      </c>
      <c r="L8085" s="30"/>
      <c r="M8085" s="30"/>
      <c r="N8085" s="2">
        <v>1270833</v>
      </c>
      <c r="O8085" s="30"/>
      <c r="P8085" s="30"/>
      <c r="Q8085" s="30"/>
      <c r="R8085" s="30"/>
      <c r="S8085" s="30"/>
      <c r="T8085" s="30"/>
      <c r="U8085" s="30"/>
      <c r="V8085" s="30"/>
    </row>
    <row r="8086" spans="1:22" ht="14.5" x14ac:dyDescent="0.35">
      <c r="A8086" s="15">
        <v>67</v>
      </c>
      <c r="B8086" s="8">
        <v>90</v>
      </c>
      <c r="C8086" s="8">
        <v>2000000.0000999998</v>
      </c>
      <c r="D8086" s="8">
        <v>9000</v>
      </c>
      <c r="E8086" s="2">
        <v>780</v>
      </c>
      <c r="F8086" s="2">
        <v>7849.33447265625</v>
      </c>
      <c r="G8086" s="2">
        <v>1085.30688476563</v>
      </c>
      <c r="H8086" s="1">
        <v>8045.2561849598378</v>
      </c>
      <c r="I8086" s="1">
        <v>1084.02527415386</v>
      </c>
      <c r="J8086" s="1">
        <f t="shared" si="736"/>
        <v>2.4960296058996581</v>
      </c>
      <c r="K8086" s="1">
        <f t="shared" si="737"/>
        <v>-0.11808739350684039</v>
      </c>
      <c r="L8086" s="30"/>
      <c r="M8086" s="30"/>
      <c r="N8086" s="2">
        <v>1270833</v>
      </c>
      <c r="O8086" s="30"/>
      <c r="P8086" s="30"/>
      <c r="Q8086" s="30"/>
      <c r="R8086" s="30"/>
      <c r="S8086" s="30"/>
      <c r="T8086" s="30"/>
      <c r="U8086" s="30"/>
      <c r="V8086" s="30"/>
    </row>
    <row r="8087" spans="1:22" ht="14.5" x14ac:dyDescent="0.35">
      <c r="A8087" s="15">
        <v>67</v>
      </c>
      <c r="B8087" s="8">
        <v>90</v>
      </c>
      <c r="C8087" s="8">
        <v>2000000.0000999998</v>
      </c>
      <c r="D8087" s="8">
        <v>9000</v>
      </c>
      <c r="E8087" s="2">
        <v>810</v>
      </c>
      <c r="F8087" s="2">
        <v>7921.68505859375</v>
      </c>
      <c r="G8087" s="2">
        <v>1074.29357910156</v>
      </c>
      <c r="H8087" s="1">
        <v>8047.1725370284321</v>
      </c>
      <c r="I8087" s="1">
        <v>1065.07641670765</v>
      </c>
      <c r="J8087" s="1">
        <f t="shared" si="736"/>
        <v>1.5841008258533129</v>
      </c>
      <c r="K8087" s="1">
        <f t="shared" si="737"/>
        <v>-0.85797426078059713</v>
      </c>
      <c r="L8087" s="30"/>
      <c r="M8087" s="30"/>
      <c r="N8087" s="2">
        <v>1270833</v>
      </c>
      <c r="O8087" s="30"/>
      <c r="P8087" s="30"/>
      <c r="Q8087" s="30"/>
      <c r="R8087" s="30"/>
      <c r="S8087" s="30"/>
      <c r="T8087" s="30"/>
      <c r="U8087" s="30"/>
      <c r="V8087" s="30"/>
    </row>
    <row r="8088" spans="1:22" ht="14.5" x14ac:dyDescent="0.35">
      <c r="A8088" s="15">
        <v>67</v>
      </c>
      <c r="B8088" s="8">
        <v>90</v>
      </c>
      <c r="C8088" s="8">
        <v>2000000.0000999998</v>
      </c>
      <c r="D8088" s="8">
        <v>9000</v>
      </c>
      <c r="E8088" s="2">
        <v>840</v>
      </c>
      <c r="F8088" s="2">
        <v>14214.4130859375</v>
      </c>
      <c r="G8088" s="2">
        <v>1763.16320800781</v>
      </c>
      <c r="H8088" s="1">
        <v>16001.82156301495</v>
      </c>
      <c r="I8088" s="1">
        <v>1741.2008530319199</v>
      </c>
      <c r="J8088" s="1">
        <f t="shared" si="736"/>
        <v>12.574620325659142</v>
      </c>
      <c r="K8088" s="1">
        <f t="shared" si="737"/>
        <v>-1.2456223494310126</v>
      </c>
      <c r="L8088" s="30"/>
      <c r="M8088" s="30"/>
      <c r="N8088" s="2">
        <v>1270833</v>
      </c>
      <c r="O8088" s="30"/>
      <c r="P8088" s="30"/>
      <c r="Q8088" s="30"/>
      <c r="R8088" s="30"/>
      <c r="S8088" s="30"/>
      <c r="T8088" s="30"/>
      <c r="U8088" s="30"/>
      <c r="V8088" s="30"/>
    </row>
    <row r="8089" spans="1:22" ht="14.5" x14ac:dyDescent="0.35">
      <c r="A8089" s="15">
        <v>67</v>
      </c>
      <c r="B8089" s="8">
        <v>90</v>
      </c>
      <c r="C8089" s="8">
        <v>2000000.0000999998</v>
      </c>
      <c r="D8089" s="8">
        <v>9000</v>
      </c>
      <c r="E8089" s="2">
        <v>870</v>
      </c>
      <c r="F8089" s="2">
        <v>17448.1640625</v>
      </c>
      <c r="G8089" s="2">
        <v>1865.35168457031</v>
      </c>
      <c r="H8089" s="1">
        <v>18582.85620000404</v>
      </c>
      <c r="I8089" s="1">
        <v>1822.6670708487641</v>
      </c>
      <c r="J8089" s="1">
        <f t="shared" si="736"/>
        <v>6.5032179514104111</v>
      </c>
      <c r="K8089" s="1">
        <f t="shared" si="737"/>
        <v>-2.288287730116612</v>
      </c>
      <c r="L8089" s="30"/>
      <c r="M8089" s="30"/>
      <c r="N8089" s="2">
        <v>1270833</v>
      </c>
      <c r="O8089" s="30"/>
      <c r="P8089" s="30"/>
      <c r="Q8089" s="30"/>
      <c r="R8089" s="30"/>
      <c r="S8089" s="30"/>
      <c r="T8089" s="30"/>
      <c r="U8089" s="30"/>
      <c r="V8089" s="30"/>
    </row>
    <row r="8090" spans="1:22" ht="14.5" x14ac:dyDescent="0.35">
      <c r="A8090" s="15">
        <v>67</v>
      </c>
      <c r="B8090" s="8">
        <v>90</v>
      </c>
      <c r="C8090" s="8">
        <v>2000000.0000999998</v>
      </c>
      <c r="D8090" s="8">
        <v>9000</v>
      </c>
      <c r="E8090" s="2">
        <v>900</v>
      </c>
      <c r="F8090" s="2">
        <v>19292.13671875</v>
      </c>
      <c r="G8090" s="2">
        <v>1835.4287109375</v>
      </c>
      <c r="H8090" s="1">
        <v>20183.711977688788</v>
      </c>
      <c r="I8090" s="1">
        <v>1828.401768356234</v>
      </c>
      <c r="J8090" s="1">
        <f t="shared" si="736"/>
        <v>4.6214438138014424</v>
      </c>
      <c r="K8090" s="1">
        <f t="shared" si="737"/>
        <v>-0.38285020493532346</v>
      </c>
      <c r="L8090" s="30"/>
      <c r="M8090" s="30"/>
      <c r="N8090" s="2">
        <v>1270833</v>
      </c>
      <c r="O8090" s="30"/>
      <c r="P8090" s="30"/>
      <c r="Q8090" s="30"/>
      <c r="R8090" s="30"/>
      <c r="S8090" s="30"/>
      <c r="T8090" s="30"/>
      <c r="U8090" s="30"/>
      <c r="V8090" s="30"/>
    </row>
    <row r="8091" spans="1:22" ht="14.5" x14ac:dyDescent="0.35">
      <c r="A8091" s="15">
        <v>67</v>
      </c>
      <c r="B8091" s="8">
        <v>90</v>
      </c>
      <c r="C8091" s="8">
        <v>2000000.0000999998</v>
      </c>
      <c r="D8091" s="8">
        <v>9000</v>
      </c>
      <c r="E8091" s="2">
        <v>930</v>
      </c>
      <c r="F8091" s="2">
        <v>11438.4541015625</v>
      </c>
      <c r="G8091" s="2">
        <v>1141.23254394531</v>
      </c>
      <c r="H8091" s="1">
        <v>11956.57088531951</v>
      </c>
      <c r="I8091" s="1">
        <v>1125.3814702451159</v>
      </c>
      <c r="J8091" s="1">
        <f t="shared" si="736"/>
        <v>4.5296049549758219</v>
      </c>
      <c r="K8091" s="1">
        <f t="shared" si="737"/>
        <v>-1.3889433651616674</v>
      </c>
      <c r="L8091" s="30"/>
      <c r="M8091" s="30"/>
      <c r="N8091" s="2">
        <v>1270833</v>
      </c>
      <c r="O8091" s="30"/>
      <c r="P8091" s="30"/>
      <c r="Q8091" s="30"/>
      <c r="R8091" s="30"/>
      <c r="S8091" s="30"/>
      <c r="T8091" s="30"/>
      <c r="U8091" s="30"/>
      <c r="V8091" s="30"/>
    </row>
    <row r="8092" spans="1:22" ht="14.5" x14ac:dyDescent="0.35">
      <c r="A8092" s="15">
        <v>67</v>
      </c>
      <c r="B8092" s="8">
        <v>90</v>
      </c>
      <c r="C8092" s="8">
        <v>2000000.0000999998</v>
      </c>
      <c r="D8092" s="8">
        <v>9000</v>
      </c>
      <c r="E8092" s="2">
        <v>960</v>
      </c>
      <c r="F8092" s="2">
        <v>10801.037109375</v>
      </c>
      <c r="G8092" s="2">
        <v>1047.708984375</v>
      </c>
      <c r="H8092" s="1">
        <v>10738.455827017289</v>
      </c>
      <c r="I8092" s="1">
        <v>1043.808937988932</v>
      </c>
      <c r="J8092" s="1">
        <f t="shared" si="736"/>
        <v>-0.57940067906434578</v>
      </c>
      <c r="K8092" s="1">
        <f t="shared" si="737"/>
        <v>-0.37224519825937186</v>
      </c>
      <c r="L8092" s="30"/>
      <c r="M8092" s="30"/>
      <c r="N8092" s="2">
        <v>1270833</v>
      </c>
      <c r="O8092" s="30"/>
      <c r="P8092" s="30"/>
      <c r="Q8092" s="30"/>
      <c r="R8092" s="30"/>
      <c r="S8092" s="30"/>
      <c r="T8092" s="30"/>
      <c r="U8092" s="30"/>
      <c r="V8092" s="30"/>
    </row>
    <row r="8093" spans="1:22" ht="14.5" x14ac:dyDescent="0.35">
      <c r="A8093" s="15">
        <v>67</v>
      </c>
      <c r="B8093" s="8">
        <v>90</v>
      </c>
      <c r="C8093" s="8">
        <v>2000000.0000999998</v>
      </c>
      <c r="D8093" s="8">
        <v>9000</v>
      </c>
      <c r="E8093" s="2">
        <v>990</v>
      </c>
      <c r="F8093" s="2">
        <v>11254.140625</v>
      </c>
      <c r="G8093" s="2">
        <v>1035.51977539063</v>
      </c>
      <c r="H8093" s="1">
        <v>11264.685748356749</v>
      </c>
      <c r="I8093" s="1">
        <v>1026.285056465462</v>
      </c>
      <c r="J8093" s="1">
        <f t="shared" si="736"/>
        <v>9.3699943053174473E-2</v>
      </c>
      <c r="K8093" s="1">
        <f t="shared" si="737"/>
        <v>-0.89179551609087659</v>
      </c>
      <c r="L8093" s="30"/>
      <c r="M8093" s="30"/>
      <c r="N8093" s="2">
        <v>1270833</v>
      </c>
      <c r="O8093" s="30"/>
      <c r="P8093" s="30"/>
      <c r="Q8093" s="30"/>
      <c r="R8093" s="30"/>
      <c r="S8093" s="30"/>
      <c r="T8093" s="30"/>
      <c r="U8093" s="30"/>
      <c r="V8093" s="30"/>
    </row>
    <row r="8094" spans="1:22" ht="14.5" x14ac:dyDescent="0.35">
      <c r="A8094" s="15">
        <v>67</v>
      </c>
      <c r="B8094" s="8">
        <v>90</v>
      </c>
      <c r="C8094" s="8">
        <v>2000000.0000999998</v>
      </c>
      <c r="D8094" s="8">
        <v>9000</v>
      </c>
      <c r="E8094" s="2">
        <v>1020</v>
      </c>
      <c r="F8094" s="2">
        <v>21935.37109375</v>
      </c>
      <c r="G8094" s="2">
        <v>1697.97009277344</v>
      </c>
      <c r="H8094" s="1">
        <v>23254.879739654079</v>
      </c>
      <c r="I8094" s="1">
        <v>1688.1690360757771</v>
      </c>
      <c r="J8094" s="1">
        <f t="shared" si="736"/>
        <v>6.01543798946736</v>
      </c>
      <c r="K8094" s="1">
        <f t="shared" si="737"/>
        <v>-0.57722198638104616</v>
      </c>
      <c r="L8094" s="30"/>
      <c r="M8094" s="30"/>
      <c r="N8094" s="2">
        <v>1270833</v>
      </c>
      <c r="O8094" s="30"/>
      <c r="P8094" s="30"/>
      <c r="Q8094" s="30"/>
      <c r="R8094" s="30"/>
      <c r="S8094" s="30"/>
      <c r="T8094" s="30"/>
      <c r="U8094" s="30"/>
      <c r="V8094" s="30"/>
    </row>
    <row r="8095" spans="1:22" ht="14.5" x14ac:dyDescent="0.35">
      <c r="A8095" s="15">
        <v>67</v>
      </c>
      <c r="B8095" s="8">
        <v>90</v>
      </c>
      <c r="C8095" s="8">
        <v>2000000.0000999998</v>
      </c>
      <c r="D8095" s="8">
        <v>9000</v>
      </c>
      <c r="E8095" s="2">
        <v>1050</v>
      </c>
      <c r="F8095" s="2">
        <v>26947.4609375</v>
      </c>
      <c r="G8095" s="2">
        <v>1768.74365234375</v>
      </c>
      <c r="H8095" s="1">
        <v>27414.166295679839</v>
      </c>
      <c r="I8095" s="1">
        <v>1736.80656314317</v>
      </c>
      <c r="J8095" s="1">
        <f t="shared" si="736"/>
        <v>1.7319084690846456</v>
      </c>
      <c r="K8095" s="1">
        <f t="shared" si="737"/>
        <v>-1.8056369648739294</v>
      </c>
      <c r="L8095" s="30"/>
      <c r="M8095" s="30"/>
      <c r="N8095" s="2">
        <v>1270833</v>
      </c>
      <c r="O8095" s="30"/>
      <c r="P8095" s="30"/>
      <c r="Q8095" s="30"/>
      <c r="R8095" s="30"/>
      <c r="S8095" s="30"/>
      <c r="T8095" s="30"/>
      <c r="U8095" s="30"/>
      <c r="V8095" s="30"/>
    </row>
    <row r="8096" spans="1:22" ht="14.5" x14ac:dyDescent="0.35">
      <c r="A8096" s="15">
        <v>67</v>
      </c>
      <c r="B8096" s="8">
        <v>90</v>
      </c>
      <c r="C8096" s="8">
        <v>2000000.0000999998</v>
      </c>
      <c r="D8096" s="8">
        <v>9000</v>
      </c>
      <c r="E8096" s="2">
        <v>1080</v>
      </c>
      <c r="F8096" s="2">
        <v>29181.43359375</v>
      </c>
      <c r="G8096" s="2">
        <v>1721.97900390625</v>
      </c>
      <c r="H8096" s="1">
        <v>31432.168926000701</v>
      </c>
      <c r="I8096" s="1">
        <v>1738.8537201597719</v>
      </c>
      <c r="J8096" s="1">
        <f t="shared" si="736"/>
        <v>7.7129018525421476</v>
      </c>
      <c r="K8096" s="1">
        <f t="shared" si="737"/>
        <v>0.97996062758269398</v>
      </c>
      <c r="L8096" s="30"/>
      <c r="M8096" s="30"/>
      <c r="N8096" s="2">
        <v>1270833</v>
      </c>
      <c r="O8096" s="30"/>
      <c r="P8096" s="30"/>
      <c r="Q8096" s="30"/>
      <c r="R8096" s="30"/>
      <c r="S8096" s="30"/>
      <c r="T8096" s="30"/>
      <c r="U8096" s="30"/>
      <c r="V8096" s="30"/>
    </row>
    <row r="8097" spans="1:22" ht="14.5" x14ac:dyDescent="0.35">
      <c r="A8097" s="15">
        <v>67</v>
      </c>
      <c r="B8097" s="8">
        <v>90</v>
      </c>
      <c r="C8097" s="8">
        <v>2000000.0000999998</v>
      </c>
      <c r="D8097" s="8">
        <v>9000</v>
      </c>
      <c r="E8097" s="2">
        <v>1110</v>
      </c>
      <c r="F8097" s="2">
        <v>17386.43359375</v>
      </c>
      <c r="G8097" s="2">
        <v>1055.50341796875</v>
      </c>
      <c r="H8097" s="1">
        <v>18148.287475862689</v>
      </c>
      <c r="I8097" s="1">
        <v>1052.232907564244</v>
      </c>
      <c r="J8097" s="1">
        <f t="shared" si="736"/>
        <v>4.3818870500650426</v>
      </c>
      <c r="K8097" s="1">
        <f t="shared" si="737"/>
        <v>-0.30985313252702718</v>
      </c>
      <c r="L8097" s="30"/>
      <c r="M8097" s="30"/>
      <c r="N8097" s="2">
        <v>0</v>
      </c>
      <c r="O8097" s="30"/>
      <c r="P8097" s="30"/>
      <c r="Q8097" s="30"/>
      <c r="R8097" s="30"/>
      <c r="S8097" s="30"/>
      <c r="T8097" s="30"/>
      <c r="U8097" s="30"/>
      <c r="V8097" s="30"/>
    </row>
    <row r="8098" spans="1:22" ht="14.5" x14ac:dyDescent="0.35">
      <c r="A8098" s="15">
        <v>67</v>
      </c>
      <c r="B8098" s="8">
        <v>90</v>
      </c>
      <c r="C8098" s="8">
        <v>2000000.0000999998</v>
      </c>
      <c r="D8098" s="8">
        <v>9000</v>
      </c>
      <c r="E8098" s="2">
        <v>1140</v>
      </c>
      <c r="F8098" s="2">
        <v>16094.0966796875</v>
      </c>
      <c r="G8098" s="2">
        <v>976.2353515625</v>
      </c>
      <c r="H8098" s="1">
        <v>16136.1267212518</v>
      </c>
      <c r="I8098" s="1">
        <v>979.09352658495175</v>
      </c>
      <c r="J8098" s="1">
        <f t="shared" si="736"/>
        <v>0.26115191427516454</v>
      </c>
      <c r="K8098" s="1">
        <f t="shared" si="737"/>
        <v>0.29277520199172608</v>
      </c>
      <c r="L8098" s="30"/>
      <c r="M8098" s="30"/>
      <c r="N8098" s="2">
        <v>0</v>
      </c>
      <c r="O8098" s="30"/>
      <c r="P8098" s="30"/>
      <c r="Q8098" s="30"/>
      <c r="R8098" s="30"/>
      <c r="S8098" s="30"/>
      <c r="T8098" s="30"/>
      <c r="U8098" s="30"/>
      <c r="V8098" s="30"/>
    </row>
    <row r="8099" spans="1:22" ht="14.5" x14ac:dyDescent="0.35">
      <c r="A8099" s="15">
        <v>67</v>
      </c>
      <c r="B8099" s="8">
        <v>90</v>
      </c>
      <c r="C8099" s="8">
        <v>2000000.0000999998</v>
      </c>
      <c r="D8099" s="8">
        <v>9000</v>
      </c>
      <c r="E8099" s="2">
        <v>1170</v>
      </c>
      <c r="F8099" s="2">
        <v>16401.333984375</v>
      </c>
      <c r="G8099" s="2">
        <v>966.12786865234398</v>
      </c>
      <c r="H8099" s="1">
        <v>16532.75006930063</v>
      </c>
      <c r="I8099" s="1">
        <v>971.27458281897293</v>
      </c>
      <c r="J8099" s="1">
        <f t="shared" si="736"/>
        <v>0.80125241672918335</v>
      </c>
      <c r="K8099" s="1">
        <f t="shared" si="737"/>
        <v>0.53271563046909387</v>
      </c>
      <c r="L8099" s="30"/>
      <c r="M8099" s="30"/>
      <c r="N8099" s="2">
        <v>0</v>
      </c>
      <c r="O8099" s="30"/>
      <c r="P8099" s="30"/>
      <c r="Q8099" s="30"/>
      <c r="R8099" s="30"/>
      <c r="S8099" s="30"/>
      <c r="T8099" s="30"/>
      <c r="U8099" s="30"/>
      <c r="V8099" s="30"/>
    </row>
    <row r="8100" spans="1:22" ht="14.5" x14ac:dyDescent="0.35">
      <c r="A8100" s="15">
        <v>67</v>
      </c>
      <c r="B8100" s="8">
        <v>90</v>
      </c>
      <c r="C8100" s="8">
        <v>2000000.0000999998</v>
      </c>
      <c r="D8100" s="8">
        <v>9000</v>
      </c>
      <c r="E8100" s="2">
        <v>1200</v>
      </c>
      <c r="F8100" s="2">
        <v>30611.369140625</v>
      </c>
      <c r="G8100" s="2">
        <v>1582.74438476562</v>
      </c>
      <c r="H8100" s="1">
        <v>32174.504327403069</v>
      </c>
      <c r="I8100" s="1">
        <v>1574.360757693187</v>
      </c>
      <c r="J8100" s="1">
        <f t="shared" si="736"/>
        <v>5.1063876940531827</v>
      </c>
      <c r="K8100" s="1">
        <f t="shared" si="737"/>
        <v>-0.52968926335344324</v>
      </c>
      <c r="L8100" s="30"/>
      <c r="M8100" s="30"/>
      <c r="N8100" s="2">
        <v>0</v>
      </c>
      <c r="O8100" s="30"/>
      <c r="P8100" s="30"/>
      <c r="Q8100" s="30"/>
      <c r="R8100" s="30"/>
      <c r="S8100" s="30"/>
      <c r="T8100" s="30"/>
      <c r="U8100" s="30"/>
      <c r="V8100" s="30"/>
    </row>
    <row r="8101" spans="1:22" ht="14.5" x14ac:dyDescent="0.35">
      <c r="A8101" s="15">
        <v>67</v>
      </c>
      <c r="B8101" s="8">
        <v>90</v>
      </c>
      <c r="C8101" s="8">
        <v>2000000.0000999998</v>
      </c>
      <c r="D8101" s="8">
        <v>9000</v>
      </c>
      <c r="E8101" s="2">
        <v>1230</v>
      </c>
      <c r="F8101" s="2">
        <v>34632.48828125</v>
      </c>
      <c r="G8101" s="2">
        <v>1617.08825683594</v>
      </c>
      <c r="H8101" s="1">
        <v>34042.49904840508</v>
      </c>
      <c r="I8101" s="1">
        <v>1538.0454365808471</v>
      </c>
      <c r="J8101" s="1">
        <f t="shared" si="736"/>
        <v>-1.703571594549099</v>
      </c>
      <c r="K8101" s="1">
        <f t="shared" si="737"/>
        <v>-4.8879719409843023</v>
      </c>
      <c r="L8101" s="30"/>
      <c r="M8101" s="30"/>
      <c r="N8101" s="2">
        <v>0</v>
      </c>
      <c r="O8101" s="30"/>
      <c r="P8101" s="30"/>
      <c r="Q8101" s="30"/>
      <c r="R8101" s="30"/>
      <c r="S8101" s="30"/>
      <c r="T8101" s="30"/>
      <c r="U8101" s="30"/>
      <c r="V8101" s="30"/>
    </row>
    <row r="8102" spans="1:22" ht="14.5" x14ac:dyDescent="0.35">
      <c r="A8102" s="15">
        <v>67</v>
      </c>
      <c r="B8102" s="8">
        <v>90</v>
      </c>
      <c r="C8102" s="8">
        <v>2000000.0000999998</v>
      </c>
      <c r="D8102" s="8">
        <v>9000</v>
      </c>
      <c r="E8102" s="2">
        <v>1260</v>
      </c>
      <c r="F8102" s="2">
        <v>30221.666015625</v>
      </c>
      <c r="G8102" s="2">
        <v>1449.912109375</v>
      </c>
      <c r="H8102" s="1">
        <v>32436.101990239062</v>
      </c>
      <c r="I8102" s="1">
        <v>1455.39985335851</v>
      </c>
      <c r="J8102" s="1">
        <f t="shared" si="736"/>
        <v>7.3273127082708447</v>
      </c>
      <c r="K8102" s="1">
        <f t="shared" si="737"/>
        <v>0.37848804407016934</v>
      </c>
      <c r="L8102" s="30"/>
      <c r="M8102" s="30"/>
      <c r="N8102" s="2">
        <v>0</v>
      </c>
      <c r="O8102" s="30"/>
      <c r="P8102" s="30"/>
      <c r="Q8102" s="30"/>
      <c r="R8102" s="30"/>
      <c r="S8102" s="30"/>
      <c r="T8102" s="30"/>
      <c r="U8102" s="30"/>
      <c r="V8102" s="30"/>
    </row>
    <row r="8103" spans="1:22" ht="14.5" x14ac:dyDescent="0.35">
      <c r="A8103" s="15">
        <v>67</v>
      </c>
      <c r="B8103" s="8">
        <v>90</v>
      </c>
      <c r="C8103" s="8">
        <v>2000000.0000999998</v>
      </c>
      <c r="D8103" s="8">
        <v>9000</v>
      </c>
      <c r="E8103" s="2">
        <v>1290</v>
      </c>
      <c r="F8103" s="2">
        <v>19174.70703125</v>
      </c>
      <c r="G8103" s="2">
        <v>910.12268066406205</v>
      </c>
      <c r="H8103" s="1">
        <v>20016.13951825559</v>
      </c>
      <c r="I8103" s="1">
        <v>907.15634445323735</v>
      </c>
      <c r="J8103" s="1">
        <f t="shared" si="736"/>
        <v>4.3882416854362587</v>
      </c>
      <c r="K8103" s="1">
        <f t="shared" si="737"/>
        <v>-0.32592707267336035</v>
      </c>
      <c r="L8103" s="30"/>
      <c r="M8103" s="30"/>
      <c r="N8103" s="2">
        <v>0</v>
      </c>
      <c r="O8103" s="30"/>
      <c r="P8103" s="30"/>
      <c r="Q8103" s="30"/>
      <c r="R8103" s="30"/>
      <c r="S8103" s="30"/>
      <c r="T8103" s="30"/>
      <c r="U8103" s="30"/>
      <c r="V8103" s="30"/>
    </row>
    <row r="8104" spans="1:22" ht="14.5" x14ac:dyDescent="0.35">
      <c r="A8104" s="15">
        <v>67</v>
      </c>
      <c r="B8104" s="8">
        <v>90</v>
      </c>
      <c r="C8104" s="8">
        <v>2000000.0000999998</v>
      </c>
      <c r="D8104" s="8">
        <v>9000</v>
      </c>
      <c r="E8104" s="2">
        <v>1320</v>
      </c>
      <c r="F8104" s="2">
        <v>18207.21875</v>
      </c>
      <c r="G8104" s="2">
        <v>835.12341308593795</v>
      </c>
      <c r="H8104" s="1">
        <v>19080.879452063971</v>
      </c>
      <c r="I8104" s="1">
        <v>854.37195019228454</v>
      </c>
      <c r="J8104" s="1">
        <f t="shared" si="736"/>
        <v>4.7984303042658354</v>
      </c>
      <c r="K8104" s="1">
        <f t="shared" si="737"/>
        <v>2.3048733641917218</v>
      </c>
      <c r="L8104" s="30"/>
      <c r="M8104" s="30"/>
      <c r="N8104" s="2">
        <v>0</v>
      </c>
      <c r="O8104" s="30"/>
      <c r="P8104" s="30"/>
      <c r="Q8104" s="30"/>
      <c r="R8104" s="30"/>
      <c r="S8104" s="30"/>
      <c r="T8104" s="30"/>
      <c r="U8104" s="30"/>
      <c r="V8104" s="30"/>
    </row>
    <row r="8105" spans="1:22" ht="14.5" x14ac:dyDescent="0.35">
      <c r="A8105" s="15">
        <v>67</v>
      </c>
      <c r="B8105" s="8">
        <v>90</v>
      </c>
      <c r="C8105" s="8">
        <v>2000000.0000999998</v>
      </c>
      <c r="D8105" s="8">
        <v>9000</v>
      </c>
      <c r="E8105" s="2">
        <v>1350</v>
      </c>
      <c r="F8105" s="2">
        <v>18982.1796875</v>
      </c>
      <c r="G8105" s="2">
        <v>822.728271484375</v>
      </c>
      <c r="H8105" s="1">
        <v>18980.321351846611</v>
      </c>
      <c r="I8105" s="1">
        <v>823.11949181790635</v>
      </c>
      <c r="J8105" s="1">
        <f t="shared" si="736"/>
        <v>-9.7898960181733684E-3</v>
      </c>
      <c r="K8105" s="1">
        <f t="shared" si="737"/>
        <v>4.7551585023996659E-2</v>
      </c>
      <c r="L8105" s="30"/>
      <c r="M8105" s="30"/>
      <c r="N8105" s="2">
        <v>0</v>
      </c>
      <c r="O8105" s="30"/>
      <c r="P8105" s="30"/>
      <c r="Q8105" s="30"/>
      <c r="R8105" s="30"/>
      <c r="S8105" s="30"/>
      <c r="T8105" s="30"/>
      <c r="U8105" s="30"/>
      <c r="V8105" s="30"/>
    </row>
    <row r="8106" spans="1:22" ht="14.5" x14ac:dyDescent="0.35">
      <c r="A8106" s="15">
        <v>67</v>
      </c>
      <c r="B8106" s="8">
        <v>90</v>
      </c>
      <c r="C8106" s="8">
        <v>2000000.0000999998</v>
      </c>
      <c r="D8106" s="8">
        <v>9000</v>
      </c>
      <c r="E8106" s="2">
        <v>1380</v>
      </c>
      <c r="F8106" s="2">
        <v>23899.82421875</v>
      </c>
      <c r="G8106" s="2">
        <v>1077.68481445313</v>
      </c>
      <c r="H8106" s="1">
        <v>25632.468947914749</v>
      </c>
      <c r="I8106" s="1">
        <v>1125.9094180859281</v>
      </c>
      <c r="J8106" s="1">
        <f t="shared" si="736"/>
        <v>7.2496128561709119</v>
      </c>
      <c r="K8106" s="1">
        <f t="shared" si="737"/>
        <v>4.4748337348772633</v>
      </c>
      <c r="L8106" s="30"/>
      <c r="M8106" s="30"/>
      <c r="N8106" s="2">
        <v>0</v>
      </c>
      <c r="O8106" s="30"/>
      <c r="P8106" s="30"/>
      <c r="Q8106" s="30"/>
      <c r="R8106" s="30"/>
      <c r="S8106" s="30"/>
      <c r="T8106" s="30"/>
      <c r="U8106" s="30"/>
      <c r="V8106" s="30"/>
    </row>
    <row r="8107" spans="1:22" ht="14.5" x14ac:dyDescent="0.35">
      <c r="A8107" s="15">
        <v>67</v>
      </c>
      <c r="B8107" s="8">
        <v>90</v>
      </c>
      <c r="C8107" s="8">
        <v>2000000.0000999998</v>
      </c>
      <c r="D8107" s="8">
        <v>9000</v>
      </c>
      <c r="E8107" s="2">
        <v>1410</v>
      </c>
      <c r="F8107" s="2">
        <v>29061.7109375</v>
      </c>
      <c r="G8107" s="2">
        <v>1160.86328125</v>
      </c>
      <c r="H8107" s="1">
        <v>29459.708494374368</v>
      </c>
      <c r="I8107" s="1">
        <v>1153.824690371807</v>
      </c>
      <c r="J8107" s="1">
        <f t="shared" si="736"/>
        <v>1.3694911415583908</v>
      </c>
      <c r="K8107" s="1">
        <f t="shared" si="737"/>
        <v>-0.60632384466617939</v>
      </c>
      <c r="L8107" s="30"/>
      <c r="M8107" s="30"/>
      <c r="N8107" s="2">
        <v>0</v>
      </c>
      <c r="O8107" s="30"/>
      <c r="P8107" s="30"/>
      <c r="Q8107" s="30"/>
      <c r="R8107" s="30"/>
      <c r="S8107" s="30"/>
      <c r="T8107" s="30"/>
      <c r="U8107" s="30"/>
      <c r="V8107" s="30"/>
    </row>
    <row r="8108" spans="1:22" ht="14.5" x14ac:dyDescent="0.35">
      <c r="A8108" s="15">
        <v>67</v>
      </c>
      <c r="B8108" s="8">
        <v>90</v>
      </c>
      <c r="C8108" s="8">
        <v>2000000.0000999998</v>
      </c>
      <c r="D8108" s="8">
        <v>9000</v>
      </c>
      <c r="E8108" s="2">
        <v>1440</v>
      </c>
      <c r="F8108" s="2">
        <v>31475.638671875</v>
      </c>
      <c r="G8108" s="2">
        <v>1164.03503417969</v>
      </c>
      <c r="H8108" s="1">
        <v>30933.885285479151</v>
      </c>
      <c r="I8108" s="1">
        <v>1147.3056822504809</v>
      </c>
      <c r="J8108" s="1">
        <f t="shared" si="736"/>
        <v>-1.7211831411698457</v>
      </c>
      <c r="K8108" s="1">
        <f t="shared" si="737"/>
        <v>-1.4371862906169719</v>
      </c>
      <c r="L8108" s="30"/>
      <c r="M8108" s="30"/>
      <c r="N8108" s="2">
        <v>0</v>
      </c>
      <c r="O8108" s="30"/>
      <c r="P8108" s="30"/>
      <c r="Q8108" s="30"/>
      <c r="R8108" s="30"/>
      <c r="S8108" s="30"/>
      <c r="T8108" s="30"/>
      <c r="U8108" s="30"/>
      <c r="V8108" s="30"/>
    </row>
    <row r="8109" spans="1:22" ht="14.5" x14ac:dyDescent="0.35">
      <c r="A8109" s="15">
        <v>67</v>
      </c>
      <c r="B8109" s="8">
        <v>90</v>
      </c>
      <c r="C8109" s="8">
        <v>2000000.0000999998</v>
      </c>
      <c r="D8109" s="8">
        <v>9000</v>
      </c>
      <c r="E8109" s="2">
        <v>1470</v>
      </c>
      <c r="F8109" s="2">
        <v>19543.51171875</v>
      </c>
      <c r="G8109" s="2">
        <v>720.82623291015602</v>
      </c>
      <c r="H8109" s="1">
        <v>18627.742890429701</v>
      </c>
      <c r="I8109" s="1">
        <v>739.46168640237988</v>
      </c>
      <c r="J8109" s="1">
        <f t="shared" si="736"/>
        <v>-4.6857946591129389</v>
      </c>
      <c r="K8109" s="1">
        <f t="shared" si="737"/>
        <v>2.5852906902385984</v>
      </c>
      <c r="L8109" s="30"/>
      <c r="M8109" s="30"/>
      <c r="N8109" s="2">
        <v>1270833</v>
      </c>
      <c r="O8109" s="30"/>
      <c r="P8109" s="30"/>
      <c r="Q8109" s="30"/>
      <c r="R8109" s="30"/>
      <c r="S8109" s="30"/>
      <c r="T8109" s="30"/>
      <c r="U8109" s="30"/>
      <c r="V8109" s="30"/>
    </row>
    <row r="8110" spans="1:22" ht="14.5" x14ac:dyDescent="0.35">
      <c r="A8110" s="15">
        <v>67</v>
      </c>
      <c r="B8110" s="8">
        <v>90</v>
      </c>
      <c r="C8110" s="8">
        <v>2000000.0000999998</v>
      </c>
      <c r="D8110" s="8">
        <v>9000</v>
      </c>
      <c r="E8110" s="2">
        <v>1500</v>
      </c>
      <c r="F8110" s="2">
        <v>17810.548828125</v>
      </c>
      <c r="G8110" s="2">
        <v>642.842529296875</v>
      </c>
      <c r="H8110" s="1">
        <v>17633.745607833171</v>
      </c>
      <c r="I8110" s="1">
        <v>680.03717012755794</v>
      </c>
      <c r="J8110" s="1">
        <f t="shared" si="736"/>
        <v>-0.99268822088534292</v>
      </c>
      <c r="K8110" s="1">
        <f t="shared" si="737"/>
        <v>5.7859645458376106</v>
      </c>
      <c r="L8110" s="30"/>
      <c r="M8110" s="30"/>
      <c r="N8110" s="2">
        <v>1270833</v>
      </c>
      <c r="O8110" s="30"/>
      <c r="P8110" s="30"/>
      <c r="Q8110" s="30"/>
      <c r="R8110" s="30"/>
      <c r="S8110" s="30"/>
      <c r="T8110" s="30"/>
      <c r="U8110" s="30"/>
      <c r="V8110" s="30"/>
    </row>
    <row r="8111" spans="1:22" ht="14.5" x14ac:dyDescent="0.35">
      <c r="A8111" s="15">
        <v>67</v>
      </c>
      <c r="B8111" s="8">
        <v>90</v>
      </c>
      <c r="C8111" s="8">
        <v>2000000.0000999998</v>
      </c>
      <c r="D8111" s="8">
        <v>9000</v>
      </c>
      <c r="E8111" s="2">
        <v>1530</v>
      </c>
      <c r="F8111" s="2">
        <v>17290.365234375</v>
      </c>
      <c r="G8111" s="2">
        <v>609.03918457031295</v>
      </c>
      <c r="H8111" s="1">
        <v>17376.85812258039</v>
      </c>
      <c r="I8111" s="1">
        <v>637.55681965214796</v>
      </c>
      <c r="J8111" s="1">
        <f t="shared" si="736"/>
        <v>0.50023748505574317</v>
      </c>
      <c r="K8111" s="1">
        <f t="shared" si="737"/>
        <v>4.6823974227462335</v>
      </c>
      <c r="L8111" s="30"/>
      <c r="M8111" s="30"/>
      <c r="N8111" s="2">
        <v>1270833</v>
      </c>
      <c r="O8111" s="30"/>
      <c r="P8111" s="30"/>
      <c r="Q8111" s="30"/>
      <c r="R8111" s="30"/>
      <c r="S8111" s="30"/>
      <c r="T8111" s="30"/>
      <c r="U8111" s="30"/>
      <c r="V8111" s="30"/>
    </row>
    <row r="8112" spans="1:22" ht="14.5" x14ac:dyDescent="0.35">
      <c r="A8112" s="15">
        <v>67</v>
      </c>
      <c r="B8112" s="8">
        <v>90</v>
      </c>
      <c r="C8112" s="8">
        <v>2000000.0000999998</v>
      </c>
      <c r="D8112" s="8">
        <v>9000</v>
      </c>
      <c r="E8112" s="2">
        <v>1560</v>
      </c>
      <c r="F8112" s="2">
        <v>28540.2421875</v>
      </c>
      <c r="G8112" s="2">
        <v>942.28741455078102</v>
      </c>
      <c r="H8112" s="1">
        <v>29861.309542398489</v>
      </c>
      <c r="I8112" s="1">
        <v>960.13887016932324</v>
      </c>
      <c r="J8112" s="1">
        <f t="shared" si="736"/>
        <v>4.628788172922679</v>
      </c>
      <c r="K8112" s="1">
        <f t="shared" si="737"/>
        <v>1.8944809559037341</v>
      </c>
      <c r="L8112" s="30"/>
      <c r="M8112" s="30"/>
      <c r="N8112" s="2">
        <v>1270833</v>
      </c>
      <c r="O8112" s="30"/>
      <c r="P8112" s="30"/>
      <c r="Q8112" s="30"/>
      <c r="R8112" s="30"/>
      <c r="S8112" s="30"/>
      <c r="T8112" s="30"/>
      <c r="U8112" s="30"/>
      <c r="V8112" s="30"/>
    </row>
    <row r="8113" spans="1:22" ht="14.5" x14ac:dyDescent="0.35">
      <c r="A8113" s="15">
        <v>67</v>
      </c>
      <c r="B8113" s="8">
        <v>90</v>
      </c>
      <c r="C8113" s="8">
        <v>2000000.0000999998</v>
      </c>
      <c r="D8113" s="8">
        <v>9000</v>
      </c>
      <c r="E8113" s="2">
        <v>1590</v>
      </c>
      <c r="F8113" s="2">
        <v>33057.40234375</v>
      </c>
      <c r="G8113" s="2">
        <v>1010.2177734375</v>
      </c>
      <c r="H8113" s="1">
        <v>33658.401098753398</v>
      </c>
      <c r="I8113" s="1">
        <v>1000.44895633985</v>
      </c>
      <c r="J8113" s="1">
        <f t="shared" si="736"/>
        <v>1.8180459213154909</v>
      </c>
      <c r="K8113" s="1">
        <f t="shared" si="737"/>
        <v>-0.96700111149394008</v>
      </c>
      <c r="L8113" s="30"/>
      <c r="M8113" s="30"/>
      <c r="N8113" s="2">
        <v>1270833</v>
      </c>
      <c r="O8113" s="30"/>
      <c r="P8113" s="30"/>
      <c r="Q8113" s="30"/>
      <c r="R8113" s="30"/>
      <c r="S8113" s="30"/>
      <c r="T8113" s="30"/>
      <c r="U8113" s="30"/>
      <c r="V8113" s="30"/>
    </row>
    <row r="8114" spans="1:22" ht="14.5" x14ac:dyDescent="0.35">
      <c r="A8114" s="15">
        <v>67</v>
      </c>
      <c r="B8114" s="8">
        <v>90</v>
      </c>
      <c r="C8114" s="8">
        <v>2000000.0000999998</v>
      </c>
      <c r="D8114" s="8">
        <v>9000</v>
      </c>
      <c r="E8114" s="2">
        <v>1620</v>
      </c>
      <c r="F8114" s="2">
        <v>34746.66015625</v>
      </c>
      <c r="G8114" s="2">
        <v>1012.70391845703</v>
      </c>
      <c r="H8114" s="1">
        <v>34314.565754184427</v>
      </c>
      <c r="I8114" s="1">
        <v>1000.120227260937</v>
      </c>
      <c r="J8114" s="1">
        <f t="shared" si="736"/>
        <v>-1.2435566472360686</v>
      </c>
      <c r="K8114" s="1">
        <f t="shared" si="737"/>
        <v>-1.2425834409000514</v>
      </c>
      <c r="L8114" s="30"/>
      <c r="M8114" s="30"/>
      <c r="N8114" s="2">
        <v>1270833</v>
      </c>
      <c r="O8114" s="30"/>
      <c r="P8114" s="30"/>
      <c r="Q8114" s="30"/>
      <c r="R8114" s="30"/>
      <c r="S8114" s="30"/>
      <c r="T8114" s="30"/>
      <c r="U8114" s="30"/>
      <c r="V8114" s="30"/>
    </row>
    <row r="8115" spans="1:22" ht="14.5" x14ac:dyDescent="0.35">
      <c r="A8115" s="15">
        <v>67</v>
      </c>
      <c r="B8115" s="8">
        <v>90</v>
      </c>
      <c r="C8115" s="8">
        <v>2000000.0000999998</v>
      </c>
      <c r="D8115" s="8">
        <v>9000</v>
      </c>
      <c r="E8115" s="2">
        <v>1650</v>
      </c>
      <c r="F8115" s="2">
        <v>21580.3203125</v>
      </c>
      <c r="G8115" s="2">
        <v>631.16455078125</v>
      </c>
      <c r="H8115" s="1">
        <v>21380.01326014087</v>
      </c>
      <c r="I8115" s="1">
        <v>609.13534566077612</v>
      </c>
      <c r="J8115" s="1">
        <f t="shared" si="736"/>
        <v>-0.92819313827842642</v>
      </c>
      <c r="K8115" s="1">
        <f t="shared" si="737"/>
        <v>-3.4902475262918862</v>
      </c>
      <c r="L8115" s="30"/>
      <c r="M8115" s="30"/>
      <c r="N8115" s="2">
        <v>1270833</v>
      </c>
      <c r="O8115" s="30"/>
      <c r="P8115" s="30"/>
      <c r="Q8115" s="30"/>
      <c r="R8115" s="30"/>
      <c r="S8115" s="30"/>
      <c r="T8115" s="30"/>
      <c r="U8115" s="30"/>
      <c r="V8115" s="30"/>
    </row>
    <row r="8116" spans="1:22" ht="14.5" x14ac:dyDescent="0.35">
      <c r="A8116" s="15">
        <v>67</v>
      </c>
      <c r="B8116" s="8">
        <v>90</v>
      </c>
      <c r="C8116" s="8">
        <v>2000000.0000999998</v>
      </c>
      <c r="D8116" s="8">
        <v>9000</v>
      </c>
      <c r="E8116" s="2">
        <v>1680</v>
      </c>
      <c r="F8116" s="2">
        <v>19604.21875</v>
      </c>
      <c r="G8116" s="2">
        <v>565.280029296875</v>
      </c>
      <c r="H8116" s="1">
        <v>19260.167608787629</v>
      </c>
      <c r="I8116" s="1">
        <v>554.57537945098852</v>
      </c>
      <c r="J8116" s="1">
        <f t="shared" si="736"/>
        <v>-1.7549852182320227</v>
      </c>
      <c r="K8116" s="1">
        <f t="shared" si="737"/>
        <v>-1.8936897274084641</v>
      </c>
      <c r="L8116" s="30"/>
      <c r="M8116" s="30"/>
      <c r="N8116" s="2">
        <v>1270833</v>
      </c>
      <c r="O8116" s="30"/>
      <c r="P8116" s="30"/>
      <c r="Q8116" s="30"/>
      <c r="R8116" s="30"/>
      <c r="S8116" s="30"/>
      <c r="T8116" s="30"/>
      <c r="U8116" s="30"/>
      <c r="V8116" s="30"/>
    </row>
    <row r="8117" spans="1:22" ht="14.5" x14ac:dyDescent="0.35">
      <c r="A8117" s="15">
        <v>67</v>
      </c>
      <c r="B8117" s="8">
        <v>90</v>
      </c>
      <c r="C8117" s="8">
        <v>2000000.0000999998</v>
      </c>
      <c r="D8117" s="8">
        <v>9000</v>
      </c>
      <c r="E8117" s="2">
        <v>1710</v>
      </c>
      <c r="F8117" s="2">
        <v>19505.46875</v>
      </c>
      <c r="G8117" s="2">
        <v>547.89508056640602</v>
      </c>
      <c r="H8117" s="1">
        <v>18933.46569661524</v>
      </c>
      <c r="I8117" s="1">
        <v>531.9450221070548</v>
      </c>
      <c r="J8117" s="1">
        <f t="shared" si="736"/>
        <v>-2.9325265684002613</v>
      </c>
      <c r="K8117" s="1">
        <f t="shared" si="737"/>
        <v>-2.9111519750938966</v>
      </c>
      <c r="L8117" s="30"/>
      <c r="M8117" s="30"/>
      <c r="N8117" s="2">
        <v>1270833</v>
      </c>
      <c r="O8117" s="30"/>
      <c r="P8117" s="30"/>
      <c r="Q8117" s="30"/>
      <c r="R8117" s="30"/>
      <c r="S8117" s="30"/>
      <c r="T8117" s="30"/>
      <c r="U8117" s="30"/>
      <c r="V8117" s="30"/>
    </row>
    <row r="8118" spans="1:22" ht="14.5" x14ac:dyDescent="0.35">
      <c r="A8118" s="15">
        <v>67</v>
      </c>
      <c r="B8118" s="8">
        <v>90</v>
      </c>
      <c r="C8118" s="8">
        <v>2000000.0000999998</v>
      </c>
      <c r="D8118" s="8">
        <v>9000</v>
      </c>
      <c r="E8118" s="2">
        <v>1740</v>
      </c>
      <c r="F8118" s="2">
        <v>30987.822265625</v>
      </c>
      <c r="G8118" s="2">
        <v>819.00891113281295</v>
      </c>
      <c r="H8118" s="1">
        <v>32657.867352377059</v>
      </c>
      <c r="I8118" s="1">
        <v>834.76333916285432</v>
      </c>
      <c r="J8118" s="1">
        <f t="shared" si="736"/>
        <v>5.3893593181107526</v>
      </c>
      <c r="K8118" s="1">
        <f t="shared" si="737"/>
        <v>1.923596656384436</v>
      </c>
      <c r="L8118" s="30"/>
      <c r="M8118" s="30"/>
      <c r="N8118" s="2">
        <v>1270833</v>
      </c>
      <c r="O8118" s="30"/>
      <c r="P8118" s="30"/>
      <c r="Q8118" s="30"/>
      <c r="R8118" s="30"/>
      <c r="S8118" s="30"/>
      <c r="T8118" s="30"/>
      <c r="U8118" s="30"/>
      <c r="V8118" s="30"/>
    </row>
    <row r="8119" spans="1:22" ht="14.5" x14ac:dyDescent="0.35">
      <c r="A8119" s="15">
        <v>67</v>
      </c>
      <c r="B8119" s="8">
        <v>90</v>
      </c>
      <c r="C8119" s="8">
        <v>2000000.0000999998</v>
      </c>
      <c r="D8119" s="8">
        <v>9000</v>
      </c>
      <c r="E8119" s="2">
        <v>1770</v>
      </c>
      <c r="F8119" s="2">
        <v>35296.02734375</v>
      </c>
      <c r="G8119" s="2">
        <v>901.89807128906295</v>
      </c>
      <c r="H8119" s="1">
        <v>36997.112654589277</v>
      </c>
      <c r="I8119" s="1">
        <v>861.38894481242642</v>
      </c>
      <c r="J8119" s="1">
        <f t="shared" si="736"/>
        <v>4.819480941218429</v>
      </c>
      <c r="K8119" s="1">
        <f t="shared" si="737"/>
        <v>-4.4915415351468422</v>
      </c>
      <c r="L8119" s="30"/>
      <c r="M8119" s="30"/>
      <c r="N8119" s="2">
        <v>1270833</v>
      </c>
      <c r="O8119" s="30"/>
      <c r="P8119" s="30"/>
      <c r="Q8119" s="30"/>
      <c r="R8119" s="30"/>
      <c r="S8119" s="30"/>
      <c r="T8119" s="30"/>
      <c r="U8119" s="30"/>
      <c r="V8119" s="30"/>
    </row>
    <row r="8120" spans="1:22" ht="14.5" x14ac:dyDescent="0.35">
      <c r="A8120" s="15">
        <v>67</v>
      </c>
      <c r="B8120" s="8">
        <v>90</v>
      </c>
      <c r="C8120" s="8">
        <v>2000000.0000999998</v>
      </c>
      <c r="D8120" s="8">
        <v>9000</v>
      </c>
      <c r="E8120" s="2">
        <v>1800</v>
      </c>
      <c r="F8120" s="2">
        <v>35520.578125</v>
      </c>
      <c r="G8120" s="2">
        <v>872.222900390625</v>
      </c>
      <c r="H8120" s="1">
        <v>37365.276970568731</v>
      </c>
      <c r="I8120" s="1">
        <v>868.41493991635332</v>
      </c>
      <c r="J8120" s="1">
        <f t="shared" si="736"/>
        <v>5.1933243853100475</v>
      </c>
      <c r="K8120" s="1">
        <f t="shared" si="737"/>
        <v>-0.43658111619934376</v>
      </c>
      <c r="L8120" s="30"/>
      <c r="M8120" s="30"/>
      <c r="N8120" s="2">
        <v>1270833</v>
      </c>
      <c r="O8120" s="30"/>
      <c r="P8120" s="30"/>
      <c r="Q8120" s="30"/>
      <c r="R8120" s="30"/>
      <c r="S8120" s="30"/>
      <c r="T8120" s="30"/>
      <c r="U8120" s="30"/>
      <c r="V8120" s="30"/>
    </row>
    <row r="8121" spans="1:22" ht="14.5" x14ac:dyDescent="0.35">
      <c r="A8121" s="15">
        <v>67</v>
      </c>
      <c r="B8121" s="8">
        <v>90</v>
      </c>
      <c r="C8121" s="8">
        <v>2000000.0000999998</v>
      </c>
      <c r="D8121" s="8">
        <v>9000</v>
      </c>
      <c r="E8121" s="2">
        <v>1830</v>
      </c>
      <c r="F8121" s="2">
        <v>22045.82421875</v>
      </c>
      <c r="G8121" s="2">
        <v>544.23132324218705</v>
      </c>
      <c r="H8121" s="1">
        <v>22286.871365706738</v>
      </c>
      <c r="I8121" s="1">
        <v>534.57678772816246</v>
      </c>
      <c r="J8121" s="1">
        <f t="shared" si="736"/>
        <v>1.0933914040361776</v>
      </c>
      <c r="K8121" s="1">
        <f t="shared" si="737"/>
        <v>-1.7739764511364311</v>
      </c>
      <c r="L8121" s="30"/>
      <c r="M8121" s="30"/>
      <c r="N8121" s="2">
        <v>0</v>
      </c>
      <c r="O8121" s="30"/>
      <c r="P8121" s="30"/>
      <c r="Q8121" s="30"/>
      <c r="R8121" s="30"/>
      <c r="S8121" s="30"/>
      <c r="T8121" s="30"/>
      <c r="U8121" s="30"/>
      <c r="V8121" s="30"/>
    </row>
    <row r="8122" spans="1:22" ht="14.5" x14ac:dyDescent="0.35">
      <c r="A8122" s="15">
        <v>67</v>
      </c>
      <c r="B8122" s="8">
        <v>90</v>
      </c>
      <c r="C8122" s="8">
        <v>2000000.0000999998</v>
      </c>
      <c r="D8122" s="8">
        <v>9000</v>
      </c>
      <c r="E8122" s="2">
        <v>1860</v>
      </c>
      <c r="F8122" s="2">
        <v>19806</v>
      </c>
      <c r="G8122" s="2">
        <v>485.16775512695301</v>
      </c>
      <c r="H8122" s="1">
        <v>20462.431073617841</v>
      </c>
      <c r="I8122" s="1">
        <v>489.47481982812729</v>
      </c>
      <c r="J8122" s="1">
        <f t="shared" si="736"/>
        <v>3.3143041180341379</v>
      </c>
      <c r="K8122" s="1">
        <f t="shared" si="737"/>
        <v>0.88774751736072421</v>
      </c>
      <c r="L8122" s="30"/>
      <c r="M8122" s="30"/>
      <c r="N8122" s="2">
        <v>0</v>
      </c>
      <c r="O8122" s="30"/>
      <c r="P8122" s="30"/>
      <c r="Q8122" s="30"/>
      <c r="R8122" s="30"/>
      <c r="S8122" s="30"/>
      <c r="T8122" s="30"/>
      <c r="U8122" s="30"/>
      <c r="V8122" s="30"/>
    </row>
    <row r="8123" spans="1:22" ht="14.5" x14ac:dyDescent="0.35">
      <c r="A8123" s="15">
        <v>67</v>
      </c>
      <c r="B8123" s="8">
        <v>90</v>
      </c>
      <c r="C8123" s="8">
        <v>2000000.0000999998</v>
      </c>
      <c r="D8123" s="8">
        <v>9000</v>
      </c>
      <c r="E8123" s="2">
        <v>1890</v>
      </c>
      <c r="F8123" s="2">
        <v>19567.765625</v>
      </c>
      <c r="G8123" s="2">
        <v>475.19680786132801</v>
      </c>
      <c r="H8123" s="1">
        <v>20012.902497311421</v>
      </c>
      <c r="I8123" s="1">
        <v>469.48891335090423</v>
      </c>
      <c r="J8123" s="1">
        <f t="shared" si="736"/>
        <v>2.2748477309167536</v>
      </c>
      <c r="K8123" s="1">
        <f t="shared" si="737"/>
        <v>-1.2011643209710834</v>
      </c>
      <c r="L8123" s="30"/>
      <c r="M8123" s="30"/>
      <c r="N8123" s="2">
        <v>0</v>
      </c>
      <c r="O8123" s="30"/>
      <c r="P8123" s="30"/>
      <c r="Q8123" s="30"/>
      <c r="R8123" s="30"/>
      <c r="S8123" s="30"/>
      <c r="T8123" s="30"/>
      <c r="U8123" s="30"/>
      <c r="V8123" s="30"/>
    </row>
    <row r="8124" spans="1:22" ht="14.5" x14ac:dyDescent="0.35">
      <c r="A8124" s="15">
        <v>67</v>
      </c>
      <c r="B8124" s="8">
        <v>90</v>
      </c>
      <c r="C8124" s="8">
        <v>2000000.0000999998</v>
      </c>
      <c r="D8124" s="8">
        <v>9000</v>
      </c>
      <c r="E8124" s="2">
        <v>1920</v>
      </c>
      <c r="F8124" s="2">
        <v>34326.29296875</v>
      </c>
      <c r="G8124" s="2">
        <v>793.340087890625</v>
      </c>
      <c r="H8124" s="1">
        <v>34487.074893492812</v>
      </c>
      <c r="I8124" s="1">
        <v>739.76728000954984</v>
      </c>
      <c r="J8124" s="1">
        <f t="shared" si="736"/>
        <v>0.46839291644217218</v>
      </c>
      <c r="K8124" s="1">
        <f t="shared" si="737"/>
        <v>-6.75281744850653</v>
      </c>
      <c r="L8124" s="30"/>
      <c r="M8124" s="30"/>
      <c r="N8124" s="2">
        <v>0</v>
      </c>
      <c r="O8124" s="30"/>
      <c r="P8124" s="30"/>
      <c r="Q8124" s="30"/>
      <c r="R8124" s="30"/>
      <c r="S8124" s="30"/>
      <c r="T8124" s="30"/>
      <c r="U8124" s="30"/>
      <c r="V8124" s="30"/>
    </row>
    <row r="8125" spans="1:22" ht="14.5" x14ac:dyDescent="0.35">
      <c r="A8125" s="15">
        <v>67</v>
      </c>
      <c r="B8125" s="8">
        <v>90</v>
      </c>
      <c r="C8125" s="8">
        <v>2000000.0000999998</v>
      </c>
      <c r="D8125" s="8">
        <v>9000</v>
      </c>
      <c r="E8125" s="2">
        <v>1950</v>
      </c>
      <c r="F8125" s="2">
        <v>35790.62109375</v>
      </c>
      <c r="G8125" s="2">
        <v>746.71667480468705</v>
      </c>
      <c r="H8125" s="1">
        <v>37289.421888035969</v>
      </c>
      <c r="I8125" s="1">
        <v>753.55360493091746</v>
      </c>
      <c r="J8125" s="1">
        <f t="shared" si="736"/>
        <v>4.1876914914664614</v>
      </c>
      <c r="K8125" s="1">
        <f t="shared" si="737"/>
        <v>0.91559896235325089</v>
      </c>
      <c r="L8125" s="30"/>
      <c r="M8125" s="30"/>
      <c r="N8125" s="2">
        <v>0</v>
      </c>
      <c r="O8125" s="30"/>
      <c r="P8125" s="30"/>
      <c r="Q8125" s="30"/>
      <c r="R8125" s="30"/>
      <c r="S8125" s="30"/>
      <c r="T8125" s="30"/>
      <c r="U8125" s="30"/>
      <c r="V8125" s="30"/>
    </row>
    <row r="8126" spans="1:22" ht="14.5" x14ac:dyDescent="0.35">
      <c r="A8126" s="15">
        <v>67</v>
      </c>
      <c r="B8126" s="8">
        <v>90</v>
      </c>
      <c r="C8126" s="8">
        <v>2000000.0000999998</v>
      </c>
      <c r="D8126" s="8">
        <v>9000</v>
      </c>
      <c r="E8126" s="2">
        <v>1980</v>
      </c>
      <c r="F8126" s="2">
        <v>37155.01953125</v>
      </c>
      <c r="G8126" s="2">
        <v>705.66754150390602</v>
      </c>
      <c r="H8126" s="1">
        <v>38034.111486488633</v>
      </c>
      <c r="I8126" s="1">
        <v>759.22366809174378</v>
      </c>
      <c r="J8126" s="1">
        <f t="shared" si="736"/>
        <v>2.3660112854987321</v>
      </c>
      <c r="K8126" s="1">
        <f t="shared" si="737"/>
        <v>7.5894275190410339</v>
      </c>
      <c r="L8126" s="30"/>
      <c r="M8126" s="30"/>
      <c r="N8126" s="2">
        <v>0</v>
      </c>
      <c r="O8126" s="30"/>
      <c r="P8126" s="30"/>
      <c r="Q8126" s="30"/>
      <c r="R8126" s="30"/>
      <c r="S8126" s="30"/>
      <c r="T8126" s="30"/>
      <c r="U8126" s="30"/>
      <c r="V8126" s="30"/>
    </row>
    <row r="8127" spans="1:22" ht="14.5" x14ac:dyDescent="0.35">
      <c r="A8127" s="15">
        <v>67</v>
      </c>
      <c r="B8127" s="8">
        <v>90</v>
      </c>
      <c r="C8127" s="8">
        <v>2000000.0000999998</v>
      </c>
      <c r="D8127" s="8">
        <v>9000</v>
      </c>
      <c r="E8127" s="2">
        <v>2010</v>
      </c>
      <c r="F8127" s="2">
        <v>22733.109375</v>
      </c>
      <c r="G8127" s="2">
        <v>443.51019287109398</v>
      </c>
      <c r="H8127" s="1">
        <v>23223.608155502629</v>
      </c>
      <c r="I8127" s="1">
        <v>479.92717911611339</v>
      </c>
      <c r="J8127" s="1">
        <f t="shared" si="736"/>
        <v>2.157640525154199</v>
      </c>
      <c r="K8127" s="1">
        <f t="shared" si="737"/>
        <v>8.2110821420521436</v>
      </c>
      <c r="L8127" s="30"/>
      <c r="M8127" s="30"/>
      <c r="N8127" s="2">
        <v>0</v>
      </c>
      <c r="O8127" s="30"/>
      <c r="P8127" s="30"/>
      <c r="Q8127" s="30"/>
      <c r="R8127" s="30"/>
      <c r="S8127" s="30"/>
      <c r="T8127" s="30"/>
      <c r="U8127" s="30"/>
      <c r="V8127" s="30"/>
    </row>
    <row r="8128" spans="1:22" ht="14.5" x14ac:dyDescent="0.35">
      <c r="A8128" s="15">
        <v>67</v>
      </c>
      <c r="B8128" s="8">
        <v>90</v>
      </c>
      <c r="C8128" s="8">
        <v>2000000.0000999998</v>
      </c>
      <c r="D8128" s="8">
        <v>9000</v>
      </c>
      <c r="E8128" s="2">
        <v>2040</v>
      </c>
      <c r="F8128" s="2">
        <v>21388.18359375</v>
      </c>
      <c r="G8128" s="2">
        <v>428.75912475585898</v>
      </c>
      <c r="H8128" s="1">
        <v>21185.750983391219</v>
      </c>
      <c r="I8128" s="1">
        <v>437.8172982182432</v>
      </c>
      <c r="J8128" s="1">
        <f t="shared" si="736"/>
        <v>-0.94646938797521496</v>
      </c>
      <c r="K8128" s="1">
        <f t="shared" si="737"/>
        <v>2.1126485570521818</v>
      </c>
      <c r="L8128" s="30"/>
      <c r="M8128" s="30"/>
      <c r="N8128" s="2">
        <v>0</v>
      </c>
      <c r="O8128" s="30"/>
      <c r="P8128" s="30"/>
      <c r="Q8128" s="30"/>
      <c r="R8128" s="30"/>
      <c r="S8128" s="30"/>
      <c r="T8128" s="30"/>
      <c r="U8128" s="30"/>
      <c r="V8128" s="30"/>
    </row>
    <row r="8129" spans="1:22" ht="14.5" x14ac:dyDescent="0.35">
      <c r="A8129" s="15">
        <v>67</v>
      </c>
      <c r="B8129" s="8">
        <v>90</v>
      </c>
      <c r="C8129" s="8">
        <v>2000000.0000999998</v>
      </c>
      <c r="D8129" s="8">
        <v>9000</v>
      </c>
      <c r="E8129" s="2">
        <v>2070</v>
      </c>
      <c r="F8129" s="2">
        <v>21516.89453125</v>
      </c>
      <c r="G8129" s="2">
        <v>406.77505493164102</v>
      </c>
      <c r="H8129" s="1">
        <v>20858.207267425089</v>
      </c>
      <c r="I8129" s="1">
        <v>420.91544677380699</v>
      </c>
      <c r="J8129" s="1">
        <f t="shared" si="736"/>
        <v>-3.0612561811290608</v>
      </c>
      <c r="K8129" s="1">
        <f t="shared" si="737"/>
        <v>3.4762190234458394</v>
      </c>
      <c r="L8129" s="30"/>
      <c r="M8129" s="30"/>
      <c r="N8129" s="2">
        <v>0</v>
      </c>
      <c r="O8129" s="30"/>
      <c r="P8129" s="30"/>
      <c r="Q8129" s="30"/>
      <c r="R8129" s="30"/>
      <c r="S8129" s="30"/>
      <c r="T8129" s="30"/>
      <c r="U8129" s="30"/>
      <c r="V8129" s="30"/>
    </row>
    <row r="8130" spans="1:22" ht="14.5" x14ac:dyDescent="0.35">
      <c r="A8130" s="15">
        <v>67</v>
      </c>
      <c r="B8130" s="8">
        <v>90</v>
      </c>
      <c r="C8130" s="8">
        <v>2000000.0000999998</v>
      </c>
      <c r="D8130" s="8">
        <v>9000</v>
      </c>
      <c r="E8130" s="2">
        <v>2100</v>
      </c>
      <c r="F8130" s="2">
        <v>36711.72265625</v>
      </c>
      <c r="G8130" s="2">
        <v>668.866455078125</v>
      </c>
      <c r="H8130" s="1">
        <v>36395.272879576478</v>
      </c>
      <c r="I8130" s="1">
        <v>674.78632413094579</v>
      </c>
      <c r="J8130" s="1">
        <f t="shared" si="736"/>
        <v>-0.86198563776643711</v>
      </c>
      <c r="K8130" s="1">
        <f t="shared" si="737"/>
        <v>0.8850599410205634</v>
      </c>
      <c r="L8130" s="30"/>
      <c r="M8130" s="30"/>
      <c r="N8130" s="2">
        <v>0</v>
      </c>
      <c r="O8130" s="30"/>
      <c r="P8130" s="30"/>
      <c r="Q8130" s="30"/>
      <c r="R8130" s="30"/>
      <c r="S8130" s="30"/>
      <c r="T8130" s="30"/>
      <c r="U8130" s="30"/>
      <c r="V8130" s="30"/>
    </row>
    <row r="8131" spans="1:22" ht="14.5" x14ac:dyDescent="0.35">
      <c r="A8131" s="15">
        <v>67</v>
      </c>
      <c r="B8131" s="8">
        <v>90</v>
      </c>
      <c r="C8131" s="8">
        <v>2000000.0000999998</v>
      </c>
      <c r="D8131" s="8">
        <v>9000</v>
      </c>
      <c r="E8131" s="2">
        <v>2130</v>
      </c>
      <c r="F8131" s="2">
        <v>40323.63671875</v>
      </c>
      <c r="G8131" s="2">
        <v>719.353271484375</v>
      </c>
      <c r="H8131" s="1">
        <v>39897.15525975456</v>
      </c>
      <c r="I8131" s="1">
        <v>707.7311150806305</v>
      </c>
      <c r="J8131" s="1">
        <f t="shared" si="736"/>
        <v>-1.0576463178905975</v>
      </c>
      <c r="K8131" s="1">
        <f t="shared" si="737"/>
        <v>-1.6156396119200718</v>
      </c>
      <c r="L8131" s="30"/>
      <c r="M8131" s="30"/>
      <c r="N8131" s="2">
        <v>0</v>
      </c>
      <c r="O8131" s="30"/>
      <c r="P8131" s="30"/>
      <c r="Q8131" s="30"/>
      <c r="R8131" s="30"/>
      <c r="S8131" s="30"/>
      <c r="T8131" s="30"/>
      <c r="U8131" s="30"/>
      <c r="V8131" s="30"/>
    </row>
    <row r="8132" spans="1:22" ht="14.5" x14ac:dyDescent="0.35">
      <c r="A8132" s="15">
        <v>67</v>
      </c>
      <c r="B8132" s="8">
        <v>90</v>
      </c>
      <c r="C8132" s="8">
        <v>2000000.0000999998</v>
      </c>
      <c r="D8132" s="8">
        <v>9000</v>
      </c>
      <c r="E8132" s="2">
        <v>2160</v>
      </c>
      <c r="F8132" s="2">
        <v>40841.2265625</v>
      </c>
      <c r="G8132" s="2">
        <v>728.887939453125</v>
      </c>
      <c r="H8132" s="1">
        <v>41560.209993597731</v>
      </c>
      <c r="I8132" s="1">
        <v>721.86646547387545</v>
      </c>
      <c r="J8132" s="1">
        <f t="shared" si="736"/>
        <v>1.7604354511671167</v>
      </c>
      <c r="K8132" s="1">
        <f t="shared" si="737"/>
        <v>-0.96331323365257893</v>
      </c>
      <c r="L8132" s="30"/>
      <c r="M8132" s="30"/>
      <c r="N8132" s="2">
        <v>0</v>
      </c>
      <c r="O8132" s="30"/>
      <c r="P8132" s="30"/>
      <c r="Q8132" s="30"/>
      <c r="R8132" s="30"/>
      <c r="S8132" s="30"/>
      <c r="T8132" s="30"/>
      <c r="U8132" s="30"/>
      <c r="V8132" s="30"/>
    </row>
    <row r="8133" spans="1:22" ht="14.5" x14ac:dyDescent="0.35">
      <c r="A8133" s="15">
        <v>67</v>
      </c>
      <c r="B8133" s="8">
        <v>90</v>
      </c>
      <c r="C8133" s="8">
        <v>2000000.0000999998</v>
      </c>
      <c r="D8133" s="8">
        <v>9000</v>
      </c>
      <c r="E8133" s="2">
        <v>2190</v>
      </c>
      <c r="F8133" s="2">
        <v>24806.35546875</v>
      </c>
      <c r="G8133" s="2">
        <v>454.171630859375</v>
      </c>
      <c r="H8133" s="1">
        <v>25982.76990203375</v>
      </c>
      <c r="I8133" s="1">
        <v>458.44525934077359</v>
      </c>
      <c r="J8133" s="1">
        <f t="shared" si="736"/>
        <v>4.7423912584246679</v>
      </c>
      <c r="K8133" s="1">
        <f t="shared" si="737"/>
        <v>0.94097213278427572</v>
      </c>
      <c r="L8133" s="30"/>
      <c r="M8133" s="30"/>
      <c r="N8133" s="2">
        <v>1270833</v>
      </c>
      <c r="O8133" s="30"/>
      <c r="P8133" s="30"/>
      <c r="Q8133" s="30"/>
      <c r="R8133" s="30"/>
      <c r="S8133" s="30"/>
      <c r="T8133" s="30"/>
      <c r="U8133" s="30"/>
      <c r="V8133" s="30"/>
    </row>
    <row r="8134" spans="1:22" ht="14.5" x14ac:dyDescent="0.35">
      <c r="A8134" s="15">
        <v>67</v>
      </c>
      <c r="B8134" s="8">
        <v>90</v>
      </c>
      <c r="C8134" s="8">
        <v>2000000.0000999998</v>
      </c>
      <c r="D8134" s="8">
        <v>9000</v>
      </c>
      <c r="E8134" s="2">
        <v>2220</v>
      </c>
      <c r="F8134" s="2">
        <v>21688.908203125</v>
      </c>
      <c r="G8134" s="2">
        <v>410.79397583007801</v>
      </c>
      <c r="H8134" s="1">
        <v>22541.108595795318</v>
      </c>
      <c r="I8134" s="1">
        <v>410.23413774343697</v>
      </c>
      <c r="J8134" s="1">
        <f t="shared" si="736"/>
        <v>3.929199131137135</v>
      </c>
      <c r="K8134" s="1">
        <f t="shared" si="737"/>
        <v>-0.13628196117282149</v>
      </c>
      <c r="L8134" s="30"/>
      <c r="M8134" s="30"/>
      <c r="N8134" s="2">
        <v>1270833</v>
      </c>
      <c r="O8134" s="30"/>
      <c r="P8134" s="30"/>
      <c r="Q8134" s="30"/>
      <c r="R8134" s="30"/>
      <c r="S8134" s="30"/>
      <c r="T8134" s="30"/>
      <c r="U8134" s="30"/>
      <c r="V8134" s="30"/>
    </row>
    <row r="8135" spans="1:22" ht="14.5" x14ac:dyDescent="0.35">
      <c r="A8135" s="15">
        <v>67</v>
      </c>
      <c r="B8135" s="8">
        <v>90</v>
      </c>
      <c r="C8135" s="8">
        <v>2000000.0000999998</v>
      </c>
      <c r="D8135" s="8">
        <v>9000</v>
      </c>
      <c r="E8135" s="2">
        <v>2250</v>
      </c>
      <c r="F8135" s="2">
        <v>22174.724609375</v>
      </c>
      <c r="G8135" s="2">
        <v>397.93560791015602</v>
      </c>
      <c r="H8135" s="1">
        <v>21986.684489554631</v>
      </c>
      <c r="I8135" s="1">
        <v>396.43835929379873</v>
      </c>
      <c r="J8135" s="1">
        <f t="shared" si="736"/>
        <v>-0.84799303320713915</v>
      </c>
      <c r="K8135" s="1">
        <f t="shared" si="737"/>
        <v>-0.37625399350925592</v>
      </c>
      <c r="L8135" s="30"/>
      <c r="M8135" s="30"/>
      <c r="N8135" s="2">
        <v>1270833</v>
      </c>
      <c r="O8135" s="30"/>
      <c r="P8135" s="30"/>
      <c r="Q8135" s="30"/>
      <c r="R8135" s="30"/>
      <c r="S8135" s="30"/>
      <c r="T8135" s="30"/>
      <c r="U8135" s="30"/>
      <c r="V8135" s="30"/>
    </row>
    <row r="8136" spans="1:22" ht="14.5" x14ac:dyDescent="0.35">
      <c r="A8136" s="15">
        <v>67</v>
      </c>
      <c r="B8136" s="8">
        <v>90</v>
      </c>
      <c r="C8136" s="8">
        <v>2000000.0000999998</v>
      </c>
      <c r="D8136" s="8">
        <v>9000</v>
      </c>
      <c r="E8136" s="2">
        <v>2280</v>
      </c>
      <c r="F8136" s="2">
        <v>38471.02734375</v>
      </c>
      <c r="G8136" s="2">
        <v>656.207275390625</v>
      </c>
      <c r="H8136" s="1">
        <v>38760.21006217441</v>
      </c>
      <c r="I8136" s="1">
        <v>639.23392993273069</v>
      </c>
      <c r="J8136" s="1">
        <f t="shared" si="736"/>
        <v>0.75168961785313715</v>
      </c>
      <c r="K8136" s="1">
        <f t="shared" si="737"/>
        <v>-2.5865829432918845</v>
      </c>
      <c r="L8136" s="30"/>
      <c r="M8136" s="30"/>
      <c r="N8136" s="2">
        <v>1270833</v>
      </c>
      <c r="O8136" s="30"/>
      <c r="P8136" s="30"/>
      <c r="Q8136" s="30"/>
      <c r="R8136" s="30"/>
      <c r="S8136" s="30"/>
      <c r="T8136" s="30"/>
      <c r="U8136" s="30"/>
      <c r="V8136" s="30"/>
    </row>
    <row r="8137" spans="1:22" ht="14.5" x14ac:dyDescent="0.35">
      <c r="A8137" s="15">
        <v>67</v>
      </c>
      <c r="B8137" s="8">
        <v>90</v>
      </c>
      <c r="C8137" s="8">
        <v>2000000.0000999998</v>
      </c>
      <c r="D8137" s="8">
        <v>9000</v>
      </c>
      <c r="E8137" s="2">
        <v>2310</v>
      </c>
      <c r="F8137" s="2">
        <v>42208.703125</v>
      </c>
      <c r="G8137" s="2">
        <v>710.35754394531205</v>
      </c>
      <c r="H8137" s="1">
        <v>42972.699688054272</v>
      </c>
      <c r="I8137" s="1">
        <v>678.96351510209047</v>
      </c>
      <c r="J8137" s="1">
        <f t="shared" si="736"/>
        <v>1.8100451008686895</v>
      </c>
      <c r="K8137" s="1">
        <f t="shared" si="737"/>
        <v>-4.4194686339022669</v>
      </c>
      <c r="L8137" s="30"/>
      <c r="M8137" s="30"/>
      <c r="N8137" s="2">
        <v>1270833</v>
      </c>
      <c r="O8137" s="30"/>
      <c r="P8137" s="30"/>
      <c r="Q8137" s="30"/>
      <c r="R8137" s="30"/>
      <c r="S8137" s="30"/>
      <c r="T8137" s="30"/>
      <c r="U8137" s="30"/>
      <c r="V8137" s="30"/>
    </row>
    <row r="8138" spans="1:22" ht="14.5" x14ac:dyDescent="0.35">
      <c r="A8138" s="15">
        <v>67</v>
      </c>
      <c r="B8138" s="8">
        <v>90</v>
      </c>
      <c r="C8138" s="8">
        <v>2000000.0000999998</v>
      </c>
      <c r="D8138" s="8">
        <v>9000</v>
      </c>
      <c r="E8138" s="2">
        <v>2340</v>
      </c>
      <c r="F8138" s="2">
        <v>43415.94921875</v>
      </c>
      <c r="G8138" s="2">
        <v>715.15899658203102</v>
      </c>
      <c r="H8138" s="1">
        <v>43855.445108680731</v>
      </c>
      <c r="I8138" s="1">
        <v>689.80927928081394</v>
      </c>
      <c r="J8138" s="1">
        <f t="shared" ref="J8138:J8201" si="738">(H8138-F8138)/F8138*100</f>
        <v>1.0122913303503833</v>
      </c>
      <c r="K8138" s="1">
        <f t="shared" ref="K8138:K8201" si="739">(I8138-G8138)/G8138*100</f>
        <v>-3.5446267784326739</v>
      </c>
      <c r="L8138" s="30"/>
      <c r="M8138" s="30"/>
      <c r="N8138" s="2">
        <v>1270833</v>
      </c>
      <c r="O8138" s="30"/>
      <c r="P8138" s="30"/>
      <c r="Q8138" s="30"/>
      <c r="R8138" s="30"/>
      <c r="S8138" s="30"/>
      <c r="T8138" s="30"/>
      <c r="U8138" s="30"/>
      <c r="V8138" s="30"/>
    </row>
    <row r="8139" spans="1:22" ht="14.5" x14ac:dyDescent="0.35">
      <c r="A8139" s="15">
        <v>67</v>
      </c>
      <c r="B8139" s="8">
        <v>90</v>
      </c>
      <c r="C8139" s="8">
        <v>2000000.0000999998</v>
      </c>
      <c r="D8139" s="8">
        <v>9000</v>
      </c>
      <c r="E8139" s="2">
        <v>2370</v>
      </c>
      <c r="F8139" s="2">
        <v>26850.4453125</v>
      </c>
      <c r="G8139" s="2">
        <v>441.07620239257801</v>
      </c>
      <c r="H8139" s="1">
        <v>27574.67438047953</v>
      </c>
      <c r="I8139" s="1">
        <v>437.75148595593612</v>
      </c>
      <c r="J8139" s="1">
        <f t="shared" si="738"/>
        <v>2.6972702297878497</v>
      </c>
      <c r="K8139" s="1">
        <f t="shared" si="739"/>
        <v>-0.75377370590552584</v>
      </c>
      <c r="L8139" s="30"/>
      <c r="M8139" s="30"/>
      <c r="N8139" s="2">
        <v>1270833</v>
      </c>
      <c r="O8139" s="30"/>
      <c r="P8139" s="30"/>
      <c r="Q8139" s="30"/>
      <c r="R8139" s="30"/>
      <c r="S8139" s="30"/>
      <c r="T8139" s="30"/>
      <c r="U8139" s="30"/>
      <c r="V8139" s="30"/>
    </row>
    <row r="8140" spans="1:22" ht="14.5" x14ac:dyDescent="0.35">
      <c r="A8140" s="15">
        <v>67</v>
      </c>
      <c r="B8140" s="8">
        <v>90</v>
      </c>
      <c r="C8140" s="8">
        <v>2000000.0000999998</v>
      </c>
      <c r="D8140" s="8">
        <v>9000</v>
      </c>
      <c r="E8140" s="2">
        <v>2400</v>
      </c>
      <c r="F8140" s="2">
        <v>23885.958984375</v>
      </c>
      <c r="G8140" s="2">
        <v>389.56494140625</v>
      </c>
      <c r="H8140" s="1">
        <v>23898.215804643609</v>
      </c>
      <c r="I8140" s="1">
        <v>392.81022803650501</v>
      </c>
      <c r="J8140" s="1">
        <f t="shared" si="738"/>
        <v>5.1313913235079493E-2</v>
      </c>
      <c r="K8140" s="1">
        <f t="shared" si="739"/>
        <v>0.83305407784904517</v>
      </c>
      <c r="L8140" s="30"/>
      <c r="M8140" s="30"/>
      <c r="N8140" s="2">
        <v>1270833</v>
      </c>
      <c r="O8140" s="30"/>
      <c r="P8140" s="30"/>
      <c r="Q8140" s="30"/>
      <c r="R8140" s="30"/>
      <c r="S8140" s="30"/>
      <c r="T8140" s="30"/>
      <c r="U8140" s="30"/>
      <c r="V8140" s="30"/>
    </row>
    <row r="8141" spans="1:22" ht="14.5" x14ac:dyDescent="0.35">
      <c r="A8141" s="15">
        <v>67</v>
      </c>
      <c r="B8141" s="8">
        <v>90</v>
      </c>
      <c r="C8141" s="8">
        <v>2000000.0000999998</v>
      </c>
      <c r="D8141" s="8">
        <v>9000</v>
      </c>
      <c r="E8141" s="2">
        <v>2430</v>
      </c>
      <c r="F8141" s="2">
        <v>23728.40234375</v>
      </c>
      <c r="G8141" s="2">
        <v>379.70526123046898</v>
      </c>
      <c r="H8141" s="1">
        <v>23259.960881620969</v>
      </c>
      <c r="I8141" s="1">
        <v>379.90966549085152</v>
      </c>
      <c r="J8141" s="1">
        <f t="shared" si="738"/>
        <v>-1.9741803739787689</v>
      </c>
      <c r="K8141" s="1">
        <f t="shared" si="739"/>
        <v>5.3832348732844953E-2</v>
      </c>
      <c r="L8141" s="30"/>
      <c r="M8141" s="30"/>
      <c r="N8141" s="2">
        <v>1270833</v>
      </c>
      <c r="O8141" s="30"/>
      <c r="P8141" s="30"/>
      <c r="Q8141" s="30"/>
      <c r="R8141" s="30"/>
      <c r="S8141" s="30"/>
      <c r="T8141" s="30"/>
      <c r="U8141" s="30"/>
      <c r="V8141" s="30"/>
    </row>
    <row r="8142" spans="1:22" ht="14.5" x14ac:dyDescent="0.35">
      <c r="A8142" s="15">
        <v>67</v>
      </c>
      <c r="B8142" s="8">
        <v>90</v>
      </c>
      <c r="C8142" s="8">
        <v>2000000.0000999998</v>
      </c>
      <c r="D8142" s="8">
        <v>9000</v>
      </c>
      <c r="E8142" s="2">
        <v>2460</v>
      </c>
      <c r="F8142" s="2">
        <v>40932.38671875</v>
      </c>
      <c r="G8142" s="2">
        <v>628.18817138671898</v>
      </c>
      <c r="H8142" s="1">
        <v>41345.935258437952</v>
      </c>
      <c r="I8142" s="1">
        <v>617.04169680955295</v>
      </c>
      <c r="J8142" s="1">
        <f t="shared" si="738"/>
        <v>1.0103210998407697</v>
      </c>
      <c r="K8142" s="1">
        <f t="shared" si="739"/>
        <v>-1.774384664480438</v>
      </c>
      <c r="L8142" s="30"/>
      <c r="M8142" s="30"/>
      <c r="N8142" s="2">
        <v>1270833</v>
      </c>
      <c r="O8142" s="30"/>
      <c r="P8142" s="30"/>
      <c r="Q8142" s="30"/>
      <c r="R8142" s="30"/>
      <c r="S8142" s="30"/>
      <c r="T8142" s="30"/>
      <c r="U8142" s="30"/>
      <c r="V8142" s="30"/>
    </row>
    <row r="8143" spans="1:22" ht="14.5" x14ac:dyDescent="0.35">
      <c r="A8143" s="15">
        <v>67</v>
      </c>
      <c r="B8143" s="8">
        <v>90</v>
      </c>
      <c r="C8143" s="8">
        <v>2000000.0000999998</v>
      </c>
      <c r="D8143" s="8">
        <v>9000</v>
      </c>
      <c r="E8143" s="2">
        <v>2490</v>
      </c>
      <c r="F8143" s="2">
        <v>44440.28515625</v>
      </c>
      <c r="G8143" s="2">
        <v>671.72491455078102</v>
      </c>
      <c r="H8143" s="1">
        <v>45471.865339136653</v>
      </c>
      <c r="I8143" s="1">
        <v>649.29719567554184</v>
      </c>
      <c r="J8143" s="1">
        <f t="shared" si="738"/>
        <v>2.3212726454379511</v>
      </c>
      <c r="K8143" s="1">
        <f t="shared" si="739"/>
        <v>-3.3388249251165285</v>
      </c>
      <c r="L8143" s="30"/>
      <c r="M8143" s="30"/>
      <c r="N8143" s="2">
        <v>1270833</v>
      </c>
      <c r="O8143" s="30"/>
      <c r="P8143" s="30"/>
      <c r="Q8143" s="30"/>
      <c r="R8143" s="30"/>
      <c r="S8143" s="30"/>
      <c r="T8143" s="30"/>
      <c r="U8143" s="30"/>
      <c r="V8143" s="30"/>
    </row>
    <row r="8144" spans="1:22" ht="14.5" x14ac:dyDescent="0.35">
      <c r="A8144" s="15">
        <v>67</v>
      </c>
      <c r="B8144" s="8">
        <v>90</v>
      </c>
      <c r="C8144" s="8">
        <v>2000000.0000999998</v>
      </c>
      <c r="D8144" s="8">
        <v>9000</v>
      </c>
      <c r="E8144" s="2">
        <v>2520</v>
      </c>
      <c r="F8144" s="2">
        <v>45332.15625</v>
      </c>
      <c r="G8144" s="2">
        <v>672.434326171875</v>
      </c>
      <c r="H8144" s="1">
        <v>46051.454385058933</v>
      </c>
      <c r="I8144" s="1">
        <v>657.42541781050875</v>
      </c>
      <c r="J8144" s="1">
        <f t="shared" si="738"/>
        <v>1.5867282621459959</v>
      </c>
      <c r="K8144" s="1">
        <f t="shared" si="739"/>
        <v>-2.2320259060555392</v>
      </c>
      <c r="L8144" s="30"/>
      <c r="M8144" s="30"/>
      <c r="N8144" s="2">
        <v>1270833</v>
      </c>
      <c r="O8144" s="30"/>
      <c r="P8144" s="30"/>
      <c r="Q8144" s="30"/>
      <c r="R8144" s="30"/>
      <c r="S8144" s="30"/>
      <c r="T8144" s="30"/>
      <c r="U8144" s="30"/>
      <c r="V8144" s="30"/>
    </row>
    <row r="8145" spans="1:22" ht="14.5" x14ac:dyDescent="0.35">
      <c r="A8145" s="15">
        <v>67</v>
      </c>
      <c r="B8145" s="8">
        <v>90</v>
      </c>
      <c r="C8145" s="8">
        <v>2000000.0000999998</v>
      </c>
      <c r="D8145" s="8">
        <v>9000</v>
      </c>
      <c r="E8145" s="2">
        <v>2550</v>
      </c>
      <c r="F8145" s="2">
        <v>27903.0625</v>
      </c>
      <c r="G8145" s="2">
        <v>413.30502319335898</v>
      </c>
      <c r="H8145" s="1">
        <v>27692.093525328339</v>
      </c>
      <c r="I8145" s="1">
        <v>417.00911599925257</v>
      </c>
      <c r="J8145" s="1">
        <f t="shared" si="738"/>
        <v>-0.75607820708447782</v>
      </c>
      <c r="K8145" s="1">
        <f t="shared" si="739"/>
        <v>0.89621286895433805</v>
      </c>
      <c r="L8145" s="30"/>
      <c r="M8145" s="30"/>
      <c r="N8145" s="2">
        <v>0</v>
      </c>
      <c r="O8145" s="30"/>
      <c r="P8145" s="30"/>
      <c r="Q8145" s="30"/>
      <c r="R8145" s="30"/>
      <c r="S8145" s="30"/>
      <c r="T8145" s="30"/>
      <c r="U8145" s="30"/>
      <c r="V8145" s="30"/>
    </row>
    <row r="8146" spans="1:22" ht="14.5" x14ac:dyDescent="0.35">
      <c r="A8146" s="15">
        <v>67</v>
      </c>
      <c r="B8146" s="8">
        <v>90</v>
      </c>
      <c r="C8146" s="8">
        <v>2000000.0000999998</v>
      </c>
      <c r="D8146" s="8">
        <v>9000</v>
      </c>
      <c r="E8146" s="2">
        <v>2580</v>
      </c>
      <c r="F8146" s="2">
        <v>24902.861328125</v>
      </c>
      <c r="G8146" s="2">
        <v>363.98651123046898</v>
      </c>
      <c r="H8146" s="1">
        <v>24857.98627239752</v>
      </c>
      <c r="I8146" s="1">
        <v>375.37465998480428</v>
      </c>
      <c r="J8146" s="1">
        <f t="shared" si="738"/>
        <v>-0.18020040001105581</v>
      </c>
      <c r="K8146" s="1">
        <f t="shared" si="739"/>
        <v>3.128728236614394</v>
      </c>
      <c r="L8146" s="30"/>
      <c r="M8146" s="30"/>
      <c r="N8146" s="2">
        <v>0</v>
      </c>
      <c r="O8146" s="30"/>
      <c r="P8146" s="30"/>
      <c r="Q8146" s="30"/>
      <c r="R8146" s="30"/>
      <c r="S8146" s="30"/>
      <c r="T8146" s="30"/>
      <c r="U8146" s="30"/>
      <c r="V8146" s="30"/>
    </row>
    <row r="8147" spans="1:22" ht="14.5" x14ac:dyDescent="0.35">
      <c r="A8147" s="15">
        <v>67</v>
      </c>
      <c r="B8147" s="8">
        <v>90</v>
      </c>
      <c r="C8147" s="8">
        <v>2000000.0000999998</v>
      </c>
      <c r="D8147" s="8">
        <v>9000</v>
      </c>
      <c r="E8147" s="2">
        <v>2610</v>
      </c>
      <c r="F8147" s="2">
        <v>24821.22265625</v>
      </c>
      <c r="G8147" s="2">
        <v>355.91921997070301</v>
      </c>
      <c r="H8147" s="1">
        <v>24478.44333734165</v>
      </c>
      <c r="I8147" s="1">
        <v>363.27076106598662</v>
      </c>
      <c r="J8147" s="1">
        <f t="shared" si="738"/>
        <v>-1.3809928852237159</v>
      </c>
      <c r="K8147" s="1">
        <f t="shared" si="739"/>
        <v>2.0655083184012204</v>
      </c>
      <c r="L8147" s="30"/>
      <c r="M8147" s="30"/>
      <c r="N8147" s="2">
        <v>0</v>
      </c>
      <c r="O8147" s="30"/>
      <c r="P8147" s="30"/>
      <c r="Q8147" s="30"/>
      <c r="R8147" s="30"/>
      <c r="S8147" s="30"/>
      <c r="T8147" s="30"/>
      <c r="U8147" s="30"/>
      <c r="V8147" s="30"/>
    </row>
    <row r="8148" spans="1:22" ht="14.5" x14ac:dyDescent="0.35">
      <c r="A8148" s="15">
        <v>67</v>
      </c>
      <c r="B8148" s="8">
        <v>90</v>
      </c>
      <c r="C8148" s="8">
        <v>2000000.0000999998</v>
      </c>
      <c r="D8148" s="8">
        <v>9000</v>
      </c>
      <c r="E8148" s="2">
        <v>2640</v>
      </c>
      <c r="F8148" s="2">
        <v>42612.8046875</v>
      </c>
      <c r="G8148" s="2">
        <v>590.75616455078102</v>
      </c>
      <c r="H8148" s="1">
        <v>43161.042586008502</v>
      </c>
      <c r="I8148" s="1">
        <v>595.12116956600573</v>
      </c>
      <c r="J8148" s="1">
        <f t="shared" si="738"/>
        <v>1.2865567111317624</v>
      </c>
      <c r="K8148" s="1">
        <f t="shared" si="739"/>
        <v>0.73888437855640821</v>
      </c>
      <c r="L8148" s="30"/>
      <c r="M8148" s="30"/>
      <c r="N8148" s="2">
        <v>0</v>
      </c>
      <c r="O8148" s="30"/>
      <c r="P8148" s="30"/>
      <c r="Q8148" s="30"/>
      <c r="R8148" s="30"/>
      <c r="S8148" s="30"/>
      <c r="T8148" s="30"/>
      <c r="U8148" s="30"/>
      <c r="V8148" s="30"/>
    </row>
    <row r="8149" spans="1:22" ht="14.5" x14ac:dyDescent="0.35">
      <c r="A8149" s="15">
        <v>67</v>
      </c>
      <c r="B8149" s="8">
        <v>90</v>
      </c>
      <c r="C8149" s="8">
        <v>2000000.0000999998</v>
      </c>
      <c r="D8149" s="8">
        <v>9000</v>
      </c>
      <c r="E8149" s="2">
        <v>2670</v>
      </c>
      <c r="F8149" s="2">
        <v>46184.6640625</v>
      </c>
      <c r="G8149" s="2">
        <v>638.434814453125</v>
      </c>
      <c r="H8149" s="1">
        <v>45939.523016212966</v>
      </c>
      <c r="I8149" s="1">
        <v>619.7295191350396</v>
      </c>
      <c r="J8149" s="1">
        <f t="shared" si="738"/>
        <v>-0.53078451746513344</v>
      </c>
      <c r="K8149" s="1">
        <f t="shared" si="739"/>
        <v>-2.9298676849426073</v>
      </c>
      <c r="L8149" s="30"/>
      <c r="M8149" s="30"/>
      <c r="N8149" s="2">
        <v>0</v>
      </c>
      <c r="O8149" s="30"/>
      <c r="P8149" s="30"/>
      <c r="Q8149" s="30"/>
      <c r="R8149" s="30"/>
      <c r="S8149" s="30"/>
      <c r="T8149" s="30"/>
      <c r="U8149" s="30"/>
      <c r="V8149" s="30"/>
    </row>
    <row r="8150" spans="1:22" ht="14.5" x14ac:dyDescent="0.35">
      <c r="A8150" s="15">
        <v>67</v>
      </c>
      <c r="B8150" s="8">
        <v>90</v>
      </c>
      <c r="C8150" s="8">
        <v>2000000.0000999998</v>
      </c>
      <c r="D8150" s="8">
        <v>9000</v>
      </c>
      <c r="E8150" s="2">
        <v>2700</v>
      </c>
      <c r="F8150" s="2">
        <v>46189.62890625</v>
      </c>
      <c r="G8150" s="2">
        <v>632.518310546875</v>
      </c>
      <c r="H8150" s="1">
        <v>46670.180173459783</v>
      </c>
      <c r="I8150" s="1">
        <v>625.07731665161771</v>
      </c>
      <c r="J8150" s="1">
        <f t="shared" si="738"/>
        <v>1.0403878069363721</v>
      </c>
      <c r="K8150" s="1">
        <f t="shared" si="739"/>
        <v>-1.1764076661786778</v>
      </c>
      <c r="L8150" s="30"/>
      <c r="M8150" s="30"/>
      <c r="N8150" s="2">
        <v>0</v>
      </c>
      <c r="O8150" s="30"/>
      <c r="P8150" s="30"/>
      <c r="Q8150" s="30"/>
      <c r="R8150" s="30"/>
      <c r="S8150" s="30"/>
      <c r="T8150" s="30"/>
      <c r="U8150" s="30"/>
      <c r="V8150" s="30"/>
    </row>
    <row r="8151" spans="1:22" ht="14.5" x14ac:dyDescent="0.35">
      <c r="A8151" s="15">
        <v>67</v>
      </c>
      <c r="B8151" s="8">
        <v>90</v>
      </c>
      <c r="C8151" s="8">
        <v>2000000.0000999998</v>
      </c>
      <c r="D8151" s="8">
        <v>9000</v>
      </c>
      <c r="E8151" s="2">
        <v>2730</v>
      </c>
      <c r="F8151" s="2">
        <v>27962.544921875</v>
      </c>
      <c r="G8151" s="2">
        <v>386.51242065429699</v>
      </c>
      <c r="H8151" s="1">
        <v>27911.55819489446</v>
      </c>
      <c r="I8151" s="1">
        <v>396.27209196750192</v>
      </c>
      <c r="J8151" s="1">
        <f t="shared" si="738"/>
        <v>-0.18233936547260846</v>
      </c>
      <c r="K8151" s="1">
        <f t="shared" si="739"/>
        <v>2.5250602028994411</v>
      </c>
      <c r="L8151" s="30"/>
      <c r="M8151" s="30"/>
      <c r="N8151" s="2">
        <v>0</v>
      </c>
      <c r="O8151" s="30"/>
      <c r="P8151" s="30"/>
      <c r="Q8151" s="30"/>
      <c r="R8151" s="30"/>
      <c r="S8151" s="30"/>
      <c r="T8151" s="30"/>
      <c r="U8151" s="30"/>
      <c r="V8151" s="30"/>
    </row>
    <row r="8152" spans="1:22" ht="14.5" x14ac:dyDescent="0.35">
      <c r="A8152" s="15">
        <v>67</v>
      </c>
      <c r="B8152" s="8">
        <v>90</v>
      </c>
      <c r="C8152" s="8">
        <v>2000000.0000999998</v>
      </c>
      <c r="D8152" s="8">
        <v>9000</v>
      </c>
      <c r="E8152" s="2">
        <v>2760</v>
      </c>
      <c r="F8152" s="2">
        <v>24842.560546875</v>
      </c>
      <c r="G8152" s="2">
        <v>343.05694580078102</v>
      </c>
      <c r="H8152" s="1">
        <v>25016.974830010211</v>
      </c>
      <c r="I8152" s="1">
        <v>357.94036045766399</v>
      </c>
      <c r="J8152" s="1">
        <f t="shared" si="738"/>
        <v>0.70207852691396966</v>
      </c>
      <c r="K8152" s="1">
        <f t="shared" si="739"/>
        <v>4.3384676623122544</v>
      </c>
      <c r="L8152" s="30"/>
      <c r="M8152" s="30"/>
      <c r="N8152" s="2">
        <v>0</v>
      </c>
      <c r="O8152" s="30"/>
      <c r="P8152" s="30"/>
      <c r="Q8152" s="30"/>
      <c r="R8152" s="30"/>
      <c r="S8152" s="30"/>
      <c r="T8152" s="30"/>
      <c r="U8152" s="30"/>
      <c r="V8152" s="30"/>
    </row>
    <row r="8153" spans="1:22" ht="14.5" x14ac:dyDescent="0.35">
      <c r="A8153" s="15">
        <v>67</v>
      </c>
      <c r="B8153" s="8">
        <v>90</v>
      </c>
      <c r="C8153" s="8">
        <v>2000000.0000999998</v>
      </c>
      <c r="D8153" s="8">
        <v>9000</v>
      </c>
      <c r="E8153" s="2">
        <v>2790</v>
      </c>
      <c r="F8153" s="2">
        <v>24632.728515625</v>
      </c>
      <c r="G8153" s="2">
        <v>337.36892700195301</v>
      </c>
      <c r="H8153" s="1">
        <v>24835.578596836971</v>
      </c>
      <c r="I8153" s="1">
        <v>346.63218887374461</v>
      </c>
      <c r="J8153" s="1">
        <f t="shared" si="738"/>
        <v>0.82349822141424311</v>
      </c>
      <c r="K8153" s="1">
        <f t="shared" si="739"/>
        <v>2.74573653066098</v>
      </c>
      <c r="L8153" s="30"/>
      <c r="M8153" s="30"/>
      <c r="N8153" s="2">
        <v>0</v>
      </c>
      <c r="O8153" s="30"/>
      <c r="P8153" s="30"/>
      <c r="Q8153" s="30"/>
      <c r="R8153" s="30"/>
      <c r="S8153" s="30"/>
      <c r="T8153" s="30"/>
      <c r="U8153" s="30"/>
      <c r="V8153" s="30"/>
    </row>
    <row r="8154" spans="1:22" ht="14.5" x14ac:dyDescent="0.35">
      <c r="A8154" s="15">
        <v>67</v>
      </c>
      <c r="B8154" s="8">
        <v>90</v>
      </c>
      <c r="C8154" s="8">
        <v>2000000.0000999998</v>
      </c>
      <c r="D8154" s="8">
        <v>9000</v>
      </c>
      <c r="E8154" s="2">
        <v>2820</v>
      </c>
      <c r="F8154" s="2">
        <v>42360.04296875</v>
      </c>
      <c r="G8154" s="2">
        <v>565.84411621093705</v>
      </c>
      <c r="H8154" s="1">
        <v>44166.348931859531</v>
      </c>
      <c r="I8154" s="1">
        <v>570.12604081794245</v>
      </c>
      <c r="J8154" s="1">
        <f t="shared" si="738"/>
        <v>4.2641740577130332</v>
      </c>
      <c r="K8154" s="1">
        <f t="shared" si="739"/>
        <v>0.7567321960822827</v>
      </c>
      <c r="L8154" s="30"/>
      <c r="M8154" s="30"/>
      <c r="N8154" s="2">
        <v>0</v>
      </c>
      <c r="O8154" s="30"/>
      <c r="P8154" s="30"/>
      <c r="Q8154" s="30"/>
      <c r="R8154" s="30"/>
      <c r="S8154" s="30"/>
      <c r="T8154" s="30"/>
      <c r="U8154" s="30"/>
      <c r="V8154" s="30"/>
    </row>
    <row r="8155" spans="1:22" ht="14.5" x14ac:dyDescent="0.35">
      <c r="A8155" s="15">
        <v>67</v>
      </c>
      <c r="B8155" s="8">
        <v>90</v>
      </c>
      <c r="C8155" s="8">
        <v>2000000.0000999998</v>
      </c>
      <c r="D8155" s="8">
        <v>9000</v>
      </c>
      <c r="E8155" s="2">
        <v>2850</v>
      </c>
      <c r="F8155" s="2">
        <v>45436.828125</v>
      </c>
      <c r="G8155" s="2">
        <v>603.85595703125</v>
      </c>
      <c r="H8155" s="1">
        <v>46823.352794268663</v>
      </c>
      <c r="I8155" s="1">
        <v>589.07864343190192</v>
      </c>
      <c r="J8155" s="1">
        <f t="shared" si="738"/>
        <v>3.051543706911569</v>
      </c>
      <c r="K8155" s="1">
        <f t="shared" si="739"/>
        <v>-2.447158701886142</v>
      </c>
      <c r="L8155" s="30"/>
      <c r="M8155" s="30"/>
      <c r="N8155" s="2">
        <v>0</v>
      </c>
      <c r="O8155" s="30"/>
      <c r="P8155" s="30"/>
      <c r="Q8155" s="30"/>
      <c r="R8155" s="30"/>
      <c r="S8155" s="30"/>
      <c r="T8155" s="30"/>
      <c r="U8155" s="30"/>
      <c r="V8155" s="30"/>
    </row>
    <row r="8156" spans="1:22" ht="14.5" x14ac:dyDescent="0.35">
      <c r="A8156" s="15">
        <v>67</v>
      </c>
      <c r="B8156" s="8">
        <v>90</v>
      </c>
      <c r="C8156" s="8">
        <v>2000000.0000999998</v>
      </c>
      <c r="D8156" s="8">
        <v>9000</v>
      </c>
      <c r="E8156" s="2">
        <v>2880</v>
      </c>
      <c r="F8156" s="2">
        <v>45899.12109375</v>
      </c>
      <c r="G8156" s="2">
        <v>608.72265625</v>
      </c>
      <c r="H8156" s="1">
        <v>47536.346339707787</v>
      </c>
      <c r="I8156" s="1">
        <v>592.92172919623556</v>
      </c>
      <c r="J8156" s="1">
        <f t="shared" si="738"/>
        <v>3.5670078357572832</v>
      </c>
      <c r="K8156" s="1">
        <f t="shared" si="739"/>
        <v>-2.595751429904896</v>
      </c>
      <c r="L8156" s="30"/>
      <c r="M8156" s="30"/>
      <c r="N8156" s="2">
        <v>0</v>
      </c>
      <c r="O8156" s="30"/>
      <c r="P8156" s="30"/>
      <c r="Q8156" s="30"/>
      <c r="R8156" s="30"/>
      <c r="S8156" s="30"/>
      <c r="T8156" s="30"/>
      <c r="U8156" s="30"/>
      <c r="V8156" s="30"/>
    </row>
    <row r="8157" spans="1:22" ht="14.5" x14ac:dyDescent="0.35">
      <c r="A8157" s="15">
        <v>67</v>
      </c>
      <c r="B8157" s="8">
        <v>90</v>
      </c>
      <c r="C8157" s="8">
        <v>2000000.0000999998</v>
      </c>
      <c r="D8157" s="8">
        <v>9000</v>
      </c>
      <c r="E8157" s="2">
        <v>2910</v>
      </c>
      <c r="F8157" s="2">
        <v>28053.830078125</v>
      </c>
      <c r="G8157" s="2">
        <v>378.25888061523398</v>
      </c>
      <c r="H8157" s="1">
        <v>28644.53922998712</v>
      </c>
      <c r="I8157" s="1">
        <v>375.56363994132369</v>
      </c>
      <c r="J8157" s="1">
        <f t="shared" si="738"/>
        <v>2.1056274676830173</v>
      </c>
      <c r="K8157" s="1">
        <f t="shared" si="739"/>
        <v>-0.71253863743437074</v>
      </c>
      <c r="L8157" s="30"/>
      <c r="M8157" s="30"/>
      <c r="N8157" s="2">
        <v>1270833</v>
      </c>
      <c r="O8157" s="30"/>
      <c r="P8157" s="30"/>
      <c r="Q8157" s="30"/>
      <c r="R8157" s="30"/>
      <c r="S8157" s="30"/>
      <c r="T8157" s="30"/>
      <c r="U8157" s="30"/>
      <c r="V8157" s="30"/>
    </row>
    <row r="8158" spans="1:22" ht="14.5" x14ac:dyDescent="0.35">
      <c r="A8158" s="15">
        <v>67</v>
      </c>
      <c r="B8158" s="8">
        <v>90</v>
      </c>
      <c r="C8158" s="8">
        <v>2000000.0000999998</v>
      </c>
      <c r="D8158" s="8">
        <v>9000</v>
      </c>
      <c r="E8158" s="2">
        <v>2940</v>
      </c>
      <c r="F8158" s="2">
        <v>24938.90625</v>
      </c>
      <c r="G8158" s="2">
        <v>336.53390502929699</v>
      </c>
      <c r="H8158" s="1">
        <v>25579.88831349288</v>
      </c>
      <c r="I8158" s="1">
        <v>340.51294720670819</v>
      </c>
      <c r="J8158" s="1">
        <f t="shared" si="738"/>
        <v>2.5702092027106445</v>
      </c>
      <c r="K8158" s="1">
        <f t="shared" si="739"/>
        <v>1.1823599696633258</v>
      </c>
      <c r="L8158" s="30"/>
      <c r="M8158" s="30"/>
      <c r="N8158" s="2">
        <v>1270833</v>
      </c>
      <c r="O8158" s="30"/>
      <c r="P8158" s="30"/>
      <c r="Q8158" s="30"/>
      <c r="R8158" s="30"/>
      <c r="S8158" s="30"/>
      <c r="T8158" s="30"/>
      <c r="U8158" s="30"/>
      <c r="V8158" s="30"/>
    </row>
    <row r="8159" spans="1:22" ht="14.5" x14ac:dyDescent="0.35">
      <c r="A8159" s="15">
        <v>67</v>
      </c>
      <c r="B8159" s="8">
        <v>90</v>
      </c>
      <c r="C8159" s="8">
        <v>2000000.0000999998</v>
      </c>
      <c r="D8159" s="8">
        <v>9000</v>
      </c>
      <c r="E8159" s="2">
        <v>2970</v>
      </c>
      <c r="F8159" s="2">
        <v>24720.970703125</v>
      </c>
      <c r="G8159" s="2">
        <v>331.60931396484398</v>
      </c>
      <c r="H8159" s="1">
        <v>25392.55308321548</v>
      </c>
      <c r="I8159" s="1">
        <v>329.99524764165159</v>
      </c>
      <c r="J8159" s="1">
        <f t="shared" si="738"/>
        <v>2.7166505237821612</v>
      </c>
      <c r="K8159" s="1">
        <f t="shared" si="739"/>
        <v>-0.4867373307142715</v>
      </c>
      <c r="L8159" s="30"/>
      <c r="M8159" s="30"/>
      <c r="N8159" s="2">
        <v>1270833</v>
      </c>
      <c r="O8159" s="30"/>
      <c r="P8159" s="30"/>
      <c r="Q8159" s="30"/>
      <c r="R8159" s="30"/>
      <c r="S8159" s="30"/>
      <c r="T8159" s="30"/>
      <c r="U8159" s="30"/>
      <c r="V8159" s="30"/>
    </row>
    <row r="8160" spans="1:22" ht="14.5" x14ac:dyDescent="0.35">
      <c r="A8160" s="15">
        <v>67</v>
      </c>
      <c r="B8160" s="8">
        <v>90</v>
      </c>
      <c r="C8160" s="8">
        <v>2000000.0000999998</v>
      </c>
      <c r="D8160" s="8">
        <v>9000</v>
      </c>
      <c r="E8160" s="2">
        <v>3000</v>
      </c>
      <c r="F8160" s="2">
        <v>42781.5859375</v>
      </c>
      <c r="G8160" s="2">
        <v>561.21185302734398</v>
      </c>
      <c r="H8160" s="1">
        <v>45208.673242843877</v>
      </c>
      <c r="I8160" s="1">
        <v>543.352561448198</v>
      </c>
      <c r="J8160" s="1">
        <f t="shared" si="738"/>
        <v>5.6732055442956941</v>
      </c>
      <c r="K8160" s="1">
        <f t="shared" si="739"/>
        <v>-3.1822726984128429</v>
      </c>
      <c r="L8160" s="30"/>
      <c r="M8160" s="30"/>
      <c r="N8160" s="2">
        <v>1270833</v>
      </c>
      <c r="O8160" s="30"/>
      <c r="P8160" s="30"/>
      <c r="Q8160" s="30"/>
      <c r="R8160" s="30"/>
      <c r="S8160" s="30"/>
      <c r="T8160" s="30"/>
      <c r="U8160" s="30"/>
      <c r="V8160" s="30"/>
    </row>
    <row r="8161" spans="1:22" ht="14.5" x14ac:dyDescent="0.35">
      <c r="A8161" s="15">
        <v>67</v>
      </c>
      <c r="B8161" s="8">
        <v>90</v>
      </c>
      <c r="C8161" s="8">
        <v>2000000.0000999998</v>
      </c>
      <c r="D8161" s="8">
        <v>9000</v>
      </c>
      <c r="E8161" s="2">
        <v>3030</v>
      </c>
      <c r="F8161" s="2">
        <v>46128.4765625</v>
      </c>
      <c r="G8161" s="2">
        <v>593.78210449218795</v>
      </c>
      <c r="H8161" s="1">
        <v>47713.289216794219</v>
      </c>
      <c r="I8161" s="1">
        <v>564.06726548828055</v>
      </c>
      <c r="J8161" s="1">
        <f t="shared" si="738"/>
        <v>3.4356492396772271</v>
      </c>
      <c r="K8161" s="1">
        <f t="shared" si="739"/>
        <v>-5.0043338758617546</v>
      </c>
      <c r="L8161" s="30"/>
      <c r="M8161" s="30"/>
      <c r="N8161" s="2">
        <v>1270833</v>
      </c>
      <c r="O8161" s="30"/>
      <c r="P8161" s="30"/>
      <c r="Q8161" s="30"/>
      <c r="R8161" s="30"/>
      <c r="S8161" s="30"/>
      <c r="T8161" s="30"/>
      <c r="U8161" s="30"/>
      <c r="V8161" s="30"/>
    </row>
    <row r="8162" spans="1:22" ht="14.5" x14ac:dyDescent="0.35">
      <c r="A8162" s="15">
        <v>67</v>
      </c>
      <c r="B8162" s="8">
        <v>90</v>
      </c>
      <c r="C8162" s="8">
        <v>2000000.0000999998</v>
      </c>
      <c r="D8162" s="8">
        <v>9000</v>
      </c>
      <c r="E8162" s="2">
        <v>3060</v>
      </c>
      <c r="F8162" s="2">
        <v>47000.62109375</v>
      </c>
      <c r="G8162" s="2">
        <v>595.90814208984398</v>
      </c>
      <c r="H8162" s="1">
        <v>48472.974337064232</v>
      </c>
      <c r="I8162" s="1">
        <v>568.51320244841497</v>
      </c>
      <c r="J8162" s="1">
        <f t="shared" si="738"/>
        <v>3.1326250782460847</v>
      </c>
      <c r="K8162" s="1">
        <f t="shared" si="739"/>
        <v>-4.5971749178246206</v>
      </c>
      <c r="L8162" s="30"/>
      <c r="M8162" s="30"/>
      <c r="N8162" s="2">
        <v>1270833</v>
      </c>
      <c r="O8162" s="30"/>
      <c r="P8162" s="30"/>
      <c r="Q8162" s="30"/>
      <c r="R8162" s="30"/>
      <c r="S8162" s="30"/>
      <c r="T8162" s="30"/>
      <c r="U8162" s="30"/>
      <c r="V8162" s="30"/>
    </row>
    <row r="8163" spans="1:22" ht="14.5" x14ac:dyDescent="0.35">
      <c r="A8163" s="15">
        <v>67</v>
      </c>
      <c r="B8163" s="8">
        <v>90</v>
      </c>
      <c r="C8163" s="8">
        <v>2000000.0000999998</v>
      </c>
      <c r="D8163" s="8">
        <v>9000</v>
      </c>
      <c r="E8163" s="2">
        <v>3090</v>
      </c>
      <c r="F8163" s="2">
        <v>29232.5390625</v>
      </c>
      <c r="G8163" s="2">
        <v>364.77032470703102</v>
      </c>
      <c r="H8163" s="1">
        <v>29395.36222514886</v>
      </c>
      <c r="I8163" s="1">
        <v>356.00734044852311</v>
      </c>
      <c r="J8163" s="1">
        <f t="shared" si="738"/>
        <v>0.55699288488331111</v>
      </c>
      <c r="K8163" s="1">
        <f t="shared" si="739"/>
        <v>-2.4023292644614092</v>
      </c>
      <c r="L8163" s="30"/>
      <c r="M8163" s="30"/>
      <c r="N8163" s="2">
        <v>1270833</v>
      </c>
      <c r="O8163" s="30"/>
      <c r="P8163" s="30"/>
      <c r="Q8163" s="30"/>
      <c r="R8163" s="30"/>
      <c r="S8163" s="30"/>
      <c r="T8163" s="30"/>
      <c r="U8163" s="30"/>
      <c r="V8163" s="30"/>
    </row>
    <row r="8164" spans="1:22" ht="14.5" x14ac:dyDescent="0.35">
      <c r="A8164" s="15">
        <v>67</v>
      </c>
      <c r="B8164" s="8">
        <v>90</v>
      </c>
      <c r="C8164" s="8">
        <v>2000000.0000999998</v>
      </c>
      <c r="D8164" s="8">
        <v>9000</v>
      </c>
      <c r="E8164" s="2">
        <v>3120</v>
      </c>
      <c r="F8164" s="2">
        <v>26220.958984375</v>
      </c>
      <c r="G8164" s="2">
        <v>321.6962890625</v>
      </c>
      <c r="H8164" s="1">
        <v>26153.529444897929</v>
      </c>
      <c r="I8164" s="1">
        <v>321.74980779671972</v>
      </c>
      <c r="J8164" s="1">
        <f t="shared" si="738"/>
        <v>-0.25715893731137646</v>
      </c>
      <c r="K8164" s="1">
        <f t="shared" si="739"/>
        <v>1.6636416408684185E-2</v>
      </c>
      <c r="L8164" s="30"/>
      <c r="M8164" s="30"/>
      <c r="N8164" s="2">
        <v>1270833</v>
      </c>
      <c r="O8164" s="30"/>
      <c r="P8164" s="30"/>
      <c r="Q8164" s="30"/>
      <c r="R8164" s="30"/>
      <c r="S8164" s="30"/>
      <c r="T8164" s="30"/>
      <c r="U8164" s="30"/>
      <c r="V8164" s="30"/>
    </row>
    <row r="8165" spans="1:22" ht="14.5" x14ac:dyDescent="0.35">
      <c r="A8165" s="15">
        <v>67</v>
      </c>
      <c r="B8165" s="8">
        <v>90</v>
      </c>
      <c r="C8165" s="8">
        <v>2000000.0000999998</v>
      </c>
      <c r="D8165" s="8">
        <v>9000</v>
      </c>
      <c r="E8165" s="2">
        <v>3150</v>
      </c>
      <c r="F8165" s="2">
        <v>26078.01953125</v>
      </c>
      <c r="G8165" s="2">
        <v>315.86309814453102</v>
      </c>
      <c r="H8165" s="1">
        <v>25950.479949309789</v>
      </c>
      <c r="I8165" s="1">
        <v>314.6966602266092</v>
      </c>
      <c r="J8165" s="1">
        <f t="shared" si="738"/>
        <v>-0.48906927839124026</v>
      </c>
      <c r="K8165" s="1">
        <f t="shared" si="739"/>
        <v>-0.36928591050167348</v>
      </c>
      <c r="L8165" s="30"/>
      <c r="M8165" s="30"/>
      <c r="N8165" s="2">
        <v>1270833</v>
      </c>
      <c r="O8165" s="30"/>
      <c r="P8165" s="30"/>
      <c r="Q8165" s="30"/>
      <c r="R8165" s="30"/>
      <c r="S8165" s="30"/>
      <c r="T8165" s="30"/>
      <c r="U8165" s="30"/>
      <c r="V8165" s="30"/>
    </row>
    <row r="8166" spans="1:22" ht="14.5" x14ac:dyDescent="0.35">
      <c r="A8166" s="15">
        <v>67</v>
      </c>
      <c r="B8166" s="8">
        <v>90</v>
      </c>
      <c r="C8166" s="8">
        <v>2000000.0000999998</v>
      </c>
      <c r="D8166" s="8">
        <v>9000</v>
      </c>
      <c r="E8166" s="2">
        <v>3180</v>
      </c>
      <c r="F8166" s="2">
        <v>45442.68359375</v>
      </c>
      <c r="G8166" s="2">
        <v>526.31939697265602</v>
      </c>
      <c r="H8166" s="1">
        <v>46251.175902089599</v>
      </c>
      <c r="I8166" s="1">
        <v>515.45716271376307</v>
      </c>
      <c r="J8166" s="1">
        <f t="shared" si="738"/>
        <v>1.7791473663117809</v>
      </c>
      <c r="K8166" s="1">
        <f t="shared" si="739"/>
        <v>-2.0638103633215104</v>
      </c>
      <c r="L8166" s="30"/>
      <c r="M8166" s="30"/>
      <c r="N8166" s="2">
        <v>1270833</v>
      </c>
      <c r="O8166" s="30"/>
      <c r="P8166" s="30"/>
      <c r="Q8166" s="30"/>
      <c r="R8166" s="30"/>
      <c r="S8166" s="30"/>
      <c r="T8166" s="30"/>
      <c r="U8166" s="30"/>
      <c r="V8166" s="30"/>
    </row>
    <row r="8167" spans="1:22" ht="14.5" x14ac:dyDescent="0.35">
      <c r="A8167" s="15">
        <v>67</v>
      </c>
      <c r="B8167" s="8">
        <v>90</v>
      </c>
      <c r="C8167" s="8">
        <v>2000000.0000999998</v>
      </c>
      <c r="D8167" s="8">
        <v>9000</v>
      </c>
      <c r="E8167" s="2">
        <v>3210</v>
      </c>
      <c r="F8167" s="2">
        <v>48739.203125</v>
      </c>
      <c r="G8167" s="2">
        <v>552.5263671875</v>
      </c>
      <c r="H8167" s="1">
        <v>48603.254175041591</v>
      </c>
      <c r="I8167" s="1">
        <v>538.67188703847614</v>
      </c>
      <c r="J8167" s="1">
        <f t="shared" si="738"/>
        <v>-0.2789314170971251</v>
      </c>
      <c r="K8167" s="1">
        <f t="shared" si="739"/>
        <v>-2.5074785515751383</v>
      </c>
      <c r="L8167" s="30"/>
      <c r="M8167" s="30"/>
      <c r="N8167" s="2">
        <v>1270833</v>
      </c>
      <c r="O8167" s="30"/>
      <c r="P8167" s="30"/>
      <c r="Q8167" s="30"/>
      <c r="R8167" s="30"/>
      <c r="S8167" s="30"/>
      <c r="T8167" s="30"/>
      <c r="U8167" s="30"/>
      <c r="V8167" s="30"/>
    </row>
    <row r="8168" spans="1:22" ht="14.5" x14ac:dyDescent="0.35">
      <c r="A8168" s="15">
        <v>67</v>
      </c>
      <c r="B8168" s="8">
        <v>90</v>
      </c>
      <c r="C8168" s="8">
        <v>2000000.0000999998</v>
      </c>
      <c r="D8168" s="8">
        <v>9000</v>
      </c>
      <c r="E8168" s="2">
        <v>3240</v>
      </c>
      <c r="F8168" s="2">
        <v>48719.984375</v>
      </c>
      <c r="G8168" s="2">
        <v>541.62268066406295</v>
      </c>
      <c r="H8168" s="1">
        <v>49409.638004072956</v>
      </c>
      <c r="I8168" s="1">
        <v>543.97329279970597</v>
      </c>
      <c r="J8168" s="1">
        <f t="shared" si="738"/>
        <v>1.4155456696468951</v>
      </c>
      <c r="K8168" s="1">
        <f t="shared" si="739"/>
        <v>0.43399440598776673</v>
      </c>
      <c r="L8168" s="30"/>
      <c r="M8168" s="30"/>
      <c r="N8168" s="2">
        <v>1270833</v>
      </c>
      <c r="O8168" s="30"/>
      <c r="P8168" s="30"/>
      <c r="Q8168" s="30"/>
      <c r="R8168" s="30"/>
      <c r="S8168" s="30"/>
      <c r="T8168" s="30"/>
      <c r="U8168" s="30"/>
      <c r="V8168" s="30"/>
    </row>
    <row r="8169" spans="1:22" ht="14.5" x14ac:dyDescent="0.35">
      <c r="A8169" s="15">
        <v>67</v>
      </c>
      <c r="B8169" s="8">
        <v>90</v>
      </c>
      <c r="C8169" s="8">
        <v>2000000.0000999998</v>
      </c>
      <c r="D8169" s="8">
        <v>9000</v>
      </c>
      <c r="E8169" s="2">
        <v>3270</v>
      </c>
      <c r="F8169" s="2">
        <v>29845.49609375</v>
      </c>
      <c r="G8169" s="2">
        <v>327.65954589843699</v>
      </c>
      <c r="H8169" s="1">
        <v>30123.17472762656</v>
      </c>
      <c r="I8169" s="1">
        <v>336.43156004283207</v>
      </c>
      <c r="J8169" s="1">
        <f t="shared" si="738"/>
        <v>0.93038706076227307</v>
      </c>
      <c r="K8169" s="1">
        <f t="shared" si="739"/>
        <v>2.6771733813957321</v>
      </c>
      <c r="L8169" s="30"/>
      <c r="M8169" s="30"/>
      <c r="N8169" s="2">
        <v>0</v>
      </c>
      <c r="O8169" s="30"/>
      <c r="P8169" s="30"/>
      <c r="Q8169" s="30"/>
      <c r="R8169" s="30"/>
      <c r="S8169" s="30"/>
      <c r="T8169" s="30"/>
      <c r="U8169" s="30"/>
      <c r="V8169" s="30"/>
    </row>
    <row r="8170" spans="1:22" ht="14.5" x14ac:dyDescent="0.35">
      <c r="A8170" s="15">
        <v>67</v>
      </c>
      <c r="B8170" s="8">
        <v>90</v>
      </c>
      <c r="C8170" s="8">
        <v>2000000.0000999998</v>
      </c>
      <c r="D8170" s="8">
        <v>9000</v>
      </c>
      <c r="E8170" s="2">
        <v>3300</v>
      </c>
      <c r="F8170" s="2">
        <v>26896.337890625</v>
      </c>
      <c r="G8170" s="2">
        <v>291.25332641601602</v>
      </c>
      <c r="H8170" s="1">
        <v>26725.13027219272</v>
      </c>
      <c r="I8170" s="1">
        <v>305.96486202466411</v>
      </c>
      <c r="J8170" s="1">
        <f t="shared" si="738"/>
        <v>-0.63654620613595048</v>
      </c>
      <c r="K8170" s="1">
        <f t="shared" si="739"/>
        <v>5.0511133348000463</v>
      </c>
      <c r="L8170" s="30"/>
      <c r="M8170" s="30"/>
      <c r="N8170" s="2">
        <v>0</v>
      </c>
      <c r="O8170" s="30"/>
      <c r="P8170" s="30"/>
      <c r="Q8170" s="30"/>
      <c r="R8170" s="30"/>
      <c r="S8170" s="30"/>
      <c r="T8170" s="30"/>
      <c r="U8170" s="30"/>
      <c r="V8170" s="30"/>
    </row>
    <row r="8171" spans="1:22" ht="14.5" x14ac:dyDescent="0.35">
      <c r="A8171" s="15">
        <v>67</v>
      </c>
      <c r="B8171" s="8">
        <v>90</v>
      </c>
      <c r="C8171" s="8">
        <v>2000000.0000999998</v>
      </c>
      <c r="D8171" s="8">
        <v>9000</v>
      </c>
      <c r="E8171" s="2">
        <v>3330</v>
      </c>
      <c r="F8171" s="2">
        <v>26609.826171875</v>
      </c>
      <c r="G8171" s="2">
        <v>290.019775390625</v>
      </c>
      <c r="H8171" s="1">
        <v>26499.648132287432</v>
      </c>
      <c r="I8171" s="1">
        <v>300.61516172124561</v>
      </c>
      <c r="J8171" s="1">
        <f t="shared" si="738"/>
        <v>-0.41405020414609134</v>
      </c>
      <c r="K8171" s="1">
        <f t="shared" si="739"/>
        <v>3.6533323689220105</v>
      </c>
      <c r="L8171" s="30"/>
      <c r="M8171" s="30"/>
      <c r="N8171" s="2">
        <v>0</v>
      </c>
      <c r="O8171" s="30"/>
      <c r="P8171" s="30"/>
      <c r="Q8171" s="30"/>
      <c r="R8171" s="30"/>
      <c r="S8171" s="30"/>
      <c r="T8171" s="30"/>
      <c r="U8171" s="30"/>
      <c r="V8171" s="30"/>
    </row>
    <row r="8172" spans="1:22" ht="14.5" x14ac:dyDescent="0.35">
      <c r="A8172" s="15">
        <v>67</v>
      </c>
      <c r="B8172" s="8">
        <v>90</v>
      </c>
      <c r="C8172" s="8">
        <v>2000000.0000999998</v>
      </c>
      <c r="D8172" s="8">
        <v>9000</v>
      </c>
      <c r="E8172" s="2">
        <v>3360</v>
      </c>
      <c r="F8172" s="2">
        <v>47253.08203125</v>
      </c>
      <c r="G8172" s="2">
        <v>478.39962768554699</v>
      </c>
      <c r="H8172" s="1">
        <v>47292.059159121942</v>
      </c>
      <c r="I8172" s="1">
        <v>486.0226208461612</v>
      </c>
      <c r="J8172" s="1">
        <f t="shared" si="738"/>
        <v>8.2485895515058541E-2</v>
      </c>
      <c r="K8172" s="1">
        <f t="shared" si="739"/>
        <v>1.5934362653026193</v>
      </c>
      <c r="L8172" s="30"/>
      <c r="M8172" s="30"/>
      <c r="N8172" s="2">
        <v>0</v>
      </c>
      <c r="O8172" s="30"/>
      <c r="P8172" s="30"/>
      <c r="Q8172" s="30"/>
      <c r="R8172" s="30"/>
      <c r="S8172" s="30"/>
      <c r="T8172" s="30"/>
      <c r="U8172" s="30"/>
      <c r="V8172" s="30"/>
    </row>
    <row r="8173" spans="1:22" ht="14.5" x14ac:dyDescent="0.35">
      <c r="A8173" s="15">
        <v>67</v>
      </c>
      <c r="B8173" s="8">
        <v>90</v>
      </c>
      <c r="C8173" s="8">
        <v>2000000.0000999998</v>
      </c>
      <c r="D8173" s="8">
        <v>9000</v>
      </c>
      <c r="E8173" s="2">
        <v>3390</v>
      </c>
      <c r="F8173" s="2">
        <v>51140.39453125</v>
      </c>
      <c r="G8173" s="2">
        <v>499.26260375976602</v>
      </c>
      <c r="H8173" s="1">
        <v>49522.931953635903</v>
      </c>
      <c r="I8173" s="1">
        <v>512.7500708961461</v>
      </c>
      <c r="J8173" s="1">
        <f t="shared" si="738"/>
        <v>-3.1627886183508522</v>
      </c>
      <c r="K8173" s="1">
        <f t="shared" si="739"/>
        <v>2.7014775460470783</v>
      </c>
      <c r="L8173" s="30"/>
      <c r="M8173" s="30"/>
      <c r="N8173" s="2">
        <v>0</v>
      </c>
      <c r="O8173" s="30"/>
      <c r="P8173" s="30"/>
      <c r="Q8173" s="30"/>
      <c r="R8173" s="30"/>
      <c r="S8173" s="30"/>
      <c r="T8173" s="30"/>
      <c r="U8173" s="30"/>
      <c r="V8173" s="30"/>
    </row>
    <row r="8174" spans="1:22" ht="14.5" x14ac:dyDescent="0.35">
      <c r="A8174" s="15">
        <v>67</v>
      </c>
      <c r="B8174" s="8">
        <v>90</v>
      </c>
      <c r="C8174" s="8">
        <v>2000000.0000999998</v>
      </c>
      <c r="D8174" s="8">
        <v>9000</v>
      </c>
      <c r="E8174" s="2">
        <v>3420</v>
      </c>
      <c r="F8174" s="2">
        <v>51554.23046875</v>
      </c>
      <c r="G8174" s="2">
        <v>511.512939453125</v>
      </c>
      <c r="H8174" s="1">
        <v>50365.292193954083</v>
      </c>
      <c r="I8174" s="1">
        <v>519.25325266343407</v>
      </c>
      <c r="J8174" s="1">
        <f t="shared" si="738"/>
        <v>-2.3061895483370685</v>
      </c>
      <c r="K8174" s="1">
        <f t="shared" si="739"/>
        <v>1.5132194346020822</v>
      </c>
      <c r="L8174" s="30"/>
      <c r="M8174" s="30"/>
      <c r="N8174" s="2">
        <v>0</v>
      </c>
      <c r="O8174" s="30"/>
      <c r="P8174" s="30"/>
      <c r="Q8174" s="30"/>
      <c r="R8174" s="30"/>
      <c r="S8174" s="30"/>
      <c r="T8174" s="30"/>
      <c r="U8174" s="30"/>
      <c r="V8174" s="30"/>
    </row>
    <row r="8175" spans="1:22" ht="14.5" x14ac:dyDescent="0.35">
      <c r="A8175" s="15">
        <v>67</v>
      </c>
      <c r="B8175" s="8">
        <v>90</v>
      </c>
      <c r="C8175" s="8">
        <v>2000000.0000999998</v>
      </c>
      <c r="D8175" s="8">
        <v>9000</v>
      </c>
      <c r="E8175" s="2">
        <v>3450</v>
      </c>
      <c r="F8175" s="2">
        <v>31621.361328125</v>
      </c>
      <c r="G8175" s="2">
        <v>303.18005371093699</v>
      </c>
      <c r="H8175" s="1">
        <v>30823.394970585199</v>
      </c>
      <c r="I8175" s="1">
        <v>316.82898960654632</v>
      </c>
      <c r="J8175" s="1">
        <f t="shared" si="738"/>
        <v>-2.5235041251372858</v>
      </c>
      <c r="K8175" s="1">
        <f t="shared" si="739"/>
        <v>4.5019240970986587</v>
      </c>
      <c r="L8175" s="30"/>
      <c r="M8175" s="30"/>
      <c r="N8175" s="2">
        <v>0</v>
      </c>
      <c r="O8175" s="30"/>
      <c r="P8175" s="30"/>
      <c r="Q8175" s="30"/>
      <c r="R8175" s="30"/>
      <c r="S8175" s="30"/>
      <c r="T8175" s="30"/>
      <c r="U8175" s="30"/>
      <c r="V8175" s="30"/>
    </row>
    <row r="8176" spans="1:22" ht="14.5" x14ac:dyDescent="0.35">
      <c r="A8176" s="15">
        <v>67</v>
      </c>
      <c r="B8176" s="8">
        <v>90</v>
      </c>
      <c r="C8176" s="8">
        <v>2000000.0000999998</v>
      </c>
      <c r="D8176" s="8">
        <v>9000</v>
      </c>
      <c r="E8176" s="2">
        <v>3480</v>
      </c>
      <c r="F8176" s="2">
        <v>27673.435546875</v>
      </c>
      <c r="G8176" s="2">
        <v>269.25433349609398</v>
      </c>
      <c r="H8176" s="1">
        <v>27088.958941937861</v>
      </c>
      <c r="I8176" s="1">
        <v>291.20047446433762</v>
      </c>
      <c r="J8176" s="1">
        <f t="shared" si="738"/>
        <v>-2.1120493115035033</v>
      </c>
      <c r="K8176" s="1">
        <f t="shared" si="739"/>
        <v>8.150710402052642</v>
      </c>
      <c r="L8176" s="30"/>
      <c r="M8176" s="30"/>
      <c r="N8176" s="2">
        <v>0</v>
      </c>
      <c r="O8176" s="30"/>
      <c r="P8176" s="30"/>
      <c r="Q8176" s="30"/>
      <c r="R8176" s="30"/>
      <c r="S8176" s="30"/>
      <c r="T8176" s="30"/>
      <c r="U8176" s="30"/>
      <c r="V8176" s="30"/>
    </row>
    <row r="8177" spans="1:22" ht="14.5" x14ac:dyDescent="0.35">
      <c r="A8177" s="15">
        <v>67</v>
      </c>
      <c r="B8177" s="8">
        <v>90</v>
      </c>
      <c r="C8177" s="8">
        <v>2000000.0000999998</v>
      </c>
      <c r="D8177" s="8">
        <v>9000</v>
      </c>
      <c r="E8177" s="2">
        <v>3510</v>
      </c>
      <c r="F8177" s="2">
        <v>26263.83984375</v>
      </c>
      <c r="G8177" s="2">
        <v>269.82785034179699</v>
      </c>
      <c r="H8177" s="1">
        <v>26774.06368466924</v>
      </c>
      <c r="I8177" s="1">
        <v>286.36467762267017</v>
      </c>
      <c r="J8177" s="1">
        <f t="shared" si="738"/>
        <v>1.9426856238641641</v>
      </c>
      <c r="K8177" s="1">
        <f t="shared" si="739"/>
        <v>6.1286584242233015</v>
      </c>
      <c r="L8177" s="30"/>
      <c r="M8177" s="30"/>
      <c r="N8177" s="2">
        <v>0</v>
      </c>
      <c r="O8177" s="30"/>
      <c r="P8177" s="30"/>
      <c r="Q8177" s="30"/>
      <c r="R8177" s="30"/>
      <c r="S8177" s="30"/>
      <c r="T8177" s="30"/>
      <c r="U8177" s="30"/>
      <c r="V8177" s="30"/>
    </row>
    <row r="8178" spans="1:22" ht="14.5" x14ac:dyDescent="0.35">
      <c r="A8178" s="15">
        <v>67</v>
      </c>
      <c r="B8178" s="8">
        <v>90</v>
      </c>
      <c r="C8178" s="8">
        <v>2000000.0000999998</v>
      </c>
      <c r="D8178" s="8">
        <v>9000</v>
      </c>
      <c r="E8178" s="2">
        <v>3540</v>
      </c>
      <c r="F8178" s="2">
        <v>48295.8515625</v>
      </c>
      <c r="G8178" s="2">
        <v>439.22613525390602</v>
      </c>
      <c r="H8178" s="1">
        <v>47983.401225628782</v>
      </c>
      <c r="I8178" s="1">
        <v>459.92825516066438</v>
      </c>
      <c r="J8178" s="1">
        <f t="shared" si="738"/>
        <v>-0.64695067332413303</v>
      </c>
      <c r="K8178" s="1">
        <f t="shared" si="739"/>
        <v>4.7133169556932124</v>
      </c>
      <c r="L8178" s="30"/>
      <c r="M8178" s="30"/>
      <c r="N8178" s="2">
        <v>0</v>
      </c>
      <c r="O8178" s="30"/>
      <c r="P8178" s="30"/>
      <c r="Q8178" s="30"/>
      <c r="R8178" s="30"/>
      <c r="S8178" s="30"/>
      <c r="T8178" s="30"/>
      <c r="U8178" s="30"/>
      <c r="V8178" s="30"/>
    </row>
    <row r="8179" spans="1:22" ht="14.5" x14ac:dyDescent="0.35">
      <c r="A8179" s="15">
        <v>67</v>
      </c>
      <c r="B8179" s="8">
        <v>90</v>
      </c>
      <c r="C8179" s="8">
        <v>2000000.0000999998</v>
      </c>
      <c r="D8179" s="8">
        <v>9000</v>
      </c>
      <c r="E8179" s="2">
        <v>3570</v>
      </c>
      <c r="F8179" s="2">
        <v>46221.27734375</v>
      </c>
      <c r="G8179" s="2">
        <v>456.53338623046898</v>
      </c>
      <c r="H8179" s="1">
        <v>50406.583383430203</v>
      </c>
      <c r="I8179" s="1">
        <v>487.97095375892297</v>
      </c>
      <c r="J8179" s="1">
        <f t="shared" si="738"/>
        <v>9.0549337452400298</v>
      </c>
      <c r="K8179" s="1">
        <f t="shared" si="739"/>
        <v>6.8861486315446738</v>
      </c>
      <c r="L8179" s="30"/>
      <c r="M8179" s="30"/>
      <c r="N8179" s="2">
        <v>0</v>
      </c>
      <c r="O8179" s="30"/>
      <c r="P8179" s="30"/>
      <c r="Q8179" s="30"/>
      <c r="R8179" s="30"/>
      <c r="S8179" s="30"/>
      <c r="T8179" s="30"/>
      <c r="U8179" s="30"/>
      <c r="V8179" s="30"/>
    </row>
    <row r="8180" spans="1:22" ht="14.5" x14ac:dyDescent="0.35">
      <c r="A8180" s="15">
        <v>67</v>
      </c>
      <c r="B8180" s="8">
        <v>90</v>
      </c>
      <c r="C8180" s="8">
        <v>2000000.0000999998</v>
      </c>
      <c r="D8180" s="8">
        <v>9000</v>
      </c>
      <c r="E8180" s="2">
        <v>3600</v>
      </c>
      <c r="F8180" s="2">
        <v>51454.8125</v>
      </c>
      <c r="G8180" s="2">
        <v>456.98526000976602</v>
      </c>
      <c r="H8180" s="1">
        <v>51297.910922394571</v>
      </c>
      <c r="I8180" s="1">
        <v>493.7153162154242</v>
      </c>
      <c r="J8180" s="1">
        <f t="shared" si="738"/>
        <v>-0.3049308120701622</v>
      </c>
      <c r="K8180" s="1">
        <f t="shared" si="739"/>
        <v>8.0374706625927566</v>
      </c>
      <c r="L8180" s="30"/>
      <c r="M8180" s="30"/>
      <c r="N8180" s="2">
        <v>0</v>
      </c>
      <c r="O8180" s="30"/>
      <c r="P8180" s="30"/>
      <c r="Q8180" s="30"/>
      <c r="R8180" s="30"/>
      <c r="S8180" s="30"/>
      <c r="T8180" s="30"/>
      <c r="U8180" s="30"/>
      <c r="V8180" s="30"/>
    </row>
    <row r="8181" spans="1:22" ht="14.5" x14ac:dyDescent="0.35">
      <c r="A8181" s="15">
        <v>67</v>
      </c>
      <c r="B8181" s="8">
        <v>90</v>
      </c>
      <c r="C8181" s="8">
        <v>2000000.0000999998</v>
      </c>
      <c r="D8181" s="8">
        <v>9000</v>
      </c>
      <c r="E8181" s="2">
        <v>3630</v>
      </c>
      <c r="F8181" s="2">
        <v>30750.8046875</v>
      </c>
      <c r="G8181" s="2">
        <v>280.66995239257801</v>
      </c>
      <c r="H8181" s="1">
        <v>31518.129221023599</v>
      </c>
      <c r="I8181" s="1">
        <v>299.41933569943473</v>
      </c>
      <c r="J8181" s="1">
        <f t="shared" si="738"/>
        <v>2.4952990379322046</v>
      </c>
      <c r="K8181" s="1">
        <f t="shared" si="739"/>
        <v>6.680224636455427</v>
      </c>
      <c r="L8181" s="30"/>
      <c r="M8181" s="30"/>
      <c r="N8181" s="2">
        <v>1270833</v>
      </c>
      <c r="O8181" s="30"/>
      <c r="P8181" s="30"/>
      <c r="Q8181" s="30"/>
      <c r="R8181" s="30"/>
      <c r="S8181" s="30"/>
      <c r="T8181" s="30"/>
      <c r="U8181" s="30"/>
      <c r="V8181" s="30"/>
    </row>
    <row r="8182" spans="1:22" ht="14.5" x14ac:dyDescent="0.35">
      <c r="A8182" s="17">
        <v>67</v>
      </c>
      <c r="B8182" s="18">
        <v>90</v>
      </c>
      <c r="C8182" s="18">
        <v>2000000.0000999998</v>
      </c>
      <c r="D8182" s="18">
        <v>9000</v>
      </c>
      <c r="E8182" s="2">
        <v>3660</v>
      </c>
      <c r="F8182" s="2">
        <v>24795.140625</v>
      </c>
      <c r="G8182" s="2">
        <v>257.45498657226602</v>
      </c>
      <c r="H8182" s="1">
        <v>27324.355461693609</v>
      </c>
      <c r="I8182" s="1">
        <v>276.66901217565533</v>
      </c>
      <c r="J8182" s="1">
        <f t="shared" si="738"/>
        <v>10.200445623379515</v>
      </c>
      <c r="K8182" s="1">
        <f t="shared" si="739"/>
        <v>7.4630621295020223</v>
      </c>
      <c r="L8182" s="30"/>
      <c r="M8182" s="30"/>
      <c r="N8182" s="16">
        <v>1270833</v>
      </c>
      <c r="O8182" s="30"/>
      <c r="P8182" s="30"/>
      <c r="Q8182" s="30"/>
      <c r="R8182" s="30"/>
      <c r="S8182" s="30"/>
      <c r="T8182" s="30"/>
      <c r="U8182" s="30"/>
      <c r="V8182" s="30"/>
    </row>
    <row r="8183" spans="1:22" ht="14.5" x14ac:dyDescent="0.35">
      <c r="A8183" s="15">
        <v>68</v>
      </c>
      <c r="B8183" s="8">
        <v>360</v>
      </c>
      <c r="C8183" s="8">
        <v>2000000.0000999998</v>
      </c>
      <c r="D8183" s="8">
        <v>9000</v>
      </c>
      <c r="E8183" s="2">
        <v>30</v>
      </c>
      <c r="F8183" s="2">
        <v>247.41494750976599</v>
      </c>
      <c r="G8183" s="2">
        <v>836.01501464843795</v>
      </c>
      <c r="H8183" s="1">
        <v>194.85821074491511</v>
      </c>
      <c r="I8183" s="1">
        <v>852.19129606719309</v>
      </c>
      <c r="J8183" s="1">
        <f t="shared" si="738"/>
        <v>-21.242345013441984</v>
      </c>
      <c r="K8183" s="1">
        <f t="shared" si="739"/>
        <v>1.9349271406994537</v>
      </c>
      <c r="L8183" s="30">
        <f t="shared" ref="L8183:M8183" si="740">AVERAGE(J8183:J8304)</f>
        <v>6.7329109627115207</v>
      </c>
      <c r="M8183" s="30">
        <f t="shared" si="740"/>
        <v>0.22846925252485162</v>
      </c>
      <c r="N8183" s="2">
        <v>1395834</v>
      </c>
      <c r="O8183" s="30">
        <f t="shared" ref="O8183:P8183" si="741">ABS(L8183)</f>
        <v>6.7329109627115207</v>
      </c>
      <c r="P8183" s="30">
        <f t="shared" si="741"/>
        <v>0.22846925252485162</v>
      </c>
      <c r="Q8183" s="30">
        <f t="shared" ref="Q8183" si="742">SUM(G8183:G8304)*30</f>
        <v>2907011.9375610356</v>
      </c>
      <c r="R8183" s="30">
        <f t="shared" ref="R8183" si="743">SUM(I8183:I8304)*30</f>
        <v>2903335.4859103733</v>
      </c>
      <c r="S8183" s="30">
        <f t="shared" ref="S8183" si="744">SUM(F8183:F8304)*30</f>
        <v>93103709.886932373</v>
      </c>
      <c r="T8183" s="30">
        <f t="shared" ref="T8183" si="745">SUM(H8183:H8304)*30</f>
        <v>98795751.41182898</v>
      </c>
      <c r="U8183" s="30">
        <f t="shared" ref="U8183" si="746">(R8183-Q8183)/Q8183*100</f>
        <v>-0.1264684056903759</v>
      </c>
      <c r="V8183" s="30">
        <f t="shared" ref="V8183" si="747">(T8183-S8183)/S8183*100</f>
        <v>6.1136570516998452</v>
      </c>
    </row>
    <row r="8184" spans="1:22" ht="14.5" x14ac:dyDescent="0.35">
      <c r="A8184" s="15">
        <v>68</v>
      </c>
      <c r="B8184" s="8">
        <v>360</v>
      </c>
      <c r="C8184" s="8">
        <v>2000000.0000999998</v>
      </c>
      <c r="D8184" s="8">
        <v>9000</v>
      </c>
      <c r="E8184" s="2">
        <v>60</v>
      </c>
      <c r="F8184" s="2">
        <v>243.03201293945301</v>
      </c>
      <c r="G8184" s="2">
        <v>821.205078125</v>
      </c>
      <c r="H8184" s="1">
        <v>194.85821074491511</v>
      </c>
      <c r="I8184" s="1">
        <v>824.67035370177325</v>
      </c>
      <c r="J8184" s="1">
        <f t="shared" si="738"/>
        <v>-19.8219985967608</v>
      </c>
      <c r="K8184" s="1">
        <f t="shared" si="739"/>
        <v>0.42197444573592657</v>
      </c>
      <c r="L8184" s="30"/>
      <c r="M8184" s="30"/>
      <c r="N8184" s="2">
        <v>1395834</v>
      </c>
      <c r="O8184" s="30"/>
      <c r="P8184" s="30"/>
      <c r="Q8184" s="30"/>
      <c r="R8184" s="30"/>
      <c r="S8184" s="30"/>
      <c r="T8184" s="30"/>
      <c r="U8184" s="30"/>
      <c r="V8184" s="30"/>
    </row>
    <row r="8185" spans="1:22" ht="14.5" x14ac:dyDescent="0.35">
      <c r="A8185" s="15">
        <v>68</v>
      </c>
      <c r="B8185" s="8">
        <v>360</v>
      </c>
      <c r="C8185" s="8">
        <v>2000000.0000999998</v>
      </c>
      <c r="D8185" s="8">
        <v>9000</v>
      </c>
      <c r="E8185" s="2">
        <v>90</v>
      </c>
      <c r="F8185" s="2">
        <v>242.44892883300801</v>
      </c>
      <c r="G8185" s="2">
        <v>819.23486328125</v>
      </c>
      <c r="H8185" s="1">
        <v>194.85821074491511</v>
      </c>
      <c r="I8185" s="1">
        <v>821.13866051402817</v>
      </c>
      <c r="J8185" s="1">
        <f t="shared" si="738"/>
        <v>-19.629172344527884</v>
      </c>
      <c r="K8185" s="1">
        <f t="shared" si="739"/>
        <v>0.23238723327190547</v>
      </c>
      <c r="L8185" s="30"/>
      <c r="M8185" s="30"/>
      <c r="N8185" s="2">
        <v>1395834</v>
      </c>
      <c r="O8185" s="30"/>
      <c r="P8185" s="30"/>
      <c r="Q8185" s="30"/>
      <c r="R8185" s="30"/>
      <c r="S8185" s="30"/>
      <c r="T8185" s="30"/>
      <c r="U8185" s="30"/>
      <c r="V8185" s="30"/>
    </row>
    <row r="8186" spans="1:22" ht="14.5" x14ac:dyDescent="0.35">
      <c r="A8186" s="15">
        <v>68</v>
      </c>
      <c r="B8186" s="8">
        <v>360</v>
      </c>
      <c r="C8186" s="8">
        <v>2000000.0000999998</v>
      </c>
      <c r="D8186" s="8">
        <v>9000</v>
      </c>
      <c r="E8186" s="2">
        <v>120</v>
      </c>
      <c r="F8186" s="2">
        <v>242.09938049316401</v>
      </c>
      <c r="G8186" s="2">
        <v>818.0537109375</v>
      </c>
      <c r="H8186" s="1">
        <v>194.85821074491511</v>
      </c>
      <c r="I8186" s="1">
        <v>821.1857771405538</v>
      </c>
      <c r="J8186" s="1">
        <f t="shared" si="738"/>
        <v>-19.513131199269139</v>
      </c>
      <c r="K8186" s="1">
        <f t="shared" si="739"/>
        <v>0.38286803924700841</v>
      </c>
      <c r="L8186" s="30"/>
      <c r="M8186" s="30"/>
      <c r="N8186" s="2">
        <v>1395834</v>
      </c>
      <c r="O8186" s="30"/>
      <c r="P8186" s="30"/>
      <c r="Q8186" s="30"/>
      <c r="R8186" s="30"/>
      <c r="S8186" s="30"/>
      <c r="T8186" s="30"/>
      <c r="U8186" s="30"/>
      <c r="V8186" s="30"/>
    </row>
    <row r="8187" spans="1:22" ht="14.5" x14ac:dyDescent="0.35">
      <c r="A8187" s="15">
        <v>68</v>
      </c>
      <c r="B8187" s="8">
        <v>360</v>
      </c>
      <c r="C8187" s="8">
        <v>2000000.0000999998</v>
      </c>
      <c r="D8187" s="8">
        <v>9000</v>
      </c>
      <c r="E8187" s="2">
        <v>150</v>
      </c>
      <c r="F8187" s="2">
        <v>242.26182556152301</v>
      </c>
      <c r="G8187" s="2">
        <v>818.60266113281295</v>
      </c>
      <c r="H8187" s="1">
        <v>194.85821074491511</v>
      </c>
      <c r="I8187" s="1">
        <v>823.78903116202025</v>
      </c>
      <c r="J8187" s="1">
        <f t="shared" si="738"/>
        <v>-19.567100473520384</v>
      </c>
      <c r="K8187" s="1">
        <f t="shared" si="739"/>
        <v>0.6335637880812901</v>
      </c>
      <c r="L8187" s="30"/>
      <c r="M8187" s="30"/>
      <c r="N8187" s="2">
        <v>1395834</v>
      </c>
      <c r="O8187" s="30"/>
      <c r="P8187" s="30"/>
      <c r="Q8187" s="30"/>
      <c r="R8187" s="30"/>
      <c r="S8187" s="30"/>
      <c r="T8187" s="30"/>
      <c r="U8187" s="30"/>
      <c r="V8187" s="30"/>
    </row>
    <row r="8188" spans="1:22" ht="14.5" x14ac:dyDescent="0.35">
      <c r="A8188" s="15">
        <v>68</v>
      </c>
      <c r="B8188" s="8">
        <v>360</v>
      </c>
      <c r="C8188" s="8">
        <v>2000000.0000999998</v>
      </c>
      <c r="D8188" s="8">
        <v>9000</v>
      </c>
      <c r="E8188" s="2">
        <v>180</v>
      </c>
      <c r="F8188" s="2">
        <v>243.30123901367199</v>
      </c>
      <c r="G8188" s="2">
        <v>822.11480712890602</v>
      </c>
      <c r="H8188" s="1">
        <v>194.85821074491511</v>
      </c>
      <c r="I8188" s="1">
        <v>830.67204542622153</v>
      </c>
      <c r="J8188" s="1">
        <f t="shared" si="738"/>
        <v>-19.910719922817442</v>
      </c>
      <c r="K8188" s="1">
        <f t="shared" si="739"/>
        <v>1.0408811790168557</v>
      </c>
      <c r="L8188" s="30"/>
      <c r="M8188" s="30"/>
      <c r="N8188" s="2">
        <v>1395834</v>
      </c>
      <c r="O8188" s="30"/>
      <c r="P8188" s="30"/>
      <c r="Q8188" s="30"/>
      <c r="R8188" s="30"/>
      <c r="S8188" s="30"/>
      <c r="T8188" s="30"/>
      <c r="U8188" s="30"/>
      <c r="V8188" s="30"/>
    </row>
    <row r="8189" spans="1:22" ht="14.5" x14ac:dyDescent="0.35">
      <c r="A8189" s="15">
        <v>68</v>
      </c>
      <c r="B8189" s="8">
        <v>360</v>
      </c>
      <c r="C8189" s="8">
        <v>2000000.0000999998</v>
      </c>
      <c r="D8189" s="8">
        <v>9000</v>
      </c>
      <c r="E8189" s="2">
        <v>210</v>
      </c>
      <c r="F8189" s="2">
        <v>244.72816467285199</v>
      </c>
      <c r="G8189" s="2">
        <v>826.91790771484398</v>
      </c>
      <c r="H8189" s="1">
        <v>194.85821074491511</v>
      </c>
      <c r="I8189" s="1">
        <v>843.29048206907066</v>
      </c>
      <c r="J8189" s="1">
        <f t="shared" si="738"/>
        <v>-20.377692937223671</v>
      </c>
      <c r="K8189" s="1">
        <f t="shared" si="739"/>
        <v>1.979951601177881</v>
      </c>
      <c r="L8189" s="30"/>
      <c r="M8189" s="30"/>
      <c r="N8189" s="2">
        <v>1395834</v>
      </c>
      <c r="O8189" s="30"/>
      <c r="P8189" s="30"/>
      <c r="Q8189" s="30"/>
      <c r="R8189" s="30"/>
      <c r="S8189" s="30"/>
      <c r="T8189" s="30"/>
      <c r="U8189" s="30"/>
      <c r="V8189" s="30"/>
    </row>
    <row r="8190" spans="1:22" ht="14.5" x14ac:dyDescent="0.35">
      <c r="A8190" s="15">
        <v>68</v>
      </c>
      <c r="B8190" s="8">
        <v>360</v>
      </c>
      <c r="C8190" s="8">
        <v>2000000.0000999998</v>
      </c>
      <c r="D8190" s="8">
        <v>9000</v>
      </c>
      <c r="E8190" s="2">
        <v>240</v>
      </c>
      <c r="F8190" s="2">
        <v>255.23017883300801</v>
      </c>
      <c r="G8190" s="2">
        <v>847.62030029296898</v>
      </c>
      <c r="H8190" s="1">
        <v>194.85821074491511</v>
      </c>
      <c r="I8190" s="1">
        <v>866.27445573567138</v>
      </c>
      <c r="J8190" s="1">
        <f t="shared" si="738"/>
        <v>-23.653930097190063</v>
      </c>
      <c r="K8190" s="1">
        <f t="shared" si="739"/>
        <v>2.2007678952775009</v>
      </c>
      <c r="L8190" s="30"/>
      <c r="M8190" s="30"/>
      <c r="N8190" s="2">
        <v>1395834</v>
      </c>
      <c r="O8190" s="30"/>
      <c r="P8190" s="30"/>
      <c r="Q8190" s="30"/>
      <c r="R8190" s="30"/>
      <c r="S8190" s="30"/>
      <c r="T8190" s="30"/>
      <c r="U8190" s="30"/>
      <c r="V8190" s="30"/>
    </row>
    <row r="8191" spans="1:22" ht="14.5" x14ac:dyDescent="0.35">
      <c r="A8191" s="15">
        <v>68</v>
      </c>
      <c r="B8191" s="8">
        <v>360</v>
      </c>
      <c r="C8191" s="8">
        <v>2000000.0000999998</v>
      </c>
      <c r="D8191" s="8">
        <v>9000</v>
      </c>
      <c r="E8191" s="2">
        <v>270</v>
      </c>
      <c r="F8191" s="2">
        <v>366.11090087890602</v>
      </c>
      <c r="G8191" s="2">
        <v>892.021728515625</v>
      </c>
      <c r="H8191" s="1">
        <v>194.85821074491511</v>
      </c>
      <c r="I8191" s="1">
        <v>898.64599439596225</v>
      </c>
      <c r="J8191" s="1">
        <f t="shared" si="738"/>
        <v>-46.77617894547042</v>
      </c>
      <c r="K8191" s="1">
        <f t="shared" si="739"/>
        <v>0.74261261453354999</v>
      </c>
      <c r="L8191" s="30"/>
      <c r="M8191" s="30"/>
      <c r="N8191" s="2">
        <v>1395834</v>
      </c>
      <c r="O8191" s="30"/>
      <c r="P8191" s="30"/>
      <c r="Q8191" s="30"/>
      <c r="R8191" s="30"/>
      <c r="S8191" s="30"/>
      <c r="T8191" s="30"/>
      <c r="U8191" s="30"/>
      <c r="V8191" s="30"/>
    </row>
    <row r="8192" spans="1:22" ht="14.5" x14ac:dyDescent="0.35">
      <c r="A8192" s="15">
        <v>68</v>
      </c>
      <c r="B8192" s="8">
        <v>360</v>
      </c>
      <c r="C8192" s="8">
        <v>2000000.0000999998</v>
      </c>
      <c r="D8192" s="8">
        <v>9000</v>
      </c>
      <c r="E8192" s="2">
        <v>300</v>
      </c>
      <c r="F8192" s="2">
        <v>1149.3076171875</v>
      </c>
      <c r="G8192" s="2">
        <v>973.26458740234398</v>
      </c>
      <c r="H8192" s="1">
        <v>194.85821074491511</v>
      </c>
      <c r="I8192" s="1">
        <v>937.65699060487634</v>
      </c>
      <c r="J8192" s="1">
        <f t="shared" si="738"/>
        <v>-83.045599991605584</v>
      </c>
      <c r="K8192" s="1">
        <f t="shared" si="739"/>
        <v>-3.6585731422227932</v>
      </c>
      <c r="L8192" s="30"/>
      <c r="M8192" s="30"/>
      <c r="N8192" s="2">
        <v>1395834</v>
      </c>
      <c r="O8192" s="30"/>
      <c r="P8192" s="30"/>
      <c r="Q8192" s="30"/>
      <c r="R8192" s="30"/>
      <c r="S8192" s="30"/>
      <c r="T8192" s="30"/>
      <c r="U8192" s="30"/>
      <c r="V8192" s="30"/>
    </row>
    <row r="8193" spans="1:22" ht="14.5" x14ac:dyDescent="0.35">
      <c r="A8193" s="15">
        <v>68</v>
      </c>
      <c r="B8193" s="8">
        <v>360</v>
      </c>
      <c r="C8193" s="8">
        <v>2000000.0000999998</v>
      </c>
      <c r="D8193" s="8">
        <v>9000</v>
      </c>
      <c r="E8193" s="2">
        <v>330</v>
      </c>
      <c r="F8193" s="2">
        <v>4325.11865234375</v>
      </c>
      <c r="G8193" s="2">
        <v>1044.88500976563</v>
      </c>
      <c r="H8193" s="1">
        <v>461.86891051546598</v>
      </c>
      <c r="I8193" s="1">
        <v>995.26636904576833</v>
      </c>
      <c r="J8193" s="1">
        <f t="shared" si="738"/>
        <v>-89.321243007629803</v>
      </c>
      <c r="K8193" s="1">
        <f t="shared" si="739"/>
        <v>-4.7487178259922826</v>
      </c>
      <c r="L8193" s="30"/>
      <c r="M8193" s="30"/>
      <c r="N8193" s="2">
        <v>1395834</v>
      </c>
      <c r="O8193" s="30"/>
      <c r="P8193" s="30"/>
      <c r="Q8193" s="30"/>
      <c r="R8193" s="30"/>
      <c r="S8193" s="30"/>
      <c r="T8193" s="30"/>
      <c r="U8193" s="30"/>
      <c r="V8193" s="30"/>
    </row>
    <row r="8194" spans="1:22" ht="14.5" x14ac:dyDescent="0.35">
      <c r="A8194" s="15">
        <v>68</v>
      </c>
      <c r="B8194" s="8">
        <v>360</v>
      </c>
      <c r="C8194" s="8">
        <v>2000000.0000999998</v>
      </c>
      <c r="D8194" s="8">
        <v>9000</v>
      </c>
      <c r="E8194" s="2">
        <v>360</v>
      </c>
      <c r="F8194" s="2">
        <v>8870.8740234375</v>
      </c>
      <c r="G8194" s="2">
        <v>1031.45202636719</v>
      </c>
      <c r="H8194" s="1">
        <v>2131.4284791889609</v>
      </c>
      <c r="I8194" s="1">
        <v>1043.768586826729</v>
      </c>
      <c r="J8194" s="1">
        <f t="shared" si="738"/>
        <v>-75.972734213589661</v>
      </c>
      <c r="K8194" s="1">
        <f t="shared" si="739"/>
        <v>1.1940992062343763</v>
      </c>
      <c r="L8194" s="30"/>
      <c r="M8194" s="30"/>
      <c r="N8194" s="2">
        <v>1395834</v>
      </c>
      <c r="O8194" s="30"/>
      <c r="P8194" s="30"/>
      <c r="Q8194" s="30"/>
      <c r="R8194" s="30"/>
      <c r="S8194" s="30"/>
      <c r="T8194" s="30"/>
      <c r="U8194" s="30"/>
      <c r="V8194" s="30"/>
    </row>
    <row r="8195" spans="1:22" ht="14.5" x14ac:dyDescent="0.35">
      <c r="A8195" s="15">
        <v>68</v>
      </c>
      <c r="B8195" s="8">
        <v>360</v>
      </c>
      <c r="C8195" s="8">
        <v>2000000.0000999998</v>
      </c>
      <c r="D8195" s="8">
        <v>9000</v>
      </c>
      <c r="E8195" s="2">
        <v>390</v>
      </c>
      <c r="F8195" s="2">
        <v>20483.001953125</v>
      </c>
      <c r="G8195" s="2">
        <v>1657.05480957031</v>
      </c>
      <c r="H8195" s="1">
        <v>9109.6136401558233</v>
      </c>
      <c r="I8195" s="1">
        <v>1686.237133576368</v>
      </c>
      <c r="J8195" s="1">
        <f t="shared" si="738"/>
        <v>-55.525983637539952</v>
      </c>
      <c r="K8195" s="1">
        <f t="shared" si="739"/>
        <v>1.7610958815312379</v>
      </c>
      <c r="L8195" s="30"/>
      <c r="M8195" s="30"/>
      <c r="N8195" s="2">
        <v>0</v>
      </c>
      <c r="O8195" s="30"/>
      <c r="P8195" s="30"/>
      <c r="Q8195" s="30"/>
      <c r="R8195" s="30"/>
      <c r="S8195" s="30"/>
      <c r="T8195" s="30"/>
      <c r="U8195" s="30"/>
      <c r="V8195" s="30"/>
    </row>
    <row r="8196" spans="1:22" ht="14.5" x14ac:dyDescent="0.35">
      <c r="A8196" s="15">
        <v>68</v>
      </c>
      <c r="B8196" s="8">
        <v>360</v>
      </c>
      <c r="C8196" s="8">
        <v>2000000.0000999998</v>
      </c>
      <c r="D8196" s="8">
        <v>9000</v>
      </c>
      <c r="E8196" s="2">
        <v>420</v>
      </c>
      <c r="F8196" s="2">
        <v>20598.470703125</v>
      </c>
      <c r="G8196" s="2">
        <v>1709.52124023437</v>
      </c>
      <c r="H8196" s="1">
        <v>19225.634034935429</v>
      </c>
      <c r="I8196" s="1">
        <v>1751.250467034225</v>
      </c>
      <c r="J8196" s="1">
        <f t="shared" si="738"/>
        <v>-6.6647504466498964</v>
      </c>
      <c r="K8196" s="1">
        <f t="shared" si="739"/>
        <v>2.4409890803190075</v>
      </c>
      <c r="L8196" s="30"/>
      <c r="M8196" s="30"/>
      <c r="N8196" s="2">
        <v>0</v>
      </c>
      <c r="O8196" s="30"/>
      <c r="P8196" s="30"/>
      <c r="Q8196" s="30"/>
      <c r="R8196" s="30"/>
      <c r="S8196" s="30"/>
      <c r="T8196" s="30"/>
      <c r="U8196" s="30"/>
      <c r="V8196" s="30"/>
    </row>
    <row r="8197" spans="1:22" ht="14.5" x14ac:dyDescent="0.35">
      <c r="A8197" s="15">
        <v>68</v>
      </c>
      <c r="B8197" s="8">
        <v>360</v>
      </c>
      <c r="C8197" s="8">
        <v>2000000.0000999998</v>
      </c>
      <c r="D8197" s="8">
        <v>9000</v>
      </c>
      <c r="E8197" s="2">
        <v>450</v>
      </c>
      <c r="F8197" s="2">
        <v>18815.73828125</v>
      </c>
      <c r="G8197" s="2">
        <v>1754.86315917969</v>
      </c>
      <c r="H8197" s="1">
        <v>18552.574448703279</v>
      </c>
      <c r="I8197" s="1">
        <v>1817.3271865092049</v>
      </c>
      <c r="J8197" s="1">
        <f t="shared" si="738"/>
        <v>-1.3986367614868744</v>
      </c>
      <c r="K8197" s="1">
        <f t="shared" si="739"/>
        <v>3.5594813762409658</v>
      </c>
      <c r="L8197" s="30"/>
      <c r="M8197" s="30"/>
      <c r="N8197" s="2">
        <v>0</v>
      </c>
      <c r="O8197" s="30"/>
      <c r="P8197" s="30"/>
      <c r="Q8197" s="30"/>
      <c r="R8197" s="30"/>
      <c r="S8197" s="30"/>
      <c r="T8197" s="30"/>
      <c r="U8197" s="30"/>
      <c r="V8197" s="30"/>
    </row>
    <row r="8198" spans="1:22" ht="14.5" x14ac:dyDescent="0.35">
      <c r="A8198" s="15">
        <v>68</v>
      </c>
      <c r="B8198" s="8">
        <v>360</v>
      </c>
      <c r="C8198" s="8">
        <v>2000000.0000999998</v>
      </c>
      <c r="D8198" s="8">
        <v>9000</v>
      </c>
      <c r="E8198" s="2">
        <v>480</v>
      </c>
      <c r="F8198" s="2">
        <v>17690.587890625</v>
      </c>
      <c r="G8198" s="2">
        <v>1809.73010253906</v>
      </c>
      <c r="H8198" s="1">
        <v>17149.34459597792</v>
      </c>
      <c r="I8198" s="1">
        <v>1883.735292924081</v>
      </c>
      <c r="J8198" s="1">
        <f t="shared" si="738"/>
        <v>-3.0594986327950577</v>
      </c>
      <c r="K8198" s="1">
        <f t="shared" si="739"/>
        <v>4.0892943252251479</v>
      </c>
      <c r="L8198" s="30"/>
      <c r="M8198" s="30"/>
      <c r="N8198" s="2">
        <v>0</v>
      </c>
      <c r="O8198" s="30"/>
      <c r="P8198" s="30"/>
      <c r="Q8198" s="30"/>
      <c r="R8198" s="30"/>
      <c r="S8198" s="30"/>
      <c r="T8198" s="30"/>
      <c r="U8198" s="30"/>
      <c r="V8198" s="30"/>
    </row>
    <row r="8199" spans="1:22" ht="14.5" x14ac:dyDescent="0.35">
      <c r="A8199" s="15">
        <v>68</v>
      </c>
      <c r="B8199" s="8">
        <v>360</v>
      </c>
      <c r="C8199" s="8">
        <v>2000000.0000999998</v>
      </c>
      <c r="D8199" s="8">
        <v>9000</v>
      </c>
      <c r="E8199" s="2">
        <v>510</v>
      </c>
      <c r="F8199" s="2">
        <v>15875.1181640625</v>
      </c>
      <c r="G8199" s="2">
        <v>1931.91064453125</v>
      </c>
      <c r="H8199" s="1">
        <v>15445.11638251114</v>
      </c>
      <c r="I8199" s="1">
        <v>1935.4831214014721</v>
      </c>
      <c r="J8199" s="1">
        <f t="shared" si="738"/>
        <v>-2.7086524780948222</v>
      </c>
      <c r="K8199" s="1">
        <f t="shared" si="739"/>
        <v>0.18491936365353479</v>
      </c>
      <c r="L8199" s="30"/>
      <c r="M8199" s="30"/>
      <c r="N8199" s="2">
        <v>0</v>
      </c>
      <c r="O8199" s="30"/>
      <c r="P8199" s="30"/>
      <c r="Q8199" s="30"/>
      <c r="R8199" s="30"/>
      <c r="S8199" s="30"/>
      <c r="T8199" s="30"/>
      <c r="U8199" s="30"/>
      <c r="V8199" s="30"/>
    </row>
    <row r="8200" spans="1:22" ht="14.5" x14ac:dyDescent="0.35">
      <c r="A8200" s="15">
        <v>68</v>
      </c>
      <c r="B8200" s="8">
        <v>360</v>
      </c>
      <c r="C8200" s="8">
        <v>2000000.0000999998</v>
      </c>
      <c r="D8200" s="8">
        <v>9000</v>
      </c>
      <c r="E8200" s="2">
        <v>540</v>
      </c>
      <c r="F8200" s="2">
        <v>14034.0615234375</v>
      </c>
      <c r="G8200" s="2">
        <v>1984.32958984375</v>
      </c>
      <c r="H8200" s="1">
        <v>14107.090654148549</v>
      </c>
      <c r="I8200" s="1">
        <v>1958.815033233185</v>
      </c>
      <c r="J8200" s="1">
        <f t="shared" si="738"/>
        <v>0.52037060397011481</v>
      </c>
      <c r="K8200" s="1">
        <f t="shared" si="739"/>
        <v>-1.2858023556749003</v>
      </c>
      <c r="L8200" s="30"/>
      <c r="M8200" s="30"/>
      <c r="N8200" s="2">
        <v>0</v>
      </c>
      <c r="O8200" s="30"/>
      <c r="P8200" s="30"/>
      <c r="Q8200" s="30"/>
      <c r="R8200" s="30"/>
      <c r="S8200" s="30"/>
      <c r="T8200" s="30"/>
      <c r="U8200" s="30"/>
      <c r="V8200" s="30"/>
    </row>
    <row r="8201" spans="1:22" ht="14.5" x14ac:dyDescent="0.35">
      <c r="A8201" s="15">
        <v>68</v>
      </c>
      <c r="B8201" s="8">
        <v>360</v>
      </c>
      <c r="C8201" s="8">
        <v>2000000.0000999998</v>
      </c>
      <c r="D8201" s="8">
        <v>9000</v>
      </c>
      <c r="E8201" s="2">
        <v>570</v>
      </c>
      <c r="F8201" s="2">
        <v>13106.0751953125</v>
      </c>
      <c r="G8201" s="2">
        <v>2026.88671875</v>
      </c>
      <c r="H8201" s="1">
        <v>13146.61214379693</v>
      </c>
      <c r="I8201" s="1">
        <v>1965.7536209543141</v>
      </c>
      <c r="J8201" s="1">
        <f t="shared" si="738"/>
        <v>0.30929891581065289</v>
      </c>
      <c r="K8201" s="1">
        <f t="shared" si="739"/>
        <v>-3.0161082624976321</v>
      </c>
      <c r="L8201" s="30"/>
      <c r="M8201" s="30"/>
      <c r="N8201" s="2">
        <v>0</v>
      </c>
      <c r="O8201" s="30"/>
      <c r="P8201" s="30"/>
      <c r="Q8201" s="30"/>
      <c r="R8201" s="30"/>
      <c r="S8201" s="30"/>
      <c r="T8201" s="30"/>
      <c r="U8201" s="30"/>
      <c r="V8201" s="30"/>
    </row>
    <row r="8202" spans="1:22" ht="14.5" x14ac:dyDescent="0.35">
      <c r="A8202" s="15">
        <v>68</v>
      </c>
      <c r="B8202" s="8">
        <v>360</v>
      </c>
      <c r="C8202" s="8">
        <v>2000000.0000999998</v>
      </c>
      <c r="D8202" s="8">
        <v>9000</v>
      </c>
      <c r="E8202" s="2">
        <v>600</v>
      </c>
      <c r="F8202" s="2">
        <v>12616.857421875</v>
      </c>
      <c r="G8202" s="2">
        <v>2019.28564453125</v>
      </c>
      <c r="H8202" s="1">
        <v>12480.090804827199</v>
      </c>
      <c r="I8202" s="1">
        <v>1962.9524771014401</v>
      </c>
      <c r="J8202" s="1">
        <f t="shared" ref="J8202:J8265" si="748">(H8202-F8202)/F8202*100</f>
        <v>-1.0839990694566757</v>
      </c>
      <c r="K8202" s="1">
        <f t="shared" ref="K8202:K8265" si="749">(I8202-G8202)/G8202*100</f>
        <v>-2.7897572382775446</v>
      </c>
      <c r="L8202" s="30"/>
      <c r="M8202" s="30"/>
      <c r="N8202" s="2">
        <v>0</v>
      </c>
      <c r="O8202" s="30"/>
      <c r="P8202" s="30"/>
      <c r="Q8202" s="30"/>
      <c r="R8202" s="30"/>
      <c r="S8202" s="30"/>
      <c r="T8202" s="30"/>
      <c r="U8202" s="30"/>
      <c r="V8202" s="30"/>
    </row>
    <row r="8203" spans="1:22" ht="14.5" x14ac:dyDescent="0.35">
      <c r="A8203" s="15">
        <v>68</v>
      </c>
      <c r="B8203" s="8">
        <v>360</v>
      </c>
      <c r="C8203" s="8">
        <v>2000000.0000999998</v>
      </c>
      <c r="D8203" s="8">
        <v>9000</v>
      </c>
      <c r="E8203" s="2">
        <v>630</v>
      </c>
      <c r="F8203" s="2">
        <v>12281.490234375</v>
      </c>
      <c r="G8203" s="2">
        <v>1970.39123535156</v>
      </c>
      <c r="H8203" s="1">
        <v>12042.440222729099</v>
      </c>
      <c r="I8203" s="1">
        <v>1950.6171026533329</v>
      </c>
      <c r="J8203" s="1">
        <f t="shared" si="748"/>
        <v>-1.9464251249967777</v>
      </c>
      <c r="K8203" s="1">
        <f t="shared" si="749"/>
        <v>-1.0035637767490839</v>
      </c>
      <c r="L8203" s="30"/>
      <c r="M8203" s="30"/>
      <c r="N8203" s="2">
        <v>0</v>
      </c>
      <c r="O8203" s="30"/>
      <c r="P8203" s="30"/>
      <c r="Q8203" s="30"/>
      <c r="R8203" s="30"/>
      <c r="S8203" s="30"/>
      <c r="T8203" s="30"/>
      <c r="U8203" s="30"/>
      <c r="V8203" s="30"/>
    </row>
    <row r="8204" spans="1:22" ht="14.5" x14ac:dyDescent="0.35">
      <c r="A8204" s="15">
        <v>68</v>
      </c>
      <c r="B8204" s="8">
        <v>360</v>
      </c>
      <c r="C8204" s="8">
        <v>2000000.0000999998</v>
      </c>
      <c r="D8204" s="8">
        <v>9000</v>
      </c>
      <c r="E8204" s="2">
        <v>660</v>
      </c>
      <c r="F8204" s="2">
        <v>11373.1455078125</v>
      </c>
      <c r="G8204" s="2">
        <v>1901.44580078125</v>
      </c>
      <c r="H8204" s="1">
        <v>11782.988089477591</v>
      </c>
      <c r="I8204" s="1">
        <v>1913.1833053143951</v>
      </c>
      <c r="J8204" s="1">
        <f t="shared" si="748"/>
        <v>3.6035992099420469</v>
      </c>
      <c r="K8204" s="1">
        <f t="shared" si="749"/>
        <v>0.61729366823511078</v>
      </c>
      <c r="L8204" s="30"/>
      <c r="M8204" s="30"/>
      <c r="N8204" s="2">
        <v>0</v>
      </c>
      <c r="O8204" s="30"/>
      <c r="P8204" s="30"/>
      <c r="Q8204" s="30"/>
      <c r="R8204" s="30"/>
      <c r="S8204" s="30"/>
      <c r="T8204" s="30"/>
      <c r="U8204" s="30"/>
      <c r="V8204" s="30"/>
    </row>
    <row r="8205" spans="1:22" ht="14.5" x14ac:dyDescent="0.35">
      <c r="A8205" s="15">
        <v>68</v>
      </c>
      <c r="B8205" s="8">
        <v>360</v>
      </c>
      <c r="C8205" s="8">
        <v>2000000.0000999998</v>
      </c>
      <c r="D8205" s="8">
        <v>9000</v>
      </c>
      <c r="E8205" s="2">
        <v>690</v>
      </c>
      <c r="F8205" s="2">
        <v>10475.150390625</v>
      </c>
      <c r="G8205" s="2">
        <v>1831.98706054688</v>
      </c>
      <c r="H8205" s="1">
        <v>12152.60059333949</v>
      </c>
      <c r="I8205" s="1">
        <v>1851.1598238392389</v>
      </c>
      <c r="J8205" s="1">
        <f t="shared" si="748"/>
        <v>16.013614508253422</v>
      </c>
      <c r="K8205" s="1">
        <f t="shared" si="749"/>
        <v>1.0465556064918669</v>
      </c>
      <c r="L8205" s="30"/>
      <c r="M8205" s="30"/>
      <c r="N8205" s="2">
        <v>0</v>
      </c>
      <c r="O8205" s="30"/>
      <c r="P8205" s="30"/>
      <c r="Q8205" s="30"/>
      <c r="R8205" s="30"/>
      <c r="S8205" s="30"/>
      <c r="T8205" s="30"/>
      <c r="U8205" s="30"/>
      <c r="V8205" s="30"/>
    </row>
    <row r="8206" spans="1:22" ht="14.5" x14ac:dyDescent="0.35">
      <c r="A8206" s="15">
        <v>68</v>
      </c>
      <c r="B8206" s="8">
        <v>360</v>
      </c>
      <c r="C8206" s="8">
        <v>2000000.0000999998</v>
      </c>
      <c r="D8206" s="8">
        <v>9000</v>
      </c>
      <c r="E8206" s="2">
        <v>720</v>
      </c>
      <c r="F8206" s="2">
        <v>9556.646484375</v>
      </c>
      <c r="G8206" s="2">
        <v>1758.49304199219</v>
      </c>
      <c r="H8206" s="1">
        <v>14106.36120975948</v>
      </c>
      <c r="I8206" s="1">
        <v>1749.193282633003</v>
      </c>
      <c r="J8206" s="1">
        <f t="shared" si="748"/>
        <v>47.607858392828568</v>
      </c>
      <c r="K8206" s="1">
        <f t="shared" si="749"/>
        <v>-0.52884823181622043</v>
      </c>
      <c r="L8206" s="30"/>
      <c r="M8206" s="30"/>
      <c r="N8206" s="2">
        <v>0</v>
      </c>
      <c r="O8206" s="30"/>
      <c r="P8206" s="30"/>
      <c r="Q8206" s="30"/>
      <c r="R8206" s="30"/>
      <c r="S8206" s="30"/>
      <c r="T8206" s="30"/>
      <c r="U8206" s="30"/>
      <c r="V8206" s="30"/>
    </row>
    <row r="8207" spans="1:22" ht="14.5" x14ac:dyDescent="0.35">
      <c r="A8207" s="15">
        <v>68</v>
      </c>
      <c r="B8207" s="8">
        <v>360</v>
      </c>
      <c r="C8207" s="8">
        <v>2000000.0000999998</v>
      </c>
      <c r="D8207" s="8">
        <v>9000</v>
      </c>
      <c r="E8207" s="2">
        <v>750</v>
      </c>
      <c r="F8207" s="2">
        <v>5301.6494140625</v>
      </c>
      <c r="G8207" s="2">
        <v>1080.76965332031</v>
      </c>
      <c r="H8207" s="1">
        <v>10240.194480028411</v>
      </c>
      <c r="I8207" s="1">
        <v>1086.4945478193861</v>
      </c>
      <c r="J8207" s="1">
        <f t="shared" si="748"/>
        <v>93.151106009886973</v>
      </c>
      <c r="K8207" s="1">
        <f t="shared" si="749"/>
        <v>0.52970533373954509</v>
      </c>
      <c r="L8207" s="30"/>
      <c r="M8207" s="30"/>
      <c r="N8207" s="2">
        <v>1395834</v>
      </c>
      <c r="O8207" s="30"/>
      <c r="P8207" s="30"/>
      <c r="Q8207" s="30"/>
      <c r="R8207" s="30"/>
      <c r="S8207" s="30"/>
      <c r="T8207" s="30"/>
      <c r="U8207" s="30"/>
      <c r="V8207" s="30"/>
    </row>
    <row r="8208" spans="1:22" ht="14.5" x14ac:dyDescent="0.35">
      <c r="A8208" s="15">
        <v>68</v>
      </c>
      <c r="B8208" s="8">
        <v>360</v>
      </c>
      <c r="C8208" s="8">
        <v>2000000.0000999998</v>
      </c>
      <c r="D8208" s="8">
        <v>9000</v>
      </c>
      <c r="E8208" s="2">
        <v>780</v>
      </c>
      <c r="F8208" s="2">
        <v>4538.54443359375</v>
      </c>
      <c r="G8208" s="2">
        <v>973.347412109375</v>
      </c>
      <c r="H8208" s="1">
        <v>8089.8815951825754</v>
      </c>
      <c r="I8208" s="1">
        <v>1017.37336939968</v>
      </c>
      <c r="J8208" s="1">
        <f t="shared" si="748"/>
        <v>78.248372656710444</v>
      </c>
      <c r="K8208" s="1">
        <f t="shared" si="749"/>
        <v>4.5231493650242305</v>
      </c>
      <c r="L8208" s="30"/>
      <c r="M8208" s="30"/>
      <c r="N8208" s="2">
        <v>1395834</v>
      </c>
      <c r="O8208" s="30"/>
      <c r="P8208" s="30"/>
      <c r="Q8208" s="30"/>
      <c r="R8208" s="30"/>
      <c r="S8208" s="30"/>
      <c r="T8208" s="30"/>
      <c r="U8208" s="30"/>
      <c r="V8208" s="30"/>
    </row>
    <row r="8209" spans="1:22" ht="14.5" x14ac:dyDescent="0.35">
      <c r="A8209" s="15">
        <v>68</v>
      </c>
      <c r="B8209" s="8">
        <v>360</v>
      </c>
      <c r="C8209" s="8">
        <v>2000000.0000999998</v>
      </c>
      <c r="D8209" s="8">
        <v>9000</v>
      </c>
      <c r="E8209" s="2">
        <v>810</v>
      </c>
      <c r="F8209" s="2">
        <v>4406.052734375</v>
      </c>
      <c r="G8209" s="2">
        <v>951.94012451171898</v>
      </c>
      <c r="H8209" s="1">
        <v>7347.5029443268186</v>
      </c>
      <c r="I8209" s="1">
        <v>997.43868715232065</v>
      </c>
      <c r="J8209" s="1">
        <f t="shared" si="748"/>
        <v>66.759305602570464</v>
      </c>
      <c r="K8209" s="1">
        <f t="shared" si="749"/>
        <v>4.779561389319456</v>
      </c>
      <c r="L8209" s="30"/>
      <c r="M8209" s="30"/>
      <c r="N8209" s="2">
        <v>1395834</v>
      </c>
      <c r="O8209" s="30"/>
      <c r="P8209" s="30"/>
      <c r="Q8209" s="30"/>
      <c r="R8209" s="30"/>
      <c r="S8209" s="30"/>
      <c r="T8209" s="30"/>
      <c r="U8209" s="30"/>
      <c r="V8209" s="30"/>
    </row>
    <row r="8210" spans="1:22" ht="14.5" x14ac:dyDescent="0.35">
      <c r="A8210" s="15">
        <v>68</v>
      </c>
      <c r="B8210" s="8">
        <v>360</v>
      </c>
      <c r="C8210" s="8">
        <v>2000000.0000999998</v>
      </c>
      <c r="D8210" s="8">
        <v>9000</v>
      </c>
      <c r="E8210" s="2">
        <v>840</v>
      </c>
      <c r="F8210" s="2">
        <v>4371.88427734375</v>
      </c>
      <c r="G8210" s="2">
        <v>939.50115966796898</v>
      </c>
      <c r="H8210" s="1">
        <v>7584.9535901830805</v>
      </c>
      <c r="I8210" s="1">
        <v>989.21502364567391</v>
      </c>
      <c r="J8210" s="1">
        <f t="shared" si="748"/>
        <v>73.493924107056031</v>
      </c>
      <c r="K8210" s="1">
        <f t="shared" si="749"/>
        <v>5.2915170424349887</v>
      </c>
      <c r="L8210" s="30"/>
      <c r="M8210" s="30"/>
      <c r="N8210" s="2">
        <v>1395834</v>
      </c>
      <c r="O8210" s="30"/>
      <c r="P8210" s="30"/>
      <c r="Q8210" s="30"/>
      <c r="R8210" s="30"/>
      <c r="S8210" s="30"/>
      <c r="T8210" s="30"/>
      <c r="U8210" s="30"/>
      <c r="V8210" s="30"/>
    </row>
    <row r="8211" spans="1:22" ht="14.5" x14ac:dyDescent="0.35">
      <c r="A8211" s="15">
        <v>68</v>
      </c>
      <c r="B8211" s="8">
        <v>360</v>
      </c>
      <c r="C8211" s="8">
        <v>2000000.0000999998</v>
      </c>
      <c r="D8211" s="8">
        <v>9000</v>
      </c>
      <c r="E8211" s="2">
        <v>870</v>
      </c>
      <c r="F8211" s="2">
        <v>4728.8818359375</v>
      </c>
      <c r="G8211" s="2">
        <v>938.71258544921898</v>
      </c>
      <c r="H8211" s="1">
        <v>8485.740720931366</v>
      </c>
      <c r="I8211" s="1">
        <v>983.82210289830789</v>
      </c>
      <c r="J8211" s="1">
        <f t="shared" si="748"/>
        <v>79.444972729987214</v>
      </c>
      <c r="K8211" s="1">
        <f t="shared" si="749"/>
        <v>4.8054663534208233</v>
      </c>
      <c r="L8211" s="30"/>
      <c r="M8211" s="30"/>
      <c r="N8211" s="2">
        <v>1395834</v>
      </c>
      <c r="O8211" s="30"/>
      <c r="P8211" s="30"/>
      <c r="Q8211" s="30"/>
      <c r="R8211" s="30"/>
      <c r="S8211" s="30"/>
      <c r="T8211" s="30"/>
      <c r="U8211" s="30"/>
      <c r="V8211" s="30"/>
    </row>
    <row r="8212" spans="1:22" ht="14.5" x14ac:dyDescent="0.35">
      <c r="A8212" s="15">
        <v>68</v>
      </c>
      <c r="B8212" s="8">
        <v>360</v>
      </c>
      <c r="C8212" s="8">
        <v>2000000.0000999998</v>
      </c>
      <c r="D8212" s="8">
        <v>9000</v>
      </c>
      <c r="E8212" s="2">
        <v>900</v>
      </c>
      <c r="F8212" s="2">
        <v>5909.57373046875</v>
      </c>
      <c r="G8212" s="2">
        <v>941.379150390625</v>
      </c>
      <c r="H8212" s="1">
        <v>9930.6416449296066</v>
      </c>
      <c r="I8212" s="1">
        <v>979.60407751750779</v>
      </c>
      <c r="J8212" s="1">
        <f t="shared" si="748"/>
        <v>68.043281932991533</v>
      </c>
      <c r="K8212" s="1">
        <f t="shared" si="749"/>
        <v>4.0605240843735881</v>
      </c>
      <c r="L8212" s="30"/>
      <c r="M8212" s="30"/>
      <c r="N8212" s="2">
        <v>1395834</v>
      </c>
      <c r="O8212" s="30"/>
      <c r="P8212" s="30"/>
      <c r="Q8212" s="30"/>
      <c r="R8212" s="30"/>
      <c r="S8212" s="30"/>
      <c r="T8212" s="30"/>
      <c r="U8212" s="30"/>
      <c r="V8212" s="30"/>
    </row>
    <row r="8213" spans="1:22" ht="14.5" x14ac:dyDescent="0.35">
      <c r="A8213" s="15">
        <v>68</v>
      </c>
      <c r="B8213" s="8">
        <v>360</v>
      </c>
      <c r="C8213" s="8">
        <v>2000000.0000999998</v>
      </c>
      <c r="D8213" s="8">
        <v>9000</v>
      </c>
      <c r="E8213" s="2">
        <v>930</v>
      </c>
      <c r="F8213" s="2">
        <v>7598.44482421875</v>
      </c>
      <c r="G8213" s="2">
        <v>953.51605224609398</v>
      </c>
      <c r="H8213" s="1">
        <v>11824.59138841114</v>
      </c>
      <c r="I8213" s="1">
        <v>975.87352800345241</v>
      </c>
      <c r="J8213" s="1">
        <f t="shared" si="748"/>
        <v>55.618572773237318</v>
      </c>
      <c r="K8213" s="1">
        <f t="shared" si="749"/>
        <v>2.3447403643277278</v>
      </c>
      <c r="L8213" s="30"/>
      <c r="M8213" s="30"/>
      <c r="N8213" s="2">
        <v>1395834</v>
      </c>
      <c r="O8213" s="30"/>
      <c r="P8213" s="30"/>
      <c r="Q8213" s="30"/>
      <c r="R8213" s="30"/>
      <c r="S8213" s="30"/>
      <c r="T8213" s="30"/>
      <c r="U8213" s="30"/>
      <c r="V8213" s="30"/>
    </row>
    <row r="8214" spans="1:22" ht="14.5" x14ac:dyDescent="0.35">
      <c r="A8214" s="15">
        <v>68</v>
      </c>
      <c r="B8214" s="8">
        <v>360</v>
      </c>
      <c r="C8214" s="8">
        <v>2000000.0000999998</v>
      </c>
      <c r="D8214" s="8">
        <v>9000</v>
      </c>
      <c r="E8214" s="2">
        <v>960</v>
      </c>
      <c r="F8214" s="2">
        <v>10197.0849609375</v>
      </c>
      <c r="G8214" s="2">
        <v>976.032470703125</v>
      </c>
      <c r="H8214" s="1">
        <v>13918.61399499827</v>
      </c>
      <c r="I8214" s="1">
        <v>972.34545917159403</v>
      </c>
      <c r="J8214" s="1">
        <f t="shared" si="748"/>
        <v>36.496008891923751</v>
      </c>
      <c r="K8214" s="1">
        <f t="shared" si="749"/>
        <v>-0.37775500735901546</v>
      </c>
      <c r="L8214" s="30"/>
      <c r="M8214" s="30"/>
      <c r="N8214" s="2">
        <v>1395834</v>
      </c>
      <c r="O8214" s="30"/>
      <c r="P8214" s="30"/>
      <c r="Q8214" s="30"/>
      <c r="R8214" s="30"/>
      <c r="S8214" s="30"/>
      <c r="T8214" s="30"/>
      <c r="U8214" s="30"/>
      <c r="V8214" s="30"/>
    </row>
    <row r="8215" spans="1:22" ht="14.5" x14ac:dyDescent="0.35">
      <c r="A8215" s="15">
        <v>68</v>
      </c>
      <c r="B8215" s="8">
        <v>360</v>
      </c>
      <c r="C8215" s="8">
        <v>2000000.0000999998</v>
      </c>
      <c r="D8215" s="8">
        <v>9000</v>
      </c>
      <c r="E8215" s="2">
        <v>990</v>
      </c>
      <c r="F8215" s="2">
        <v>13032.6474609375</v>
      </c>
      <c r="G8215" s="2">
        <v>990.47528076171898</v>
      </c>
      <c r="H8215" s="1">
        <v>15929.46032292275</v>
      </c>
      <c r="I8215" s="1">
        <v>969.50819257171747</v>
      </c>
      <c r="J8215" s="1">
        <f t="shared" si="748"/>
        <v>22.227355344858449</v>
      </c>
      <c r="K8215" s="1">
        <f t="shared" si="749"/>
        <v>-2.1168714249866887</v>
      </c>
      <c r="L8215" s="30"/>
      <c r="M8215" s="30"/>
      <c r="N8215" s="2">
        <v>1395834</v>
      </c>
      <c r="O8215" s="30"/>
      <c r="P8215" s="30"/>
      <c r="Q8215" s="30"/>
      <c r="R8215" s="30"/>
      <c r="S8215" s="30"/>
      <c r="T8215" s="30"/>
      <c r="U8215" s="30"/>
      <c r="V8215" s="30"/>
    </row>
    <row r="8216" spans="1:22" ht="14.5" x14ac:dyDescent="0.35">
      <c r="A8216" s="15">
        <v>68</v>
      </c>
      <c r="B8216" s="8">
        <v>360</v>
      </c>
      <c r="C8216" s="8">
        <v>2000000.0000999998</v>
      </c>
      <c r="D8216" s="8">
        <v>9000</v>
      </c>
      <c r="E8216" s="2">
        <v>1020</v>
      </c>
      <c r="F8216" s="2">
        <v>15972.8076171875</v>
      </c>
      <c r="G8216" s="2">
        <v>991.44683837890602</v>
      </c>
      <c r="H8216" s="1">
        <v>17107.835821622899</v>
      </c>
      <c r="I8216" s="1">
        <v>967.70894149775688</v>
      </c>
      <c r="J8216" s="1">
        <f t="shared" si="748"/>
        <v>7.1060031000063804</v>
      </c>
      <c r="K8216" s="1">
        <f t="shared" si="749"/>
        <v>-2.3942682514336804</v>
      </c>
      <c r="L8216" s="30"/>
      <c r="M8216" s="30"/>
      <c r="N8216" s="2">
        <v>1395834</v>
      </c>
      <c r="O8216" s="30"/>
      <c r="P8216" s="30"/>
      <c r="Q8216" s="30"/>
      <c r="R8216" s="30"/>
      <c r="S8216" s="30"/>
      <c r="T8216" s="30"/>
      <c r="U8216" s="30"/>
      <c r="V8216" s="30"/>
    </row>
    <row r="8217" spans="1:22" ht="14.5" x14ac:dyDescent="0.35">
      <c r="A8217" s="15">
        <v>68</v>
      </c>
      <c r="B8217" s="8">
        <v>360</v>
      </c>
      <c r="C8217" s="8">
        <v>2000000.0000999998</v>
      </c>
      <c r="D8217" s="8">
        <v>9000</v>
      </c>
      <c r="E8217" s="2">
        <v>1050</v>
      </c>
      <c r="F8217" s="2">
        <v>15966.005859375</v>
      </c>
      <c r="G8217" s="2">
        <v>875.058837890625</v>
      </c>
      <c r="H8217" s="1">
        <v>17225.30668746751</v>
      </c>
      <c r="I8217" s="1">
        <v>960.13778286255717</v>
      </c>
      <c r="J8217" s="1">
        <f t="shared" si="748"/>
        <v>7.8873879866019649</v>
      </c>
      <c r="K8217" s="1">
        <f t="shared" si="749"/>
        <v>9.7226542134034553</v>
      </c>
      <c r="L8217" s="30"/>
      <c r="M8217" s="30"/>
      <c r="N8217" s="2">
        <v>1395834</v>
      </c>
      <c r="O8217" s="30"/>
      <c r="P8217" s="30"/>
      <c r="Q8217" s="30"/>
      <c r="R8217" s="30"/>
      <c r="S8217" s="30"/>
      <c r="T8217" s="30"/>
      <c r="U8217" s="30"/>
      <c r="V8217" s="30"/>
    </row>
    <row r="8218" spans="1:22" ht="14.5" x14ac:dyDescent="0.35">
      <c r="A8218" s="15">
        <v>68</v>
      </c>
      <c r="B8218" s="8">
        <v>360</v>
      </c>
      <c r="C8218" s="8">
        <v>2000000.0000999998</v>
      </c>
      <c r="D8218" s="8">
        <v>9000</v>
      </c>
      <c r="E8218" s="2">
        <v>1080</v>
      </c>
      <c r="F8218" s="2">
        <v>18069.06640625</v>
      </c>
      <c r="G8218" s="2">
        <v>815.23919677734398</v>
      </c>
      <c r="H8218" s="1">
        <v>17302.913149927081</v>
      </c>
      <c r="I8218" s="1">
        <v>950.59654517927629</v>
      </c>
      <c r="J8218" s="1">
        <f t="shared" si="748"/>
        <v>-4.2401374763773667</v>
      </c>
      <c r="K8218" s="1">
        <f t="shared" si="749"/>
        <v>16.603390629032862</v>
      </c>
      <c r="L8218" s="30"/>
      <c r="M8218" s="30"/>
      <c r="N8218" s="2">
        <v>1395834</v>
      </c>
      <c r="O8218" s="30"/>
      <c r="P8218" s="30"/>
      <c r="Q8218" s="30"/>
      <c r="R8218" s="30"/>
      <c r="S8218" s="30"/>
      <c r="T8218" s="30"/>
      <c r="U8218" s="30"/>
      <c r="V8218" s="30"/>
    </row>
    <row r="8219" spans="1:22" ht="14.5" x14ac:dyDescent="0.35">
      <c r="A8219" s="15">
        <v>68</v>
      </c>
      <c r="B8219" s="8">
        <v>360</v>
      </c>
      <c r="C8219" s="8">
        <v>2000000.0000999998</v>
      </c>
      <c r="D8219" s="8">
        <v>9000</v>
      </c>
      <c r="E8219" s="2">
        <v>1110</v>
      </c>
      <c r="F8219" s="2">
        <v>30444.205078125</v>
      </c>
      <c r="G8219" s="2">
        <v>1116.25744628906</v>
      </c>
      <c r="H8219" s="1">
        <v>32831.239697270539</v>
      </c>
      <c r="I8219" s="1">
        <v>1073.753245511982</v>
      </c>
      <c r="J8219" s="1">
        <f t="shared" si="748"/>
        <v>7.8406863080182356</v>
      </c>
      <c r="K8219" s="1">
        <f t="shared" si="749"/>
        <v>-3.8077417461698508</v>
      </c>
      <c r="L8219" s="30"/>
      <c r="M8219" s="30"/>
      <c r="N8219" s="2">
        <v>0</v>
      </c>
      <c r="O8219" s="30"/>
      <c r="P8219" s="30"/>
      <c r="Q8219" s="30"/>
      <c r="R8219" s="30"/>
      <c r="S8219" s="30"/>
      <c r="T8219" s="30"/>
      <c r="U8219" s="30"/>
      <c r="V8219" s="30"/>
    </row>
    <row r="8220" spans="1:22" ht="14.5" x14ac:dyDescent="0.35">
      <c r="A8220" s="15">
        <v>68</v>
      </c>
      <c r="B8220" s="8">
        <v>360</v>
      </c>
      <c r="C8220" s="8">
        <v>2000000.0000999998</v>
      </c>
      <c r="D8220" s="8">
        <v>9000</v>
      </c>
      <c r="E8220" s="2">
        <v>1140</v>
      </c>
      <c r="F8220" s="2">
        <v>37694.24609375</v>
      </c>
      <c r="G8220" s="2">
        <v>1196.92175292969</v>
      </c>
      <c r="H8220" s="1">
        <v>39493.692255881571</v>
      </c>
      <c r="I8220" s="1">
        <v>1123.020564820599</v>
      </c>
      <c r="J8220" s="1">
        <f t="shared" si="748"/>
        <v>4.7737953364450858</v>
      </c>
      <c r="K8220" s="1">
        <f t="shared" si="749"/>
        <v>-6.174270617791346</v>
      </c>
      <c r="L8220" s="30"/>
      <c r="M8220" s="30"/>
      <c r="N8220" s="2">
        <v>0</v>
      </c>
      <c r="O8220" s="30"/>
      <c r="P8220" s="30"/>
      <c r="Q8220" s="30"/>
      <c r="R8220" s="30"/>
      <c r="S8220" s="30"/>
      <c r="T8220" s="30"/>
      <c r="U8220" s="30"/>
      <c r="V8220" s="30"/>
    </row>
    <row r="8221" spans="1:22" ht="14.5" x14ac:dyDescent="0.35">
      <c r="A8221" s="15">
        <v>68</v>
      </c>
      <c r="B8221" s="8">
        <v>360</v>
      </c>
      <c r="C8221" s="8">
        <v>2000000.0000999998</v>
      </c>
      <c r="D8221" s="8">
        <v>9000</v>
      </c>
      <c r="E8221" s="2">
        <v>1170</v>
      </c>
      <c r="F8221" s="2">
        <v>39993.55078125</v>
      </c>
      <c r="G8221" s="2">
        <v>1197.01635742188</v>
      </c>
      <c r="H8221" s="1">
        <v>43650.958126105819</v>
      </c>
      <c r="I8221" s="1">
        <v>1130.898102340077</v>
      </c>
      <c r="J8221" s="1">
        <f t="shared" si="748"/>
        <v>9.144992813617602</v>
      </c>
      <c r="K8221" s="1">
        <f t="shared" si="749"/>
        <v>-5.5235882677666766</v>
      </c>
      <c r="L8221" s="30"/>
      <c r="M8221" s="30"/>
      <c r="N8221" s="2">
        <v>0</v>
      </c>
      <c r="O8221" s="30"/>
      <c r="P8221" s="30"/>
      <c r="Q8221" s="30"/>
      <c r="R8221" s="30"/>
      <c r="S8221" s="30"/>
      <c r="T8221" s="30"/>
      <c r="U8221" s="30"/>
      <c r="V8221" s="30"/>
    </row>
    <row r="8222" spans="1:22" ht="14.5" x14ac:dyDescent="0.35">
      <c r="A8222" s="15">
        <v>68</v>
      </c>
      <c r="B8222" s="8">
        <v>360</v>
      </c>
      <c r="C8222" s="8">
        <v>2000000.0000999998</v>
      </c>
      <c r="D8222" s="8">
        <v>9000</v>
      </c>
      <c r="E8222" s="2">
        <v>1200</v>
      </c>
      <c r="F8222" s="2">
        <v>42114.28515625</v>
      </c>
      <c r="G8222" s="2">
        <v>1183.84289550781</v>
      </c>
      <c r="H8222" s="1">
        <v>36937.437326329476</v>
      </c>
      <c r="I8222" s="1">
        <v>1124.580245970456</v>
      </c>
      <c r="J8222" s="1">
        <f t="shared" si="748"/>
        <v>-12.292379677616943</v>
      </c>
      <c r="K8222" s="1">
        <f t="shared" si="749"/>
        <v>-5.0059555843288894</v>
      </c>
      <c r="L8222" s="30"/>
      <c r="M8222" s="30"/>
      <c r="N8222" s="2">
        <v>0</v>
      </c>
      <c r="O8222" s="30"/>
      <c r="P8222" s="30"/>
      <c r="Q8222" s="30"/>
      <c r="R8222" s="30"/>
      <c r="S8222" s="30"/>
      <c r="T8222" s="30"/>
      <c r="U8222" s="30"/>
      <c r="V8222" s="30"/>
    </row>
    <row r="8223" spans="1:22" ht="14.5" x14ac:dyDescent="0.35">
      <c r="A8223" s="15">
        <v>68</v>
      </c>
      <c r="B8223" s="8">
        <v>360</v>
      </c>
      <c r="C8223" s="8">
        <v>2000000.0000999998</v>
      </c>
      <c r="D8223" s="8">
        <v>9000</v>
      </c>
      <c r="E8223" s="2">
        <v>1230</v>
      </c>
      <c r="F8223" s="2">
        <v>37146.9453125</v>
      </c>
      <c r="G8223" s="2">
        <v>1010.56689453125</v>
      </c>
      <c r="H8223" s="1">
        <v>39127.111672463237</v>
      </c>
      <c r="I8223" s="1">
        <v>1113.296176353183</v>
      </c>
      <c r="J8223" s="1">
        <f t="shared" si="748"/>
        <v>5.3306304012483867</v>
      </c>
      <c r="K8223" s="1">
        <f t="shared" si="749"/>
        <v>10.165510306923704</v>
      </c>
      <c r="L8223" s="30"/>
      <c r="M8223" s="30"/>
      <c r="N8223" s="2">
        <v>0</v>
      </c>
      <c r="O8223" s="30"/>
      <c r="P8223" s="30"/>
      <c r="Q8223" s="30"/>
      <c r="R8223" s="30"/>
      <c r="S8223" s="30"/>
      <c r="T8223" s="30"/>
      <c r="U8223" s="30"/>
      <c r="V8223" s="30"/>
    </row>
    <row r="8224" spans="1:22" ht="14.5" x14ac:dyDescent="0.35">
      <c r="A8224" s="15">
        <v>68</v>
      </c>
      <c r="B8224" s="8">
        <v>360</v>
      </c>
      <c r="C8224" s="8">
        <v>2000000.0000999998</v>
      </c>
      <c r="D8224" s="8">
        <v>9000</v>
      </c>
      <c r="E8224" s="2">
        <v>1260</v>
      </c>
      <c r="F8224" s="2">
        <v>35399.05078125</v>
      </c>
      <c r="G8224" s="2">
        <v>1047.67980957031</v>
      </c>
      <c r="H8224" s="1">
        <v>39262.470868924873</v>
      </c>
      <c r="I8224" s="1">
        <v>1100.3423659789621</v>
      </c>
      <c r="J8224" s="1">
        <f t="shared" si="748"/>
        <v>10.913908713397566</v>
      </c>
      <c r="K8224" s="1">
        <f t="shared" si="749"/>
        <v>5.0265888420862916</v>
      </c>
      <c r="L8224" s="30"/>
      <c r="M8224" s="30"/>
      <c r="N8224" s="2">
        <v>0</v>
      </c>
      <c r="O8224" s="30"/>
      <c r="P8224" s="30"/>
      <c r="Q8224" s="30"/>
      <c r="R8224" s="30"/>
      <c r="S8224" s="30"/>
      <c r="T8224" s="30"/>
      <c r="U8224" s="30"/>
      <c r="V8224" s="30"/>
    </row>
    <row r="8225" spans="1:22" ht="14.5" x14ac:dyDescent="0.35">
      <c r="A8225" s="15">
        <v>68</v>
      </c>
      <c r="B8225" s="8">
        <v>360</v>
      </c>
      <c r="C8225" s="8">
        <v>2000000.0000999998</v>
      </c>
      <c r="D8225" s="8">
        <v>9000</v>
      </c>
      <c r="E8225" s="2">
        <v>1290</v>
      </c>
      <c r="F8225" s="2">
        <v>33153.19140625</v>
      </c>
      <c r="G8225" s="2">
        <v>1057.15454101563</v>
      </c>
      <c r="H8225" s="1">
        <v>37858.088886430953</v>
      </c>
      <c r="I8225" s="1">
        <v>1090.728882801676</v>
      </c>
      <c r="J8225" s="1">
        <f t="shared" si="748"/>
        <v>14.191386351101002</v>
      </c>
      <c r="K8225" s="1">
        <f t="shared" si="749"/>
        <v>3.1759161488149572</v>
      </c>
      <c r="L8225" s="30"/>
      <c r="M8225" s="30"/>
      <c r="N8225" s="2">
        <v>0</v>
      </c>
      <c r="O8225" s="30"/>
      <c r="P8225" s="30"/>
      <c r="Q8225" s="30"/>
      <c r="R8225" s="30"/>
      <c r="S8225" s="30"/>
      <c r="T8225" s="30"/>
      <c r="U8225" s="30"/>
      <c r="V8225" s="30"/>
    </row>
    <row r="8226" spans="1:22" ht="14.5" x14ac:dyDescent="0.35">
      <c r="A8226" s="15">
        <v>68</v>
      </c>
      <c r="B8226" s="8">
        <v>360</v>
      </c>
      <c r="C8226" s="8">
        <v>2000000.0000999998</v>
      </c>
      <c r="D8226" s="8">
        <v>9000</v>
      </c>
      <c r="E8226" s="2">
        <v>1320</v>
      </c>
      <c r="F8226" s="2">
        <v>30073.03515625</v>
      </c>
      <c r="G8226" s="2">
        <v>1059.70947265625</v>
      </c>
      <c r="H8226" s="1">
        <v>35534.335884352309</v>
      </c>
      <c r="I8226" s="1">
        <v>1083.357184552101</v>
      </c>
      <c r="J8226" s="1">
        <f t="shared" si="748"/>
        <v>18.160124841829614</v>
      </c>
      <c r="K8226" s="1">
        <f t="shared" si="749"/>
        <v>2.2315278390949955</v>
      </c>
      <c r="L8226" s="30"/>
      <c r="M8226" s="30"/>
      <c r="N8226" s="2">
        <v>0</v>
      </c>
      <c r="O8226" s="30"/>
      <c r="P8226" s="30"/>
      <c r="Q8226" s="30"/>
      <c r="R8226" s="30"/>
      <c r="S8226" s="30"/>
      <c r="T8226" s="30"/>
      <c r="U8226" s="30"/>
      <c r="V8226" s="30"/>
    </row>
    <row r="8227" spans="1:22" ht="14.5" x14ac:dyDescent="0.35">
      <c r="A8227" s="15">
        <v>68</v>
      </c>
      <c r="B8227" s="8">
        <v>360</v>
      </c>
      <c r="C8227" s="8">
        <v>2000000.0000999998</v>
      </c>
      <c r="D8227" s="8">
        <v>9000</v>
      </c>
      <c r="E8227" s="2">
        <v>1350</v>
      </c>
      <c r="F8227" s="2">
        <v>28952.705078125</v>
      </c>
      <c r="G8227" s="2">
        <v>1084.91845703125</v>
      </c>
      <c r="H8227" s="1">
        <v>33125.22183740903</v>
      </c>
      <c r="I8227" s="1">
        <v>1077.4904396784959</v>
      </c>
      <c r="J8227" s="1">
        <f t="shared" si="748"/>
        <v>14.411491941858461</v>
      </c>
      <c r="K8227" s="1">
        <f t="shared" si="749"/>
        <v>-0.68466134985664751</v>
      </c>
      <c r="L8227" s="30"/>
      <c r="M8227" s="30"/>
      <c r="N8227" s="2">
        <v>0</v>
      </c>
      <c r="O8227" s="30"/>
      <c r="P8227" s="30"/>
      <c r="Q8227" s="30"/>
      <c r="R8227" s="30"/>
      <c r="S8227" s="30"/>
      <c r="T8227" s="30"/>
      <c r="U8227" s="30"/>
      <c r="V8227" s="30"/>
    </row>
    <row r="8228" spans="1:22" ht="14.5" x14ac:dyDescent="0.35">
      <c r="A8228" s="15">
        <v>68</v>
      </c>
      <c r="B8228" s="8">
        <v>360</v>
      </c>
      <c r="C8228" s="8">
        <v>2000000.0000999998</v>
      </c>
      <c r="D8228" s="8">
        <v>9000</v>
      </c>
      <c r="E8228" s="2">
        <v>1380</v>
      </c>
      <c r="F8228" s="2">
        <v>29440.916015625</v>
      </c>
      <c r="G8228" s="2">
        <v>1254.10791015625</v>
      </c>
      <c r="H8228" s="1">
        <v>29708.7932431915</v>
      </c>
      <c r="I8228" s="1">
        <v>1072.6336819786179</v>
      </c>
      <c r="J8228" s="1">
        <f t="shared" si="748"/>
        <v>0.90988075039625382</v>
      </c>
      <c r="K8228" s="1">
        <f t="shared" si="749"/>
        <v>-14.470383824867362</v>
      </c>
      <c r="L8228" s="30"/>
      <c r="M8228" s="30"/>
      <c r="N8228" s="2">
        <v>0</v>
      </c>
      <c r="O8228" s="30"/>
      <c r="P8228" s="30"/>
      <c r="Q8228" s="30"/>
      <c r="R8228" s="30"/>
      <c r="S8228" s="30"/>
      <c r="T8228" s="30"/>
      <c r="U8228" s="30"/>
      <c r="V8228" s="30"/>
    </row>
    <row r="8229" spans="1:22" ht="14.5" x14ac:dyDescent="0.35">
      <c r="A8229" s="15">
        <v>68</v>
      </c>
      <c r="B8229" s="8">
        <v>360</v>
      </c>
      <c r="C8229" s="8">
        <v>2000000.0000999998</v>
      </c>
      <c r="D8229" s="8">
        <v>9000</v>
      </c>
      <c r="E8229" s="2">
        <v>1410</v>
      </c>
      <c r="F8229" s="2">
        <v>24522.994140625</v>
      </c>
      <c r="G8229" s="2">
        <v>1142.47961425781</v>
      </c>
      <c r="H8229" s="1">
        <v>27827.07462347583</v>
      </c>
      <c r="I8229" s="1">
        <v>1068.454920453255</v>
      </c>
      <c r="J8229" s="1">
        <f t="shared" si="748"/>
        <v>13.473397513794053</v>
      </c>
      <c r="K8229" s="1">
        <f t="shared" si="749"/>
        <v>-6.4793010641720477</v>
      </c>
      <c r="L8229" s="30"/>
      <c r="M8229" s="30"/>
      <c r="N8229" s="2">
        <v>0</v>
      </c>
      <c r="O8229" s="30"/>
      <c r="P8229" s="30"/>
      <c r="Q8229" s="30"/>
      <c r="R8229" s="30"/>
      <c r="S8229" s="30"/>
      <c r="T8229" s="30"/>
      <c r="U8229" s="30"/>
      <c r="V8229" s="30"/>
    </row>
    <row r="8230" spans="1:22" ht="14.5" x14ac:dyDescent="0.35">
      <c r="A8230" s="15">
        <v>68</v>
      </c>
      <c r="B8230" s="8">
        <v>360</v>
      </c>
      <c r="C8230" s="8">
        <v>2000000.0000999998</v>
      </c>
      <c r="D8230" s="8">
        <v>9000</v>
      </c>
      <c r="E8230" s="2">
        <v>1440</v>
      </c>
      <c r="F8230" s="2">
        <v>22956.05078125</v>
      </c>
      <c r="G8230" s="2">
        <v>1128.04333496094</v>
      </c>
      <c r="H8230" s="1">
        <v>26187.970277654211</v>
      </c>
      <c r="I8230" s="1">
        <v>1061.2435395457301</v>
      </c>
      <c r="J8230" s="1">
        <f t="shared" si="748"/>
        <v>14.078726028276483</v>
      </c>
      <c r="K8230" s="1">
        <f t="shared" si="749"/>
        <v>-5.9217401800900635</v>
      </c>
      <c r="L8230" s="30"/>
      <c r="M8230" s="30"/>
      <c r="N8230" s="2">
        <v>0</v>
      </c>
      <c r="O8230" s="30"/>
      <c r="P8230" s="30"/>
      <c r="Q8230" s="30"/>
      <c r="R8230" s="30"/>
      <c r="S8230" s="30"/>
      <c r="T8230" s="30"/>
      <c r="U8230" s="30"/>
      <c r="V8230" s="30"/>
    </row>
    <row r="8231" spans="1:22" ht="14.5" x14ac:dyDescent="0.35">
      <c r="A8231" s="15">
        <v>68</v>
      </c>
      <c r="B8231" s="8">
        <v>360</v>
      </c>
      <c r="C8231" s="8">
        <v>2000000.0000999998</v>
      </c>
      <c r="D8231" s="8">
        <v>9000</v>
      </c>
      <c r="E8231" s="2">
        <v>1470</v>
      </c>
      <c r="F8231" s="2">
        <v>16862.935546875</v>
      </c>
      <c r="G8231" s="2">
        <v>925.55718994140602</v>
      </c>
      <c r="H8231" s="1">
        <v>14717.10056301546</v>
      </c>
      <c r="I8231" s="1">
        <v>888.22730015254069</v>
      </c>
      <c r="J8231" s="1">
        <f t="shared" si="748"/>
        <v>-12.725156767009061</v>
      </c>
      <c r="K8231" s="1">
        <f t="shared" si="749"/>
        <v>-4.0332342716962266</v>
      </c>
      <c r="L8231" s="30"/>
      <c r="M8231" s="30"/>
      <c r="N8231" s="2">
        <v>1395834</v>
      </c>
      <c r="O8231" s="30"/>
      <c r="P8231" s="30"/>
      <c r="Q8231" s="30"/>
      <c r="R8231" s="30"/>
      <c r="S8231" s="30"/>
      <c r="T8231" s="30"/>
      <c r="U8231" s="30"/>
      <c r="V8231" s="30"/>
    </row>
    <row r="8232" spans="1:22" ht="14.5" x14ac:dyDescent="0.35">
      <c r="A8232" s="15">
        <v>68</v>
      </c>
      <c r="B8232" s="8">
        <v>360</v>
      </c>
      <c r="C8232" s="8">
        <v>2000000.0000999998</v>
      </c>
      <c r="D8232" s="8">
        <v>9000</v>
      </c>
      <c r="E8232" s="2">
        <v>1500</v>
      </c>
      <c r="F8232" s="2">
        <v>12930.2763671875</v>
      </c>
      <c r="G8232" s="2">
        <v>774.58679199218795</v>
      </c>
      <c r="H8232" s="1">
        <v>13524.157578325279</v>
      </c>
      <c r="I8232" s="1">
        <v>820.2839165841101</v>
      </c>
      <c r="J8232" s="1">
        <f t="shared" si="748"/>
        <v>4.5929506398242284</v>
      </c>
      <c r="K8232" s="1">
        <f t="shared" si="749"/>
        <v>5.8995486450772097</v>
      </c>
      <c r="L8232" s="30"/>
      <c r="M8232" s="30"/>
      <c r="N8232" s="2">
        <v>1395834</v>
      </c>
      <c r="O8232" s="30"/>
      <c r="P8232" s="30"/>
      <c r="Q8232" s="30"/>
      <c r="R8232" s="30"/>
      <c r="S8232" s="30"/>
      <c r="T8232" s="30"/>
      <c r="U8232" s="30"/>
      <c r="V8232" s="30"/>
    </row>
    <row r="8233" spans="1:22" ht="14.5" x14ac:dyDescent="0.35">
      <c r="A8233" s="15">
        <v>68</v>
      </c>
      <c r="B8233" s="8">
        <v>360</v>
      </c>
      <c r="C8233" s="8">
        <v>2000000.0000999998</v>
      </c>
      <c r="D8233" s="8">
        <v>9000</v>
      </c>
      <c r="E8233" s="2">
        <v>1530</v>
      </c>
      <c r="F8233" s="2">
        <v>11949.8408203125</v>
      </c>
      <c r="G8233" s="2">
        <v>740.40789794921898</v>
      </c>
      <c r="H8233" s="1">
        <v>13314.08116123853</v>
      </c>
      <c r="I8233" s="1">
        <v>785.42945251778724</v>
      </c>
      <c r="J8233" s="1">
        <f t="shared" si="748"/>
        <v>11.41638923429905</v>
      </c>
      <c r="K8233" s="1">
        <f t="shared" si="749"/>
        <v>6.0806421289223032</v>
      </c>
      <c r="L8233" s="30"/>
      <c r="M8233" s="30"/>
      <c r="N8233" s="2">
        <v>1395834</v>
      </c>
      <c r="O8233" s="30"/>
      <c r="P8233" s="30"/>
      <c r="Q8233" s="30"/>
      <c r="R8233" s="30"/>
      <c r="S8233" s="30"/>
      <c r="T8233" s="30"/>
      <c r="U8233" s="30"/>
      <c r="V8233" s="30"/>
    </row>
    <row r="8234" spans="1:22" ht="14.5" x14ac:dyDescent="0.35">
      <c r="A8234" s="15">
        <v>68</v>
      </c>
      <c r="B8234" s="8">
        <v>360</v>
      </c>
      <c r="C8234" s="8">
        <v>2000000.0000999998</v>
      </c>
      <c r="D8234" s="8">
        <v>9000</v>
      </c>
      <c r="E8234" s="2">
        <v>1560</v>
      </c>
      <c r="F8234" s="2">
        <v>11753.6240234375</v>
      </c>
      <c r="G8234" s="2">
        <v>724.98486328125</v>
      </c>
      <c r="H8234" s="1">
        <v>13112.70278885958</v>
      </c>
      <c r="I8234" s="1">
        <v>759.99481021254485</v>
      </c>
      <c r="J8234" s="1">
        <f t="shared" si="748"/>
        <v>11.563061424391217</v>
      </c>
      <c r="K8234" s="1">
        <f t="shared" si="749"/>
        <v>4.8290590196381959</v>
      </c>
      <c r="L8234" s="30"/>
      <c r="M8234" s="30"/>
      <c r="N8234" s="2">
        <v>1395834</v>
      </c>
      <c r="O8234" s="30"/>
      <c r="P8234" s="30"/>
      <c r="Q8234" s="30"/>
      <c r="R8234" s="30"/>
      <c r="S8234" s="30"/>
      <c r="T8234" s="30"/>
      <c r="U8234" s="30"/>
      <c r="V8234" s="30"/>
    </row>
    <row r="8235" spans="1:22" ht="14.5" x14ac:dyDescent="0.35">
      <c r="A8235" s="15">
        <v>68</v>
      </c>
      <c r="B8235" s="8">
        <v>360</v>
      </c>
      <c r="C8235" s="8">
        <v>2000000.0000999998</v>
      </c>
      <c r="D8235" s="8">
        <v>9000</v>
      </c>
      <c r="E8235" s="2">
        <v>1590</v>
      </c>
      <c r="F8235" s="2">
        <v>12442.4306640625</v>
      </c>
      <c r="G8235" s="2">
        <v>709.786865234375</v>
      </c>
      <c r="H8235" s="1">
        <v>13353.21076978665</v>
      </c>
      <c r="I8235" s="1">
        <v>733.91515337135434</v>
      </c>
      <c r="J8235" s="1">
        <f t="shared" si="748"/>
        <v>7.3199532335330471</v>
      </c>
      <c r="K8235" s="1">
        <f t="shared" si="749"/>
        <v>3.3993708983346798</v>
      </c>
      <c r="L8235" s="30"/>
      <c r="M8235" s="30"/>
      <c r="N8235" s="2">
        <v>1395834</v>
      </c>
      <c r="O8235" s="30"/>
      <c r="P8235" s="30"/>
      <c r="Q8235" s="30"/>
      <c r="R8235" s="30"/>
      <c r="S8235" s="30"/>
      <c r="T8235" s="30"/>
      <c r="U8235" s="30"/>
      <c r="V8235" s="30"/>
    </row>
    <row r="8236" spans="1:22" ht="14.5" x14ac:dyDescent="0.35">
      <c r="A8236" s="15">
        <v>68</v>
      </c>
      <c r="B8236" s="8">
        <v>360</v>
      </c>
      <c r="C8236" s="8">
        <v>2000000.0000999998</v>
      </c>
      <c r="D8236" s="8">
        <v>9000</v>
      </c>
      <c r="E8236" s="2">
        <v>1620</v>
      </c>
      <c r="F8236" s="2">
        <v>13931.7177734375</v>
      </c>
      <c r="G8236" s="2">
        <v>700.56433105468795</v>
      </c>
      <c r="H8236" s="1">
        <v>13973.443600996219</v>
      </c>
      <c r="I8236" s="1">
        <v>707.57393884701582</v>
      </c>
      <c r="J8236" s="1">
        <f t="shared" si="748"/>
        <v>0.29950238898949344</v>
      </c>
      <c r="K8236" s="1">
        <f t="shared" si="749"/>
        <v>1.0005658983201473</v>
      </c>
      <c r="L8236" s="30"/>
      <c r="M8236" s="30"/>
      <c r="N8236" s="2">
        <v>1395834</v>
      </c>
      <c r="O8236" s="30"/>
      <c r="P8236" s="30"/>
      <c r="Q8236" s="30"/>
      <c r="R8236" s="30"/>
      <c r="S8236" s="30"/>
      <c r="T8236" s="30"/>
      <c r="U8236" s="30"/>
      <c r="V8236" s="30"/>
    </row>
    <row r="8237" spans="1:22" ht="14.5" x14ac:dyDescent="0.35">
      <c r="A8237" s="15">
        <v>68</v>
      </c>
      <c r="B8237" s="8">
        <v>360</v>
      </c>
      <c r="C8237" s="8">
        <v>2000000.0000999998</v>
      </c>
      <c r="D8237" s="8">
        <v>9000</v>
      </c>
      <c r="E8237" s="2">
        <v>1650</v>
      </c>
      <c r="F8237" s="2">
        <v>16051.74609375</v>
      </c>
      <c r="G8237" s="2">
        <v>702.10186767578102</v>
      </c>
      <c r="H8237" s="1">
        <v>14919.98062775528</v>
      </c>
      <c r="I8237" s="1">
        <v>681.1184363003872</v>
      </c>
      <c r="J8237" s="1">
        <f t="shared" si="748"/>
        <v>-7.0507311751921558</v>
      </c>
      <c r="K8237" s="1">
        <f t="shared" si="749"/>
        <v>-2.988659102254891</v>
      </c>
      <c r="L8237" s="30"/>
      <c r="M8237" s="30"/>
      <c r="N8237" s="2">
        <v>1395834</v>
      </c>
      <c r="O8237" s="30"/>
      <c r="P8237" s="30"/>
      <c r="Q8237" s="30"/>
      <c r="R8237" s="30"/>
      <c r="S8237" s="30"/>
      <c r="T8237" s="30"/>
      <c r="U8237" s="30"/>
      <c r="V8237" s="30"/>
    </row>
    <row r="8238" spans="1:22" ht="14.5" x14ac:dyDescent="0.35">
      <c r="A8238" s="15">
        <v>68</v>
      </c>
      <c r="B8238" s="8">
        <v>360</v>
      </c>
      <c r="C8238" s="8">
        <v>2000000.0000999998</v>
      </c>
      <c r="D8238" s="8">
        <v>9000</v>
      </c>
      <c r="E8238" s="2">
        <v>1680</v>
      </c>
      <c r="F8238" s="2">
        <v>17972.1328125</v>
      </c>
      <c r="G8238" s="2">
        <v>696.62658691406205</v>
      </c>
      <c r="H8238" s="1">
        <v>16044.68043370866</v>
      </c>
      <c r="I8238" s="1">
        <v>654.61291764252371</v>
      </c>
      <c r="J8238" s="1">
        <f t="shared" si="748"/>
        <v>-10.72467246319678</v>
      </c>
      <c r="K8238" s="1">
        <f t="shared" si="749"/>
        <v>-6.031017199279141</v>
      </c>
      <c r="L8238" s="30"/>
      <c r="M8238" s="30"/>
      <c r="N8238" s="2">
        <v>1395834</v>
      </c>
      <c r="O8238" s="30"/>
      <c r="P8238" s="30"/>
      <c r="Q8238" s="30"/>
      <c r="R8238" s="30"/>
      <c r="S8238" s="30"/>
      <c r="T8238" s="30"/>
      <c r="U8238" s="30"/>
      <c r="V8238" s="30"/>
    </row>
    <row r="8239" spans="1:22" ht="14.5" x14ac:dyDescent="0.35">
      <c r="A8239" s="15">
        <v>68</v>
      </c>
      <c r="B8239" s="8">
        <v>360</v>
      </c>
      <c r="C8239" s="8">
        <v>2000000.0000999998</v>
      </c>
      <c r="D8239" s="8">
        <v>9000</v>
      </c>
      <c r="E8239" s="2">
        <v>1710</v>
      </c>
      <c r="F8239" s="2">
        <v>16777.904296875</v>
      </c>
      <c r="G8239" s="2">
        <v>595.54864501953102</v>
      </c>
      <c r="H8239" s="1">
        <v>16948.725987192469</v>
      </c>
      <c r="I8239" s="1">
        <v>624.14283689219485</v>
      </c>
      <c r="J8239" s="1">
        <f t="shared" si="748"/>
        <v>1.0181348474450747</v>
      </c>
      <c r="K8239" s="1">
        <f t="shared" si="749"/>
        <v>4.8013192728741885</v>
      </c>
      <c r="L8239" s="30"/>
      <c r="M8239" s="30"/>
      <c r="N8239" s="2">
        <v>1395834</v>
      </c>
      <c r="O8239" s="30"/>
      <c r="P8239" s="30"/>
      <c r="Q8239" s="30"/>
      <c r="R8239" s="30"/>
      <c r="S8239" s="30"/>
      <c r="T8239" s="30"/>
      <c r="U8239" s="30"/>
      <c r="V8239" s="30"/>
    </row>
    <row r="8240" spans="1:22" ht="14.5" x14ac:dyDescent="0.35">
      <c r="A8240" s="15">
        <v>68</v>
      </c>
      <c r="B8240" s="8">
        <v>360</v>
      </c>
      <c r="C8240" s="8">
        <v>2000000.0000999998</v>
      </c>
      <c r="D8240" s="8">
        <v>9000</v>
      </c>
      <c r="E8240" s="2">
        <v>1740</v>
      </c>
      <c r="F8240" s="2">
        <v>16156.3896484375</v>
      </c>
      <c r="G8240" s="2">
        <v>490.27947998046898</v>
      </c>
      <c r="H8240" s="1">
        <v>17783.71687735018</v>
      </c>
      <c r="I8240" s="1">
        <v>586.45738844286541</v>
      </c>
      <c r="J8240" s="1">
        <f t="shared" si="748"/>
        <v>10.07234452946027</v>
      </c>
      <c r="K8240" s="1">
        <f t="shared" si="749"/>
        <v>19.616955713958866</v>
      </c>
      <c r="L8240" s="30"/>
      <c r="M8240" s="30"/>
      <c r="N8240" s="2">
        <v>1395834</v>
      </c>
      <c r="O8240" s="30"/>
      <c r="P8240" s="30"/>
      <c r="Q8240" s="30"/>
      <c r="R8240" s="30"/>
      <c r="S8240" s="30"/>
      <c r="T8240" s="30"/>
      <c r="U8240" s="30"/>
      <c r="V8240" s="30"/>
    </row>
    <row r="8241" spans="1:22" ht="14.5" x14ac:dyDescent="0.35">
      <c r="A8241" s="15">
        <v>68</v>
      </c>
      <c r="B8241" s="8">
        <v>360</v>
      </c>
      <c r="C8241" s="8">
        <v>2000000.0000999998</v>
      </c>
      <c r="D8241" s="8">
        <v>9000</v>
      </c>
      <c r="E8241" s="2">
        <v>1770</v>
      </c>
      <c r="F8241" s="2">
        <v>17768.6171875</v>
      </c>
      <c r="G8241" s="2">
        <v>484.97122192382801</v>
      </c>
      <c r="H8241" s="1">
        <v>18597.09909215834</v>
      </c>
      <c r="I8241" s="1">
        <v>555.12761047624019</v>
      </c>
      <c r="J8241" s="1">
        <f t="shared" si="748"/>
        <v>4.6626132800090172</v>
      </c>
      <c r="K8241" s="1">
        <f t="shared" si="749"/>
        <v>14.466093116640907</v>
      </c>
      <c r="L8241" s="30"/>
      <c r="M8241" s="30"/>
      <c r="N8241" s="2">
        <v>1395834</v>
      </c>
      <c r="O8241" s="30"/>
      <c r="P8241" s="30"/>
      <c r="Q8241" s="30"/>
      <c r="R8241" s="30"/>
      <c r="S8241" s="30"/>
      <c r="T8241" s="30"/>
      <c r="U8241" s="30"/>
      <c r="V8241" s="30"/>
    </row>
    <row r="8242" spans="1:22" ht="14.5" x14ac:dyDescent="0.35">
      <c r="A8242" s="15">
        <v>68</v>
      </c>
      <c r="B8242" s="8">
        <v>360</v>
      </c>
      <c r="C8242" s="8">
        <v>2000000.0000999998</v>
      </c>
      <c r="D8242" s="8">
        <v>9000</v>
      </c>
      <c r="E8242" s="2">
        <v>1800</v>
      </c>
      <c r="F8242" s="2">
        <v>20317.34765625</v>
      </c>
      <c r="G8242" s="2">
        <v>497.22253417968801</v>
      </c>
      <c r="H8242" s="1">
        <v>19403.7147739295</v>
      </c>
      <c r="I8242" s="1">
        <v>529.05918913829817</v>
      </c>
      <c r="J8242" s="1">
        <f t="shared" si="748"/>
        <v>-4.4968117776901337</v>
      </c>
      <c r="K8242" s="1">
        <f t="shared" si="749"/>
        <v>6.4028986560582775</v>
      </c>
      <c r="L8242" s="30"/>
      <c r="M8242" s="30"/>
      <c r="N8242" s="2">
        <v>1395834</v>
      </c>
      <c r="O8242" s="30"/>
      <c r="P8242" s="30"/>
      <c r="Q8242" s="30"/>
      <c r="R8242" s="30"/>
      <c r="S8242" s="30"/>
      <c r="T8242" s="30"/>
      <c r="U8242" s="30"/>
      <c r="V8242" s="30"/>
    </row>
    <row r="8243" spans="1:22" ht="14.5" x14ac:dyDescent="0.35">
      <c r="A8243" s="15">
        <v>68</v>
      </c>
      <c r="B8243" s="8">
        <v>360</v>
      </c>
      <c r="C8243" s="8">
        <v>2000000.0000999998</v>
      </c>
      <c r="D8243" s="8">
        <v>9000</v>
      </c>
      <c r="E8243" s="2">
        <v>1830</v>
      </c>
      <c r="F8243" s="2">
        <v>40252.328125</v>
      </c>
      <c r="G8243" s="2">
        <v>805.25347900390602</v>
      </c>
      <c r="H8243" s="1">
        <v>42000.202288367836</v>
      </c>
      <c r="I8243" s="1">
        <v>782.8754897363782</v>
      </c>
      <c r="J8243" s="1">
        <f t="shared" si="748"/>
        <v>4.3422933400025201</v>
      </c>
      <c r="K8243" s="1">
        <f t="shared" si="749"/>
        <v>-2.7789993897585226</v>
      </c>
      <c r="L8243" s="30"/>
      <c r="M8243" s="30"/>
      <c r="N8243" s="2">
        <v>0</v>
      </c>
      <c r="O8243" s="30"/>
      <c r="P8243" s="30"/>
      <c r="Q8243" s="30"/>
      <c r="R8243" s="30"/>
      <c r="S8243" s="30"/>
      <c r="T8243" s="30"/>
      <c r="U8243" s="30"/>
      <c r="V8243" s="30"/>
    </row>
    <row r="8244" spans="1:22" ht="14.5" x14ac:dyDescent="0.35">
      <c r="A8244" s="15">
        <v>68</v>
      </c>
      <c r="B8244" s="8">
        <v>360</v>
      </c>
      <c r="C8244" s="8">
        <v>2000000.0000999998</v>
      </c>
      <c r="D8244" s="8">
        <v>9000</v>
      </c>
      <c r="E8244" s="2">
        <v>1860</v>
      </c>
      <c r="F8244" s="2">
        <v>48744.8125</v>
      </c>
      <c r="G8244" s="2">
        <v>766.69476318359398</v>
      </c>
      <c r="H8244" s="1">
        <v>46738.587432597051</v>
      </c>
      <c r="I8244" s="1">
        <v>760.0519542236899</v>
      </c>
      <c r="J8244" s="1">
        <f t="shared" si="748"/>
        <v>-4.1157714318891871</v>
      </c>
      <c r="K8244" s="1">
        <f t="shared" si="749"/>
        <v>-0.86642159029764687</v>
      </c>
      <c r="L8244" s="30"/>
      <c r="M8244" s="30"/>
      <c r="N8244" s="2">
        <v>0</v>
      </c>
      <c r="O8244" s="30"/>
      <c r="P8244" s="30"/>
      <c r="Q8244" s="30"/>
      <c r="R8244" s="30"/>
      <c r="S8244" s="30"/>
      <c r="T8244" s="30"/>
      <c r="U8244" s="30"/>
      <c r="V8244" s="30"/>
    </row>
    <row r="8245" spans="1:22" ht="14.5" x14ac:dyDescent="0.35">
      <c r="A8245" s="15">
        <v>68</v>
      </c>
      <c r="B8245" s="8">
        <v>360</v>
      </c>
      <c r="C8245" s="8">
        <v>2000000.0000999998</v>
      </c>
      <c r="D8245" s="8">
        <v>9000</v>
      </c>
      <c r="E8245" s="2">
        <v>1890</v>
      </c>
      <c r="F8245" s="2">
        <v>49351.8984375</v>
      </c>
      <c r="G8245" s="2">
        <v>733.78558349609398</v>
      </c>
      <c r="H8245" s="1">
        <v>49457.749231064488</v>
      </c>
      <c r="I8245" s="1">
        <v>747.96804966817979</v>
      </c>
      <c r="J8245" s="1">
        <f t="shared" si="748"/>
        <v>0.2144817057008242</v>
      </c>
      <c r="K8245" s="1">
        <f t="shared" si="749"/>
        <v>1.9327807047549204</v>
      </c>
      <c r="L8245" s="30"/>
      <c r="M8245" s="30"/>
      <c r="N8245" s="2">
        <v>0</v>
      </c>
      <c r="O8245" s="30"/>
      <c r="P8245" s="30"/>
      <c r="Q8245" s="30"/>
      <c r="R8245" s="30"/>
      <c r="S8245" s="30"/>
      <c r="T8245" s="30"/>
      <c r="U8245" s="30"/>
      <c r="V8245" s="30"/>
    </row>
    <row r="8246" spans="1:22" ht="14.5" x14ac:dyDescent="0.35">
      <c r="A8246" s="15">
        <v>68</v>
      </c>
      <c r="B8246" s="8">
        <v>360</v>
      </c>
      <c r="C8246" s="8">
        <v>2000000.0000999998</v>
      </c>
      <c r="D8246" s="8">
        <v>9000</v>
      </c>
      <c r="E8246" s="2">
        <v>1920</v>
      </c>
      <c r="F8246" s="2">
        <v>46256.76171875</v>
      </c>
      <c r="G8246" s="2">
        <v>654.2734375</v>
      </c>
      <c r="H8246" s="1">
        <v>49512.038441830431</v>
      </c>
      <c r="I8246" s="1">
        <v>739.1112715940792</v>
      </c>
      <c r="J8246" s="1">
        <f t="shared" si="748"/>
        <v>7.0374072938203911</v>
      </c>
      <c r="K8246" s="1">
        <f t="shared" si="749"/>
        <v>12.966724496450185</v>
      </c>
      <c r="L8246" s="30"/>
      <c r="M8246" s="30"/>
      <c r="N8246" s="2">
        <v>0</v>
      </c>
      <c r="O8246" s="30"/>
      <c r="P8246" s="30"/>
      <c r="Q8246" s="30"/>
      <c r="R8246" s="30"/>
      <c r="S8246" s="30"/>
      <c r="T8246" s="30"/>
      <c r="U8246" s="30"/>
      <c r="V8246" s="30"/>
    </row>
    <row r="8247" spans="1:22" ht="14.5" x14ac:dyDescent="0.35">
      <c r="A8247" s="15">
        <v>68</v>
      </c>
      <c r="B8247" s="8">
        <v>360</v>
      </c>
      <c r="C8247" s="8">
        <v>2000000.0000999998</v>
      </c>
      <c r="D8247" s="8">
        <v>9000</v>
      </c>
      <c r="E8247" s="2">
        <v>1950</v>
      </c>
      <c r="F8247" s="2">
        <v>45360.89453125</v>
      </c>
      <c r="G8247" s="2">
        <v>683.38635253906205</v>
      </c>
      <c r="H8247" s="1">
        <v>48881.377587777621</v>
      </c>
      <c r="I8247" s="1">
        <v>731.39441385223904</v>
      </c>
      <c r="J8247" s="1">
        <f t="shared" si="748"/>
        <v>7.7610529794607359</v>
      </c>
      <c r="K8247" s="1">
        <f t="shared" si="749"/>
        <v>7.0250248830412341</v>
      </c>
      <c r="L8247" s="30"/>
      <c r="M8247" s="30"/>
      <c r="N8247" s="2">
        <v>0</v>
      </c>
      <c r="O8247" s="30"/>
      <c r="P8247" s="30"/>
      <c r="Q8247" s="30"/>
      <c r="R8247" s="30"/>
      <c r="S8247" s="30"/>
      <c r="T8247" s="30"/>
      <c r="U8247" s="30"/>
      <c r="V8247" s="30"/>
    </row>
    <row r="8248" spans="1:22" ht="14.5" x14ac:dyDescent="0.35">
      <c r="A8248" s="15">
        <v>68</v>
      </c>
      <c r="B8248" s="8">
        <v>360</v>
      </c>
      <c r="C8248" s="8">
        <v>2000000.0000999998</v>
      </c>
      <c r="D8248" s="8">
        <v>9000</v>
      </c>
      <c r="E8248" s="2">
        <v>1980</v>
      </c>
      <c r="F8248" s="2">
        <v>44514.67578125</v>
      </c>
      <c r="G8248" s="2">
        <v>695.36419677734398</v>
      </c>
      <c r="H8248" s="1">
        <v>47567.543017589451</v>
      </c>
      <c r="I8248" s="1">
        <v>724.35579390864052</v>
      </c>
      <c r="J8248" s="1">
        <f t="shared" si="748"/>
        <v>6.8581140551075226</v>
      </c>
      <c r="K8248" s="1">
        <f t="shared" si="749"/>
        <v>4.1692680275541525</v>
      </c>
      <c r="L8248" s="30"/>
      <c r="M8248" s="30"/>
      <c r="N8248" s="2">
        <v>0</v>
      </c>
      <c r="O8248" s="30"/>
      <c r="P8248" s="30"/>
      <c r="Q8248" s="30"/>
      <c r="R8248" s="30"/>
      <c r="S8248" s="30"/>
      <c r="T8248" s="30"/>
      <c r="U8248" s="30"/>
      <c r="V8248" s="30"/>
    </row>
    <row r="8249" spans="1:22" ht="14.5" x14ac:dyDescent="0.35">
      <c r="A8249" s="15">
        <v>68</v>
      </c>
      <c r="B8249" s="8">
        <v>360</v>
      </c>
      <c r="C8249" s="8">
        <v>2000000.0000999998</v>
      </c>
      <c r="D8249" s="8">
        <v>9000</v>
      </c>
      <c r="E8249" s="2">
        <v>2010</v>
      </c>
      <c r="F8249" s="2">
        <v>42943.3515625</v>
      </c>
      <c r="G8249" s="2">
        <v>693.25164794921898</v>
      </c>
      <c r="H8249" s="1">
        <v>45613.809153408663</v>
      </c>
      <c r="I8249" s="1">
        <v>717.74617689015008</v>
      </c>
      <c r="J8249" s="1">
        <f t="shared" si="748"/>
        <v>6.2185588542665657</v>
      </c>
      <c r="K8249" s="1">
        <f t="shared" si="749"/>
        <v>3.5332810262176744</v>
      </c>
      <c r="L8249" s="30"/>
      <c r="M8249" s="30"/>
      <c r="N8249" s="2">
        <v>0</v>
      </c>
      <c r="O8249" s="30"/>
      <c r="P8249" s="30"/>
      <c r="Q8249" s="30"/>
      <c r="R8249" s="30"/>
      <c r="S8249" s="30"/>
      <c r="T8249" s="30"/>
      <c r="U8249" s="30"/>
      <c r="V8249" s="30"/>
    </row>
    <row r="8250" spans="1:22" ht="14.5" x14ac:dyDescent="0.35">
      <c r="A8250" s="15">
        <v>68</v>
      </c>
      <c r="B8250" s="8">
        <v>360</v>
      </c>
      <c r="C8250" s="8">
        <v>2000000.0000999998</v>
      </c>
      <c r="D8250" s="8">
        <v>9000</v>
      </c>
      <c r="E8250" s="2">
        <v>2040</v>
      </c>
      <c r="F8250" s="2">
        <v>38889.08984375</v>
      </c>
      <c r="G8250" s="2">
        <v>703.44952392578102</v>
      </c>
      <c r="H8250" s="1">
        <v>42825.027327626529</v>
      </c>
      <c r="I8250" s="1">
        <v>711.407963721633</v>
      </c>
      <c r="J8250" s="1">
        <f t="shared" si="748"/>
        <v>10.12092980239569</v>
      </c>
      <c r="K8250" s="1">
        <f t="shared" si="749"/>
        <v>1.1313448264827664</v>
      </c>
      <c r="L8250" s="30"/>
      <c r="M8250" s="30"/>
      <c r="N8250" s="2">
        <v>0</v>
      </c>
      <c r="O8250" s="30"/>
      <c r="P8250" s="30"/>
      <c r="Q8250" s="30"/>
      <c r="R8250" s="30"/>
      <c r="S8250" s="30"/>
      <c r="T8250" s="30"/>
      <c r="U8250" s="30"/>
      <c r="V8250" s="30"/>
    </row>
    <row r="8251" spans="1:22" ht="14.5" x14ac:dyDescent="0.35">
      <c r="A8251" s="15">
        <v>68</v>
      </c>
      <c r="B8251" s="8">
        <v>360</v>
      </c>
      <c r="C8251" s="8">
        <v>2000000.0000999998</v>
      </c>
      <c r="D8251" s="8">
        <v>9000</v>
      </c>
      <c r="E8251" s="2">
        <v>2070</v>
      </c>
      <c r="F8251" s="2">
        <v>38840.9375</v>
      </c>
      <c r="G8251" s="2">
        <v>747.86950683593795</v>
      </c>
      <c r="H8251" s="1">
        <v>39112.751070456427</v>
      </c>
      <c r="I8251" s="1">
        <v>705.24154502213969</v>
      </c>
      <c r="J8251" s="1">
        <f t="shared" si="748"/>
        <v>0.69981207445475924</v>
      </c>
      <c r="K8251" s="1">
        <f t="shared" si="749"/>
        <v>-5.6999197619578394</v>
      </c>
      <c r="L8251" s="30"/>
      <c r="M8251" s="30"/>
      <c r="N8251" s="2">
        <v>0</v>
      </c>
      <c r="O8251" s="30"/>
      <c r="P8251" s="30"/>
      <c r="Q8251" s="30"/>
      <c r="R8251" s="30"/>
      <c r="S8251" s="30"/>
      <c r="T8251" s="30"/>
      <c r="U8251" s="30"/>
      <c r="V8251" s="30"/>
    </row>
    <row r="8252" spans="1:22" ht="14.5" x14ac:dyDescent="0.35">
      <c r="A8252" s="15">
        <v>68</v>
      </c>
      <c r="B8252" s="8">
        <v>360</v>
      </c>
      <c r="C8252" s="8">
        <v>2000000.0000999998</v>
      </c>
      <c r="D8252" s="8">
        <v>9000</v>
      </c>
      <c r="E8252" s="2">
        <v>2100</v>
      </c>
      <c r="F8252" s="2">
        <v>42264.40234375</v>
      </c>
      <c r="G8252" s="2">
        <v>987.55041503906295</v>
      </c>
      <c r="H8252" s="1">
        <v>38476.589956022457</v>
      </c>
      <c r="I8252" s="1">
        <v>699.18355496958645</v>
      </c>
      <c r="J8252" s="1">
        <f t="shared" si="748"/>
        <v>-8.9621813575406666</v>
      </c>
      <c r="K8252" s="1">
        <f t="shared" si="749"/>
        <v>-29.20021658419029</v>
      </c>
      <c r="L8252" s="30"/>
      <c r="M8252" s="30"/>
      <c r="N8252" s="2">
        <v>0</v>
      </c>
      <c r="O8252" s="30"/>
      <c r="P8252" s="30"/>
      <c r="Q8252" s="30"/>
      <c r="R8252" s="30"/>
      <c r="S8252" s="30"/>
      <c r="T8252" s="30"/>
      <c r="U8252" s="30"/>
      <c r="V8252" s="30"/>
    </row>
    <row r="8253" spans="1:22" ht="14.5" x14ac:dyDescent="0.35">
      <c r="A8253" s="15">
        <v>68</v>
      </c>
      <c r="B8253" s="8">
        <v>360</v>
      </c>
      <c r="C8253" s="8">
        <v>2000000.0000999998</v>
      </c>
      <c r="D8253" s="8">
        <v>9000</v>
      </c>
      <c r="E8253" s="2">
        <v>2130</v>
      </c>
      <c r="F8253" s="2">
        <v>35818.21875</v>
      </c>
      <c r="G8253" s="2">
        <v>787.82257080078102</v>
      </c>
      <c r="H8253" s="1">
        <v>36832.564981669188</v>
      </c>
      <c r="I8253" s="1">
        <v>693.19430686701537</v>
      </c>
      <c r="J8253" s="1">
        <f t="shared" si="748"/>
        <v>2.8319281836682277</v>
      </c>
      <c r="K8253" s="1">
        <f t="shared" si="749"/>
        <v>-12.011367462800781</v>
      </c>
      <c r="L8253" s="30"/>
      <c r="M8253" s="30"/>
      <c r="N8253" s="2">
        <v>0</v>
      </c>
      <c r="O8253" s="30"/>
      <c r="P8253" s="30"/>
      <c r="Q8253" s="30"/>
      <c r="R8253" s="30"/>
      <c r="S8253" s="30"/>
      <c r="T8253" s="30"/>
      <c r="U8253" s="30"/>
      <c r="V8253" s="30"/>
    </row>
    <row r="8254" spans="1:22" ht="14.5" x14ac:dyDescent="0.35">
      <c r="A8254" s="15">
        <v>68</v>
      </c>
      <c r="B8254" s="8">
        <v>360</v>
      </c>
      <c r="C8254" s="8">
        <v>2000000.0000999998</v>
      </c>
      <c r="D8254" s="8">
        <v>9000</v>
      </c>
      <c r="E8254" s="2">
        <v>2160</v>
      </c>
      <c r="F8254" s="2">
        <v>31097.4921875</v>
      </c>
      <c r="G8254" s="2">
        <v>755.031982421875</v>
      </c>
      <c r="H8254" s="1">
        <v>34556.452367172024</v>
      </c>
      <c r="I8254" s="1">
        <v>687.24855103508321</v>
      </c>
      <c r="J8254" s="1">
        <f t="shared" si="748"/>
        <v>11.122955377933636</v>
      </c>
      <c r="K8254" s="1">
        <f t="shared" si="749"/>
        <v>-8.9775576352893776</v>
      </c>
      <c r="L8254" s="30"/>
      <c r="M8254" s="30"/>
      <c r="N8254" s="2">
        <v>0</v>
      </c>
      <c r="O8254" s="30"/>
      <c r="P8254" s="30"/>
      <c r="Q8254" s="30"/>
      <c r="R8254" s="30"/>
      <c r="S8254" s="30"/>
      <c r="T8254" s="30"/>
      <c r="U8254" s="30"/>
      <c r="V8254" s="30"/>
    </row>
    <row r="8255" spans="1:22" ht="14.5" x14ac:dyDescent="0.35">
      <c r="A8255" s="15">
        <v>68</v>
      </c>
      <c r="B8255" s="8">
        <v>360</v>
      </c>
      <c r="C8255" s="8">
        <v>2000000.0000999998</v>
      </c>
      <c r="D8255" s="8">
        <v>9000</v>
      </c>
      <c r="E8255" s="2">
        <v>2190</v>
      </c>
      <c r="F8255" s="2">
        <v>21441.900390625</v>
      </c>
      <c r="G8255" s="2">
        <v>611.25598144531295</v>
      </c>
      <c r="H8255" s="1">
        <v>21643.22854170762</v>
      </c>
      <c r="I8255" s="1">
        <v>531.80282654443806</v>
      </c>
      <c r="J8255" s="1">
        <f t="shared" si="748"/>
        <v>0.93894732936380176</v>
      </c>
      <c r="K8255" s="1">
        <f t="shared" si="749"/>
        <v>-12.99834395288994</v>
      </c>
      <c r="L8255" s="30"/>
      <c r="M8255" s="30"/>
      <c r="N8255" s="2">
        <v>1395834</v>
      </c>
      <c r="O8255" s="30"/>
      <c r="P8255" s="30"/>
      <c r="Q8255" s="30"/>
      <c r="R8255" s="30"/>
      <c r="S8255" s="30"/>
      <c r="T8255" s="30"/>
      <c r="U8255" s="30"/>
      <c r="V8255" s="30"/>
    </row>
    <row r="8256" spans="1:22" ht="14.5" x14ac:dyDescent="0.35">
      <c r="A8256" s="15">
        <v>68</v>
      </c>
      <c r="B8256" s="8">
        <v>360</v>
      </c>
      <c r="C8256" s="8">
        <v>2000000.0000999998</v>
      </c>
      <c r="D8256" s="8">
        <v>9000</v>
      </c>
      <c r="E8256" s="2">
        <v>2220</v>
      </c>
      <c r="F8256" s="2">
        <v>15876.58203125</v>
      </c>
      <c r="G8256" s="2">
        <v>470.77627563476602</v>
      </c>
      <c r="H8256" s="1">
        <v>18147.631154260791</v>
      </c>
      <c r="I8256" s="1">
        <v>478.76487838625337</v>
      </c>
      <c r="J8256" s="1">
        <f t="shared" si="748"/>
        <v>14.304395735433905</v>
      </c>
      <c r="K8256" s="1">
        <f t="shared" si="749"/>
        <v>1.6969000276651589</v>
      </c>
      <c r="L8256" s="30"/>
      <c r="M8256" s="30"/>
      <c r="N8256" s="2">
        <v>1395834</v>
      </c>
      <c r="O8256" s="30"/>
      <c r="P8256" s="30"/>
      <c r="Q8256" s="30"/>
      <c r="R8256" s="30"/>
      <c r="S8256" s="30"/>
      <c r="T8256" s="30"/>
      <c r="U8256" s="30"/>
      <c r="V8256" s="30"/>
    </row>
    <row r="8257" spans="1:22" ht="14.5" x14ac:dyDescent="0.35">
      <c r="A8257" s="15">
        <v>68</v>
      </c>
      <c r="B8257" s="8">
        <v>360</v>
      </c>
      <c r="C8257" s="8">
        <v>2000000.0000999998</v>
      </c>
      <c r="D8257" s="8">
        <v>9000</v>
      </c>
      <c r="E8257" s="2">
        <v>2250</v>
      </c>
      <c r="F8257" s="2">
        <v>15369.3798828125</v>
      </c>
      <c r="G8257" s="2">
        <v>445.40118408203102</v>
      </c>
      <c r="H8257" s="1">
        <v>17260.079247989968</v>
      </c>
      <c r="I8257" s="1">
        <v>454.47109270520878</v>
      </c>
      <c r="J8257" s="1">
        <f t="shared" si="748"/>
        <v>12.301728368961898</v>
      </c>
      <c r="K8257" s="1">
        <f t="shared" si="749"/>
        <v>2.0363458713902558</v>
      </c>
      <c r="L8257" s="30"/>
      <c r="M8257" s="30"/>
      <c r="N8257" s="2">
        <v>1395834</v>
      </c>
      <c r="O8257" s="30"/>
      <c r="P8257" s="30"/>
      <c r="Q8257" s="30"/>
      <c r="R8257" s="30"/>
      <c r="S8257" s="30"/>
      <c r="T8257" s="30"/>
      <c r="U8257" s="30"/>
      <c r="V8257" s="30"/>
    </row>
    <row r="8258" spans="1:22" ht="14.5" x14ac:dyDescent="0.35">
      <c r="A8258" s="15">
        <v>68</v>
      </c>
      <c r="B8258" s="8">
        <v>360</v>
      </c>
      <c r="C8258" s="8">
        <v>2000000.0000999998</v>
      </c>
      <c r="D8258" s="8">
        <v>9000</v>
      </c>
      <c r="E8258" s="2">
        <v>2280</v>
      </c>
      <c r="F8258" s="2">
        <v>15339.5361328125</v>
      </c>
      <c r="G8258" s="2">
        <v>435.24606323242199</v>
      </c>
      <c r="H8258" s="1">
        <v>17531.282748184211</v>
      </c>
      <c r="I8258" s="1">
        <v>439.17836466551631</v>
      </c>
      <c r="J8258" s="1">
        <f t="shared" si="748"/>
        <v>14.288219646247244</v>
      </c>
      <c r="K8258" s="1">
        <f t="shared" si="749"/>
        <v>0.90346628385113492</v>
      </c>
      <c r="L8258" s="30"/>
      <c r="M8258" s="30"/>
      <c r="N8258" s="2">
        <v>1395834</v>
      </c>
      <c r="O8258" s="30"/>
      <c r="P8258" s="30"/>
      <c r="Q8258" s="30"/>
      <c r="R8258" s="30"/>
      <c r="S8258" s="30"/>
      <c r="T8258" s="30"/>
      <c r="U8258" s="30"/>
      <c r="V8258" s="30"/>
    </row>
    <row r="8259" spans="1:22" ht="14.5" x14ac:dyDescent="0.35">
      <c r="A8259" s="15">
        <v>68</v>
      </c>
      <c r="B8259" s="8">
        <v>360</v>
      </c>
      <c r="C8259" s="8">
        <v>2000000.0000999998</v>
      </c>
      <c r="D8259" s="8">
        <v>9000</v>
      </c>
      <c r="E8259" s="2">
        <v>2310</v>
      </c>
      <c r="F8259" s="2">
        <v>16009.5517578125</v>
      </c>
      <c r="G8259" s="2">
        <v>432.76443481445301</v>
      </c>
      <c r="H8259" s="1">
        <v>18241.624254976519</v>
      </c>
      <c r="I8259" s="1">
        <v>424.57547236290259</v>
      </c>
      <c r="J8259" s="1">
        <f t="shared" si="748"/>
        <v>13.942129866782748</v>
      </c>
      <c r="K8259" s="1">
        <f t="shared" si="749"/>
        <v>-1.8922447855636353</v>
      </c>
      <c r="L8259" s="30"/>
      <c r="M8259" s="30"/>
      <c r="N8259" s="2">
        <v>1395834</v>
      </c>
      <c r="O8259" s="30"/>
      <c r="P8259" s="30"/>
      <c r="Q8259" s="30"/>
      <c r="R8259" s="30"/>
      <c r="S8259" s="30"/>
      <c r="T8259" s="30"/>
      <c r="U8259" s="30"/>
      <c r="V8259" s="30"/>
    </row>
    <row r="8260" spans="1:22" ht="14.5" x14ac:dyDescent="0.35">
      <c r="A8260" s="15">
        <v>68</v>
      </c>
      <c r="B8260" s="8">
        <v>360</v>
      </c>
      <c r="C8260" s="8">
        <v>2000000.0000999998</v>
      </c>
      <c r="D8260" s="8">
        <v>9000</v>
      </c>
      <c r="E8260" s="2">
        <v>2340</v>
      </c>
      <c r="F8260" s="2">
        <v>16989.380859375</v>
      </c>
      <c r="G8260" s="2">
        <v>443.67053222656301</v>
      </c>
      <c r="H8260" s="1">
        <v>18872.135296489771</v>
      </c>
      <c r="I8260" s="1">
        <v>411.6205746819162</v>
      </c>
      <c r="J8260" s="1">
        <f t="shared" si="748"/>
        <v>11.081948498881511</v>
      </c>
      <c r="K8260" s="1">
        <f t="shared" si="749"/>
        <v>-7.223819302085249</v>
      </c>
      <c r="L8260" s="30"/>
      <c r="M8260" s="30"/>
      <c r="N8260" s="2">
        <v>1395834</v>
      </c>
      <c r="O8260" s="30"/>
      <c r="P8260" s="30"/>
      <c r="Q8260" s="30"/>
      <c r="R8260" s="30"/>
      <c r="S8260" s="30"/>
      <c r="T8260" s="30"/>
      <c r="U8260" s="30"/>
      <c r="V8260" s="30"/>
    </row>
    <row r="8261" spans="1:22" ht="14.5" x14ac:dyDescent="0.35">
      <c r="A8261" s="15">
        <v>68</v>
      </c>
      <c r="B8261" s="8">
        <v>360</v>
      </c>
      <c r="C8261" s="8">
        <v>2000000.0000999998</v>
      </c>
      <c r="D8261" s="8">
        <v>9000</v>
      </c>
      <c r="E8261" s="2">
        <v>2370</v>
      </c>
      <c r="F8261" s="2">
        <v>19486.361328125</v>
      </c>
      <c r="G8261" s="2">
        <v>443.17684936523398</v>
      </c>
      <c r="H8261" s="1">
        <v>19420.188802833749</v>
      </c>
      <c r="I8261" s="1">
        <v>399.86793625443943</v>
      </c>
      <c r="J8261" s="1">
        <f t="shared" si="748"/>
        <v>-0.3395837949270864</v>
      </c>
      <c r="K8261" s="1">
        <f t="shared" si="749"/>
        <v>-9.7723771385681086</v>
      </c>
      <c r="L8261" s="30"/>
      <c r="M8261" s="30"/>
      <c r="N8261" s="2">
        <v>1395834</v>
      </c>
      <c r="O8261" s="30"/>
      <c r="P8261" s="30"/>
      <c r="Q8261" s="30"/>
      <c r="R8261" s="30"/>
      <c r="S8261" s="30"/>
      <c r="T8261" s="30"/>
      <c r="U8261" s="30"/>
      <c r="V8261" s="30"/>
    </row>
    <row r="8262" spans="1:22" ht="14.5" x14ac:dyDescent="0.35">
      <c r="A8262" s="15">
        <v>68</v>
      </c>
      <c r="B8262" s="8">
        <v>360</v>
      </c>
      <c r="C8262" s="8">
        <v>2000000.0000999998</v>
      </c>
      <c r="D8262" s="8">
        <v>9000</v>
      </c>
      <c r="E8262" s="2">
        <v>2400</v>
      </c>
      <c r="F8262" s="2">
        <v>18932.154296875</v>
      </c>
      <c r="G8262" s="2">
        <v>392.53115844726602</v>
      </c>
      <c r="H8262" s="1">
        <v>19995.658003918001</v>
      </c>
      <c r="I8262" s="1">
        <v>390.94664464555768</v>
      </c>
      <c r="J8262" s="1">
        <f t="shared" si="748"/>
        <v>5.6174468598037253</v>
      </c>
      <c r="K8262" s="1">
        <f t="shared" si="749"/>
        <v>-0.40366573903997716</v>
      </c>
      <c r="L8262" s="30"/>
      <c r="M8262" s="30"/>
      <c r="N8262" s="2">
        <v>1395834</v>
      </c>
      <c r="O8262" s="30"/>
      <c r="P8262" s="30"/>
      <c r="Q8262" s="30"/>
      <c r="R8262" s="30"/>
      <c r="S8262" s="30"/>
      <c r="T8262" s="30"/>
      <c r="U8262" s="30"/>
      <c r="V8262" s="30"/>
    </row>
    <row r="8263" spans="1:22" ht="14.5" x14ac:dyDescent="0.35">
      <c r="A8263" s="15">
        <v>68</v>
      </c>
      <c r="B8263" s="8">
        <v>360</v>
      </c>
      <c r="C8263" s="8">
        <v>2000000.0000999998</v>
      </c>
      <c r="D8263" s="8">
        <v>9000</v>
      </c>
      <c r="E8263" s="2">
        <v>2430</v>
      </c>
      <c r="F8263" s="2">
        <v>19491.8203125</v>
      </c>
      <c r="G8263" s="2">
        <v>363.19451904296898</v>
      </c>
      <c r="H8263" s="1">
        <v>20609.618326774609</v>
      </c>
      <c r="I8263" s="1">
        <v>383.74272387056561</v>
      </c>
      <c r="J8263" s="1">
        <f t="shared" si="748"/>
        <v>5.7347030516065818</v>
      </c>
      <c r="K8263" s="1">
        <f t="shared" si="749"/>
        <v>5.6576307598864419</v>
      </c>
      <c r="L8263" s="30"/>
      <c r="M8263" s="30"/>
      <c r="N8263" s="2">
        <v>1395834</v>
      </c>
      <c r="O8263" s="30"/>
      <c r="P8263" s="30"/>
      <c r="Q8263" s="30"/>
      <c r="R8263" s="30"/>
      <c r="S8263" s="30"/>
      <c r="T8263" s="30"/>
      <c r="U8263" s="30"/>
      <c r="V8263" s="30"/>
    </row>
    <row r="8264" spans="1:22" ht="14.5" x14ac:dyDescent="0.35">
      <c r="A8264" s="15">
        <v>68</v>
      </c>
      <c r="B8264" s="8">
        <v>360</v>
      </c>
      <c r="C8264" s="8">
        <v>2000000.0000999998</v>
      </c>
      <c r="D8264" s="8">
        <v>9000</v>
      </c>
      <c r="E8264" s="2">
        <v>2460</v>
      </c>
      <c r="F8264" s="2">
        <v>20666.255859375</v>
      </c>
      <c r="G8264" s="2">
        <v>351.541748046875</v>
      </c>
      <c r="H8264" s="1">
        <v>21238.003457012139</v>
      </c>
      <c r="I8264" s="1">
        <v>378.69097582398939</v>
      </c>
      <c r="J8264" s="1">
        <f t="shared" si="748"/>
        <v>2.7665756270881179</v>
      </c>
      <c r="K8264" s="1">
        <f t="shared" si="749"/>
        <v>7.7229028779518609</v>
      </c>
      <c r="L8264" s="30"/>
      <c r="M8264" s="30"/>
      <c r="N8264" s="2">
        <v>1395834</v>
      </c>
      <c r="O8264" s="30"/>
      <c r="P8264" s="30"/>
      <c r="Q8264" s="30"/>
      <c r="R8264" s="30"/>
      <c r="S8264" s="30"/>
      <c r="T8264" s="30"/>
      <c r="U8264" s="30"/>
      <c r="V8264" s="30"/>
    </row>
    <row r="8265" spans="1:22" ht="14.5" x14ac:dyDescent="0.35">
      <c r="A8265" s="15">
        <v>68</v>
      </c>
      <c r="B8265" s="8">
        <v>360</v>
      </c>
      <c r="C8265" s="8">
        <v>2000000.0000999998</v>
      </c>
      <c r="D8265" s="8">
        <v>9000</v>
      </c>
      <c r="E8265" s="2">
        <v>2490</v>
      </c>
      <c r="F8265" s="2">
        <v>22832.734375</v>
      </c>
      <c r="G8265" s="2">
        <v>360.25347900390602</v>
      </c>
      <c r="H8265" s="1">
        <v>21889.716539838981</v>
      </c>
      <c r="I8265" s="1">
        <v>374.99044805786127</v>
      </c>
      <c r="J8265" s="1">
        <f t="shared" si="748"/>
        <v>-4.1301134576047431</v>
      </c>
      <c r="K8265" s="1">
        <f t="shared" si="749"/>
        <v>4.0907222033504542</v>
      </c>
      <c r="L8265" s="30"/>
      <c r="M8265" s="30"/>
      <c r="N8265" s="2">
        <v>1395834</v>
      </c>
      <c r="O8265" s="30"/>
      <c r="P8265" s="30"/>
      <c r="Q8265" s="30"/>
      <c r="R8265" s="30"/>
      <c r="S8265" s="30"/>
      <c r="T8265" s="30"/>
      <c r="U8265" s="30"/>
      <c r="V8265" s="30"/>
    </row>
    <row r="8266" spans="1:22" ht="14.5" x14ac:dyDescent="0.35">
      <c r="A8266" s="15">
        <v>68</v>
      </c>
      <c r="B8266" s="8">
        <v>360</v>
      </c>
      <c r="C8266" s="8">
        <v>2000000.0000999998</v>
      </c>
      <c r="D8266" s="8">
        <v>9000</v>
      </c>
      <c r="E8266" s="2">
        <v>2520</v>
      </c>
      <c r="F8266" s="2">
        <v>26032.375</v>
      </c>
      <c r="G8266" s="2">
        <v>362.22747802734398</v>
      </c>
      <c r="H8266" s="1">
        <v>22561.691768641889</v>
      </c>
      <c r="I8266" s="1">
        <v>371.65598023627763</v>
      </c>
      <c r="J8266" s="1">
        <f t="shared" ref="J8266:J8304" si="750">(H8266-F8266)/F8266*100</f>
        <v>-13.332180530428403</v>
      </c>
      <c r="K8266" s="1">
        <f t="shared" ref="K8266:K8304" si="751">(I8266-G8266)/G8266*100</f>
        <v>2.6029229643980538</v>
      </c>
      <c r="L8266" s="30"/>
      <c r="M8266" s="30"/>
      <c r="N8266" s="2">
        <v>1395834</v>
      </c>
      <c r="O8266" s="30"/>
      <c r="P8266" s="30"/>
      <c r="Q8266" s="30"/>
      <c r="R8266" s="30"/>
      <c r="S8266" s="30"/>
      <c r="T8266" s="30"/>
      <c r="U8266" s="30"/>
      <c r="V8266" s="30"/>
    </row>
    <row r="8267" spans="1:22" ht="14.5" x14ac:dyDescent="0.35">
      <c r="A8267" s="15">
        <v>68</v>
      </c>
      <c r="B8267" s="8">
        <v>360</v>
      </c>
      <c r="C8267" s="8">
        <v>2000000.0000999998</v>
      </c>
      <c r="D8267" s="8">
        <v>9000</v>
      </c>
      <c r="E8267" s="2">
        <v>2550</v>
      </c>
      <c r="F8267" s="2">
        <v>47008.91796875</v>
      </c>
      <c r="G8267" s="2">
        <v>605.50726318359398</v>
      </c>
      <c r="H8267" s="1">
        <v>46481.380703956398</v>
      </c>
      <c r="I8267" s="1">
        <v>590.49733713777164</v>
      </c>
      <c r="J8267" s="1">
        <f t="shared" si="750"/>
        <v>-1.1222067803055826</v>
      </c>
      <c r="K8267" s="1">
        <f t="shared" si="751"/>
        <v>-2.4789010732760155</v>
      </c>
      <c r="L8267" s="30"/>
      <c r="M8267" s="30"/>
      <c r="N8267" s="2">
        <v>0</v>
      </c>
      <c r="O8267" s="30"/>
      <c r="P8267" s="30"/>
      <c r="Q8267" s="30"/>
      <c r="R8267" s="30"/>
      <c r="S8267" s="30"/>
      <c r="T8267" s="30"/>
      <c r="U8267" s="30"/>
      <c r="V8267" s="30"/>
    </row>
    <row r="8268" spans="1:22" ht="14.5" x14ac:dyDescent="0.35">
      <c r="A8268" s="15">
        <v>68</v>
      </c>
      <c r="B8268" s="8">
        <v>360</v>
      </c>
      <c r="C8268" s="8">
        <v>2000000.0000999998</v>
      </c>
      <c r="D8268" s="8">
        <v>9000</v>
      </c>
      <c r="E8268" s="2">
        <v>2580</v>
      </c>
      <c r="F8268" s="2">
        <v>51127.87890625</v>
      </c>
      <c r="G8268" s="2">
        <v>578.20739746093705</v>
      </c>
      <c r="H8268" s="1">
        <v>48581.980794423449</v>
      </c>
      <c r="I8268" s="1">
        <v>590.64980170873378</v>
      </c>
      <c r="J8268" s="1">
        <f t="shared" si="750"/>
        <v>-4.9794714083383065</v>
      </c>
      <c r="K8268" s="1">
        <f t="shared" si="751"/>
        <v>2.1518929544026326</v>
      </c>
      <c r="L8268" s="30"/>
      <c r="M8268" s="30"/>
      <c r="N8268" s="2">
        <v>0</v>
      </c>
      <c r="O8268" s="30"/>
      <c r="P8268" s="30"/>
      <c r="Q8268" s="30"/>
      <c r="R8268" s="30"/>
      <c r="S8268" s="30"/>
      <c r="T8268" s="30"/>
      <c r="U8268" s="30"/>
      <c r="V8268" s="30"/>
    </row>
    <row r="8269" spans="1:22" ht="14.5" x14ac:dyDescent="0.35">
      <c r="A8269" s="15">
        <v>68</v>
      </c>
      <c r="B8269" s="8">
        <v>360</v>
      </c>
      <c r="C8269" s="8">
        <v>2000000.0000999998</v>
      </c>
      <c r="D8269" s="8">
        <v>9000</v>
      </c>
      <c r="E8269" s="2">
        <v>2610</v>
      </c>
      <c r="F8269" s="2">
        <v>55068.88671875</v>
      </c>
      <c r="G8269" s="2">
        <v>613.80767822265602</v>
      </c>
      <c r="H8269" s="1">
        <v>50940.522408368081</v>
      </c>
      <c r="I8269" s="1">
        <v>586.02451953814511</v>
      </c>
      <c r="J8269" s="1">
        <f t="shared" si="750"/>
        <v>-7.4967273834070136</v>
      </c>
      <c r="K8269" s="1">
        <f t="shared" si="751"/>
        <v>-4.5263621929526741</v>
      </c>
      <c r="L8269" s="30"/>
      <c r="M8269" s="30"/>
      <c r="N8269" s="2">
        <v>0</v>
      </c>
      <c r="O8269" s="30"/>
      <c r="P8269" s="30"/>
      <c r="Q8269" s="30"/>
      <c r="R8269" s="30"/>
      <c r="S8269" s="30"/>
      <c r="T8269" s="30"/>
      <c r="U8269" s="30"/>
      <c r="V8269" s="30"/>
    </row>
    <row r="8270" spans="1:22" ht="14.5" x14ac:dyDescent="0.35">
      <c r="A8270" s="15">
        <v>68</v>
      </c>
      <c r="B8270" s="8">
        <v>360</v>
      </c>
      <c r="C8270" s="8">
        <v>2000000.0000999998</v>
      </c>
      <c r="D8270" s="8">
        <v>9000</v>
      </c>
      <c r="E8270" s="2">
        <v>2640</v>
      </c>
      <c r="F8270" s="2">
        <v>55145.15234375</v>
      </c>
      <c r="G8270" s="2">
        <v>583.431884765625</v>
      </c>
      <c r="H8270" s="1">
        <v>52359.539649191349</v>
      </c>
      <c r="I8270" s="1">
        <v>579.33909307569377</v>
      </c>
      <c r="J8270" s="1">
        <f t="shared" si="750"/>
        <v>-5.0514189845634991</v>
      </c>
      <c r="K8270" s="1">
        <f t="shared" si="751"/>
        <v>-0.70150291693011935</v>
      </c>
      <c r="L8270" s="30"/>
      <c r="M8270" s="30"/>
      <c r="N8270" s="2">
        <v>0</v>
      </c>
      <c r="O8270" s="30"/>
      <c r="P8270" s="30"/>
      <c r="Q8270" s="30"/>
      <c r="R8270" s="30"/>
      <c r="S8270" s="30"/>
      <c r="T8270" s="30"/>
      <c r="U8270" s="30"/>
      <c r="V8270" s="30"/>
    </row>
    <row r="8271" spans="1:22" ht="14.5" x14ac:dyDescent="0.35">
      <c r="A8271" s="15">
        <v>68</v>
      </c>
      <c r="B8271" s="8">
        <v>360</v>
      </c>
      <c r="C8271" s="8">
        <v>2000000.0000999998</v>
      </c>
      <c r="D8271" s="8">
        <v>9000</v>
      </c>
      <c r="E8271" s="2">
        <v>2670</v>
      </c>
      <c r="F8271" s="2">
        <v>53162.609375</v>
      </c>
      <c r="G8271" s="2">
        <v>543.71759033203102</v>
      </c>
      <c r="H8271" s="1">
        <v>53192.461699516971</v>
      </c>
      <c r="I8271" s="1">
        <v>571.76545779730486</v>
      </c>
      <c r="J8271" s="1">
        <f t="shared" si="750"/>
        <v>5.6152857935165709E-2</v>
      </c>
      <c r="K8271" s="1">
        <f t="shared" si="751"/>
        <v>5.1585359686718801</v>
      </c>
      <c r="L8271" s="30"/>
      <c r="M8271" s="30"/>
      <c r="N8271" s="2">
        <v>0</v>
      </c>
      <c r="O8271" s="30"/>
      <c r="P8271" s="30"/>
      <c r="Q8271" s="30"/>
      <c r="R8271" s="30"/>
      <c r="S8271" s="30"/>
      <c r="T8271" s="30"/>
      <c r="U8271" s="30"/>
      <c r="V8271" s="30"/>
    </row>
    <row r="8272" spans="1:22" ht="14.5" x14ac:dyDescent="0.35">
      <c r="A8272" s="15">
        <v>68</v>
      </c>
      <c r="B8272" s="8">
        <v>360</v>
      </c>
      <c r="C8272" s="8">
        <v>2000000.0000999998</v>
      </c>
      <c r="D8272" s="8">
        <v>9000</v>
      </c>
      <c r="E8272" s="2">
        <v>2700</v>
      </c>
      <c r="F8272" s="2">
        <v>49204.66015625</v>
      </c>
      <c r="G8272" s="2">
        <v>468.91418457031199</v>
      </c>
      <c r="H8272" s="1">
        <v>53698.521324234956</v>
      </c>
      <c r="I8272" s="1">
        <v>565.31772867508153</v>
      </c>
      <c r="J8272" s="1">
        <f t="shared" si="750"/>
        <v>9.1329990974729736</v>
      </c>
      <c r="K8272" s="1">
        <f t="shared" si="751"/>
        <v>20.558888444184863</v>
      </c>
      <c r="L8272" s="30"/>
      <c r="M8272" s="30"/>
      <c r="N8272" s="2">
        <v>0</v>
      </c>
      <c r="O8272" s="30"/>
      <c r="P8272" s="30"/>
      <c r="Q8272" s="30"/>
      <c r="R8272" s="30"/>
      <c r="S8272" s="30"/>
      <c r="T8272" s="30"/>
      <c r="U8272" s="30"/>
      <c r="V8272" s="30"/>
    </row>
    <row r="8273" spans="1:22" ht="14.5" x14ac:dyDescent="0.35">
      <c r="A8273" s="15">
        <v>68</v>
      </c>
      <c r="B8273" s="8">
        <v>360</v>
      </c>
      <c r="C8273" s="8">
        <v>2000000.0000999998</v>
      </c>
      <c r="D8273" s="8">
        <v>9000</v>
      </c>
      <c r="E8273" s="2">
        <v>2730</v>
      </c>
      <c r="F8273" s="2">
        <v>47119.5546875</v>
      </c>
      <c r="G8273" s="2">
        <v>484.35415649414102</v>
      </c>
      <c r="H8273" s="1">
        <v>54022.301891885843</v>
      </c>
      <c r="I8273" s="1">
        <v>559.35517999420836</v>
      </c>
      <c r="J8273" s="1">
        <f t="shared" si="750"/>
        <v>14.649432173468785</v>
      </c>
      <c r="K8273" s="1">
        <f t="shared" si="751"/>
        <v>15.484748606874932</v>
      </c>
      <c r="L8273" s="30"/>
      <c r="M8273" s="30"/>
      <c r="N8273" s="2">
        <v>0</v>
      </c>
      <c r="O8273" s="30"/>
      <c r="P8273" s="30"/>
      <c r="Q8273" s="30"/>
      <c r="R8273" s="30"/>
      <c r="S8273" s="30"/>
      <c r="T8273" s="30"/>
      <c r="U8273" s="30"/>
      <c r="V8273" s="30"/>
    </row>
    <row r="8274" spans="1:22" ht="14.5" x14ac:dyDescent="0.35">
      <c r="A8274" s="15">
        <v>68</v>
      </c>
      <c r="B8274" s="8">
        <v>360</v>
      </c>
      <c r="C8274" s="8">
        <v>2000000.0000999998</v>
      </c>
      <c r="D8274" s="8">
        <v>9000</v>
      </c>
      <c r="E8274" s="2">
        <v>2760</v>
      </c>
      <c r="F8274" s="2">
        <v>46030.82421875</v>
      </c>
      <c r="G8274" s="2">
        <v>555.04357910156295</v>
      </c>
      <c r="H8274" s="1">
        <v>54244.431084477073</v>
      </c>
      <c r="I8274" s="1">
        <v>553.59354144131441</v>
      </c>
      <c r="J8274" s="1">
        <f t="shared" si="750"/>
        <v>17.843710177106448</v>
      </c>
      <c r="K8274" s="1">
        <f t="shared" si="751"/>
        <v>-0.26124753349920465</v>
      </c>
      <c r="L8274" s="30"/>
      <c r="M8274" s="30"/>
      <c r="N8274" s="2">
        <v>0</v>
      </c>
      <c r="O8274" s="30"/>
      <c r="P8274" s="30"/>
      <c r="Q8274" s="30"/>
      <c r="R8274" s="30"/>
      <c r="S8274" s="30"/>
      <c r="T8274" s="30"/>
      <c r="U8274" s="30"/>
      <c r="V8274" s="30"/>
    </row>
    <row r="8275" spans="1:22" ht="14.5" x14ac:dyDescent="0.35">
      <c r="A8275" s="15">
        <v>68</v>
      </c>
      <c r="B8275" s="8">
        <v>360</v>
      </c>
      <c r="C8275" s="8">
        <v>2000000.0000999998</v>
      </c>
      <c r="D8275" s="8">
        <v>9000</v>
      </c>
      <c r="E8275" s="2">
        <v>2790</v>
      </c>
      <c r="F8275" s="2">
        <v>44232.02734375</v>
      </c>
      <c r="G8275" s="2">
        <v>527.91656494140602</v>
      </c>
      <c r="H8275" s="1">
        <v>54453.383907517098</v>
      </c>
      <c r="I8275" s="1">
        <v>547.9153838856746</v>
      </c>
      <c r="J8275" s="1">
        <f t="shared" si="750"/>
        <v>23.108496665395055</v>
      </c>
      <c r="K8275" s="1">
        <f t="shared" si="751"/>
        <v>3.7882537265123069</v>
      </c>
      <c r="L8275" s="30"/>
      <c r="M8275" s="30"/>
      <c r="N8275" s="2">
        <v>0</v>
      </c>
      <c r="O8275" s="30"/>
      <c r="P8275" s="30"/>
      <c r="Q8275" s="30"/>
      <c r="R8275" s="30"/>
      <c r="S8275" s="30"/>
      <c r="T8275" s="30"/>
      <c r="U8275" s="30"/>
      <c r="V8275" s="30"/>
    </row>
    <row r="8276" spans="1:22" ht="14.5" x14ac:dyDescent="0.35">
      <c r="A8276" s="15">
        <v>68</v>
      </c>
      <c r="B8276" s="8">
        <v>360</v>
      </c>
      <c r="C8276" s="8">
        <v>2000000.0000999998</v>
      </c>
      <c r="D8276" s="8">
        <v>9000</v>
      </c>
      <c r="E8276" s="2">
        <v>2820</v>
      </c>
      <c r="F8276" s="2">
        <v>40386.88671875</v>
      </c>
      <c r="G8276" s="2">
        <v>560.01104736328102</v>
      </c>
      <c r="H8276" s="1">
        <v>54652.977013799573</v>
      </c>
      <c r="I8276" s="1">
        <v>542.27165771095736</v>
      </c>
      <c r="J8276" s="1">
        <f t="shared" si="750"/>
        <v>35.323570233073703</v>
      </c>
      <c r="K8276" s="1">
        <f t="shared" si="751"/>
        <v>-3.1676856618894633</v>
      </c>
      <c r="L8276" s="30"/>
      <c r="M8276" s="30"/>
      <c r="N8276" s="2">
        <v>0</v>
      </c>
      <c r="O8276" s="30"/>
      <c r="P8276" s="30"/>
      <c r="Q8276" s="30"/>
      <c r="R8276" s="30"/>
      <c r="S8276" s="30"/>
      <c r="T8276" s="30"/>
      <c r="U8276" s="30"/>
      <c r="V8276" s="30"/>
    </row>
    <row r="8277" spans="1:22" ht="14.5" x14ac:dyDescent="0.35">
      <c r="A8277" s="15">
        <v>68</v>
      </c>
      <c r="B8277" s="8">
        <v>360</v>
      </c>
      <c r="C8277" s="8">
        <v>2000000.0000999998</v>
      </c>
      <c r="D8277" s="8">
        <v>9000</v>
      </c>
      <c r="E8277" s="2">
        <v>2850</v>
      </c>
      <c r="F8277" s="2">
        <v>36025.21875</v>
      </c>
      <c r="G8277" s="2">
        <v>579.32873535156205</v>
      </c>
      <c r="H8277" s="1">
        <v>54845.264975295671</v>
      </c>
      <c r="I8277" s="1">
        <v>536.64218733606072</v>
      </c>
      <c r="J8277" s="1">
        <f t="shared" si="750"/>
        <v>52.241310055322487</v>
      </c>
      <c r="K8277" s="1">
        <f t="shared" si="751"/>
        <v>-7.368277354583018</v>
      </c>
      <c r="L8277" s="30"/>
      <c r="M8277" s="30"/>
      <c r="N8277" s="2">
        <v>0</v>
      </c>
      <c r="O8277" s="30"/>
      <c r="P8277" s="30"/>
      <c r="Q8277" s="30"/>
      <c r="R8277" s="30"/>
      <c r="S8277" s="30"/>
      <c r="T8277" s="30"/>
      <c r="U8277" s="30"/>
      <c r="V8277" s="30"/>
    </row>
    <row r="8278" spans="1:22" ht="14.5" x14ac:dyDescent="0.35">
      <c r="A8278" s="15">
        <v>68</v>
      </c>
      <c r="B8278" s="8">
        <v>360</v>
      </c>
      <c r="C8278" s="8">
        <v>2000000.0000999998</v>
      </c>
      <c r="D8278" s="8">
        <v>9000</v>
      </c>
      <c r="E8278" s="2">
        <v>2880</v>
      </c>
      <c r="F8278" s="2">
        <v>35937.25390625</v>
      </c>
      <c r="G8278" s="2">
        <v>572.76446533203102</v>
      </c>
      <c r="H8278" s="1">
        <v>55031.8315245665</v>
      </c>
      <c r="I8278" s="1">
        <v>531.01869714837676</v>
      </c>
      <c r="J8278" s="1">
        <f t="shared" si="750"/>
        <v>53.133101566771856</v>
      </c>
      <c r="K8278" s="1">
        <f t="shared" si="751"/>
        <v>-7.2884703417231522</v>
      </c>
      <c r="L8278" s="30"/>
      <c r="M8278" s="30"/>
      <c r="N8278" s="2">
        <v>0</v>
      </c>
      <c r="O8278" s="30"/>
      <c r="P8278" s="30"/>
      <c r="Q8278" s="30"/>
      <c r="R8278" s="30"/>
      <c r="S8278" s="30"/>
      <c r="T8278" s="30"/>
      <c r="U8278" s="30"/>
      <c r="V8278" s="30"/>
    </row>
    <row r="8279" spans="1:22" ht="14.5" x14ac:dyDescent="0.35">
      <c r="A8279" s="15">
        <v>68</v>
      </c>
      <c r="B8279" s="8">
        <v>360</v>
      </c>
      <c r="C8279" s="8">
        <v>2000000.0000999998</v>
      </c>
      <c r="D8279" s="8">
        <v>9000</v>
      </c>
      <c r="E8279" s="2">
        <v>2910</v>
      </c>
      <c r="F8279" s="2">
        <v>21757.974609375</v>
      </c>
      <c r="G8279" s="2">
        <v>406.11422729492199</v>
      </c>
      <c r="H8279" s="1">
        <v>25550.328872650742</v>
      </c>
      <c r="I8279" s="1">
        <v>374.74018628389302</v>
      </c>
      <c r="J8279" s="1">
        <f t="shared" si="750"/>
        <v>17.429720970635316</v>
      </c>
      <c r="K8279" s="1">
        <f t="shared" si="751"/>
        <v>-7.7254227757563871</v>
      </c>
      <c r="L8279" s="30"/>
      <c r="M8279" s="30"/>
      <c r="N8279" s="2">
        <v>1395834</v>
      </c>
      <c r="O8279" s="30"/>
      <c r="P8279" s="30"/>
      <c r="Q8279" s="30"/>
      <c r="R8279" s="30"/>
      <c r="S8279" s="30"/>
      <c r="T8279" s="30"/>
      <c r="U8279" s="30"/>
      <c r="V8279" s="30"/>
    </row>
    <row r="8280" spans="1:22" ht="14.5" x14ac:dyDescent="0.35">
      <c r="A8280" s="15">
        <v>68</v>
      </c>
      <c r="B8280" s="8">
        <v>360</v>
      </c>
      <c r="C8280" s="8">
        <v>2000000.0000999998</v>
      </c>
      <c r="D8280" s="8">
        <v>9000</v>
      </c>
      <c r="E8280" s="2">
        <v>2940</v>
      </c>
      <c r="F8280" s="2">
        <v>18185.138671875</v>
      </c>
      <c r="G8280" s="2">
        <v>335.87167358398398</v>
      </c>
      <c r="H8280" s="1">
        <v>25122.9796861303</v>
      </c>
      <c r="I8280" s="1">
        <v>344.90276705653218</v>
      </c>
      <c r="J8280" s="1">
        <f t="shared" si="750"/>
        <v>38.151158148633272</v>
      </c>
      <c r="K8280" s="1">
        <f t="shared" si="751"/>
        <v>2.6888523751289202</v>
      </c>
      <c r="L8280" s="30"/>
      <c r="M8280" s="30"/>
      <c r="N8280" s="2">
        <v>1395834</v>
      </c>
      <c r="O8280" s="30"/>
      <c r="P8280" s="30"/>
      <c r="Q8280" s="30"/>
      <c r="R8280" s="30"/>
      <c r="S8280" s="30"/>
      <c r="T8280" s="30"/>
      <c r="U8280" s="30"/>
      <c r="V8280" s="30"/>
    </row>
    <row r="8281" spans="1:22" ht="14.5" x14ac:dyDescent="0.35">
      <c r="A8281" s="15">
        <v>68</v>
      </c>
      <c r="B8281" s="8">
        <v>360</v>
      </c>
      <c r="C8281" s="8">
        <v>2000000.0000999998</v>
      </c>
      <c r="D8281" s="8">
        <v>9000</v>
      </c>
      <c r="E8281" s="2">
        <v>2970</v>
      </c>
      <c r="F8281" s="2">
        <v>16455.25390625</v>
      </c>
      <c r="G8281" s="2">
        <v>330.23101806640602</v>
      </c>
      <c r="H8281" s="1">
        <v>25208.02683805491</v>
      </c>
      <c r="I8281" s="1">
        <v>335.0348842989734</v>
      </c>
      <c r="J8281" s="1">
        <f t="shared" si="750"/>
        <v>53.191357493915362</v>
      </c>
      <c r="K8281" s="1">
        <f t="shared" si="751"/>
        <v>1.4546986714619781</v>
      </c>
      <c r="L8281" s="30"/>
      <c r="M8281" s="30"/>
      <c r="N8281" s="2">
        <v>1395834</v>
      </c>
      <c r="O8281" s="30"/>
      <c r="P8281" s="30"/>
      <c r="Q8281" s="30"/>
      <c r="R8281" s="30"/>
      <c r="S8281" s="30"/>
      <c r="T8281" s="30"/>
      <c r="U8281" s="30"/>
      <c r="V8281" s="30"/>
    </row>
    <row r="8282" spans="1:22" ht="14.5" x14ac:dyDescent="0.35">
      <c r="A8282" s="15">
        <v>68</v>
      </c>
      <c r="B8282" s="8">
        <v>360</v>
      </c>
      <c r="C8282" s="8">
        <v>2000000.0000999998</v>
      </c>
      <c r="D8282" s="8">
        <v>9000</v>
      </c>
      <c r="E8282" s="2">
        <v>3000</v>
      </c>
      <c r="F8282" s="2">
        <v>16899.607421875</v>
      </c>
      <c r="G8282" s="2">
        <v>327.91241455078102</v>
      </c>
      <c r="H8282" s="1">
        <v>25352.619124008499</v>
      </c>
      <c r="I8282" s="1">
        <v>330.61144854830138</v>
      </c>
      <c r="J8282" s="1">
        <f t="shared" si="750"/>
        <v>50.018982637382727</v>
      </c>
      <c r="K8282" s="1">
        <f t="shared" si="751"/>
        <v>0.82309600910287684</v>
      </c>
      <c r="L8282" s="30"/>
      <c r="M8282" s="30"/>
      <c r="N8282" s="2">
        <v>1395834</v>
      </c>
      <c r="O8282" s="30"/>
      <c r="P8282" s="30"/>
      <c r="Q8282" s="30"/>
      <c r="R8282" s="30"/>
      <c r="S8282" s="30"/>
      <c r="T8282" s="30"/>
      <c r="U8282" s="30"/>
      <c r="V8282" s="30"/>
    </row>
    <row r="8283" spans="1:22" ht="14.5" x14ac:dyDescent="0.35">
      <c r="A8283" s="15">
        <v>68</v>
      </c>
      <c r="B8283" s="8">
        <v>360</v>
      </c>
      <c r="C8283" s="8">
        <v>2000000.0000999998</v>
      </c>
      <c r="D8283" s="8">
        <v>9000</v>
      </c>
      <c r="E8283" s="2">
        <v>3030</v>
      </c>
      <c r="F8283" s="2">
        <v>17587.9765625</v>
      </c>
      <c r="G8283" s="2">
        <v>333.064697265625</v>
      </c>
      <c r="H8283" s="1">
        <v>25513.230650799811</v>
      </c>
      <c r="I8283" s="1">
        <v>327.67230734504619</v>
      </c>
      <c r="J8283" s="1">
        <f t="shared" si="750"/>
        <v>45.060635941473507</v>
      </c>
      <c r="K8283" s="1">
        <f t="shared" si="751"/>
        <v>-1.6190217590903309</v>
      </c>
      <c r="L8283" s="30"/>
      <c r="M8283" s="30"/>
      <c r="N8283" s="2">
        <v>1395834</v>
      </c>
      <c r="O8283" s="30"/>
      <c r="P8283" s="30"/>
      <c r="Q8283" s="30"/>
      <c r="R8283" s="30"/>
      <c r="S8283" s="30"/>
      <c r="T8283" s="30"/>
      <c r="U8283" s="30"/>
      <c r="V8283" s="30"/>
    </row>
    <row r="8284" spans="1:22" ht="14.5" x14ac:dyDescent="0.35">
      <c r="A8284" s="15">
        <v>68</v>
      </c>
      <c r="B8284" s="8">
        <v>360</v>
      </c>
      <c r="C8284" s="8">
        <v>2000000.0000999998</v>
      </c>
      <c r="D8284" s="8">
        <v>9000</v>
      </c>
      <c r="E8284" s="2">
        <v>3060</v>
      </c>
      <c r="F8284" s="2">
        <v>18920.748046875</v>
      </c>
      <c r="G8284" s="2">
        <v>346.55456542968801</v>
      </c>
      <c r="H8284" s="1">
        <v>25678.147504620971</v>
      </c>
      <c r="I8284" s="1">
        <v>325.13785567949333</v>
      </c>
      <c r="J8284" s="1">
        <f t="shared" si="750"/>
        <v>35.714229907849969</v>
      </c>
      <c r="K8284" s="1">
        <f t="shared" si="751"/>
        <v>-6.1798954296390276</v>
      </c>
      <c r="L8284" s="30"/>
      <c r="M8284" s="30"/>
      <c r="N8284" s="2">
        <v>1395834</v>
      </c>
      <c r="O8284" s="30"/>
      <c r="P8284" s="30"/>
      <c r="Q8284" s="30"/>
      <c r="R8284" s="30"/>
      <c r="S8284" s="30"/>
      <c r="T8284" s="30"/>
      <c r="U8284" s="30"/>
      <c r="V8284" s="30"/>
    </row>
    <row r="8285" spans="1:22" ht="14.5" x14ac:dyDescent="0.35">
      <c r="A8285" s="15">
        <v>68</v>
      </c>
      <c r="B8285" s="8">
        <v>360</v>
      </c>
      <c r="C8285" s="8">
        <v>2000000.0000999998</v>
      </c>
      <c r="D8285" s="8">
        <v>9000</v>
      </c>
      <c r="E8285" s="2">
        <v>3090</v>
      </c>
      <c r="F8285" s="2">
        <v>22035.75</v>
      </c>
      <c r="G8285" s="2">
        <v>352.83532714843801</v>
      </c>
      <c r="H8285" s="1">
        <v>25844.22005517592</v>
      </c>
      <c r="I8285" s="1">
        <v>322.71370524475532</v>
      </c>
      <c r="J8285" s="1">
        <f t="shared" si="750"/>
        <v>17.283142417099121</v>
      </c>
      <c r="K8285" s="1">
        <f t="shared" si="751"/>
        <v>-8.537019846374541</v>
      </c>
      <c r="L8285" s="30"/>
      <c r="M8285" s="30"/>
      <c r="N8285" s="2">
        <v>1395834</v>
      </c>
      <c r="O8285" s="30"/>
      <c r="P8285" s="30"/>
      <c r="Q8285" s="30"/>
      <c r="R8285" s="30"/>
      <c r="S8285" s="30"/>
      <c r="T8285" s="30"/>
      <c r="U8285" s="30"/>
      <c r="V8285" s="30"/>
    </row>
    <row r="8286" spans="1:22" ht="14.5" x14ac:dyDescent="0.35">
      <c r="A8286" s="15">
        <v>68</v>
      </c>
      <c r="B8286" s="8">
        <v>360</v>
      </c>
      <c r="C8286" s="8">
        <v>2000000.0000999998</v>
      </c>
      <c r="D8286" s="8">
        <v>9000</v>
      </c>
      <c r="E8286" s="2">
        <v>3120</v>
      </c>
      <c r="F8286" s="2">
        <v>24672.671875</v>
      </c>
      <c r="G8286" s="2">
        <v>347.57150268554699</v>
      </c>
      <c r="H8286" s="1">
        <v>26007.804647484529</v>
      </c>
      <c r="I8286" s="1">
        <v>320.31969736980722</v>
      </c>
      <c r="J8286" s="1">
        <f t="shared" si="750"/>
        <v>5.4113830040327917</v>
      </c>
      <c r="K8286" s="1">
        <f t="shared" si="751"/>
        <v>-7.8406328209234353</v>
      </c>
      <c r="L8286" s="30"/>
      <c r="M8286" s="30"/>
      <c r="N8286" s="2">
        <v>1395834</v>
      </c>
      <c r="O8286" s="30"/>
      <c r="P8286" s="30"/>
      <c r="Q8286" s="30"/>
      <c r="R8286" s="30"/>
      <c r="S8286" s="30"/>
      <c r="T8286" s="30"/>
      <c r="U8286" s="30"/>
      <c r="V8286" s="30"/>
    </row>
    <row r="8287" spans="1:22" ht="14.5" x14ac:dyDescent="0.35">
      <c r="A8287" s="15">
        <v>68</v>
      </c>
      <c r="B8287" s="8">
        <v>360</v>
      </c>
      <c r="C8287" s="8">
        <v>2000000.0000999998</v>
      </c>
      <c r="D8287" s="8">
        <v>9000</v>
      </c>
      <c r="E8287" s="2">
        <v>3150</v>
      </c>
      <c r="F8287" s="2">
        <v>26316.427734375</v>
      </c>
      <c r="G8287" s="2">
        <v>307.34378051757801</v>
      </c>
      <c r="H8287" s="1">
        <v>26160.975484810799</v>
      </c>
      <c r="I8287" s="1">
        <v>317.93384429560399</v>
      </c>
      <c r="J8287" s="1">
        <f t="shared" si="750"/>
        <v>-0.59070422145915635</v>
      </c>
      <c r="K8287" s="1">
        <f t="shared" si="751"/>
        <v>3.4456736883342587</v>
      </c>
      <c r="L8287" s="30"/>
      <c r="M8287" s="30"/>
      <c r="N8287" s="2">
        <v>1395834</v>
      </c>
      <c r="O8287" s="30"/>
      <c r="P8287" s="30"/>
      <c r="Q8287" s="30"/>
      <c r="R8287" s="30"/>
      <c r="S8287" s="30"/>
      <c r="T8287" s="30"/>
      <c r="U8287" s="30"/>
      <c r="V8287" s="30"/>
    </row>
    <row r="8288" spans="1:22" ht="14.5" x14ac:dyDescent="0.35">
      <c r="A8288" s="15">
        <v>68</v>
      </c>
      <c r="B8288" s="8">
        <v>360</v>
      </c>
      <c r="C8288" s="8">
        <v>2000000.0000999998</v>
      </c>
      <c r="D8288" s="8">
        <v>9000</v>
      </c>
      <c r="E8288" s="2">
        <v>3180</v>
      </c>
      <c r="F8288" s="2">
        <v>26879.40234375</v>
      </c>
      <c r="G8288" s="2">
        <v>281.39215087890602</v>
      </c>
      <c r="H8288" s="1">
        <v>26313.623761731211</v>
      </c>
      <c r="I8288" s="1">
        <v>315.77729213715833</v>
      </c>
      <c r="J8288" s="1">
        <f t="shared" si="750"/>
        <v>-2.1048778346455461</v>
      </c>
      <c r="K8288" s="1">
        <f t="shared" si="751"/>
        <v>12.219651881139203</v>
      </c>
      <c r="L8288" s="30"/>
      <c r="M8288" s="30"/>
      <c r="N8288" s="2">
        <v>1395834</v>
      </c>
      <c r="O8288" s="30"/>
      <c r="P8288" s="30"/>
      <c r="Q8288" s="30"/>
      <c r="R8288" s="30"/>
      <c r="S8288" s="30"/>
      <c r="T8288" s="30"/>
      <c r="U8288" s="30"/>
      <c r="V8288" s="30"/>
    </row>
    <row r="8289" spans="1:22" ht="14.5" x14ac:dyDescent="0.35">
      <c r="A8289" s="15">
        <v>68</v>
      </c>
      <c r="B8289" s="8">
        <v>360</v>
      </c>
      <c r="C8289" s="8">
        <v>2000000.0000999998</v>
      </c>
      <c r="D8289" s="8">
        <v>9000</v>
      </c>
      <c r="E8289" s="2">
        <v>3210</v>
      </c>
      <c r="F8289" s="2">
        <v>27865.01953125</v>
      </c>
      <c r="G8289" s="2">
        <v>278.85574340820301</v>
      </c>
      <c r="H8289" s="1">
        <v>26466.252420342869</v>
      </c>
      <c r="I8289" s="1">
        <v>313.88667709189031</v>
      </c>
      <c r="J8289" s="1">
        <f t="shared" si="750"/>
        <v>-5.0197959105625047</v>
      </c>
      <c r="K8289" s="1">
        <f t="shared" si="751"/>
        <v>12.562385574539615</v>
      </c>
      <c r="L8289" s="30"/>
      <c r="M8289" s="30"/>
      <c r="N8289" s="2">
        <v>1395834</v>
      </c>
      <c r="O8289" s="30"/>
      <c r="P8289" s="30"/>
      <c r="Q8289" s="30"/>
      <c r="R8289" s="30"/>
      <c r="S8289" s="30"/>
      <c r="T8289" s="30"/>
      <c r="U8289" s="30"/>
      <c r="V8289" s="30"/>
    </row>
    <row r="8290" spans="1:22" ht="14.5" x14ac:dyDescent="0.35">
      <c r="A8290" s="15">
        <v>68</v>
      </c>
      <c r="B8290" s="8">
        <v>360</v>
      </c>
      <c r="C8290" s="8">
        <v>2000000.0000999998</v>
      </c>
      <c r="D8290" s="8">
        <v>9000</v>
      </c>
      <c r="E8290" s="2">
        <v>3240</v>
      </c>
      <c r="F8290" s="2">
        <v>29251.666015625</v>
      </c>
      <c r="G8290" s="2">
        <v>282.86373901367199</v>
      </c>
      <c r="H8290" s="1">
        <v>26611.190701923559</v>
      </c>
      <c r="I8290" s="1">
        <v>312.06885119401107</v>
      </c>
      <c r="J8290" s="1">
        <f t="shared" si="750"/>
        <v>-9.0267518858276699</v>
      </c>
      <c r="K8290" s="1">
        <f t="shared" si="751"/>
        <v>10.324798888035444</v>
      </c>
      <c r="L8290" s="30"/>
      <c r="M8290" s="30"/>
      <c r="N8290" s="2">
        <v>1395834</v>
      </c>
      <c r="O8290" s="30"/>
      <c r="P8290" s="30"/>
      <c r="Q8290" s="30"/>
      <c r="R8290" s="30"/>
      <c r="S8290" s="30"/>
      <c r="T8290" s="30"/>
      <c r="U8290" s="30"/>
      <c r="V8290" s="30"/>
    </row>
    <row r="8291" spans="1:22" ht="14.5" x14ac:dyDescent="0.35">
      <c r="A8291" s="15">
        <v>68</v>
      </c>
      <c r="B8291" s="8">
        <v>360</v>
      </c>
      <c r="C8291" s="8">
        <v>2000000.0000999998</v>
      </c>
      <c r="D8291" s="8">
        <v>9000</v>
      </c>
      <c r="E8291" s="2">
        <v>3270</v>
      </c>
      <c r="F8291" s="2">
        <v>48727.92578125</v>
      </c>
      <c r="G8291" s="2">
        <v>392.26159667968699</v>
      </c>
      <c r="H8291" s="1">
        <v>50320.819271494831</v>
      </c>
      <c r="I8291" s="1">
        <v>419.15268088243812</v>
      </c>
      <c r="J8291" s="1">
        <f t="shared" si="750"/>
        <v>3.2689540231933281</v>
      </c>
      <c r="K8291" s="1">
        <f t="shared" si="751"/>
        <v>6.8553955906904278</v>
      </c>
      <c r="L8291" s="30"/>
      <c r="M8291" s="30"/>
      <c r="N8291" s="2">
        <v>0</v>
      </c>
      <c r="O8291" s="30"/>
      <c r="P8291" s="30"/>
      <c r="Q8291" s="30"/>
      <c r="R8291" s="30"/>
      <c r="S8291" s="30"/>
      <c r="T8291" s="30"/>
      <c r="U8291" s="30"/>
      <c r="V8291" s="30"/>
    </row>
    <row r="8292" spans="1:22" ht="14.5" x14ac:dyDescent="0.35">
      <c r="A8292" s="15">
        <v>68</v>
      </c>
      <c r="B8292" s="8">
        <v>360</v>
      </c>
      <c r="C8292" s="8">
        <v>2000000.0000999998</v>
      </c>
      <c r="D8292" s="8">
        <v>9000</v>
      </c>
      <c r="E8292" s="2">
        <v>3300</v>
      </c>
      <c r="F8292" s="2">
        <v>55963.09375</v>
      </c>
      <c r="G8292" s="2">
        <v>445.153564453125</v>
      </c>
      <c r="H8292" s="1">
        <v>50594.883477801712</v>
      </c>
      <c r="I8292" s="1">
        <v>454.08023612580701</v>
      </c>
      <c r="J8292" s="1">
        <f t="shared" si="750"/>
        <v>-9.5924115564077237</v>
      </c>
      <c r="K8292" s="1">
        <f t="shared" si="751"/>
        <v>2.0053016274616375</v>
      </c>
      <c r="L8292" s="30"/>
      <c r="M8292" s="30"/>
      <c r="N8292" s="2">
        <v>0</v>
      </c>
      <c r="O8292" s="30"/>
      <c r="P8292" s="30"/>
      <c r="Q8292" s="30"/>
      <c r="R8292" s="30"/>
      <c r="S8292" s="30"/>
      <c r="T8292" s="30"/>
      <c r="U8292" s="30"/>
      <c r="V8292" s="30"/>
    </row>
    <row r="8293" spans="1:22" ht="14.5" x14ac:dyDescent="0.35">
      <c r="A8293" s="15">
        <v>68</v>
      </c>
      <c r="B8293" s="8">
        <v>360</v>
      </c>
      <c r="C8293" s="8">
        <v>2000000.0000999998</v>
      </c>
      <c r="D8293" s="8">
        <v>9000</v>
      </c>
      <c r="E8293" s="2">
        <v>3330</v>
      </c>
      <c r="F8293" s="2">
        <v>58447.91015625</v>
      </c>
      <c r="G8293" s="2">
        <v>463.92037963867199</v>
      </c>
      <c r="H8293" s="1">
        <v>50817.005536462493</v>
      </c>
      <c r="I8293" s="1">
        <v>465.22011678472632</v>
      </c>
      <c r="J8293" s="1">
        <f t="shared" si="750"/>
        <v>-13.055906702887498</v>
      </c>
      <c r="K8293" s="1">
        <f t="shared" si="751"/>
        <v>0.28016383911968618</v>
      </c>
      <c r="L8293" s="30"/>
      <c r="M8293" s="30"/>
      <c r="N8293" s="2">
        <v>0</v>
      </c>
      <c r="O8293" s="30"/>
      <c r="P8293" s="30"/>
      <c r="Q8293" s="30"/>
      <c r="R8293" s="30"/>
      <c r="S8293" s="30"/>
      <c r="T8293" s="30"/>
      <c r="U8293" s="30"/>
      <c r="V8293" s="30"/>
    </row>
    <row r="8294" spans="1:22" ht="14.5" x14ac:dyDescent="0.35">
      <c r="A8294" s="15">
        <v>68</v>
      </c>
      <c r="B8294" s="8">
        <v>360</v>
      </c>
      <c r="C8294" s="8">
        <v>2000000.0000999998</v>
      </c>
      <c r="D8294" s="8">
        <v>9000</v>
      </c>
      <c r="E8294" s="2">
        <v>3360</v>
      </c>
      <c r="F8294" s="2">
        <v>59843.74609375</v>
      </c>
      <c r="G8294" s="2">
        <v>472.35021972656199</v>
      </c>
      <c r="H8294" s="1">
        <v>51001.246424404839</v>
      </c>
      <c r="I8294" s="1">
        <v>467.62762538535179</v>
      </c>
      <c r="J8294" s="1">
        <f t="shared" si="750"/>
        <v>-14.775979524230786</v>
      </c>
      <c r="K8294" s="1">
        <f t="shared" si="751"/>
        <v>-0.99980780022586868</v>
      </c>
      <c r="L8294" s="30"/>
      <c r="M8294" s="30"/>
      <c r="N8294" s="2">
        <v>0</v>
      </c>
      <c r="O8294" s="30"/>
      <c r="P8294" s="30"/>
      <c r="Q8294" s="30"/>
      <c r="R8294" s="30"/>
      <c r="S8294" s="30"/>
      <c r="T8294" s="30"/>
      <c r="U8294" s="30"/>
      <c r="V8294" s="30"/>
    </row>
    <row r="8295" spans="1:22" ht="14.5" x14ac:dyDescent="0.35">
      <c r="A8295" s="15">
        <v>68</v>
      </c>
      <c r="B8295" s="8">
        <v>360</v>
      </c>
      <c r="C8295" s="8">
        <v>2000000.0000999998</v>
      </c>
      <c r="D8295" s="8">
        <v>9000</v>
      </c>
      <c r="E8295" s="2">
        <v>3390</v>
      </c>
      <c r="F8295" s="2">
        <v>57410.34765625</v>
      </c>
      <c r="G8295" s="2">
        <v>418.29452514648398</v>
      </c>
      <c r="H8295" s="1">
        <v>51153.748455750909</v>
      </c>
      <c r="I8295" s="1">
        <v>466.82942140726442</v>
      </c>
      <c r="J8295" s="1">
        <f t="shared" si="750"/>
        <v>-10.898033988508628</v>
      </c>
      <c r="K8295" s="1">
        <f t="shared" si="751"/>
        <v>11.603043631466093</v>
      </c>
      <c r="L8295" s="30"/>
      <c r="M8295" s="30"/>
      <c r="N8295" s="2">
        <v>0</v>
      </c>
      <c r="O8295" s="30"/>
      <c r="P8295" s="30"/>
      <c r="Q8295" s="30"/>
      <c r="R8295" s="30"/>
      <c r="S8295" s="30"/>
      <c r="T8295" s="30"/>
      <c r="U8295" s="30"/>
      <c r="V8295" s="30"/>
    </row>
    <row r="8296" spans="1:22" ht="14.5" x14ac:dyDescent="0.35">
      <c r="A8296" s="15">
        <v>68</v>
      </c>
      <c r="B8296" s="8">
        <v>360</v>
      </c>
      <c r="C8296" s="8">
        <v>2000000.0000999998</v>
      </c>
      <c r="D8296" s="8">
        <v>9000</v>
      </c>
      <c r="E8296" s="2">
        <v>3420</v>
      </c>
      <c r="F8296" s="2">
        <v>56910.0078125</v>
      </c>
      <c r="G8296" s="2">
        <v>407.36972045898398</v>
      </c>
      <c r="H8296" s="1">
        <v>51276.587604263237</v>
      </c>
      <c r="I8296" s="1">
        <v>464.85426826094192</v>
      </c>
      <c r="J8296" s="1">
        <f t="shared" si="750"/>
        <v>-9.8988217095261231</v>
      </c>
      <c r="K8296" s="1">
        <f t="shared" si="751"/>
        <v>14.111148893734674</v>
      </c>
      <c r="L8296" s="30"/>
      <c r="M8296" s="30"/>
      <c r="N8296" s="2">
        <v>0</v>
      </c>
      <c r="O8296" s="30"/>
      <c r="P8296" s="30"/>
      <c r="Q8296" s="30"/>
      <c r="R8296" s="30"/>
      <c r="S8296" s="30"/>
      <c r="T8296" s="30"/>
      <c r="U8296" s="30"/>
      <c r="V8296" s="30"/>
    </row>
    <row r="8297" spans="1:22" ht="14.5" x14ac:dyDescent="0.35">
      <c r="A8297" s="15">
        <v>68</v>
      </c>
      <c r="B8297" s="8">
        <v>360</v>
      </c>
      <c r="C8297" s="8">
        <v>2000000.0000999998</v>
      </c>
      <c r="D8297" s="8">
        <v>9000</v>
      </c>
      <c r="E8297" s="2">
        <v>3450</v>
      </c>
      <c r="F8297" s="2">
        <v>55528.5390625</v>
      </c>
      <c r="G8297" s="2">
        <v>539.656005859375</v>
      </c>
      <c r="H8297" s="1">
        <v>51371.704299025703</v>
      </c>
      <c r="I8297" s="1">
        <v>462.44709189293928</v>
      </c>
      <c r="J8297" s="1">
        <f t="shared" si="750"/>
        <v>-7.4859429649240052</v>
      </c>
      <c r="K8297" s="1">
        <f t="shared" si="751"/>
        <v>-14.307061003330151</v>
      </c>
      <c r="L8297" s="30"/>
      <c r="M8297" s="30"/>
      <c r="N8297" s="2">
        <v>0</v>
      </c>
      <c r="O8297" s="30"/>
      <c r="P8297" s="30"/>
      <c r="Q8297" s="30"/>
      <c r="R8297" s="30"/>
      <c r="S8297" s="30"/>
      <c r="T8297" s="30"/>
      <c r="U8297" s="30"/>
      <c r="V8297" s="30"/>
    </row>
    <row r="8298" spans="1:22" ht="14.5" x14ac:dyDescent="0.35">
      <c r="A8298" s="15">
        <v>68</v>
      </c>
      <c r="B8298" s="8">
        <v>360</v>
      </c>
      <c r="C8298" s="8">
        <v>2000000.0000999998</v>
      </c>
      <c r="D8298" s="8">
        <v>9000</v>
      </c>
      <c r="E8298" s="2">
        <v>3480</v>
      </c>
      <c r="F8298" s="2">
        <v>46666.8828125</v>
      </c>
      <c r="G8298" s="2">
        <v>484.22125244140602</v>
      </c>
      <c r="H8298" s="1">
        <v>51440.910558373987</v>
      </c>
      <c r="I8298" s="1">
        <v>459.27768327902351</v>
      </c>
      <c r="J8298" s="1">
        <f t="shared" si="750"/>
        <v>10.230012073133874</v>
      </c>
      <c r="K8298" s="1">
        <f t="shared" si="751"/>
        <v>-5.1512751736151552</v>
      </c>
      <c r="L8298" s="30"/>
      <c r="M8298" s="30"/>
      <c r="N8298" s="2">
        <v>0</v>
      </c>
      <c r="O8298" s="30"/>
      <c r="P8298" s="30"/>
      <c r="Q8298" s="30"/>
      <c r="R8298" s="30"/>
      <c r="S8298" s="30"/>
      <c r="T8298" s="30"/>
      <c r="U8298" s="30"/>
      <c r="V8298" s="30"/>
    </row>
    <row r="8299" spans="1:22" ht="14.5" x14ac:dyDescent="0.35">
      <c r="A8299" s="15">
        <v>68</v>
      </c>
      <c r="B8299" s="8">
        <v>360</v>
      </c>
      <c r="C8299" s="8">
        <v>2000000.0000999998</v>
      </c>
      <c r="D8299" s="8">
        <v>9000</v>
      </c>
      <c r="E8299" s="2">
        <v>3510</v>
      </c>
      <c r="F8299" s="2">
        <v>46073.19921875</v>
      </c>
      <c r="G8299" s="2">
        <v>486.95388793945301</v>
      </c>
      <c r="H8299" s="1">
        <v>51485.911391686946</v>
      </c>
      <c r="I8299" s="1">
        <v>455.66072711904673</v>
      </c>
      <c r="J8299" s="1">
        <f t="shared" si="750"/>
        <v>11.74807103634814</v>
      </c>
      <c r="K8299" s="1">
        <f t="shared" si="751"/>
        <v>-6.4263088549972149</v>
      </c>
      <c r="L8299" s="30"/>
      <c r="M8299" s="30"/>
      <c r="N8299" s="2">
        <v>0</v>
      </c>
      <c r="O8299" s="30"/>
      <c r="P8299" s="30"/>
      <c r="Q8299" s="30"/>
      <c r="R8299" s="30"/>
      <c r="S8299" s="30"/>
      <c r="T8299" s="30"/>
      <c r="U8299" s="30"/>
      <c r="V8299" s="30"/>
    </row>
    <row r="8300" spans="1:22" ht="14.5" x14ac:dyDescent="0.35">
      <c r="A8300" s="15">
        <v>68</v>
      </c>
      <c r="B8300" s="8">
        <v>360</v>
      </c>
      <c r="C8300" s="8">
        <v>2000000.0000999998</v>
      </c>
      <c r="D8300" s="8">
        <v>9000</v>
      </c>
      <c r="E8300" s="2">
        <v>3540</v>
      </c>
      <c r="F8300" s="2">
        <v>46200.23828125</v>
      </c>
      <c r="G8300" s="2">
        <v>525.353515625</v>
      </c>
      <c r="H8300" s="1">
        <v>51508.283397595224</v>
      </c>
      <c r="I8300" s="1">
        <v>451.88741020552982</v>
      </c>
      <c r="J8300" s="1">
        <f t="shared" si="750"/>
        <v>11.489215886792193</v>
      </c>
      <c r="K8300" s="1">
        <f t="shared" si="751"/>
        <v>-13.984127494049295</v>
      </c>
      <c r="L8300" s="30"/>
      <c r="M8300" s="30"/>
      <c r="N8300" s="2">
        <v>0</v>
      </c>
      <c r="O8300" s="30"/>
      <c r="P8300" s="30"/>
      <c r="Q8300" s="30"/>
      <c r="R8300" s="30"/>
      <c r="S8300" s="30"/>
      <c r="T8300" s="30"/>
      <c r="U8300" s="30"/>
      <c r="V8300" s="30"/>
    </row>
    <row r="8301" spans="1:22" ht="14.5" x14ac:dyDescent="0.35">
      <c r="A8301" s="15">
        <v>68</v>
      </c>
      <c r="B8301" s="8">
        <v>360</v>
      </c>
      <c r="C8301" s="8">
        <v>2000000.0000999998</v>
      </c>
      <c r="D8301" s="8">
        <v>9000</v>
      </c>
      <c r="E8301" s="2">
        <v>3570</v>
      </c>
      <c r="F8301" s="2">
        <v>47353.1484375</v>
      </c>
      <c r="G8301" s="2">
        <v>496.81866455078102</v>
      </c>
      <c r="H8301" s="1">
        <v>51509.503299703108</v>
      </c>
      <c r="I8301" s="1">
        <v>448.05948632998837</v>
      </c>
      <c r="J8301" s="1">
        <f t="shared" si="750"/>
        <v>8.7773569432008447</v>
      </c>
      <c r="K8301" s="1">
        <f t="shared" si="751"/>
        <v>-9.814280682244549</v>
      </c>
      <c r="L8301" s="30"/>
      <c r="M8301" s="30"/>
      <c r="N8301" s="2">
        <v>0</v>
      </c>
      <c r="O8301" s="30"/>
      <c r="P8301" s="30"/>
      <c r="Q8301" s="30"/>
      <c r="R8301" s="30"/>
      <c r="S8301" s="30"/>
      <c r="T8301" s="30"/>
      <c r="U8301" s="30"/>
      <c r="V8301" s="30"/>
    </row>
    <row r="8302" spans="1:22" ht="14.5" x14ac:dyDescent="0.35">
      <c r="A8302" s="15">
        <v>68</v>
      </c>
      <c r="B8302" s="8">
        <v>360</v>
      </c>
      <c r="C8302" s="8">
        <v>2000000.0000999998</v>
      </c>
      <c r="D8302" s="8">
        <v>9000</v>
      </c>
      <c r="E8302" s="2">
        <v>3600</v>
      </c>
      <c r="F8302" s="2">
        <v>39095.96484375</v>
      </c>
      <c r="G8302" s="2">
        <v>503.49230957031301</v>
      </c>
      <c r="H8302" s="1">
        <v>51490.969348379847</v>
      </c>
      <c r="I8302" s="1">
        <v>444.21226275935101</v>
      </c>
      <c r="J8302" s="1">
        <f t="shared" si="750"/>
        <v>31.704050671642015</v>
      </c>
      <c r="K8302" s="1">
        <f t="shared" si="751"/>
        <v>-11.773774034712146</v>
      </c>
      <c r="L8302" s="30"/>
      <c r="M8302" s="30"/>
      <c r="N8302" s="2">
        <v>0</v>
      </c>
      <c r="O8302" s="30"/>
      <c r="P8302" s="30"/>
      <c r="Q8302" s="30"/>
      <c r="R8302" s="30"/>
      <c r="S8302" s="30"/>
      <c r="T8302" s="30"/>
      <c r="U8302" s="30"/>
      <c r="V8302" s="30"/>
    </row>
    <row r="8303" spans="1:22" ht="14.5" x14ac:dyDescent="0.35">
      <c r="A8303" s="15">
        <v>68</v>
      </c>
      <c r="B8303" s="8">
        <v>360</v>
      </c>
      <c r="C8303" s="8">
        <v>2000000.0000999998</v>
      </c>
      <c r="D8303" s="8">
        <v>9000</v>
      </c>
      <c r="E8303" s="2">
        <v>3630</v>
      </c>
      <c r="F8303" s="2">
        <v>23124.205078125</v>
      </c>
      <c r="G8303" s="2">
        <v>336.88394165039102</v>
      </c>
      <c r="H8303" s="1">
        <v>26005.36662675138</v>
      </c>
      <c r="I8303" s="1">
        <v>311.85697738947488</v>
      </c>
      <c r="J8303" s="1">
        <f t="shared" si="750"/>
        <v>12.459505262526394</v>
      </c>
      <c r="K8303" s="1">
        <f t="shared" si="751"/>
        <v>-7.428957325276266</v>
      </c>
      <c r="L8303" s="30"/>
      <c r="M8303" s="30"/>
      <c r="N8303" s="2">
        <v>1395834</v>
      </c>
      <c r="O8303" s="30"/>
      <c r="P8303" s="30"/>
      <c r="Q8303" s="30"/>
      <c r="R8303" s="30"/>
      <c r="S8303" s="30"/>
      <c r="T8303" s="30"/>
      <c r="U8303" s="30"/>
      <c r="V8303" s="30"/>
    </row>
    <row r="8304" spans="1:22" ht="14.5" x14ac:dyDescent="0.35">
      <c r="A8304" s="15">
        <v>68</v>
      </c>
      <c r="B8304" s="8">
        <v>360</v>
      </c>
      <c r="C8304" s="8">
        <v>2000000.0000999998</v>
      </c>
      <c r="D8304" s="8">
        <v>9000</v>
      </c>
      <c r="E8304" s="2">
        <v>3660</v>
      </c>
      <c r="F8304" s="2">
        <v>21554.330078125</v>
      </c>
      <c r="G8304" s="2">
        <v>342.23751831054699</v>
      </c>
      <c r="H8304" s="1">
        <v>25828.234700507881</v>
      </c>
      <c r="I8304" s="1">
        <v>291.28800265899849</v>
      </c>
      <c r="J8304" s="1">
        <f t="shared" si="750"/>
        <v>19.828519869983662</v>
      </c>
      <c r="K8304" s="1">
        <f t="shared" si="751"/>
        <v>-14.887180079805512</v>
      </c>
      <c r="L8304" s="30"/>
      <c r="M8304" s="30"/>
      <c r="N8304" s="2">
        <v>1395834</v>
      </c>
      <c r="O8304" s="30"/>
      <c r="P8304" s="30"/>
      <c r="Q8304" s="30"/>
      <c r="R8304" s="30"/>
      <c r="S8304" s="30"/>
      <c r="T8304" s="30"/>
      <c r="U8304" s="30"/>
      <c r="V8304" s="30"/>
    </row>
  </sheetData>
  <autoFilter ref="AO6:AV6" xr:uid="{95FD6FBA-7C05-4112-AB7A-6835F36979BD}">
    <sortState xmlns:xlrd2="http://schemas.microsoft.com/office/spreadsheetml/2017/richdata2" ref="AO7:AV74">
      <sortCondition ref="AO6"/>
    </sortState>
  </autoFilter>
  <mergeCells count="685">
    <mergeCell ref="AQ105:AS105"/>
    <mergeCell ref="L8183:L8304"/>
    <mergeCell ref="M8183:M8304"/>
    <mergeCell ref="O8183:O8304"/>
    <mergeCell ref="P8183:P8304"/>
    <mergeCell ref="L7939:L8060"/>
    <mergeCell ref="M7939:M8060"/>
    <mergeCell ref="O7939:O8060"/>
    <mergeCell ref="P7939:P8060"/>
    <mergeCell ref="L8061:L8182"/>
    <mergeCell ref="M8061:M8182"/>
    <mergeCell ref="O8061:O8182"/>
    <mergeCell ref="P8061:P8182"/>
    <mergeCell ref="L7695:L7816"/>
    <mergeCell ref="M7695:M7816"/>
    <mergeCell ref="O7695:O7816"/>
    <mergeCell ref="P7695:P7816"/>
    <mergeCell ref="L7817:L7938"/>
    <mergeCell ref="M7817:M7938"/>
    <mergeCell ref="O7817:O7938"/>
    <mergeCell ref="P7817:P7938"/>
    <mergeCell ref="L7451:L7572"/>
    <mergeCell ref="M7451:M7572"/>
    <mergeCell ref="O7451:O7572"/>
    <mergeCell ref="P7451:P7572"/>
    <mergeCell ref="L7573:L7694"/>
    <mergeCell ref="M7573:M7694"/>
    <mergeCell ref="O7573:O7694"/>
    <mergeCell ref="P7573:P7694"/>
    <mergeCell ref="L7207:L7328"/>
    <mergeCell ref="M7207:M7328"/>
    <mergeCell ref="O7207:O7328"/>
    <mergeCell ref="P7207:P7328"/>
    <mergeCell ref="L7329:L7450"/>
    <mergeCell ref="M7329:M7450"/>
    <mergeCell ref="O7329:O7450"/>
    <mergeCell ref="P7329:P7450"/>
    <mergeCell ref="L6963:L7084"/>
    <mergeCell ref="M6963:M7084"/>
    <mergeCell ref="O6963:O7084"/>
    <mergeCell ref="P6963:P7084"/>
    <mergeCell ref="L7085:L7206"/>
    <mergeCell ref="M7085:M7206"/>
    <mergeCell ref="O7085:O7206"/>
    <mergeCell ref="P7085:P7206"/>
    <mergeCell ref="L6719:L6840"/>
    <mergeCell ref="M6719:M6840"/>
    <mergeCell ref="O6719:O6840"/>
    <mergeCell ref="P6719:P6840"/>
    <mergeCell ref="L6841:L6962"/>
    <mergeCell ref="M6841:M6962"/>
    <mergeCell ref="O6841:O6962"/>
    <mergeCell ref="P6841:P6962"/>
    <mergeCell ref="L6475:L6596"/>
    <mergeCell ref="M6475:M6596"/>
    <mergeCell ref="O6475:O6596"/>
    <mergeCell ref="P6475:P6596"/>
    <mergeCell ref="L6597:L6718"/>
    <mergeCell ref="M6597:M6718"/>
    <mergeCell ref="O6597:O6718"/>
    <mergeCell ref="P6597:P6718"/>
    <mergeCell ref="L6231:L6352"/>
    <mergeCell ref="M6231:M6352"/>
    <mergeCell ref="O6231:O6352"/>
    <mergeCell ref="P6231:P6352"/>
    <mergeCell ref="L6353:L6474"/>
    <mergeCell ref="M6353:M6474"/>
    <mergeCell ref="O6353:O6474"/>
    <mergeCell ref="P6353:P6474"/>
    <mergeCell ref="L5987:L6108"/>
    <mergeCell ref="M5987:M6108"/>
    <mergeCell ref="O5987:O6108"/>
    <mergeCell ref="P5987:P6108"/>
    <mergeCell ref="L6109:L6230"/>
    <mergeCell ref="M6109:M6230"/>
    <mergeCell ref="O6109:O6230"/>
    <mergeCell ref="P6109:P6230"/>
    <mergeCell ref="L5743:L5864"/>
    <mergeCell ref="M5743:M5864"/>
    <mergeCell ref="O5743:O5864"/>
    <mergeCell ref="P5743:P5864"/>
    <mergeCell ref="L5865:L5986"/>
    <mergeCell ref="M5865:M5986"/>
    <mergeCell ref="O5865:O5986"/>
    <mergeCell ref="P5865:P5986"/>
    <mergeCell ref="L5499:L5620"/>
    <mergeCell ref="M5499:M5620"/>
    <mergeCell ref="O5499:O5620"/>
    <mergeCell ref="P5499:P5620"/>
    <mergeCell ref="L5621:L5742"/>
    <mergeCell ref="M5621:M5742"/>
    <mergeCell ref="O5621:O5742"/>
    <mergeCell ref="P5621:P5742"/>
    <mergeCell ref="L5255:L5376"/>
    <mergeCell ref="M5255:M5376"/>
    <mergeCell ref="O5255:O5376"/>
    <mergeCell ref="P5255:P5376"/>
    <mergeCell ref="L5377:L5498"/>
    <mergeCell ref="M5377:M5498"/>
    <mergeCell ref="O5377:O5498"/>
    <mergeCell ref="P5377:P5498"/>
    <mergeCell ref="L5011:L5132"/>
    <mergeCell ref="M5011:M5132"/>
    <mergeCell ref="O5011:O5132"/>
    <mergeCell ref="P5011:P5132"/>
    <mergeCell ref="L5133:L5254"/>
    <mergeCell ref="M5133:M5254"/>
    <mergeCell ref="O5133:O5254"/>
    <mergeCell ref="P5133:P5254"/>
    <mergeCell ref="L4767:L4888"/>
    <mergeCell ref="M4767:M4888"/>
    <mergeCell ref="O4767:O4888"/>
    <mergeCell ref="P4767:P4888"/>
    <mergeCell ref="L4889:L5010"/>
    <mergeCell ref="M4889:M5010"/>
    <mergeCell ref="O4889:O5010"/>
    <mergeCell ref="P4889:P5010"/>
    <mergeCell ref="L4523:L4644"/>
    <mergeCell ref="M4523:M4644"/>
    <mergeCell ref="O4523:O4644"/>
    <mergeCell ref="P4523:P4644"/>
    <mergeCell ref="L4645:L4766"/>
    <mergeCell ref="M4645:M4766"/>
    <mergeCell ref="O4645:O4766"/>
    <mergeCell ref="P4645:P4766"/>
    <mergeCell ref="L4279:L4400"/>
    <mergeCell ref="M4279:M4400"/>
    <mergeCell ref="O4279:O4400"/>
    <mergeCell ref="P4279:P4400"/>
    <mergeCell ref="L4401:L4522"/>
    <mergeCell ref="M4401:M4522"/>
    <mergeCell ref="O4401:O4522"/>
    <mergeCell ref="P4401:P4522"/>
    <mergeCell ref="L4035:L4156"/>
    <mergeCell ref="M4035:M4156"/>
    <mergeCell ref="O4035:O4156"/>
    <mergeCell ref="P4035:P4156"/>
    <mergeCell ref="L4157:L4278"/>
    <mergeCell ref="M4157:M4278"/>
    <mergeCell ref="O4157:O4278"/>
    <mergeCell ref="P4157:P4278"/>
    <mergeCell ref="L3791:L3912"/>
    <mergeCell ref="M3791:M3912"/>
    <mergeCell ref="O3791:O3912"/>
    <mergeCell ref="P3791:P3912"/>
    <mergeCell ref="L3913:L4034"/>
    <mergeCell ref="M3913:M4034"/>
    <mergeCell ref="O3913:O4034"/>
    <mergeCell ref="P3913:P4034"/>
    <mergeCell ref="L3547:L3668"/>
    <mergeCell ref="M3547:M3668"/>
    <mergeCell ref="O3547:O3668"/>
    <mergeCell ref="P3547:P3668"/>
    <mergeCell ref="L3669:L3790"/>
    <mergeCell ref="M3669:M3790"/>
    <mergeCell ref="O3669:O3790"/>
    <mergeCell ref="P3669:P3790"/>
    <mergeCell ref="L3303:L3424"/>
    <mergeCell ref="M3303:M3424"/>
    <mergeCell ref="O3303:O3424"/>
    <mergeCell ref="P3303:P3424"/>
    <mergeCell ref="L3425:L3546"/>
    <mergeCell ref="M3425:M3546"/>
    <mergeCell ref="O3425:O3546"/>
    <mergeCell ref="P3425:P3546"/>
    <mergeCell ref="L3059:L3180"/>
    <mergeCell ref="M3059:M3180"/>
    <mergeCell ref="O3059:O3180"/>
    <mergeCell ref="P3059:P3180"/>
    <mergeCell ref="L3181:L3302"/>
    <mergeCell ref="M3181:M3302"/>
    <mergeCell ref="O3181:O3302"/>
    <mergeCell ref="P3181:P3302"/>
    <mergeCell ref="L2815:L2936"/>
    <mergeCell ref="M2815:M2936"/>
    <mergeCell ref="O2815:O2936"/>
    <mergeCell ref="P2815:P2936"/>
    <mergeCell ref="L2937:L3058"/>
    <mergeCell ref="M2937:M3058"/>
    <mergeCell ref="O2937:O3058"/>
    <mergeCell ref="P2937:P3058"/>
    <mergeCell ref="L2571:L2692"/>
    <mergeCell ref="M2571:M2692"/>
    <mergeCell ref="O2571:O2692"/>
    <mergeCell ref="P2571:P2692"/>
    <mergeCell ref="L2693:L2814"/>
    <mergeCell ref="M2693:M2814"/>
    <mergeCell ref="O2693:O2814"/>
    <mergeCell ref="P2693:P2814"/>
    <mergeCell ref="L2327:L2448"/>
    <mergeCell ref="M2327:M2448"/>
    <mergeCell ref="O2327:O2448"/>
    <mergeCell ref="P2327:P2448"/>
    <mergeCell ref="L2449:L2570"/>
    <mergeCell ref="M2449:M2570"/>
    <mergeCell ref="O2449:O2570"/>
    <mergeCell ref="P2449:P2570"/>
    <mergeCell ref="L2083:L2204"/>
    <mergeCell ref="M2083:M2204"/>
    <mergeCell ref="O2083:O2204"/>
    <mergeCell ref="P2083:P2204"/>
    <mergeCell ref="L2205:L2326"/>
    <mergeCell ref="M2205:M2326"/>
    <mergeCell ref="O2205:O2326"/>
    <mergeCell ref="P2205:P2326"/>
    <mergeCell ref="L1839:L1960"/>
    <mergeCell ref="M1839:M1960"/>
    <mergeCell ref="O1839:O1960"/>
    <mergeCell ref="P1839:P1960"/>
    <mergeCell ref="L1961:L2082"/>
    <mergeCell ref="M1961:M2082"/>
    <mergeCell ref="O1961:O2082"/>
    <mergeCell ref="P1961:P2082"/>
    <mergeCell ref="L1595:L1716"/>
    <mergeCell ref="M1595:M1716"/>
    <mergeCell ref="O1595:O1716"/>
    <mergeCell ref="P1595:P1716"/>
    <mergeCell ref="L1717:L1838"/>
    <mergeCell ref="M1717:M1838"/>
    <mergeCell ref="O1717:O1838"/>
    <mergeCell ref="P1717:P1838"/>
    <mergeCell ref="L1351:L1472"/>
    <mergeCell ref="M1351:M1472"/>
    <mergeCell ref="O1351:O1472"/>
    <mergeCell ref="P1351:P1472"/>
    <mergeCell ref="L1473:L1594"/>
    <mergeCell ref="M1473:M1594"/>
    <mergeCell ref="O1473:O1594"/>
    <mergeCell ref="P1473:P1594"/>
    <mergeCell ref="L1107:L1228"/>
    <mergeCell ref="M1107:M1228"/>
    <mergeCell ref="O1107:O1228"/>
    <mergeCell ref="P1107:P1228"/>
    <mergeCell ref="L1229:L1350"/>
    <mergeCell ref="M1229:M1350"/>
    <mergeCell ref="O1229:O1350"/>
    <mergeCell ref="P1229:P1350"/>
    <mergeCell ref="L863:L984"/>
    <mergeCell ref="M863:M984"/>
    <mergeCell ref="O863:O984"/>
    <mergeCell ref="P863:P984"/>
    <mergeCell ref="L985:L1106"/>
    <mergeCell ref="M985:M1106"/>
    <mergeCell ref="O985:O1106"/>
    <mergeCell ref="P985:P1106"/>
    <mergeCell ref="L619:L740"/>
    <mergeCell ref="M619:M740"/>
    <mergeCell ref="O619:O740"/>
    <mergeCell ref="P619:P740"/>
    <mergeCell ref="L741:L862"/>
    <mergeCell ref="M741:M862"/>
    <mergeCell ref="O741:O862"/>
    <mergeCell ref="P741:P862"/>
    <mergeCell ref="L497:L618"/>
    <mergeCell ref="M497:M618"/>
    <mergeCell ref="O497:O618"/>
    <mergeCell ref="P497:P618"/>
    <mergeCell ref="L131:L252"/>
    <mergeCell ref="M131:M252"/>
    <mergeCell ref="O131:O252"/>
    <mergeCell ref="P131:P252"/>
    <mergeCell ref="L253:L374"/>
    <mergeCell ref="M253:M374"/>
    <mergeCell ref="O253:O374"/>
    <mergeCell ref="P253:P374"/>
    <mergeCell ref="J7:M7"/>
    <mergeCell ref="Y7:Z7"/>
    <mergeCell ref="AA7:AB7"/>
    <mergeCell ref="L9:L130"/>
    <mergeCell ref="M9:M130"/>
    <mergeCell ref="O9:O130"/>
    <mergeCell ref="P9:P130"/>
    <mergeCell ref="L375:L496"/>
    <mergeCell ref="M375:M496"/>
    <mergeCell ref="O375:O496"/>
    <mergeCell ref="P375:P496"/>
    <mergeCell ref="Q9:Q130"/>
    <mergeCell ref="R9:R130"/>
    <mergeCell ref="S9:S130"/>
    <mergeCell ref="T9:T130"/>
    <mergeCell ref="U7:V7"/>
    <mergeCell ref="U9:U130"/>
    <mergeCell ref="V9:V130"/>
    <mergeCell ref="Q131:Q252"/>
    <mergeCell ref="R131:R252"/>
    <mergeCell ref="S131:S252"/>
    <mergeCell ref="T131:T252"/>
    <mergeCell ref="U131:U252"/>
    <mergeCell ref="V131:V252"/>
    <mergeCell ref="Q253:Q374"/>
    <mergeCell ref="R253:R374"/>
    <mergeCell ref="S253:S374"/>
    <mergeCell ref="T253:T374"/>
    <mergeCell ref="U253:U374"/>
    <mergeCell ref="V253:V374"/>
    <mergeCell ref="Q375:Q496"/>
    <mergeCell ref="R375:R496"/>
    <mergeCell ref="S375:S496"/>
    <mergeCell ref="T375:T496"/>
    <mergeCell ref="U375:U496"/>
    <mergeCell ref="V375:V496"/>
    <mergeCell ref="Q497:Q618"/>
    <mergeCell ref="R497:R618"/>
    <mergeCell ref="S497:S618"/>
    <mergeCell ref="T497:T618"/>
    <mergeCell ref="U497:U618"/>
    <mergeCell ref="V497:V618"/>
    <mergeCell ref="Q619:Q740"/>
    <mergeCell ref="R619:R740"/>
    <mergeCell ref="S619:S740"/>
    <mergeCell ref="T619:T740"/>
    <mergeCell ref="U619:U740"/>
    <mergeCell ref="V619:V740"/>
    <mergeCell ref="Q741:Q862"/>
    <mergeCell ref="R741:R862"/>
    <mergeCell ref="S741:S862"/>
    <mergeCell ref="T741:T862"/>
    <mergeCell ref="U741:U862"/>
    <mergeCell ref="V741:V862"/>
    <mergeCell ref="Q863:Q984"/>
    <mergeCell ref="R863:R984"/>
    <mergeCell ref="S863:S984"/>
    <mergeCell ref="T863:T984"/>
    <mergeCell ref="U863:U984"/>
    <mergeCell ref="V863:V984"/>
    <mergeCell ref="Q985:Q1106"/>
    <mergeCell ref="R985:R1106"/>
    <mergeCell ref="S985:S1106"/>
    <mergeCell ref="T985:T1106"/>
    <mergeCell ref="U985:U1106"/>
    <mergeCell ref="V985:V1106"/>
    <mergeCell ref="Q1107:Q1228"/>
    <mergeCell ref="R1107:R1228"/>
    <mergeCell ref="S1107:S1228"/>
    <mergeCell ref="T1107:T1228"/>
    <mergeCell ref="U1107:U1228"/>
    <mergeCell ref="V1107:V1228"/>
    <mergeCell ref="Q1229:Q1350"/>
    <mergeCell ref="R1229:R1350"/>
    <mergeCell ref="S1229:S1350"/>
    <mergeCell ref="T1229:T1350"/>
    <mergeCell ref="U1229:U1350"/>
    <mergeCell ref="V1229:V1350"/>
    <mergeCell ref="Q1351:Q1472"/>
    <mergeCell ref="R1351:R1472"/>
    <mergeCell ref="S1351:S1472"/>
    <mergeCell ref="T1351:T1472"/>
    <mergeCell ref="U1351:U1472"/>
    <mergeCell ref="V1351:V1472"/>
    <mergeCell ref="Q1473:Q1594"/>
    <mergeCell ref="R1473:R1594"/>
    <mergeCell ref="S1473:S1594"/>
    <mergeCell ref="T1473:T1594"/>
    <mergeCell ref="U1473:U1594"/>
    <mergeCell ref="V1473:V1594"/>
    <mergeCell ref="Q1595:Q1716"/>
    <mergeCell ref="R1595:R1716"/>
    <mergeCell ref="S1595:S1716"/>
    <mergeCell ref="T1595:T1716"/>
    <mergeCell ref="U1595:U1716"/>
    <mergeCell ref="V1595:V1716"/>
    <mergeCell ref="Q1717:Q1838"/>
    <mergeCell ref="R1717:R1838"/>
    <mergeCell ref="S1717:S1838"/>
    <mergeCell ref="T1717:T1838"/>
    <mergeCell ref="U1717:U1838"/>
    <mergeCell ref="V1717:V1838"/>
    <mergeCell ref="Q1839:Q1960"/>
    <mergeCell ref="R1839:R1960"/>
    <mergeCell ref="S1839:S1960"/>
    <mergeCell ref="T1839:T1960"/>
    <mergeCell ref="U1839:U1960"/>
    <mergeCell ref="V1839:V1960"/>
    <mergeCell ref="Q1961:Q2082"/>
    <mergeCell ref="R1961:R2082"/>
    <mergeCell ref="S1961:S2082"/>
    <mergeCell ref="T1961:T2082"/>
    <mergeCell ref="U1961:U2082"/>
    <mergeCell ref="V1961:V2082"/>
    <mergeCell ref="Q2083:Q2204"/>
    <mergeCell ref="R2083:R2204"/>
    <mergeCell ref="S2083:S2204"/>
    <mergeCell ref="T2083:T2204"/>
    <mergeCell ref="U2083:U2204"/>
    <mergeCell ref="V2083:V2204"/>
    <mergeCell ref="Q2205:Q2326"/>
    <mergeCell ref="R2205:R2326"/>
    <mergeCell ref="S2205:S2326"/>
    <mergeCell ref="T2205:T2326"/>
    <mergeCell ref="U2205:U2326"/>
    <mergeCell ref="V2205:V2326"/>
    <mergeCell ref="Q2327:Q2448"/>
    <mergeCell ref="R2327:R2448"/>
    <mergeCell ref="S2327:S2448"/>
    <mergeCell ref="T2327:T2448"/>
    <mergeCell ref="U2327:U2448"/>
    <mergeCell ref="V2327:V2448"/>
    <mergeCell ref="Q2449:Q2570"/>
    <mergeCell ref="R2449:R2570"/>
    <mergeCell ref="S2449:S2570"/>
    <mergeCell ref="T2449:T2570"/>
    <mergeCell ref="U2449:U2570"/>
    <mergeCell ref="V2449:V2570"/>
    <mergeCell ref="Q2571:Q2692"/>
    <mergeCell ref="R2571:R2692"/>
    <mergeCell ref="S2571:S2692"/>
    <mergeCell ref="T2571:T2692"/>
    <mergeCell ref="U2571:U2692"/>
    <mergeCell ref="V2571:V2692"/>
    <mergeCell ref="Q2693:Q2814"/>
    <mergeCell ref="R2693:R2814"/>
    <mergeCell ref="S2693:S2814"/>
    <mergeCell ref="T2693:T2814"/>
    <mergeCell ref="U2693:U2814"/>
    <mergeCell ref="V2693:V2814"/>
    <mergeCell ref="Q2815:Q2936"/>
    <mergeCell ref="R2815:R2936"/>
    <mergeCell ref="S2815:S2936"/>
    <mergeCell ref="T2815:T2936"/>
    <mergeCell ref="U2815:U2936"/>
    <mergeCell ref="V2815:V2936"/>
    <mergeCell ref="Q2937:Q3058"/>
    <mergeCell ref="R2937:R3058"/>
    <mergeCell ref="S2937:S3058"/>
    <mergeCell ref="T2937:T3058"/>
    <mergeCell ref="U2937:U3058"/>
    <mergeCell ref="V2937:V3058"/>
    <mergeCell ref="Q3059:Q3180"/>
    <mergeCell ref="R3059:R3180"/>
    <mergeCell ref="S3059:S3180"/>
    <mergeCell ref="T3059:T3180"/>
    <mergeCell ref="U3059:U3180"/>
    <mergeCell ref="V3059:V3180"/>
    <mergeCell ref="Q3181:Q3302"/>
    <mergeCell ref="R3181:R3302"/>
    <mergeCell ref="S3181:S3302"/>
    <mergeCell ref="T3181:T3302"/>
    <mergeCell ref="U3181:U3302"/>
    <mergeCell ref="V3181:V3302"/>
    <mergeCell ref="Q3303:Q3424"/>
    <mergeCell ref="R3303:R3424"/>
    <mergeCell ref="S3303:S3424"/>
    <mergeCell ref="T3303:T3424"/>
    <mergeCell ref="U3303:U3424"/>
    <mergeCell ref="V3303:V3424"/>
    <mergeCell ref="Q3425:Q3546"/>
    <mergeCell ref="R3425:R3546"/>
    <mergeCell ref="S3425:S3546"/>
    <mergeCell ref="T3425:T3546"/>
    <mergeCell ref="U3425:U3546"/>
    <mergeCell ref="V3425:V3546"/>
    <mergeCell ref="Q3547:Q3668"/>
    <mergeCell ref="R3547:R3668"/>
    <mergeCell ref="S3547:S3668"/>
    <mergeCell ref="T3547:T3668"/>
    <mergeCell ref="U3547:U3668"/>
    <mergeCell ref="V3547:V3668"/>
    <mergeCell ref="Q3669:Q3790"/>
    <mergeCell ref="R3669:R3790"/>
    <mergeCell ref="S3669:S3790"/>
    <mergeCell ref="T3669:T3790"/>
    <mergeCell ref="U3669:U3790"/>
    <mergeCell ref="V3669:V3790"/>
    <mergeCell ref="Q3791:Q3912"/>
    <mergeCell ref="R3791:R3912"/>
    <mergeCell ref="S3791:S3912"/>
    <mergeCell ref="T3791:T3912"/>
    <mergeCell ref="U3791:U3912"/>
    <mergeCell ref="V3791:V3912"/>
    <mergeCell ref="Q3913:Q4034"/>
    <mergeCell ref="R3913:R4034"/>
    <mergeCell ref="S3913:S4034"/>
    <mergeCell ref="T3913:T4034"/>
    <mergeCell ref="U3913:U4034"/>
    <mergeCell ref="V3913:V4034"/>
    <mergeCell ref="Q4035:Q4156"/>
    <mergeCell ref="R4035:R4156"/>
    <mergeCell ref="S4035:S4156"/>
    <mergeCell ref="T4035:T4156"/>
    <mergeCell ref="U4035:U4156"/>
    <mergeCell ref="V4035:V4156"/>
    <mergeCell ref="Q4157:Q4278"/>
    <mergeCell ref="R4157:R4278"/>
    <mergeCell ref="S4157:S4278"/>
    <mergeCell ref="T4157:T4278"/>
    <mergeCell ref="U4157:U4278"/>
    <mergeCell ref="V4157:V4278"/>
    <mergeCell ref="Q4279:Q4400"/>
    <mergeCell ref="R4279:R4400"/>
    <mergeCell ref="S4279:S4400"/>
    <mergeCell ref="T4279:T4400"/>
    <mergeCell ref="U4279:U4400"/>
    <mergeCell ref="V4279:V4400"/>
    <mergeCell ref="Q4401:Q4522"/>
    <mergeCell ref="R4401:R4522"/>
    <mergeCell ref="S4401:S4522"/>
    <mergeCell ref="T4401:T4522"/>
    <mergeCell ref="U4401:U4522"/>
    <mergeCell ref="V4401:V4522"/>
    <mergeCell ref="Q4523:Q4644"/>
    <mergeCell ref="R4523:R4644"/>
    <mergeCell ref="S4523:S4644"/>
    <mergeCell ref="T4523:T4644"/>
    <mergeCell ref="U4523:U4644"/>
    <mergeCell ref="V4523:V4644"/>
    <mergeCell ref="Q4645:Q4766"/>
    <mergeCell ref="R4645:R4766"/>
    <mergeCell ref="S4645:S4766"/>
    <mergeCell ref="T4645:T4766"/>
    <mergeCell ref="U4645:U4766"/>
    <mergeCell ref="V4645:V4766"/>
    <mergeCell ref="Q4767:Q4888"/>
    <mergeCell ref="R4767:R4888"/>
    <mergeCell ref="S4767:S4888"/>
    <mergeCell ref="T4767:T4888"/>
    <mergeCell ref="U4767:U4888"/>
    <mergeCell ref="V4767:V4888"/>
    <mergeCell ref="Q4889:Q5010"/>
    <mergeCell ref="R4889:R5010"/>
    <mergeCell ref="S4889:S5010"/>
    <mergeCell ref="T4889:T5010"/>
    <mergeCell ref="U4889:U5010"/>
    <mergeCell ref="V4889:V5010"/>
    <mergeCell ref="Q5011:Q5132"/>
    <mergeCell ref="R5011:R5132"/>
    <mergeCell ref="S5011:S5132"/>
    <mergeCell ref="T5011:T5132"/>
    <mergeCell ref="U5011:U5132"/>
    <mergeCell ref="V5011:V5132"/>
    <mergeCell ref="Q5133:Q5254"/>
    <mergeCell ref="R5133:R5254"/>
    <mergeCell ref="S5133:S5254"/>
    <mergeCell ref="T5133:T5254"/>
    <mergeCell ref="U5133:U5254"/>
    <mergeCell ref="V5133:V5254"/>
    <mergeCell ref="Q5255:Q5376"/>
    <mergeCell ref="R5255:R5376"/>
    <mergeCell ref="S5255:S5376"/>
    <mergeCell ref="T5255:T5376"/>
    <mergeCell ref="U5255:U5376"/>
    <mergeCell ref="V5255:V5376"/>
    <mergeCell ref="Q5377:Q5498"/>
    <mergeCell ref="R5377:R5498"/>
    <mergeCell ref="S5377:S5498"/>
    <mergeCell ref="T5377:T5498"/>
    <mergeCell ref="U5377:U5498"/>
    <mergeCell ref="V5377:V5498"/>
    <mergeCell ref="Q5499:Q5620"/>
    <mergeCell ref="R5499:R5620"/>
    <mergeCell ref="S5499:S5620"/>
    <mergeCell ref="T5499:T5620"/>
    <mergeCell ref="U5499:U5620"/>
    <mergeCell ref="V5499:V5620"/>
    <mergeCell ref="Q5621:Q5742"/>
    <mergeCell ref="R5621:R5742"/>
    <mergeCell ref="S5621:S5742"/>
    <mergeCell ref="T5621:T5742"/>
    <mergeCell ref="U5621:U5742"/>
    <mergeCell ref="V5621:V5742"/>
    <mergeCell ref="Q5743:Q5864"/>
    <mergeCell ref="R5743:R5864"/>
    <mergeCell ref="S5743:S5864"/>
    <mergeCell ref="T5743:T5864"/>
    <mergeCell ref="U5743:U5864"/>
    <mergeCell ref="V5743:V5864"/>
    <mergeCell ref="Q5865:Q5986"/>
    <mergeCell ref="R5865:R5986"/>
    <mergeCell ref="S5865:S5986"/>
    <mergeCell ref="T5865:T5986"/>
    <mergeCell ref="U5865:U5986"/>
    <mergeCell ref="V5865:V5986"/>
    <mergeCell ref="Q5987:Q6108"/>
    <mergeCell ref="R5987:R6108"/>
    <mergeCell ref="S5987:S6108"/>
    <mergeCell ref="T5987:T6108"/>
    <mergeCell ref="U5987:U6108"/>
    <mergeCell ref="V5987:V6108"/>
    <mergeCell ref="Q6109:Q6230"/>
    <mergeCell ref="R6109:R6230"/>
    <mergeCell ref="S6109:S6230"/>
    <mergeCell ref="T6109:T6230"/>
    <mergeCell ref="U6109:U6230"/>
    <mergeCell ref="V6109:V6230"/>
    <mergeCell ref="Q6231:Q6352"/>
    <mergeCell ref="R6231:R6352"/>
    <mergeCell ref="S6231:S6352"/>
    <mergeCell ref="T6231:T6352"/>
    <mergeCell ref="U6231:U6352"/>
    <mergeCell ref="V6231:V6352"/>
    <mergeCell ref="Q6353:Q6474"/>
    <mergeCell ref="R6353:R6474"/>
    <mergeCell ref="S6353:S6474"/>
    <mergeCell ref="T6353:T6474"/>
    <mergeCell ref="U6353:U6474"/>
    <mergeCell ref="V6353:V6474"/>
    <mergeCell ref="Q6475:Q6596"/>
    <mergeCell ref="R6475:R6596"/>
    <mergeCell ref="S6475:S6596"/>
    <mergeCell ref="T6475:T6596"/>
    <mergeCell ref="U6475:U6596"/>
    <mergeCell ref="V6475:V6596"/>
    <mergeCell ref="Q6597:Q6718"/>
    <mergeCell ref="R6597:R6718"/>
    <mergeCell ref="S6597:S6718"/>
    <mergeCell ref="T6597:T6718"/>
    <mergeCell ref="U6597:U6718"/>
    <mergeCell ref="V6597:V6718"/>
    <mergeCell ref="Q6719:Q6840"/>
    <mergeCell ref="R6719:R6840"/>
    <mergeCell ref="S6719:S6840"/>
    <mergeCell ref="T6719:T6840"/>
    <mergeCell ref="U6719:U6840"/>
    <mergeCell ref="V6719:V6840"/>
    <mergeCell ref="Q6841:Q6962"/>
    <mergeCell ref="R6841:R6962"/>
    <mergeCell ref="S6841:S6962"/>
    <mergeCell ref="T6841:T6962"/>
    <mergeCell ref="U6841:U6962"/>
    <mergeCell ref="V6841:V6962"/>
    <mergeCell ref="Q6963:Q7084"/>
    <mergeCell ref="R6963:R7084"/>
    <mergeCell ref="S6963:S7084"/>
    <mergeCell ref="T6963:T7084"/>
    <mergeCell ref="U6963:U7084"/>
    <mergeCell ref="V6963:V7084"/>
    <mergeCell ref="Q7085:Q7206"/>
    <mergeCell ref="R7085:R7206"/>
    <mergeCell ref="S7085:S7206"/>
    <mergeCell ref="T7085:T7206"/>
    <mergeCell ref="U7085:U7206"/>
    <mergeCell ref="V7085:V7206"/>
    <mergeCell ref="Q7207:Q7328"/>
    <mergeCell ref="R7207:R7328"/>
    <mergeCell ref="S7207:S7328"/>
    <mergeCell ref="T7207:T7328"/>
    <mergeCell ref="U7207:U7328"/>
    <mergeCell ref="V7207:V7328"/>
    <mergeCell ref="Q7329:Q7450"/>
    <mergeCell ref="R7329:R7450"/>
    <mergeCell ref="S7329:S7450"/>
    <mergeCell ref="T7329:T7450"/>
    <mergeCell ref="U7329:U7450"/>
    <mergeCell ref="V7329:V7450"/>
    <mergeCell ref="Q7451:Q7572"/>
    <mergeCell ref="R7451:R7572"/>
    <mergeCell ref="S7451:S7572"/>
    <mergeCell ref="T7451:T7572"/>
    <mergeCell ref="U7451:U7572"/>
    <mergeCell ref="V7451:V7572"/>
    <mergeCell ref="Q7573:Q7694"/>
    <mergeCell ref="R7573:R7694"/>
    <mergeCell ref="S7573:S7694"/>
    <mergeCell ref="T7573:T7694"/>
    <mergeCell ref="U7573:U7694"/>
    <mergeCell ref="V7573:V7694"/>
    <mergeCell ref="Q7695:Q7816"/>
    <mergeCell ref="R7695:R7816"/>
    <mergeCell ref="S7695:S7816"/>
    <mergeCell ref="T7695:T7816"/>
    <mergeCell ref="U7695:U7816"/>
    <mergeCell ref="V7695:V7816"/>
    <mergeCell ref="Q7817:Q7938"/>
    <mergeCell ref="R7817:R7938"/>
    <mergeCell ref="S7817:S7938"/>
    <mergeCell ref="T7817:T7938"/>
    <mergeCell ref="U7817:U7938"/>
    <mergeCell ref="V7817:V7938"/>
    <mergeCell ref="Q7939:Q8060"/>
    <mergeCell ref="R7939:R8060"/>
    <mergeCell ref="S7939:S8060"/>
    <mergeCell ref="T7939:T8060"/>
    <mergeCell ref="U7939:U8060"/>
    <mergeCell ref="V7939:V8060"/>
    <mergeCell ref="Q8061:Q8182"/>
    <mergeCell ref="R8061:R8182"/>
    <mergeCell ref="S8061:S8182"/>
    <mergeCell ref="T8061:T8182"/>
    <mergeCell ref="U8061:U8182"/>
    <mergeCell ref="V8061:V8182"/>
    <mergeCell ref="Q8183:Q8304"/>
    <mergeCell ref="R8183:R8304"/>
    <mergeCell ref="S8183:S8304"/>
    <mergeCell ref="T8183:T8304"/>
    <mergeCell ref="U8183:U8304"/>
    <mergeCell ref="V8183:V830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4B0A6-7A42-4862-935D-B0E5C3535545}">
  <dimension ref="A1:AV1472"/>
  <sheetViews>
    <sheetView topLeftCell="P10" zoomScale="55" zoomScaleNormal="55" workbookViewId="0">
      <selection activeCell="Y3" sqref="Y3"/>
    </sheetView>
  </sheetViews>
  <sheetFormatPr defaultRowHeight="12.5" x14ac:dyDescent="0.25"/>
  <cols>
    <col min="1" max="4" width="8.7265625" style="2"/>
    <col min="5" max="5" width="9.36328125" style="2" bestFit="1" customWidth="1"/>
    <col min="6" max="6" width="19.453125" style="2" bestFit="1" customWidth="1"/>
    <col min="7" max="13" width="13.26953125" style="2" customWidth="1"/>
    <col min="14" max="14" width="12.90625" style="2" bestFit="1" customWidth="1"/>
    <col min="15" max="22" width="12.90625" style="2" customWidth="1"/>
    <col min="23" max="24" width="8.7265625" style="2"/>
    <col min="25" max="25" width="8.453125" style="2" customWidth="1"/>
    <col min="26" max="26" width="8.7265625" style="2" customWidth="1"/>
    <col min="27" max="40" width="8.7265625" style="2"/>
    <col min="41" max="41" width="5.36328125" style="2" bestFit="1" customWidth="1"/>
    <col min="42" max="16384" width="8.7265625" style="2"/>
  </cols>
  <sheetData>
    <row r="1" spans="1:48" ht="14.5" x14ac:dyDescent="0.35">
      <c r="C1" s="3"/>
      <c r="D1" s="3"/>
      <c r="E1" s="4"/>
      <c r="F1" s="4"/>
      <c r="G1" s="4"/>
      <c r="H1" s="4"/>
      <c r="I1" s="4"/>
      <c r="J1" s="4"/>
      <c r="K1" s="5" t="s">
        <v>3</v>
      </c>
      <c r="L1" s="6">
        <f>MAX(L9:L1478)</f>
        <v>12.43340087454734</v>
      </c>
      <c r="M1" s="6">
        <f>MAX(M9:M1478)</f>
        <v>2.8497314927906405</v>
      </c>
      <c r="N1" s="4"/>
      <c r="O1" s="6"/>
      <c r="P1" s="6"/>
      <c r="Q1" s="6"/>
      <c r="R1" s="6"/>
      <c r="S1" s="6"/>
      <c r="T1" s="5" t="s">
        <v>3</v>
      </c>
      <c r="U1" s="6">
        <f>MAX(U9:U1478)</f>
        <v>2.1615603023396002</v>
      </c>
      <c r="V1" s="6">
        <f>MAX(V9:V1478)</f>
        <v>5.8099610749160187</v>
      </c>
      <c r="Y1" s="7" t="str">
        <f>$X$2&amp;" " &amp;Y2&amp;", eclipse"</f>
        <v>Case 5, eclipse</v>
      </c>
      <c r="Z1" s="7" t="str">
        <f>$X$2&amp;" " &amp;Y2&amp;", proxy"</f>
        <v>Case 5, proxy</v>
      </c>
      <c r="AA1" s="7"/>
      <c r="AB1" s="7"/>
    </row>
    <row r="2" spans="1:48" x14ac:dyDescent="0.25">
      <c r="B2" s="8"/>
      <c r="C2" s="8"/>
      <c r="D2" s="8"/>
      <c r="E2" s="8"/>
      <c r="F2" s="8"/>
      <c r="G2" s="8"/>
      <c r="H2" s="8"/>
      <c r="I2" s="8"/>
      <c r="J2" s="8"/>
      <c r="K2" s="9" t="s">
        <v>4</v>
      </c>
      <c r="L2" s="10">
        <f>MIN(L9:L1478)</f>
        <v>-3.5380415384359853</v>
      </c>
      <c r="M2" s="10">
        <f>MIN(M9:M1478)</f>
        <v>-1.0780153676417872</v>
      </c>
      <c r="N2" s="8"/>
      <c r="O2" s="21">
        <f>MIN(O9:O1478)</f>
        <v>0.4995527329826302</v>
      </c>
      <c r="P2" s="21">
        <f>MIN(P9:P1478)</f>
        <v>0.22924255423402404</v>
      </c>
      <c r="Q2" s="21"/>
      <c r="R2" s="21"/>
      <c r="S2" s="21"/>
      <c r="T2" s="9" t="s">
        <v>4</v>
      </c>
      <c r="U2" s="10">
        <f>MIN(U9:U1478)</f>
        <v>-1.5747372346090176</v>
      </c>
      <c r="V2" s="10">
        <f>MIN(V9:V1478)</f>
        <v>-1.7830235500329294</v>
      </c>
      <c r="X2" s="2" t="s">
        <v>5</v>
      </c>
      <c r="Y2" s="24">
        <v>5</v>
      </c>
      <c r="Z2" s="2" t="s">
        <v>28</v>
      </c>
      <c r="AE2" s="2" t="s">
        <v>3</v>
      </c>
      <c r="AF2" s="26">
        <v>10.055063967332314</v>
      </c>
      <c r="AG2" s="26">
        <v>3.9304465475388994</v>
      </c>
      <c r="AH2" s="26">
        <v>3.4052015637735695</v>
      </c>
      <c r="AI2" s="26">
        <v>5.6116999417040114</v>
      </c>
    </row>
    <row r="3" spans="1:48" ht="16" x14ac:dyDescent="0.25">
      <c r="B3" s="11"/>
      <c r="C3" s="11"/>
      <c r="D3" s="11"/>
      <c r="E3" s="11"/>
      <c r="F3" s="11"/>
      <c r="G3" s="11"/>
      <c r="H3" s="11"/>
      <c r="I3" s="11"/>
      <c r="J3" s="11"/>
      <c r="K3" s="12" t="s">
        <v>6</v>
      </c>
      <c r="L3" s="23">
        <f>AVERAGE((L9:L1478))</f>
        <v>2.9436109325004129</v>
      </c>
      <c r="M3" s="23">
        <f>AVERAGE((M9:M1478))</f>
        <v>0.64618094187092379</v>
      </c>
      <c r="N3" s="11"/>
      <c r="O3" s="11"/>
      <c r="P3" s="11"/>
      <c r="Q3" s="11"/>
      <c r="R3" s="11"/>
      <c r="S3" s="11"/>
      <c r="T3" s="12" t="s">
        <v>6</v>
      </c>
      <c r="U3" s="23">
        <f>AVERAGE((U9:U1478))</f>
        <v>0.16797715210792177</v>
      </c>
      <c r="V3" s="23">
        <f>AVERAGE((V9:V1478))</f>
        <v>1.7399971977734812</v>
      </c>
      <c r="X3" s="2" t="s">
        <v>7</v>
      </c>
      <c r="Y3" s="2">
        <f>9+(Y2-1)*122</f>
        <v>497</v>
      </c>
      <c r="AE3" s="2" t="s">
        <v>4</v>
      </c>
      <c r="AF3" s="26">
        <v>-1.8226400719290534</v>
      </c>
      <c r="AG3" s="26">
        <v>-0.7000068307177707</v>
      </c>
      <c r="AH3" s="26">
        <v>-0.72809604447343335</v>
      </c>
      <c r="AI3" s="26">
        <v>-2.1909090157095759</v>
      </c>
    </row>
    <row r="4" spans="1:48" ht="16" x14ac:dyDescent="0.25">
      <c r="B4" s="11"/>
      <c r="C4" s="11"/>
      <c r="D4" s="11"/>
      <c r="E4" s="11"/>
      <c r="F4" s="11"/>
      <c r="G4" s="11"/>
      <c r="H4" s="11"/>
      <c r="I4" s="11"/>
      <c r="J4" s="11"/>
      <c r="K4" s="11" t="s">
        <v>8</v>
      </c>
      <c r="L4" s="11">
        <f>(MATCH(L1,L$9:L$1478,0)-1)/122+1</f>
        <v>2</v>
      </c>
      <c r="M4" s="11">
        <f>(MATCH(M1,M$9:M$1478,0)-1)/122+1</f>
        <v>7</v>
      </c>
      <c r="N4" s="11"/>
      <c r="O4" s="11"/>
      <c r="P4" s="11"/>
      <c r="Q4" s="11"/>
      <c r="R4" s="11"/>
      <c r="S4" s="11"/>
      <c r="T4" s="11" t="s">
        <v>8</v>
      </c>
      <c r="U4" s="11">
        <f>(MATCH(U1,U$9:U$1478,0)-1)/122+1</f>
        <v>7</v>
      </c>
      <c r="V4" s="11">
        <f>(MATCH(V1,V$9:V$1478,0)-1)/122+1</f>
        <v>8</v>
      </c>
      <c r="X4" s="2" t="s">
        <v>9</v>
      </c>
      <c r="Y4" s="25" cm="1">
        <f t="array" aca="1" ref="Y4" ca="1">INDIRECT("B"&amp;Y$3)</f>
        <v>90</v>
      </c>
      <c r="AE4" s="2" t="s">
        <v>6</v>
      </c>
      <c r="AF4" s="26">
        <v>2.0060696288775954</v>
      </c>
      <c r="AG4" s="26">
        <v>0.5110937472960132</v>
      </c>
      <c r="AH4" s="26">
        <v>0.19375902505504783</v>
      </c>
      <c r="AI4" s="26">
        <v>-7.1394098155283817E-2</v>
      </c>
      <c r="AS4" s="24" t="s">
        <v>29</v>
      </c>
    </row>
    <row r="5" spans="1:48" ht="16" x14ac:dyDescent="0.25">
      <c r="B5" s="11"/>
      <c r="C5" s="11"/>
      <c r="D5" s="11"/>
      <c r="E5" s="11"/>
      <c r="F5" s="11"/>
      <c r="G5" s="11"/>
      <c r="H5" s="11"/>
      <c r="I5" s="11"/>
      <c r="J5" s="11"/>
      <c r="K5" s="11" t="s">
        <v>10</v>
      </c>
      <c r="L5" s="11">
        <f>(MATCH(L2,L$9:L$1478,0)-1)/122+1</f>
        <v>10</v>
      </c>
      <c r="M5" s="11">
        <f>(MATCH(M2,M$9:M$1478,0)-1)/122+1</f>
        <v>11</v>
      </c>
      <c r="N5" s="11"/>
      <c r="O5" s="11">
        <f>(MATCH(O2,O$9:O$1228,0)-1)/122+1</f>
        <v>1</v>
      </c>
      <c r="P5" s="11">
        <f>(MATCH(P2,P$9:P$1478,0)-1)/122+1</f>
        <v>2</v>
      </c>
      <c r="Q5" s="11"/>
      <c r="R5" s="11"/>
      <c r="S5" s="11"/>
      <c r="T5" s="11" t="s">
        <v>10</v>
      </c>
      <c r="U5" s="11">
        <f>(MATCH(U2,U$9:U$1478,0)-1)/122+1</f>
        <v>12</v>
      </c>
      <c r="V5" s="11">
        <f>(MATCH(V2,V$9:V$1478,0)-1)/122+1</f>
        <v>10</v>
      </c>
      <c r="X5" s="2" t="s">
        <v>11</v>
      </c>
      <c r="Y5" s="25" cm="1">
        <f t="array" aca="1" ref="Y5" ca="1">INDIRECT("C"&amp;Y$3)</f>
        <v>1621347.60195471</v>
      </c>
      <c r="AU5" s="31" t="s">
        <v>15</v>
      </c>
      <c r="AV5" s="31"/>
    </row>
    <row r="6" spans="1:48" x14ac:dyDescent="0.25"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X6" s="2" t="s">
        <v>12</v>
      </c>
      <c r="Y6" s="25" cm="1">
        <f t="array" aca="1" ref="Y6" ca="1">INDIRECT("D"&amp;Y$3)</f>
        <v>7591.7691579943203</v>
      </c>
      <c r="AO6" s="2" t="s">
        <v>5</v>
      </c>
      <c r="AP6" s="2" t="s">
        <v>9</v>
      </c>
      <c r="AQ6" s="2" t="s">
        <v>13</v>
      </c>
      <c r="AR6" s="2" t="s">
        <v>14</v>
      </c>
      <c r="AS6" s="2" t="s">
        <v>26</v>
      </c>
      <c r="AT6" s="2" t="s">
        <v>27</v>
      </c>
      <c r="AU6" s="2" t="s">
        <v>30</v>
      </c>
      <c r="AV6" s="2" t="s">
        <v>32</v>
      </c>
    </row>
    <row r="7" spans="1:48" x14ac:dyDescent="0.25">
      <c r="J7" s="33" t="s">
        <v>15</v>
      </c>
      <c r="K7" s="34"/>
      <c r="L7" s="34"/>
      <c r="M7" s="35"/>
      <c r="U7" s="32" t="s">
        <v>15</v>
      </c>
      <c r="V7" s="32"/>
      <c r="Y7" s="31" t="s">
        <v>16</v>
      </c>
      <c r="Z7" s="31"/>
      <c r="AA7" s="31" t="s">
        <v>17</v>
      </c>
      <c r="AB7" s="31"/>
      <c r="AO7" s="22">
        <v>1</v>
      </c>
      <c r="AP7" s="22" cm="1">
        <f t="array" aca="1" ref="AP7" ca="1">INDIRECT("B"&amp;((AO7-1)*122+9))</f>
        <v>90</v>
      </c>
      <c r="AQ7" s="2" cm="1">
        <f t="array" aca="1" ref="AQ7" ca="1">INDIRECT("C"&amp;((AO7-1)*122+9))</f>
        <v>1938721.9806665247</v>
      </c>
      <c r="AR7" s="2" cm="1">
        <f t="array" aca="1" ref="AR7" ca="1">INDIRECT("D"&amp;((AO7-1)*122+9))</f>
        <v>7335.7646412549311</v>
      </c>
      <c r="AS7" s="22" cm="1">
        <f t="array" aca="1" ref="AS7" ca="1">INDIRECT("L"&amp;((AO7-1)*122+9))</f>
        <v>-0.4995527329826302</v>
      </c>
      <c r="AT7" s="22" cm="1">
        <f t="array" aca="1" ref="AT7" ca="1">INDIRECT("M"&amp;((AO7-1)*122+9))</f>
        <v>0.57997964051379358</v>
      </c>
      <c r="AU7" s="22" cm="1">
        <f t="array" aca="1" ref="AU7" ca="1">INDIRECT("U"&amp;((AO7-1)*122+9))</f>
        <v>0.26944866083537611</v>
      </c>
      <c r="AV7" s="22" cm="1">
        <f t="array" aca="1" ref="AV7" ca="1">INDIRECT("V"&amp;((AO7-1)*122+9))</f>
        <v>0.95229013265736417</v>
      </c>
    </row>
    <row r="8" spans="1:48" ht="14.5" x14ac:dyDescent="0.35">
      <c r="A8" s="2" t="s">
        <v>5</v>
      </c>
      <c r="B8" s="2" t="s">
        <v>9</v>
      </c>
      <c r="C8" s="3" t="s">
        <v>13</v>
      </c>
      <c r="D8" s="3" t="s">
        <v>14</v>
      </c>
      <c r="E8" s="4" t="s">
        <v>0</v>
      </c>
      <c r="F8" s="4" t="s">
        <v>18</v>
      </c>
      <c r="G8" s="4" t="s">
        <v>19</v>
      </c>
      <c r="H8" s="19" t="s">
        <v>1</v>
      </c>
      <c r="I8" s="19" t="s">
        <v>2</v>
      </c>
      <c r="J8" s="20" t="s">
        <v>20</v>
      </c>
      <c r="K8" s="20" t="s">
        <v>21</v>
      </c>
      <c r="L8" s="20" t="s">
        <v>22</v>
      </c>
      <c r="M8" s="20" t="s">
        <v>23</v>
      </c>
      <c r="N8" s="4" t="s">
        <v>24</v>
      </c>
      <c r="O8" s="4"/>
      <c r="P8" s="4"/>
      <c r="Q8" s="4" t="s">
        <v>30</v>
      </c>
      <c r="R8" s="4" t="s">
        <v>31</v>
      </c>
      <c r="S8" s="4" t="s">
        <v>32</v>
      </c>
      <c r="T8" s="4" t="s">
        <v>33</v>
      </c>
      <c r="U8" s="4" t="s">
        <v>30</v>
      </c>
      <c r="V8" s="4" t="s">
        <v>32</v>
      </c>
      <c r="X8" s="2" t="s">
        <v>0</v>
      </c>
      <c r="Y8" s="2" t="s">
        <v>25</v>
      </c>
      <c r="Z8" s="2" t="s">
        <v>21</v>
      </c>
      <c r="AA8" s="14" t="s">
        <v>25</v>
      </c>
      <c r="AB8" s="2" t="s">
        <v>21</v>
      </c>
      <c r="AL8" s="2" t="s">
        <v>25</v>
      </c>
      <c r="AO8" s="22">
        <v>2</v>
      </c>
      <c r="AP8" s="22" cm="1">
        <f t="array" aca="1" ref="AP8" ca="1">INDIRECT("B"&amp;((AO8-1)*122+9))</f>
        <v>180</v>
      </c>
      <c r="AQ8" s="2" cm="1">
        <f t="array" aca="1" ref="AQ8" ca="1">INDIRECT("C"&amp;((AO8-1)*122+9))</f>
        <v>1127578.9580751988</v>
      </c>
      <c r="AR8" s="2" cm="1">
        <f t="array" aca="1" ref="AR8" ca="1">INDIRECT("D"&amp;((AO8-1)*122+9))</f>
        <v>3970.0155644398201</v>
      </c>
      <c r="AS8" s="22" cm="1">
        <f t="array" aca="1" ref="AS8" ca="1">INDIRECT("L"&amp;((AO8-1)*122+9))</f>
        <v>12.43340087454734</v>
      </c>
      <c r="AT8" s="22" cm="1">
        <f t="array" aca="1" ref="AT8" ca="1">INDIRECT("M"&amp;((AO8-1)*122+9))</f>
        <v>-0.22924255423402404</v>
      </c>
      <c r="AU8" s="22" cm="1">
        <f t="array" aca="1" ref="AU8" ca="1">INDIRECT("U"&amp;((AO8-1)*122+9))</f>
        <v>-0.3952413644705644</v>
      </c>
      <c r="AV8" s="22" cm="1">
        <f t="array" aca="1" ref="AV8" ca="1">INDIRECT("V"&amp;((AO8-1)*122+9))</f>
        <v>1.9865358254841232</v>
      </c>
    </row>
    <row r="9" spans="1:48" ht="14.5" x14ac:dyDescent="0.35">
      <c r="A9" s="15">
        <v>69</v>
      </c>
      <c r="B9" s="8">
        <v>90</v>
      </c>
      <c r="C9" s="8">
        <v>1938721.9806665247</v>
      </c>
      <c r="D9" s="8">
        <v>7335.7646412549311</v>
      </c>
      <c r="E9" s="2">
        <v>30</v>
      </c>
      <c r="F9" s="1">
        <v>241.60792541503901</v>
      </c>
      <c r="G9" s="1">
        <v>816.39306640625</v>
      </c>
      <c r="H9" s="1">
        <v>194.85821074491511</v>
      </c>
      <c r="I9" s="1">
        <v>820.72669206158707</v>
      </c>
      <c r="J9" s="1">
        <f t="shared" ref="J9:J72" si="0">(H9-F9)/F9*100</f>
        <v>-19.349412727176183</v>
      </c>
      <c r="K9" s="1">
        <f t="shared" ref="K9:K72" si="1">(I9-G9)/G9*100</f>
        <v>0.5308258771003076</v>
      </c>
      <c r="L9" s="30">
        <f>AVERAGE(J9:J130)</f>
        <v>-0.4995527329826302</v>
      </c>
      <c r="M9" s="30">
        <f>AVERAGE(K9:K130)</f>
        <v>0.57997964051379358</v>
      </c>
      <c r="N9" s="2">
        <v>1735371</v>
      </c>
      <c r="O9" s="30">
        <f>ABS(L9)</f>
        <v>0.4995527329826302</v>
      </c>
      <c r="P9" s="30">
        <f>ABS(M9)</f>
        <v>0.57997964051379358</v>
      </c>
      <c r="Q9" s="30">
        <f>SUM(G9:G130)*30</f>
        <v>2762745.0485229502</v>
      </c>
      <c r="R9" s="30">
        <f>SUM(I9:I130)*30</f>
        <v>2770189.2280584909</v>
      </c>
      <c r="S9" s="30">
        <f>SUM(F9:F130)*30</f>
        <v>82834630.669555664</v>
      </c>
      <c r="T9" s="30">
        <f>SUM(H9:H130)*30</f>
        <v>83623456.683845013</v>
      </c>
      <c r="U9" s="30">
        <f>(R9-Q9)/Q9*100</f>
        <v>0.26944866083537611</v>
      </c>
      <c r="V9" s="30">
        <f>(T9-S9)/S9*100</f>
        <v>0.95229013265736417</v>
      </c>
      <c r="X9" s="2">
        <v>30</v>
      </c>
      <c r="Y9" s="2" cm="1">
        <f t="array" aca="1" ref="Y9" ca="1">INDIRECT("F"&amp;($Y$3+($X9-30)/30))</f>
        <v>211.29423522949199</v>
      </c>
      <c r="Z9" s="2" cm="1">
        <f t="array" aca="1" ref="Z9" ca="1">INDIRECT("G"&amp;($Y$3+($X9-30)/30))</f>
        <v>713.96319580078102</v>
      </c>
      <c r="AA9" s="14" cm="1">
        <f t="array" aca="1" ref="AA9" ca="1">INDIRECT("H"&amp;($Y$3+($X9-30)/30))</f>
        <v>194.85821074491511</v>
      </c>
      <c r="AB9" s="2" cm="1">
        <f t="array" aca="1" ref="AB9" ca="1">INDIRECT("I"&amp;($Y$3+($X9-30)/30))</f>
        <v>719.04248817891641</v>
      </c>
      <c r="AL9" s="2">
        <f>AM5</f>
        <v>0</v>
      </c>
      <c r="AM9" s="2">
        <v>0</v>
      </c>
      <c r="AO9" s="22">
        <v>3</v>
      </c>
      <c r="AP9" s="22" cm="1">
        <f t="array" aca="1" ref="AP9" ca="1">INDIRECT("B"&amp;((AO9-1)*122+9))</f>
        <v>270</v>
      </c>
      <c r="AQ9" s="2" cm="1">
        <f t="array" aca="1" ref="AQ9" ca="1">INDIRECT("C"&amp;((AO9-1)*122+9))</f>
        <v>1011341.7013458661</v>
      </c>
      <c r="AR9" s="2" cm="1">
        <f t="array" aca="1" ref="AR9" ca="1">INDIRECT("D"&amp;((AO9-1)*122+9))</f>
        <v>4415.3721732230697</v>
      </c>
      <c r="AS9" s="22" cm="1">
        <f t="array" aca="1" ref="AS9" ca="1">INDIRECT("L"&amp;((AO9-1)*122+9))</f>
        <v>4.6690414240856679</v>
      </c>
      <c r="AT9" s="22" cm="1">
        <f t="array" aca="1" ref="AT9" ca="1">INDIRECT("M"&amp;((AO9-1)*122+9))</f>
        <v>1.4889363725077689</v>
      </c>
      <c r="AU9" s="22" cm="1">
        <f t="array" aca="1" ref="AU9" ca="1">INDIRECT("U"&amp;((AO9-1)*122+9))</f>
        <v>0.44361097472328775</v>
      </c>
      <c r="AV9" s="22" cm="1">
        <f t="array" aca="1" ref="AV9" ca="1">INDIRECT("V"&amp;((AO9-1)*122+9))</f>
        <v>0.46552926056131361</v>
      </c>
    </row>
    <row r="10" spans="1:48" ht="14.5" x14ac:dyDescent="0.35">
      <c r="A10" s="15">
        <v>69</v>
      </c>
      <c r="B10" s="8">
        <v>90</v>
      </c>
      <c r="C10" s="8">
        <v>1938721.9806665247</v>
      </c>
      <c r="D10" s="8">
        <v>7335.7646412549311</v>
      </c>
      <c r="E10" s="2">
        <v>60</v>
      </c>
      <c r="F10" s="1">
        <v>236.681228637695</v>
      </c>
      <c r="G10" s="1">
        <v>799.74578857421898</v>
      </c>
      <c r="H10" s="1">
        <v>194.85821074491511</v>
      </c>
      <c r="I10" s="1">
        <v>800.60656360469784</v>
      </c>
      <c r="J10" s="1">
        <f t="shared" si="0"/>
        <v>-17.670610438143953</v>
      </c>
      <c r="K10" s="1">
        <f t="shared" si="1"/>
        <v>0.10763108012277825</v>
      </c>
      <c r="L10" s="30"/>
      <c r="M10" s="30"/>
      <c r="N10" s="2">
        <v>1735371</v>
      </c>
      <c r="O10" s="30"/>
      <c r="P10" s="30"/>
      <c r="Q10" s="30"/>
      <c r="R10" s="30"/>
      <c r="S10" s="30"/>
      <c r="T10" s="30"/>
      <c r="U10" s="30"/>
      <c r="V10" s="30"/>
      <c r="X10" s="2">
        <v>60</v>
      </c>
      <c r="Y10" s="2" cm="1">
        <f t="array" aca="1" ref="Y10" ca="1">INDIRECT("F"&amp;($Y$3+($X10-30)/30))</f>
        <v>204.04855346679699</v>
      </c>
      <c r="Z10" s="2" cm="1">
        <f t="array" aca="1" ref="Z10" ca="1">INDIRECT("G"&amp;($Y$3+($X10-30)/30))</f>
        <v>689.47998046875</v>
      </c>
      <c r="AA10" s="14" cm="1">
        <f t="array" aca="1" ref="AA10" ca="1">INDIRECT("H"&amp;($Y$3+($X10-30)/30))</f>
        <v>194.85821074491511</v>
      </c>
      <c r="AB10" s="2" cm="1">
        <f t="array" aca="1" ref="AB10" ca="1">INDIRECT("I"&amp;($Y$3+($X10-30)/30))</f>
        <v>686.18468177050954</v>
      </c>
      <c r="AL10" s="2">
        <f>AM5</f>
        <v>0</v>
      </c>
      <c r="AM10" s="2" t="e">
        <f>MAX(Y9:Y130,AA9:AA130,#REF!,#REF!,#REF!,#REF!)</f>
        <v>#REF!</v>
      </c>
      <c r="AO10" s="22">
        <v>4</v>
      </c>
      <c r="AP10" s="22" cm="1">
        <f t="array" aca="1" ref="AP10" ca="1">INDIRECT("B"&amp;((AO10-1)*122+9))</f>
        <v>360</v>
      </c>
      <c r="AQ10" s="2" cm="1">
        <f t="array" aca="1" ref="AQ10" ca="1">INDIRECT("C"&amp;((AO10-1)*122+9))</f>
        <v>1466041.6057466341</v>
      </c>
      <c r="AR10" s="2" cm="1">
        <f t="array" aca="1" ref="AR10" ca="1">INDIRECT("D"&amp;((AO10-1)*122+9))</f>
        <v>5655.9190649128795</v>
      </c>
      <c r="AS10" s="22" cm="1">
        <f t="array" aca="1" ref="AS10" ca="1">INDIRECT("L"&amp;((AO10-1)*122+9))</f>
        <v>1.2185581926865365</v>
      </c>
      <c r="AT10" s="22" cm="1">
        <f t="array" aca="1" ref="AT10" ca="1">INDIRECT("M"&amp;((AO10-1)*122+9))</f>
        <v>-0.50057633327620199</v>
      </c>
      <c r="AU10" s="22" cm="1">
        <f t="array" aca="1" ref="AU10" ca="1">INDIRECT("U"&amp;((AO10-1)*122+9))</f>
        <v>-0.58360818877445797</v>
      </c>
      <c r="AV10" s="22" cm="1">
        <f t="array" aca="1" ref="AV10" ca="1">INDIRECT("V"&amp;((AO10-1)*122+9))</f>
        <v>0.87449456423283234</v>
      </c>
    </row>
    <row r="11" spans="1:48" ht="14.5" x14ac:dyDescent="0.35">
      <c r="A11" s="15">
        <v>69</v>
      </c>
      <c r="B11" s="8">
        <v>90</v>
      </c>
      <c r="C11" s="8">
        <v>1938721.9806665247</v>
      </c>
      <c r="D11" s="8">
        <v>7335.7646412549311</v>
      </c>
      <c r="E11" s="2">
        <v>90</v>
      </c>
      <c r="F11" s="1">
        <v>236.250564575195</v>
      </c>
      <c r="G11" s="1">
        <v>798.29058837890602</v>
      </c>
      <c r="H11" s="1">
        <v>194.85821074491511</v>
      </c>
      <c r="I11" s="1">
        <v>802.7471081913111</v>
      </c>
      <c r="J11" s="1">
        <f t="shared" si="0"/>
        <v>-17.520531180405001</v>
      </c>
      <c r="K11" s="1">
        <f t="shared" si="1"/>
        <v>0.55825784210420926</v>
      </c>
      <c r="L11" s="30"/>
      <c r="M11" s="30"/>
      <c r="N11" s="2">
        <v>1735371</v>
      </c>
      <c r="O11" s="30"/>
      <c r="P11" s="30"/>
      <c r="Q11" s="30"/>
      <c r="R11" s="30"/>
      <c r="S11" s="30"/>
      <c r="T11" s="30"/>
      <c r="U11" s="30"/>
      <c r="V11" s="30"/>
      <c r="X11" s="2">
        <v>90</v>
      </c>
      <c r="Y11" s="2" cm="1">
        <f t="array" aca="1" ref="Y11" ca="1">INDIRECT("F"&amp;($Y$3+($X11-30)/30))</f>
        <v>203.901443481445</v>
      </c>
      <c r="Z11" s="2" cm="1">
        <f t="array" aca="1" ref="Z11" ca="1">INDIRECT("G"&amp;($Y$3+($X11-30)/30))</f>
        <v>688.98291015625</v>
      </c>
      <c r="AA11" s="14" cm="1">
        <f t="array" aca="1" ref="AA11" ca="1">INDIRECT("H"&amp;($Y$3+($X11-30)/30))</f>
        <v>194.85821074491511</v>
      </c>
      <c r="AB11" s="2" cm="1">
        <f t="array" aca="1" ref="AB11" ca="1">INDIRECT("I"&amp;($Y$3+($X11-30)/30))</f>
        <v>683.70393097800945</v>
      </c>
      <c r="AO11" s="22">
        <v>5</v>
      </c>
      <c r="AP11" s="22" cm="1">
        <f t="array" aca="1" ref="AP11" ca="1">INDIRECT("B"&amp;((AO11-1)*122+9))</f>
        <v>90</v>
      </c>
      <c r="AQ11" s="2" cm="1">
        <f t="array" aca="1" ref="AQ11" ca="1">INDIRECT("C"&amp;((AO11-1)*122+9))</f>
        <v>1621347.60195471</v>
      </c>
      <c r="AR11" s="2" cm="1">
        <f t="array" aca="1" ref="AR11" ca="1">INDIRECT("D"&amp;((AO11-1)*122+9))</f>
        <v>7591.7691579943203</v>
      </c>
      <c r="AS11" s="22" cm="1">
        <f t="array" aca="1" ref="AS11" ca="1">INDIRECT("L"&amp;((AO11-1)*122+9))</f>
        <v>0.82725609532543221</v>
      </c>
      <c r="AT11" s="22" cm="1">
        <f t="array" aca="1" ref="AT11" ca="1">INDIRECT("M"&amp;((AO11-1)*122+9))</f>
        <v>0.51941437097035781</v>
      </c>
      <c r="AU11" s="22" cm="1">
        <f t="array" aca="1" ref="AU11" ca="1">INDIRECT("U"&amp;((AO11-1)*122+9))</f>
        <v>-0.10841292211895269</v>
      </c>
      <c r="AV11" s="22" cm="1">
        <f t="array" aca="1" ref="AV11" ca="1">INDIRECT("V"&amp;((AO11-1)*122+9))</f>
        <v>1.5270242150005642</v>
      </c>
    </row>
    <row r="12" spans="1:48" ht="14.5" x14ac:dyDescent="0.35">
      <c r="A12" s="15">
        <v>69</v>
      </c>
      <c r="B12" s="8">
        <v>90</v>
      </c>
      <c r="C12" s="8">
        <v>1938721.9806665247</v>
      </c>
      <c r="D12" s="8">
        <v>7335.7646412549311</v>
      </c>
      <c r="E12" s="2">
        <v>120</v>
      </c>
      <c r="F12" s="1">
        <v>334.35357666015602</v>
      </c>
      <c r="G12" s="1">
        <v>1129.78063964844</v>
      </c>
      <c r="H12" s="1">
        <v>194.85821074491511</v>
      </c>
      <c r="I12" s="1">
        <v>1146.113510787523</v>
      </c>
      <c r="J12" s="1">
        <f t="shared" si="0"/>
        <v>-41.720913324347933</v>
      </c>
      <c r="K12" s="1">
        <f t="shared" si="1"/>
        <v>1.4456674655148403</v>
      </c>
      <c r="L12" s="30"/>
      <c r="M12" s="30"/>
      <c r="N12" s="2">
        <v>0</v>
      </c>
      <c r="O12" s="30"/>
      <c r="P12" s="30"/>
      <c r="Q12" s="30"/>
      <c r="R12" s="30"/>
      <c r="S12" s="30"/>
      <c r="T12" s="30"/>
      <c r="U12" s="30"/>
      <c r="V12" s="30"/>
      <c r="X12" s="2">
        <v>120</v>
      </c>
      <c r="Y12" s="2" cm="1">
        <f t="array" aca="1" ref="Y12" ca="1">INDIRECT("F"&amp;($Y$3+($X12-30)/30))</f>
        <v>346.36740112304699</v>
      </c>
      <c r="Z12" s="2" cm="1">
        <f t="array" aca="1" ref="Z12" ca="1">INDIRECT("G"&amp;($Y$3+($X12-30)/30))</f>
        <v>1170.37524414062</v>
      </c>
      <c r="AA12" s="14" cm="1">
        <f t="array" aca="1" ref="AA12" ca="1">INDIRECT("H"&amp;($Y$3+($X12-30)/30))</f>
        <v>194.85821074491511</v>
      </c>
      <c r="AB12" s="2" cm="1">
        <f t="array" aca="1" ref="AB12" ca="1">INDIRECT("I"&amp;($Y$3+($X12-30)/30))</f>
        <v>1177.560234637421</v>
      </c>
      <c r="AL12" s="2" t="s">
        <v>21</v>
      </c>
      <c r="AO12" s="16">
        <v>6</v>
      </c>
      <c r="AP12" s="22" cm="1">
        <f t="array" aca="1" ref="AP12" ca="1">INDIRECT("B"&amp;((AO12-1)*122+9))</f>
        <v>180</v>
      </c>
      <c r="AQ12" s="2" cm="1">
        <f t="array" aca="1" ref="AQ12" ca="1">INDIRECT("C"&amp;((AO12-1)*122+9))</f>
        <v>1376805.5732749412</v>
      </c>
      <c r="AR12" s="2" cm="1">
        <f t="array" aca="1" ref="AR12" ca="1">INDIRECT("D"&amp;((AO12-1)*122+9))</f>
        <v>4899.3194372386797</v>
      </c>
      <c r="AS12" s="16" cm="1">
        <f t="array" aca="1" ref="AS12" ca="1">INDIRECT("L"&amp;((AO12-1)*122+9))</f>
        <v>2.5326960774459604</v>
      </c>
      <c r="AT12" s="16" cm="1">
        <f t="array" aca="1" ref="AT12" ca="1">INDIRECT("M"&amp;((AO12-1)*122+9))</f>
        <v>1.7146982269582425</v>
      </c>
      <c r="AU12" s="22" cm="1">
        <f t="array" aca="1" ref="AU12" ca="1">INDIRECT("U"&amp;((AO12-1)*122+9))</f>
        <v>0.59441609305870169</v>
      </c>
      <c r="AV12" s="22" cm="1">
        <f t="array" aca="1" ref="AV12" ca="1">INDIRECT("V"&amp;((AO12-1)*122+9))</f>
        <v>1.4798478013597904</v>
      </c>
    </row>
    <row r="13" spans="1:48" ht="14.5" x14ac:dyDescent="0.35">
      <c r="A13" s="15">
        <v>69</v>
      </c>
      <c r="B13" s="8">
        <v>90</v>
      </c>
      <c r="C13" s="8">
        <v>1938721.9806665247</v>
      </c>
      <c r="D13" s="8">
        <v>7335.7646412549311</v>
      </c>
      <c r="E13" s="2">
        <v>150</v>
      </c>
      <c r="F13" s="1">
        <v>345.73910522460898</v>
      </c>
      <c r="G13" s="1">
        <v>1168.25231933594</v>
      </c>
      <c r="H13" s="1">
        <v>194.85821074491511</v>
      </c>
      <c r="I13" s="1">
        <v>1186.819134997138</v>
      </c>
      <c r="J13" s="1">
        <f t="shared" si="0"/>
        <v>-43.640100931502751</v>
      </c>
      <c r="K13" s="1">
        <f t="shared" si="1"/>
        <v>1.5892813011278069</v>
      </c>
      <c r="L13" s="30"/>
      <c r="M13" s="30"/>
      <c r="N13" s="2">
        <v>0</v>
      </c>
      <c r="O13" s="30"/>
      <c r="P13" s="30"/>
      <c r="Q13" s="30"/>
      <c r="R13" s="30"/>
      <c r="S13" s="30"/>
      <c r="T13" s="30"/>
      <c r="U13" s="30"/>
      <c r="V13" s="30"/>
      <c r="X13" s="2">
        <v>150</v>
      </c>
      <c r="Y13" s="2" cm="1">
        <f t="array" aca="1" ref="Y13" ca="1">INDIRECT("F"&amp;($Y$3+($X13-30)/30))</f>
        <v>359.33340454101602</v>
      </c>
      <c r="Z13" s="2" cm="1">
        <f t="array" aca="1" ref="Z13" ca="1">INDIRECT("G"&amp;($Y$3+($X13-30)/30))</f>
        <v>1214.1875</v>
      </c>
      <c r="AA13" s="14" cm="1">
        <f t="array" aca="1" ref="AA13" ca="1">INDIRECT("H"&amp;($Y$3+($X13-30)/30))</f>
        <v>194.85821074491511</v>
      </c>
      <c r="AB13" s="2" cm="1">
        <f t="array" aca="1" ref="AB13" ca="1">INDIRECT("I"&amp;($Y$3+($X13-30)/30))</f>
        <v>1220.961654755474</v>
      </c>
      <c r="AL13" s="2">
        <f>AM5</f>
        <v>0</v>
      </c>
      <c r="AM13" s="2">
        <v>0</v>
      </c>
      <c r="AO13" s="22">
        <v>7</v>
      </c>
      <c r="AP13" s="22" cm="1">
        <f t="array" aca="1" ref="AP13" ca="1">INDIRECT("B"&amp;((AO13-1)*122+9))</f>
        <v>270</v>
      </c>
      <c r="AQ13" s="2" cm="1">
        <f t="array" aca="1" ref="AQ13" ca="1">INDIRECT("C"&amp;((AO13-1)*122+9))</f>
        <v>1565880.2664494761</v>
      </c>
      <c r="AR13" s="2" cm="1">
        <f t="array" aca="1" ref="AR13" ca="1">INDIRECT("D"&amp;((AO13-1)*122+9))</f>
        <v>3118.4575945310698</v>
      </c>
      <c r="AS13" s="22" cm="1">
        <f t="array" aca="1" ref="AS13" ca="1">INDIRECT("L"&amp;((AO13-1)*122+9))</f>
        <v>2.9281373707436531</v>
      </c>
      <c r="AT13" s="22" cm="1">
        <f t="array" aca="1" ref="AT13" ca="1">INDIRECT("M"&amp;((AO13-1)*122+9))</f>
        <v>2.8497314927906405</v>
      </c>
      <c r="AU13" s="22" cm="1">
        <f t="array" aca="1" ref="AU13" ca="1">INDIRECT("U"&amp;((AO13-1)*122+9))</f>
        <v>2.1615603023396002</v>
      </c>
      <c r="AV13" s="22" cm="1">
        <f t="array" aca="1" ref="AV13" ca="1">INDIRECT("V"&amp;((AO13-1)*122+9))</f>
        <v>2.4925421092648317</v>
      </c>
    </row>
    <row r="14" spans="1:48" ht="14.5" x14ac:dyDescent="0.35">
      <c r="A14" s="15">
        <v>69</v>
      </c>
      <c r="B14" s="8">
        <v>90</v>
      </c>
      <c r="C14" s="8">
        <v>1938721.9806665247</v>
      </c>
      <c r="D14" s="8">
        <v>7335.7646412549311</v>
      </c>
      <c r="E14" s="2">
        <v>180</v>
      </c>
      <c r="F14" s="1">
        <v>345.22073364257801</v>
      </c>
      <c r="G14" s="1">
        <v>1166.50073242188</v>
      </c>
      <c r="H14" s="1">
        <v>194.85821074491511</v>
      </c>
      <c r="I14" s="1">
        <v>1189.240567164961</v>
      </c>
      <c r="J14" s="1">
        <f t="shared" si="0"/>
        <v>-43.555472845191197</v>
      </c>
      <c r="K14" s="1">
        <f t="shared" si="1"/>
        <v>1.949405955011168</v>
      </c>
      <c r="L14" s="30"/>
      <c r="M14" s="30"/>
      <c r="N14" s="2">
        <v>0</v>
      </c>
      <c r="O14" s="30"/>
      <c r="P14" s="30"/>
      <c r="Q14" s="30"/>
      <c r="R14" s="30"/>
      <c r="S14" s="30"/>
      <c r="T14" s="30"/>
      <c r="U14" s="30"/>
      <c r="V14" s="30"/>
      <c r="X14" s="2">
        <v>180</v>
      </c>
      <c r="Y14" s="2" cm="1">
        <f t="array" aca="1" ref="Y14" ca="1">INDIRECT("F"&amp;($Y$3+($X14-30)/30))</f>
        <v>357.29867553710898</v>
      </c>
      <c r="Z14" s="2" cm="1">
        <f t="array" aca="1" ref="Z14" ca="1">INDIRECT("G"&amp;($Y$3+($X14-30)/30))</f>
        <v>1207.31213378906</v>
      </c>
      <c r="AA14" s="14" cm="1">
        <f t="array" aca="1" ref="AA14" ca="1">INDIRECT("H"&amp;($Y$3+($X14-30)/30))</f>
        <v>194.85821074491511</v>
      </c>
      <c r="AB14" s="2" cm="1">
        <f t="array" aca="1" ref="AB14" ca="1">INDIRECT("I"&amp;($Y$3+($X14-30)/30))</f>
        <v>1217.312290813278</v>
      </c>
      <c r="AL14" s="2">
        <f>AM5</f>
        <v>0</v>
      </c>
      <c r="AM14" s="2" t="e">
        <f>MAX(Z9:Z130,AB9:AB130,#REF!,#REF!,#REF!,#REF!)</f>
        <v>#REF!</v>
      </c>
      <c r="AO14" s="22">
        <v>8</v>
      </c>
      <c r="AP14" s="22" cm="1">
        <f t="array" aca="1" ref="AP14" ca="1">INDIRECT("B"&amp;((AO14-1)*122+9))</f>
        <v>360</v>
      </c>
      <c r="AQ14" s="2" cm="1">
        <f t="array" aca="1" ref="AQ14" ca="1">INDIRECT("C"&amp;((AO14-1)*122+9))</f>
        <v>1898552.0327387308</v>
      </c>
      <c r="AR14" s="2" cm="1">
        <f t="array" aca="1" ref="AR14" ca="1">INDIRECT("D"&amp;((AO14-1)*122+9))</f>
        <v>8324.5948667867087</v>
      </c>
      <c r="AS14" s="22" cm="1">
        <f t="array" aca="1" ref="AS14" ca="1">INDIRECT("L"&amp;((AO14-1)*122+9))</f>
        <v>4.1423370860974185</v>
      </c>
      <c r="AT14" s="22" cm="1">
        <f t="array" aca="1" ref="AT14" ca="1">INDIRECT("M"&amp;((AO14-1)*122+9))</f>
        <v>0.49835987923184832</v>
      </c>
      <c r="AU14" s="22" cm="1">
        <f t="array" aca="1" ref="AU14" ca="1">INDIRECT("U"&amp;((AO14-1)*122+9))</f>
        <v>0.7811477073075368</v>
      </c>
      <c r="AV14" s="22" cm="1">
        <f t="array" aca="1" ref="AV14" ca="1">INDIRECT("V"&amp;((AO14-1)*122+9))</f>
        <v>5.8099610749160187</v>
      </c>
    </row>
    <row r="15" spans="1:48" ht="14.5" x14ac:dyDescent="0.35">
      <c r="A15" s="15">
        <v>69</v>
      </c>
      <c r="B15" s="8">
        <v>90</v>
      </c>
      <c r="C15" s="8">
        <v>1938721.9806665247</v>
      </c>
      <c r="D15" s="8">
        <v>7335.7646412549311</v>
      </c>
      <c r="E15" s="2">
        <v>210</v>
      </c>
      <c r="F15" s="1">
        <v>250.21760559082</v>
      </c>
      <c r="G15" s="1">
        <v>845.44952392578102</v>
      </c>
      <c r="H15" s="1">
        <v>194.85821074491511</v>
      </c>
      <c r="I15" s="1">
        <v>874.35495718479831</v>
      </c>
      <c r="J15" s="1">
        <f t="shared" si="0"/>
        <v>-22.124500278543117</v>
      </c>
      <c r="K15" s="1">
        <f t="shared" si="1"/>
        <v>3.4189425200450865</v>
      </c>
      <c r="L15" s="30"/>
      <c r="M15" s="30"/>
      <c r="N15" s="2">
        <v>1735371</v>
      </c>
      <c r="O15" s="30"/>
      <c r="P15" s="30"/>
      <c r="Q15" s="30"/>
      <c r="R15" s="30"/>
      <c r="S15" s="30"/>
      <c r="T15" s="30"/>
      <c r="U15" s="30"/>
      <c r="V15" s="30"/>
      <c r="X15" s="2">
        <v>210</v>
      </c>
      <c r="Y15" s="2" cm="1">
        <f t="array" aca="1" ref="Y15" ca="1">INDIRECT("F"&amp;($Y$3+($X15-30)/30))</f>
        <v>223.47007751464801</v>
      </c>
      <c r="Z15" s="2" cm="1">
        <f t="array" aca="1" ref="Z15" ca="1">INDIRECT("G"&amp;($Y$3+($X15-30)/30))</f>
        <v>755.10467529296898</v>
      </c>
      <c r="AA15" s="14" cm="1">
        <f t="array" aca="1" ref="AA15" ca="1">INDIRECT("H"&amp;($Y$3+($X15-30)/30))</f>
        <v>194.85821074491511</v>
      </c>
      <c r="AB15" s="2" cm="1">
        <f t="array" aca="1" ref="AB15" ca="1">INDIRECT("I"&amp;($Y$3+($X15-30)/30))</f>
        <v>754.19837784313972</v>
      </c>
      <c r="AO15" s="22">
        <v>9</v>
      </c>
      <c r="AP15" s="22" cm="1">
        <f t="array" aca="1" ref="AP15" ca="1">INDIRECT("B"&amp;((AO15-1)*122+9))</f>
        <v>90</v>
      </c>
      <c r="AQ15" s="2" cm="1">
        <f t="array" aca="1" ref="AQ15" ca="1">INDIRECT("C"&amp;((AO15-1)*122+9))</f>
        <v>1277152.5666524251</v>
      </c>
      <c r="AR15" s="2" cm="1">
        <f t="array" aca="1" ref="AR15" ca="1">INDIRECT("D"&amp;((AO15-1)*122+9))</f>
        <v>5499.0234076967699</v>
      </c>
      <c r="AS15" s="22" cm="1">
        <f t="array" aca="1" ref="AS15" ca="1">INDIRECT("L"&amp;((AO15-1)*122+9))</f>
        <v>1.5909204440327196</v>
      </c>
      <c r="AT15" s="22" cm="1">
        <f t="array" aca="1" ref="AT15" ca="1">INDIRECT("M"&amp;((AO15-1)*122+9))</f>
        <v>1.9447362125628624</v>
      </c>
      <c r="AU15" s="22" cm="1">
        <f t="array" aca="1" ref="AU15" ca="1">INDIRECT("U"&amp;((AO15-1)*122+9))</f>
        <v>0.75470795117452161</v>
      </c>
      <c r="AV15" s="22" cm="1">
        <f t="array" aca="1" ref="AV15" ca="1">INDIRECT("V"&amp;((AO15-1)*122+9))</f>
        <v>3.3833186614195014</v>
      </c>
    </row>
    <row r="16" spans="1:48" ht="14.5" x14ac:dyDescent="0.35">
      <c r="A16" s="15">
        <v>69</v>
      </c>
      <c r="B16" s="8">
        <v>90</v>
      </c>
      <c r="C16" s="8">
        <v>1938721.9806665247</v>
      </c>
      <c r="D16" s="8">
        <v>7335.7646412549311</v>
      </c>
      <c r="E16" s="2">
        <v>240</v>
      </c>
      <c r="F16" s="1">
        <v>234.64300537109401</v>
      </c>
      <c r="G16" s="1">
        <v>792.58221435546898</v>
      </c>
      <c r="H16" s="1">
        <v>194.85821074491511</v>
      </c>
      <c r="I16" s="1">
        <v>831.1211031205687</v>
      </c>
      <c r="J16" s="1">
        <f t="shared" si="0"/>
        <v>-16.955457318345463</v>
      </c>
      <c r="K16" s="1">
        <f t="shared" si="1"/>
        <v>4.8624468310129449</v>
      </c>
      <c r="L16" s="30"/>
      <c r="M16" s="30"/>
      <c r="N16" s="2">
        <v>1735371</v>
      </c>
      <c r="O16" s="30"/>
      <c r="P16" s="30"/>
      <c r="Q16" s="30"/>
      <c r="R16" s="30"/>
      <c r="S16" s="30"/>
      <c r="T16" s="30"/>
      <c r="U16" s="30"/>
      <c r="V16" s="30"/>
      <c r="X16" s="2">
        <v>240</v>
      </c>
      <c r="Y16" s="2" cm="1">
        <f t="array" aca="1" ref="Y16" ca="1">INDIRECT("F"&amp;($Y$3+($X16-30)/30))</f>
        <v>201.92329406738301</v>
      </c>
      <c r="Z16" s="2" cm="1">
        <f t="array" aca="1" ref="Z16" ca="1">INDIRECT("G"&amp;($Y$3+($X16-30)/30))</f>
        <v>682.2900390625</v>
      </c>
      <c r="AA16" s="14" cm="1">
        <f t="array" aca="1" ref="AA16" ca="1">INDIRECT("H"&amp;($Y$3+($X16-30)/30))</f>
        <v>194.85821074491511</v>
      </c>
      <c r="AB16" s="2" cm="1">
        <f t="array" aca="1" ref="AB16" ca="1">INDIRECT("I"&amp;($Y$3+($X16-30)/30))</f>
        <v>687.86469153580163</v>
      </c>
      <c r="AO16" s="22">
        <v>10</v>
      </c>
      <c r="AP16" s="22" cm="1">
        <f t="array" aca="1" ref="AP16" ca="1">INDIRECT("B"&amp;((AO16-1)*122+9))</f>
        <v>180</v>
      </c>
      <c r="AQ16" s="2" cm="1">
        <f t="array" aca="1" ref="AQ16" ca="1">INDIRECT("C"&amp;((AO16-1)*122+9))</f>
        <v>1824272.5981627861</v>
      </c>
      <c r="AR16" s="2" cm="1">
        <f t="array" aca="1" ref="AR16" ca="1">INDIRECT("D"&amp;((AO16-1)*122+9))</f>
        <v>6196.6154972990998</v>
      </c>
      <c r="AS16" s="22" cm="1">
        <f t="array" aca="1" ref="AS16" ca="1">INDIRECT("L"&amp;((AO16-1)*122+9))</f>
        <v>-3.5380415384359853</v>
      </c>
      <c r="AT16" s="22" cm="1">
        <f t="array" aca="1" ref="AT16" ca="1">INDIRECT("M"&amp;((AO16-1)*122+9))</f>
        <v>0.8525356717472623</v>
      </c>
      <c r="AU16" s="22" cm="1">
        <f t="array" aca="1" ref="AU16" ca="1">INDIRECT("U"&amp;((AO16-1)*122+9))</f>
        <v>0.34233261296974637</v>
      </c>
      <c r="AV16" s="22" cm="1">
        <f t="array" aca="1" ref="AV16" ca="1">INDIRECT("V"&amp;((AO16-1)*122+9))</f>
        <v>-1.7830235500329294</v>
      </c>
    </row>
    <row r="17" spans="1:48" ht="14.5" x14ac:dyDescent="0.35">
      <c r="A17" s="15">
        <v>69</v>
      </c>
      <c r="B17" s="8">
        <v>90</v>
      </c>
      <c r="C17" s="8">
        <v>1938721.9806665247</v>
      </c>
      <c r="D17" s="8">
        <v>7335.7646412549311</v>
      </c>
      <c r="E17" s="2">
        <v>270</v>
      </c>
      <c r="F17" s="1">
        <v>233.93914794921901</v>
      </c>
      <c r="G17" s="1">
        <v>789.178955078125</v>
      </c>
      <c r="H17" s="1">
        <v>194.85821074491511</v>
      </c>
      <c r="I17" s="1">
        <v>827.97322922121225</v>
      </c>
      <c r="J17" s="1">
        <f t="shared" si="0"/>
        <v>-16.705599531715471</v>
      </c>
      <c r="K17" s="1">
        <f t="shared" si="1"/>
        <v>4.9157765667036575</v>
      </c>
      <c r="L17" s="30"/>
      <c r="M17" s="30"/>
      <c r="N17" s="2">
        <v>1735371</v>
      </c>
      <c r="O17" s="30"/>
      <c r="P17" s="30"/>
      <c r="Q17" s="30"/>
      <c r="R17" s="30"/>
      <c r="S17" s="30"/>
      <c r="T17" s="30"/>
      <c r="U17" s="30"/>
      <c r="V17" s="30"/>
      <c r="X17" s="2">
        <v>270</v>
      </c>
      <c r="Y17" s="2" cm="1">
        <f t="array" aca="1" ref="Y17" ca="1">INDIRECT("F"&amp;($Y$3+($X17-30)/30))</f>
        <v>198.90596008300801</v>
      </c>
      <c r="Z17" s="2" cm="1">
        <f t="array" aca="1" ref="Z17" ca="1">INDIRECT("G"&amp;($Y$3+($X17-30)/30))</f>
        <v>672.05615234375</v>
      </c>
      <c r="AA17" s="14" cm="1">
        <f t="array" aca="1" ref="AA17" ca="1">INDIRECT("H"&amp;($Y$3+($X17-30)/30))</f>
        <v>194.85821074491511</v>
      </c>
      <c r="AB17" s="2" cm="1">
        <f t="array" aca="1" ref="AB17" ca="1">INDIRECT("I"&amp;($Y$3+($X17-30)/30))</f>
        <v>677.42558008755225</v>
      </c>
      <c r="AO17" s="22">
        <v>11</v>
      </c>
      <c r="AP17" s="22" cm="1">
        <f t="array" aca="1" ref="AP17" ca="1">INDIRECT("B"&amp;((AO17-1)*122+9))</f>
        <v>270</v>
      </c>
      <c r="AQ17" s="2" cm="1">
        <f t="array" aca="1" ref="AQ17" ca="1">INDIRECT("C"&amp;((AO17-1)*122+9))</f>
        <v>1737462.7847682119</v>
      </c>
      <c r="AR17" s="2" cm="1">
        <f t="array" aca="1" ref="AR17" ca="1">INDIRECT("D"&amp;((AO17-1)*122+9))</f>
        <v>6893.1852168340192</v>
      </c>
      <c r="AS17" s="22" cm="1">
        <f t="array" aca="1" ref="AS17" ca="1">INDIRECT("L"&amp;((AO17-1)*122+9))</f>
        <v>1.3713301849416579</v>
      </c>
      <c r="AT17" s="22" cm="1">
        <f t="array" aca="1" ref="AT17" ca="1">INDIRECT("M"&amp;((AO17-1)*122+9))</f>
        <v>-1.0780153676417872</v>
      </c>
      <c r="AU17" s="22" cm="1">
        <f t="array" aca="1" ref="AU17" ca="1">INDIRECT("U"&amp;((AO17-1)*122+9))</f>
        <v>-0.6694987671407171</v>
      </c>
      <c r="AV17" s="22" cm="1">
        <f t="array" aca="1" ref="AV17" ca="1">INDIRECT("V"&amp;((AO17-1)*122+9))</f>
        <v>2.6705526126150803</v>
      </c>
    </row>
    <row r="18" spans="1:48" ht="14.5" x14ac:dyDescent="0.35">
      <c r="A18" s="15">
        <v>69</v>
      </c>
      <c r="B18" s="8">
        <v>90</v>
      </c>
      <c r="C18" s="8">
        <v>1938721.9806665247</v>
      </c>
      <c r="D18" s="8">
        <v>7335.7646412549311</v>
      </c>
      <c r="E18" s="2">
        <v>300</v>
      </c>
      <c r="F18" s="1">
        <v>339.950927734375</v>
      </c>
      <c r="G18" s="1">
        <v>1126.94982910156</v>
      </c>
      <c r="H18" s="1">
        <v>380.6959008319086</v>
      </c>
      <c r="I18" s="1">
        <v>1141.2132608170059</v>
      </c>
      <c r="J18" s="1">
        <f t="shared" si="0"/>
        <v>11.985545493016041</v>
      </c>
      <c r="K18" s="1">
        <f t="shared" si="1"/>
        <v>1.2656669664537916</v>
      </c>
      <c r="L18" s="30"/>
      <c r="M18" s="30"/>
      <c r="N18" s="2">
        <v>0</v>
      </c>
      <c r="O18" s="30"/>
      <c r="P18" s="30"/>
      <c r="Q18" s="30"/>
      <c r="R18" s="30"/>
      <c r="S18" s="30"/>
      <c r="T18" s="30"/>
      <c r="U18" s="30"/>
      <c r="V18" s="30"/>
      <c r="X18" s="2">
        <v>300</v>
      </c>
      <c r="Y18" s="2" cm="1">
        <f t="array" aca="1" ref="Y18" ca="1">INDIRECT("F"&amp;($Y$3+($X18-30)/30))</f>
        <v>334.41110229492199</v>
      </c>
      <c r="Z18" s="2" cm="1">
        <f t="array" aca="1" ref="Z18" ca="1">INDIRECT("G"&amp;($Y$3+($X18-30)/30))</f>
        <v>1128.92346191406</v>
      </c>
      <c r="AA18" s="14" cm="1">
        <f t="array" aca="1" ref="AA18" ca="1">INDIRECT("H"&amp;($Y$3+($X18-30)/30))</f>
        <v>194.85821074491511</v>
      </c>
      <c r="AB18" s="2" cm="1">
        <f t="array" aca="1" ref="AB18" ca="1">INDIRECT("I"&amp;($Y$3+($X18-30)/30))</f>
        <v>1150.1346128318189</v>
      </c>
      <c r="AO18" s="22">
        <v>12</v>
      </c>
      <c r="AP18" s="22" cm="1">
        <f t="array" aca="1" ref="AP18" ca="1">INDIRECT("B"&amp;((AO18-1)*122+9))</f>
        <v>360</v>
      </c>
      <c r="AQ18" s="2" cm="1">
        <f t="array" aca="1" ref="AQ18" ca="1">INDIRECT("C"&amp;((AO18-1)*122+9))</f>
        <v>1232646.4515060871</v>
      </c>
      <c r="AR18" s="2" cm="1">
        <f t="array" aca="1" ref="AR18" ca="1">INDIRECT("D"&amp;((AO18-1)*122+9))</f>
        <v>8829.645680104979</v>
      </c>
      <c r="AS18" s="22" cm="1">
        <f t="array" aca="1" ref="AS18" ca="1">INDIRECT("L"&amp;((AO18-1)*122+9))</f>
        <v>7.6472477115171875</v>
      </c>
      <c r="AT18" s="22" cm="1">
        <f t="array" aca="1" ref="AT18" ca="1">INDIRECT("M"&amp;((AO18-1)*122+9))</f>
        <v>-0.88638630967967513</v>
      </c>
      <c r="AU18" s="22" cm="1">
        <f t="array" aca="1" ref="AU18" ca="1">INDIRECT("U"&amp;((AO18-1)*122+9))</f>
        <v>-1.5747372346090176</v>
      </c>
      <c r="AV18" s="22" cm="1">
        <f t="array" aca="1" ref="AV18" ca="1">INDIRECT("V"&amp;((AO18-1)*122+9))</f>
        <v>1.0208936658032837</v>
      </c>
    </row>
    <row r="19" spans="1:48" ht="14.5" x14ac:dyDescent="0.35">
      <c r="A19" s="15">
        <v>69</v>
      </c>
      <c r="B19" s="8">
        <v>90</v>
      </c>
      <c r="C19" s="8">
        <v>1938721.9806665247</v>
      </c>
      <c r="D19" s="8">
        <v>7335.7646412549311</v>
      </c>
      <c r="E19" s="2">
        <v>330</v>
      </c>
      <c r="F19" s="1">
        <v>456.53155517578102</v>
      </c>
      <c r="G19" s="1">
        <v>1213.38940429688</v>
      </c>
      <c r="H19" s="1">
        <v>932.83519864274479</v>
      </c>
      <c r="I19" s="1">
        <v>1244.615167766189</v>
      </c>
      <c r="J19" s="1">
        <f t="shared" si="0"/>
        <v>104.33093574080981</v>
      </c>
      <c r="K19" s="1">
        <f t="shared" si="1"/>
        <v>2.5734330099415432</v>
      </c>
      <c r="L19" s="30"/>
      <c r="M19" s="30"/>
      <c r="N19" s="2">
        <v>0</v>
      </c>
      <c r="O19" s="30"/>
      <c r="P19" s="30"/>
      <c r="Q19" s="30"/>
      <c r="R19" s="30"/>
      <c r="S19" s="30"/>
      <c r="T19" s="30"/>
      <c r="U19" s="30"/>
      <c r="V19" s="30"/>
      <c r="X19" s="2">
        <v>330</v>
      </c>
      <c r="Y19" s="2" cm="1">
        <f t="array" aca="1" ref="Y19" ca="1">INDIRECT("F"&amp;($Y$3+($X19-30)/30))</f>
        <v>366.09738159179699</v>
      </c>
      <c r="Z19" s="2" cm="1">
        <f t="array" aca="1" ref="Z19" ca="1">INDIRECT("G"&amp;($Y$3+($X19-30)/30))</f>
        <v>1220.05578613281</v>
      </c>
      <c r="AA19" s="14" cm="1">
        <f t="array" aca="1" ref="AA19" ca="1">INDIRECT("H"&amp;($Y$3+($X19-30)/30))</f>
        <v>362.71507992119888</v>
      </c>
      <c r="AB19" s="2" cm="1">
        <f t="array" aca="1" ref="AB19" ca="1">INDIRECT("I"&amp;($Y$3+($X19-30)/30))</f>
        <v>1228.815029902375</v>
      </c>
      <c r="AO19" s="22"/>
      <c r="AP19" s="22"/>
      <c r="AQ19" s="22"/>
      <c r="AR19" s="22"/>
      <c r="AS19" s="22"/>
      <c r="AT19" s="22"/>
    </row>
    <row r="20" spans="1:48" ht="14.5" x14ac:dyDescent="0.35">
      <c r="A20" s="15">
        <v>69</v>
      </c>
      <c r="B20" s="8">
        <v>90</v>
      </c>
      <c r="C20" s="8">
        <v>1938721.9806665247</v>
      </c>
      <c r="D20" s="8">
        <v>7335.7646412549311</v>
      </c>
      <c r="E20" s="2">
        <v>360</v>
      </c>
      <c r="F20" s="1">
        <v>942.19708251953102</v>
      </c>
      <c r="G20" s="1">
        <v>1279.08752441406</v>
      </c>
      <c r="H20" s="1">
        <v>1453.6930474139249</v>
      </c>
      <c r="I20" s="1">
        <v>1314.1924109682891</v>
      </c>
      <c r="J20" s="1">
        <f t="shared" si="0"/>
        <v>54.28757681212528</v>
      </c>
      <c r="K20" s="1">
        <f t="shared" si="1"/>
        <v>2.7445257563832759</v>
      </c>
      <c r="L20" s="30"/>
      <c r="M20" s="30"/>
      <c r="N20" s="2">
        <v>0</v>
      </c>
      <c r="O20" s="30"/>
      <c r="P20" s="30"/>
      <c r="Q20" s="30"/>
      <c r="R20" s="30"/>
      <c r="S20" s="30"/>
      <c r="T20" s="30"/>
      <c r="U20" s="30"/>
      <c r="V20" s="30"/>
      <c r="X20" s="2">
        <v>360</v>
      </c>
      <c r="Y20" s="2" cm="1">
        <f t="array" aca="1" ref="Y20" ca="1">INDIRECT("F"&amp;($Y$3+($X20-30)/30))</f>
        <v>493.35601806640602</v>
      </c>
      <c r="Z20" s="2" cm="1">
        <f t="array" aca="1" ref="Z20" ca="1">INDIRECT("G"&amp;($Y$3+($X20-30)/30))</f>
        <v>1265.97009277344</v>
      </c>
      <c r="AA20" s="14" cm="1">
        <f t="array" aca="1" ref="AA20" ca="1">INDIRECT("H"&amp;($Y$3+($X20-30)/30))</f>
        <v>913.8651858204064</v>
      </c>
      <c r="AB20" s="2" cm="1">
        <f t="array" aca="1" ref="AB20" ca="1">INDIRECT("I"&amp;($Y$3+($X20-30)/30))</f>
        <v>1273.0238357000951</v>
      </c>
      <c r="AO20" s="22"/>
      <c r="AP20" s="22"/>
      <c r="AQ20" s="22"/>
      <c r="AR20" s="22"/>
      <c r="AS20" s="22"/>
      <c r="AT20" s="22"/>
    </row>
    <row r="21" spans="1:48" ht="14.5" x14ac:dyDescent="0.35">
      <c r="A21" s="15">
        <v>69</v>
      </c>
      <c r="B21" s="8">
        <v>90</v>
      </c>
      <c r="C21" s="8">
        <v>1938721.9806665247</v>
      </c>
      <c r="D21" s="8">
        <v>7335.7646412549311</v>
      </c>
      <c r="E21" s="2">
        <v>390</v>
      </c>
      <c r="F21" s="1">
        <v>1129.88366699219</v>
      </c>
      <c r="G21" s="1">
        <v>957.96795654296898</v>
      </c>
      <c r="H21" s="1">
        <v>819.67322679322876</v>
      </c>
      <c r="I21" s="1">
        <v>956.9104147574219</v>
      </c>
      <c r="J21" s="1">
        <f t="shared" si="0"/>
        <v>-27.455077833345253</v>
      </c>
      <c r="K21" s="1">
        <f t="shared" si="1"/>
        <v>-0.1103942755416828</v>
      </c>
      <c r="L21" s="30"/>
      <c r="M21" s="30"/>
      <c r="N21" s="2">
        <v>1735371</v>
      </c>
      <c r="O21" s="30"/>
      <c r="P21" s="30"/>
      <c r="Q21" s="30"/>
      <c r="R21" s="30"/>
      <c r="S21" s="30"/>
      <c r="T21" s="30"/>
      <c r="U21" s="30"/>
      <c r="V21" s="30"/>
      <c r="X21" s="2">
        <v>390</v>
      </c>
      <c r="Y21" s="2" cm="1">
        <f t="array" aca="1" ref="Y21" ca="1">INDIRECT("F"&amp;($Y$3+($X21-30)/30))</f>
        <v>421.80572509765602</v>
      </c>
      <c r="Z21" s="2" cm="1">
        <f t="array" aca="1" ref="Z21" ca="1">INDIRECT("G"&amp;($Y$3+($X21-30)/30))</f>
        <v>810.186767578125</v>
      </c>
      <c r="AA21" s="14" cm="1">
        <f t="array" aca="1" ref="AA21" ca="1">INDIRECT("H"&amp;($Y$3+($X21-30)/30))</f>
        <v>486.8327903992556</v>
      </c>
      <c r="AB21" s="2" cm="1">
        <f t="array" aca="1" ref="AB21" ca="1">INDIRECT("I"&amp;($Y$3+($X21-30)/30))</f>
        <v>819.44669037431049</v>
      </c>
      <c r="AO21" s="22"/>
      <c r="AQ21" s="31" t="s">
        <v>36</v>
      </c>
      <c r="AR21" s="31"/>
      <c r="AS21" s="31"/>
      <c r="AT21" s="22"/>
    </row>
    <row r="22" spans="1:48" ht="14.5" x14ac:dyDescent="0.35">
      <c r="A22" s="15">
        <v>69</v>
      </c>
      <c r="B22" s="8">
        <v>90</v>
      </c>
      <c r="C22" s="8">
        <v>1938721.9806665247</v>
      </c>
      <c r="D22" s="8">
        <v>7335.7646412549311</v>
      </c>
      <c r="E22" s="2">
        <v>420</v>
      </c>
      <c r="F22" s="1">
        <v>1483.74084472656</v>
      </c>
      <c r="G22" s="1">
        <v>911.79217529296898</v>
      </c>
      <c r="H22" s="1">
        <v>648.87355557024182</v>
      </c>
      <c r="I22" s="1">
        <v>882.51881881931649</v>
      </c>
      <c r="J22" s="1">
        <f t="shared" si="0"/>
        <v>-56.267729780679907</v>
      </c>
      <c r="K22" s="1">
        <f t="shared" si="1"/>
        <v>-3.2105294678852259</v>
      </c>
      <c r="L22" s="30"/>
      <c r="M22" s="30"/>
      <c r="N22" s="2">
        <v>1735371</v>
      </c>
      <c r="O22" s="30"/>
      <c r="P22" s="30"/>
      <c r="Q22" s="30"/>
      <c r="R22" s="30"/>
      <c r="S22" s="30"/>
      <c r="T22" s="30"/>
      <c r="U22" s="30"/>
      <c r="V22" s="30"/>
      <c r="X22" s="2">
        <v>420</v>
      </c>
      <c r="Y22" s="2" cm="1">
        <f t="array" aca="1" ref="Y22" ca="1">INDIRECT("F"&amp;($Y$3+($X22-30)/30))</f>
        <v>506.50115966796898</v>
      </c>
      <c r="Z22" s="2" cm="1">
        <f t="array" aca="1" ref="Z22" ca="1">INDIRECT("G"&amp;($Y$3+($X22-30)/30))</f>
        <v>746.26989746093795</v>
      </c>
      <c r="AA22" s="14" cm="1">
        <f t="array" aca="1" ref="AA22" ca="1">INDIRECT("H"&amp;($Y$3+($X22-30)/30))</f>
        <v>684.43709063194819</v>
      </c>
      <c r="AB22" s="2" cm="1">
        <f t="array" aca="1" ref="AB22" ca="1">INDIRECT("I"&amp;($Y$3+($X22-30)/30))</f>
        <v>748.7387689474607</v>
      </c>
      <c r="AO22" s="22"/>
      <c r="AQ22" s="2" t="s">
        <v>4</v>
      </c>
      <c r="AR22" s="2" t="s">
        <v>35</v>
      </c>
      <c r="AS22" s="2" t="s">
        <v>3</v>
      </c>
      <c r="AT22" s="22"/>
    </row>
    <row r="23" spans="1:48" ht="14.5" x14ac:dyDescent="0.35">
      <c r="A23" s="15">
        <v>69</v>
      </c>
      <c r="B23" s="8">
        <v>90</v>
      </c>
      <c r="C23" s="8">
        <v>1938721.9806665247</v>
      </c>
      <c r="D23" s="8">
        <v>7335.7646412549311</v>
      </c>
      <c r="E23" s="2">
        <v>450</v>
      </c>
      <c r="F23" s="1">
        <v>1865.88745117187</v>
      </c>
      <c r="G23" s="1">
        <v>916.11669921875</v>
      </c>
      <c r="H23" s="1">
        <v>511.9683026177135</v>
      </c>
      <c r="I23" s="1">
        <v>878.19242519750776</v>
      </c>
      <c r="J23" s="1">
        <f t="shared" si="0"/>
        <v>-72.56167287602625</v>
      </c>
      <c r="K23" s="1">
        <f t="shared" si="1"/>
        <v>-4.1396771888978199</v>
      </c>
      <c r="L23" s="30"/>
      <c r="M23" s="30"/>
      <c r="N23" s="2">
        <v>1735371</v>
      </c>
      <c r="O23" s="30"/>
      <c r="P23" s="30"/>
      <c r="Q23" s="30"/>
      <c r="R23" s="30"/>
      <c r="S23" s="30"/>
      <c r="T23" s="30"/>
      <c r="U23" s="30"/>
      <c r="V23" s="30"/>
      <c r="X23" s="2">
        <v>450</v>
      </c>
      <c r="Y23" s="2" cm="1">
        <f t="array" aca="1" ref="Y23" ca="1">INDIRECT("F"&amp;($Y$3+($X23-30)/30))</f>
        <v>681.53753662109398</v>
      </c>
      <c r="Z23" s="2" cm="1">
        <f t="array" aca="1" ref="Z23" ca="1">INDIRECT("G"&amp;($Y$3+($X23-30)/30))</f>
        <v>746.21002197265602</v>
      </c>
      <c r="AA23" s="14" cm="1">
        <f t="array" aca="1" ref="AA23" ca="1">INDIRECT("H"&amp;($Y$3+($X23-30)/30))</f>
        <v>820.9296902946943</v>
      </c>
      <c r="AB23" s="2" cm="1">
        <f t="array" aca="1" ref="AB23" ca="1">INDIRECT("I"&amp;($Y$3+($X23-30)/30))</f>
        <v>739.79065710501834</v>
      </c>
      <c r="AO23" s="22"/>
      <c r="AP23" s="2" t="s">
        <v>21</v>
      </c>
      <c r="AQ23" s="29">
        <f ca="1">MIN(AT7:AT18)</f>
        <v>-1.0780153676417872</v>
      </c>
      <c r="AR23" s="29">
        <f ca="1">AVERAGE(AT7:AT18)</f>
        <v>0.64618094187092379</v>
      </c>
      <c r="AS23" s="29">
        <f ca="1">MAX(AT7:AT18)</f>
        <v>2.8497314927906405</v>
      </c>
      <c r="AT23" s="22"/>
    </row>
    <row r="24" spans="1:48" ht="14.5" x14ac:dyDescent="0.35">
      <c r="A24" s="15">
        <v>69</v>
      </c>
      <c r="B24" s="8">
        <v>90</v>
      </c>
      <c r="C24" s="8">
        <v>1938721.9806665247</v>
      </c>
      <c r="D24" s="8">
        <v>7335.7646412549311</v>
      </c>
      <c r="E24" s="2">
        <v>480</v>
      </c>
      <c r="F24" s="1">
        <v>3554.31005859375</v>
      </c>
      <c r="G24" s="1">
        <v>1315.17419433594</v>
      </c>
      <c r="H24" s="1">
        <v>3223.7183932125931</v>
      </c>
      <c r="I24" s="1">
        <v>1309.848378814499</v>
      </c>
      <c r="J24" s="1">
        <f t="shared" si="0"/>
        <v>-9.3011487442362935</v>
      </c>
      <c r="K24" s="1">
        <f t="shared" si="1"/>
        <v>-0.40495133985883086</v>
      </c>
      <c r="L24" s="30"/>
      <c r="M24" s="30"/>
      <c r="N24" s="2">
        <v>0</v>
      </c>
      <c r="O24" s="30"/>
      <c r="P24" s="30"/>
      <c r="Q24" s="30"/>
      <c r="R24" s="30"/>
      <c r="S24" s="30"/>
      <c r="T24" s="30"/>
      <c r="U24" s="30"/>
      <c r="V24" s="30"/>
      <c r="X24" s="2">
        <v>480</v>
      </c>
      <c r="Y24" s="2" cm="1">
        <f t="array" aca="1" ref="Y24" ca="1">INDIRECT("F"&amp;($Y$3+($X24-30)/30))</f>
        <v>1921.58813476563</v>
      </c>
      <c r="Z24" s="2" cm="1">
        <f t="array" aca="1" ref="Z24" ca="1">INDIRECT("G"&amp;($Y$3+($X24-30)/30))</f>
        <v>1274.63916015625</v>
      </c>
      <c r="AA24" s="14" cm="1">
        <f t="array" aca="1" ref="AA24" ca="1">INDIRECT("H"&amp;($Y$3+($X24-30)/30))</f>
        <v>2073.75733951648</v>
      </c>
      <c r="AB24" s="2" cm="1">
        <f t="array" aca="1" ref="AB24" ca="1">INDIRECT("I"&amp;($Y$3+($X24-30)/30))</f>
        <v>1283.7618356971241</v>
      </c>
      <c r="AO24" s="22"/>
      <c r="AP24" s="2" t="s">
        <v>25</v>
      </c>
      <c r="AQ24" s="29">
        <f ca="1">MIN(AS7:AS18)</f>
        <v>-3.5380415384359853</v>
      </c>
      <c r="AR24" s="29">
        <f ca="1">AVERAGE(AS7:AS18)</f>
        <v>2.9436109325004129</v>
      </c>
      <c r="AS24" s="29">
        <f ca="1">MAX(AS7:AS18)</f>
        <v>12.43340087454734</v>
      </c>
      <c r="AT24" s="22"/>
    </row>
    <row r="25" spans="1:48" ht="14.5" x14ac:dyDescent="0.35">
      <c r="A25" s="15">
        <v>69</v>
      </c>
      <c r="B25" s="8">
        <v>90</v>
      </c>
      <c r="C25" s="8">
        <v>1938721.9806665247</v>
      </c>
      <c r="D25" s="8">
        <v>7335.7646412549311</v>
      </c>
      <c r="E25" s="2">
        <v>510</v>
      </c>
      <c r="F25" s="1">
        <v>4662.59130859375</v>
      </c>
      <c r="G25" s="1">
        <v>1404.94396972656</v>
      </c>
      <c r="H25" s="1">
        <v>4578.2203798326864</v>
      </c>
      <c r="I25" s="1">
        <v>1444.369005405845</v>
      </c>
      <c r="J25" s="1">
        <f t="shared" si="0"/>
        <v>-1.8095287186238529</v>
      </c>
      <c r="K25" s="1">
        <f t="shared" si="1"/>
        <v>2.8061642690959521</v>
      </c>
      <c r="L25" s="30"/>
      <c r="M25" s="30"/>
      <c r="N25" s="2">
        <v>0</v>
      </c>
      <c r="O25" s="30"/>
      <c r="P25" s="30"/>
      <c r="Q25" s="30"/>
      <c r="R25" s="30"/>
      <c r="S25" s="30"/>
      <c r="T25" s="30"/>
      <c r="U25" s="30"/>
      <c r="V25" s="30"/>
      <c r="X25" s="2">
        <v>510</v>
      </c>
      <c r="Y25" s="2" cm="1">
        <f t="array" aca="1" ref="Y25" ca="1">INDIRECT("F"&amp;($Y$3+($X25-30)/30))</f>
        <v>3064.138671875</v>
      </c>
      <c r="Z25" s="2" cm="1">
        <f t="array" aca="1" ref="Z25" ca="1">INDIRECT("G"&amp;($Y$3+($X25-30)/30))</f>
        <v>1384.2197265625</v>
      </c>
      <c r="AA25" s="14" cm="1">
        <f t="array" aca="1" ref="AA25" ca="1">INDIRECT("H"&amp;($Y$3+($X25-30)/30))</f>
        <v>2899.839065211967</v>
      </c>
      <c r="AB25" s="2" cm="1">
        <f t="array" aca="1" ref="AB25" ca="1">INDIRECT("I"&amp;($Y$3+($X25-30)/30))</f>
        <v>1398.5027816611939</v>
      </c>
      <c r="AO25" s="22"/>
      <c r="AP25" s="2" t="s">
        <v>30</v>
      </c>
      <c r="AQ25" s="29">
        <f ca="1">MIN(AU7:AU18)</f>
        <v>-1.5747372346090176</v>
      </c>
      <c r="AR25" s="29">
        <f ca="1">AVERAGE(AU7:AU18)</f>
        <v>0.16797715210792177</v>
      </c>
      <c r="AS25" s="29">
        <f ca="1">MAX(AU7:AU18)</f>
        <v>2.1615603023396002</v>
      </c>
      <c r="AT25" s="22"/>
    </row>
    <row r="26" spans="1:48" ht="14.5" x14ac:dyDescent="0.35">
      <c r="A26" s="15">
        <v>69</v>
      </c>
      <c r="B26" s="8">
        <v>90</v>
      </c>
      <c r="C26" s="8">
        <v>1938721.9806665247</v>
      </c>
      <c r="D26" s="8">
        <v>7335.7646412549311</v>
      </c>
      <c r="E26" s="2">
        <v>540</v>
      </c>
      <c r="F26" s="1">
        <v>5515.884765625</v>
      </c>
      <c r="G26" s="1">
        <v>1458.55688476562</v>
      </c>
      <c r="H26" s="1">
        <v>5273.3371872917642</v>
      </c>
      <c r="I26" s="1">
        <v>1485.840335202432</v>
      </c>
      <c r="J26" s="1">
        <f t="shared" si="0"/>
        <v>-4.3972560820123112</v>
      </c>
      <c r="K26" s="1">
        <f t="shared" si="1"/>
        <v>1.8705784273334174</v>
      </c>
      <c r="L26" s="30"/>
      <c r="M26" s="30"/>
      <c r="N26" s="2">
        <v>0</v>
      </c>
      <c r="O26" s="30"/>
      <c r="P26" s="30"/>
      <c r="Q26" s="30"/>
      <c r="R26" s="30"/>
      <c r="S26" s="30"/>
      <c r="T26" s="30"/>
      <c r="U26" s="30"/>
      <c r="V26" s="30"/>
      <c r="X26" s="2">
        <v>540</v>
      </c>
      <c r="Y26" s="2" cm="1">
        <f t="array" aca="1" ref="Y26" ca="1">INDIRECT("F"&amp;($Y$3+($X26-30)/30))</f>
        <v>3926.01196289063</v>
      </c>
      <c r="Z26" s="2" cm="1">
        <f t="array" aca="1" ref="Z26" ca="1">INDIRECT("G"&amp;($Y$3+($X26-30)/30))</f>
        <v>1428.57409667969</v>
      </c>
      <c r="AA26" s="14" cm="1">
        <f t="array" aca="1" ref="AA26" ca="1">INDIRECT("H"&amp;($Y$3+($X26-30)/30))</f>
        <v>3573.4568815022508</v>
      </c>
      <c r="AB26" s="2" cm="1">
        <f t="array" aca="1" ref="AB26" ca="1">INDIRECT("I"&amp;($Y$3+($X26-30)/30))</f>
        <v>1435.9863534876411</v>
      </c>
      <c r="AO26" s="22"/>
      <c r="AP26" s="2" t="s">
        <v>32</v>
      </c>
      <c r="AQ26" s="29">
        <f ca="1">MIN(AV7:AV18)</f>
        <v>-1.7830235500329294</v>
      </c>
      <c r="AR26" s="29">
        <f ca="1">AVERAGE(AV7:AV18)</f>
        <v>1.7399971977734812</v>
      </c>
      <c r="AS26" s="29">
        <f ca="1">MAX(AV7:AV18)</f>
        <v>5.8099610749160187</v>
      </c>
      <c r="AT26" s="22"/>
    </row>
    <row r="27" spans="1:48" ht="14.5" x14ac:dyDescent="0.35">
      <c r="A27" s="15">
        <v>69</v>
      </c>
      <c r="B27" s="8">
        <v>90</v>
      </c>
      <c r="C27" s="8">
        <v>1938721.9806665247</v>
      </c>
      <c r="D27" s="8">
        <v>7335.7646412549311</v>
      </c>
      <c r="E27" s="2">
        <v>570</v>
      </c>
      <c r="F27" s="1">
        <v>4020.42407226563</v>
      </c>
      <c r="G27" s="1">
        <v>1074.54907226562</v>
      </c>
      <c r="H27" s="1">
        <v>3939.1031429662471</v>
      </c>
      <c r="I27" s="1">
        <v>1068.1292116709151</v>
      </c>
      <c r="J27" s="1">
        <f t="shared" si="0"/>
        <v>-2.0226953136701349</v>
      </c>
      <c r="K27" s="1">
        <f t="shared" si="1"/>
        <v>-0.59744694406268828</v>
      </c>
      <c r="L27" s="30"/>
      <c r="M27" s="30"/>
      <c r="N27" s="2">
        <v>1735371</v>
      </c>
      <c r="O27" s="30"/>
      <c r="P27" s="30"/>
      <c r="Q27" s="30"/>
      <c r="R27" s="30"/>
      <c r="S27" s="30"/>
      <c r="T27" s="30"/>
      <c r="U27" s="30"/>
      <c r="V27" s="30"/>
      <c r="X27" s="2">
        <v>570</v>
      </c>
      <c r="Y27" s="2" cm="1">
        <f t="array" aca="1" ref="Y27" ca="1">INDIRECT("F"&amp;($Y$3+($X27-30)/30))</f>
        <v>2400.3046875</v>
      </c>
      <c r="Z27" s="2" cm="1">
        <f t="array" aca="1" ref="Z27" ca="1">INDIRECT("G"&amp;($Y$3+($X27-30)/30))</f>
        <v>897.00140380859398</v>
      </c>
      <c r="AA27" s="14" cm="1">
        <f t="array" aca="1" ref="AA27" ca="1">INDIRECT("H"&amp;($Y$3+($X27-30)/30))</f>
        <v>2028.762748392674</v>
      </c>
      <c r="AB27" s="2" cm="1">
        <f t="array" aca="1" ref="AB27" ca="1">INDIRECT("I"&amp;($Y$3+($X27-30)/30))</f>
        <v>916.12445065898737</v>
      </c>
      <c r="AO27" s="22"/>
      <c r="AP27" s="22"/>
      <c r="AQ27" s="22"/>
      <c r="AR27" s="22"/>
      <c r="AS27" s="22"/>
      <c r="AT27" s="22"/>
    </row>
    <row r="28" spans="1:48" ht="14.5" x14ac:dyDescent="0.35">
      <c r="A28" s="15">
        <v>69</v>
      </c>
      <c r="B28" s="8">
        <v>90</v>
      </c>
      <c r="C28" s="8">
        <v>1938721.9806665247</v>
      </c>
      <c r="D28" s="8">
        <v>7335.7646412549311</v>
      </c>
      <c r="E28" s="2">
        <v>600</v>
      </c>
      <c r="F28" s="1">
        <v>3832.017578125</v>
      </c>
      <c r="G28" s="1">
        <v>1023.34008789062</v>
      </c>
      <c r="H28" s="1">
        <v>3505.922637104462</v>
      </c>
      <c r="I28" s="1">
        <v>998.66831029277387</v>
      </c>
      <c r="J28" s="1">
        <f t="shared" si="0"/>
        <v>-8.5097454375482222</v>
      </c>
      <c r="K28" s="1">
        <f t="shared" si="1"/>
        <v>-2.4109069789986748</v>
      </c>
      <c r="L28" s="30"/>
      <c r="M28" s="30"/>
      <c r="N28" s="2">
        <v>1735371</v>
      </c>
      <c r="O28" s="30"/>
      <c r="P28" s="30"/>
      <c r="Q28" s="30"/>
      <c r="R28" s="30"/>
      <c r="S28" s="30"/>
      <c r="T28" s="30"/>
      <c r="U28" s="30"/>
      <c r="V28" s="30"/>
      <c r="X28" s="2">
        <v>600</v>
      </c>
      <c r="Y28" s="2" cm="1">
        <f t="array" aca="1" ref="Y28" ca="1">INDIRECT("F"&amp;($Y$3+($X28-30)/30))</f>
        <v>2196.93725585938</v>
      </c>
      <c r="Z28" s="2" cm="1">
        <f t="array" aca="1" ref="Z28" ca="1">INDIRECT("G"&amp;($Y$3+($X28-30)/30))</f>
        <v>824.97015380859398</v>
      </c>
      <c r="AA28" s="14" cm="1">
        <f t="array" aca="1" ref="AA28" ca="1">INDIRECT("H"&amp;($Y$3+($X28-30)/30))</f>
        <v>2130.5877900718519</v>
      </c>
      <c r="AB28" s="2" cm="1">
        <f t="array" aca="1" ref="AB28" ca="1">INDIRECT("I"&amp;($Y$3+($X28-30)/30))</f>
        <v>825.61884763729086</v>
      </c>
      <c r="AO28" s="22"/>
      <c r="AP28" s="22"/>
      <c r="AQ28" s="22"/>
      <c r="AR28" s="22"/>
      <c r="AS28" s="22"/>
      <c r="AT28" s="22"/>
    </row>
    <row r="29" spans="1:48" ht="14.5" x14ac:dyDescent="0.35">
      <c r="A29" s="15">
        <v>69</v>
      </c>
      <c r="B29" s="8">
        <v>90</v>
      </c>
      <c r="C29" s="8">
        <v>1938721.9806665247</v>
      </c>
      <c r="D29" s="8">
        <v>7335.7646412549311</v>
      </c>
      <c r="E29" s="2">
        <v>630</v>
      </c>
      <c r="F29" s="1">
        <v>4004.80883789063</v>
      </c>
      <c r="G29" s="1">
        <v>1028.96752929688</v>
      </c>
      <c r="H29" s="1">
        <v>3708.7235598032939</v>
      </c>
      <c r="I29" s="1">
        <v>990.60653468239434</v>
      </c>
      <c r="J29" s="1">
        <f t="shared" si="0"/>
        <v>-7.3932437245440896</v>
      </c>
      <c r="K29" s="1">
        <f t="shared" si="1"/>
        <v>-3.7281054573897703</v>
      </c>
      <c r="L29" s="30"/>
      <c r="M29" s="30"/>
      <c r="N29" s="2">
        <v>1735371</v>
      </c>
      <c r="O29" s="30"/>
      <c r="P29" s="30"/>
      <c r="Q29" s="30"/>
      <c r="R29" s="30"/>
      <c r="S29" s="30"/>
      <c r="T29" s="30"/>
      <c r="U29" s="30"/>
      <c r="V29" s="30"/>
      <c r="X29" s="2">
        <v>630</v>
      </c>
      <c r="Y29" s="2" cm="1">
        <f t="array" aca="1" ref="Y29" ca="1">INDIRECT("F"&amp;($Y$3+($X29-30)/30))</f>
        <v>2246.86938476563</v>
      </c>
      <c r="Z29" s="2" cm="1">
        <f t="array" aca="1" ref="Z29" ca="1">INDIRECT("G"&amp;($Y$3+($X29-30)/30))</f>
        <v>825.06591796875</v>
      </c>
      <c r="AA29" s="14" cm="1">
        <f t="array" aca="1" ref="AA29" ca="1">INDIRECT("H"&amp;($Y$3+($X29-30)/30))</f>
        <v>2448.33082320416</v>
      </c>
      <c r="AB29" s="2" cm="1">
        <f t="array" aca="1" ref="AB29" ca="1">INDIRECT("I"&amp;($Y$3+($X29-30)/30))</f>
        <v>818.69910656677223</v>
      </c>
      <c r="AO29" s="22"/>
      <c r="AP29" s="22"/>
      <c r="AQ29" s="22"/>
      <c r="AR29" s="22"/>
      <c r="AS29" s="22"/>
      <c r="AT29" s="22"/>
    </row>
    <row r="30" spans="1:48" ht="14.5" x14ac:dyDescent="0.35">
      <c r="A30" s="15">
        <v>69</v>
      </c>
      <c r="B30" s="8">
        <v>90</v>
      </c>
      <c r="C30" s="8">
        <v>1938721.9806665247</v>
      </c>
      <c r="D30" s="8">
        <v>7335.7646412549311</v>
      </c>
      <c r="E30" s="2">
        <v>660</v>
      </c>
      <c r="F30" s="1">
        <v>6745.6884765625</v>
      </c>
      <c r="G30" s="1">
        <v>1479.70178222656</v>
      </c>
      <c r="H30" s="1">
        <v>6808.1363359243114</v>
      </c>
      <c r="I30" s="1">
        <v>1485.368202442274</v>
      </c>
      <c r="J30" s="1">
        <f t="shared" si="0"/>
        <v>0.92574478615167088</v>
      </c>
      <c r="K30" s="1">
        <f t="shared" si="1"/>
        <v>0.38294339330912375</v>
      </c>
      <c r="L30" s="30"/>
      <c r="M30" s="30"/>
      <c r="N30" s="2">
        <v>0</v>
      </c>
      <c r="O30" s="30"/>
      <c r="P30" s="30"/>
      <c r="Q30" s="30"/>
      <c r="R30" s="30"/>
      <c r="S30" s="30"/>
      <c r="T30" s="30"/>
      <c r="U30" s="30"/>
      <c r="V30" s="30"/>
      <c r="X30" s="2">
        <v>660</v>
      </c>
      <c r="Y30" s="2" cm="1">
        <f t="array" aca="1" ref="Y30" ca="1">INDIRECT("F"&amp;($Y$3+($X30-30)/30))</f>
        <v>4469.10205078125</v>
      </c>
      <c r="Z30" s="2" cm="1">
        <f t="array" aca="1" ref="Z30" ca="1">INDIRECT("G"&amp;($Y$3+($X30-30)/30))</f>
        <v>1417.236328125</v>
      </c>
      <c r="AA30" s="14" cm="1">
        <f t="array" aca="1" ref="AA30" ca="1">INDIRECT("H"&amp;($Y$3+($X30-30)/30))</f>
        <v>4926.0806379946207</v>
      </c>
      <c r="AB30" s="2" cm="1">
        <f t="array" aca="1" ref="AB30" ca="1">INDIRECT("I"&amp;($Y$3+($X30-30)/30))</f>
        <v>1407.9601759116319</v>
      </c>
      <c r="AO30" s="22"/>
      <c r="AP30" s="22"/>
      <c r="AQ30" s="22"/>
      <c r="AR30" s="22"/>
      <c r="AS30" s="22"/>
      <c r="AT30" s="22"/>
    </row>
    <row r="31" spans="1:48" ht="14.5" x14ac:dyDescent="0.35">
      <c r="A31" s="15">
        <v>69</v>
      </c>
      <c r="B31" s="8">
        <v>90</v>
      </c>
      <c r="C31" s="8">
        <v>1938721.9806665247</v>
      </c>
      <c r="D31" s="8">
        <v>7335.7646412549311</v>
      </c>
      <c r="E31" s="2">
        <v>690</v>
      </c>
      <c r="F31" s="1">
        <v>8580.7646484375</v>
      </c>
      <c r="G31" s="1">
        <v>1566.25463867187</v>
      </c>
      <c r="H31" s="1">
        <v>9161.3917074014516</v>
      </c>
      <c r="I31" s="1">
        <v>1561.1492556154301</v>
      </c>
      <c r="J31" s="1">
        <f t="shared" si="0"/>
        <v>6.7666120998864585</v>
      </c>
      <c r="K31" s="1">
        <f t="shared" si="1"/>
        <v>-0.32596124093647338</v>
      </c>
      <c r="L31" s="30"/>
      <c r="M31" s="30"/>
      <c r="N31" s="2">
        <v>0</v>
      </c>
      <c r="O31" s="30"/>
      <c r="P31" s="30"/>
      <c r="Q31" s="30"/>
      <c r="R31" s="30"/>
      <c r="S31" s="30"/>
      <c r="T31" s="30"/>
      <c r="U31" s="30"/>
      <c r="V31" s="30"/>
      <c r="X31" s="2">
        <v>690</v>
      </c>
      <c r="Y31" s="2" cm="1">
        <f t="array" aca="1" ref="Y31" ca="1">INDIRECT("F"&amp;($Y$3+($X31-30)/30))</f>
        <v>5701.21923828125</v>
      </c>
      <c r="Z31" s="2" cm="1">
        <f t="array" aca="1" ref="Z31" ca="1">INDIRECT("G"&amp;($Y$3+($X31-30)/30))</f>
        <v>1529.40393066406</v>
      </c>
      <c r="AA31" s="14" cm="1">
        <f t="array" aca="1" ref="AA31" ca="1">INDIRECT("H"&amp;($Y$3+($X31-30)/30))</f>
        <v>6245.1118306489288</v>
      </c>
      <c r="AB31" s="2" cm="1">
        <f t="array" aca="1" ref="AB31" ca="1">INDIRECT("I"&amp;($Y$3+($X31-30)/30))</f>
        <v>1519.8581771182701</v>
      </c>
      <c r="AO31" s="22"/>
      <c r="AP31" s="22"/>
      <c r="AQ31" s="22"/>
      <c r="AR31" s="22"/>
      <c r="AS31" s="22"/>
      <c r="AT31" s="22"/>
    </row>
    <row r="32" spans="1:48" ht="14.5" x14ac:dyDescent="0.35">
      <c r="A32" s="15">
        <v>69</v>
      </c>
      <c r="B32" s="8">
        <v>90</v>
      </c>
      <c r="C32" s="8">
        <v>1938721.9806665247</v>
      </c>
      <c r="D32" s="8">
        <v>7335.7646412549311</v>
      </c>
      <c r="E32" s="2">
        <v>720</v>
      </c>
      <c r="F32" s="1">
        <v>10790.6982421875</v>
      </c>
      <c r="G32" s="1">
        <v>1589.27648925781</v>
      </c>
      <c r="H32" s="1">
        <v>11602.028809544739</v>
      </c>
      <c r="I32" s="1">
        <v>1591.95301873105</v>
      </c>
      <c r="J32" s="1">
        <f t="shared" si="0"/>
        <v>7.5187958104995234</v>
      </c>
      <c r="K32" s="1">
        <f t="shared" si="1"/>
        <v>0.16841182080846664</v>
      </c>
      <c r="L32" s="30"/>
      <c r="M32" s="30"/>
      <c r="N32" s="2">
        <v>0</v>
      </c>
      <c r="O32" s="30"/>
      <c r="P32" s="30"/>
      <c r="Q32" s="30"/>
      <c r="R32" s="30"/>
      <c r="S32" s="30"/>
      <c r="T32" s="30"/>
      <c r="U32" s="30"/>
      <c r="V32" s="30"/>
      <c r="X32" s="2">
        <v>720</v>
      </c>
      <c r="Y32" s="2" cm="1">
        <f t="array" aca="1" ref="Y32" ca="1">INDIRECT("F"&amp;($Y$3+($X32-30)/30))</f>
        <v>7160.77197265625</v>
      </c>
      <c r="Z32" s="2" cm="1">
        <f t="array" aca="1" ref="Z32" ca="1">INDIRECT("G"&amp;($Y$3+($X32-30)/30))</f>
        <v>1565.23413085938</v>
      </c>
      <c r="AA32" s="14" cm="1">
        <f t="array" aca="1" ref="AA32" ca="1">INDIRECT("H"&amp;($Y$3+($X32-30)/30))</f>
        <v>7580.6928502185647</v>
      </c>
      <c r="AB32" s="2" cm="1">
        <f t="array" aca="1" ref="AB32" ca="1">INDIRECT("I"&amp;($Y$3+($X32-30)/30))</f>
        <v>1550.982816541715</v>
      </c>
      <c r="AO32" s="22"/>
      <c r="AP32" s="22"/>
      <c r="AQ32" s="22"/>
      <c r="AR32" s="22"/>
      <c r="AS32" s="22"/>
      <c r="AT32" s="22"/>
    </row>
    <row r="33" spans="1:46" ht="14.5" x14ac:dyDescent="0.35">
      <c r="A33" s="15">
        <v>69</v>
      </c>
      <c r="B33" s="8">
        <v>90</v>
      </c>
      <c r="C33" s="8">
        <v>1938721.9806665247</v>
      </c>
      <c r="D33" s="8">
        <v>7335.7646412549311</v>
      </c>
      <c r="E33" s="2">
        <v>750</v>
      </c>
      <c r="F33" s="1">
        <v>8322.2998046875</v>
      </c>
      <c r="G33" s="1">
        <v>1133.41821289063</v>
      </c>
      <c r="H33" s="1">
        <v>8237.2944588899954</v>
      </c>
      <c r="I33" s="1">
        <v>1134.597724017234</v>
      </c>
      <c r="J33" s="1">
        <f t="shared" si="0"/>
        <v>-1.0214165289938926</v>
      </c>
      <c r="K33" s="1">
        <f t="shared" si="1"/>
        <v>0.10406671722662725</v>
      </c>
      <c r="L33" s="30"/>
      <c r="M33" s="30"/>
      <c r="N33" s="2">
        <v>1735371</v>
      </c>
      <c r="O33" s="30"/>
      <c r="P33" s="30"/>
      <c r="Q33" s="30"/>
      <c r="R33" s="30"/>
      <c r="S33" s="30"/>
      <c r="T33" s="30"/>
      <c r="U33" s="30"/>
      <c r="V33" s="30"/>
      <c r="X33" s="2">
        <v>750</v>
      </c>
      <c r="Y33" s="2" cm="1">
        <f t="array" aca="1" ref="Y33" ca="1">INDIRECT("F"&amp;($Y$3+($X33-30)/30))</f>
        <v>4555.56103515625</v>
      </c>
      <c r="Z33" s="2" cm="1">
        <f t="array" aca="1" ref="Z33" ca="1">INDIRECT("G"&amp;($Y$3+($X33-30)/30))</f>
        <v>972.26574707031205</v>
      </c>
      <c r="AA33" s="14" cm="1">
        <f t="array" aca="1" ref="AA33" ca="1">INDIRECT("H"&amp;($Y$3+($X33-30)/30))</f>
        <v>4816.2435236079964</v>
      </c>
      <c r="AB33" s="2" cm="1">
        <f t="array" aca="1" ref="AB33" ca="1">INDIRECT("I"&amp;($Y$3+($X33-30)/30))</f>
        <v>972.31126941439732</v>
      </c>
      <c r="AO33" s="22"/>
      <c r="AP33" s="22"/>
      <c r="AQ33" s="22"/>
      <c r="AR33" s="22"/>
      <c r="AS33" s="22"/>
      <c r="AT33" s="22"/>
    </row>
    <row r="34" spans="1:46" ht="14.5" x14ac:dyDescent="0.35">
      <c r="A34" s="15">
        <v>69</v>
      </c>
      <c r="B34" s="8">
        <v>90</v>
      </c>
      <c r="C34" s="8">
        <v>1938721.9806665247</v>
      </c>
      <c r="D34" s="8">
        <v>7335.7646412549311</v>
      </c>
      <c r="E34" s="2">
        <v>780</v>
      </c>
      <c r="F34" s="1">
        <v>8311.50390625</v>
      </c>
      <c r="G34" s="1">
        <v>1067.48791503906</v>
      </c>
      <c r="H34" s="1">
        <v>8446.8144294012236</v>
      </c>
      <c r="I34" s="1">
        <v>1053.616203394288</v>
      </c>
      <c r="J34" s="1">
        <f t="shared" si="0"/>
        <v>1.6279908507228658</v>
      </c>
      <c r="K34" s="1">
        <f t="shared" si="1"/>
        <v>-1.2994724763946741</v>
      </c>
      <c r="L34" s="30"/>
      <c r="M34" s="30"/>
      <c r="N34" s="2">
        <v>1735371</v>
      </c>
      <c r="O34" s="30"/>
      <c r="P34" s="30"/>
      <c r="Q34" s="30"/>
      <c r="R34" s="30"/>
      <c r="S34" s="30"/>
      <c r="T34" s="30"/>
      <c r="U34" s="30"/>
      <c r="V34" s="30"/>
      <c r="X34" s="2">
        <v>780</v>
      </c>
      <c r="Y34" s="2" cm="1">
        <f t="array" aca="1" ref="Y34" ca="1">INDIRECT("F"&amp;($Y$3+($X34-30)/30))</f>
        <v>4443.26806640625</v>
      </c>
      <c r="Z34" s="2" cm="1">
        <f t="array" aca="1" ref="Z34" ca="1">INDIRECT("G"&amp;($Y$3+($X34-30)/30))</f>
        <v>890.79705810546898</v>
      </c>
      <c r="AA34" s="14" cm="1">
        <f t="array" aca="1" ref="AA34" ca="1">INDIRECT("H"&amp;($Y$3+($X34-30)/30))</f>
        <v>4467.3555335898236</v>
      </c>
      <c r="AB34" s="2" cm="1">
        <f t="array" aca="1" ref="AB34" ca="1">INDIRECT("I"&amp;($Y$3+($X34-30)/30))</f>
        <v>889.20623867750555</v>
      </c>
      <c r="AO34" s="22"/>
      <c r="AP34" s="22"/>
      <c r="AQ34" s="22"/>
      <c r="AR34" s="22"/>
      <c r="AS34" s="22"/>
      <c r="AT34" s="22"/>
    </row>
    <row r="35" spans="1:46" ht="14.5" x14ac:dyDescent="0.35">
      <c r="A35" s="15">
        <v>69</v>
      </c>
      <c r="B35" s="8">
        <v>90</v>
      </c>
      <c r="C35" s="8">
        <v>1938721.9806665247</v>
      </c>
      <c r="D35" s="8">
        <v>7335.7646412549311</v>
      </c>
      <c r="E35" s="2">
        <v>810</v>
      </c>
      <c r="F35" s="1">
        <v>8486.0087890625</v>
      </c>
      <c r="G35" s="1">
        <v>1054.95642089844</v>
      </c>
      <c r="H35" s="1">
        <v>8652.4401656250848</v>
      </c>
      <c r="I35" s="1">
        <v>1029.6309410080889</v>
      </c>
      <c r="J35" s="1">
        <f t="shared" si="0"/>
        <v>1.9612444518923418</v>
      </c>
      <c r="K35" s="1">
        <f t="shared" si="1"/>
        <v>-2.4006185837309699</v>
      </c>
      <c r="L35" s="30"/>
      <c r="M35" s="30"/>
      <c r="N35" s="2">
        <v>1735371</v>
      </c>
      <c r="O35" s="30"/>
      <c r="P35" s="30"/>
      <c r="Q35" s="30"/>
      <c r="R35" s="30"/>
      <c r="S35" s="30"/>
      <c r="T35" s="30"/>
      <c r="U35" s="30"/>
      <c r="V35" s="30"/>
      <c r="X35" s="2">
        <v>810</v>
      </c>
      <c r="Y35" s="2" cm="1">
        <f t="array" aca="1" ref="Y35" ca="1">INDIRECT("F"&amp;($Y$3+($X35-30)/30))</f>
        <v>4770.56689453125</v>
      </c>
      <c r="Z35" s="2" cm="1">
        <f t="array" aca="1" ref="Z35" ca="1">INDIRECT("G"&amp;($Y$3+($X35-30)/30))</f>
        <v>883.501220703125</v>
      </c>
      <c r="AA35" s="14" cm="1">
        <f t="array" aca="1" ref="AA35" ca="1">INDIRECT("H"&amp;($Y$3+($X35-30)/30))</f>
        <v>4603.8191516600946</v>
      </c>
      <c r="AB35" s="2" cm="1">
        <f t="array" aca="1" ref="AB35" ca="1">INDIRECT("I"&amp;($Y$3+($X35-30)/30))</f>
        <v>886.30518341402512</v>
      </c>
      <c r="AO35" s="22"/>
      <c r="AP35" s="22"/>
      <c r="AQ35" s="22"/>
      <c r="AR35" s="22"/>
      <c r="AS35" s="22"/>
      <c r="AT35" s="22"/>
    </row>
    <row r="36" spans="1:46" ht="14.5" x14ac:dyDescent="0.35">
      <c r="A36" s="15">
        <v>69</v>
      </c>
      <c r="B36" s="8">
        <v>90</v>
      </c>
      <c r="C36" s="8">
        <v>1938721.9806665247</v>
      </c>
      <c r="D36" s="8">
        <v>7335.7646412549311</v>
      </c>
      <c r="E36" s="2">
        <v>840</v>
      </c>
      <c r="F36" s="1">
        <v>12278.486328125</v>
      </c>
      <c r="G36" s="1">
        <v>1490.74914550781</v>
      </c>
      <c r="H36" s="1">
        <v>15244.674338504459</v>
      </c>
      <c r="I36" s="1">
        <v>1521.358418831587</v>
      </c>
      <c r="J36" s="1">
        <f t="shared" si="0"/>
        <v>24.157603234733692</v>
      </c>
      <c r="K36" s="1">
        <f t="shared" si="1"/>
        <v>2.0532812925644977</v>
      </c>
      <c r="L36" s="30"/>
      <c r="M36" s="30"/>
      <c r="N36" s="2">
        <v>0</v>
      </c>
      <c r="O36" s="30"/>
      <c r="P36" s="30"/>
      <c r="Q36" s="30"/>
      <c r="R36" s="30"/>
      <c r="S36" s="30"/>
      <c r="T36" s="30"/>
      <c r="U36" s="30"/>
      <c r="V36" s="30"/>
      <c r="X36" s="2">
        <v>840</v>
      </c>
      <c r="Y36" s="2" cm="1">
        <f t="array" aca="1" ref="Y36" ca="1">INDIRECT("F"&amp;($Y$3+($X36-30)/30))</f>
        <v>9590.83984375</v>
      </c>
      <c r="Z36" s="2" cm="1">
        <f t="array" aca="1" ref="Z36" ca="1">INDIRECT("G"&amp;($Y$3+($X36-30)/30))</f>
        <v>1495.63940429688</v>
      </c>
      <c r="AA36" s="14" cm="1">
        <f t="array" aca="1" ref="AA36" ca="1">INDIRECT("H"&amp;($Y$3+($X36-30)/30))</f>
        <v>9598.1255794360295</v>
      </c>
      <c r="AB36" s="2" cm="1">
        <f t="array" aca="1" ref="AB36" ca="1">INDIRECT("I"&amp;($Y$3+($X36-30)/30))</f>
        <v>1490.186300346028</v>
      </c>
      <c r="AO36" s="22"/>
      <c r="AP36" s="22"/>
      <c r="AQ36" s="22"/>
      <c r="AR36" s="22"/>
      <c r="AS36" s="22"/>
      <c r="AT36" s="22"/>
    </row>
    <row r="37" spans="1:46" ht="14.5" x14ac:dyDescent="0.35">
      <c r="A37" s="15">
        <v>69</v>
      </c>
      <c r="B37" s="8">
        <v>90</v>
      </c>
      <c r="C37" s="8">
        <v>1938721.9806665247</v>
      </c>
      <c r="D37" s="8">
        <v>7335.7646412549311</v>
      </c>
      <c r="E37" s="2">
        <v>870</v>
      </c>
      <c r="F37" s="1">
        <v>14665.56640625</v>
      </c>
      <c r="G37" s="1">
        <v>1548.48327636719</v>
      </c>
      <c r="H37" s="1">
        <v>15835.856021416839</v>
      </c>
      <c r="I37" s="1">
        <v>1563.84517233573</v>
      </c>
      <c r="J37" s="1">
        <f t="shared" si="0"/>
        <v>7.9798460062756176</v>
      </c>
      <c r="K37" s="1">
        <f t="shared" si="1"/>
        <v>0.99206082513074967</v>
      </c>
      <c r="L37" s="30"/>
      <c r="M37" s="30"/>
      <c r="N37" s="2">
        <v>0</v>
      </c>
      <c r="O37" s="30"/>
      <c r="P37" s="30"/>
      <c r="Q37" s="30"/>
      <c r="R37" s="30"/>
      <c r="S37" s="30"/>
      <c r="T37" s="30"/>
      <c r="U37" s="30"/>
      <c r="V37" s="30"/>
      <c r="X37" s="2">
        <v>870</v>
      </c>
      <c r="Y37" s="2" cm="1">
        <f t="array" aca="1" ref="Y37" ca="1">INDIRECT("F"&amp;($Y$3+($X37-30)/30))</f>
        <v>11213.7685546875</v>
      </c>
      <c r="Z37" s="2" cm="1">
        <f t="array" aca="1" ref="Z37" ca="1">INDIRECT("G"&amp;($Y$3+($X37-30)/30))</f>
        <v>1573.99475097656</v>
      </c>
      <c r="AA37" s="14" cm="1">
        <f t="array" aca="1" ref="AA37" ca="1">INDIRECT("H"&amp;($Y$3+($X37-30)/30))</f>
        <v>11243.66651401108</v>
      </c>
      <c r="AB37" s="2" cm="1">
        <f t="array" aca="1" ref="AB37" ca="1">INDIRECT("I"&amp;($Y$3+($X37-30)/30))</f>
        <v>1561.440653828711</v>
      </c>
      <c r="AO37" s="22"/>
      <c r="AP37" s="22"/>
      <c r="AQ37" s="22"/>
      <c r="AR37" s="22"/>
      <c r="AS37" s="22"/>
      <c r="AT37" s="22"/>
    </row>
    <row r="38" spans="1:46" ht="14.5" x14ac:dyDescent="0.35">
      <c r="A38" s="15">
        <v>69</v>
      </c>
      <c r="B38" s="8">
        <v>90</v>
      </c>
      <c r="C38" s="8">
        <v>1938721.9806665247</v>
      </c>
      <c r="D38" s="8">
        <v>7335.7646412549311</v>
      </c>
      <c r="E38" s="2">
        <v>900</v>
      </c>
      <c r="F38" s="1">
        <v>15877.0400390625</v>
      </c>
      <c r="G38" s="1">
        <v>1541.80688476563</v>
      </c>
      <c r="H38" s="1">
        <v>16515.98889969556</v>
      </c>
      <c r="I38" s="1">
        <v>1564.8782345752679</v>
      </c>
      <c r="J38" s="1">
        <f t="shared" si="0"/>
        <v>4.024357556956744</v>
      </c>
      <c r="K38" s="1">
        <f t="shared" si="1"/>
        <v>1.4963838881251978</v>
      </c>
      <c r="L38" s="30"/>
      <c r="M38" s="30"/>
      <c r="N38" s="2">
        <v>0</v>
      </c>
      <c r="O38" s="30"/>
      <c r="P38" s="30"/>
      <c r="Q38" s="30"/>
      <c r="R38" s="30"/>
      <c r="S38" s="30"/>
      <c r="T38" s="30"/>
      <c r="U38" s="30"/>
      <c r="V38" s="30"/>
      <c r="X38" s="2">
        <v>900</v>
      </c>
      <c r="Y38" s="2" cm="1">
        <f t="array" aca="1" ref="Y38" ca="1">INDIRECT("F"&amp;($Y$3+($X38-30)/30))</f>
        <v>12475.291015625</v>
      </c>
      <c r="Z38" s="2" cm="1">
        <f t="array" aca="1" ref="Z38" ca="1">INDIRECT("G"&amp;($Y$3+($X38-30)/30))</f>
        <v>1579.75146484375</v>
      </c>
      <c r="AA38" s="14" cm="1">
        <f t="array" aca="1" ref="AA38" ca="1">INDIRECT("H"&amp;($Y$3+($X38-30)/30))</f>
        <v>12263.87385710092</v>
      </c>
      <c r="AB38" s="2" cm="1">
        <f t="array" aca="1" ref="AB38" ca="1">INDIRECT("I"&amp;($Y$3+($X38-30)/30))</f>
        <v>1568.268577883437</v>
      </c>
      <c r="AO38" s="22"/>
      <c r="AP38" s="22"/>
      <c r="AQ38" s="22"/>
      <c r="AR38" s="22"/>
      <c r="AS38" s="22"/>
      <c r="AT38" s="22"/>
    </row>
    <row r="39" spans="1:46" ht="14.5" x14ac:dyDescent="0.35">
      <c r="A39" s="15">
        <v>69</v>
      </c>
      <c r="B39" s="8">
        <v>90</v>
      </c>
      <c r="C39" s="8">
        <v>1938721.9806665247</v>
      </c>
      <c r="D39" s="8">
        <v>7335.7646412549311</v>
      </c>
      <c r="E39" s="2">
        <v>930</v>
      </c>
      <c r="F39" s="1">
        <v>11357.275390625</v>
      </c>
      <c r="G39" s="1">
        <v>1098.51184082031</v>
      </c>
      <c r="H39" s="1">
        <v>11838.3277715031</v>
      </c>
      <c r="I39" s="1">
        <v>1094.1226088420051</v>
      </c>
      <c r="J39" s="1">
        <f t="shared" si="0"/>
        <v>4.2356319128722584</v>
      </c>
      <c r="K39" s="1">
        <f t="shared" si="1"/>
        <v>-0.3995616446908084</v>
      </c>
      <c r="L39" s="30"/>
      <c r="M39" s="30"/>
      <c r="N39" s="2">
        <v>1735371</v>
      </c>
      <c r="O39" s="30"/>
      <c r="P39" s="30"/>
      <c r="Q39" s="30"/>
      <c r="R39" s="30"/>
      <c r="S39" s="30"/>
      <c r="T39" s="30"/>
      <c r="U39" s="30"/>
      <c r="V39" s="30"/>
      <c r="X39" s="2">
        <v>930</v>
      </c>
      <c r="Y39" s="2" cm="1">
        <f t="array" aca="1" ref="Y39" ca="1">INDIRECT("F"&amp;($Y$3+($X39-30)/30))</f>
        <v>7388.365234375</v>
      </c>
      <c r="Z39" s="2" cm="1">
        <f t="array" aca="1" ref="Z39" ca="1">INDIRECT("G"&amp;($Y$3+($X39-30)/30))</f>
        <v>960.08831787109398</v>
      </c>
      <c r="AA39" s="14" cm="1">
        <f t="array" aca="1" ref="AA39" ca="1">INDIRECT("H"&amp;($Y$3+($X39-30)/30))</f>
        <v>7417.4627250794592</v>
      </c>
      <c r="AB39" s="2" cm="1">
        <f t="array" aca="1" ref="AB39" ca="1">INDIRECT("I"&amp;($Y$3+($X39-30)/30))</f>
        <v>963.96896865839653</v>
      </c>
      <c r="AO39" s="22"/>
      <c r="AP39" s="22"/>
      <c r="AQ39" s="22"/>
      <c r="AR39" s="22"/>
      <c r="AS39" s="22"/>
      <c r="AT39" s="22"/>
    </row>
    <row r="40" spans="1:46" ht="14.5" x14ac:dyDescent="0.35">
      <c r="A40" s="15">
        <v>69</v>
      </c>
      <c r="B40" s="8">
        <v>90</v>
      </c>
      <c r="C40" s="8">
        <v>1938721.9806665247</v>
      </c>
      <c r="D40" s="8">
        <v>7335.7646412549311</v>
      </c>
      <c r="E40" s="2">
        <v>960</v>
      </c>
      <c r="F40" s="1">
        <v>11187.81640625</v>
      </c>
      <c r="G40" s="1">
        <v>1040.38647460938</v>
      </c>
      <c r="H40" s="1">
        <v>11700.53412127354</v>
      </c>
      <c r="I40" s="1">
        <v>1024.556721955016</v>
      </c>
      <c r="J40" s="1">
        <f t="shared" si="0"/>
        <v>4.5828220307325909</v>
      </c>
      <c r="K40" s="1">
        <f t="shared" si="1"/>
        <v>-1.5215261867285823</v>
      </c>
      <c r="L40" s="30"/>
      <c r="M40" s="30"/>
      <c r="N40" s="2">
        <v>1735371</v>
      </c>
      <c r="O40" s="30"/>
      <c r="P40" s="30"/>
      <c r="Q40" s="30"/>
      <c r="R40" s="30"/>
      <c r="S40" s="30"/>
      <c r="T40" s="30"/>
      <c r="U40" s="30"/>
      <c r="V40" s="30"/>
      <c r="X40" s="2">
        <v>960</v>
      </c>
      <c r="Y40" s="2" cm="1">
        <f t="array" aca="1" ref="Y40" ca="1">INDIRECT("F"&amp;($Y$3+($X40-30)/30))</f>
        <v>6997.3212890625</v>
      </c>
      <c r="Z40" s="2" cm="1">
        <f t="array" aca="1" ref="Z40" ca="1">INDIRECT("G"&amp;($Y$3+($X40-30)/30))</f>
        <v>881.35198974609398</v>
      </c>
      <c r="AA40" s="14" cm="1">
        <f t="array" aca="1" ref="AA40" ca="1">INDIRECT("H"&amp;($Y$3+($X40-30)/30))</f>
        <v>7159.6380197130966</v>
      </c>
      <c r="AB40" s="2" cm="1">
        <f t="array" aca="1" ref="AB40" ca="1">INDIRECT("I"&amp;($Y$3+($X40-30)/30))</f>
        <v>873.56049837446028</v>
      </c>
      <c r="AO40" s="22"/>
      <c r="AP40" s="22"/>
      <c r="AQ40" s="22"/>
      <c r="AR40" s="22"/>
      <c r="AS40" s="22"/>
      <c r="AT40" s="22"/>
    </row>
    <row r="41" spans="1:46" ht="14.5" x14ac:dyDescent="0.35">
      <c r="A41" s="15">
        <v>69</v>
      </c>
      <c r="B41" s="8">
        <v>90</v>
      </c>
      <c r="C41" s="8">
        <v>1938721.9806665247</v>
      </c>
      <c r="D41" s="8">
        <v>7335.7646412549311</v>
      </c>
      <c r="E41" s="2">
        <v>990</v>
      </c>
      <c r="F41" s="1">
        <v>11794.7255859375</v>
      </c>
      <c r="G41" s="1">
        <v>1033.97387695313</v>
      </c>
      <c r="H41" s="1">
        <v>12414.59240583314</v>
      </c>
      <c r="I41" s="1">
        <v>1005.354642844197</v>
      </c>
      <c r="J41" s="1">
        <f t="shared" si="0"/>
        <v>5.2554577499852044</v>
      </c>
      <c r="K41" s="1">
        <f t="shared" si="1"/>
        <v>-2.7678875401830232</v>
      </c>
      <c r="L41" s="30"/>
      <c r="M41" s="30"/>
      <c r="N41" s="2">
        <v>1735371</v>
      </c>
      <c r="O41" s="30"/>
      <c r="P41" s="30"/>
      <c r="Q41" s="30"/>
      <c r="R41" s="30"/>
      <c r="S41" s="30"/>
      <c r="T41" s="30"/>
      <c r="U41" s="30"/>
      <c r="V41" s="30"/>
      <c r="X41" s="2">
        <v>990</v>
      </c>
      <c r="Y41" s="2" cm="1">
        <f t="array" aca="1" ref="Y41" ca="1">INDIRECT("F"&amp;($Y$3+($X41-30)/30))</f>
        <v>6795.7138671875</v>
      </c>
      <c r="Z41" s="2" cm="1">
        <f t="array" aca="1" ref="Z41" ca="1">INDIRECT("G"&amp;($Y$3+($X41-30)/30))</f>
        <v>865.70916748046898</v>
      </c>
      <c r="AA41" s="14" cm="1">
        <f t="array" aca="1" ref="AA41" ca="1">INDIRECT("H"&amp;($Y$3+($X41-30)/30))</f>
        <v>7336.8461898383421</v>
      </c>
      <c r="AB41" s="2" cm="1">
        <f t="array" aca="1" ref="AB41" ca="1">INDIRECT("I"&amp;($Y$3+($X41-30)/30))</f>
        <v>872.3262843832174</v>
      </c>
      <c r="AO41" s="22"/>
      <c r="AP41" s="22"/>
      <c r="AQ41" s="22"/>
      <c r="AR41" s="22"/>
      <c r="AS41" s="22"/>
      <c r="AT41" s="22"/>
    </row>
    <row r="42" spans="1:46" ht="14.5" x14ac:dyDescent="0.35">
      <c r="A42" s="15">
        <v>69</v>
      </c>
      <c r="B42" s="8">
        <v>90</v>
      </c>
      <c r="C42" s="8">
        <v>1938721.9806665247</v>
      </c>
      <c r="D42" s="8">
        <v>7335.7646412549311</v>
      </c>
      <c r="E42" s="2">
        <v>1020</v>
      </c>
      <c r="F42" s="1">
        <v>19049.859375</v>
      </c>
      <c r="G42" s="1">
        <v>1463.40112304688</v>
      </c>
      <c r="H42" s="1">
        <v>20762.543043500169</v>
      </c>
      <c r="I42" s="1">
        <v>1505.9853509030761</v>
      </c>
      <c r="J42" s="1">
        <f t="shared" si="0"/>
        <v>8.9905318185592602</v>
      </c>
      <c r="K42" s="1">
        <f t="shared" si="1"/>
        <v>2.9099491031914364</v>
      </c>
      <c r="L42" s="30"/>
      <c r="M42" s="30"/>
      <c r="N42" s="2">
        <v>0</v>
      </c>
      <c r="O42" s="30"/>
      <c r="P42" s="30"/>
      <c r="Q42" s="30"/>
      <c r="R42" s="30"/>
      <c r="S42" s="30"/>
      <c r="T42" s="30"/>
      <c r="U42" s="30"/>
      <c r="V42" s="30"/>
      <c r="X42" s="2">
        <v>1020</v>
      </c>
      <c r="Y42" s="2" cm="1">
        <f t="array" aca="1" ref="Y42" ca="1">INDIRECT("F"&amp;($Y$3+($X42-30)/30))</f>
        <v>13119.1318359375</v>
      </c>
      <c r="Z42" s="2" cm="1">
        <f t="array" aca="1" ref="Z42" ca="1">INDIRECT("G"&amp;($Y$3+($X42-30)/30))</f>
        <v>1465.22253417969</v>
      </c>
      <c r="AA42" s="14" cm="1">
        <f t="array" aca="1" ref="AA42" ca="1">INDIRECT("H"&amp;($Y$3+($X42-30)/30))</f>
        <v>14257.930479698511</v>
      </c>
      <c r="AB42" s="2" cm="1">
        <f t="array" aca="1" ref="AB42" ca="1">INDIRECT("I"&amp;($Y$3+($X42-30)/30))</f>
        <v>1494.669991013315</v>
      </c>
      <c r="AO42" s="22"/>
      <c r="AP42" s="22"/>
      <c r="AQ42" s="22"/>
      <c r="AR42" s="22"/>
      <c r="AS42" s="22"/>
      <c r="AT42" s="22"/>
    </row>
    <row r="43" spans="1:46" ht="14.5" x14ac:dyDescent="0.35">
      <c r="A43" s="15">
        <v>69</v>
      </c>
      <c r="B43" s="8">
        <v>90</v>
      </c>
      <c r="C43" s="8">
        <v>1938721.9806665247</v>
      </c>
      <c r="D43" s="8">
        <v>7335.7646412549311</v>
      </c>
      <c r="E43" s="2">
        <v>1050</v>
      </c>
      <c r="F43" s="1">
        <v>21749.083984375</v>
      </c>
      <c r="G43" s="1">
        <v>1496.54357910156</v>
      </c>
      <c r="H43" s="1">
        <v>22795.684687580531</v>
      </c>
      <c r="I43" s="1">
        <v>1527.7572191493421</v>
      </c>
      <c r="J43" s="1">
        <f t="shared" si="0"/>
        <v>4.8121599234130104</v>
      </c>
      <c r="K43" s="1">
        <f t="shared" si="1"/>
        <v>2.0857154100731878</v>
      </c>
      <c r="L43" s="30"/>
      <c r="M43" s="30"/>
      <c r="N43" s="2">
        <v>0</v>
      </c>
      <c r="O43" s="30"/>
      <c r="P43" s="30"/>
      <c r="Q43" s="30"/>
      <c r="R43" s="30"/>
      <c r="S43" s="30"/>
      <c r="T43" s="30"/>
      <c r="U43" s="30"/>
      <c r="V43" s="30"/>
      <c r="X43" s="2">
        <v>1050</v>
      </c>
      <c r="Y43" s="2" cm="1">
        <f t="array" aca="1" ref="Y43" ca="1">INDIRECT("F"&amp;($Y$3+($X43-30)/30))</f>
        <v>15299.984375</v>
      </c>
      <c r="Z43" s="2" cm="1">
        <f t="array" aca="1" ref="Z43" ca="1">INDIRECT("G"&amp;($Y$3+($X43-30)/30))</f>
        <v>1539.60314941406</v>
      </c>
      <c r="AA43" s="14" cm="1">
        <f t="array" aca="1" ref="AA43" ca="1">INDIRECT("H"&amp;($Y$3+($X43-30)/30))</f>
        <v>15679.494533694369</v>
      </c>
      <c r="AB43" s="2" cm="1">
        <f t="array" aca="1" ref="AB43" ca="1">INDIRECT("I"&amp;($Y$3+($X43-30)/30))</f>
        <v>1537.2944700411481</v>
      </c>
      <c r="AO43" s="22"/>
      <c r="AP43" s="22"/>
      <c r="AQ43" s="22"/>
      <c r="AR43" s="22"/>
      <c r="AS43" s="22"/>
      <c r="AT43" s="22"/>
    </row>
    <row r="44" spans="1:46" ht="14.5" x14ac:dyDescent="0.35">
      <c r="A44" s="15">
        <v>69</v>
      </c>
      <c r="B44" s="8">
        <v>90</v>
      </c>
      <c r="C44" s="8">
        <v>1938721.9806665247</v>
      </c>
      <c r="D44" s="8">
        <v>7335.7646412549311</v>
      </c>
      <c r="E44" s="2">
        <v>1080</v>
      </c>
      <c r="F44" s="1">
        <v>23771.099609375</v>
      </c>
      <c r="G44" s="1">
        <v>1478.92846679688</v>
      </c>
      <c r="H44" s="1">
        <v>24564.271654651118</v>
      </c>
      <c r="I44" s="1">
        <v>1525.5495031669641</v>
      </c>
      <c r="J44" s="1">
        <f t="shared" si="0"/>
        <v>3.336707423342343</v>
      </c>
      <c r="K44" s="1">
        <f t="shared" si="1"/>
        <v>3.1523523562338154</v>
      </c>
      <c r="L44" s="30"/>
      <c r="M44" s="30"/>
      <c r="N44" s="2">
        <v>0</v>
      </c>
      <c r="O44" s="30"/>
      <c r="P44" s="30"/>
      <c r="Q44" s="30"/>
      <c r="R44" s="30"/>
      <c r="S44" s="30"/>
      <c r="T44" s="30"/>
      <c r="U44" s="30"/>
      <c r="V44" s="30"/>
      <c r="X44" s="2">
        <v>1080</v>
      </c>
      <c r="Y44" s="2" cm="1">
        <f t="array" aca="1" ref="Y44" ca="1">INDIRECT("F"&amp;($Y$3+($X44-30)/30))</f>
        <v>15928.861328125</v>
      </c>
      <c r="Z44" s="2" cm="1">
        <f t="array" aca="1" ref="Z44" ca="1">INDIRECT("G"&amp;($Y$3+($X44-30)/30))</f>
        <v>1531.43078613281</v>
      </c>
      <c r="AA44" s="14" cm="1">
        <f t="array" aca="1" ref="AA44" ca="1">INDIRECT("H"&amp;($Y$3+($X44-30)/30))</f>
        <v>16699.225686926311</v>
      </c>
      <c r="AB44" s="2" cm="1">
        <f t="array" aca="1" ref="AB44" ca="1">INDIRECT("I"&amp;($Y$3+($X44-30)/30))</f>
        <v>1540.0280800626681</v>
      </c>
      <c r="AO44" s="22"/>
      <c r="AP44" s="22"/>
      <c r="AQ44" s="22"/>
      <c r="AR44" s="22"/>
      <c r="AS44" s="22"/>
      <c r="AT44" s="22"/>
    </row>
    <row r="45" spans="1:46" ht="14.5" x14ac:dyDescent="0.35">
      <c r="A45" s="15">
        <v>69</v>
      </c>
      <c r="B45" s="8">
        <v>90</v>
      </c>
      <c r="C45" s="8">
        <v>1938721.9806665247</v>
      </c>
      <c r="D45" s="8">
        <v>7335.7646412549311</v>
      </c>
      <c r="E45" s="2">
        <v>1110</v>
      </c>
      <c r="F45" s="1">
        <v>17147.0546875</v>
      </c>
      <c r="G45" s="1">
        <v>1037.80407714844</v>
      </c>
      <c r="H45" s="1">
        <v>17908.460785294112</v>
      </c>
      <c r="I45" s="1">
        <v>1045.6205118729069</v>
      </c>
      <c r="J45" s="1">
        <f t="shared" si="0"/>
        <v>4.4404482966346848</v>
      </c>
      <c r="K45" s="1">
        <f t="shared" si="1"/>
        <v>0.75317055469121441</v>
      </c>
      <c r="L45" s="30"/>
      <c r="M45" s="30"/>
      <c r="N45" s="2">
        <v>1735371</v>
      </c>
      <c r="O45" s="30"/>
      <c r="P45" s="30"/>
      <c r="Q45" s="30"/>
      <c r="R45" s="30"/>
      <c r="S45" s="30"/>
      <c r="T45" s="30"/>
      <c r="U45" s="30"/>
      <c r="V45" s="30"/>
      <c r="X45" s="2">
        <v>1110</v>
      </c>
      <c r="Y45" s="2" cm="1">
        <f t="array" aca="1" ref="Y45" ca="1">INDIRECT("F"&amp;($Y$3+($X45-30)/30))</f>
        <v>9376.5048828125</v>
      </c>
      <c r="Z45" s="2" cm="1">
        <f t="array" aca="1" ref="Z45" ca="1">INDIRECT("G"&amp;($Y$3+($X45-30)/30))</f>
        <v>929.75842285156205</v>
      </c>
      <c r="AA45" s="14" cm="1">
        <f t="array" aca="1" ref="AA45" ca="1">INDIRECT("H"&amp;($Y$3+($X45-30)/30))</f>
        <v>10143.458383052561</v>
      </c>
      <c r="AB45" s="2" cm="1">
        <f t="array" aca="1" ref="AB45" ca="1">INDIRECT("I"&amp;($Y$3+($X45-30)/30))</f>
        <v>929.03005709991635</v>
      </c>
      <c r="AO45" s="22"/>
      <c r="AP45" s="22"/>
      <c r="AQ45" s="22"/>
      <c r="AR45" s="22"/>
      <c r="AS45" s="22"/>
      <c r="AT45" s="22"/>
    </row>
    <row r="46" spans="1:46" ht="14.5" x14ac:dyDescent="0.35">
      <c r="A46" s="15">
        <v>69</v>
      </c>
      <c r="B46" s="8">
        <v>90</v>
      </c>
      <c r="C46" s="8">
        <v>1938721.9806665247</v>
      </c>
      <c r="D46" s="8">
        <v>7335.7646412549311</v>
      </c>
      <c r="E46" s="2">
        <v>1140</v>
      </c>
      <c r="F46" s="1">
        <v>16693.8125</v>
      </c>
      <c r="G46" s="1">
        <v>981.73669433593705</v>
      </c>
      <c r="H46" s="1">
        <v>17213.104099423472</v>
      </c>
      <c r="I46" s="1">
        <v>979.45487486684362</v>
      </c>
      <c r="J46" s="1">
        <f t="shared" si="0"/>
        <v>3.1106830714881446</v>
      </c>
      <c r="K46" s="1">
        <f t="shared" si="1"/>
        <v>-0.23242682913435167</v>
      </c>
      <c r="L46" s="30"/>
      <c r="M46" s="30"/>
      <c r="N46" s="2">
        <v>1735371</v>
      </c>
      <c r="O46" s="30"/>
      <c r="P46" s="30"/>
      <c r="Q46" s="30"/>
      <c r="R46" s="30"/>
      <c r="S46" s="30"/>
      <c r="T46" s="30"/>
      <c r="U46" s="30"/>
      <c r="V46" s="30"/>
      <c r="X46" s="2">
        <v>1140</v>
      </c>
      <c r="Y46" s="2" cm="1">
        <f t="array" aca="1" ref="Y46" ca="1">INDIRECT("F"&amp;($Y$3+($X46-30)/30))</f>
        <v>8958.9638671875</v>
      </c>
      <c r="Z46" s="2" cm="1">
        <f t="array" aca="1" ref="Z46" ca="1">INDIRECT("G"&amp;($Y$3+($X46-30)/30))</f>
        <v>855.84722900390602</v>
      </c>
      <c r="AA46" s="14" cm="1">
        <f t="array" aca="1" ref="AA46" ca="1">INDIRECT("H"&amp;($Y$3+($X46-30)/30))</f>
        <v>9615.601925569259</v>
      </c>
      <c r="AB46" s="2" cm="1">
        <f t="array" aca="1" ref="AB46" ca="1">INDIRECT("I"&amp;($Y$3+($X46-30)/30))</f>
        <v>844.70410167669911</v>
      </c>
      <c r="AO46" s="22"/>
      <c r="AP46" s="22"/>
      <c r="AQ46" s="22"/>
      <c r="AR46" s="22"/>
      <c r="AS46" s="22"/>
      <c r="AT46" s="22"/>
    </row>
    <row r="47" spans="1:46" ht="14.5" x14ac:dyDescent="0.35">
      <c r="A47" s="15">
        <v>69</v>
      </c>
      <c r="B47" s="8">
        <v>90</v>
      </c>
      <c r="C47" s="8">
        <v>1938721.9806665247</v>
      </c>
      <c r="D47" s="8">
        <v>7335.7646412549311</v>
      </c>
      <c r="E47" s="2">
        <v>1170</v>
      </c>
      <c r="F47" s="1">
        <v>17092.46875</v>
      </c>
      <c r="G47" s="1">
        <v>973.002685546875</v>
      </c>
      <c r="H47" s="1">
        <v>17824.49085686828</v>
      </c>
      <c r="I47" s="1">
        <v>967.24599043917794</v>
      </c>
      <c r="J47" s="1">
        <f t="shared" si="0"/>
        <v>4.2827172456774587</v>
      </c>
      <c r="K47" s="1">
        <f t="shared" si="1"/>
        <v>-0.59164226298733302</v>
      </c>
      <c r="L47" s="30"/>
      <c r="M47" s="30"/>
      <c r="N47" s="2">
        <v>1735371</v>
      </c>
      <c r="O47" s="30"/>
      <c r="P47" s="30"/>
      <c r="Q47" s="30"/>
      <c r="R47" s="30"/>
      <c r="S47" s="30"/>
      <c r="T47" s="30"/>
      <c r="U47" s="30"/>
      <c r="V47" s="30"/>
      <c r="X47" s="2">
        <v>1170</v>
      </c>
      <c r="Y47" s="2" cm="1">
        <f t="array" aca="1" ref="Y47" ca="1">INDIRECT("F"&amp;($Y$3+($X47-30)/30))</f>
        <v>9400.7470703125</v>
      </c>
      <c r="Z47" s="2" cm="1">
        <f t="array" aca="1" ref="Z47" ca="1">INDIRECT("G"&amp;($Y$3+($X47-30)/30))</f>
        <v>847.896240234375</v>
      </c>
      <c r="AA47" s="14" cm="1">
        <f t="array" aca="1" ref="AA47" ca="1">INDIRECT("H"&amp;($Y$3+($X47-30)/30))</f>
        <v>9697.9890131752873</v>
      </c>
      <c r="AB47" s="2" cm="1">
        <f t="array" aca="1" ref="AB47" ca="1">INDIRECT("I"&amp;($Y$3+($X47-30)/30))</f>
        <v>843.94588642522694</v>
      </c>
      <c r="AO47" s="22"/>
      <c r="AP47" s="22"/>
      <c r="AQ47" s="22"/>
      <c r="AR47" s="22"/>
      <c r="AS47" s="22"/>
      <c r="AT47" s="22"/>
    </row>
    <row r="48" spans="1:46" ht="14.5" x14ac:dyDescent="0.35">
      <c r="A48" s="15">
        <v>69</v>
      </c>
      <c r="B48" s="8">
        <v>90</v>
      </c>
      <c r="C48" s="8">
        <v>1938721.9806665247</v>
      </c>
      <c r="D48" s="8">
        <v>7335.7646412549311</v>
      </c>
      <c r="E48" s="2">
        <v>1200</v>
      </c>
      <c r="F48" s="1">
        <v>26495.2578125</v>
      </c>
      <c r="G48" s="1">
        <v>1370.0634765625</v>
      </c>
      <c r="H48" s="1">
        <v>26534.89153221995</v>
      </c>
      <c r="I48" s="1">
        <v>1306.340968811194</v>
      </c>
      <c r="J48" s="1">
        <f t="shared" si="0"/>
        <v>0.14958797532912296</v>
      </c>
      <c r="K48" s="1">
        <f t="shared" si="1"/>
        <v>-4.6510624391788244</v>
      </c>
      <c r="L48" s="30"/>
      <c r="M48" s="30"/>
      <c r="N48" s="2">
        <v>0</v>
      </c>
      <c r="O48" s="30"/>
      <c r="P48" s="30"/>
      <c r="Q48" s="30"/>
      <c r="R48" s="30"/>
      <c r="S48" s="30"/>
      <c r="T48" s="30"/>
      <c r="U48" s="30"/>
      <c r="V48" s="30"/>
      <c r="X48" s="2">
        <v>1200</v>
      </c>
      <c r="Y48" s="2" cm="1">
        <f t="array" aca="1" ref="Y48" ca="1">INDIRECT("F"&amp;($Y$3+($X48-30)/30))</f>
        <v>18552.640625</v>
      </c>
      <c r="Z48" s="2" cm="1">
        <f t="array" aca="1" ref="Z48" ca="1">INDIRECT("G"&amp;($Y$3+($X48-30)/30))</f>
        <v>1436.47326660156</v>
      </c>
      <c r="AA48" s="14" cm="1">
        <f t="array" aca="1" ref="AA48" ca="1">INDIRECT("H"&amp;($Y$3+($X48-30)/30))</f>
        <v>20238.05290945054</v>
      </c>
      <c r="AB48" s="2" cm="1">
        <f t="array" aca="1" ref="AB48" ca="1">INDIRECT("I"&amp;($Y$3+($X48-30)/30))</f>
        <v>1438.1562553569349</v>
      </c>
      <c r="AO48" s="22"/>
      <c r="AP48" s="22"/>
      <c r="AQ48" s="22"/>
      <c r="AR48" s="22"/>
      <c r="AS48" s="22"/>
      <c r="AT48" s="22"/>
    </row>
    <row r="49" spans="1:46" ht="14.5" x14ac:dyDescent="0.35">
      <c r="A49" s="15">
        <v>69</v>
      </c>
      <c r="B49" s="8">
        <v>90</v>
      </c>
      <c r="C49" s="8">
        <v>1938721.9806665247</v>
      </c>
      <c r="D49" s="8">
        <v>7335.7646412549311</v>
      </c>
      <c r="E49" s="2">
        <v>1230</v>
      </c>
      <c r="F49" s="1">
        <v>29255.1796875</v>
      </c>
      <c r="G49" s="1">
        <v>1387.74499511719</v>
      </c>
      <c r="H49" s="1">
        <v>28155.187270395789</v>
      </c>
      <c r="I49" s="1">
        <v>1306.8512781200241</v>
      </c>
      <c r="J49" s="1">
        <f t="shared" si="0"/>
        <v>-3.7599920043362789</v>
      </c>
      <c r="K49" s="1">
        <f t="shared" si="1"/>
        <v>-5.8291485310191851</v>
      </c>
      <c r="L49" s="30"/>
      <c r="M49" s="30"/>
      <c r="N49" s="2">
        <v>0</v>
      </c>
      <c r="O49" s="30"/>
      <c r="P49" s="30"/>
      <c r="Q49" s="30"/>
      <c r="R49" s="30"/>
      <c r="S49" s="30"/>
      <c r="T49" s="30"/>
      <c r="U49" s="30"/>
      <c r="V49" s="30"/>
      <c r="X49" s="2">
        <v>1230</v>
      </c>
      <c r="Y49" s="2" cm="1">
        <f t="array" aca="1" ref="Y49" ca="1">INDIRECT("F"&amp;($Y$3+($X49-30)/30))</f>
        <v>21517.9375</v>
      </c>
      <c r="Z49" s="2" cm="1">
        <f t="array" aca="1" ref="Z49" ca="1">INDIRECT("G"&amp;($Y$3+($X49-30)/30))</f>
        <v>1482.23498535156</v>
      </c>
      <c r="AA49" s="14" cm="1">
        <f t="array" aca="1" ref="AA49" ca="1">INDIRECT("H"&amp;($Y$3+($X49-30)/30))</f>
        <v>22566.173660450531</v>
      </c>
      <c r="AB49" s="2" cm="1">
        <f t="array" aca="1" ref="AB49" ca="1">INDIRECT("I"&amp;($Y$3+($X49-30)/30))</f>
        <v>1462.915076101194</v>
      </c>
      <c r="AO49" s="22"/>
      <c r="AP49" s="22"/>
      <c r="AQ49" s="22"/>
      <c r="AR49" s="22"/>
      <c r="AS49" s="22"/>
      <c r="AT49" s="22"/>
    </row>
    <row r="50" spans="1:46" ht="14.5" x14ac:dyDescent="0.35">
      <c r="A50" s="15">
        <v>69</v>
      </c>
      <c r="B50" s="8">
        <v>90</v>
      </c>
      <c r="C50" s="8">
        <v>1938721.9806665247</v>
      </c>
      <c r="D50" s="8">
        <v>7335.7646412549311</v>
      </c>
      <c r="E50" s="2">
        <v>1260</v>
      </c>
      <c r="F50" s="1">
        <v>24679.4921875</v>
      </c>
      <c r="G50" s="1">
        <v>1263.55285644531</v>
      </c>
      <c r="H50" s="1">
        <v>27024.396871316068</v>
      </c>
      <c r="I50" s="1">
        <v>1267.673561540327</v>
      </c>
      <c r="J50" s="1">
        <f t="shared" si="0"/>
        <v>9.5014300375424554</v>
      </c>
      <c r="K50" s="1">
        <f t="shared" si="1"/>
        <v>0.32612051597189012</v>
      </c>
      <c r="L50" s="30"/>
      <c r="M50" s="30"/>
      <c r="N50" s="2">
        <v>0</v>
      </c>
      <c r="O50" s="30"/>
      <c r="P50" s="30"/>
      <c r="Q50" s="30"/>
      <c r="R50" s="30"/>
      <c r="S50" s="30"/>
      <c r="T50" s="30"/>
      <c r="U50" s="30"/>
      <c r="V50" s="30"/>
      <c r="X50" s="2">
        <v>1260</v>
      </c>
      <c r="Y50" s="2" cm="1">
        <f t="array" aca="1" ref="Y50" ca="1">INDIRECT("F"&amp;($Y$3+($X50-30)/30))</f>
        <v>23371.119140625</v>
      </c>
      <c r="Z50" s="2" cm="1">
        <f t="array" aca="1" ref="Z50" ca="1">INDIRECT("G"&amp;($Y$3+($X50-30)/30))</f>
        <v>1460.51928710938</v>
      </c>
      <c r="AA50" s="14" cm="1">
        <f t="array" aca="1" ref="AA50" ca="1">INDIRECT("H"&amp;($Y$3+($X50-30)/30))</f>
        <v>23575.355514021481</v>
      </c>
      <c r="AB50" s="2" cm="1">
        <f t="array" aca="1" ref="AB50" ca="1">INDIRECT("I"&amp;($Y$3+($X50-30)/30))</f>
        <v>1459.5781316364209</v>
      </c>
      <c r="AO50" s="22"/>
      <c r="AP50" s="22"/>
      <c r="AQ50" s="22"/>
      <c r="AR50" s="22"/>
      <c r="AS50" s="22"/>
      <c r="AT50" s="22"/>
    </row>
    <row r="51" spans="1:46" ht="14.5" x14ac:dyDescent="0.35">
      <c r="A51" s="15">
        <v>69</v>
      </c>
      <c r="B51" s="8">
        <v>90</v>
      </c>
      <c r="C51" s="8">
        <v>1938721.9806665247</v>
      </c>
      <c r="D51" s="8">
        <v>7335.7646412549311</v>
      </c>
      <c r="E51" s="2">
        <v>1290</v>
      </c>
      <c r="F51" s="1">
        <v>17659.134765625</v>
      </c>
      <c r="G51" s="1">
        <v>912.754638671875</v>
      </c>
      <c r="H51" s="1">
        <v>19690.266925498639</v>
      </c>
      <c r="I51" s="1">
        <v>891.71489701033238</v>
      </c>
      <c r="J51" s="1">
        <f t="shared" si="0"/>
        <v>11.501878131806379</v>
      </c>
      <c r="K51" s="1">
        <f t="shared" si="1"/>
        <v>-2.3050818664868129</v>
      </c>
      <c r="L51" s="30"/>
      <c r="M51" s="30"/>
      <c r="N51" s="2">
        <v>1735371</v>
      </c>
      <c r="O51" s="30"/>
      <c r="P51" s="30"/>
      <c r="Q51" s="30"/>
      <c r="R51" s="30"/>
      <c r="S51" s="30"/>
      <c r="T51" s="30"/>
      <c r="U51" s="30"/>
      <c r="V51" s="30"/>
      <c r="X51" s="2">
        <v>1290</v>
      </c>
      <c r="Y51" s="2" cm="1">
        <f t="array" aca="1" ref="Y51" ca="1">INDIRECT("F"&amp;($Y$3+($X51-30)/30))</f>
        <v>14017.857421875</v>
      </c>
      <c r="Z51" s="2" cm="1">
        <f t="array" aca="1" ref="Z51" ca="1">INDIRECT("G"&amp;($Y$3+($X51-30)/30))</f>
        <v>872.56268310546898</v>
      </c>
      <c r="AA51" s="14" cm="1">
        <f t="array" aca="1" ref="AA51" ca="1">INDIRECT("H"&amp;($Y$3+($X51-30)/30))</f>
        <v>14105.540807757099</v>
      </c>
      <c r="AB51" s="2" cm="1">
        <f t="array" aca="1" ref="AB51" ca="1">INDIRECT("I"&amp;($Y$3+($X51-30)/30))</f>
        <v>889.74216010126759</v>
      </c>
      <c r="AO51" s="22"/>
      <c r="AP51" s="22"/>
      <c r="AQ51" s="22"/>
      <c r="AR51" s="22"/>
      <c r="AS51" s="22"/>
      <c r="AT51" s="22"/>
    </row>
    <row r="52" spans="1:46" ht="14.5" x14ac:dyDescent="0.35">
      <c r="A52" s="15">
        <v>69</v>
      </c>
      <c r="B52" s="8">
        <v>90</v>
      </c>
      <c r="C52" s="8">
        <v>1938721.9806665247</v>
      </c>
      <c r="D52" s="8">
        <v>7335.7646412549311</v>
      </c>
      <c r="E52" s="2">
        <v>1320</v>
      </c>
      <c r="F52" s="1">
        <v>17336.966796875</v>
      </c>
      <c r="G52" s="1">
        <v>865.60345458984398</v>
      </c>
      <c r="H52" s="1">
        <v>19011.97460127743</v>
      </c>
      <c r="I52" s="1">
        <v>846.77324645234683</v>
      </c>
      <c r="J52" s="1">
        <f t="shared" si="0"/>
        <v>9.6614812961650927</v>
      </c>
      <c r="K52" s="1">
        <f t="shared" si="1"/>
        <v>-2.1753850493144835</v>
      </c>
      <c r="L52" s="30"/>
      <c r="M52" s="30"/>
      <c r="N52" s="2">
        <v>1735371</v>
      </c>
      <c r="O52" s="30"/>
      <c r="P52" s="30"/>
      <c r="Q52" s="30"/>
      <c r="R52" s="30"/>
      <c r="S52" s="30"/>
      <c r="T52" s="30"/>
      <c r="U52" s="30"/>
      <c r="V52" s="30"/>
      <c r="X52" s="2">
        <v>1320</v>
      </c>
      <c r="Y52" s="2" cm="1">
        <f t="array" aca="1" ref="Y52" ca="1">INDIRECT("F"&amp;($Y$3+($X52-30)/30))</f>
        <v>13111.138671875</v>
      </c>
      <c r="Z52" s="2" cm="1">
        <f t="array" aca="1" ref="Z52" ca="1">INDIRECT("G"&amp;($Y$3+($X52-30)/30))</f>
        <v>805.28210449218705</v>
      </c>
      <c r="AA52" s="14" cm="1">
        <f t="array" aca="1" ref="AA52" ca="1">INDIRECT("H"&amp;($Y$3+($X52-30)/30))</f>
        <v>12891.818467132831</v>
      </c>
      <c r="AB52" s="2" cm="1">
        <f t="array" aca="1" ref="AB52" ca="1">INDIRECT("I"&amp;($Y$3+($X52-30)/30))</f>
        <v>809.96126777168286</v>
      </c>
      <c r="AO52" s="22"/>
      <c r="AP52" s="22"/>
      <c r="AQ52" s="22"/>
      <c r="AR52" s="22"/>
      <c r="AS52" s="22"/>
      <c r="AT52" s="22"/>
    </row>
    <row r="53" spans="1:46" ht="14.5" x14ac:dyDescent="0.35">
      <c r="A53" s="15">
        <v>69</v>
      </c>
      <c r="B53" s="8">
        <v>90</v>
      </c>
      <c r="C53" s="8">
        <v>1938721.9806665247</v>
      </c>
      <c r="D53" s="8">
        <v>7335.7646412549311</v>
      </c>
      <c r="E53" s="2">
        <v>1350</v>
      </c>
      <c r="F53" s="1">
        <v>14014.6259765625</v>
      </c>
      <c r="G53" s="1">
        <v>740.083740234375</v>
      </c>
      <c r="H53" s="1">
        <v>19054.89589386262</v>
      </c>
      <c r="I53" s="1">
        <v>813.86578636829393</v>
      </c>
      <c r="J53" s="1">
        <f t="shared" si="0"/>
        <v>35.964355564888187</v>
      </c>
      <c r="K53" s="1">
        <f t="shared" si="1"/>
        <v>9.9694186107308749</v>
      </c>
      <c r="L53" s="30"/>
      <c r="M53" s="30"/>
      <c r="N53" s="2">
        <v>1735371</v>
      </c>
      <c r="O53" s="30"/>
      <c r="P53" s="30"/>
      <c r="Q53" s="30"/>
      <c r="R53" s="30"/>
      <c r="S53" s="30"/>
      <c r="T53" s="30"/>
      <c r="U53" s="30"/>
      <c r="V53" s="30"/>
      <c r="X53" s="2">
        <v>1350</v>
      </c>
      <c r="Y53" s="2" cm="1">
        <f t="array" aca="1" ref="Y53" ca="1">INDIRECT("F"&amp;($Y$3+($X53-30)/30))</f>
        <v>13341.5849609375</v>
      </c>
      <c r="Z53" s="2" cm="1">
        <f t="array" aca="1" ref="Z53" ca="1">INDIRECT("G"&amp;($Y$3+($X53-30)/30))</f>
        <v>797.773681640625</v>
      </c>
      <c r="AA53" s="14" cm="1">
        <f t="array" aca="1" ref="AA53" ca="1">INDIRECT("H"&amp;($Y$3+($X53-30)/30))</f>
        <v>12935.438884902651</v>
      </c>
      <c r="AB53" s="2" cm="1">
        <f t="array" aca="1" ref="AB53" ca="1">INDIRECT("I"&amp;($Y$3+($X53-30)/30))</f>
        <v>807.54315793008902</v>
      </c>
      <c r="AO53" s="22"/>
      <c r="AP53" s="22"/>
      <c r="AQ53" s="22"/>
      <c r="AR53" s="22"/>
      <c r="AS53" s="22"/>
      <c r="AT53" s="22"/>
    </row>
    <row r="54" spans="1:46" ht="14.5" x14ac:dyDescent="0.35">
      <c r="A54" s="15">
        <v>69</v>
      </c>
      <c r="B54" s="8">
        <v>90</v>
      </c>
      <c r="C54" s="8">
        <v>1938721.9806665247</v>
      </c>
      <c r="D54" s="8">
        <v>7335.7646412549311</v>
      </c>
      <c r="E54" s="2">
        <v>1380</v>
      </c>
      <c r="F54" s="1">
        <v>24571.38671875</v>
      </c>
      <c r="G54" s="1">
        <v>1094.16357421875</v>
      </c>
      <c r="H54" s="1">
        <v>23179.19052100441</v>
      </c>
      <c r="I54" s="1">
        <v>1064.260574197581</v>
      </c>
      <c r="J54" s="1">
        <f t="shared" si="0"/>
        <v>-5.6659244090738659</v>
      </c>
      <c r="K54" s="1">
        <f t="shared" si="1"/>
        <v>-2.7329551746885903</v>
      </c>
      <c r="L54" s="30"/>
      <c r="M54" s="30"/>
      <c r="N54" s="2">
        <v>0</v>
      </c>
      <c r="O54" s="30"/>
      <c r="P54" s="30"/>
      <c r="Q54" s="30"/>
      <c r="R54" s="30"/>
      <c r="S54" s="30"/>
      <c r="T54" s="30"/>
      <c r="U54" s="30"/>
      <c r="V54" s="30"/>
      <c r="X54" s="2">
        <v>1380</v>
      </c>
      <c r="Y54" s="2" cm="1">
        <f t="array" aca="1" ref="Y54" ca="1">INDIRECT("F"&amp;($Y$3+($X54-30)/30))</f>
        <v>25156.0546875</v>
      </c>
      <c r="Z54" s="2" cm="1">
        <f t="array" aca="1" ref="Z54" ca="1">INDIRECT("G"&amp;($Y$3+($X54-30)/30))</f>
        <v>1347.20935058594</v>
      </c>
      <c r="AA54" s="14" cm="1">
        <f t="array" aca="1" ref="AA54" ca="1">INDIRECT("H"&amp;($Y$3+($X54-30)/30))</f>
        <v>25976.377900345669</v>
      </c>
      <c r="AB54" s="2" cm="1">
        <f t="array" aca="1" ref="AB54" ca="1">INDIRECT("I"&amp;($Y$3+($X54-30)/30))</f>
        <v>1296.4004479210751</v>
      </c>
      <c r="AO54" s="22"/>
      <c r="AP54" s="22"/>
      <c r="AQ54" s="22"/>
      <c r="AR54" s="22"/>
      <c r="AS54" s="22"/>
      <c r="AT54" s="22"/>
    </row>
    <row r="55" spans="1:46" ht="14.5" x14ac:dyDescent="0.35">
      <c r="A55" s="15">
        <v>69</v>
      </c>
      <c r="B55" s="8">
        <v>90</v>
      </c>
      <c r="C55" s="8">
        <v>1938721.9806665247</v>
      </c>
      <c r="D55" s="8">
        <v>7335.7646412549311</v>
      </c>
      <c r="E55" s="2">
        <v>1410</v>
      </c>
      <c r="F55" s="1">
        <v>24870.078125</v>
      </c>
      <c r="G55" s="1">
        <v>1039.92822265625</v>
      </c>
      <c r="H55" s="1">
        <v>24682.13488667077</v>
      </c>
      <c r="I55" s="1">
        <v>1043.1760046392731</v>
      </c>
      <c r="J55" s="1">
        <f t="shared" si="0"/>
        <v>-0.75570023296510913</v>
      </c>
      <c r="K55" s="1">
        <f t="shared" si="1"/>
        <v>0.3123082836166684</v>
      </c>
      <c r="L55" s="30"/>
      <c r="M55" s="30"/>
      <c r="N55" s="2">
        <v>0</v>
      </c>
      <c r="O55" s="30"/>
      <c r="P55" s="30"/>
      <c r="Q55" s="30"/>
      <c r="R55" s="30"/>
      <c r="S55" s="30"/>
      <c r="T55" s="30"/>
      <c r="U55" s="30"/>
      <c r="V55" s="30"/>
      <c r="X55" s="2">
        <v>1410</v>
      </c>
      <c r="Y55" s="2" cm="1">
        <f t="array" aca="1" ref="Y55" ca="1">INDIRECT("F"&amp;($Y$3+($X55-30)/30))</f>
        <v>27389.015625</v>
      </c>
      <c r="Z55" s="2" cm="1">
        <f t="array" aca="1" ref="Z55" ca="1">INDIRECT("G"&amp;($Y$3+($X55-30)/30))</f>
        <v>1376.43957519531</v>
      </c>
      <c r="AA55" s="14" cm="1">
        <f t="array" aca="1" ref="AA55" ca="1">INDIRECT("H"&amp;($Y$3+($X55-30)/30))</f>
        <v>27451.04693265188</v>
      </c>
      <c r="AB55" s="2" cm="1">
        <f t="array" aca="1" ref="AB55" ca="1">INDIRECT("I"&amp;($Y$3+($X55-30)/30))</f>
        <v>1290.9245294239061</v>
      </c>
      <c r="AO55" s="22"/>
      <c r="AP55" s="22"/>
      <c r="AQ55" s="22"/>
      <c r="AR55" s="22"/>
      <c r="AS55" s="22"/>
      <c r="AT55" s="22"/>
    </row>
    <row r="56" spans="1:46" ht="14.5" x14ac:dyDescent="0.35">
      <c r="A56" s="15">
        <v>69</v>
      </c>
      <c r="B56" s="8">
        <v>90</v>
      </c>
      <c r="C56" s="8">
        <v>1938721.9806665247</v>
      </c>
      <c r="D56" s="8">
        <v>7335.7646412549311</v>
      </c>
      <c r="E56" s="2">
        <v>1440</v>
      </c>
      <c r="F56" s="1">
        <v>26560.40625</v>
      </c>
      <c r="G56" s="1">
        <v>1031.77490234375</v>
      </c>
      <c r="H56" s="1">
        <v>25746.12316096569</v>
      </c>
      <c r="I56" s="1">
        <v>1020.446581567773</v>
      </c>
      <c r="J56" s="1">
        <f t="shared" si="0"/>
        <v>-3.0657779906296057</v>
      </c>
      <c r="K56" s="1">
        <f t="shared" si="1"/>
        <v>-1.0979449829845533</v>
      </c>
      <c r="L56" s="30"/>
      <c r="M56" s="30"/>
      <c r="N56" s="2">
        <v>0</v>
      </c>
      <c r="O56" s="30"/>
      <c r="P56" s="30"/>
      <c r="Q56" s="30"/>
      <c r="R56" s="30"/>
      <c r="S56" s="30"/>
      <c r="T56" s="30"/>
      <c r="U56" s="30"/>
      <c r="V56" s="30"/>
      <c r="X56" s="2">
        <v>1440</v>
      </c>
      <c r="Y56" s="2" cm="1">
        <f t="array" aca="1" ref="Y56" ca="1">INDIRECT("F"&amp;($Y$3+($X56-30)/30))</f>
        <v>28688.880859375</v>
      </c>
      <c r="Z56" s="2" cm="1">
        <f t="array" aca="1" ref="Z56" ca="1">INDIRECT("G"&amp;($Y$3+($X56-30)/30))</f>
        <v>1360.83837890625</v>
      </c>
      <c r="AA56" s="14" cm="1">
        <f t="array" aca="1" ref="AA56" ca="1">INDIRECT("H"&amp;($Y$3+($X56-30)/30))</f>
        <v>27441.17713986677</v>
      </c>
      <c r="AB56" s="2" cm="1">
        <f t="array" aca="1" ref="AB56" ca="1">INDIRECT("I"&amp;($Y$3+($X56-30)/30))</f>
        <v>1221.2325149520641</v>
      </c>
      <c r="AO56" s="22"/>
      <c r="AP56" s="22"/>
      <c r="AQ56" s="22"/>
      <c r="AR56" s="22"/>
      <c r="AS56" s="22"/>
      <c r="AT56" s="22"/>
    </row>
    <row r="57" spans="1:46" ht="14.5" x14ac:dyDescent="0.35">
      <c r="A57" s="15">
        <v>69</v>
      </c>
      <c r="B57" s="8">
        <v>90</v>
      </c>
      <c r="C57" s="8">
        <v>1938721.9806665247</v>
      </c>
      <c r="D57" s="8">
        <v>7335.7646412549311</v>
      </c>
      <c r="E57" s="2">
        <v>1470</v>
      </c>
      <c r="F57" s="1">
        <v>19268.53515625</v>
      </c>
      <c r="G57" s="1">
        <v>732.57580566406295</v>
      </c>
      <c r="H57" s="1">
        <v>18359.14149136909</v>
      </c>
      <c r="I57" s="1">
        <v>746.49644036636596</v>
      </c>
      <c r="J57" s="1">
        <f t="shared" si="0"/>
        <v>-4.7195786161561779</v>
      </c>
      <c r="K57" s="1">
        <f t="shared" si="1"/>
        <v>1.9002312927444107</v>
      </c>
      <c r="L57" s="30"/>
      <c r="M57" s="30"/>
      <c r="N57" s="2">
        <v>1735371</v>
      </c>
      <c r="O57" s="30"/>
      <c r="P57" s="30"/>
      <c r="Q57" s="30"/>
      <c r="R57" s="30"/>
      <c r="S57" s="30"/>
      <c r="T57" s="30"/>
      <c r="U57" s="30"/>
      <c r="V57" s="30"/>
      <c r="X57" s="2">
        <v>1470</v>
      </c>
      <c r="Y57" s="2" cm="1">
        <f t="array" aca="1" ref="Y57" ca="1">INDIRECT("F"&amp;($Y$3+($X57-30)/30))</f>
        <v>16845.869140625</v>
      </c>
      <c r="Z57" s="2" cm="1">
        <f t="array" aca="1" ref="Z57" ca="1">INDIRECT("G"&amp;($Y$3+($X57-30)/30))</f>
        <v>809.5947265625</v>
      </c>
      <c r="AA57" s="14" cm="1">
        <f t="array" aca="1" ref="AA57" ca="1">INDIRECT("H"&amp;($Y$3+($X57-30)/30))</f>
        <v>15859.65659689882</v>
      </c>
      <c r="AB57" s="2" cm="1">
        <f t="array" aca="1" ref="AB57" ca="1">INDIRECT("I"&amp;($Y$3+($X57-30)/30))</f>
        <v>799.99090635143102</v>
      </c>
      <c r="AO57" s="22"/>
      <c r="AP57" s="22"/>
      <c r="AQ57" s="22"/>
      <c r="AR57" s="22"/>
      <c r="AS57" s="22"/>
      <c r="AT57" s="22"/>
    </row>
    <row r="58" spans="1:46" ht="14.5" x14ac:dyDescent="0.35">
      <c r="A58" s="15">
        <v>69</v>
      </c>
      <c r="B58" s="8">
        <v>90</v>
      </c>
      <c r="C58" s="8">
        <v>1938721.9806665247</v>
      </c>
      <c r="D58" s="8">
        <v>7335.7646412549311</v>
      </c>
      <c r="E58" s="2">
        <v>1500</v>
      </c>
      <c r="F58" s="1">
        <v>18621.263671875</v>
      </c>
      <c r="G58" s="1">
        <v>683.33679199218795</v>
      </c>
      <c r="H58" s="1">
        <v>17685.8839385668</v>
      </c>
      <c r="I58" s="1">
        <v>681.40421676204392</v>
      </c>
      <c r="J58" s="1">
        <f t="shared" si="0"/>
        <v>-5.0231807560996513</v>
      </c>
      <c r="K58" s="1">
        <f t="shared" si="1"/>
        <v>-0.28281445588636361</v>
      </c>
      <c r="L58" s="30"/>
      <c r="M58" s="30"/>
      <c r="N58" s="2">
        <v>1735371</v>
      </c>
      <c r="O58" s="30"/>
      <c r="P58" s="30"/>
      <c r="Q58" s="30"/>
      <c r="R58" s="30"/>
      <c r="S58" s="30"/>
      <c r="T58" s="30"/>
      <c r="U58" s="30"/>
      <c r="V58" s="30"/>
      <c r="X58" s="2">
        <v>1500</v>
      </c>
      <c r="Y58" s="2" cm="1">
        <f t="array" aca="1" ref="Y58" ca="1">INDIRECT("F"&amp;($Y$3+($X58-30)/30))</f>
        <v>15840.755859375</v>
      </c>
      <c r="Z58" s="2" cm="1">
        <f t="array" aca="1" ref="Z58" ca="1">INDIRECT("G"&amp;($Y$3+($X58-30)/30))</f>
        <v>749.613525390625</v>
      </c>
      <c r="AA58" s="14" cm="1">
        <f t="array" aca="1" ref="AA58" ca="1">INDIRECT("H"&amp;($Y$3+($X58-30)/30))</f>
        <v>14940.81527165041</v>
      </c>
      <c r="AB58" s="2" cm="1">
        <f t="array" aca="1" ref="AB58" ca="1">INDIRECT("I"&amp;($Y$3+($X58-30)/30))</f>
        <v>745.64791824738654</v>
      </c>
      <c r="AO58" s="22"/>
      <c r="AP58" s="22"/>
      <c r="AQ58" s="22"/>
      <c r="AR58" s="22"/>
      <c r="AS58" s="22"/>
      <c r="AT58" s="22"/>
    </row>
    <row r="59" spans="1:46" ht="14.5" x14ac:dyDescent="0.35">
      <c r="A59" s="15">
        <v>69</v>
      </c>
      <c r="B59" s="8">
        <v>90</v>
      </c>
      <c r="C59" s="8">
        <v>1938721.9806665247</v>
      </c>
      <c r="D59" s="8">
        <v>7335.7646412549311</v>
      </c>
      <c r="E59" s="2">
        <v>1530</v>
      </c>
      <c r="F59" s="1">
        <v>17357.966796875</v>
      </c>
      <c r="G59" s="1">
        <v>627.544921875</v>
      </c>
      <c r="H59" s="1">
        <v>17303.182455801769</v>
      </c>
      <c r="I59" s="1">
        <v>632.94990088471786</v>
      </c>
      <c r="J59" s="1">
        <f t="shared" si="0"/>
        <v>-0.31561496639741332</v>
      </c>
      <c r="K59" s="1">
        <f t="shared" si="1"/>
        <v>0.86128957805421857</v>
      </c>
      <c r="L59" s="30"/>
      <c r="M59" s="30"/>
      <c r="N59" s="2">
        <v>1735371</v>
      </c>
      <c r="O59" s="30"/>
      <c r="P59" s="30"/>
      <c r="Q59" s="30"/>
      <c r="R59" s="30"/>
      <c r="S59" s="30"/>
      <c r="T59" s="30"/>
      <c r="U59" s="30"/>
      <c r="V59" s="30"/>
      <c r="X59" s="2">
        <v>1530</v>
      </c>
      <c r="Y59" s="2" cm="1">
        <f t="array" aca="1" ref="Y59" ca="1">INDIRECT("F"&amp;($Y$3+($X59-30)/30))</f>
        <v>16139.1689453125</v>
      </c>
      <c r="Z59" s="2" cm="1">
        <f t="array" aca="1" ref="Z59" ca="1">INDIRECT("G"&amp;($Y$3+($X59-30)/30))</f>
        <v>740.7490234375</v>
      </c>
      <c r="AA59" s="14" cm="1">
        <f t="array" aca="1" ref="AA59" ca="1">INDIRECT("H"&amp;($Y$3+($X59-30)/30))</f>
        <v>14660.46250564706</v>
      </c>
      <c r="AB59" s="2" cm="1">
        <f t="array" aca="1" ref="AB59" ca="1">INDIRECT("I"&amp;($Y$3+($X59-30)/30))</f>
        <v>724.79579071327112</v>
      </c>
      <c r="AO59" s="22"/>
      <c r="AP59" s="22"/>
      <c r="AQ59" s="22"/>
      <c r="AR59" s="22"/>
      <c r="AS59" s="22"/>
      <c r="AT59" s="22"/>
    </row>
    <row r="60" spans="1:46" ht="14.5" x14ac:dyDescent="0.35">
      <c r="A60" s="15">
        <v>69</v>
      </c>
      <c r="B60" s="8">
        <v>90</v>
      </c>
      <c r="C60" s="8">
        <v>1938721.9806665247</v>
      </c>
      <c r="D60" s="8">
        <v>7335.7646412549311</v>
      </c>
      <c r="E60" s="2">
        <v>1560</v>
      </c>
      <c r="F60" s="1">
        <v>25143.009765625</v>
      </c>
      <c r="G60" s="1">
        <v>871.66662597656295</v>
      </c>
      <c r="H60" s="1">
        <v>26204.759982981101</v>
      </c>
      <c r="I60" s="1">
        <v>894.06964102984239</v>
      </c>
      <c r="J60" s="1">
        <f t="shared" si="0"/>
        <v>4.2228445490551545</v>
      </c>
      <c r="K60" s="1">
        <f t="shared" si="1"/>
        <v>2.5701356901419095</v>
      </c>
      <c r="L60" s="30"/>
      <c r="M60" s="30"/>
      <c r="N60" s="2">
        <v>0</v>
      </c>
      <c r="O60" s="30"/>
      <c r="P60" s="30"/>
      <c r="Q60" s="30"/>
      <c r="R60" s="30"/>
      <c r="S60" s="30"/>
      <c r="T60" s="30"/>
      <c r="U60" s="30"/>
      <c r="V60" s="30"/>
      <c r="X60" s="2">
        <v>1560</v>
      </c>
      <c r="Y60" s="2" cm="1">
        <f t="array" aca="1" ref="Y60" ca="1">INDIRECT("F"&amp;($Y$3+($X60-30)/30))</f>
        <v>19618.2109375</v>
      </c>
      <c r="Z60" s="2" cm="1">
        <f t="array" aca="1" ref="Z60" ca="1">INDIRECT("G"&amp;($Y$3+($X60-30)/30))</f>
        <v>930.758544921875</v>
      </c>
      <c r="AA60" s="14" cm="1">
        <f t="array" aca="1" ref="AA60" ca="1">INDIRECT("H"&amp;($Y$3+($X60-30)/30))</f>
        <v>20986.960444284981</v>
      </c>
      <c r="AB60" s="2" cm="1">
        <f t="array" aca="1" ref="AB60" ca="1">INDIRECT("I"&amp;($Y$3+($X60-30)/30))</f>
        <v>964.36921836013767</v>
      </c>
      <c r="AO60" s="22"/>
      <c r="AP60" s="22"/>
      <c r="AQ60" s="22"/>
      <c r="AR60" s="22"/>
      <c r="AS60" s="22"/>
      <c r="AT60" s="22"/>
    </row>
    <row r="61" spans="1:46" ht="14.5" x14ac:dyDescent="0.35">
      <c r="A61" s="15">
        <v>69</v>
      </c>
      <c r="B61" s="8">
        <v>90</v>
      </c>
      <c r="C61" s="8">
        <v>1938721.9806665247</v>
      </c>
      <c r="D61" s="8">
        <v>7335.7646412549311</v>
      </c>
      <c r="E61" s="2">
        <v>1590</v>
      </c>
      <c r="F61" s="1">
        <v>27942.85546875</v>
      </c>
      <c r="G61" s="1">
        <v>923.24664306640602</v>
      </c>
      <c r="H61" s="1">
        <v>28488.873300484061</v>
      </c>
      <c r="I61" s="1">
        <v>902.03307578383283</v>
      </c>
      <c r="J61" s="1">
        <f t="shared" si="0"/>
        <v>1.9540516621313189</v>
      </c>
      <c r="K61" s="1">
        <f t="shared" si="1"/>
        <v>-2.2977139902849748</v>
      </c>
      <c r="L61" s="30"/>
      <c r="M61" s="30"/>
      <c r="N61" s="2">
        <v>0</v>
      </c>
      <c r="O61" s="30"/>
      <c r="P61" s="30"/>
      <c r="Q61" s="30"/>
      <c r="R61" s="30"/>
      <c r="S61" s="30"/>
      <c r="T61" s="30"/>
      <c r="U61" s="30"/>
      <c r="V61" s="30"/>
      <c r="X61" s="2">
        <v>1590</v>
      </c>
      <c r="Y61" s="2" cm="1">
        <f t="array" aca="1" ref="Y61" ca="1">INDIRECT("F"&amp;($Y$3+($X61-30)/30))</f>
        <v>19649.306640625</v>
      </c>
      <c r="Z61" s="2" cm="1">
        <f t="array" aca="1" ref="Z61" ca="1">INDIRECT("G"&amp;($Y$3+($X61-30)/30))</f>
        <v>945.98260498046898</v>
      </c>
      <c r="AA61" s="14" cm="1">
        <f t="array" aca="1" ref="AA61" ca="1">INDIRECT("H"&amp;($Y$3+($X61-30)/30))</f>
        <v>21319.52109684391</v>
      </c>
      <c r="AB61" s="2" cm="1">
        <f t="array" aca="1" ref="AB61" ca="1">INDIRECT("I"&amp;($Y$3+($X61-30)/30))</f>
        <v>954.25472838746293</v>
      </c>
      <c r="AO61" s="22"/>
      <c r="AP61" s="22"/>
      <c r="AQ61" s="22"/>
      <c r="AR61" s="22"/>
      <c r="AS61" s="22"/>
      <c r="AT61" s="22"/>
    </row>
    <row r="62" spans="1:46" ht="14.5" x14ac:dyDescent="0.35">
      <c r="A62" s="15">
        <v>69</v>
      </c>
      <c r="B62" s="8">
        <v>90</v>
      </c>
      <c r="C62" s="8">
        <v>1938721.9806665247</v>
      </c>
      <c r="D62" s="8">
        <v>7335.7646412549311</v>
      </c>
      <c r="E62" s="2">
        <v>1620</v>
      </c>
      <c r="F62" s="1">
        <v>29363.8671875</v>
      </c>
      <c r="G62" s="1">
        <v>928.37060546875</v>
      </c>
      <c r="H62" s="1">
        <v>29729.04290478929</v>
      </c>
      <c r="I62" s="1">
        <v>885.51640276124283</v>
      </c>
      <c r="J62" s="1">
        <f t="shared" si="0"/>
        <v>1.2436226977785241</v>
      </c>
      <c r="K62" s="1">
        <f t="shared" si="1"/>
        <v>-4.6160663053166529</v>
      </c>
      <c r="L62" s="30"/>
      <c r="M62" s="30"/>
      <c r="N62" s="2">
        <v>0</v>
      </c>
      <c r="O62" s="30"/>
      <c r="P62" s="30"/>
      <c r="Q62" s="30"/>
      <c r="R62" s="30"/>
      <c r="S62" s="30"/>
      <c r="T62" s="30"/>
      <c r="U62" s="30"/>
      <c r="V62" s="30"/>
      <c r="X62" s="2">
        <v>1620</v>
      </c>
      <c r="Y62" s="2" cm="1">
        <f t="array" aca="1" ref="Y62" ca="1">INDIRECT("F"&amp;($Y$3+($X62-30)/30))</f>
        <v>21450.06640625</v>
      </c>
      <c r="Z62" s="2" cm="1">
        <f t="array" aca="1" ref="Z62" ca="1">INDIRECT("G"&amp;($Y$3+($X62-30)/30))</f>
        <v>966.92523193359398</v>
      </c>
      <c r="AA62" s="14" cm="1">
        <f t="array" aca="1" ref="AA62" ca="1">INDIRECT("H"&amp;($Y$3+($X62-30)/30))</f>
        <v>21689.00518995761</v>
      </c>
      <c r="AB62" s="2" cm="1">
        <f t="array" aca="1" ref="AB62" ca="1">INDIRECT("I"&amp;($Y$3+($X62-30)/30))</f>
        <v>940.74506263210424</v>
      </c>
      <c r="AO62" s="22"/>
      <c r="AP62" s="22"/>
      <c r="AQ62" s="22"/>
      <c r="AR62" s="22"/>
      <c r="AS62" s="22"/>
      <c r="AT62" s="22"/>
    </row>
    <row r="63" spans="1:46" ht="14.5" x14ac:dyDescent="0.35">
      <c r="A63" s="15">
        <v>69</v>
      </c>
      <c r="B63" s="8">
        <v>90</v>
      </c>
      <c r="C63" s="8">
        <v>1938721.9806665247</v>
      </c>
      <c r="D63" s="8">
        <v>7335.7646412549311</v>
      </c>
      <c r="E63" s="2">
        <v>1650</v>
      </c>
      <c r="F63" s="1">
        <v>21302.603515625</v>
      </c>
      <c r="G63" s="1">
        <v>657.20562744140602</v>
      </c>
      <c r="H63" s="1">
        <v>20786.229476094872</v>
      </c>
      <c r="I63" s="1">
        <v>637.4518945492315</v>
      </c>
      <c r="J63" s="1">
        <f t="shared" si="0"/>
        <v>-2.4239949786014612</v>
      </c>
      <c r="K63" s="1">
        <f t="shared" si="1"/>
        <v>-3.0057157253930686</v>
      </c>
      <c r="L63" s="30"/>
      <c r="M63" s="30"/>
      <c r="N63" s="2">
        <v>1735371</v>
      </c>
      <c r="O63" s="30"/>
      <c r="P63" s="30"/>
      <c r="Q63" s="30"/>
      <c r="R63" s="30"/>
      <c r="S63" s="30"/>
      <c r="T63" s="30"/>
      <c r="U63" s="30"/>
      <c r="V63" s="30"/>
      <c r="X63" s="2">
        <v>1650</v>
      </c>
      <c r="Y63" s="2" cm="1">
        <f t="array" aca="1" ref="Y63" ca="1">INDIRECT("F"&amp;($Y$3+($X63-30)/30))</f>
        <v>13449.37109375</v>
      </c>
      <c r="Z63" s="2" cm="1">
        <f t="array" aca="1" ref="Z63" ca="1">INDIRECT("G"&amp;($Y$3+($X63-30)/30))</f>
        <v>598.36962890625</v>
      </c>
      <c r="AA63" s="14" cm="1">
        <f t="array" aca="1" ref="AA63" ca="1">INDIRECT("H"&amp;($Y$3+($X63-30)/30))</f>
        <v>14716.372902109009</v>
      </c>
      <c r="AB63" s="2" cm="1">
        <f t="array" aca="1" ref="AB63" ca="1">INDIRECT("I"&amp;($Y$3+($X63-30)/30))</f>
        <v>610.2741786862706</v>
      </c>
      <c r="AO63" s="22"/>
      <c r="AP63" s="22"/>
      <c r="AQ63" s="22"/>
      <c r="AR63" s="22"/>
      <c r="AS63" s="22"/>
      <c r="AT63" s="22"/>
    </row>
    <row r="64" spans="1:46" ht="14.5" x14ac:dyDescent="0.35">
      <c r="A64" s="15">
        <v>69</v>
      </c>
      <c r="B64" s="8">
        <v>90</v>
      </c>
      <c r="C64" s="8">
        <v>1938721.9806665247</v>
      </c>
      <c r="D64" s="8">
        <v>7335.7646412549311</v>
      </c>
      <c r="E64" s="2">
        <v>1680</v>
      </c>
      <c r="F64" s="1">
        <v>20475.404296875</v>
      </c>
      <c r="G64" s="1">
        <v>601.77984619140602</v>
      </c>
      <c r="H64" s="1">
        <v>19131.837117307219</v>
      </c>
      <c r="I64" s="1">
        <v>587.47577204106256</v>
      </c>
      <c r="J64" s="1">
        <f t="shared" si="0"/>
        <v>-6.5618590973211637</v>
      </c>
      <c r="K64" s="1">
        <f t="shared" si="1"/>
        <v>-2.3769613158154552</v>
      </c>
      <c r="L64" s="30"/>
      <c r="M64" s="30"/>
      <c r="N64" s="2">
        <v>1735371</v>
      </c>
      <c r="O64" s="30"/>
      <c r="P64" s="30"/>
      <c r="Q64" s="30"/>
      <c r="R64" s="30"/>
      <c r="S64" s="30"/>
      <c r="T64" s="30"/>
      <c r="U64" s="30"/>
      <c r="V64" s="30"/>
      <c r="X64" s="2">
        <v>1680</v>
      </c>
      <c r="Y64" s="2" cm="1">
        <f t="array" aca="1" ref="Y64" ca="1">INDIRECT("F"&amp;($Y$3+($X64-30)/30))</f>
        <v>12666.7998046875</v>
      </c>
      <c r="Z64" s="2" cm="1">
        <f t="array" aca="1" ref="Z64" ca="1">INDIRECT("G"&amp;($Y$3+($X64-30)/30))</f>
        <v>542.11541748046898</v>
      </c>
      <c r="AA64" s="14" cm="1">
        <f t="array" aca="1" ref="AA64" ca="1">INDIRECT("H"&amp;($Y$3+($X64-30)/30))</f>
        <v>13165.754262691509</v>
      </c>
      <c r="AB64" s="2" cm="1">
        <f t="array" aca="1" ref="AB64" ca="1">INDIRECT("I"&amp;($Y$3+($X64-30)/30))</f>
        <v>570.40843854743832</v>
      </c>
      <c r="AO64" s="22"/>
      <c r="AP64" s="22"/>
      <c r="AQ64" s="22"/>
      <c r="AR64" s="22"/>
      <c r="AS64" s="22"/>
      <c r="AT64" s="22"/>
    </row>
    <row r="65" spans="1:46" ht="14.5" x14ac:dyDescent="0.35">
      <c r="A65" s="15">
        <v>69</v>
      </c>
      <c r="B65" s="8">
        <v>90</v>
      </c>
      <c r="C65" s="8">
        <v>1938721.9806665247</v>
      </c>
      <c r="D65" s="8">
        <v>7335.7646412549311</v>
      </c>
      <c r="E65" s="2">
        <v>1710</v>
      </c>
      <c r="F65" s="1">
        <v>18853.6953125</v>
      </c>
      <c r="G65" s="1">
        <v>536.51525878906295</v>
      </c>
      <c r="H65" s="1">
        <v>18804.82666264263</v>
      </c>
      <c r="I65" s="1">
        <v>565.67774802648171</v>
      </c>
      <c r="J65" s="1">
        <f t="shared" si="0"/>
        <v>-0.2591993190054887</v>
      </c>
      <c r="K65" s="1">
        <f t="shared" si="1"/>
        <v>5.4355377148526385</v>
      </c>
      <c r="L65" s="30"/>
      <c r="M65" s="30"/>
      <c r="N65" s="2">
        <v>1735371</v>
      </c>
      <c r="O65" s="30"/>
      <c r="P65" s="30"/>
      <c r="Q65" s="30"/>
      <c r="R65" s="30"/>
      <c r="S65" s="30"/>
      <c r="T65" s="30"/>
      <c r="U65" s="30"/>
      <c r="V65" s="30"/>
      <c r="X65" s="2">
        <v>1710</v>
      </c>
      <c r="Y65" s="2" cm="1">
        <f t="array" aca="1" ref="Y65" ca="1">INDIRECT("F"&amp;($Y$3+($X65-30)/30))</f>
        <v>13074.427734375</v>
      </c>
      <c r="Z65" s="2" cm="1">
        <f t="array" aca="1" ref="Z65" ca="1">INDIRECT("G"&amp;($Y$3+($X65-30)/30))</f>
        <v>534.27349853515602</v>
      </c>
      <c r="AA65" s="14" cm="1">
        <f t="array" aca="1" ref="AA65" ca="1">INDIRECT("H"&amp;($Y$3+($X65-30)/30))</f>
        <v>12506.27946352915</v>
      </c>
      <c r="AB65" s="2" cm="1">
        <f t="array" aca="1" ref="AB65" ca="1">INDIRECT("I"&amp;($Y$3+($X65-30)/30))</f>
        <v>539.97176227719751</v>
      </c>
      <c r="AO65" s="22"/>
      <c r="AP65" s="22"/>
      <c r="AQ65" s="22"/>
      <c r="AR65" s="22"/>
      <c r="AS65" s="22"/>
      <c r="AT65" s="22"/>
    </row>
    <row r="66" spans="1:46" ht="14.5" x14ac:dyDescent="0.35">
      <c r="A66" s="15">
        <v>69</v>
      </c>
      <c r="B66" s="8">
        <v>90</v>
      </c>
      <c r="C66" s="8">
        <v>1938721.9806665247</v>
      </c>
      <c r="D66" s="8">
        <v>7335.7646412549311</v>
      </c>
      <c r="E66" s="2">
        <v>1740</v>
      </c>
      <c r="F66" s="1">
        <v>28593.654296875</v>
      </c>
      <c r="G66" s="1">
        <v>773.03552246093705</v>
      </c>
      <c r="H66" s="1">
        <v>28389.119550925549</v>
      </c>
      <c r="I66" s="1">
        <v>779.8426287304892</v>
      </c>
      <c r="J66" s="1">
        <f t="shared" si="0"/>
        <v>-0.7153151668753478</v>
      </c>
      <c r="K66" s="1">
        <f t="shared" si="1"/>
        <v>0.8805683661058572</v>
      </c>
      <c r="L66" s="30"/>
      <c r="M66" s="30"/>
      <c r="N66" s="2">
        <v>0</v>
      </c>
      <c r="O66" s="30"/>
      <c r="P66" s="30"/>
      <c r="Q66" s="30"/>
      <c r="R66" s="30"/>
      <c r="S66" s="30"/>
      <c r="T66" s="30"/>
      <c r="U66" s="30"/>
      <c r="V66" s="30"/>
      <c r="X66" s="2">
        <v>1740</v>
      </c>
      <c r="Y66" s="2" cm="1">
        <f t="array" aca="1" ref="Y66" ca="1">INDIRECT("F"&amp;($Y$3+($X66-30)/30))</f>
        <v>24925.48046875</v>
      </c>
      <c r="Z66" s="2" cm="1">
        <f t="array" aca="1" ref="Z66" ca="1">INDIRECT("G"&amp;($Y$3+($X66-30)/30))</f>
        <v>905.19134521484398</v>
      </c>
      <c r="AA66" s="14" cm="1">
        <f t="array" aca="1" ref="AA66" ca="1">INDIRECT("H"&amp;($Y$3+($X66-30)/30))</f>
        <v>25596.975860416289</v>
      </c>
      <c r="AB66" s="2" cm="1">
        <f t="array" aca="1" ref="AB66" ca="1">INDIRECT("I"&amp;($Y$3+($X66-30)/30))</f>
        <v>876.50625402720846</v>
      </c>
      <c r="AO66" s="22"/>
      <c r="AP66" s="22"/>
      <c r="AQ66" s="22"/>
      <c r="AR66" s="22"/>
      <c r="AS66" s="22"/>
      <c r="AT66" s="22"/>
    </row>
    <row r="67" spans="1:46" ht="14.5" x14ac:dyDescent="0.35">
      <c r="A67" s="15">
        <v>69</v>
      </c>
      <c r="B67" s="8">
        <v>90</v>
      </c>
      <c r="C67" s="8">
        <v>1938721.9806665247</v>
      </c>
      <c r="D67" s="8">
        <v>7335.7646412549311</v>
      </c>
      <c r="E67" s="2">
        <v>1770</v>
      </c>
      <c r="F67" s="1">
        <v>29400.634765625</v>
      </c>
      <c r="G67" s="1">
        <v>766.59576416015602</v>
      </c>
      <c r="H67" s="1">
        <v>31904.973733900631</v>
      </c>
      <c r="I67" s="1">
        <v>785.04200887351192</v>
      </c>
      <c r="J67" s="1">
        <f t="shared" si="0"/>
        <v>8.5179758472551264</v>
      </c>
      <c r="K67" s="1">
        <f t="shared" si="1"/>
        <v>2.406254453227338</v>
      </c>
      <c r="L67" s="30"/>
      <c r="M67" s="30"/>
      <c r="N67" s="2">
        <v>0</v>
      </c>
      <c r="O67" s="30"/>
      <c r="P67" s="30"/>
      <c r="Q67" s="30"/>
      <c r="R67" s="30"/>
      <c r="S67" s="30"/>
      <c r="T67" s="30"/>
      <c r="U67" s="30"/>
      <c r="V67" s="30"/>
      <c r="X67" s="2">
        <v>1770</v>
      </c>
      <c r="Y67" s="2" cm="1">
        <f t="array" aca="1" ref="Y67" ca="1">INDIRECT("F"&amp;($Y$3+($X67-30)/30))</f>
        <v>23368.92578125</v>
      </c>
      <c r="Z67" s="2" cm="1">
        <f t="array" aca="1" ref="Z67" ca="1">INDIRECT("G"&amp;($Y$3+($X67-30)/30))</f>
        <v>844.98986816406295</v>
      </c>
      <c r="AA67" s="14" cm="1">
        <f t="array" aca="1" ref="AA67" ca="1">INDIRECT("H"&amp;($Y$3+($X67-30)/30))</f>
        <v>26510.011949756579</v>
      </c>
      <c r="AB67" s="2" cm="1">
        <f t="array" aca="1" ref="AB67" ca="1">INDIRECT("I"&amp;($Y$3+($X67-30)/30))</f>
        <v>869.69512282142432</v>
      </c>
      <c r="AO67" s="22"/>
      <c r="AP67" s="22"/>
      <c r="AQ67" s="22"/>
      <c r="AR67" s="22"/>
      <c r="AS67" s="22"/>
      <c r="AT67" s="22"/>
    </row>
    <row r="68" spans="1:46" ht="14.5" x14ac:dyDescent="0.35">
      <c r="A68" s="15">
        <v>69</v>
      </c>
      <c r="B68" s="8">
        <v>90</v>
      </c>
      <c r="C68" s="8">
        <v>1938721.9806665247</v>
      </c>
      <c r="D68" s="8">
        <v>7335.7646412549311</v>
      </c>
      <c r="E68" s="2">
        <v>1800</v>
      </c>
      <c r="F68" s="1">
        <v>31759.416015625</v>
      </c>
      <c r="G68" s="1">
        <v>778.695068359375</v>
      </c>
      <c r="H68" s="1">
        <v>33438.183799524217</v>
      </c>
      <c r="I68" s="1">
        <v>781.24513364673226</v>
      </c>
      <c r="J68" s="1">
        <f t="shared" si="0"/>
        <v>5.285889964328363</v>
      </c>
      <c r="K68" s="1">
        <f t="shared" si="1"/>
        <v>0.32747931648391759</v>
      </c>
      <c r="L68" s="30"/>
      <c r="M68" s="30"/>
      <c r="N68" s="2">
        <v>0</v>
      </c>
      <c r="O68" s="30"/>
      <c r="P68" s="30"/>
      <c r="Q68" s="30"/>
      <c r="R68" s="30"/>
      <c r="S68" s="30"/>
      <c r="T68" s="30"/>
      <c r="U68" s="30"/>
      <c r="V68" s="30"/>
      <c r="X68" s="2">
        <v>1800</v>
      </c>
      <c r="Y68" s="2" cm="1">
        <f t="array" aca="1" ref="Y68" ca="1">INDIRECT("F"&amp;($Y$3+($X68-30)/30))</f>
        <v>24946.7265625</v>
      </c>
      <c r="Z68" s="2" cm="1">
        <f t="array" aca="1" ref="Z68" ca="1">INDIRECT("G"&amp;($Y$3+($X68-30)/30))</f>
        <v>865.51696777343795</v>
      </c>
      <c r="AA68" s="14" cm="1">
        <f t="array" aca="1" ref="AA68" ca="1">INDIRECT("H"&amp;($Y$3+($X68-30)/30))</f>
        <v>27230.788613322591</v>
      </c>
      <c r="AB68" s="2" cm="1">
        <f t="array" aca="1" ref="AB68" ca="1">INDIRECT("I"&amp;($Y$3+($X68-30)/30))</f>
        <v>856.09351923840939</v>
      </c>
      <c r="AO68" s="22"/>
      <c r="AP68" s="22"/>
      <c r="AQ68" s="22"/>
      <c r="AR68" s="22"/>
      <c r="AS68" s="22"/>
      <c r="AT68" s="22"/>
    </row>
    <row r="69" spans="1:46" ht="14.5" x14ac:dyDescent="0.35">
      <c r="A69" s="15">
        <v>69</v>
      </c>
      <c r="B69" s="8">
        <v>90</v>
      </c>
      <c r="C69" s="8">
        <v>1938721.9806665247</v>
      </c>
      <c r="D69" s="8">
        <v>7335.7646412549311</v>
      </c>
      <c r="E69" s="2">
        <v>1830</v>
      </c>
      <c r="F69" s="1">
        <v>20358.517578125</v>
      </c>
      <c r="G69" s="1">
        <v>469.20632934570301</v>
      </c>
      <c r="H69" s="1">
        <v>23319.206390570838</v>
      </c>
      <c r="I69" s="1">
        <v>550.40012146965</v>
      </c>
      <c r="J69" s="1">
        <f t="shared" si="0"/>
        <v>14.542752442972887</v>
      </c>
      <c r="K69" s="1">
        <f t="shared" si="1"/>
        <v>17.304496347517262</v>
      </c>
      <c r="L69" s="30"/>
      <c r="M69" s="30"/>
      <c r="N69" s="2">
        <v>1735371</v>
      </c>
      <c r="O69" s="30"/>
      <c r="P69" s="30"/>
      <c r="Q69" s="30"/>
      <c r="R69" s="30"/>
      <c r="S69" s="30"/>
      <c r="T69" s="30"/>
      <c r="U69" s="30"/>
      <c r="V69" s="30"/>
      <c r="X69" s="2">
        <v>1830</v>
      </c>
      <c r="Y69" s="2" cm="1">
        <f t="array" aca="1" ref="Y69" ca="1">INDIRECT("F"&amp;($Y$3+($X69-30)/30))</f>
        <v>15281.7265625</v>
      </c>
      <c r="Z69" s="2" cm="1">
        <f t="array" aca="1" ref="Z69" ca="1">INDIRECT("G"&amp;($Y$3+($X69-30)/30))</f>
        <v>530.98272705078102</v>
      </c>
      <c r="AA69" s="14" cm="1">
        <f t="array" aca="1" ref="AA69" ca="1">INDIRECT("H"&amp;($Y$3+($X69-30)/30))</f>
        <v>15914.816147180331</v>
      </c>
      <c r="AB69" s="2" cm="1">
        <f t="array" aca="1" ref="AB69" ca="1">INDIRECT("I"&amp;($Y$3+($X69-30)/30))</f>
        <v>530.63989155229797</v>
      </c>
      <c r="AO69" s="22"/>
      <c r="AP69" s="22"/>
      <c r="AQ69" s="22"/>
      <c r="AR69" s="22"/>
      <c r="AS69" s="22"/>
      <c r="AT69" s="22"/>
    </row>
    <row r="70" spans="1:46" ht="14.5" x14ac:dyDescent="0.35">
      <c r="A70" s="15">
        <v>69</v>
      </c>
      <c r="B70" s="8">
        <v>90</v>
      </c>
      <c r="C70" s="8">
        <v>1938721.9806665247</v>
      </c>
      <c r="D70" s="8">
        <v>7335.7646412549311</v>
      </c>
      <c r="E70" s="2">
        <v>1860</v>
      </c>
      <c r="F70" s="1">
        <v>19084.00390625</v>
      </c>
      <c r="G70" s="1">
        <v>434.290283203125</v>
      </c>
      <c r="H70" s="1">
        <v>21191.668578704019</v>
      </c>
      <c r="I70" s="1">
        <v>520.36448017825899</v>
      </c>
      <c r="J70" s="1">
        <f t="shared" si="0"/>
        <v>11.044142952432324</v>
      </c>
      <c r="K70" s="1">
        <f t="shared" si="1"/>
        <v>19.819507896950945</v>
      </c>
      <c r="L70" s="30"/>
      <c r="M70" s="30"/>
      <c r="N70" s="2">
        <v>1735371</v>
      </c>
      <c r="O70" s="30"/>
      <c r="P70" s="30"/>
      <c r="Q70" s="30"/>
      <c r="R70" s="30"/>
      <c r="S70" s="30"/>
      <c r="T70" s="30"/>
      <c r="U70" s="30"/>
      <c r="V70" s="30"/>
      <c r="X70" s="2">
        <v>1860</v>
      </c>
      <c r="Y70" s="2" cm="1">
        <f t="array" aca="1" ref="Y70" ca="1">INDIRECT("F"&amp;($Y$3+($X70-30)/30))</f>
        <v>14039.7001953125</v>
      </c>
      <c r="Z70" s="2" cm="1">
        <f t="array" aca="1" ref="Z70" ca="1">INDIRECT("G"&amp;($Y$3+($X70-30)/30))</f>
        <v>478.85922241210898</v>
      </c>
      <c r="AA70" s="14" cm="1">
        <f t="array" aca="1" ref="AA70" ca="1">INDIRECT("H"&amp;($Y$3+($X70-30)/30))</f>
        <v>14489.18218585964</v>
      </c>
      <c r="AB70" s="2" cm="1">
        <f t="array" aca="1" ref="AB70" ca="1">INDIRECT("I"&amp;($Y$3+($X70-30)/30))</f>
        <v>486.59822896688132</v>
      </c>
      <c r="AO70" s="22"/>
      <c r="AP70" s="22"/>
      <c r="AQ70" s="22"/>
      <c r="AR70" s="22"/>
      <c r="AS70" s="22"/>
      <c r="AT70" s="22"/>
    </row>
    <row r="71" spans="1:46" ht="14.5" x14ac:dyDescent="0.35">
      <c r="A71" s="15">
        <v>69</v>
      </c>
      <c r="B71" s="8">
        <v>90</v>
      </c>
      <c r="C71" s="8">
        <v>1938721.9806665247</v>
      </c>
      <c r="D71" s="8">
        <v>7335.7646412549311</v>
      </c>
      <c r="E71" s="2">
        <v>1890</v>
      </c>
      <c r="F71" s="1">
        <v>19249.31640625</v>
      </c>
      <c r="G71" s="1">
        <v>432.02996826171898</v>
      </c>
      <c r="H71" s="1">
        <v>20732.145365829521</v>
      </c>
      <c r="I71" s="1">
        <v>506.18458041057482</v>
      </c>
      <c r="J71" s="1">
        <f t="shared" si="0"/>
        <v>7.7032811362489015</v>
      </c>
      <c r="K71" s="1">
        <f t="shared" si="1"/>
        <v>17.164228779595632</v>
      </c>
      <c r="L71" s="30"/>
      <c r="M71" s="30"/>
      <c r="N71" s="2">
        <v>1735371</v>
      </c>
      <c r="O71" s="30"/>
      <c r="P71" s="30"/>
      <c r="Q71" s="30"/>
      <c r="R71" s="30"/>
      <c r="S71" s="30"/>
      <c r="T71" s="30"/>
      <c r="U71" s="30"/>
      <c r="V71" s="30"/>
      <c r="X71" s="2">
        <v>1890</v>
      </c>
      <c r="Y71" s="2" cm="1">
        <f t="array" aca="1" ref="Y71" ca="1">INDIRECT("F"&amp;($Y$3+($X71-30)/30))</f>
        <v>14311.67578125</v>
      </c>
      <c r="Z71" s="2" cm="1">
        <f t="array" aca="1" ref="Z71" ca="1">INDIRECT("G"&amp;($Y$3+($X71-30)/30))</f>
        <v>469.63275146484398</v>
      </c>
      <c r="AA71" s="14" cm="1">
        <f t="array" aca="1" ref="AA71" ca="1">INDIRECT("H"&amp;($Y$3+($X71-30)/30))</f>
        <v>14220.82512391711</v>
      </c>
      <c r="AB71" s="2" cm="1">
        <f t="array" aca="1" ref="AB71" ca="1">INDIRECT("I"&amp;($Y$3+($X71-30)/30))</f>
        <v>466.90867398931749</v>
      </c>
      <c r="AO71" s="22"/>
      <c r="AP71" s="22"/>
      <c r="AQ71" s="22"/>
      <c r="AR71" s="22"/>
      <c r="AS71" s="22"/>
      <c r="AT71" s="22"/>
    </row>
    <row r="72" spans="1:46" ht="14.5" x14ac:dyDescent="0.35">
      <c r="A72" s="15">
        <v>69</v>
      </c>
      <c r="B72" s="8">
        <v>90</v>
      </c>
      <c r="C72" s="8">
        <v>1938721.9806665247</v>
      </c>
      <c r="D72" s="8">
        <v>7335.7646412549311</v>
      </c>
      <c r="E72" s="2">
        <v>1920</v>
      </c>
      <c r="F72" s="1">
        <v>28497.2890625</v>
      </c>
      <c r="G72" s="1">
        <v>618.61077880859398</v>
      </c>
      <c r="H72" s="1">
        <v>30069.623878662751</v>
      </c>
      <c r="I72" s="1">
        <v>695.42183599490659</v>
      </c>
      <c r="J72" s="1">
        <f t="shared" si="0"/>
        <v>5.5174890941882939</v>
      </c>
      <c r="K72" s="1">
        <f t="shared" si="1"/>
        <v>12.416702039082789</v>
      </c>
      <c r="L72" s="30"/>
      <c r="M72" s="30"/>
      <c r="N72" s="2">
        <v>0</v>
      </c>
      <c r="O72" s="30"/>
      <c r="P72" s="30"/>
      <c r="Q72" s="30"/>
      <c r="R72" s="30"/>
      <c r="S72" s="30"/>
      <c r="T72" s="30"/>
      <c r="U72" s="30"/>
      <c r="V72" s="30"/>
      <c r="X72" s="2">
        <v>1920</v>
      </c>
      <c r="Y72" s="2" cm="1">
        <f t="array" aca="1" ref="Y72" ca="1">INDIRECT("F"&amp;($Y$3+($X72-30)/30))</f>
        <v>26250.294921875</v>
      </c>
      <c r="Z72" s="2" cm="1">
        <f t="array" aca="1" ref="Z72" ca="1">INDIRECT("G"&amp;($Y$3+($X72-30)/30))</f>
        <v>800.67755126953102</v>
      </c>
      <c r="AA72" s="14" cm="1">
        <f t="array" aca="1" ref="AA72" ca="1">INDIRECT("H"&amp;($Y$3+($X72-30)/30))</f>
        <v>26279.300638827441</v>
      </c>
      <c r="AB72" s="2" cm="1">
        <f t="array" aca="1" ref="AB72" ca="1">INDIRECT("I"&amp;($Y$3+($X72-30)/30))</f>
        <v>757.18043746068508</v>
      </c>
      <c r="AO72" s="22"/>
      <c r="AP72" s="22"/>
      <c r="AQ72" s="22"/>
      <c r="AR72" s="22"/>
      <c r="AS72" s="22"/>
      <c r="AT72" s="22"/>
    </row>
    <row r="73" spans="1:46" ht="14.5" x14ac:dyDescent="0.35">
      <c r="A73" s="15">
        <v>69</v>
      </c>
      <c r="B73" s="8">
        <v>90</v>
      </c>
      <c r="C73" s="8">
        <v>1938721.9806665247</v>
      </c>
      <c r="D73" s="8">
        <v>7335.7646412549311</v>
      </c>
      <c r="E73" s="2">
        <v>1950</v>
      </c>
      <c r="F73" s="1">
        <v>30847.658203125</v>
      </c>
      <c r="G73" s="1">
        <v>653.78094482421898</v>
      </c>
      <c r="H73" s="1">
        <v>32788.785677130181</v>
      </c>
      <c r="I73" s="1">
        <v>690.8567181320351</v>
      </c>
      <c r="J73" s="1">
        <f t="shared" ref="J73:J136" si="2">(H73-F73)/F73*100</f>
        <v>6.2926250713207672</v>
      </c>
      <c r="K73" s="1">
        <f t="shared" ref="K73:K136" si="3">(I73-G73)/G73*100</f>
        <v>5.6709779630828221</v>
      </c>
      <c r="L73" s="30"/>
      <c r="M73" s="30"/>
      <c r="N73" s="2">
        <v>0</v>
      </c>
      <c r="O73" s="30"/>
      <c r="P73" s="30"/>
      <c r="Q73" s="30"/>
      <c r="R73" s="30"/>
      <c r="S73" s="30"/>
      <c r="T73" s="30"/>
      <c r="U73" s="30"/>
      <c r="V73" s="30"/>
      <c r="X73" s="2">
        <v>1950</v>
      </c>
      <c r="Y73" s="2" cm="1">
        <f t="array" aca="1" ref="Y73" ca="1">INDIRECT("F"&amp;($Y$3+($X73-30)/30))</f>
        <v>29176.93359375</v>
      </c>
      <c r="Z73" s="2" cm="1">
        <f t="array" aca="1" ref="Z73" ca="1">INDIRECT("G"&amp;($Y$3+($X73-30)/30))</f>
        <v>843.69787597656295</v>
      </c>
      <c r="AA73" s="14" cm="1">
        <f t="array" aca="1" ref="AA73" ca="1">INDIRECT("H"&amp;($Y$3+($X73-30)/30))</f>
        <v>28775.67692310175</v>
      </c>
      <c r="AB73" s="2" cm="1">
        <f t="array" aca="1" ref="AB73" ca="1">INDIRECT("I"&amp;($Y$3+($X73-30)/30))</f>
        <v>769.77622187924305</v>
      </c>
    </row>
    <row r="74" spans="1:46" ht="14.5" x14ac:dyDescent="0.35">
      <c r="A74" s="15">
        <v>69</v>
      </c>
      <c r="B74" s="8">
        <v>90</v>
      </c>
      <c r="C74" s="8">
        <v>1938721.9806665247</v>
      </c>
      <c r="D74" s="8">
        <v>7335.7646412549311</v>
      </c>
      <c r="E74" s="2">
        <v>1980</v>
      </c>
      <c r="F74" s="1">
        <v>31916.501953125</v>
      </c>
      <c r="G74" s="1">
        <v>661.99371337890602</v>
      </c>
      <c r="H74" s="1">
        <v>33803.16638252054</v>
      </c>
      <c r="I74" s="1">
        <v>681.02927714557734</v>
      </c>
      <c r="J74" s="1">
        <f t="shared" si="2"/>
        <v>5.911250650733713</v>
      </c>
      <c r="K74" s="1">
        <f t="shared" si="3"/>
        <v>2.8754901114560751</v>
      </c>
      <c r="L74" s="30"/>
      <c r="M74" s="30"/>
      <c r="N74" s="2">
        <v>0</v>
      </c>
      <c r="O74" s="30"/>
      <c r="P74" s="30"/>
      <c r="Q74" s="30"/>
      <c r="R74" s="30"/>
      <c r="S74" s="30"/>
      <c r="T74" s="30"/>
      <c r="U74" s="30"/>
      <c r="V74" s="30"/>
      <c r="X74" s="2">
        <v>1980</v>
      </c>
      <c r="Y74" s="2" cm="1">
        <f t="array" aca="1" ref="Y74" ca="1">INDIRECT("F"&amp;($Y$3+($X74-30)/30))</f>
        <v>30013.56640625</v>
      </c>
      <c r="Z74" s="2" cm="1">
        <f t="array" aca="1" ref="Z74" ca="1">INDIRECT("G"&amp;($Y$3+($X74-30)/30))</f>
        <v>836.73486328125</v>
      </c>
      <c r="AA74" s="14" cm="1">
        <f t="array" aca="1" ref="AA74" ca="1">INDIRECT("H"&amp;($Y$3+($X74-30)/30))</f>
        <v>29565.074863718699</v>
      </c>
      <c r="AB74" s="2" cm="1">
        <f t="array" aca="1" ref="AB74" ca="1">INDIRECT("I"&amp;($Y$3+($X74-30)/30))</f>
        <v>767.87506599893823</v>
      </c>
    </row>
    <row r="75" spans="1:46" ht="14.5" x14ac:dyDescent="0.35">
      <c r="A75" s="15">
        <v>69</v>
      </c>
      <c r="B75" s="8">
        <v>90</v>
      </c>
      <c r="C75" s="8">
        <v>1938721.9806665247</v>
      </c>
      <c r="D75" s="8">
        <v>7335.7646412549311</v>
      </c>
      <c r="E75" s="2">
        <v>2010</v>
      </c>
      <c r="F75" s="1">
        <v>22887.919921875</v>
      </c>
      <c r="G75" s="1">
        <v>474.25067138671898</v>
      </c>
      <c r="H75" s="1">
        <v>24149.087603039829</v>
      </c>
      <c r="I75" s="1">
        <v>506.57504435142221</v>
      </c>
      <c r="J75" s="1">
        <f t="shared" si="2"/>
        <v>5.5101891542336041</v>
      </c>
      <c r="K75" s="1">
        <f t="shared" si="3"/>
        <v>6.8158834378001156</v>
      </c>
      <c r="L75" s="30"/>
      <c r="M75" s="30"/>
      <c r="N75" s="2">
        <v>1735371</v>
      </c>
      <c r="O75" s="30"/>
      <c r="P75" s="30"/>
      <c r="Q75" s="30"/>
      <c r="R75" s="30"/>
      <c r="S75" s="30"/>
      <c r="T75" s="30"/>
      <c r="U75" s="30"/>
      <c r="V75" s="30"/>
      <c r="X75" s="2">
        <v>2010</v>
      </c>
      <c r="Y75" s="2" cm="1">
        <f t="array" aca="1" ref="Y75" ca="1">INDIRECT("F"&amp;($Y$3+($X75-30)/30))</f>
        <v>17960.275390625</v>
      </c>
      <c r="Z75" s="2" cm="1">
        <f t="array" aca="1" ref="Z75" ca="1">INDIRECT("G"&amp;($Y$3+($X75-30)/30))</f>
        <v>500.44158935546898</v>
      </c>
      <c r="AA75" s="14" cm="1">
        <f t="array" aca="1" ref="AA75" ca="1">INDIRECT("H"&amp;($Y$3+($X75-30)/30))</f>
        <v>17065.9418150233</v>
      </c>
      <c r="AB75" s="2" cm="1">
        <f t="array" aca="1" ref="AB75" ca="1">INDIRECT("I"&amp;($Y$3+($X75-30)/30))</f>
        <v>470.97350992797828</v>
      </c>
    </row>
    <row r="76" spans="1:46" ht="14.5" x14ac:dyDescent="0.35">
      <c r="A76" s="15">
        <v>69</v>
      </c>
      <c r="B76" s="8">
        <v>90</v>
      </c>
      <c r="C76" s="8">
        <v>1938721.9806665247</v>
      </c>
      <c r="D76" s="8">
        <v>7335.7646412549311</v>
      </c>
      <c r="E76" s="2">
        <v>2040</v>
      </c>
      <c r="F76" s="1">
        <v>21410.658203125</v>
      </c>
      <c r="G76" s="1">
        <v>437.06201171875</v>
      </c>
      <c r="H76" s="1">
        <v>22225.316246771919</v>
      </c>
      <c r="I76" s="1">
        <v>480.6062625973953</v>
      </c>
      <c r="J76" s="1">
        <f t="shared" si="2"/>
        <v>3.8049182604204841</v>
      </c>
      <c r="K76" s="1">
        <f t="shared" si="3"/>
        <v>9.9629456944581314</v>
      </c>
      <c r="L76" s="30"/>
      <c r="M76" s="30"/>
      <c r="N76" s="2">
        <v>1735371</v>
      </c>
      <c r="O76" s="30"/>
      <c r="P76" s="30"/>
      <c r="Q76" s="30"/>
      <c r="R76" s="30"/>
      <c r="S76" s="30"/>
      <c r="T76" s="30"/>
      <c r="U76" s="30"/>
      <c r="V76" s="30"/>
      <c r="X76" s="2">
        <v>2040</v>
      </c>
      <c r="Y76" s="2" cm="1">
        <f t="array" aca="1" ref="Y76" ca="1">INDIRECT("F"&amp;($Y$3+($X76-30)/30))</f>
        <v>16406.720703125</v>
      </c>
      <c r="Z76" s="2" cm="1">
        <f t="array" aca="1" ref="Z76" ca="1">INDIRECT("G"&amp;($Y$3+($X76-30)/30))</f>
        <v>451.70989990234398</v>
      </c>
      <c r="AA76" s="14" cm="1">
        <f t="array" aca="1" ref="AA76" ca="1">INDIRECT("H"&amp;($Y$3+($X76-30)/30))</f>
        <v>15177.223026048219</v>
      </c>
      <c r="AB76" s="2" cm="1">
        <f t="array" aca="1" ref="AB76" ca="1">INDIRECT("I"&amp;($Y$3+($X76-30)/30))</f>
        <v>425.66151060431588</v>
      </c>
    </row>
    <row r="77" spans="1:46" ht="14.5" x14ac:dyDescent="0.35">
      <c r="A77" s="15">
        <v>69</v>
      </c>
      <c r="B77" s="8">
        <v>90</v>
      </c>
      <c r="C77" s="8">
        <v>1938721.9806665247</v>
      </c>
      <c r="D77" s="8">
        <v>7335.7646412549311</v>
      </c>
      <c r="E77" s="2">
        <v>2070</v>
      </c>
      <c r="F77" s="1">
        <v>21481.603515625</v>
      </c>
      <c r="G77" s="1">
        <v>430.36880493164102</v>
      </c>
      <c r="H77" s="1">
        <v>21909.957284023691</v>
      </c>
      <c r="I77" s="1">
        <v>468.89113625334448</v>
      </c>
      <c r="J77" s="1">
        <f t="shared" si="2"/>
        <v>1.9940493179995638</v>
      </c>
      <c r="K77" s="1">
        <f t="shared" si="3"/>
        <v>8.9510045524378281</v>
      </c>
      <c r="L77" s="30"/>
      <c r="M77" s="30"/>
      <c r="N77" s="2">
        <v>1735371</v>
      </c>
      <c r="O77" s="30"/>
      <c r="P77" s="30"/>
      <c r="Q77" s="30"/>
      <c r="R77" s="30"/>
      <c r="S77" s="30"/>
      <c r="T77" s="30"/>
      <c r="U77" s="30"/>
      <c r="V77" s="30"/>
      <c r="X77" s="2">
        <v>2070</v>
      </c>
      <c r="Y77" s="2" cm="1">
        <f t="array" aca="1" ref="Y77" ca="1">INDIRECT("F"&amp;($Y$3+($X77-30)/30))</f>
        <v>16311.654296875</v>
      </c>
      <c r="Z77" s="2" cm="1">
        <f t="array" aca="1" ref="Z77" ca="1">INDIRECT("G"&amp;($Y$3+($X77-30)/30))</f>
        <v>444.40338134765602</v>
      </c>
      <c r="AA77" s="14" cm="1">
        <f t="array" aca="1" ref="AA77" ca="1">INDIRECT("H"&amp;($Y$3+($X77-30)/30))</f>
        <v>14844.03102064399</v>
      </c>
      <c r="AB77" s="2" cm="1">
        <f t="array" aca="1" ref="AB77" ca="1">INDIRECT("I"&amp;($Y$3+($X77-30)/30))</f>
        <v>405.61676874986739</v>
      </c>
    </row>
    <row r="78" spans="1:46" ht="14.5" x14ac:dyDescent="0.35">
      <c r="A78" s="15">
        <v>69</v>
      </c>
      <c r="B78" s="8">
        <v>90</v>
      </c>
      <c r="C78" s="8">
        <v>1938721.9806665247</v>
      </c>
      <c r="D78" s="8">
        <v>7335.7646412549311</v>
      </c>
      <c r="E78" s="2">
        <v>2100</v>
      </c>
      <c r="F78" s="1">
        <v>31623.818359375</v>
      </c>
      <c r="G78" s="1">
        <v>610.26403808593795</v>
      </c>
      <c r="H78" s="1">
        <v>31084.250704653819</v>
      </c>
      <c r="I78" s="1">
        <v>624.4565248941783</v>
      </c>
      <c r="J78" s="1">
        <f t="shared" si="2"/>
        <v>-1.7062065326504881</v>
      </c>
      <c r="K78" s="1">
        <f t="shared" si="3"/>
        <v>2.325630534080684</v>
      </c>
      <c r="L78" s="30"/>
      <c r="M78" s="30"/>
      <c r="N78" s="2">
        <v>0</v>
      </c>
      <c r="O78" s="30"/>
      <c r="P78" s="30"/>
      <c r="Q78" s="30"/>
      <c r="R78" s="30"/>
      <c r="S78" s="30"/>
      <c r="T78" s="30"/>
      <c r="U78" s="30"/>
      <c r="V78" s="30"/>
      <c r="X78" s="2">
        <v>2100</v>
      </c>
      <c r="Y78" s="2" cm="1">
        <f t="array" aca="1" ref="Y78" ca="1">INDIRECT("F"&amp;($Y$3+($X78-30)/30))</f>
        <v>25980.4765625</v>
      </c>
      <c r="Z78" s="2" cm="1">
        <f t="array" aca="1" ref="Z78" ca="1">INDIRECT("G"&amp;($Y$3+($X78-30)/30))</f>
        <v>656.05755615234398</v>
      </c>
      <c r="AA78" s="14" cm="1">
        <f t="array" aca="1" ref="AA78" ca="1">INDIRECT("H"&amp;($Y$3+($X78-30)/30))</f>
        <v>26568.24444058177</v>
      </c>
      <c r="AB78" s="2" cm="1">
        <f t="array" aca="1" ref="AB78" ca="1">INDIRECT("I"&amp;($Y$3+($X78-30)/30))</f>
        <v>670.19728551922287</v>
      </c>
    </row>
    <row r="79" spans="1:46" ht="14.5" x14ac:dyDescent="0.35">
      <c r="A79" s="15">
        <v>69</v>
      </c>
      <c r="B79" s="8">
        <v>90</v>
      </c>
      <c r="C79" s="8">
        <v>1938721.9806665247</v>
      </c>
      <c r="D79" s="8">
        <v>7335.7646412549311</v>
      </c>
      <c r="E79" s="2">
        <v>2130</v>
      </c>
      <c r="F79" s="1">
        <v>35252.32421875</v>
      </c>
      <c r="G79" s="1">
        <v>633.62927246093795</v>
      </c>
      <c r="H79" s="1">
        <v>33004.016358970992</v>
      </c>
      <c r="I79" s="1">
        <v>624.90673030122275</v>
      </c>
      <c r="J79" s="1">
        <f t="shared" si="2"/>
        <v>-6.3777578063439533</v>
      </c>
      <c r="K79" s="1">
        <f t="shared" si="3"/>
        <v>-1.3766002517273115</v>
      </c>
      <c r="L79" s="30"/>
      <c r="M79" s="30"/>
      <c r="N79" s="2">
        <v>0</v>
      </c>
      <c r="O79" s="30"/>
      <c r="P79" s="30"/>
      <c r="Q79" s="30"/>
      <c r="R79" s="30"/>
      <c r="S79" s="30"/>
      <c r="T79" s="30"/>
      <c r="U79" s="30"/>
      <c r="V79" s="30"/>
      <c r="X79" s="2">
        <v>2130</v>
      </c>
      <c r="Y79" s="2" cm="1">
        <f t="array" aca="1" ref="Y79" ca="1">INDIRECT("F"&amp;($Y$3+($X79-30)/30))</f>
        <v>28615.462890625</v>
      </c>
      <c r="Z79" s="2" cm="1">
        <f t="array" aca="1" ref="Z79" ca="1">INDIRECT("G"&amp;($Y$3+($X79-30)/30))</f>
        <v>690.4921875</v>
      </c>
      <c r="AA79" s="14" cm="1">
        <f t="array" aca="1" ref="AA79" ca="1">INDIRECT("H"&amp;($Y$3+($X79-30)/30))</f>
        <v>29104.290728636199</v>
      </c>
      <c r="AB79" s="2" cm="1">
        <f t="array" aca="1" ref="AB79" ca="1">INDIRECT("I"&amp;($Y$3+($X79-30)/30))</f>
        <v>687.79002980453811</v>
      </c>
    </row>
    <row r="80" spans="1:46" ht="14.5" x14ac:dyDescent="0.35">
      <c r="A80" s="15">
        <v>69</v>
      </c>
      <c r="B80" s="8">
        <v>90</v>
      </c>
      <c r="C80" s="8">
        <v>1938721.9806665247</v>
      </c>
      <c r="D80" s="8">
        <v>7335.7646412549311</v>
      </c>
      <c r="E80" s="2">
        <v>2160</v>
      </c>
      <c r="F80" s="1">
        <v>35636.06640625</v>
      </c>
      <c r="G80" s="1">
        <v>630.93859863281205</v>
      </c>
      <c r="H80" s="1">
        <v>34020.915341812128</v>
      </c>
      <c r="I80" s="1">
        <v>623.93582576513984</v>
      </c>
      <c r="J80" s="1">
        <f t="shared" si="2"/>
        <v>-4.5323494631118999</v>
      </c>
      <c r="K80" s="1">
        <f t="shared" si="3"/>
        <v>-1.1098976798767095</v>
      </c>
      <c r="L80" s="30"/>
      <c r="M80" s="30"/>
      <c r="N80" s="2">
        <v>0</v>
      </c>
      <c r="O80" s="30"/>
      <c r="P80" s="30"/>
      <c r="Q80" s="30"/>
      <c r="R80" s="30"/>
      <c r="S80" s="30"/>
      <c r="T80" s="30"/>
      <c r="U80" s="30"/>
      <c r="V80" s="30"/>
      <c r="X80" s="2">
        <v>2160</v>
      </c>
      <c r="Y80" s="2" cm="1">
        <f t="array" aca="1" ref="Y80" ca="1">INDIRECT("F"&amp;($Y$3+($X80-30)/30))</f>
        <v>29328.4921875</v>
      </c>
      <c r="Z80" s="2" cm="1">
        <f t="array" aca="1" ref="Z80" ca="1">INDIRECT("G"&amp;($Y$3+($X80-30)/30))</f>
        <v>696.06707763671898</v>
      </c>
      <c r="AA80" s="14" cm="1">
        <f t="array" aca="1" ref="AA80" ca="1">INDIRECT("H"&amp;($Y$3+($X80-30)/30))</f>
        <v>29790.178905309851</v>
      </c>
      <c r="AB80" s="2" cm="1">
        <f t="array" aca="1" ref="AB80" ca="1">INDIRECT("I"&amp;($Y$3+($X80-30)/30))</f>
        <v>695.15357325336834</v>
      </c>
    </row>
    <row r="81" spans="1:28" ht="14.5" x14ac:dyDescent="0.35">
      <c r="A81" s="15">
        <v>69</v>
      </c>
      <c r="B81" s="8">
        <v>90</v>
      </c>
      <c r="C81" s="8">
        <v>1938721.9806665247</v>
      </c>
      <c r="D81" s="8">
        <v>7335.7646412549311</v>
      </c>
      <c r="E81" s="2">
        <v>2190</v>
      </c>
      <c r="F81" s="1">
        <v>25291.34765625</v>
      </c>
      <c r="G81" s="1">
        <v>450.708740234375</v>
      </c>
      <c r="H81" s="1">
        <v>25251.13896327978</v>
      </c>
      <c r="I81" s="1">
        <v>469.26118298936422</v>
      </c>
      <c r="J81" s="1">
        <f t="shared" si="2"/>
        <v>-0.15898201043582438</v>
      </c>
      <c r="K81" s="1">
        <f t="shared" si="3"/>
        <v>4.1162820018404078</v>
      </c>
      <c r="L81" s="30"/>
      <c r="M81" s="30"/>
      <c r="N81" s="2">
        <v>1735371</v>
      </c>
      <c r="O81" s="30"/>
      <c r="P81" s="30"/>
      <c r="Q81" s="30"/>
      <c r="R81" s="30"/>
      <c r="S81" s="30"/>
      <c r="T81" s="30"/>
      <c r="U81" s="30"/>
      <c r="V81" s="30"/>
      <c r="X81" s="2">
        <v>2190</v>
      </c>
      <c r="Y81" s="2" cm="1">
        <f t="array" aca="1" ref="Y81" ca="1">INDIRECT("F"&amp;($Y$3+($X81-30)/30))</f>
        <v>17653.94921875</v>
      </c>
      <c r="Z81" s="2" cm="1">
        <f t="array" aca="1" ref="Z81" ca="1">INDIRECT("G"&amp;($Y$3+($X81-30)/30))</f>
        <v>425.36325073242199</v>
      </c>
      <c r="AA81" s="14" cm="1">
        <f t="array" aca="1" ref="AA81" ca="1">INDIRECT("H"&amp;($Y$3+($X81-30)/30))</f>
        <v>17943.442013282391</v>
      </c>
      <c r="AB81" s="2" cm="1">
        <f t="array" aca="1" ref="AB81" ca="1">INDIRECT("I"&amp;($Y$3+($X81-30)/30))</f>
        <v>436.38211369308948</v>
      </c>
    </row>
    <row r="82" spans="1:28" ht="14.5" x14ac:dyDescent="0.35">
      <c r="A82" s="15">
        <v>69</v>
      </c>
      <c r="B82" s="8">
        <v>90</v>
      </c>
      <c r="C82" s="8">
        <v>1938721.9806665247</v>
      </c>
      <c r="D82" s="8">
        <v>7335.7646412549311</v>
      </c>
      <c r="E82" s="2">
        <v>2220</v>
      </c>
      <c r="F82" s="1">
        <v>23603.4453125</v>
      </c>
      <c r="G82" s="1">
        <v>417.210693359375</v>
      </c>
      <c r="H82" s="1">
        <v>23511.781492767768</v>
      </c>
      <c r="I82" s="1">
        <v>443.96674285100102</v>
      </c>
      <c r="J82" s="1">
        <f t="shared" si="2"/>
        <v>-0.38834932154454638</v>
      </c>
      <c r="K82" s="1">
        <f t="shared" si="3"/>
        <v>6.4130785517951745</v>
      </c>
      <c r="L82" s="30"/>
      <c r="M82" s="30"/>
      <c r="N82" s="2">
        <v>1735371</v>
      </c>
      <c r="O82" s="30"/>
      <c r="P82" s="30"/>
      <c r="Q82" s="30"/>
      <c r="R82" s="30"/>
      <c r="S82" s="30"/>
      <c r="T82" s="30"/>
      <c r="U82" s="30"/>
      <c r="V82" s="30"/>
      <c r="X82" s="2">
        <v>2220</v>
      </c>
      <c r="Y82" s="2" cm="1">
        <f t="array" aca="1" ref="Y82" ca="1">INDIRECT("F"&amp;($Y$3+($X82-30)/30))</f>
        <v>15982.251953125</v>
      </c>
      <c r="Z82" s="2" cm="1">
        <f t="array" aca="1" ref="Z82" ca="1">INDIRECT("G"&amp;($Y$3+($X82-30)/30))</f>
        <v>382.53271484375</v>
      </c>
      <c r="AA82" s="14" cm="1">
        <f t="array" aca="1" ref="AA82" ca="1">INDIRECT("H"&amp;($Y$3+($X82-30)/30))</f>
        <v>15936.27500999031</v>
      </c>
      <c r="AB82" s="2" cm="1">
        <f t="array" aca="1" ref="AB82" ca="1">INDIRECT("I"&amp;($Y$3+($X82-30)/30))</f>
        <v>393.72616317497477</v>
      </c>
    </row>
    <row r="83" spans="1:28" ht="14.5" x14ac:dyDescent="0.35">
      <c r="A83" s="15">
        <v>69</v>
      </c>
      <c r="B83" s="8">
        <v>90</v>
      </c>
      <c r="C83" s="8">
        <v>1938721.9806665247</v>
      </c>
      <c r="D83" s="8">
        <v>7335.7646412549311</v>
      </c>
      <c r="E83" s="2">
        <v>2250</v>
      </c>
      <c r="F83" s="1">
        <v>23528.38671875</v>
      </c>
      <c r="G83" s="1">
        <v>410.95031738281199</v>
      </c>
      <c r="H83" s="1">
        <v>23242.775243153799</v>
      </c>
      <c r="I83" s="1">
        <v>432.39532221785311</v>
      </c>
      <c r="J83" s="1">
        <f t="shared" si="2"/>
        <v>-1.2139016542455681</v>
      </c>
      <c r="K83" s="1">
        <f t="shared" si="3"/>
        <v>5.2183935448976628</v>
      </c>
      <c r="L83" s="30"/>
      <c r="M83" s="30"/>
      <c r="N83" s="2">
        <v>1735371</v>
      </c>
      <c r="O83" s="30"/>
      <c r="P83" s="30"/>
      <c r="Q83" s="30"/>
      <c r="R83" s="30"/>
      <c r="S83" s="30"/>
      <c r="T83" s="30"/>
      <c r="U83" s="30"/>
      <c r="V83" s="30"/>
      <c r="X83" s="2">
        <v>2250</v>
      </c>
      <c r="Y83" s="2" cm="1">
        <f t="array" aca="1" ref="Y83" ca="1">INDIRECT("F"&amp;($Y$3+($X83-30)/30))</f>
        <v>15896.390625</v>
      </c>
      <c r="Z83" s="2" cm="1">
        <f t="array" aca="1" ref="Z83" ca="1">INDIRECT("G"&amp;($Y$3+($X83-30)/30))</f>
        <v>376.01126098632801</v>
      </c>
      <c r="AA83" s="14" cm="1">
        <f t="array" aca="1" ref="AA83" ca="1">INDIRECT("H"&amp;($Y$3+($X83-30)/30))</f>
        <v>15769.98487455648</v>
      </c>
      <c r="AB83" s="2" cm="1">
        <f t="array" aca="1" ref="AB83" ca="1">INDIRECT("I"&amp;($Y$3+($X83-30)/30))</f>
        <v>380.79289081744503</v>
      </c>
    </row>
    <row r="84" spans="1:28" ht="14.5" x14ac:dyDescent="0.35">
      <c r="A84" s="15">
        <v>69</v>
      </c>
      <c r="B84" s="8">
        <v>90</v>
      </c>
      <c r="C84" s="8">
        <v>1938721.9806665247</v>
      </c>
      <c r="D84" s="8">
        <v>7335.7646412549311</v>
      </c>
      <c r="E84" s="2">
        <v>2280</v>
      </c>
      <c r="F84" s="1">
        <v>34121.453125</v>
      </c>
      <c r="G84" s="1">
        <v>585.38732910156205</v>
      </c>
      <c r="H84" s="1">
        <v>33969.258551384242</v>
      </c>
      <c r="I84" s="1">
        <v>583.92118500530069</v>
      </c>
      <c r="J84" s="1">
        <f t="shared" si="2"/>
        <v>-0.44603778466939975</v>
      </c>
      <c r="K84" s="1">
        <f t="shared" si="3"/>
        <v>-0.2504570945379978</v>
      </c>
      <c r="L84" s="30"/>
      <c r="M84" s="30"/>
      <c r="N84" s="2">
        <v>0</v>
      </c>
      <c r="O84" s="30"/>
      <c r="P84" s="30"/>
      <c r="Q84" s="30"/>
      <c r="R84" s="30"/>
      <c r="S84" s="30"/>
      <c r="T84" s="30"/>
      <c r="U84" s="30"/>
      <c r="V84" s="30"/>
      <c r="X84" s="2">
        <v>2280</v>
      </c>
      <c r="Y84" s="2" cm="1">
        <f t="array" aca="1" ref="Y84" ca="1">INDIRECT("F"&amp;($Y$3+($X84-30)/30))</f>
        <v>27819.453125</v>
      </c>
      <c r="Z84" s="2" cm="1">
        <f t="array" aca="1" ref="Z84" ca="1">INDIRECT("G"&amp;($Y$3+($X84-30)/30))</f>
        <v>631.12023925781295</v>
      </c>
      <c r="AA84" s="14" cm="1">
        <f t="array" aca="1" ref="AA84" ca="1">INDIRECT("H"&amp;($Y$3+($X84-30)/30))</f>
        <v>29003.880657475791</v>
      </c>
      <c r="AB84" s="2" cm="1">
        <f t="array" aca="1" ref="AB84" ca="1">INDIRECT("I"&amp;($Y$3+($X84-30)/30))</f>
        <v>631.58351871547779</v>
      </c>
    </row>
    <row r="85" spans="1:28" ht="14.5" x14ac:dyDescent="0.35">
      <c r="A85" s="15">
        <v>69</v>
      </c>
      <c r="B85" s="8">
        <v>90</v>
      </c>
      <c r="C85" s="8">
        <v>1938721.9806665247</v>
      </c>
      <c r="D85" s="8">
        <v>7335.7646412549311</v>
      </c>
      <c r="E85" s="2">
        <v>2310</v>
      </c>
      <c r="F85" s="1">
        <v>37491.5859375</v>
      </c>
      <c r="G85" s="1">
        <v>608.16265869140602</v>
      </c>
      <c r="H85" s="1">
        <v>35105.732909554332</v>
      </c>
      <c r="I85" s="1">
        <v>594.19212634041276</v>
      </c>
      <c r="J85" s="1">
        <f t="shared" si="2"/>
        <v>-6.3637025969586407</v>
      </c>
      <c r="K85" s="1">
        <f t="shared" si="3"/>
        <v>-2.2971703624576194</v>
      </c>
      <c r="L85" s="30"/>
      <c r="M85" s="30"/>
      <c r="N85" s="2">
        <v>0</v>
      </c>
      <c r="O85" s="30"/>
      <c r="P85" s="30"/>
      <c r="Q85" s="30"/>
      <c r="R85" s="30"/>
      <c r="S85" s="30"/>
      <c r="T85" s="30"/>
      <c r="U85" s="30"/>
      <c r="V85" s="30"/>
      <c r="X85" s="2">
        <v>2310</v>
      </c>
      <c r="Y85" s="2" cm="1">
        <f t="array" aca="1" ref="Y85" ca="1">INDIRECT("F"&amp;($Y$3+($X85-30)/30))</f>
        <v>29403.15234375</v>
      </c>
      <c r="Z85" s="2" cm="1">
        <f t="array" aca="1" ref="Z85" ca="1">INDIRECT("G"&amp;($Y$3+($X85-30)/30))</f>
        <v>645.12371826171898</v>
      </c>
      <c r="AA85" s="14" cm="1">
        <f t="array" aca="1" ref="AA85" ca="1">INDIRECT("H"&amp;($Y$3+($X85-30)/30))</f>
        <v>32591.09733027931</v>
      </c>
      <c r="AB85" s="2" cm="1">
        <f t="array" aca="1" ref="AB85" ca="1">INDIRECT("I"&amp;($Y$3+($X85-30)/30))</f>
        <v>655.92976694798062</v>
      </c>
    </row>
    <row r="86" spans="1:28" ht="14.5" x14ac:dyDescent="0.35">
      <c r="A86" s="15">
        <v>69</v>
      </c>
      <c r="B86" s="8">
        <v>90</v>
      </c>
      <c r="C86" s="8">
        <v>1938721.9806665247</v>
      </c>
      <c r="D86" s="8">
        <v>7335.7646412549311</v>
      </c>
      <c r="E86" s="2">
        <v>2340</v>
      </c>
      <c r="F86" s="1">
        <v>38350.5</v>
      </c>
      <c r="G86" s="1">
        <v>602.902587890625</v>
      </c>
      <c r="H86" s="1">
        <v>35775.191644389088</v>
      </c>
      <c r="I86" s="1">
        <v>598.85564546560488</v>
      </c>
      <c r="J86" s="1">
        <f t="shared" si="2"/>
        <v>-6.7151884737119776</v>
      </c>
      <c r="K86" s="1">
        <f t="shared" si="3"/>
        <v>-0.67124316702291087</v>
      </c>
      <c r="L86" s="30"/>
      <c r="M86" s="30"/>
      <c r="N86" s="2">
        <v>0</v>
      </c>
      <c r="O86" s="30"/>
      <c r="P86" s="30"/>
      <c r="Q86" s="30"/>
      <c r="R86" s="30"/>
      <c r="S86" s="30"/>
      <c r="T86" s="30"/>
      <c r="U86" s="30"/>
      <c r="V86" s="30"/>
      <c r="X86" s="2">
        <v>2340</v>
      </c>
      <c r="Y86" s="2" cm="1">
        <f t="array" aca="1" ref="Y86" ca="1">INDIRECT("F"&amp;($Y$3+($X86-30)/30))</f>
        <v>29153.05859375</v>
      </c>
      <c r="Z86" s="2" cm="1">
        <f t="array" aca="1" ref="Z86" ca="1">INDIRECT("G"&amp;($Y$3+($X86-30)/30))</f>
        <v>617.02380371093795</v>
      </c>
      <c r="AA86" s="14" cm="1">
        <f t="array" aca="1" ref="AA86" ca="1">INDIRECT("H"&amp;($Y$3+($X86-30)/30))</f>
        <v>33292.191479718749</v>
      </c>
      <c r="AB86" s="2" cm="1">
        <f t="array" aca="1" ref="AB86" ca="1">INDIRECT("I"&amp;($Y$3+($X86-30)/30))</f>
        <v>664.50825489592341</v>
      </c>
    </row>
    <row r="87" spans="1:28" ht="14.5" x14ac:dyDescent="0.35">
      <c r="A87" s="15">
        <v>69</v>
      </c>
      <c r="B87" s="8">
        <v>90</v>
      </c>
      <c r="C87" s="8">
        <v>1938721.9806665247</v>
      </c>
      <c r="D87" s="8">
        <v>7335.7646412549311</v>
      </c>
      <c r="E87" s="2">
        <v>2370</v>
      </c>
      <c r="F87" s="1">
        <v>25325.73828125</v>
      </c>
      <c r="G87" s="1">
        <v>435.27606201171898</v>
      </c>
      <c r="H87" s="1">
        <v>25986.656110649361</v>
      </c>
      <c r="I87" s="1">
        <v>439.79021634510218</v>
      </c>
      <c r="J87" s="1">
        <f t="shared" si="2"/>
        <v>2.6096685595486622</v>
      </c>
      <c r="K87" s="1">
        <f t="shared" si="3"/>
        <v>1.03707847211264</v>
      </c>
      <c r="L87" s="30"/>
      <c r="M87" s="30"/>
      <c r="N87" s="2">
        <v>1735371</v>
      </c>
      <c r="O87" s="30"/>
      <c r="P87" s="30"/>
      <c r="Q87" s="30"/>
      <c r="R87" s="30"/>
      <c r="S87" s="30"/>
      <c r="T87" s="30"/>
      <c r="U87" s="30"/>
      <c r="V87" s="30"/>
      <c r="X87" s="2">
        <v>2370</v>
      </c>
      <c r="Y87" s="2" cm="1">
        <f t="array" aca="1" ref="Y87" ca="1">INDIRECT("F"&amp;($Y$3+($X87-30)/30))</f>
        <v>17761.19921875</v>
      </c>
      <c r="Z87" s="2" cm="1">
        <f t="array" aca="1" ref="Z87" ca="1">INDIRECT("G"&amp;($Y$3+($X87-30)/30))</f>
        <v>382.12292480468801</v>
      </c>
      <c r="AA87" s="14" cm="1">
        <f t="array" aca="1" ref="AA87" ca="1">INDIRECT("H"&amp;($Y$3+($X87-30)/30))</f>
        <v>19419.031322617349</v>
      </c>
      <c r="AB87" s="2" cm="1">
        <f t="array" aca="1" ref="AB87" ca="1">INDIRECT("I"&amp;($Y$3+($X87-30)/30))</f>
        <v>415.32539126917681</v>
      </c>
    </row>
    <row r="88" spans="1:28" ht="14.5" x14ac:dyDescent="0.35">
      <c r="A88" s="15">
        <v>69</v>
      </c>
      <c r="B88" s="8">
        <v>90</v>
      </c>
      <c r="C88" s="8">
        <v>1938721.9806665247</v>
      </c>
      <c r="D88" s="8">
        <v>7335.7646412549311</v>
      </c>
      <c r="E88" s="2">
        <v>2400</v>
      </c>
      <c r="F88" s="1">
        <v>25060.6875</v>
      </c>
      <c r="G88" s="1">
        <v>407.07437133789102</v>
      </c>
      <c r="H88" s="1">
        <v>24471.115007281289</v>
      </c>
      <c r="I88" s="1">
        <v>409.75484688040268</v>
      </c>
      <c r="J88" s="1">
        <f t="shared" si="2"/>
        <v>-2.3525790851456536</v>
      </c>
      <c r="K88" s="1">
        <f t="shared" si="3"/>
        <v>0.65847317621642565</v>
      </c>
      <c r="L88" s="30"/>
      <c r="M88" s="30"/>
      <c r="N88" s="2">
        <v>1735371</v>
      </c>
      <c r="O88" s="30"/>
      <c r="P88" s="30"/>
      <c r="Q88" s="30"/>
      <c r="R88" s="30"/>
      <c r="S88" s="30"/>
      <c r="T88" s="30"/>
      <c r="U88" s="30"/>
      <c r="V88" s="30"/>
      <c r="X88" s="2">
        <v>2400</v>
      </c>
      <c r="Y88" s="2" cm="1">
        <f t="array" aca="1" ref="Y88" ca="1">INDIRECT("F"&amp;($Y$3+($X88-30)/30))</f>
        <v>15983.810546875</v>
      </c>
      <c r="Z88" s="2" cm="1">
        <f t="array" aca="1" ref="Z88" ca="1">INDIRECT("G"&amp;($Y$3+($X88-30)/30))</f>
        <v>341.35586547851602</v>
      </c>
      <c r="AA88" s="14" cm="1">
        <f t="array" aca="1" ref="AA88" ca="1">INDIRECT("H"&amp;($Y$3+($X88-30)/30))</f>
        <v>17125.346053925801</v>
      </c>
      <c r="AB88" s="2" cm="1">
        <f t="array" aca="1" ref="AB88" ca="1">INDIRECT("I"&amp;($Y$3+($X88-30)/30))</f>
        <v>376.21481588227903</v>
      </c>
    </row>
    <row r="89" spans="1:28" ht="14.5" x14ac:dyDescent="0.35">
      <c r="A89" s="15">
        <v>69</v>
      </c>
      <c r="B89" s="8">
        <v>90</v>
      </c>
      <c r="C89" s="8">
        <v>1938721.9806665247</v>
      </c>
      <c r="D89" s="8">
        <v>7335.7646412549311</v>
      </c>
      <c r="E89" s="2">
        <v>2430</v>
      </c>
      <c r="F89" s="1">
        <v>25597.1953125</v>
      </c>
      <c r="G89" s="1">
        <v>404.19314575195301</v>
      </c>
      <c r="H89" s="1">
        <v>24186.772590670731</v>
      </c>
      <c r="I89" s="1">
        <v>400.44547736496571</v>
      </c>
      <c r="J89" s="1">
        <f t="shared" si="2"/>
        <v>-5.5100674296941845</v>
      </c>
      <c r="K89" s="1">
        <f t="shared" si="3"/>
        <v>-0.9271974120232076</v>
      </c>
      <c r="L89" s="30"/>
      <c r="M89" s="30"/>
      <c r="N89" s="2">
        <v>1735371</v>
      </c>
      <c r="O89" s="30"/>
      <c r="P89" s="30"/>
      <c r="Q89" s="30"/>
      <c r="R89" s="30"/>
      <c r="S89" s="30"/>
      <c r="T89" s="30"/>
      <c r="U89" s="30"/>
      <c r="V89" s="30"/>
      <c r="X89" s="2">
        <v>2430</v>
      </c>
      <c r="Y89" s="2" cm="1">
        <f t="array" aca="1" ref="Y89" ca="1">INDIRECT("F"&amp;($Y$3+($X89-30)/30))</f>
        <v>15881.013671875</v>
      </c>
      <c r="Z89" s="2" cm="1">
        <f t="array" aca="1" ref="Z89" ca="1">INDIRECT("G"&amp;($Y$3+($X89-30)/30))</f>
        <v>335.13571166992199</v>
      </c>
      <c r="AA89" s="14" cm="1">
        <f t="array" aca="1" ref="AA89" ca="1">INDIRECT("H"&amp;($Y$3+($X89-30)/30))</f>
        <v>16813.632529640301</v>
      </c>
      <c r="AB89" s="2" cm="1">
        <f t="array" aca="1" ref="AB89" ca="1">INDIRECT("I"&amp;($Y$3+($X89-30)/30))</f>
        <v>364.71899327233189</v>
      </c>
    </row>
    <row r="90" spans="1:28" ht="14.5" x14ac:dyDescent="0.35">
      <c r="A90" s="15">
        <v>69</v>
      </c>
      <c r="B90" s="8">
        <v>90</v>
      </c>
      <c r="C90" s="8">
        <v>1938721.9806665247</v>
      </c>
      <c r="D90" s="8">
        <v>7335.7646412549311</v>
      </c>
      <c r="E90" s="2">
        <v>2460</v>
      </c>
      <c r="F90" s="1">
        <v>38789.7109375</v>
      </c>
      <c r="G90" s="1">
        <v>622.91882324218795</v>
      </c>
      <c r="H90" s="1">
        <v>36372.337293162207</v>
      </c>
      <c r="I90" s="1">
        <v>549.20825203634865</v>
      </c>
      <c r="J90" s="1">
        <f t="shared" si="2"/>
        <v>-6.2319970577578969</v>
      </c>
      <c r="K90" s="1">
        <f t="shared" si="3"/>
        <v>-11.833094209962727</v>
      </c>
      <c r="L90" s="30"/>
      <c r="M90" s="30"/>
      <c r="N90" s="2">
        <v>0</v>
      </c>
      <c r="O90" s="30"/>
      <c r="P90" s="30"/>
      <c r="Q90" s="30"/>
      <c r="R90" s="30"/>
      <c r="S90" s="30"/>
      <c r="T90" s="30"/>
      <c r="U90" s="30"/>
      <c r="V90" s="30"/>
      <c r="X90" s="2">
        <v>2460</v>
      </c>
      <c r="Y90" s="2" cm="1">
        <f t="array" aca="1" ref="Y90" ca="1">INDIRECT("F"&amp;($Y$3+($X90-30)/30))</f>
        <v>28468.1640625</v>
      </c>
      <c r="Z90" s="2" cm="1">
        <f t="array" aca="1" ref="Z90" ca="1">INDIRECT("G"&amp;($Y$3+($X90-30)/30))</f>
        <v>576.69641113281205</v>
      </c>
      <c r="AA90" s="14" cm="1">
        <f t="array" aca="1" ref="AA90" ca="1">INDIRECT("H"&amp;($Y$3+($X90-30)/30))</f>
        <v>31554.61570833798</v>
      </c>
      <c r="AB90" s="2" cm="1">
        <f t="array" aca="1" ref="AB90" ca="1">INDIRECT("I"&amp;($Y$3+($X90-30)/30))</f>
        <v>592.04173558697426</v>
      </c>
    </row>
    <row r="91" spans="1:28" ht="14.5" x14ac:dyDescent="0.35">
      <c r="A91" s="15">
        <v>69</v>
      </c>
      <c r="B91" s="8">
        <v>90</v>
      </c>
      <c r="C91" s="8">
        <v>1938721.9806665247</v>
      </c>
      <c r="D91" s="8">
        <v>7335.7646412549311</v>
      </c>
      <c r="E91" s="2">
        <v>2490</v>
      </c>
      <c r="F91" s="1">
        <v>40185.80078125</v>
      </c>
      <c r="G91" s="1">
        <v>632.84600830078102</v>
      </c>
      <c r="H91" s="1">
        <v>37324.980964391143</v>
      </c>
      <c r="I91" s="1">
        <v>564.50200697687558</v>
      </c>
      <c r="J91" s="1">
        <f t="shared" si="2"/>
        <v>-7.1189817329549543</v>
      </c>
      <c r="K91" s="1">
        <f t="shared" si="3"/>
        <v>-10.799467868559692</v>
      </c>
      <c r="L91" s="30"/>
      <c r="M91" s="30"/>
      <c r="N91" s="2">
        <v>0</v>
      </c>
      <c r="O91" s="30"/>
      <c r="P91" s="30"/>
      <c r="Q91" s="30"/>
      <c r="R91" s="30"/>
      <c r="S91" s="30"/>
      <c r="T91" s="30"/>
      <c r="U91" s="30"/>
      <c r="V91" s="30"/>
      <c r="X91" s="2">
        <v>2490</v>
      </c>
      <c r="Y91" s="2" cm="1">
        <f t="array" aca="1" ref="Y91" ca="1">INDIRECT("F"&amp;($Y$3+($X91-30)/30))</f>
        <v>32521.150390625</v>
      </c>
      <c r="Z91" s="2" cm="1">
        <f t="array" aca="1" ref="Z91" ca="1">INDIRECT("G"&amp;($Y$3+($X91-30)/30))</f>
        <v>616.21173095703102</v>
      </c>
      <c r="AA91" s="14" cm="1">
        <f t="array" aca="1" ref="AA91" ca="1">INDIRECT("H"&amp;($Y$3+($X91-30)/30))</f>
        <v>34080.786853159458</v>
      </c>
      <c r="AB91" s="2" cm="1">
        <f t="array" aca="1" ref="AB91" ca="1">INDIRECT("I"&amp;($Y$3+($X91-30)/30))</f>
        <v>613.84700831332827</v>
      </c>
    </row>
    <row r="92" spans="1:28" ht="14.5" x14ac:dyDescent="0.35">
      <c r="A92" s="15">
        <v>69</v>
      </c>
      <c r="B92" s="8">
        <v>90</v>
      </c>
      <c r="C92" s="8">
        <v>1938721.9806665247</v>
      </c>
      <c r="D92" s="8">
        <v>7335.7646412549311</v>
      </c>
      <c r="E92" s="2">
        <v>2520</v>
      </c>
      <c r="F92" s="1">
        <v>40279.37890625</v>
      </c>
      <c r="G92" s="1">
        <v>626.09088134765602</v>
      </c>
      <c r="H92" s="1">
        <v>37913.116458999037</v>
      </c>
      <c r="I92" s="1">
        <v>566.46314594710327</v>
      </c>
      <c r="J92" s="1">
        <f t="shared" si="2"/>
        <v>-5.8746249607235113</v>
      </c>
      <c r="K92" s="1">
        <f t="shared" si="3"/>
        <v>-9.5238147011827561</v>
      </c>
      <c r="L92" s="30"/>
      <c r="M92" s="30"/>
      <c r="N92" s="2">
        <v>0</v>
      </c>
      <c r="O92" s="30"/>
      <c r="P92" s="30"/>
      <c r="Q92" s="30"/>
      <c r="R92" s="30"/>
      <c r="S92" s="30"/>
      <c r="T92" s="30"/>
      <c r="U92" s="30"/>
      <c r="V92" s="30"/>
      <c r="X92" s="2">
        <v>2520</v>
      </c>
      <c r="Y92" s="2" cm="1">
        <f t="array" aca="1" ref="Y92" ca="1">INDIRECT("F"&amp;($Y$3+($X92-30)/30))</f>
        <v>32971.0859375</v>
      </c>
      <c r="Z92" s="2" cm="1">
        <f t="array" aca="1" ref="Z92" ca="1">INDIRECT("G"&amp;($Y$3+($X92-30)/30))</f>
        <v>615.77496337890602</v>
      </c>
      <c r="AA92" s="14" cm="1">
        <f t="array" aca="1" ref="AA92" ca="1">INDIRECT("H"&amp;($Y$3+($X92-30)/30))</f>
        <v>33938.522012016947</v>
      </c>
      <c r="AB92" s="2" cm="1">
        <f t="array" aca="1" ref="AB92" ca="1">INDIRECT("I"&amp;($Y$3+($X92-30)/30))</f>
        <v>619.30589233783007</v>
      </c>
    </row>
    <row r="93" spans="1:28" ht="14.5" x14ac:dyDescent="0.35">
      <c r="A93" s="15">
        <v>69</v>
      </c>
      <c r="B93" s="8">
        <v>90</v>
      </c>
      <c r="C93" s="8">
        <v>1938721.9806665247</v>
      </c>
      <c r="D93" s="8">
        <v>7335.7646412549311</v>
      </c>
      <c r="E93" s="2">
        <v>2550</v>
      </c>
      <c r="F93" s="1">
        <v>25848.275390625</v>
      </c>
      <c r="G93" s="1">
        <v>448.09246826171898</v>
      </c>
      <c r="H93" s="1">
        <v>27230.649501678708</v>
      </c>
      <c r="I93" s="1">
        <v>419.26790519666548</v>
      </c>
      <c r="J93" s="1">
        <f t="shared" si="2"/>
        <v>5.3480322774458156</v>
      </c>
      <c r="K93" s="1">
        <f t="shared" si="3"/>
        <v>-6.4327265255924431</v>
      </c>
      <c r="L93" s="30"/>
      <c r="M93" s="30"/>
      <c r="N93" s="2">
        <v>1735371</v>
      </c>
      <c r="O93" s="30"/>
      <c r="P93" s="30"/>
      <c r="Q93" s="30"/>
      <c r="R93" s="30"/>
      <c r="S93" s="30"/>
      <c r="T93" s="30"/>
      <c r="U93" s="30"/>
      <c r="V93" s="30"/>
      <c r="X93" s="2">
        <v>2550</v>
      </c>
      <c r="Y93" s="2" cm="1">
        <f t="array" aca="1" ref="Y93" ca="1">INDIRECT("F"&amp;($Y$3+($X93-30)/30))</f>
        <v>19665.9453125</v>
      </c>
      <c r="Z93" s="2" cm="1">
        <f t="array" aca="1" ref="Z93" ca="1">INDIRECT("G"&amp;($Y$3+($X93-30)/30))</f>
        <v>370.92965698242199</v>
      </c>
      <c r="AA93" s="14" cm="1">
        <f t="array" aca="1" ref="AA93" ca="1">INDIRECT("H"&amp;($Y$3+($X93-30)/30))</f>
        <v>19762.849317434961</v>
      </c>
      <c r="AB93" s="2" cm="1">
        <f t="array" aca="1" ref="AB93" ca="1">INDIRECT("I"&amp;($Y$3+($X93-30)/30))</f>
        <v>392.67546240345558</v>
      </c>
    </row>
    <row r="94" spans="1:28" ht="14.5" x14ac:dyDescent="0.35">
      <c r="A94" s="15">
        <v>69</v>
      </c>
      <c r="B94" s="8">
        <v>90</v>
      </c>
      <c r="C94" s="8">
        <v>1938721.9806665247</v>
      </c>
      <c r="D94" s="8">
        <v>7335.7646412549311</v>
      </c>
      <c r="E94" s="2">
        <v>2580</v>
      </c>
      <c r="F94" s="1">
        <v>26091.439453125</v>
      </c>
      <c r="G94" s="1">
        <v>415.74960327148398</v>
      </c>
      <c r="H94" s="1">
        <v>25233.562742120179</v>
      </c>
      <c r="I94" s="1">
        <v>392.37228503354339</v>
      </c>
      <c r="J94" s="1">
        <f t="shared" si="2"/>
        <v>-3.2879623699798302</v>
      </c>
      <c r="K94" s="1">
        <f t="shared" si="3"/>
        <v>-5.6229321817717342</v>
      </c>
      <c r="L94" s="30"/>
      <c r="M94" s="30"/>
      <c r="N94" s="2">
        <v>1735371</v>
      </c>
      <c r="O94" s="30"/>
      <c r="P94" s="30"/>
      <c r="Q94" s="30"/>
      <c r="R94" s="30"/>
      <c r="S94" s="30"/>
      <c r="T94" s="30"/>
      <c r="U94" s="30"/>
      <c r="V94" s="30"/>
      <c r="X94" s="2">
        <v>2580</v>
      </c>
      <c r="Y94" s="2" cm="1">
        <f t="array" aca="1" ref="Y94" ca="1">INDIRECT("F"&amp;($Y$3+($X94-30)/30))</f>
        <v>17635.427734375</v>
      </c>
      <c r="Z94" s="2" cm="1">
        <f t="array" aca="1" ref="Z94" ca="1">INDIRECT("G"&amp;($Y$3+($X94-30)/30))</f>
        <v>329.98074340820301</v>
      </c>
      <c r="AA94" s="14" cm="1">
        <f t="array" aca="1" ref="AA94" ca="1">INDIRECT("H"&amp;($Y$3+($X94-30)/30))</f>
        <v>17622.397307961171</v>
      </c>
      <c r="AB94" s="2" cm="1">
        <f t="array" aca="1" ref="AB94" ca="1">INDIRECT("I"&amp;($Y$3+($X94-30)/30))</f>
        <v>358.07041442806081</v>
      </c>
    </row>
    <row r="95" spans="1:28" ht="14.5" x14ac:dyDescent="0.35">
      <c r="A95" s="15">
        <v>69</v>
      </c>
      <c r="B95" s="8">
        <v>90</v>
      </c>
      <c r="C95" s="8">
        <v>1938721.9806665247</v>
      </c>
      <c r="D95" s="8">
        <v>7335.7646412549311</v>
      </c>
      <c r="E95" s="2">
        <v>2610</v>
      </c>
      <c r="F95" s="1">
        <v>26198.71484375</v>
      </c>
      <c r="G95" s="1">
        <v>407.80679321289102</v>
      </c>
      <c r="H95" s="1">
        <v>25026.883859412828</v>
      </c>
      <c r="I95" s="1">
        <v>383.81937899756667</v>
      </c>
      <c r="J95" s="1">
        <f t="shared" si="2"/>
        <v>-4.472856746317559</v>
      </c>
      <c r="K95" s="1">
        <f t="shared" si="3"/>
        <v>-5.8820536132663159</v>
      </c>
      <c r="L95" s="30"/>
      <c r="M95" s="30"/>
      <c r="N95" s="2">
        <v>1735371</v>
      </c>
      <c r="O95" s="30"/>
      <c r="P95" s="30"/>
      <c r="Q95" s="30"/>
      <c r="R95" s="30"/>
      <c r="S95" s="30"/>
      <c r="T95" s="30"/>
      <c r="U95" s="30"/>
      <c r="V95" s="30"/>
      <c r="X95" s="2">
        <v>2610</v>
      </c>
      <c r="Y95" s="2" cm="1">
        <f t="array" aca="1" ref="Y95" ca="1">INDIRECT("F"&amp;($Y$3+($X95-30)/30))</f>
        <v>17489.072265625</v>
      </c>
      <c r="Z95" s="2" cm="1">
        <f t="array" aca="1" ref="Z95" ca="1">INDIRECT("G"&amp;($Y$3+($X95-30)/30))</f>
        <v>323.94482421875</v>
      </c>
      <c r="AA95" s="14" cm="1">
        <f t="array" aca="1" ref="AA95" ca="1">INDIRECT("H"&amp;($Y$3+($X95-30)/30))</f>
        <v>17511.99260023269</v>
      </c>
      <c r="AB95" s="2" cm="1">
        <f t="array" aca="1" ref="AB95" ca="1">INDIRECT("I"&amp;($Y$3+($X95-30)/30))</f>
        <v>347.90932127927772</v>
      </c>
    </row>
    <row r="96" spans="1:28" ht="14.5" x14ac:dyDescent="0.35">
      <c r="A96" s="15">
        <v>69</v>
      </c>
      <c r="B96" s="8">
        <v>90</v>
      </c>
      <c r="C96" s="8">
        <v>1938721.9806665247</v>
      </c>
      <c r="D96" s="8">
        <v>7335.7646412549311</v>
      </c>
      <c r="E96" s="2">
        <v>2640</v>
      </c>
      <c r="F96" s="1">
        <v>38525.58984375</v>
      </c>
      <c r="G96" s="1">
        <v>594.41290283203102</v>
      </c>
      <c r="H96" s="1">
        <v>37619.762104740643</v>
      </c>
      <c r="I96" s="1">
        <v>525.52991218781085</v>
      </c>
      <c r="J96" s="1">
        <f t="shared" si="2"/>
        <v>-2.3512365227454382</v>
      </c>
      <c r="K96" s="1">
        <f t="shared" si="3"/>
        <v>-11.588407707173392</v>
      </c>
      <c r="L96" s="30"/>
      <c r="M96" s="30"/>
      <c r="N96" s="2">
        <v>0</v>
      </c>
      <c r="O96" s="30"/>
      <c r="P96" s="30"/>
      <c r="Q96" s="30"/>
      <c r="R96" s="30"/>
      <c r="S96" s="30"/>
      <c r="T96" s="30"/>
      <c r="U96" s="30"/>
      <c r="V96" s="30"/>
      <c r="X96" s="2">
        <v>2640</v>
      </c>
      <c r="Y96" s="2" cm="1">
        <f t="array" aca="1" ref="Y96" ca="1">INDIRECT("F"&amp;($Y$3+($X96-30)/30))</f>
        <v>30615.072265625</v>
      </c>
      <c r="Z96" s="2" cm="1">
        <f t="array" aca="1" ref="Z96" ca="1">INDIRECT("G"&amp;($Y$3+($X96-30)/30))</f>
        <v>561.21319580078102</v>
      </c>
      <c r="AA96" s="14" cm="1">
        <f t="array" aca="1" ref="AA96" ca="1">INDIRECT("H"&amp;($Y$3+($X96-30)/30))</f>
        <v>32460.79609051059</v>
      </c>
      <c r="AB96" s="2" cm="1">
        <f t="array" aca="1" ref="AB96" ca="1">INDIRECT("I"&amp;($Y$3+($X96-30)/30))</f>
        <v>568.42295598683916</v>
      </c>
    </row>
    <row r="97" spans="1:28" ht="14.5" x14ac:dyDescent="0.35">
      <c r="A97" s="15">
        <v>69</v>
      </c>
      <c r="B97" s="8">
        <v>90</v>
      </c>
      <c r="C97" s="8">
        <v>1938721.9806665247</v>
      </c>
      <c r="D97" s="8">
        <v>7335.7646412549311</v>
      </c>
      <c r="E97" s="2">
        <v>2670</v>
      </c>
      <c r="F97" s="1">
        <v>39983.25390625</v>
      </c>
      <c r="G97" s="1">
        <v>595.619384765625</v>
      </c>
      <c r="H97" s="1">
        <v>39203.494665849699</v>
      </c>
      <c r="I97" s="1">
        <v>539.71697005837098</v>
      </c>
      <c r="J97" s="1">
        <f t="shared" si="2"/>
        <v>-1.9502145628983245</v>
      </c>
      <c r="K97" s="1">
        <f t="shared" si="3"/>
        <v>-9.3855935748718977</v>
      </c>
      <c r="L97" s="30"/>
      <c r="M97" s="30"/>
      <c r="N97" s="2">
        <v>0</v>
      </c>
      <c r="O97" s="30"/>
      <c r="P97" s="30"/>
      <c r="Q97" s="30"/>
      <c r="R97" s="30"/>
      <c r="S97" s="30"/>
      <c r="T97" s="30"/>
      <c r="U97" s="30"/>
      <c r="V97" s="30"/>
      <c r="X97" s="2">
        <v>2670</v>
      </c>
      <c r="Y97" s="2" cm="1">
        <f t="array" aca="1" ref="Y97" ca="1">INDIRECT("F"&amp;($Y$3+($X97-30)/30))</f>
        <v>33534.30859375</v>
      </c>
      <c r="Z97" s="2" cm="1">
        <f t="array" aca="1" ref="Z97" ca="1">INDIRECT("G"&amp;($Y$3+($X97-30)/30))</f>
        <v>606.004150390625</v>
      </c>
      <c r="AA97" s="14" cm="1">
        <f t="array" aca="1" ref="AA97" ca="1">INDIRECT("H"&amp;($Y$3+($X97-30)/30))</f>
        <v>34639.230929211793</v>
      </c>
      <c r="AB97" s="2" cm="1">
        <f t="array" aca="1" ref="AB97" ca="1">INDIRECT("I"&amp;($Y$3+($X97-30)/30))</f>
        <v>584.85657085369519</v>
      </c>
    </row>
    <row r="98" spans="1:28" ht="14.5" x14ac:dyDescent="0.35">
      <c r="A98" s="15">
        <v>69</v>
      </c>
      <c r="B98" s="8">
        <v>90</v>
      </c>
      <c r="C98" s="8">
        <v>1938721.9806665247</v>
      </c>
      <c r="D98" s="8">
        <v>7335.7646412549311</v>
      </c>
      <c r="E98" s="2">
        <v>2700</v>
      </c>
      <c r="F98" s="1">
        <v>39096.65625</v>
      </c>
      <c r="G98" s="1">
        <v>572.66033935546898</v>
      </c>
      <c r="H98" s="1">
        <v>40024.706369332707</v>
      </c>
      <c r="I98" s="1">
        <v>541.92933729747006</v>
      </c>
      <c r="J98" s="1">
        <f t="shared" si="2"/>
        <v>2.3737327136069526</v>
      </c>
      <c r="K98" s="1">
        <f t="shared" si="3"/>
        <v>-5.3663576724357691</v>
      </c>
      <c r="L98" s="30"/>
      <c r="M98" s="30"/>
      <c r="N98" s="2">
        <v>0</v>
      </c>
      <c r="O98" s="30"/>
      <c r="P98" s="30"/>
      <c r="Q98" s="30"/>
      <c r="R98" s="30"/>
      <c r="S98" s="30"/>
      <c r="T98" s="30"/>
      <c r="U98" s="30"/>
      <c r="V98" s="30"/>
      <c r="X98" s="2">
        <v>2700</v>
      </c>
      <c r="Y98" s="2" cm="1">
        <f t="array" aca="1" ref="Y98" ca="1">INDIRECT("F"&amp;($Y$3+($X98-30)/30))</f>
        <v>34168.76171875</v>
      </c>
      <c r="Z98" s="2" cm="1">
        <f t="array" aca="1" ref="Z98" ca="1">INDIRECT("G"&amp;($Y$3+($X98-30)/30))</f>
        <v>608.26458740234398</v>
      </c>
      <c r="AA98" s="14" cm="1">
        <f t="array" aca="1" ref="AA98" ca="1">INDIRECT("H"&amp;($Y$3+($X98-30)/30))</f>
        <v>34604.56002719832</v>
      </c>
      <c r="AB98" s="2" cm="1">
        <f t="array" aca="1" ref="AB98" ca="1">INDIRECT("I"&amp;($Y$3+($X98-30)/30))</f>
        <v>590.61307490241643</v>
      </c>
    </row>
    <row r="99" spans="1:28" ht="14.5" x14ac:dyDescent="0.35">
      <c r="A99" s="15">
        <v>69</v>
      </c>
      <c r="B99" s="8">
        <v>90</v>
      </c>
      <c r="C99" s="8">
        <v>1938721.9806665247</v>
      </c>
      <c r="D99" s="8">
        <v>7335.7646412549311</v>
      </c>
      <c r="E99" s="2">
        <v>2730</v>
      </c>
      <c r="F99" s="1">
        <v>26263.1328125</v>
      </c>
      <c r="G99" s="1">
        <v>413.80593872070301</v>
      </c>
      <c r="H99" s="1">
        <v>28212.993508876269</v>
      </c>
      <c r="I99" s="1">
        <v>399.85935861217439</v>
      </c>
      <c r="J99" s="1">
        <f t="shared" si="2"/>
        <v>7.4243263752914803</v>
      </c>
      <c r="K99" s="1">
        <f t="shared" si="3"/>
        <v>-3.370318983735471</v>
      </c>
      <c r="L99" s="30"/>
      <c r="M99" s="30"/>
      <c r="N99" s="2">
        <v>1735371</v>
      </c>
      <c r="O99" s="30"/>
      <c r="P99" s="30"/>
      <c r="Q99" s="30"/>
      <c r="R99" s="30"/>
      <c r="S99" s="30"/>
      <c r="T99" s="30"/>
      <c r="U99" s="30"/>
      <c r="V99" s="30"/>
      <c r="X99" s="2">
        <v>2730</v>
      </c>
      <c r="Y99" s="2" cm="1">
        <f t="array" aca="1" ref="Y99" ca="1">INDIRECT("F"&amp;($Y$3+($X99-30)/30))</f>
        <v>20516.5</v>
      </c>
      <c r="Z99" s="2" cm="1">
        <f t="array" aca="1" ref="Z99" ca="1">INDIRECT("G"&amp;($Y$3+($X99-30)/30))</f>
        <v>363.70614624023398</v>
      </c>
      <c r="AA99" s="14" cm="1">
        <f t="array" aca="1" ref="AA99" ca="1">INDIRECT("H"&amp;($Y$3+($X99-30)/30))</f>
        <v>20153.187672752549</v>
      </c>
      <c r="AB99" s="2" cm="1">
        <f t="array" aca="1" ref="AB99" ca="1">INDIRECT("I"&amp;($Y$3+($X99-30)/30))</f>
        <v>371.83245616498817</v>
      </c>
    </row>
    <row r="100" spans="1:28" ht="14.5" x14ac:dyDescent="0.35">
      <c r="A100" s="15">
        <v>69</v>
      </c>
      <c r="B100" s="8">
        <v>90</v>
      </c>
      <c r="C100" s="8">
        <v>1938721.9806665247</v>
      </c>
      <c r="D100" s="8">
        <v>7335.7646412549311</v>
      </c>
      <c r="E100" s="2">
        <v>2760</v>
      </c>
      <c r="F100" s="1">
        <v>24926.47265625</v>
      </c>
      <c r="G100" s="1">
        <v>385.09527587890602</v>
      </c>
      <c r="H100" s="1">
        <v>25920.836684784801</v>
      </c>
      <c r="I100" s="1">
        <v>375.25807653711939</v>
      </c>
      <c r="J100" s="1">
        <f t="shared" si="2"/>
        <v>3.9891886920690194</v>
      </c>
      <c r="K100" s="1">
        <f t="shared" si="3"/>
        <v>-2.5544845543314212</v>
      </c>
      <c r="L100" s="30"/>
      <c r="M100" s="30"/>
      <c r="N100" s="2">
        <v>1735371</v>
      </c>
      <c r="O100" s="30"/>
      <c r="P100" s="30"/>
      <c r="Q100" s="30"/>
      <c r="R100" s="30"/>
      <c r="S100" s="30"/>
      <c r="T100" s="30"/>
      <c r="U100" s="30"/>
      <c r="V100" s="30"/>
      <c r="X100" s="2">
        <v>2760</v>
      </c>
      <c r="Y100" s="2" cm="1">
        <f t="array" aca="1" ref="Y100" ca="1">INDIRECT("F"&amp;($Y$3+($X100-30)/30))</f>
        <v>18486.11328125</v>
      </c>
      <c r="Z100" s="2" cm="1">
        <f t="array" aca="1" ref="Z100" ca="1">INDIRECT("G"&amp;($Y$3+($X100-30)/30))</f>
        <v>323.611572265625</v>
      </c>
      <c r="AA100" s="14" cm="1">
        <f t="array" aca="1" ref="AA100" ca="1">INDIRECT("H"&amp;($Y$3+($X100-30)/30))</f>
        <v>18115.93688472985</v>
      </c>
      <c r="AB100" s="2" cm="1">
        <f t="array" aca="1" ref="AB100" ca="1">INDIRECT("I"&amp;($Y$3+($X100-30)/30))</f>
        <v>339.04441860739809</v>
      </c>
    </row>
    <row r="101" spans="1:28" ht="14.5" x14ac:dyDescent="0.35">
      <c r="A101" s="15">
        <v>69</v>
      </c>
      <c r="B101" s="8">
        <v>90</v>
      </c>
      <c r="C101" s="8">
        <v>1938721.9806665247</v>
      </c>
      <c r="D101" s="8">
        <v>7335.7646412549311</v>
      </c>
      <c r="E101" s="2">
        <v>2790</v>
      </c>
      <c r="F101" s="1">
        <v>26109.072265625</v>
      </c>
      <c r="G101" s="1">
        <v>375.88467407226602</v>
      </c>
      <c r="H101" s="1">
        <v>25695.060270248221</v>
      </c>
      <c r="I101" s="1">
        <v>367.25794517977738</v>
      </c>
      <c r="J101" s="1">
        <f t="shared" si="2"/>
        <v>-1.5857016716823904</v>
      </c>
      <c r="K101" s="1">
        <f t="shared" si="3"/>
        <v>-2.295046722450329</v>
      </c>
      <c r="L101" s="30"/>
      <c r="M101" s="30"/>
      <c r="N101" s="2">
        <v>1735371</v>
      </c>
      <c r="O101" s="30"/>
      <c r="P101" s="30"/>
      <c r="Q101" s="30"/>
      <c r="R101" s="30"/>
      <c r="S101" s="30"/>
      <c r="T101" s="30"/>
      <c r="U101" s="30"/>
      <c r="V101" s="30"/>
      <c r="X101" s="2">
        <v>2790</v>
      </c>
      <c r="Y101" s="2" cm="1">
        <f t="array" aca="1" ref="Y101" ca="1">INDIRECT("F"&amp;($Y$3+($X101-30)/30))</f>
        <v>18391.275390625</v>
      </c>
      <c r="Z101" s="2" cm="1">
        <f t="array" aca="1" ref="Z101" ca="1">INDIRECT("G"&amp;($Y$3+($X101-30)/30))</f>
        <v>317.73699951171898</v>
      </c>
      <c r="AA101" s="14" cm="1">
        <f t="array" aca="1" ref="AA101" ca="1">INDIRECT("H"&amp;($Y$3+($X101-30)/30))</f>
        <v>18108.059242024428</v>
      </c>
      <c r="AB101" s="2" cm="1">
        <f t="array" aca="1" ref="AB101" ca="1">INDIRECT("I"&amp;($Y$3+($X101-30)/30))</f>
        <v>330.88726203126998</v>
      </c>
    </row>
    <row r="102" spans="1:28" ht="14.5" x14ac:dyDescent="0.35">
      <c r="A102" s="15">
        <v>69</v>
      </c>
      <c r="B102" s="8">
        <v>90</v>
      </c>
      <c r="C102" s="8">
        <v>1938721.9806665247</v>
      </c>
      <c r="D102" s="8">
        <v>7335.7646412549311</v>
      </c>
      <c r="E102" s="2">
        <v>2820</v>
      </c>
      <c r="F102" s="1">
        <v>38445.47265625</v>
      </c>
      <c r="G102" s="1">
        <v>527.22259521484398</v>
      </c>
      <c r="H102" s="1">
        <v>38805.432047331487</v>
      </c>
      <c r="I102" s="1">
        <v>498.87543250300899</v>
      </c>
      <c r="J102" s="1">
        <f t="shared" si="2"/>
        <v>0.9362855135114837</v>
      </c>
      <c r="K102" s="1">
        <f t="shared" si="3"/>
        <v>-5.3766972373942874</v>
      </c>
      <c r="L102" s="30"/>
      <c r="M102" s="30"/>
      <c r="N102" s="2">
        <v>0</v>
      </c>
      <c r="O102" s="30"/>
      <c r="P102" s="30"/>
      <c r="Q102" s="30"/>
      <c r="R102" s="30"/>
      <c r="S102" s="30"/>
      <c r="T102" s="30"/>
      <c r="U102" s="30"/>
      <c r="V102" s="30"/>
      <c r="X102" s="2">
        <v>2820</v>
      </c>
      <c r="Y102" s="2" cm="1">
        <f t="array" aca="1" ref="Y102" ca="1">INDIRECT("F"&amp;($Y$3+($X102-30)/30))</f>
        <v>32210.5703125</v>
      </c>
      <c r="Z102" s="2" cm="1">
        <f t="array" aca="1" ref="Z102" ca="1">INDIRECT("G"&amp;($Y$3+($X102-30)/30))</f>
        <v>550.22760009765602</v>
      </c>
      <c r="AA102" s="14" cm="1">
        <f t="array" aca="1" ref="AA102" ca="1">INDIRECT("H"&amp;($Y$3+($X102-30)/30))</f>
        <v>33220.338532171489</v>
      </c>
      <c r="AB102" s="2" cm="1">
        <f t="array" aca="1" ref="AB102" ca="1">INDIRECT("I"&amp;($Y$3+($X102-30)/30))</f>
        <v>535.6485701697552</v>
      </c>
    </row>
    <row r="103" spans="1:28" ht="14.5" x14ac:dyDescent="0.35">
      <c r="A103" s="15">
        <v>69</v>
      </c>
      <c r="B103" s="8">
        <v>90</v>
      </c>
      <c r="C103" s="8">
        <v>1938721.9806665247</v>
      </c>
      <c r="D103" s="8">
        <v>7335.7646412549311</v>
      </c>
      <c r="E103" s="2">
        <v>2850</v>
      </c>
      <c r="F103" s="1">
        <v>40392.9765625</v>
      </c>
      <c r="G103" s="1">
        <v>546.009033203125</v>
      </c>
      <c r="H103" s="1">
        <v>41059.201191642198</v>
      </c>
      <c r="I103" s="1">
        <v>514.74624530661072</v>
      </c>
      <c r="J103" s="1">
        <f t="shared" si="2"/>
        <v>1.6493576008476361</v>
      </c>
      <c r="K103" s="1">
        <f t="shared" si="3"/>
        <v>-5.7256906013281972</v>
      </c>
      <c r="L103" s="30"/>
      <c r="M103" s="30"/>
      <c r="N103" s="2">
        <v>0</v>
      </c>
      <c r="O103" s="30"/>
      <c r="P103" s="30"/>
      <c r="Q103" s="30"/>
      <c r="R103" s="30"/>
      <c r="S103" s="30"/>
      <c r="T103" s="30"/>
      <c r="U103" s="30"/>
      <c r="V103" s="30"/>
      <c r="X103" s="2">
        <v>2850</v>
      </c>
      <c r="Y103" s="2" cm="1">
        <f t="array" aca="1" ref="Y103" ca="1">INDIRECT("F"&amp;($Y$3+($X103-30)/30))</f>
        <v>34962.69140625</v>
      </c>
      <c r="Z103" s="2" cm="1">
        <f t="array" aca="1" ref="Z103" ca="1">INDIRECT("G"&amp;($Y$3+($X103-30)/30))</f>
        <v>587.521728515625</v>
      </c>
      <c r="AA103" s="14" cm="1">
        <f t="array" aca="1" ref="AA103" ca="1">INDIRECT("H"&amp;($Y$3+($X103-30)/30))</f>
        <v>35440.638841750479</v>
      </c>
      <c r="AB103" s="2" cm="1">
        <f t="array" aca="1" ref="AB103" ca="1">INDIRECT("I"&amp;($Y$3+($X103-30)/30))</f>
        <v>558.76610135077635</v>
      </c>
    </row>
    <row r="104" spans="1:28" ht="14.5" x14ac:dyDescent="0.35">
      <c r="A104" s="15">
        <v>69</v>
      </c>
      <c r="B104" s="8">
        <v>90</v>
      </c>
      <c r="C104" s="8">
        <v>1938721.9806665247</v>
      </c>
      <c r="D104" s="8">
        <v>7335.7646412549311</v>
      </c>
      <c r="E104" s="2">
        <v>2880</v>
      </c>
      <c r="F104" s="1">
        <v>40185.02734375</v>
      </c>
      <c r="G104" s="1">
        <v>551.06353759765602</v>
      </c>
      <c r="H104" s="1">
        <v>41824.935884938437</v>
      </c>
      <c r="I104" s="1">
        <v>517.53470391388134</v>
      </c>
      <c r="J104" s="1">
        <f t="shared" si="2"/>
        <v>4.0808944265742619</v>
      </c>
      <c r="K104" s="1">
        <f t="shared" si="3"/>
        <v>-6.0843861725895643</v>
      </c>
      <c r="L104" s="30"/>
      <c r="M104" s="30"/>
      <c r="N104" s="2">
        <v>0</v>
      </c>
      <c r="O104" s="30"/>
      <c r="P104" s="30"/>
      <c r="Q104" s="30"/>
      <c r="R104" s="30"/>
      <c r="S104" s="30"/>
      <c r="T104" s="30"/>
      <c r="U104" s="30"/>
      <c r="V104" s="30"/>
      <c r="X104" s="2">
        <v>2880</v>
      </c>
      <c r="Y104" s="2" cm="1">
        <f t="array" aca="1" ref="Y104" ca="1">INDIRECT("F"&amp;($Y$3+($X104-30)/30))</f>
        <v>35732.58984375</v>
      </c>
      <c r="Z104" s="2" cm="1">
        <f t="array" aca="1" ref="Z104" ca="1">INDIRECT("G"&amp;($Y$3+($X104-30)/30))</f>
        <v>588.21044921875</v>
      </c>
      <c r="AA104" s="14" cm="1">
        <f t="array" aca="1" ref="AA104" ca="1">INDIRECT("H"&amp;($Y$3+($X104-30)/30))</f>
        <v>35486.734733388337</v>
      </c>
      <c r="AB104" s="2" cm="1">
        <f t="array" aca="1" ref="AB104" ca="1">INDIRECT("I"&amp;($Y$3+($X104-30)/30))</f>
        <v>562.76932323936535</v>
      </c>
    </row>
    <row r="105" spans="1:28" ht="14.5" x14ac:dyDescent="0.35">
      <c r="A105" s="15">
        <v>69</v>
      </c>
      <c r="B105" s="8">
        <v>90</v>
      </c>
      <c r="C105" s="8">
        <v>1938721.9806665247</v>
      </c>
      <c r="D105" s="8">
        <v>7335.7646412549311</v>
      </c>
      <c r="E105" s="2">
        <v>2910</v>
      </c>
      <c r="F105" s="1">
        <v>26464.736328125</v>
      </c>
      <c r="G105" s="1">
        <v>396.51187133789102</v>
      </c>
      <c r="H105" s="1">
        <v>29121.362224216082</v>
      </c>
      <c r="I105" s="1">
        <v>380.47056476726527</v>
      </c>
      <c r="J105" s="1">
        <f t="shared" si="2"/>
        <v>10.038361475257899</v>
      </c>
      <c r="K105" s="1">
        <f t="shared" si="3"/>
        <v>-4.0456056249967887</v>
      </c>
      <c r="L105" s="30"/>
      <c r="M105" s="30"/>
      <c r="N105" s="2">
        <v>1735371</v>
      </c>
      <c r="O105" s="30"/>
      <c r="P105" s="30"/>
      <c r="Q105" s="30"/>
      <c r="R105" s="30"/>
      <c r="S105" s="30"/>
      <c r="T105" s="30"/>
      <c r="U105" s="30"/>
      <c r="V105" s="30"/>
      <c r="X105" s="2">
        <v>2910</v>
      </c>
      <c r="Y105" s="2" cm="1">
        <f t="array" aca="1" ref="Y105" ca="1">INDIRECT("F"&amp;($Y$3+($X105-30)/30))</f>
        <v>21755.515625</v>
      </c>
      <c r="Z105" s="2" cm="1">
        <f t="array" aca="1" ref="Z105" ca="1">INDIRECT("G"&amp;($Y$3+($X105-30)/30))</f>
        <v>348.33761596679699</v>
      </c>
      <c r="AA105" s="14" cm="1">
        <f t="array" aca="1" ref="AA105" ca="1">INDIRECT("H"&amp;($Y$3+($X105-30)/30))</f>
        <v>20617.865150381109</v>
      </c>
      <c r="AB105" s="2" cm="1">
        <f t="array" aca="1" ref="AB105" ca="1">INDIRECT("I"&amp;($Y$3+($X105-30)/30))</f>
        <v>351.08232404611442</v>
      </c>
    </row>
    <row r="106" spans="1:28" ht="14.5" x14ac:dyDescent="0.35">
      <c r="A106" s="15">
        <v>69</v>
      </c>
      <c r="B106" s="8">
        <v>90</v>
      </c>
      <c r="C106" s="8">
        <v>1938721.9806665247</v>
      </c>
      <c r="D106" s="8">
        <v>7335.7646412549311</v>
      </c>
      <c r="E106" s="2">
        <v>2940</v>
      </c>
      <c r="F106" s="1">
        <v>26562.1875</v>
      </c>
      <c r="G106" s="1">
        <v>365.75814819335898</v>
      </c>
      <c r="H106" s="1">
        <v>26620.22582484538</v>
      </c>
      <c r="I106" s="1">
        <v>357.63310568737938</v>
      </c>
      <c r="J106" s="1">
        <f t="shared" si="2"/>
        <v>0.2184997935331191</v>
      </c>
      <c r="K106" s="1">
        <f t="shared" si="3"/>
        <v>-2.2214248803786782</v>
      </c>
      <c r="L106" s="30"/>
      <c r="M106" s="30"/>
      <c r="N106" s="2">
        <v>1735371</v>
      </c>
      <c r="O106" s="30"/>
      <c r="P106" s="30"/>
      <c r="Q106" s="30"/>
      <c r="R106" s="30"/>
      <c r="S106" s="30"/>
      <c r="T106" s="30"/>
      <c r="U106" s="30"/>
      <c r="V106" s="30"/>
      <c r="X106" s="2">
        <v>2940</v>
      </c>
      <c r="Y106" s="2" cm="1">
        <f t="array" aca="1" ref="Y106" ca="1">INDIRECT("F"&amp;($Y$3+($X106-30)/30))</f>
        <v>19187.25390625</v>
      </c>
      <c r="Z106" s="2" cm="1">
        <f t="array" aca="1" ref="Z106" ca="1">INDIRECT("G"&amp;($Y$3+($X106-30)/30))</f>
        <v>312.98355102539102</v>
      </c>
      <c r="AA106" s="14" cm="1">
        <f t="array" aca="1" ref="AA106" ca="1">INDIRECT("H"&amp;($Y$3+($X106-30)/30))</f>
        <v>18639.93834454329</v>
      </c>
      <c r="AB106" s="2" cm="1">
        <f t="array" aca="1" ref="AB106" ca="1">INDIRECT("I"&amp;($Y$3+($X106-30)/30))</f>
        <v>320.03216513613859</v>
      </c>
    </row>
    <row r="107" spans="1:28" ht="14.5" x14ac:dyDescent="0.35">
      <c r="A107" s="15">
        <v>69</v>
      </c>
      <c r="B107" s="8">
        <v>90</v>
      </c>
      <c r="C107" s="8">
        <v>1938721.9806665247</v>
      </c>
      <c r="D107" s="8">
        <v>7335.7646412549311</v>
      </c>
      <c r="E107" s="2">
        <v>2970</v>
      </c>
      <c r="F107" s="1">
        <v>27088.60546875</v>
      </c>
      <c r="G107" s="1">
        <v>356.58993530273398</v>
      </c>
      <c r="H107" s="1">
        <v>26343.256325360519</v>
      </c>
      <c r="I107" s="1">
        <v>350.57337387074159</v>
      </c>
      <c r="J107" s="1">
        <f t="shared" si="2"/>
        <v>-2.7515227546480099</v>
      </c>
      <c r="K107" s="1">
        <f t="shared" si="3"/>
        <v>-1.6872493686296866</v>
      </c>
      <c r="L107" s="30"/>
      <c r="M107" s="30"/>
      <c r="N107" s="2">
        <v>1735371</v>
      </c>
      <c r="O107" s="30"/>
      <c r="P107" s="30"/>
      <c r="Q107" s="30"/>
      <c r="R107" s="30"/>
      <c r="S107" s="30"/>
      <c r="T107" s="30"/>
      <c r="U107" s="30"/>
      <c r="V107" s="30"/>
      <c r="X107" s="2">
        <v>2970</v>
      </c>
      <c r="Y107" s="2" cm="1">
        <f t="array" aca="1" ref="Y107" ca="1">INDIRECT("F"&amp;($Y$3+($X107-30)/30))</f>
        <v>19439.974609375</v>
      </c>
      <c r="Z107" s="2" cm="1">
        <f t="array" aca="1" ref="Z107" ca="1">INDIRECT("G"&amp;($Y$3+($X107-30)/30))</f>
        <v>306.15524291992199</v>
      </c>
      <c r="AA107" s="14" cm="1">
        <f t="array" aca="1" ref="AA107" ca="1">INDIRECT("H"&amp;($Y$3+($X107-30)/30))</f>
        <v>18598.991367211649</v>
      </c>
      <c r="AB107" s="2" cm="1">
        <f t="array" aca="1" ref="AB107" ca="1">INDIRECT("I"&amp;($Y$3+($X107-30)/30))</f>
        <v>312.76095215351899</v>
      </c>
    </row>
    <row r="108" spans="1:28" ht="14.5" x14ac:dyDescent="0.35">
      <c r="A108" s="15">
        <v>69</v>
      </c>
      <c r="B108" s="8">
        <v>90</v>
      </c>
      <c r="C108" s="8">
        <v>1938721.9806665247</v>
      </c>
      <c r="D108" s="8">
        <v>7335.7646412549311</v>
      </c>
      <c r="E108" s="2">
        <v>3000</v>
      </c>
      <c r="F108" s="1">
        <v>39122.20703125</v>
      </c>
      <c r="G108" s="1">
        <v>486.707763671875</v>
      </c>
      <c r="H108" s="1">
        <v>39999.641304677512</v>
      </c>
      <c r="I108" s="1">
        <v>473.31713925610279</v>
      </c>
      <c r="J108" s="1">
        <f t="shared" si="2"/>
        <v>2.2428036146494401</v>
      </c>
      <c r="K108" s="1">
        <f t="shared" si="3"/>
        <v>-2.7512658345018304</v>
      </c>
      <c r="L108" s="30"/>
      <c r="M108" s="30"/>
      <c r="N108" s="2">
        <v>0</v>
      </c>
      <c r="O108" s="30"/>
      <c r="P108" s="30"/>
      <c r="Q108" s="30"/>
      <c r="R108" s="30"/>
      <c r="S108" s="30"/>
      <c r="T108" s="30"/>
      <c r="U108" s="30"/>
      <c r="V108" s="30"/>
      <c r="X108" s="2">
        <v>3000</v>
      </c>
      <c r="Y108" s="2" cm="1">
        <f t="array" aca="1" ref="Y108" ca="1">INDIRECT("F"&amp;($Y$3+($X108-30)/30))</f>
        <v>34846.80859375</v>
      </c>
      <c r="Z108" s="2" cm="1">
        <f t="array" aca="1" ref="Z108" ca="1">INDIRECT("G"&amp;($Y$3+($X108-30)/30))</f>
        <v>520.484375</v>
      </c>
      <c r="AA108" s="14" cm="1">
        <f t="array" aca="1" ref="AA108" ca="1">INDIRECT("H"&amp;($Y$3+($X108-30)/30))</f>
        <v>34224.346502679633</v>
      </c>
      <c r="AB108" s="2" cm="1">
        <f t="array" aca="1" ref="AB108" ca="1">INDIRECT("I"&amp;($Y$3+($X108-30)/30))</f>
        <v>509.15446823293439</v>
      </c>
    </row>
    <row r="109" spans="1:28" ht="14.5" x14ac:dyDescent="0.35">
      <c r="A109" s="15">
        <v>69</v>
      </c>
      <c r="B109" s="8">
        <v>90</v>
      </c>
      <c r="C109" s="8">
        <v>1938721.9806665247</v>
      </c>
      <c r="D109" s="8">
        <v>7335.7646412549311</v>
      </c>
      <c r="E109" s="2">
        <v>3030</v>
      </c>
      <c r="F109" s="1">
        <v>40371.41015625</v>
      </c>
      <c r="G109" s="1">
        <v>476.70767211914102</v>
      </c>
      <c r="H109" s="1">
        <v>42145.791541102582</v>
      </c>
      <c r="I109" s="1">
        <v>490.15052057724841</v>
      </c>
      <c r="J109" s="1">
        <f t="shared" si="2"/>
        <v>4.3951434393427702</v>
      </c>
      <c r="K109" s="1">
        <f t="shared" si="3"/>
        <v>2.8199354120626974</v>
      </c>
      <c r="L109" s="30"/>
      <c r="M109" s="30"/>
      <c r="N109" s="2">
        <v>0</v>
      </c>
      <c r="O109" s="30"/>
      <c r="P109" s="30"/>
      <c r="Q109" s="30"/>
      <c r="R109" s="30"/>
      <c r="S109" s="30"/>
      <c r="T109" s="30"/>
      <c r="U109" s="30"/>
      <c r="V109" s="30"/>
      <c r="X109" s="2">
        <v>3030</v>
      </c>
      <c r="Y109" s="2" cm="1">
        <f t="array" aca="1" ref="Y109" ca="1">INDIRECT("F"&amp;($Y$3+($X109-30)/30))</f>
        <v>37347.765625</v>
      </c>
      <c r="Z109" s="2" cm="1">
        <f t="array" aca="1" ref="Z109" ca="1">INDIRECT("G"&amp;($Y$3+($X109-30)/30))</f>
        <v>547.06311035156295</v>
      </c>
      <c r="AA109" s="14" cm="1">
        <f t="array" aca="1" ref="AA109" ca="1">INDIRECT("H"&amp;($Y$3+($X109-30)/30))</f>
        <v>36343.469843574247</v>
      </c>
      <c r="AB109" s="2" cm="1">
        <f t="array" aca="1" ref="AB109" ca="1">INDIRECT("I"&amp;($Y$3+($X109-30)/30))</f>
        <v>532.10950745837408</v>
      </c>
    </row>
    <row r="110" spans="1:28" ht="14.5" x14ac:dyDescent="0.35">
      <c r="A110" s="15">
        <v>69</v>
      </c>
      <c r="B110" s="8">
        <v>90</v>
      </c>
      <c r="C110" s="8">
        <v>1938721.9806665247</v>
      </c>
      <c r="D110" s="8">
        <v>7335.7646412549311</v>
      </c>
      <c r="E110" s="2">
        <v>3060</v>
      </c>
      <c r="F110" s="1">
        <v>40742.05859375</v>
      </c>
      <c r="G110" s="1">
        <v>483.41549682617199</v>
      </c>
      <c r="H110" s="1">
        <v>42284.960256427432</v>
      </c>
      <c r="I110" s="1">
        <v>493.26840293164332</v>
      </c>
      <c r="J110" s="1">
        <f t="shared" si="2"/>
        <v>3.7869997637137547</v>
      </c>
      <c r="K110" s="1">
        <f t="shared" si="3"/>
        <v>2.0381858194782434</v>
      </c>
      <c r="L110" s="30"/>
      <c r="M110" s="30"/>
      <c r="N110" s="2">
        <v>0</v>
      </c>
      <c r="O110" s="30"/>
      <c r="P110" s="30"/>
      <c r="Q110" s="30"/>
      <c r="R110" s="30"/>
      <c r="S110" s="30"/>
      <c r="T110" s="30"/>
      <c r="U110" s="30"/>
      <c r="V110" s="30"/>
      <c r="X110" s="2">
        <v>3060</v>
      </c>
      <c r="Y110" s="2" cm="1">
        <f t="array" aca="1" ref="Y110" ca="1">INDIRECT("F"&amp;($Y$3+($X110-30)/30))</f>
        <v>37150.54296875</v>
      </c>
      <c r="Z110" s="2" cm="1">
        <f t="array" aca="1" ref="Z110" ca="1">INDIRECT("G"&amp;($Y$3+($X110-30)/30))</f>
        <v>549.07482910156295</v>
      </c>
      <c r="AA110" s="14" cm="1">
        <f t="array" aca="1" ref="AA110" ca="1">INDIRECT("H"&amp;($Y$3+($X110-30)/30))</f>
        <v>36367.236532886571</v>
      </c>
      <c r="AB110" s="2" cm="1">
        <f t="array" aca="1" ref="AB110" ca="1">INDIRECT("I"&amp;($Y$3+($X110-30)/30))</f>
        <v>537.47578918997374</v>
      </c>
    </row>
    <row r="111" spans="1:28" ht="14.5" x14ac:dyDescent="0.35">
      <c r="A111" s="15">
        <v>69</v>
      </c>
      <c r="B111" s="8">
        <v>90</v>
      </c>
      <c r="C111" s="8">
        <v>1938721.9806665247</v>
      </c>
      <c r="D111" s="8">
        <v>7335.7646412549311</v>
      </c>
      <c r="E111" s="2">
        <v>3090</v>
      </c>
      <c r="F111" s="1">
        <v>28827.109375</v>
      </c>
      <c r="G111" s="1">
        <v>340.26010131835898</v>
      </c>
      <c r="H111" s="1">
        <v>29711.320438055351</v>
      </c>
      <c r="I111" s="1">
        <v>361.52931846841699</v>
      </c>
      <c r="J111" s="1">
        <f t="shared" si="2"/>
        <v>3.0672900690562237</v>
      </c>
      <c r="K111" s="1">
        <f t="shared" si="3"/>
        <v>6.2508701630455947</v>
      </c>
      <c r="L111" s="30"/>
      <c r="M111" s="30"/>
      <c r="N111" s="2">
        <v>1735371</v>
      </c>
      <c r="O111" s="30"/>
      <c r="P111" s="30"/>
      <c r="Q111" s="30"/>
      <c r="R111" s="30"/>
      <c r="S111" s="30"/>
      <c r="T111" s="30"/>
      <c r="U111" s="30"/>
      <c r="V111" s="30"/>
      <c r="X111" s="2">
        <v>3090</v>
      </c>
      <c r="Y111" s="2" cm="1">
        <f t="array" aca="1" ref="Y111" ca="1">INDIRECT("F"&amp;($Y$3+($X111-30)/30))</f>
        <v>21043.021484375</v>
      </c>
      <c r="Z111" s="2" cm="1">
        <f t="array" aca="1" ref="Z111" ca="1">INDIRECT("G"&amp;($Y$3+($X111-30)/30))</f>
        <v>337.65631103515602</v>
      </c>
      <c r="AA111" s="14" cm="1">
        <f t="array" aca="1" ref="AA111" ca="1">INDIRECT("H"&amp;($Y$3+($X111-30)/30))</f>
        <v>21300.164960035669</v>
      </c>
      <c r="AB111" s="2" cm="1">
        <f t="array" aca="1" ref="AB111" ca="1">INDIRECT("I"&amp;($Y$3+($X111-30)/30))</f>
        <v>333.71015201946318</v>
      </c>
    </row>
    <row r="112" spans="1:28" ht="14.5" x14ac:dyDescent="0.35">
      <c r="A112" s="15">
        <v>69</v>
      </c>
      <c r="B112" s="8">
        <v>90</v>
      </c>
      <c r="C112" s="8">
        <v>1938721.9806665247</v>
      </c>
      <c r="D112" s="8">
        <v>7335.7646412549311</v>
      </c>
      <c r="E112" s="2">
        <v>3120</v>
      </c>
      <c r="F112" s="1">
        <v>26715.59765625</v>
      </c>
      <c r="G112" s="1">
        <v>316.02136230468801</v>
      </c>
      <c r="H112" s="1">
        <v>27382.045773804191</v>
      </c>
      <c r="I112" s="1">
        <v>339.46840784019628</v>
      </c>
      <c r="J112" s="1">
        <f t="shared" si="2"/>
        <v>2.4946030634589929</v>
      </c>
      <c r="K112" s="1">
        <f t="shared" si="3"/>
        <v>7.4194495474967574</v>
      </c>
      <c r="L112" s="30"/>
      <c r="M112" s="30"/>
      <c r="N112" s="2">
        <v>1735371</v>
      </c>
      <c r="O112" s="30"/>
      <c r="P112" s="30"/>
      <c r="Q112" s="30"/>
      <c r="R112" s="30"/>
      <c r="S112" s="30"/>
      <c r="T112" s="30"/>
      <c r="U112" s="30"/>
      <c r="V112" s="30"/>
      <c r="X112" s="2">
        <v>3120</v>
      </c>
      <c r="Y112" s="2" cm="1">
        <f t="array" aca="1" ref="Y112" ca="1">INDIRECT("F"&amp;($Y$3+($X112-30)/30))</f>
        <v>19451.0234375</v>
      </c>
      <c r="Z112" s="2" cm="1">
        <f t="array" aca="1" ref="Z112" ca="1">INDIRECT("G"&amp;($Y$3+($X112-30)/30))</f>
        <v>301.16250610351602</v>
      </c>
      <c r="AA112" s="14" cm="1">
        <f t="array" aca="1" ref="AA112" ca="1">INDIRECT("H"&amp;($Y$3+($X112-30)/30))</f>
        <v>19153.117631855821</v>
      </c>
      <c r="AB112" s="2" cm="1">
        <f t="array" aca="1" ref="AB112" ca="1">INDIRECT("I"&amp;($Y$3+($X112-30)/30))</f>
        <v>302.08018677653212</v>
      </c>
    </row>
    <row r="113" spans="1:28" ht="14.5" x14ac:dyDescent="0.35">
      <c r="A113" s="15">
        <v>69</v>
      </c>
      <c r="B113" s="8">
        <v>90</v>
      </c>
      <c r="C113" s="8">
        <v>1938721.9806665247</v>
      </c>
      <c r="D113" s="8">
        <v>7335.7646412549311</v>
      </c>
      <c r="E113" s="2">
        <v>3150</v>
      </c>
      <c r="F113" s="1">
        <v>26870.82421875</v>
      </c>
      <c r="G113" s="1">
        <v>313.44525146484398</v>
      </c>
      <c r="H113" s="1">
        <v>27001.655684506721</v>
      </c>
      <c r="I113" s="1">
        <v>333.69435586839091</v>
      </c>
      <c r="J113" s="1">
        <f t="shared" si="2"/>
        <v>0.48689040831664837</v>
      </c>
      <c r="K113" s="1">
        <f t="shared" si="3"/>
        <v>6.4601726486253934</v>
      </c>
      <c r="L113" s="30"/>
      <c r="M113" s="30"/>
      <c r="N113" s="2">
        <v>1735371</v>
      </c>
      <c r="O113" s="30"/>
      <c r="P113" s="30"/>
      <c r="Q113" s="30"/>
      <c r="R113" s="30"/>
      <c r="S113" s="30"/>
      <c r="T113" s="30"/>
      <c r="U113" s="30"/>
      <c r="V113" s="30"/>
      <c r="X113" s="2">
        <v>3150</v>
      </c>
      <c r="Y113" s="2" cm="1">
        <f t="array" aca="1" ref="Y113" ca="1">INDIRECT("F"&amp;($Y$3+($X113-30)/30))</f>
        <v>20025.103515625</v>
      </c>
      <c r="Z113" s="2" cm="1">
        <f t="array" aca="1" ref="Z113" ca="1">INDIRECT("G"&amp;($Y$3+($X113-30)/30))</f>
        <v>290.384765625</v>
      </c>
      <c r="AA113" s="14" cm="1">
        <f t="array" aca="1" ref="AA113" ca="1">INDIRECT("H"&amp;($Y$3+($X113-30)/30))</f>
        <v>19152.800171950548</v>
      </c>
      <c r="AB113" s="2" cm="1">
        <f t="array" aca="1" ref="AB113" ca="1">INDIRECT("I"&amp;($Y$3+($X113-30)/30))</f>
        <v>294.88605176243368</v>
      </c>
    </row>
    <row r="114" spans="1:28" ht="14.5" x14ac:dyDescent="0.35">
      <c r="A114" s="15">
        <v>69</v>
      </c>
      <c r="B114" s="8">
        <v>90</v>
      </c>
      <c r="C114" s="8">
        <v>1938721.9806665247</v>
      </c>
      <c r="D114" s="8">
        <v>7335.7646412549311</v>
      </c>
      <c r="E114" s="2">
        <v>3180</v>
      </c>
      <c r="F114" s="1">
        <v>39654.34375</v>
      </c>
      <c r="G114" s="1">
        <v>447.89968872070301</v>
      </c>
      <c r="H114" s="1">
        <v>40792.677549826731</v>
      </c>
      <c r="I114" s="1">
        <v>451.72636799230281</v>
      </c>
      <c r="J114" s="1">
        <f t="shared" si="2"/>
        <v>2.8706408735530533</v>
      </c>
      <c r="K114" s="1">
        <f t="shared" si="3"/>
        <v>0.85436077942577116</v>
      </c>
      <c r="L114" s="30"/>
      <c r="M114" s="30"/>
      <c r="N114" s="2">
        <v>0</v>
      </c>
      <c r="O114" s="30"/>
      <c r="P114" s="30"/>
      <c r="Q114" s="30"/>
      <c r="R114" s="30"/>
      <c r="S114" s="30"/>
      <c r="T114" s="30"/>
      <c r="U114" s="30"/>
      <c r="V114" s="30"/>
      <c r="X114" s="2">
        <v>3180</v>
      </c>
      <c r="Y114" s="2" cm="1">
        <f t="array" aca="1" ref="Y114" ca="1">INDIRECT("F"&amp;($Y$3+($X114-30)/30))</f>
        <v>35373.73046875</v>
      </c>
      <c r="Z114" s="2" cm="1">
        <f t="array" aca="1" ref="Z114" ca="1">INDIRECT("G"&amp;($Y$3+($X114-30)/30))</f>
        <v>492.95068359375</v>
      </c>
      <c r="AA114" s="14" cm="1">
        <f t="array" aca="1" ref="AA114" ca="1">INDIRECT("H"&amp;($Y$3+($X114-30)/30))</f>
        <v>35222.201458169948</v>
      </c>
      <c r="AB114" s="2" cm="1">
        <f t="array" aca="1" ref="AB114" ca="1">INDIRECT("I"&amp;($Y$3+($X114-30)/30))</f>
        <v>486.26460700752182</v>
      </c>
    </row>
    <row r="115" spans="1:28" ht="14.5" x14ac:dyDescent="0.35">
      <c r="A115" s="15">
        <v>69</v>
      </c>
      <c r="B115" s="8">
        <v>90</v>
      </c>
      <c r="C115" s="8">
        <v>1938721.9806665247</v>
      </c>
      <c r="D115" s="8">
        <v>7335.7646412549311</v>
      </c>
      <c r="E115" s="2">
        <v>3210</v>
      </c>
      <c r="F115" s="1">
        <v>42026.50390625</v>
      </c>
      <c r="G115" s="1">
        <v>465.28414916992199</v>
      </c>
      <c r="H115" s="1">
        <v>42786.917871133541</v>
      </c>
      <c r="I115" s="1">
        <v>466.91253996892988</v>
      </c>
      <c r="J115" s="1">
        <f t="shared" si="2"/>
        <v>1.8093676470919946</v>
      </c>
      <c r="K115" s="1">
        <f t="shared" si="3"/>
        <v>0.34997770758212521</v>
      </c>
      <c r="L115" s="30"/>
      <c r="M115" s="30"/>
      <c r="N115" s="2">
        <v>0</v>
      </c>
      <c r="O115" s="30"/>
      <c r="P115" s="30"/>
      <c r="Q115" s="30"/>
      <c r="R115" s="30"/>
      <c r="S115" s="30"/>
      <c r="T115" s="30"/>
      <c r="U115" s="30"/>
      <c r="V115" s="30"/>
      <c r="X115" s="2">
        <v>3210</v>
      </c>
      <c r="Y115" s="2" cm="1">
        <f t="array" aca="1" ref="Y115" ca="1">INDIRECT("F"&amp;($Y$3+($X115-30)/30))</f>
        <v>37852.859375</v>
      </c>
      <c r="Z115" s="2" cm="1">
        <f t="array" aca="1" ref="Z115" ca="1">INDIRECT("G"&amp;($Y$3+($X115-30)/30))</f>
        <v>517.885986328125</v>
      </c>
      <c r="AA115" s="14" cm="1">
        <f t="array" aca="1" ref="AA115" ca="1">INDIRECT("H"&amp;($Y$3+($X115-30)/30))</f>
        <v>37246.707479433993</v>
      </c>
      <c r="AB115" s="2" cm="1">
        <f t="array" aca="1" ref="AB115" ca="1">INDIRECT("I"&amp;($Y$3+($X115-30)/30))</f>
        <v>508.13336636782242</v>
      </c>
    </row>
    <row r="116" spans="1:28" ht="14.5" x14ac:dyDescent="0.35">
      <c r="A116" s="15">
        <v>69</v>
      </c>
      <c r="B116" s="8">
        <v>90</v>
      </c>
      <c r="C116" s="8">
        <v>1938721.9806665247</v>
      </c>
      <c r="D116" s="8">
        <v>7335.7646412549311</v>
      </c>
      <c r="E116" s="2">
        <v>3240</v>
      </c>
      <c r="F116" s="1">
        <v>42202.07421875</v>
      </c>
      <c r="G116" s="1">
        <v>464.07806396484398</v>
      </c>
      <c r="H116" s="1">
        <v>42596.798624495903</v>
      </c>
      <c r="I116" s="1">
        <v>469.46671417109889</v>
      </c>
      <c r="J116" s="1">
        <f t="shared" si="2"/>
        <v>0.93531991745213894</v>
      </c>
      <c r="K116" s="1">
        <f t="shared" si="3"/>
        <v>1.1611516735389422</v>
      </c>
      <c r="L116" s="30"/>
      <c r="M116" s="30"/>
      <c r="N116" s="2">
        <v>0</v>
      </c>
      <c r="O116" s="30"/>
      <c r="P116" s="30"/>
      <c r="Q116" s="30"/>
      <c r="R116" s="30"/>
      <c r="S116" s="30"/>
      <c r="T116" s="30"/>
      <c r="U116" s="30"/>
      <c r="V116" s="30"/>
      <c r="X116" s="2">
        <v>3240</v>
      </c>
      <c r="Y116" s="2" cm="1">
        <f t="array" aca="1" ref="Y116" ca="1">INDIRECT("F"&amp;($Y$3+($X116-30)/30))</f>
        <v>37872.00390625</v>
      </c>
      <c r="Z116" s="2" cm="1">
        <f t="array" aca="1" ref="Z116" ca="1">INDIRECT("G"&amp;($Y$3+($X116-30)/30))</f>
        <v>514.85266113281295</v>
      </c>
      <c r="AA116" s="14" cm="1">
        <f t="array" aca="1" ref="AA116" ca="1">INDIRECT("H"&amp;($Y$3+($X116-30)/30))</f>
        <v>37359.345107395027</v>
      </c>
      <c r="AB116" s="2" cm="1">
        <f t="array" aca="1" ref="AB116" ca="1">INDIRECT("I"&amp;($Y$3+($X116-30)/30))</f>
        <v>513.11969479064567</v>
      </c>
    </row>
    <row r="117" spans="1:28" ht="14.5" x14ac:dyDescent="0.35">
      <c r="A117" s="15">
        <v>69</v>
      </c>
      <c r="B117" s="8">
        <v>90</v>
      </c>
      <c r="C117" s="8">
        <v>1938721.9806665247</v>
      </c>
      <c r="D117" s="8">
        <v>7335.7646412549311</v>
      </c>
      <c r="E117" s="2">
        <v>3270</v>
      </c>
      <c r="F117" s="1">
        <v>29799.3671875</v>
      </c>
      <c r="G117" s="1">
        <v>325.03070068359398</v>
      </c>
      <c r="H117" s="1">
        <v>30265.953211761851</v>
      </c>
      <c r="I117" s="1">
        <v>343.07814549136572</v>
      </c>
      <c r="J117" s="1">
        <f t="shared" si="2"/>
        <v>1.5657581630041149</v>
      </c>
      <c r="K117" s="1">
        <f t="shared" si="3"/>
        <v>5.5525354281349237</v>
      </c>
      <c r="L117" s="30"/>
      <c r="M117" s="30"/>
      <c r="N117" s="2">
        <v>1735371</v>
      </c>
      <c r="O117" s="30"/>
      <c r="P117" s="30"/>
      <c r="Q117" s="30"/>
      <c r="R117" s="30"/>
      <c r="S117" s="30"/>
      <c r="T117" s="30"/>
      <c r="U117" s="30"/>
      <c r="V117" s="30"/>
      <c r="X117" s="2">
        <v>3270</v>
      </c>
      <c r="Y117" s="2" cm="1">
        <f t="array" aca="1" ref="Y117" ca="1">INDIRECT("F"&amp;($Y$3+($X117-30)/30))</f>
        <v>22409.94140625</v>
      </c>
      <c r="Z117" s="2" cm="1">
        <f t="array" aca="1" ref="Z117" ca="1">INDIRECT("G"&amp;($Y$3+($X117-30)/30))</f>
        <v>303.88525390625</v>
      </c>
      <c r="AA117" s="14" cm="1">
        <f t="array" aca="1" ref="AA117" ca="1">INDIRECT("H"&amp;($Y$3+($X117-30)/30))</f>
        <v>22009.0814642195</v>
      </c>
      <c r="AB117" s="2" cm="1">
        <f t="array" aca="1" ref="AB117" ca="1">INDIRECT("I"&amp;($Y$3+($X117-30)/30))</f>
        <v>316.37775729866718</v>
      </c>
    </row>
    <row r="118" spans="1:28" ht="14.5" x14ac:dyDescent="0.35">
      <c r="A118" s="15">
        <v>69</v>
      </c>
      <c r="B118" s="8">
        <v>90</v>
      </c>
      <c r="C118" s="8">
        <v>1938721.9806665247</v>
      </c>
      <c r="D118" s="8">
        <v>7335.7646412549311</v>
      </c>
      <c r="E118" s="2">
        <v>3300</v>
      </c>
      <c r="F118" s="1">
        <v>28075.708984375</v>
      </c>
      <c r="G118" s="1">
        <v>299.734619140625</v>
      </c>
      <c r="H118" s="1">
        <v>28122.358705922441</v>
      </c>
      <c r="I118" s="1">
        <v>321.77738310442339</v>
      </c>
      <c r="J118" s="1">
        <f t="shared" si="2"/>
        <v>0.16615687808063198</v>
      </c>
      <c r="K118" s="1">
        <f t="shared" si="3"/>
        <v>7.3540934400562845</v>
      </c>
      <c r="L118" s="30"/>
      <c r="M118" s="30"/>
      <c r="N118" s="2">
        <v>1735371</v>
      </c>
      <c r="O118" s="30"/>
      <c r="P118" s="30"/>
      <c r="Q118" s="30"/>
      <c r="R118" s="30"/>
      <c r="S118" s="30"/>
      <c r="T118" s="30"/>
      <c r="U118" s="30"/>
      <c r="V118" s="30"/>
      <c r="X118" s="2">
        <v>3300</v>
      </c>
      <c r="Y118" s="2" cm="1">
        <f t="array" aca="1" ref="Y118" ca="1">INDIRECT("F"&amp;($Y$3+($X118-30)/30))</f>
        <v>19467.16015625</v>
      </c>
      <c r="Z118" s="2" cm="1">
        <f t="array" aca="1" ref="Z118" ca="1">INDIRECT("G"&amp;($Y$3+($X118-30)/30))</f>
        <v>278.20980834960898</v>
      </c>
      <c r="AA118" s="14" cm="1">
        <f t="array" aca="1" ref="AA118" ca="1">INDIRECT("H"&amp;($Y$3+($X118-30)/30))</f>
        <v>19666.967508631151</v>
      </c>
      <c r="AB118" s="2" cm="1">
        <f t="array" aca="1" ref="AB118" ca="1">INDIRECT("I"&amp;($Y$3+($X118-30)/30))</f>
        <v>284.58234020951369</v>
      </c>
    </row>
    <row r="119" spans="1:28" ht="14.5" x14ac:dyDescent="0.35">
      <c r="A119" s="15">
        <v>69</v>
      </c>
      <c r="B119" s="8">
        <v>90</v>
      </c>
      <c r="C119" s="8">
        <v>1938721.9806665247</v>
      </c>
      <c r="D119" s="8">
        <v>7335.7646412549311</v>
      </c>
      <c r="E119" s="2">
        <v>3330</v>
      </c>
      <c r="F119" s="1">
        <v>28648.76953125</v>
      </c>
      <c r="G119" s="1">
        <v>295.5869140625</v>
      </c>
      <c r="H119" s="1">
        <v>27834.572384384512</v>
      </c>
      <c r="I119" s="1">
        <v>316.11641103627909</v>
      </c>
      <c r="J119" s="1">
        <f t="shared" si="2"/>
        <v>-2.8419969171009742</v>
      </c>
      <c r="K119" s="1">
        <f t="shared" si="3"/>
        <v>6.945333503308694</v>
      </c>
      <c r="L119" s="30"/>
      <c r="M119" s="30"/>
      <c r="N119" s="2">
        <v>1735371</v>
      </c>
      <c r="O119" s="30"/>
      <c r="P119" s="30"/>
      <c r="Q119" s="30"/>
      <c r="R119" s="30"/>
      <c r="S119" s="30"/>
      <c r="T119" s="30"/>
      <c r="U119" s="30"/>
      <c r="V119" s="30"/>
      <c r="X119" s="2">
        <v>3330</v>
      </c>
      <c r="Y119" s="2" cm="1">
        <f t="array" aca="1" ref="Y119" ca="1">INDIRECT("F"&amp;($Y$3+($X119-30)/30))</f>
        <v>20199.3671875</v>
      </c>
      <c r="Z119" s="2" cm="1">
        <f t="array" aca="1" ref="Z119" ca="1">INDIRECT("G"&amp;($Y$3+($X119-30)/30))</f>
        <v>270.03567504882801</v>
      </c>
      <c r="AA119" s="14" cm="1">
        <f t="array" aca="1" ref="AA119" ca="1">INDIRECT("H"&amp;($Y$3+($X119-30)/30))</f>
        <v>19671.665201836069</v>
      </c>
      <c r="AB119" s="2" cm="1">
        <f t="array" aca="1" ref="AB119" ca="1">INDIRECT("I"&amp;($Y$3+($X119-30)/30))</f>
        <v>277.3635595753866</v>
      </c>
    </row>
    <row r="120" spans="1:28" ht="14.5" x14ac:dyDescent="0.35">
      <c r="A120" s="15">
        <v>69</v>
      </c>
      <c r="B120" s="8">
        <v>90</v>
      </c>
      <c r="C120" s="8">
        <v>1938721.9806665247</v>
      </c>
      <c r="D120" s="8">
        <v>7335.7646412549311</v>
      </c>
      <c r="E120" s="2">
        <v>3360</v>
      </c>
      <c r="F120" s="1">
        <v>42426.19140625</v>
      </c>
      <c r="G120" s="1">
        <v>417.88677978515602</v>
      </c>
      <c r="H120" s="1">
        <v>41407.579551503462</v>
      </c>
      <c r="I120" s="1">
        <v>429.83018433912707</v>
      </c>
      <c r="J120" s="1">
        <f t="shared" si="2"/>
        <v>-2.4009033594198161</v>
      </c>
      <c r="K120" s="1">
        <f t="shared" si="3"/>
        <v>2.8580479526323836</v>
      </c>
      <c r="L120" s="30"/>
      <c r="M120" s="30"/>
      <c r="N120" s="2">
        <v>0</v>
      </c>
      <c r="O120" s="30"/>
      <c r="P120" s="30"/>
      <c r="Q120" s="30"/>
      <c r="R120" s="30"/>
      <c r="S120" s="30"/>
      <c r="T120" s="30"/>
      <c r="U120" s="30"/>
      <c r="V120" s="30"/>
      <c r="X120" s="2">
        <v>3360</v>
      </c>
      <c r="Y120" s="2" cm="1">
        <f t="array" aca="1" ref="Y120" ca="1">INDIRECT("F"&amp;($Y$3+($X120-30)/30))</f>
        <v>35561.48828125</v>
      </c>
      <c r="Z120" s="2" cm="1">
        <f t="array" aca="1" ref="Z120" ca="1">INDIRECT("G"&amp;($Y$3+($X120-30)/30))</f>
        <v>466.69140625</v>
      </c>
      <c r="AA120" s="14" cm="1">
        <f t="array" aca="1" ref="AA120" ca="1">INDIRECT("H"&amp;($Y$3+($X120-30)/30))</f>
        <v>35612.145663829862</v>
      </c>
      <c r="AB120" s="2" cm="1">
        <f t="array" aca="1" ref="AB120" ca="1">INDIRECT("I"&amp;($Y$3+($X120-30)/30))</f>
        <v>463.67441960799772</v>
      </c>
    </row>
    <row r="121" spans="1:28" ht="14.5" x14ac:dyDescent="0.35">
      <c r="A121" s="15">
        <v>69</v>
      </c>
      <c r="B121" s="8">
        <v>90</v>
      </c>
      <c r="C121" s="8">
        <v>1938721.9806665247</v>
      </c>
      <c r="D121" s="8">
        <v>7335.7646412549311</v>
      </c>
      <c r="E121" s="2">
        <v>3390</v>
      </c>
      <c r="F121" s="1">
        <v>40922.703125</v>
      </c>
      <c r="G121" s="1">
        <v>435.90142822265602</v>
      </c>
      <c r="H121" s="1">
        <v>42768.697812750317</v>
      </c>
      <c r="I121" s="1">
        <v>443.56984567845501</v>
      </c>
      <c r="J121" s="1">
        <f t="shared" si="2"/>
        <v>4.5109304781545196</v>
      </c>
      <c r="K121" s="1">
        <f t="shared" si="3"/>
        <v>1.7592090686800879</v>
      </c>
      <c r="L121" s="30"/>
      <c r="M121" s="30"/>
      <c r="N121" s="2">
        <v>0</v>
      </c>
      <c r="O121" s="30"/>
      <c r="P121" s="30"/>
      <c r="Q121" s="30"/>
      <c r="R121" s="30"/>
      <c r="S121" s="30"/>
      <c r="T121" s="30"/>
      <c r="U121" s="30"/>
      <c r="V121" s="30"/>
      <c r="X121" s="2">
        <v>3390</v>
      </c>
      <c r="Y121" s="2" cm="1">
        <f t="array" aca="1" ref="Y121" ca="1">INDIRECT("F"&amp;($Y$3+($X121-30)/30))</f>
        <v>38031.62109375</v>
      </c>
      <c r="Z121" s="2" cm="1">
        <f t="array" aca="1" ref="Z121" ca="1">INDIRECT("G"&amp;($Y$3+($X121-30)/30))</f>
        <v>480.71994018554699</v>
      </c>
      <c r="AA121" s="14" cm="1">
        <f t="array" aca="1" ref="AA121" ca="1">INDIRECT("H"&amp;($Y$3+($X121-30)/30))</f>
        <v>38189.40288464279</v>
      </c>
      <c r="AB121" s="2" cm="1">
        <f t="array" aca="1" ref="AB121" ca="1">INDIRECT("I"&amp;($Y$3+($X121-30)/30))</f>
        <v>484.81513647958178</v>
      </c>
    </row>
    <row r="122" spans="1:28" ht="14.5" x14ac:dyDescent="0.35">
      <c r="A122" s="15">
        <v>69</v>
      </c>
      <c r="B122" s="8">
        <v>90</v>
      </c>
      <c r="C122" s="8">
        <v>1938721.9806665247</v>
      </c>
      <c r="D122" s="8">
        <v>7335.7646412549311</v>
      </c>
      <c r="E122" s="2">
        <v>3420</v>
      </c>
      <c r="F122" s="1">
        <v>44775.734375</v>
      </c>
      <c r="G122" s="1">
        <v>433.35696411132801</v>
      </c>
      <c r="H122" s="1">
        <v>43131.294096009296</v>
      </c>
      <c r="I122" s="1">
        <v>442.98653580147578</v>
      </c>
      <c r="J122" s="1">
        <f t="shared" si="2"/>
        <v>-3.6726148704081494</v>
      </c>
      <c r="K122" s="1">
        <f t="shared" si="3"/>
        <v>2.222087675432848</v>
      </c>
      <c r="L122" s="30"/>
      <c r="M122" s="30"/>
      <c r="N122" s="2">
        <v>0</v>
      </c>
      <c r="O122" s="30"/>
      <c r="P122" s="30"/>
      <c r="Q122" s="30"/>
      <c r="R122" s="30"/>
      <c r="S122" s="30"/>
      <c r="T122" s="30"/>
      <c r="U122" s="30"/>
      <c r="V122" s="30"/>
      <c r="X122" s="2">
        <v>3420</v>
      </c>
      <c r="Y122" s="2" cm="1">
        <f t="array" aca="1" ref="Y122" ca="1">INDIRECT("F"&amp;($Y$3+($X122-30)/30))</f>
        <v>37501.5703125</v>
      </c>
      <c r="Z122" s="2" cm="1">
        <f t="array" aca="1" ref="Z122" ca="1">INDIRECT("G"&amp;($Y$3+($X122-30)/30))</f>
        <v>467.87414550781199</v>
      </c>
      <c r="AA122" s="14" cm="1">
        <f t="array" aca="1" ref="AA122" ca="1">INDIRECT("H"&amp;($Y$3+($X122-30)/30))</f>
        <v>38426.937800052547</v>
      </c>
      <c r="AB122" s="2" cm="1">
        <f t="array" aca="1" ref="AB122" ca="1">INDIRECT("I"&amp;($Y$3+($X122-30)/30))</f>
        <v>492.579926328022</v>
      </c>
    </row>
    <row r="123" spans="1:28" ht="14.5" x14ac:dyDescent="0.35">
      <c r="A123" s="15">
        <v>69</v>
      </c>
      <c r="B123" s="8">
        <v>90</v>
      </c>
      <c r="C123" s="8">
        <v>1938721.9806665247</v>
      </c>
      <c r="D123" s="8">
        <v>7335.7646412549311</v>
      </c>
      <c r="E123" s="2">
        <v>3450</v>
      </c>
      <c r="F123" s="1">
        <v>29310.4453125</v>
      </c>
      <c r="G123" s="1">
        <v>305.14797973632801</v>
      </c>
      <c r="H123" s="1">
        <v>30865.73484783827</v>
      </c>
      <c r="I123" s="1">
        <v>324.19223102571931</v>
      </c>
      <c r="J123" s="1">
        <f t="shared" si="2"/>
        <v>5.3062637525844316</v>
      </c>
      <c r="K123" s="1">
        <f t="shared" si="3"/>
        <v>6.240988816588934</v>
      </c>
      <c r="L123" s="30"/>
      <c r="M123" s="30"/>
      <c r="N123" s="2">
        <v>1735371</v>
      </c>
      <c r="O123" s="30"/>
      <c r="P123" s="30"/>
      <c r="Q123" s="30"/>
      <c r="R123" s="30"/>
      <c r="S123" s="30"/>
      <c r="T123" s="30"/>
      <c r="U123" s="30"/>
      <c r="V123" s="30"/>
      <c r="X123" s="2">
        <v>3450</v>
      </c>
      <c r="Y123" s="2" cm="1">
        <f t="array" aca="1" ref="Y123" ca="1">INDIRECT("F"&amp;($Y$3+($X123-30)/30))</f>
        <v>21921.58203125</v>
      </c>
      <c r="Z123" s="2" cm="1">
        <f t="array" aca="1" ref="Z123" ca="1">INDIRECT("G"&amp;($Y$3+($X123-30)/30))</f>
        <v>270.42083740234398</v>
      </c>
      <c r="AA123" s="14" cm="1">
        <f t="array" aca="1" ref="AA123" ca="1">INDIRECT("H"&amp;($Y$3+($X123-30)/30))</f>
        <v>22736.004008872878</v>
      </c>
      <c r="AB123" s="2" cm="1">
        <f t="array" aca="1" ref="AB123" ca="1">INDIRECT("I"&amp;($Y$3+($X123-30)/30))</f>
        <v>298.37636688714031</v>
      </c>
    </row>
    <row r="124" spans="1:28" ht="14.5" x14ac:dyDescent="0.35">
      <c r="A124" s="15">
        <v>69</v>
      </c>
      <c r="B124" s="8">
        <v>90</v>
      </c>
      <c r="C124" s="8">
        <v>1938721.9806665247</v>
      </c>
      <c r="D124" s="8">
        <v>7335.7646412549311</v>
      </c>
      <c r="E124" s="2">
        <v>3480</v>
      </c>
      <c r="F124" s="1">
        <v>28964.1953125</v>
      </c>
      <c r="G124" s="1">
        <v>282.33972167968801</v>
      </c>
      <c r="H124" s="1">
        <v>28815.436101012561</v>
      </c>
      <c r="I124" s="1">
        <v>304.02166361607499</v>
      </c>
      <c r="J124" s="1">
        <f t="shared" si="2"/>
        <v>-0.51359690777682032</v>
      </c>
      <c r="K124" s="1">
        <f t="shared" si="3"/>
        <v>7.6793806437852039</v>
      </c>
      <c r="L124" s="30"/>
      <c r="M124" s="30"/>
      <c r="N124" s="2">
        <v>1735371</v>
      </c>
      <c r="O124" s="30"/>
      <c r="P124" s="30"/>
      <c r="Q124" s="30"/>
      <c r="R124" s="30"/>
      <c r="S124" s="30"/>
      <c r="T124" s="30"/>
      <c r="U124" s="30"/>
      <c r="V124" s="30"/>
      <c r="X124" s="2">
        <v>3480</v>
      </c>
      <c r="Y124" s="2" cm="1">
        <f t="array" aca="1" ref="Y124" ca="1">INDIRECT("F"&amp;($Y$3+($X124-30)/30))</f>
        <v>19860.658203125</v>
      </c>
      <c r="Z124" s="2" cm="1">
        <f t="array" aca="1" ref="Z124" ca="1">INDIRECT("G"&amp;($Y$3+($X124-30)/30))</f>
        <v>243.97567749023401</v>
      </c>
      <c r="AA124" s="14" cm="1">
        <f t="array" aca="1" ref="AA124" ca="1">INDIRECT("H"&amp;($Y$3+($X124-30)/30))</f>
        <v>20424.47321314703</v>
      </c>
      <c r="AB124" s="2" cm="1">
        <f t="array" aca="1" ref="AB124" ca="1">INDIRECT("I"&amp;($Y$3+($X124-30)/30))</f>
        <v>266.98497487044312</v>
      </c>
    </row>
    <row r="125" spans="1:28" ht="14.5" x14ac:dyDescent="0.35">
      <c r="A125" s="15">
        <v>69</v>
      </c>
      <c r="B125" s="8">
        <v>90</v>
      </c>
      <c r="C125" s="8">
        <v>1938721.9806665247</v>
      </c>
      <c r="D125" s="8">
        <v>7335.7646412549311</v>
      </c>
      <c r="E125" s="2">
        <v>3510</v>
      </c>
      <c r="F125" s="1">
        <v>29796.68359375</v>
      </c>
      <c r="G125" s="1">
        <v>276.46884155273398</v>
      </c>
      <c r="H125" s="1">
        <v>28642.350896819909</v>
      </c>
      <c r="I125" s="1">
        <v>299.29199999595289</v>
      </c>
      <c r="J125" s="1">
        <f t="shared" si="2"/>
        <v>-3.8740307903669438</v>
      </c>
      <c r="K125" s="1">
        <f t="shared" si="3"/>
        <v>8.2552371236617645</v>
      </c>
      <c r="L125" s="30"/>
      <c r="M125" s="30"/>
      <c r="N125" s="2">
        <v>1735371</v>
      </c>
      <c r="O125" s="30"/>
      <c r="P125" s="30"/>
      <c r="Q125" s="30"/>
      <c r="R125" s="30"/>
      <c r="S125" s="30"/>
      <c r="T125" s="30"/>
      <c r="U125" s="30"/>
      <c r="V125" s="30"/>
      <c r="X125" s="2">
        <v>3510</v>
      </c>
      <c r="Y125" s="2" cm="1">
        <f t="array" aca="1" ref="Y125" ca="1">INDIRECT("F"&amp;($Y$3+($X125-30)/30))</f>
        <v>19568.91796875</v>
      </c>
      <c r="Z125" s="2" cm="1">
        <f t="array" aca="1" ref="Z125" ca="1">INDIRECT("G"&amp;($Y$3+($X125-30)/30))</f>
        <v>244.18617248535199</v>
      </c>
      <c r="AA125" s="14" cm="1">
        <f t="array" aca="1" ref="AA125" ca="1">INDIRECT("H"&amp;($Y$3+($X125-30)/30))</f>
        <v>20193.442658830019</v>
      </c>
      <c r="AB125" s="2" cm="1">
        <f t="array" aca="1" ref="AB125" ca="1">INDIRECT("I"&amp;($Y$3+($X125-30)/30))</f>
        <v>260.95247612095892</v>
      </c>
    </row>
    <row r="126" spans="1:28" ht="14.5" x14ac:dyDescent="0.35">
      <c r="A126" s="15">
        <v>69</v>
      </c>
      <c r="B126" s="8">
        <v>90</v>
      </c>
      <c r="C126" s="8">
        <v>1938721.9806665247</v>
      </c>
      <c r="D126" s="8">
        <v>7335.7646412549311</v>
      </c>
      <c r="E126" s="2">
        <v>3540</v>
      </c>
      <c r="F126" s="1">
        <v>41993.859375</v>
      </c>
      <c r="G126" s="1">
        <v>401.87875366210898</v>
      </c>
      <c r="H126" s="1">
        <v>42033.724627577983</v>
      </c>
      <c r="I126" s="1">
        <v>405.14010554485088</v>
      </c>
      <c r="J126" s="1">
        <f t="shared" si="2"/>
        <v>9.4931147485139866E-2</v>
      </c>
      <c r="K126" s="1">
        <f t="shared" si="3"/>
        <v>0.81152632554543569</v>
      </c>
      <c r="L126" s="30"/>
      <c r="M126" s="30"/>
      <c r="N126" s="2">
        <v>0</v>
      </c>
      <c r="O126" s="30"/>
      <c r="P126" s="30"/>
      <c r="Q126" s="30"/>
      <c r="R126" s="30"/>
      <c r="S126" s="30"/>
      <c r="T126" s="30"/>
      <c r="U126" s="30"/>
      <c r="V126" s="30"/>
      <c r="X126" s="2">
        <v>3540</v>
      </c>
      <c r="Y126" s="2" cm="1">
        <f t="array" aca="1" ref="Y126" ca="1">INDIRECT("F"&amp;($Y$3+($X126-30)/30))</f>
        <v>35378.65625</v>
      </c>
      <c r="Z126" s="2" cm="1">
        <f t="array" aca="1" ref="Z126" ca="1">INDIRECT("G"&amp;($Y$3+($X126-30)/30))</f>
        <v>427.08505249023398</v>
      </c>
      <c r="AA126" s="14" cm="1">
        <f t="array" aca="1" ref="AA126" ca="1">INDIRECT("H"&amp;($Y$3+($X126-30)/30))</f>
        <v>35751.078959449682</v>
      </c>
      <c r="AB126" s="2" cm="1">
        <f t="array" aca="1" ref="AB126" ca="1">INDIRECT("I"&amp;($Y$3+($X126-30)/30))</f>
        <v>439.93639869919423</v>
      </c>
    </row>
    <row r="127" spans="1:28" ht="14.5" x14ac:dyDescent="0.35">
      <c r="A127" s="15">
        <v>69</v>
      </c>
      <c r="B127" s="8">
        <v>90</v>
      </c>
      <c r="C127" s="8">
        <v>1938721.9806665247</v>
      </c>
      <c r="D127" s="8">
        <v>7335.7646412549311</v>
      </c>
      <c r="E127" s="2">
        <v>3570</v>
      </c>
      <c r="F127" s="1">
        <v>45928.61328125</v>
      </c>
      <c r="G127" s="1">
        <v>429.91958618164102</v>
      </c>
      <c r="H127" s="1">
        <v>43432.381630881413</v>
      </c>
      <c r="I127" s="1">
        <v>414.36046692030669</v>
      </c>
      <c r="J127" s="1">
        <f t="shared" si="2"/>
        <v>-5.4350250792084207</v>
      </c>
      <c r="K127" s="1">
        <f t="shared" si="3"/>
        <v>-3.6190766276837185</v>
      </c>
      <c r="L127" s="30"/>
      <c r="M127" s="30"/>
      <c r="N127" s="2">
        <v>0</v>
      </c>
      <c r="O127" s="30"/>
      <c r="P127" s="30"/>
      <c r="Q127" s="30"/>
      <c r="R127" s="30"/>
      <c r="S127" s="30"/>
      <c r="T127" s="30"/>
      <c r="U127" s="30"/>
      <c r="V127" s="30"/>
      <c r="X127" s="2">
        <v>3570</v>
      </c>
      <c r="Y127" s="2" cm="1">
        <f t="array" aca="1" ref="Y127" ca="1">INDIRECT("F"&amp;($Y$3+($X127-30)/30))</f>
        <v>37879.0625</v>
      </c>
      <c r="Z127" s="2" cm="1">
        <f t="array" aca="1" ref="Z127" ca="1">INDIRECT("G"&amp;($Y$3+($X127-30)/30))</f>
        <v>451.22030639648398</v>
      </c>
      <c r="AA127" s="14" cm="1">
        <f t="array" aca="1" ref="AA127" ca="1">INDIRECT("H"&amp;($Y$3+($X127-30)/30))</f>
        <v>38861.840035442699</v>
      </c>
      <c r="AB127" s="2" cm="1">
        <f t="array" aca="1" ref="AB127" ca="1">INDIRECT("I"&amp;($Y$3+($X127-30)/30))</f>
        <v>464.16340562302861</v>
      </c>
    </row>
    <row r="128" spans="1:28" ht="14.5" x14ac:dyDescent="0.35">
      <c r="A128" s="15">
        <v>69</v>
      </c>
      <c r="B128" s="8">
        <v>90</v>
      </c>
      <c r="C128" s="8">
        <v>1938721.9806665247</v>
      </c>
      <c r="D128" s="8">
        <v>7335.7646412549311</v>
      </c>
      <c r="E128" s="2">
        <v>3600</v>
      </c>
      <c r="F128" s="1">
        <v>44026.765625</v>
      </c>
      <c r="G128" s="1">
        <v>436.37802124023398</v>
      </c>
      <c r="H128" s="1">
        <v>43802.497076840409</v>
      </c>
      <c r="I128" s="1">
        <v>412.80199388907789</v>
      </c>
      <c r="J128" s="1">
        <f t="shared" si="2"/>
        <v>-0.50939137812168289</v>
      </c>
      <c r="K128" s="1">
        <f t="shared" si="3"/>
        <v>-5.4026615007214254</v>
      </c>
      <c r="L128" s="30"/>
      <c r="M128" s="30"/>
      <c r="N128" s="2">
        <v>0</v>
      </c>
      <c r="O128" s="30"/>
      <c r="P128" s="30"/>
      <c r="Q128" s="30"/>
      <c r="R128" s="30"/>
      <c r="S128" s="30"/>
      <c r="T128" s="30"/>
      <c r="U128" s="30"/>
      <c r="V128" s="30"/>
      <c r="X128" s="2">
        <v>3600</v>
      </c>
      <c r="Y128" s="2" cm="1">
        <f t="array" aca="1" ref="Y128" ca="1">INDIRECT("F"&amp;($Y$3+($X128-30)/30))</f>
        <v>37981.2109375</v>
      </c>
      <c r="Z128" s="2" cm="1">
        <f t="array" aca="1" ref="Z128" ca="1">INDIRECT("G"&amp;($Y$3+($X128-30)/30))</f>
        <v>463.07034301757801</v>
      </c>
      <c r="AA128" s="14" cm="1">
        <f t="array" aca="1" ref="AA128" ca="1">INDIRECT("H"&amp;($Y$3+($X128-30)/30))</f>
        <v>39094.987583622373</v>
      </c>
      <c r="AB128" s="2" cm="1">
        <f t="array" aca="1" ref="AB128" ca="1">INDIRECT("I"&amp;($Y$3+($X128-30)/30))</f>
        <v>473.3063567973403</v>
      </c>
    </row>
    <row r="129" spans="1:28" ht="14.5" x14ac:dyDescent="0.35">
      <c r="A129" s="15">
        <v>69</v>
      </c>
      <c r="B129" s="8">
        <v>90</v>
      </c>
      <c r="C129" s="8">
        <v>1938721.9806665247</v>
      </c>
      <c r="D129" s="8">
        <v>7335.7646412549311</v>
      </c>
      <c r="E129" s="2">
        <v>3630</v>
      </c>
      <c r="F129" s="1">
        <v>30848.138671875</v>
      </c>
      <c r="G129" s="1">
        <v>324.38931274414102</v>
      </c>
      <c r="H129" s="1">
        <v>31535.029502272551</v>
      </c>
      <c r="I129" s="1">
        <v>304.75499162379282</v>
      </c>
      <c r="J129" s="1">
        <f t="shared" si="2"/>
        <v>2.2266848502720404</v>
      </c>
      <c r="K129" s="1">
        <f t="shared" si="3"/>
        <v>-6.0527028323632184</v>
      </c>
      <c r="L129" s="30"/>
      <c r="M129" s="30"/>
      <c r="N129" s="2">
        <v>1735371</v>
      </c>
      <c r="O129" s="30"/>
      <c r="P129" s="30"/>
      <c r="Q129" s="30"/>
      <c r="R129" s="30"/>
      <c r="S129" s="30"/>
      <c r="T129" s="30"/>
      <c r="U129" s="30"/>
      <c r="V129" s="30"/>
      <c r="X129" s="2">
        <v>3630</v>
      </c>
      <c r="Y129" s="2" cm="1">
        <f t="array" aca="1" ref="Y129" ca="1">INDIRECT("F"&amp;($Y$3+($X129-30)/30))</f>
        <v>22980.61328125</v>
      </c>
      <c r="Z129" s="2" cm="1">
        <f t="array" aca="1" ref="Z129" ca="1">INDIRECT("G"&amp;($Y$3+($X129-30)/30))</f>
        <v>280.35391235351602</v>
      </c>
      <c r="AA129" s="14" cm="1">
        <f t="array" aca="1" ref="AA129" ca="1">INDIRECT("H"&amp;($Y$3+($X129-30)/30))</f>
        <v>23367.63686095025</v>
      </c>
      <c r="AB129" s="2" cm="1">
        <f t="array" aca="1" ref="AB129" ca="1">INDIRECT("I"&amp;($Y$3+($X129-30)/30))</f>
        <v>283.02915269728618</v>
      </c>
    </row>
    <row r="130" spans="1:28" ht="14.5" x14ac:dyDescent="0.35">
      <c r="A130" s="15">
        <v>69</v>
      </c>
      <c r="B130" s="8">
        <v>90</v>
      </c>
      <c r="C130" s="8">
        <v>1938721.9806665247</v>
      </c>
      <c r="D130" s="8">
        <v>7335.7646412549311</v>
      </c>
      <c r="E130" s="2">
        <v>3660</v>
      </c>
      <c r="F130" s="1">
        <v>29358.9609375</v>
      </c>
      <c r="G130" s="1">
        <v>311.56182861328102</v>
      </c>
      <c r="H130" s="1">
        <v>29175.537292094741</v>
      </c>
      <c r="I130" s="1">
        <v>289.79642919684278</v>
      </c>
      <c r="J130" s="1">
        <f t="shared" si="2"/>
        <v>-0.62476204725274564</v>
      </c>
      <c r="K130" s="1">
        <f t="shared" si="3"/>
        <v>-6.9859005236017042</v>
      </c>
      <c r="L130" s="30"/>
      <c r="M130" s="30"/>
      <c r="N130" s="16">
        <v>1735371</v>
      </c>
      <c r="O130" s="30"/>
      <c r="P130" s="30"/>
      <c r="Q130" s="30"/>
      <c r="R130" s="30"/>
      <c r="S130" s="30"/>
      <c r="T130" s="30"/>
      <c r="U130" s="30"/>
      <c r="V130" s="30"/>
      <c r="X130" s="2">
        <v>3660</v>
      </c>
      <c r="Y130" s="2" cm="1">
        <f t="array" aca="1" ref="Y130" ca="1">INDIRECT("F"&amp;($Y$3+($X130-30)/30))</f>
        <v>20568.796875</v>
      </c>
      <c r="Z130" s="2" cm="1">
        <f t="array" aca="1" ref="Z130" ca="1">INDIRECT("G"&amp;($Y$3+($X130-30)/30))</f>
        <v>252.78402709960901</v>
      </c>
      <c r="AA130" s="14" cm="1">
        <f t="array" aca="1" ref="AA130" ca="1">INDIRECT("H"&amp;($Y$3+($X130-30)/30))</f>
        <v>20939.444900486491</v>
      </c>
      <c r="AB130" s="2" cm="1">
        <f t="array" aca="1" ref="AB130" ca="1">INDIRECT("I"&amp;($Y$3+($X130-30)/30))</f>
        <v>254.72106063923289</v>
      </c>
    </row>
    <row r="131" spans="1:28" ht="14.5" x14ac:dyDescent="0.35">
      <c r="A131" s="15">
        <v>70</v>
      </c>
      <c r="B131" s="8">
        <v>180</v>
      </c>
      <c r="C131" s="8">
        <v>1127578.9580751988</v>
      </c>
      <c r="D131" s="8">
        <v>3970.0155644398201</v>
      </c>
      <c r="E131" s="2">
        <v>30</v>
      </c>
      <c r="F131" s="1">
        <v>162.95655822753901</v>
      </c>
      <c r="G131" s="1">
        <v>550.63018798828102</v>
      </c>
      <c r="H131" s="1">
        <v>194.85821074491511</v>
      </c>
      <c r="I131" s="1">
        <v>562.46391084998959</v>
      </c>
      <c r="J131" s="1">
        <f t="shared" si="2"/>
        <v>19.576783447298443</v>
      </c>
      <c r="K131" s="1">
        <f t="shared" si="3"/>
        <v>2.1491235169911209</v>
      </c>
      <c r="L131" s="30">
        <f t="shared" ref="L131:M131" si="4">AVERAGE(J131:J252)</f>
        <v>12.43340087454734</v>
      </c>
      <c r="M131" s="30">
        <f t="shared" si="4"/>
        <v>-0.22924255423402404</v>
      </c>
      <c r="N131" s="2">
        <v>1724538</v>
      </c>
      <c r="O131" s="30">
        <f t="shared" ref="O131:P131" si="5">ABS(L131)</f>
        <v>12.43340087454734</v>
      </c>
      <c r="P131" s="30">
        <f t="shared" si="5"/>
        <v>0.22924255423402404</v>
      </c>
      <c r="Q131" s="30">
        <f>SUM(G131:G252)*30</f>
        <v>2044001.106262207</v>
      </c>
      <c r="R131" s="30">
        <f>SUM(I131:I252)*30</f>
        <v>2035922.3684000229</v>
      </c>
      <c r="S131" s="30">
        <f t="shared" ref="S131" si="6">SUM(F131:F252)*30</f>
        <v>34016996.473846436</v>
      </c>
      <c r="T131" s="30">
        <f>SUM(H131:H252)*30</f>
        <v>34692756.295553066</v>
      </c>
      <c r="U131" s="30">
        <f t="shared" ref="U131" si="7">(R131-Q131)/Q131*100</f>
        <v>-0.3952413644705644</v>
      </c>
      <c r="V131" s="30">
        <f t="shared" ref="V131" si="8">(T131-S131)/S131*100</f>
        <v>1.9865358254841232</v>
      </c>
    </row>
    <row r="132" spans="1:28" ht="14.5" x14ac:dyDescent="0.35">
      <c r="A132" s="15">
        <v>70</v>
      </c>
      <c r="B132" s="8">
        <v>180</v>
      </c>
      <c r="C132" s="8">
        <v>1127578.9580751988</v>
      </c>
      <c r="D132" s="8">
        <v>3970.0155644398201</v>
      </c>
      <c r="E132" s="2">
        <v>60</v>
      </c>
      <c r="F132" s="1">
        <v>151.12367248535199</v>
      </c>
      <c r="G132" s="1">
        <v>510.64685058593699</v>
      </c>
      <c r="H132" s="1">
        <v>194.85821074491511</v>
      </c>
      <c r="I132" s="1">
        <v>526.81178645896216</v>
      </c>
      <c r="J132" s="1">
        <f t="shared" si="2"/>
        <v>28.93956819624152</v>
      </c>
      <c r="K132" s="1">
        <f t="shared" si="3"/>
        <v>3.1655802546274132</v>
      </c>
      <c r="L132" s="30"/>
      <c r="M132" s="30"/>
      <c r="N132" s="2">
        <v>1724538</v>
      </c>
      <c r="O132" s="30"/>
      <c r="P132" s="30"/>
      <c r="Q132" s="30"/>
      <c r="R132" s="30"/>
      <c r="S132" s="30"/>
      <c r="T132" s="30"/>
      <c r="U132" s="30"/>
      <c r="V132" s="30"/>
    </row>
    <row r="133" spans="1:28" ht="14.5" x14ac:dyDescent="0.35">
      <c r="A133" s="15">
        <v>70</v>
      </c>
      <c r="B133" s="8">
        <v>180</v>
      </c>
      <c r="C133" s="8">
        <v>1127578.9580751988</v>
      </c>
      <c r="D133" s="8">
        <v>3970.0155644398201</v>
      </c>
      <c r="E133" s="2">
        <v>90</v>
      </c>
      <c r="F133" s="1">
        <v>151.138748168945</v>
      </c>
      <c r="G133" s="1">
        <v>510.69778442382801</v>
      </c>
      <c r="H133" s="1">
        <v>194.85821074491511</v>
      </c>
      <c r="I133" s="1">
        <v>527.76565652237821</v>
      </c>
      <c r="J133" s="1">
        <f t="shared" si="2"/>
        <v>28.926706821138872</v>
      </c>
      <c r="K133" s="1">
        <f t="shared" si="3"/>
        <v>3.342068953325549</v>
      </c>
      <c r="L133" s="30"/>
      <c r="M133" s="30"/>
      <c r="N133" s="2">
        <v>1724538</v>
      </c>
      <c r="O133" s="30"/>
      <c r="P133" s="30"/>
      <c r="Q133" s="30"/>
      <c r="R133" s="30"/>
      <c r="S133" s="30"/>
      <c r="T133" s="30"/>
      <c r="U133" s="30"/>
      <c r="V133" s="30"/>
    </row>
    <row r="134" spans="1:28" ht="14.5" x14ac:dyDescent="0.35">
      <c r="A134" s="15">
        <v>70</v>
      </c>
      <c r="B134" s="8">
        <v>180</v>
      </c>
      <c r="C134" s="8">
        <v>1127578.9580751988</v>
      </c>
      <c r="D134" s="8">
        <v>3970.0155644398201</v>
      </c>
      <c r="E134" s="2">
        <v>120</v>
      </c>
      <c r="F134" s="1">
        <v>152.16581726074199</v>
      </c>
      <c r="G134" s="1">
        <v>514.16827392578102</v>
      </c>
      <c r="H134" s="1">
        <v>194.85821074491511</v>
      </c>
      <c r="I134" s="1">
        <v>530.52548271814487</v>
      </c>
      <c r="J134" s="1">
        <f t="shared" si="2"/>
        <v>28.056494062012664</v>
      </c>
      <c r="K134" s="1">
        <f t="shared" si="3"/>
        <v>3.1812948448711507</v>
      </c>
      <c r="L134" s="30"/>
      <c r="M134" s="30"/>
      <c r="N134" s="2">
        <v>0</v>
      </c>
      <c r="O134" s="30"/>
      <c r="P134" s="30"/>
      <c r="Q134" s="30"/>
      <c r="R134" s="30"/>
      <c r="S134" s="30"/>
      <c r="T134" s="30"/>
      <c r="U134" s="30"/>
      <c r="V134" s="30"/>
    </row>
    <row r="135" spans="1:28" ht="14.5" x14ac:dyDescent="0.35">
      <c r="A135" s="15">
        <v>70</v>
      </c>
      <c r="B135" s="8">
        <v>180</v>
      </c>
      <c r="C135" s="8">
        <v>1127578.9580751988</v>
      </c>
      <c r="D135" s="8">
        <v>3970.0155644398201</v>
      </c>
      <c r="E135" s="2">
        <v>150</v>
      </c>
      <c r="F135" s="1">
        <v>153.39033508300801</v>
      </c>
      <c r="G135" s="1">
        <v>518.305908203125</v>
      </c>
      <c r="H135" s="1">
        <v>194.85821074491511</v>
      </c>
      <c r="I135" s="1">
        <v>533.37434725685853</v>
      </c>
      <c r="J135" s="1">
        <f t="shared" si="2"/>
        <v>27.034216751313917</v>
      </c>
      <c r="K135" s="1">
        <f t="shared" si="3"/>
        <v>2.9072481743403511</v>
      </c>
      <c r="L135" s="30"/>
      <c r="M135" s="30"/>
      <c r="N135" s="2">
        <v>0</v>
      </c>
      <c r="O135" s="30"/>
      <c r="P135" s="30"/>
      <c r="Q135" s="30"/>
      <c r="R135" s="30"/>
      <c r="S135" s="30"/>
      <c r="T135" s="30"/>
      <c r="U135" s="30"/>
      <c r="V135" s="30"/>
    </row>
    <row r="136" spans="1:28" ht="14.5" x14ac:dyDescent="0.35">
      <c r="A136" s="15">
        <v>70</v>
      </c>
      <c r="B136" s="8">
        <v>180</v>
      </c>
      <c r="C136" s="8">
        <v>1127578.9580751988</v>
      </c>
      <c r="D136" s="8">
        <v>3970.0155644398201</v>
      </c>
      <c r="E136" s="2">
        <v>180</v>
      </c>
      <c r="F136" s="1">
        <v>154.65124511718801</v>
      </c>
      <c r="G136" s="1">
        <v>522.56652832031205</v>
      </c>
      <c r="H136" s="1">
        <v>194.85821074491511</v>
      </c>
      <c r="I136" s="1">
        <v>536.22762142856755</v>
      </c>
      <c r="J136" s="1">
        <f t="shared" si="2"/>
        <v>25.998475212572654</v>
      </c>
      <c r="K136" s="1">
        <f t="shared" si="3"/>
        <v>2.6142304123776188</v>
      </c>
      <c r="L136" s="30"/>
      <c r="M136" s="30"/>
      <c r="N136" s="2">
        <v>0</v>
      </c>
      <c r="O136" s="30"/>
      <c r="P136" s="30"/>
      <c r="Q136" s="30"/>
      <c r="R136" s="30"/>
      <c r="S136" s="30"/>
      <c r="T136" s="30"/>
      <c r="U136" s="30"/>
      <c r="V136" s="30"/>
    </row>
    <row r="137" spans="1:28" ht="14.5" x14ac:dyDescent="0.35">
      <c r="A137" s="15">
        <v>70</v>
      </c>
      <c r="B137" s="8">
        <v>180</v>
      </c>
      <c r="C137" s="8">
        <v>1127578.9580751988</v>
      </c>
      <c r="D137" s="8">
        <v>3970.0155644398201</v>
      </c>
      <c r="E137" s="2">
        <v>210</v>
      </c>
      <c r="F137" s="1">
        <v>205.552490234375</v>
      </c>
      <c r="G137" s="1">
        <v>694.56182861328102</v>
      </c>
      <c r="H137" s="1">
        <v>194.85821074491511</v>
      </c>
      <c r="I137" s="1">
        <v>672.15045090650005</v>
      </c>
      <c r="J137" s="1">
        <f t="shared" ref="J137:J200" si="9">(H137-F137)/F137*100</f>
        <v>-5.2027000389370421</v>
      </c>
      <c r="K137" s="1">
        <f t="shared" ref="K137:K200" si="10">(I137-G137)/G137*100</f>
        <v>-3.226692971527982</v>
      </c>
      <c r="L137" s="30"/>
      <c r="M137" s="30"/>
      <c r="N137" s="2">
        <v>1724538</v>
      </c>
      <c r="O137" s="30"/>
      <c r="P137" s="30"/>
      <c r="Q137" s="30"/>
      <c r="R137" s="30"/>
      <c r="S137" s="30"/>
      <c r="T137" s="30"/>
      <c r="U137" s="30"/>
      <c r="V137" s="30"/>
    </row>
    <row r="138" spans="1:28" ht="14.5" x14ac:dyDescent="0.35">
      <c r="A138" s="15">
        <v>70</v>
      </c>
      <c r="B138" s="8">
        <v>180</v>
      </c>
      <c r="C138" s="8">
        <v>1127578.9580751988</v>
      </c>
      <c r="D138" s="8">
        <v>3970.0155644398201</v>
      </c>
      <c r="E138" s="2">
        <v>240</v>
      </c>
      <c r="F138" s="1">
        <v>213.34136962890599</v>
      </c>
      <c r="G138" s="1">
        <v>720.88043212890602</v>
      </c>
      <c r="H138" s="1">
        <v>194.85821074491511</v>
      </c>
      <c r="I138" s="1">
        <v>699.62802181314385</v>
      </c>
      <c r="J138" s="1">
        <f t="shared" si="9"/>
        <v>-8.6636543658368677</v>
      </c>
      <c r="K138" s="1">
        <f t="shared" si="10"/>
        <v>-2.9481186294652915</v>
      </c>
      <c r="L138" s="30"/>
      <c r="M138" s="30"/>
      <c r="N138" s="2">
        <v>1724538</v>
      </c>
      <c r="O138" s="30"/>
      <c r="P138" s="30"/>
      <c r="Q138" s="30"/>
      <c r="R138" s="30"/>
      <c r="S138" s="30"/>
      <c r="T138" s="30"/>
      <c r="U138" s="30"/>
      <c r="V138" s="30"/>
    </row>
    <row r="139" spans="1:28" ht="14.5" x14ac:dyDescent="0.35">
      <c r="A139" s="15">
        <v>70</v>
      </c>
      <c r="B139" s="8">
        <v>180</v>
      </c>
      <c r="C139" s="8">
        <v>1127578.9580751988</v>
      </c>
      <c r="D139" s="8">
        <v>3970.0155644398201</v>
      </c>
      <c r="E139" s="2">
        <v>270</v>
      </c>
      <c r="F139" s="1">
        <v>215.71650695800801</v>
      </c>
      <c r="G139" s="1">
        <v>728.906005859375</v>
      </c>
      <c r="H139" s="1">
        <v>194.85821074491511</v>
      </c>
      <c r="I139" s="1">
        <v>711.90202383490509</v>
      </c>
      <c r="J139" s="1">
        <f t="shared" si="9"/>
        <v>-9.6693092741174578</v>
      </c>
      <c r="K139" s="1">
        <f t="shared" si="10"/>
        <v>-2.3328086046461274</v>
      </c>
      <c r="L139" s="30"/>
      <c r="M139" s="30"/>
      <c r="N139" s="2">
        <v>1724538</v>
      </c>
      <c r="O139" s="30"/>
      <c r="P139" s="30"/>
      <c r="Q139" s="30"/>
      <c r="R139" s="30"/>
      <c r="S139" s="30"/>
      <c r="T139" s="30"/>
      <c r="U139" s="30"/>
      <c r="V139" s="30"/>
    </row>
    <row r="140" spans="1:28" ht="14.5" x14ac:dyDescent="0.35">
      <c r="A140" s="15">
        <v>70</v>
      </c>
      <c r="B140" s="8">
        <v>180</v>
      </c>
      <c r="C140" s="8">
        <v>1127578.9580751988</v>
      </c>
      <c r="D140" s="8">
        <v>3970.0155644398201</v>
      </c>
      <c r="E140" s="2">
        <v>300</v>
      </c>
      <c r="F140" s="1">
        <v>217.07597351074199</v>
      </c>
      <c r="G140" s="1">
        <v>733.49798583984398</v>
      </c>
      <c r="H140" s="1">
        <v>194.85821074491511</v>
      </c>
      <c r="I140" s="1">
        <v>721.19414745691518</v>
      </c>
      <c r="J140" s="1">
        <f t="shared" si="9"/>
        <v>-10.235016988062675</v>
      </c>
      <c r="K140" s="1">
        <f t="shared" si="10"/>
        <v>-1.677419518588193</v>
      </c>
      <c r="L140" s="30"/>
      <c r="M140" s="30"/>
      <c r="N140" s="2">
        <v>0</v>
      </c>
      <c r="O140" s="30"/>
      <c r="P140" s="30"/>
      <c r="Q140" s="30"/>
      <c r="R140" s="30"/>
      <c r="S140" s="30"/>
      <c r="T140" s="30"/>
      <c r="U140" s="30"/>
      <c r="V140" s="30"/>
    </row>
    <row r="141" spans="1:28" ht="14.5" x14ac:dyDescent="0.35">
      <c r="A141" s="15">
        <v>70</v>
      </c>
      <c r="B141" s="8">
        <v>180</v>
      </c>
      <c r="C141" s="8">
        <v>1127578.9580751988</v>
      </c>
      <c r="D141" s="8">
        <v>3970.0155644398201</v>
      </c>
      <c r="E141" s="2">
        <v>330</v>
      </c>
      <c r="F141" s="1">
        <v>219.16328430175801</v>
      </c>
      <c r="G141" s="1">
        <v>740.42004394531295</v>
      </c>
      <c r="H141" s="1">
        <v>194.85821074491511</v>
      </c>
      <c r="I141" s="1">
        <v>729.90154166255729</v>
      </c>
      <c r="J141" s="1">
        <f t="shared" si="9"/>
        <v>-11.089938551649976</v>
      </c>
      <c r="K141" s="1">
        <f t="shared" si="10"/>
        <v>-1.4206128492562193</v>
      </c>
      <c r="L141" s="30"/>
      <c r="M141" s="30"/>
      <c r="N141" s="2">
        <v>0</v>
      </c>
      <c r="O141" s="30"/>
      <c r="P141" s="30"/>
      <c r="Q141" s="30"/>
      <c r="R141" s="30"/>
      <c r="S141" s="30"/>
      <c r="T141" s="30"/>
      <c r="U141" s="30"/>
      <c r="V141" s="30"/>
    </row>
    <row r="142" spans="1:28" ht="14.5" x14ac:dyDescent="0.35">
      <c r="A142" s="15">
        <v>70</v>
      </c>
      <c r="B142" s="8">
        <v>180</v>
      </c>
      <c r="C142" s="8">
        <v>1127578.9580751988</v>
      </c>
      <c r="D142" s="8">
        <v>3970.0155644398201</v>
      </c>
      <c r="E142" s="2">
        <v>360</v>
      </c>
      <c r="F142" s="1">
        <v>223.29493713378901</v>
      </c>
      <c r="G142" s="1">
        <v>746.46783447265602</v>
      </c>
      <c r="H142" s="1">
        <v>194.85821074491511</v>
      </c>
      <c r="I142" s="1">
        <v>738.49410419252627</v>
      </c>
      <c r="J142" s="1">
        <f t="shared" si="9"/>
        <v>-12.735052014115212</v>
      </c>
      <c r="K142" s="1">
        <f t="shared" si="10"/>
        <v>-1.0681947582862454</v>
      </c>
      <c r="L142" s="30"/>
      <c r="M142" s="30"/>
      <c r="N142" s="2">
        <v>0</v>
      </c>
      <c r="O142" s="30"/>
      <c r="P142" s="30"/>
      <c r="Q142" s="30"/>
      <c r="R142" s="30"/>
      <c r="S142" s="30"/>
      <c r="T142" s="30"/>
      <c r="U142" s="30"/>
      <c r="V142" s="30"/>
    </row>
    <row r="143" spans="1:28" ht="14.5" x14ac:dyDescent="0.35">
      <c r="A143" s="15">
        <v>70</v>
      </c>
      <c r="B143" s="8">
        <v>180</v>
      </c>
      <c r="C143" s="8">
        <v>1127578.9580751988</v>
      </c>
      <c r="D143" s="8">
        <v>3970.0155644398201</v>
      </c>
      <c r="E143" s="2">
        <v>390</v>
      </c>
      <c r="F143" s="1">
        <v>180.98033142089801</v>
      </c>
      <c r="G143" s="1">
        <v>579.93218994140602</v>
      </c>
      <c r="H143" s="1">
        <v>592.49811601673127</v>
      </c>
      <c r="I143" s="1">
        <v>578.74548398740365</v>
      </c>
      <c r="J143" s="1">
        <f t="shared" si="9"/>
        <v>227.38260084118446</v>
      </c>
      <c r="K143" s="1">
        <f t="shared" si="10"/>
        <v>-0.20462839873094082</v>
      </c>
      <c r="L143" s="30"/>
      <c r="M143" s="30"/>
      <c r="N143" s="2">
        <v>1724538</v>
      </c>
      <c r="O143" s="30"/>
      <c r="P143" s="30"/>
      <c r="Q143" s="30"/>
      <c r="R143" s="30"/>
      <c r="S143" s="30"/>
      <c r="T143" s="30"/>
      <c r="U143" s="30"/>
      <c r="V143" s="30"/>
    </row>
    <row r="144" spans="1:28" ht="14.5" x14ac:dyDescent="0.35">
      <c r="A144" s="15">
        <v>70</v>
      </c>
      <c r="B144" s="8">
        <v>180</v>
      </c>
      <c r="C144" s="8">
        <v>1127578.9580751988</v>
      </c>
      <c r="D144" s="8">
        <v>3970.0155644398201</v>
      </c>
      <c r="E144" s="2">
        <v>420</v>
      </c>
      <c r="F144" s="1">
        <v>184.99917602539099</v>
      </c>
      <c r="G144" s="1">
        <v>554.78009033203102</v>
      </c>
      <c r="H144" s="1">
        <v>621.73920521229854</v>
      </c>
      <c r="I144" s="1">
        <v>563.5533922294951</v>
      </c>
      <c r="J144" s="1">
        <f t="shared" si="9"/>
        <v>236.07674291855511</v>
      </c>
      <c r="K144" s="1">
        <f t="shared" si="10"/>
        <v>1.5814017212141367</v>
      </c>
      <c r="L144" s="30"/>
      <c r="M144" s="30"/>
      <c r="N144" s="2">
        <v>1724538</v>
      </c>
      <c r="O144" s="30"/>
      <c r="P144" s="30"/>
      <c r="Q144" s="30"/>
      <c r="R144" s="30"/>
      <c r="S144" s="30"/>
      <c r="T144" s="30"/>
      <c r="U144" s="30"/>
      <c r="V144" s="30"/>
    </row>
    <row r="145" spans="1:22" ht="14.5" x14ac:dyDescent="0.35">
      <c r="A145" s="15">
        <v>70</v>
      </c>
      <c r="B145" s="8">
        <v>180</v>
      </c>
      <c r="C145" s="8">
        <v>1127578.9580751988</v>
      </c>
      <c r="D145" s="8">
        <v>3970.0155644398201</v>
      </c>
      <c r="E145" s="2">
        <v>450</v>
      </c>
      <c r="F145" s="1">
        <v>205.45578002929699</v>
      </c>
      <c r="G145" s="1">
        <v>554.79083251953102</v>
      </c>
      <c r="H145" s="1">
        <v>641.85176158414208</v>
      </c>
      <c r="I145" s="1">
        <v>565.80689590790678</v>
      </c>
      <c r="J145" s="1">
        <f t="shared" si="9"/>
        <v>212.40384743257997</v>
      </c>
      <c r="K145" s="1">
        <f t="shared" si="10"/>
        <v>1.9856246251127343</v>
      </c>
      <c r="L145" s="30"/>
      <c r="M145" s="30"/>
      <c r="N145" s="2">
        <v>1724538</v>
      </c>
      <c r="O145" s="30"/>
      <c r="P145" s="30"/>
      <c r="Q145" s="30"/>
      <c r="R145" s="30"/>
      <c r="S145" s="30"/>
      <c r="T145" s="30"/>
      <c r="U145" s="30"/>
      <c r="V145" s="30"/>
    </row>
    <row r="146" spans="1:22" ht="14.5" x14ac:dyDescent="0.35">
      <c r="A146" s="15">
        <v>70</v>
      </c>
      <c r="B146" s="8">
        <v>180</v>
      </c>
      <c r="C146" s="8">
        <v>1127578.9580751988</v>
      </c>
      <c r="D146" s="8">
        <v>3970.0155644398201</v>
      </c>
      <c r="E146" s="2">
        <v>480</v>
      </c>
      <c r="F146" s="1">
        <v>246.13932800293</v>
      </c>
      <c r="G146" s="1">
        <v>559.95513916015602</v>
      </c>
      <c r="H146" s="1">
        <v>753.65605729385595</v>
      </c>
      <c r="I146" s="1">
        <v>571.13735692216073</v>
      </c>
      <c r="J146" s="1">
        <f t="shared" si="9"/>
        <v>206.19083240727974</v>
      </c>
      <c r="K146" s="1">
        <f t="shared" si="10"/>
        <v>1.9969845760816243</v>
      </c>
      <c r="L146" s="30"/>
      <c r="M146" s="30"/>
      <c r="N146" s="2">
        <v>0</v>
      </c>
      <c r="O146" s="30"/>
      <c r="P146" s="30"/>
      <c r="Q146" s="30"/>
      <c r="R146" s="30"/>
      <c r="S146" s="30"/>
      <c r="T146" s="30"/>
      <c r="U146" s="30"/>
      <c r="V146" s="30"/>
    </row>
    <row r="147" spans="1:22" ht="14.5" x14ac:dyDescent="0.35">
      <c r="A147" s="15">
        <v>70</v>
      </c>
      <c r="B147" s="8">
        <v>180</v>
      </c>
      <c r="C147" s="8">
        <v>1127578.9580751988</v>
      </c>
      <c r="D147" s="8">
        <v>3970.0155644398201</v>
      </c>
      <c r="E147" s="2">
        <v>510</v>
      </c>
      <c r="F147" s="1">
        <v>342.24893188476602</v>
      </c>
      <c r="G147" s="1">
        <v>563.85986328125</v>
      </c>
      <c r="H147" s="1">
        <v>874.96832175339262</v>
      </c>
      <c r="I147" s="1">
        <v>581.76795517308437</v>
      </c>
      <c r="J147" s="1">
        <f t="shared" si="9"/>
        <v>155.65260844933516</v>
      </c>
      <c r="K147" s="1">
        <f t="shared" si="10"/>
        <v>3.1759827322381908</v>
      </c>
      <c r="L147" s="30"/>
      <c r="M147" s="30"/>
      <c r="N147" s="2">
        <v>0</v>
      </c>
      <c r="O147" s="30"/>
      <c r="P147" s="30"/>
      <c r="Q147" s="30"/>
      <c r="R147" s="30"/>
      <c r="S147" s="30"/>
      <c r="T147" s="30"/>
      <c r="U147" s="30"/>
      <c r="V147" s="30"/>
    </row>
    <row r="148" spans="1:22" ht="14.5" x14ac:dyDescent="0.35">
      <c r="A148" s="15">
        <v>70</v>
      </c>
      <c r="B148" s="8">
        <v>180</v>
      </c>
      <c r="C148" s="8">
        <v>1127578.9580751988</v>
      </c>
      <c r="D148" s="8">
        <v>3970.0155644398201</v>
      </c>
      <c r="E148" s="2">
        <v>540</v>
      </c>
      <c r="F148" s="1">
        <v>514.71173095703102</v>
      </c>
      <c r="G148" s="1">
        <v>577.42150878906295</v>
      </c>
      <c r="H148" s="1">
        <v>996.85932632112736</v>
      </c>
      <c r="I148" s="1">
        <v>593.135747411338</v>
      </c>
      <c r="J148" s="1">
        <f t="shared" si="9"/>
        <v>93.673325546245763</v>
      </c>
      <c r="K148" s="1">
        <f t="shared" si="10"/>
        <v>2.721450168219417</v>
      </c>
      <c r="L148" s="30"/>
      <c r="M148" s="30"/>
      <c r="N148" s="2">
        <v>0</v>
      </c>
      <c r="O148" s="30"/>
      <c r="P148" s="30"/>
      <c r="Q148" s="30"/>
      <c r="R148" s="30"/>
      <c r="S148" s="30"/>
      <c r="T148" s="30"/>
      <c r="U148" s="30"/>
      <c r="V148" s="30"/>
    </row>
    <row r="149" spans="1:22" ht="14.5" x14ac:dyDescent="0.35">
      <c r="A149" s="15">
        <v>70</v>
      </c>
      <c r="B149" s="8">
        <v>180</v>
      </c>
      <c r="C149" s="8">
        <v>1127578.9580751988</v>
      </c>
      <c r="D149" s="8">
        <v>3970.0155644398201</v>
      </c>
      <c r="E149" s="2">
        <v>570</v>
      </c>
      <c r="F149" s="1">
        <v>1203.18420410156</v>
      </c>
      <c r="G149" s="1">
        <v>763.89532470703102</v>
      </c>
      <c r="H149" s="1">
        <v>1453.336127955826</v>
      </c>
      <c r="I149" s="1">
        <v>759.86385015317649</v>
      </c>
      <c r="J149" s="1">
        <f t="shared" si="9"/>
        <v>20.790825128980071</v>
      </c>
      <c r="K149" s="1">
        <f t="shared" si="10"/>
        <v>-0.52775222251827336</v>
      </c>
      <c r="L149" s="30"/>
      <c r="M149" s="30"/>
      <c r="N149" s="2">
        <v>1724538</v>
      </c>
      <c r="O149" s="30"/>
      <c r="P149" s="30"/>
      <c r="Q149" s="30"/>
      <c r="R149" s="30"/>
      <c r="S149" s="30"/>
      <c r="T149" s="30"/>
      <c r="U149" s="30"/>
      <c r="V149" s="30"/>
    </row>
    <row r="150" spans="1:22" ht="14.5" x14ac:dyDescent="0.35">
      <c r="A150" s="15">
        <v>70</v>
      </c>
      <c r="B150" s="8">
        <v>180</v>
      </c>
      <c r="C150" s="8">
        <v>1127578.9580751988</v>
      </c>
      <c r="D150" s="8">
        <v>3970.0155644398201</v>
      </c>
      <c r="E150" s="2">
        <v>600</v>
      </c>
      <c r="F150" s="1">
        <v>2055.05395507813</v>
      </c>
      <c r="G150" s="1">
        <v>803.75793457031205</v>
      </c>
      <c r="H150" s="1">
        <v>2002.7845406391659</v>
      </c>
      <c r="I150" s="1">
        <v>797.82946131253846</v>
      </c>
      <c r="J150" s="1">
        <f t="shared" si="9"/>
        <v>-2.5434570372132579</v>
      </c>
      <c r="K150" s="1">
        <f t="shared" si="10"/>
        <v>-0.73759436800371292</v>
      </c>
      <c r="L150" s="30"/>
      <c r="M150" s="30"/>
      <c r="N150" s="2">
        <v>1724538</v>
      </c>
      <c r="O150" s="30"/>
      <c r="P150" s="30"/>
      <c r="Q150" s="30"/>
      <c r="R150" s="30"/>
      <c r="S150" s="30"/>
      <c r="T150" s="30"/>
      <c r="U150" s="30"/>
      <c r="V150" s="30"/>
    </row>
    <row r="151" spans="1:22" ht="14.5" x14ac:dyDescent="0.35">
      <c r="A151" s="15">
        <v>70</v>
      </c>
      <c r="B151" s="8">
        <v>180</v>
      </c>
      <c r="C151" s="8">
        <v>1127578.9580751988</v>
      </c>
      <c r="D151" s="8">
        <v>3970.0155644398201</v>
      </c>
      <c r="E151" s="2">
        <v>630</v>
      </c>
      <c r="F151" s="1">
        <v>2770.6474609375</v>
      </c>
      <c r="G151" s="1">
        <v>815.96087646484398</v>
      </c>
      <c r="H151" s="1">
        <v>2639.7899111554671</v>
      </c>
      <c r="I151" s="1">
        <v>808.44519970432702</v>
      </c>
      <c r="J151" s="1">
        <f t="shared" si="9"/>
        <v>-4.7229953152450097</v>
      </c>
      <c r="K151" s="1">
        <f t="shared" si="10"/>
        <v>-0.92108298048292137</v>
      </c>
      <c r="L151" s="30"/>
      <c r="M151" s="30"/>
      <c r="N151" s="2">
        <v>1724538</v>
      </c>
      <c r="O151" s="30"/>
      <c r="P151" s="30"/>
      <c r="Q151" s="30"/>
      <c r="R151" s="30"/>
      <c r="S151" s="30"/>
      <c r="T151" s="30"/>
      <c r="U151" s="30"/>
      <c r="V151" s="30"/>
    </row>
    <row r="152" spans="1:22" ht="14.5" x14ac:dyDescent="0.35">
      <c r="A152" s="15">
        <v>70</v>
      </c>
      <c r="B152" s="8">
        <v>180</v>
      </c>
      <c r="C152" s="8">
        <v>1127578.9580751988</v>
      </c>
      <c r="D152" s="8">
        <v>3970.0155644398201</v>
      </c>
      <c r="E152" s="2">
        <v>660</v>
      </c>
      <c r="F152" s="1">
        <v>3272.92041015625</v>
      </c>
      <c r="G152" s="1">
        <v>822.25134277343705</v>
      </c>
      <c r="H152" s="1">
        <v>3211.0191052605919</v>
      </c>
      <c r="I152" s="1">
        <v>813.85793359720628</v>
      </c>
      <c r="J152" s="1">
        <f t="shared" si="9"/>
        <v>-1.8913171461050866</v>
      </c>
      <c r="K152" s="1">
        <f t="shared" si="10"/>
        <v>-1.0207838819599813</v>
      </c>
      <c r="L152" s="30"/>
      <c r="M152" s="30"/>
      <c r="N152" s="2">
        <v>0</v>
      </c>
      <c r="O152" s="30"/>
      <c r="P152" s="30"/>
      <c r="Q152" s="30"/>
      <c r="R152" s="30"/>
      <c r="S152" s="30"/>
      <c r="T152" s="30"/>
      <c r="U152" s="30"/>
      <c r="V152" s="30"/>
    </row>
    <row r="153" spans="1:22" ht="14.5" x14ac:dyDescent="0.35">
      <c r="A153" s="15">
        <v>70</v>
      </c>
      <c r="B153" s="8">
        <v>180</v>
      </c>
      <c r="C153" s="8">
        <v>1127578.9580751988</v>
      </c>
      <c r="D153" s="8">
        <v>3970.0155644398201</v>
      </c>
      <c r="E153" s="2">
        <v>690</v>
      </c>
      <c r="F153" s="1">
        <v>3501.34716796875</v>
      </c>
      <c r="G153" s="1">
        <v>826.35021972656295</v>
      </c>
      <c r="H153" s="1">
        <v>3672.5179710005968</v>
      </c>
      <c r="I153" s="1">
        <v>818.2807954915296</v>
      </c>
      <c r="J153" s="1">
        <f t="shared" si="9"/>
        <v>4.8887126817289825</v>
      </c>
      <c r="K153" s="1">
        <f t="shared" si="10"/>
        <v>-0.97651383667611336</v>
      </c>
      <c r="L153" s="30"/>
      <c r="M153" s="30"/>
      <c r="N153" s="2">
        <v>0</v>
      </c>
      <c r="O153" s="30"/>
      <c r="P153" s="30"/>
      <c r="Q153" s="30"/>
      <c r="R153" s="30"/>
      <c r="S153" s="30"/>
      <c r="T153" s="30"/>
      <c r="U153" s="30"/>
      <c r="V153" s="30"/>
    </row>
    <row r="154" spans="1:22" ht="14.5" x14ac:dyDescent="0.35">
      <c r="A154" s="15">
        <v>70</v>
      </c>
      <c r="B154" s="8">
        <v>180</v>
      </c>
      <c r="C154" s="8">
        <v>1127578.9580751988</v>
      </c>
      <c r="D154" s="8">
        <v>3970.0155644398201</v>
      </c>
      <c r="E154" s="2">
        <v>720</v>
      </c>
      <c r="F154" s="1">
        <v>3541.12548828125</v>
      </c>
      <c r="G154" s="1">
        <v>829.43511962890602</v>
      </c>
      <c r="H154" s="1">
        <v>3859.6543429665562</v>
      </c>
      <c r="I154" s="1">
        <v>824.08949026501762</v>
      </c>
      <c r="J154" s="1">
        <f t="shared" si="9"/>
        <v>8.995130382682655</v>
      </c>
      <c r="K154" s="1">
        <f t="shared" si="10"/>
        <v>-0.64449035703721724</v>
      </c>
      <c r="L154" s="30"/>
      <c r="M154" s="30"/>
      <c r="N154" s="2">
        <v>0</v>
      </c>
      <c r="O154" s="30"/>
      <c r="P154" s="30"/>
      <c r="Q154" s="30"/>
      <c r="R154" s="30"/>
      <c r="S154" s="30"/>
      <c r="T154" s="30"/>
      <c r="U154" s="30"/>
      <c r="V154" s="30"/>
    </row>
    <row r="155" spans="1:22" ht="14.5" x14ac:dyDescent="0.35">
      <c r="A155" s="15">
        <v>70</v>
      </c>
      <c r="B155" s="8">
        <v>180</v>
      </c>
      <c r="C155" s="8">
        <v>1127578.9580751988</v>
      </c>
      <c r="D155" s="8">
        <v>3970.0155644398201</v>
      </c>
      <c r="E155" s="2">
        <v>750</v>
      </c>
      <c r="F155" s="1">
        <v>2545.17065429688</v>
      </c>
      <c r="G155" s="1">
        <v>644.29357910156295</v>
      </c>
      <c r="H155" s="1">
        <v>2516.4232976600879</v>
      </c>
      <c r="I155" s="1">
        <v>654.05851200374013</v>
      </c>
      <c r="J155" s="1">
        <f t="shared" si="9"/>
        <v>-1.1294864094185371</v>
      </c>
      <c r="K155" s="1">
        <f t="shared" si="10"/>
        <v>1.515603013736986</v>
      </c>
      <c r="L155" s="30"/>
      <c r="M155" s="30"/>
      <c r="N155" s="2">
        <v>1724538</v>
      </c>
      <c r="O155" s="30"/>
      <c r="P155" s="30"/>
      <c r="Q155" s="30"/>
      <c r="R155" s="30"/>
      <c r="S155" s="30"/>
      <c r="T155" s="30"/>
      <c r="U155" s="30"/>
      <c r="V155" s="30"/>
    </row>
    <row r="156" spans="1:22" ht="14.5" x14ac:dyDescent="0.35">
      <c r="A156" s="15">
        <v>70</v>
      </c>
      <c r="B156" s="8">
        <v>180</v>
      </c>
      <c r="C156" s="8">
        <v>1127578.9580751988</v>
      </c>
      <c r="D156" s="8">
        <v>3970.0155644398201</v>
      </c>
      <c r="E156" s="2">
        <v>780</v>
      </c>
      <c r="F156" s="1">
        <v>2314.45776367188</v>
      </c>
      <c r="G156" s="1">
        <v>620.98645019531295</v>
      </c>
      <c r="H156" s="1">
        <v>2159.266859308726</v>
      </c>
      <c r="I156" s="1">
        <v>630.785133519596</v>
      </c>
      <c r="J156" s="1">
        <f t="shared" si="9"/>
        <v>-6.705281331941185</v>
      </c>
      <c r="K156" s="1">
        <f t="shared" si="10"/>
        <v>1.5779222431022706</v>
      </c>
      <c r="L156" s="30"/>
      <c r="M156" s="30"/>
      <c r="N156" s="2">
        <v>1724538</v>
      </c>
      <c r="O156" s="30"/>
      <c r="P156" s="30"/>
      <c r="Q156" s="30"/>
      <c r="R156" s="30"/>
      <c r="S156" s="30"/>
      <c r="T156" s="30"/>
      <c r="U156" s="30"/>
      <c r="V156" s="30"/>
    </row>
    <row r="157" spans="1:22" ht="14.5" x14ac:dyDescent="0.35">
      <c r="A157" s="15">
        <v>70</v>
      </c>
      <c r="B157" s="8">
        <v>180</v>
      </c>
      <c r="C157" s="8">
        <v>1127578.9580751988</v>
      </c>
      <c r="D157" s="8">
        <v>3970.0155644398201</v>
      </c>
      <c r="E157" s="2">
        <v>810</v>
      </c>
      <c r="F157" s="1">
        <v>2274.02270507813</v>
      </c>
      <c r="G157" s="1">
        <v>621.928466796875</v>
      </c>
      <c r="H157" s="1">
        <v>2124.3114918183469</v>
      </c>
      <c r="I157" s="1">
        <v>630.48678862419911</v>
      </c>
      <c r="J157" s="1">
        <f t="shared" si="9"/>
        <v>-6.5835408294500466</v>
      </c>
      <c r="K157" s="1">
        <f t="shared" si="10"/>
        <v>1.3760942430247847</v>
      </c>
      <c r="L157" s="30"/>
      <c r="M157" s="30"/>
      <c r="N157" s="2">
        <v>1724538</v>
      </c>
      <c r="O157" s="30"/>
      <c r="P157" s="30"/>
      <c r="Q157" s="30"/>
      <c r="R157" s="30"/>
      <c r="S157" s="30"/>
      <c r="T157" s="30"/>
      <c r="U157" s="30"/>
      <c r="V157" s="30"/>
    </row>
    <row r="158" spans="1:22" ht="14.5" x14ac:dyDescent="0.35">
      <c r="A158" s="15">
        <v>70</v>
      </c>
      <c r="B158" s="8">
        <v>180</v>
      </c>
      <c r="C158" s="8">
        <v>1127578.9580751988</v>
      </c>
      <c r="D158" s="8">
        <v>3970.0155644398201</v>
      </c>
      <c r="E158" s="2">
        <v>840</v>
      </c>
      <c r="F158" s="1">
        <v>2334.40454101563</v>
      </c>
      <c r="G158" s="1">
        <v>627.02355957031205</v>
      </c>
      <c r="H158" s="1">
        <v>2257.017089085884</v>
      </c>
      <c r="I158" s="1">
        <v>633.26993150950284</v>
      </c>
      <c r="J158" s="1">
        <f t="shared" si="9"/>
        <v>-3.3150831644663028</v>
      </c>
      <c r="K158" s="1">
        <f t="shared" si="10"/>
        <v>0.99619413718223304</v>
      </c>
      <c r="L158" s="30"/>
      <c r="M158" s="30"/>
      <c r="N158" s="2">
        <v>0</v>
      </c>
      <c r="O158" s="30"/>
      <c r="P158" s="30"/>
      <c r="Q158" s="30"/>
      <c r="R158" s="30"/>
      <c r="S158" s="30"/>
      <c r="T158" s="30"/>
      <c r="U158" s="30"/>
      <c r="V158" s="30"/>
    </row>
    <row r="159" spans="1:22" ht="14.5" x14ac:dyDescent="0.35">
      <c r="A159" s="15">
        <v>70</v>
      </c>
      <c r="B159" s="8">
        <v>180</v>
      </c>
      <c r="C159" s="8">
        <v>1127578.9580751988</v>
      </c>
      <c r="D159" s="8">
        <v>3970.0155644398201</v>
      </c>
      <c r="E159" s="2">
        <v>870</v>
      </c>
      <c r="F159" s="1">
        <v>2448.50610351563</v>
      </c>
      <c r="G159" s="1">
        <v>630.421630859375</v>
      </c>
      <c r="H159" s="1">
        <v>2510.064513335692</v>
      </c>
      <c r="I159" s="1">
        <v>636.4664321836708</v>
      </c>
      <c r="J159" s="1">
        <f t="shared" si="9"/>
        <v>2.5141211505119316</v>
      </c>
      <c r="K159" s="1">
        <f t="shared" si="10"/>
        <v>0.95885055784898787</v>
      </c>
      <c r="L159" s="30"/>
      <c r="M159" s="30"/>
      <c r="N159" s="2">
        <v>0</v>
      </c>
      <c r="O159" s="30"/>
      <c r="P159" s="30"/>
      <c r="Q159" s="30"/>
      <c r="R159" s="30"/>
      <c r="S159" s="30"/>
      <c r="T159" s="30"/>
      <c r="U159" s="30"/>
      <c r="V159" s="30"/>
    </row>
    <row r="160" spans="1:22" ht="14.5" x14ac:dyDescent="0.35">
      <c r="A160" s="15">
        <v>70</v>
      </c>
      <c r="B160" s="8">
        <v>180</v>
      </c>
      <c r="C160" s="8">
        <v>1127578.9580751988</v>
      </c>
      <c r="D160" s="8">
        <v>3970.0155644398201</v>
      </c>
      <c r="E160" s="2">
        <v>900</v>
      </c>
      <c r="F160" s="1">
        <v>2633.92895507812</v>
      </c>
      <c r="G160" s="1">
        <v>638.114501953125</v>
      </c>
      <c r="H160" s="1">
        <v>2733.5518279373769</v>
      </c>
      <c r="I160" s="1">
        <v>639.79860457985967</v>
      </c>
      <c r="J160" s="1">
        <f t="shared" si="9"/>
        <v>3.7822915711977561</v>
      </c>
      <c r="K160" s="1">
        <f t="shared" si="10"/>
        <v>0.26391856345217218</v>
      </c>
      <c r="L160" s="30"/>
      <c r="M160" s="30"/>
      <c r="N160" s="2">
        <v>0</v>
      </c>
      <c r="O160" s="30"/>
      <c r="P160" s="30"/>
      <c r="Q160" s="30"/>
      <c r="R160" s="30"/>
      <c r="S160" s="30"/>
      <c r="T160" s="30"/>
      <c r="U160" s="30"/>
      <c r="V160" s="30"/>
    </row>
    <row r="161" spans="1:22" ht="14.5" x14ac:dyDescent="0.35">
      <c r="A161" s="15">
        <v>70</v>
      </c>
      <c r="B161" s="8">
        <v>180</v>
      </c>
      <c r="C161" s="8">
        <v>1127578.9580751988</v>
      </c>
      <c r="D161" s="8">
        <v>3970.0155644398201</v>
      </c>
      <c r="E161" s="2">
        <v>930</v>
      </c>
      <c r="F161" s="1">
        <v>3867.78515625</v>
      </c>
      <c r="G161" s="1">
        <v>840.518798828125</v>
      </c>
      <c r="H161" s="1">
        <v>4879.8795208825377</v>
      </c>
      <c r="I161" s="1">
        <v>844.0786586625386</v>
      </c>
      <c r="J161" s="1">
        <f t="shared" si="9"/>
        <v>26.167284989888394</v>
      </c>
      <c r="K161" s="1">
        <f t="shared" si="10"/>
        <v>0.42353125704943867</v>
      </c>
      <c r="L161" s="30"/>
      <c r="M161" s="30"/>
      <c r="N161" s="2">
        <v>1724538</v>
      </c>
      <c r="O161" s="30"/>
      <c r="P161" s="30"/>
      <c r="Q161" s="30"/>
      <c r="R161" s="30"/>
      <c r="S161" s="30"/>
      <c r="T161" s="30"/>
      <c r="U161" s="30"/>
      <c r="V161" s="30"/>
    </row>
    <row r="162" spans="1:22" ht="14.5" x14ac:dyDescent="0.35">
      <c r="A162" s="15">
        <v>70</v>
      </c>
      <c r="B162" s="8">
        <v>180</v>
      </c>
      <c r="C162" s="8">
        <v>1127578.9580751988</v>
      </c>
      <c r="D162" s="8">
        <v>3970.0155644398201</v>
      </c>
      <c r="E162" s="2">
        <v>960</v>
      </c>
      <c r="F162" s="1">
        <v>4568.3583984375</v>
      </c>
      <c r="G162" s="1">
        <v>875.44659423828102</v>
      </c>
      <c r="H162" s="1">
        <v>6089.3616315923591</v>
      </c>
      <c r="I162" s="1">
        <v>858.49670881493671</v>
      </c>
      <c r="J162" s="1">
        <f t="shared" si="9"/>
        <v>33.294306192681439</v>
      </c>
      <c r="K162" s="1">
        <f t="shared" si="10"/>
        <v>-1.9361415687603731</v>
      </c>
      <c r="L162" s="30"/>
      <c r="M162" s="30"/>
      <c r="N162" s="2">
        <v>1724538</v>
      </c>
      <c r="O162" s="30"/>
      <c r="P162" s="30"/>
      <c r="Q162" s="30"/>
      <c r="R162" s="30"/>
      <c r="S162" s="30"/>
      <c r="T162" s="30"/>
      <c r="U162" s="30"/>
      <c r="V162" s="30"/>
    </row>
    <row r="163" spans="1:22" ht="14.5" x14ac:dyDescent="0.35">
      <c r="A163" s="15">
        <v>70</v>
      </c>
      <c r="B163" s="8">
        <v>180</v>
      </c>
      <c r="C163" s="8">
        <v>1127578.9580751988</v>
      </c>
      <c r="D163" s="8">
        <v>3970.0155644398201</v>
      </c>
      <c r="E163" s="2">
        <v>990</v>
      </c>
      <c r="F163" s="1">
        <v>5329.64990234375</v>
      </c>
      <c r="G163" s="1">
        <v>885.00311279296898</v>
      </c>
      <c r="H163" s="1">
        <v>6922.879810981668</v>
      </c>
      <c r="I163" s="1">
        <v>861.7727036948836</v>
      </c>
      <c r="J163" s="1">
        <f t="shared" si="9"/>
        <v>29.89370667550385</v>
      </c>
      <c r="K163" s="1">
        <f t="shared" si="10"/>
        <v>-2.6248957503406793</v>
      </c>
      <c r="L163" s="30"/>
      <c r="M163" s="30"/>
      <c r="N163" s="2">
        <v>1724538</v>
      </c>
      <c r="O163" s="30"/>
      <c r="P163" s="30"/>
      <c r="Q163" s="30"/>
      <c r="R163" s="30"/>
      <c r="S163" s="30"/>
      <c r="T163" s="30"/>
      <c r="U163" s="30"/>
      <c r="V163" s="30"/>
    </row>
    <row r="164" spans="1:22" ht="14.5" x14ac:dyDescent="0.35">
      <c r="A164" s="15">
        <v>70</v>
      </c>
      <c r="B164" s="8">
        <v>180</v>
      </c>
      <c r="C164" s="8">
        <v>1127578.9580751988</v>
      </c>
      <c r="D164" s="8">
        <v>3970.0155644398201</v>
      </c>
      <c r="E164" s="2">
        <v>1020</v>
      </c>
      <c r="F164" s="1">
        <v>6215.31494140625</v>
      </c>
      <c r="G164" s="1">
        <v>887.45556640625</v>
      </c>
      <c r="H164" s="1">
        <v>7570.1319579205829</v>
      </c>
      <c r="I164" s="1">
        <v>863.51982445000885</v>
      </c>
      <c r="J164" s="1">
        <f t="shared" si="9"/>
        <v>21.798042887393859</v>
      </c>
      <c r="K164" s="1">
        <f t="shared" si="10"/>
        <v>-2.6971200432229971</v>
      </c>
      <c r="L164" s="30"/>
      <c r="M164" s="30"/>
      <c r="N164" s="2">
        <v>0</v>
      </c>
      <c r="O164" s="30"/>
      <c r="P164" s="30"/>
      <c r="Q164" s="30"/>
      <c r="R164" s="30"/>
      <c r="S164" s="30"/>
      <c r="T164" s="30"/>
      <c r="U164" s="30"/>
      <c r="V164" s="30"/>
    </row>
    <row r="165" spans="1:22" ht="14.5" x14ac:dyDescent="0.35">
      <c r="A165" s="15">
        <v>70</v>
      </c>
      <c r="B165" s="8">
        <v>180</v>
      </c>
      <c r="C165" s="8">
        <v>1127578.9580751988</v>
      </c>
      <c r="D165" s="8">
        <v>3970.0155644398201</v>
      </c>
      <c r="E165" s="2">
        <v>1050</v>
      </c>
      <c r="F165" s="1">
        <v>6317.19921875</v>
      </c>
      <c r="G165" s="1">
        <v>877.05993652343705</v>
      </c>
      <c r="H165" s="1">
        <v>7905.4561167896854</v>
      </c>
      <c r="I165" s="1">
        <v>863.41725517841871</v>
      </c>
      <c r="J165" s="1">
        <f t="shared" si="9"/>
        <v>25.141788996072815</v>
      </c>
      <c r="K165" s="1">
        <f t="shared" si="10"/>
        <v>-1.5555015999358406</v>
      </c>
      <c r="L165" s="30"/>
      <c r="M165" s="30"/>
      <c r="N165" s="2">
        <v>0</v>
      </c>
      <c r="O165" s="30"/>
      <c r="P165" s="30"/>
      <c r="Q165" s="30"/>
      <c r="R165" s="30"/>
      <c r="S165" s="30"/>
      <c r="T165" s="30"/>
      <c r="U165" s="30"/>
      <c r="V165" s="30"/>
    </row>
    <row r="166" spans="1:22" ht="14.5" x14ac:dyDescent="0.35">
      <c r="A166" s="15">
        <v>70</v>
      </c>
      <c r="B166" s="8">
        <v>180</v>
      </c>
      <c r="C166" s="8">
        <v>1127578.9580751988</v>
      </c>
      <c r="D166" s="8">
        <v>3970.0155644398201</v>
      </c>
      <c r="E166" s="2">
        <v>1080</v>
      </c>
      <c r="F166" s="1">
        <v>6864.45703125</v>
      </c>
      <c r="G166" s="1">
        <v>872.018310546875</v>
      </c>
      <c r="H166" s="1">
        <v>8191.958330845634</v>
      </c>
      <c r="I166" s="1">
        <v>861.78116052528571</v>
      </c>
      <c r="J166" s="1">
        <f t="shared" si="9"/>
        <v>19.33876624986171</v>
      </c>
      <c r="K166" s="1">
        <f t="shared" si="10"/>
        <v>-1.173960443005972</v>
      </c>
      <c r="L166" s="30"/>
      <c r="M166" s="30"/>
      <c r="N166" s="2">
        <v>0</v>
      </c>
      <c r="O166" s="30"/>
      <c r="P166" s="30"/>
      <c r="Q166" s="30"/>
      <c r="R166" s="30"/>
      <c r="S166" s="30"/>
      <c r="T166" s="30"/>
      <c r="U166" s="30"/>
      <c r="V166" s="30"/>
    </row>
    <row r="167" spans="1:22" ht="14.5" x14ac:dyDescent="0.35">
      <c r="A167" s="15">
        <v>70</v>
      </c>
      <c r="B167" s="8">
        <v>180</v>
      </c>
      <c r="C167" s="8">
        <v>1127578.9580751988</v>
      </c>
      <c r="D167" s="8">
        <v>3970.0155644398201</v>
      </c>
      <c r="E167" s="2">
        <v>1110</v>
      </c>
      <c r="F167" s="1">
        <v>5365.865234375</v>
      </c>
      <c r="G167" s="1">
        <v>668.48870849609398</v>
      </c>
      <c r="H167" s="1">
        <v>6202.9645695181534</v>
      </c>
      <c r="I167" s="1">
        <v>656.94615715044017</v>
      </c>
      <c r="J167" s="1">
        <f t="shared" si="9"/>
        <v>15.600453954387399</v>
      </c>
      <c r="K167" s="1">
        <f t="shared" si="10"/>
        <v>-1.7266636218315794</v>
      </c>
      <c r="L167" s="30"/>
      <c r="M167" s="30"/>
      <c r="N167" s="2">
        <v>1724538</v>
      </c>
      <c r="O167" s="30"/>
      <c r="P167" s="30"/>
      <c r="Q167" s="30"/>
      <c r="R167" s="30"/>
      <c r="S167" s="30"/>
      <c r="T167" s="30"/>
      <c r="U167" s="30"/>
      <c r="V167" s="30"/>
    </row>
    <row r="168" spans="1:22" ht="14.5" x14ac:dyDescent="0.35">
      <c r="A168" s="15">
        <v>70</v>
      </c>
      <c r="B168" s="8">
        <v>180</v>
      </c>
      <c r="C168" s="8">
        <v>1127578.9580751988</v>
      </c>
      <c r="D168" s="8">
        <v>3970.0155644398201</v>
      </c>
      <c r="E168" s="2">
        <v>1140</v>
      </c>
      <c r="F168" s="1">
        <v>5275.3603515625</v>
      </c>
      <c r="G168" s="1">
        <v>641.29522705078102</v>
      </c>
      <c r="H168" s="1">
        <v>5757.4363447146234</v>
      </c>
      <c r="I168" s="1">
        <v>637.74721914805616</v>
      </c>
      <c r="J168" s="1">
        <f t="shared" si="9"/>
        <v>9.1382571241666568</v>
      </c>
      <c r="K168" s="1">
        <f t="shared" si="10"/>
        <v>-0.55325655845617461</v>
      </c>
      <c r="L168" s="30"/>
      <c r="M168" s="30"/>
      <c r="N168" s="2">
        <v>1724538</v>
      </c>
      <c r="O168" s="30"/>
      <c r="P168" s="30"/>
      <c r="Q168" s="30"/>
      <c r="R168" s="30"/>
      <c r="S168" s="30"/>
      <c r="T168" s="30"/>
      <c r="U168" s="30"/>
      <c r="V168" s="30"/>
    </row>
    <row r="169" spans="1:22" ht="14.5" x14ac:dyDescent="0.35">
      <c r="A169" s="15">
        <v>70</v>
      </c>
      <c r="B169" s="8">
        <v>180</v>
      </c>
      <c r="C169" s="8">
        <v>1127578.9580751988</v>
      </c>
      <c r="D169" s="8">
        <v>3970.0155644398201</v>
      </c>
      <c r="E169" s="2">
        <v>1170</v>
      </c>
      <c r="F169" s="1">
        <v>5457.552734375</v>
      </c>
      <c r="G169" s="1">
        <v>638.60412597656295</v>
      </c>
      <c r="H169" s="1">
        <v>5693.9488223676863</v>
      </c>
      <c r="I169" s="1">
        <v>635.39712638526714</v>
      </c>
      <c r="J169" s="1">
        <f t="shared" si="9"/>
        <v>4.3315401517555534</v>
      </c>
      <c r="K169" s="1">
        <f t="shared" si="10"/>
        <v>-0.50218898701783687</v>
      </c>
      <c r="L169" s="30"/>
      <c r="M169" s="30"/>
      <c r="N169" s="2">
        <v>1724538</v>
      </c>
      <c r="O169" s="30"/>
      <c r="P169" s="30"/>
      <c r="Q169" s="30"/>
      <c r="R169" s="30"/>
      <c r="S169" s="30"/>
      <c r="T169" s="30"/>
      <c r="U169" s="30"/>
      <c r="V169" s="30"/>
    </row>
    <row r="170" spans="1:22" ht="14.5" x14ac:dyDescent="0.35">
      <c r="A170" s="15">
        <v>70</v>
      </c>
      <c r="B170" s="8">
        <v>180</v>
      </c>
      <c r="C170" s="8">
        <v>1127578.9580751988</v>
      </c>
      <c r="D170" s="8">
        <v>3970.0155644398201</v>
      </c>
      <c r="E170" s="2">
        <v>1200</v>
      </c>
      <c r="F170" s="1">
        <v>5656.9951171875</v>
      </c>
      <c r="G170" s="1">
        <v>637.340576171875</v>
      </c>
      <c r="H170" s="1">
        <v>5805.8645857407664</v>
      </c>
      <c r="I170" s="1">
        <v>634.55343674080314</v>
      </c>
      <c r="J170" s="1">
        <f t="shared" si="9"/>
        <v>2.631599735714111</v>
      </c>
      <c r="K170" s="1">
        <f t="shared" si="10"/>
        <v>-0.43730770254932605</v>
      </c>
      <c r="L170" s="30"/>
      <c r="M170" s="30"/>
      <c r="N170" s="2">
        <v>0</v>
      </c>
      <c r="O170" s="30"/>
      <c r="P170" s="30"/>
      <c r="Q170" s="30"/>
      <c r="R170" s="30"/>
      <c r="S170" s="30"/>
      <c r="T170" s="30"/>
      <c r="U170" s="30"/>
      <c r="V170" s="30"/>
    </row>
    <row r="171" spans="1:22" ht="14.5" x14ac:dyDescent="0.35">
      <c r="A171" s="15">
        <v>70</v>
      </c>
      <c r="B171" s="8">
        <v>180</v>
      </c>
      <c r="C171" s="8">
        <v>1127578.9580751988</v>
      </c>
      <c r="D171" s="8">
        <v>3970.0155644398201</v>
      </c>
      <c r="E171" s="2">
        <v>1230</v>
      </c>
      <c r="F171" s="1">
        <v>5925.041015625</v>
      </c>
      <c r="G171" s="1">
        <v>635.91448974609398</v>
      </c>
      <c r="H171" s="1">
        <v>6007.5862785228856</v>
      </c>
      <c r="I171" s="1">
        <v>634.27593189175411</v>
      </c>
      <c r="J171" s="1">
        <f t="shared" si="9"/>
        <v>1.3931593499556274</v>
      </c>
      <c r="K171" s="1">
        <f t="shared" si="10"/>
        <v>-0.25766952644751084</v>
      </c>
      <c r="L171" s="30"/>
      <c r="M171" s="30"/>
      <c r="N171" s="2">
        <v>0</v>
      </c>
      <c r="O171" s="30"/>
      <c r="P171" s="30"/>
      <c r="Q171" s="30"/>
      <c r="R171" s="30"/>
      <c r="S171" s="30"/>
      <c r="T171" s="30"/>
      <c r="U171" s="30"/>
      <c r="V171" s="30"/>
    </row>
    <row r="172" spans="1:22" ht="14.5" x14ac:dyDescent="0.35">
      <c r="A172" s="15">
        <v>70</v>
      </c>
      <c r="B172" s="8">
        <v>180</v>
      </c>
      <c r="C172" s="8">
        <v>1127578.9580751988</v>
      </c>
      <c r="D172" s="8">
        <v>3970.0155644398201</v>
      </c>
      <c r="E172" s="2">
        <v>1260</v>
      </c>
      <c r="F172" s="1">
        <v>6400.068359375</v>
      </c>
      <c r="G172" s="1">
        <v>633.82135009765602</v>
      </c>
      <c r="H172" s="1">
        <v>6255.2870448316626</v>
      </c>
      <c r="I172" s="1">
        <v>633.99830623084222</v>
      </c>
      <c r="J172" s="1">
        <f t="shared" si="9"/>
        <v>-2.2621838770090275</v>
      </c>
      <c r="K172" s="1">
        <f t="shared" si="10"/>
        <v>2.7918929073457461E-2</v>
      </c>
      <c r="L172" s="30"/>
      <c r="M172" s="30"/>
      <c r="N172" s="2">
        <v>0</v>
      </c>
      <c r="O172" s="30"/>
      <c r="P172" s="30"/>
      <c r="Q172" s="30"/>
      <c r="R172" s="30"/>
      <c r="S172" s="30"/>
      <c r="T172" s="30"/>
      <c r="U172" s="30"/>
      <c r="V172" s="30"/>
    </row>
    <row r="173" spans="1:22" ht="14.5" x14ac:dyDescent="0.35">
      <c r="A173" s="15">
        <v>70</v>
      </c>
      <c r="B173" s="8">
        <v>180</v>
      </c>
      <c r="C173" s="8">
        <v>1127578.9580751988</v>
      </c>
      <c r="D173" s="8">
        <v>3970.0155644398201</v>
      </c>
      <c r="E173" s="2">
        <v>1290</v>
      </c>
      <c r="F173" s="1">
        <v>9048.3291015625</v>
      </c>
      <c r="G173" s="1">
        <v>825.25274658203102</v>
      </c>
      <c r="H173" s="1">
        <v>8991.0129380753369</v>
      </c>
      <c r="I173" s="1">
        <v>825.37070007092314</v>
      </c>
      <c r="J173" s="1">
        <f t="shared" si="9"/>
        <v>-0.63344472602422797</v>
      </c>
      <c r="K173" s="1">
        <f t="shared" si="10"/>
        <v>1.429301379251912E-2</v>
      </c>
      <c r="L173" s="30"/>
      <c r="M173" s="30"/>
      <c r="N173" s="2">
        <v>1724538</v>
      </c>
      <c r="O173" s="30"/>
      <c r="P173" s="30"/>
      <c r="Q173" s="30"/>
      <c r="R173" s="30"/>
      <c r="S173" s="30"/>
      <c r="T173" s="30"/>
      <c r="U173" s="30"/>
      <c r="V173" s="30"/>
    </row>
    <row r="174" spans="1:22" ht="14.5" x14ac:dyDescent="0.35">
      <c r="A174" s="15">
        <v>70</v>
      </c>
      <c r="B174" s="8">
        <v>180</v>
      </c>
      <c r="C174" s="8">
        <v>1127578.9580751988</v>
      </c>
      <c r="D174" s="8">
        <v>3970.0155644398201</v>
      </c>
      <c r="E174" s="2">
        <v>1320</v>
      </c>
      <c r="F174" s="1">
        <v>9547.748046875</v>
      </c>
      <c r="G174" s="1">
        <v>842.50677490234398</v>
      </c>
      <c r="H174" s="1">
        <v>9457.0538881621942</v>
      </c>
      <c r="I174" s="1">
        <v>838.37869456564795</v>
      </c>
      <c r="J174" s="1">
        <f t="shared" si="9"/>
        <v>-0.9499010475301578</v>
      </c>
      <c r="K174" s="1">
        <f t="shared" si="10"/>
        <v>-0.48997592181671423</v>
      </c>
      <c r="L174" s="30"/>
      <c r="M174" s="30"/>
      <c r="N174" s="2">
        <v>1724538</v>
      </c>
      <c r="O174" s="30"/>
      <c r="P174" s="30"/>
      <c r="Q174" s="30"/>
      <c r="R174" s="30"/>
      <c r="S174" s="30"/>
      <c r="T174" s="30"/>
      <c r="U174" s="30"/>
      <c r="V174" s="30"/>
    </row>
    <row r="175" spans="1:22" ht="14.5" x14ac:dyDescent="0.35">
      <c r="A175" s="15">
        <v>70</v>
      </c>
      <c r="B175" s="8">
        <v>180</v>
      </c>
      <c r="C175" s="8">
        <v>1127578.9580751988</v>
      </c>
      <c r="D175" s="8">
        <v>3970.0155644398201</v>
      </c>
      <c r="E175" s="2">
        <v>1350</v>
      </c>
      <c r="F175" s="1">
        <v>9835.3369140625</v>
      </c>
      <c r="G175" s="1">
        <v>846.11712646484398</v>
      </c>
      <c r="H175" s="1">
        <v>9901.5316417061586</v>
      </c>
      <c r="I175" s="1">
        <v>835.81488561741367</v>
      </c>
      <c r="J175" s="1">
        <f t="shared" si="9"/>
        <v>0.67302958934750634</v>
      </c>
      <c r="K175" s="1">
        <f t="shared" si="10"/>
        <v>-1.2175903932442584</v>
      </c>
      <c r="L175" s="30"/>
      <c r="M175" s="30"/>
      <c r="N175" s="2">
        <v>1724538</v>
      </c>
      <c r="O175" s="30"/>
      <c r="P175" s="30"/>
      <c r="Q175" s="30"/>
      <c r="R175" s="30"/>
      <c r="S175" s="30"/>
      <c r="T175" s="30"/>
      <c r="U175" s="30"/>
      <c r="V175" s="30"/>
    </row>
    <row r="176" spans="1:22" ht="14.5" x14ac:dyDescent="0.35">
      <c r="A176" s="15">
        <v>70</v>
      </c>
      <c r="B176" s="8">
        <v>180</v>
      </c>
      <c r="C176" s="8">
        <v>1127578.9580751988</v>
      </c>
      <c r="D176" s="8">
        <v>3970.0155644398201</v>
      </c>
      <c r="E176" s="2">
        <v>1380</v>
      </c>
      <c r="F176" s="1">
        <v>10298.2568359375</v>
      </c>
      <c r="G176" s="1">
        <v>845.23980712890602</v>
      </c>
      <c r="H176" s="1">
        <v>10341.95197230359</v>
      </c>
      <c r="I176" s="1">
        <v>831.66826004757911</v>
      </c>
      <c r="J176" s="1">
        <f t="shared" si="9"/>
        <v>0.42429643251475868</v>
      </c>
      <c r="K176" s="1">
        <f t="shared" si="10"/>
        <v>-1.6056445717371592</v>
      </c>
      <c r="L176" s="30"/>
      <c r="M176" s="30"/>
      <c r="N176" s="2">
        <v>0</v>
      </c>
      <c r="O176" s="30"/>
      <c r="P176" s="30"/>
      <c r="Q176" s="30"/>
      <c r="R176" s="30"/>
      <c r="S176" s="30"/>
      <c r="T176" s="30"/>
      <c r="U176" s="30"/>
      <c r="V176" s="30"/>
    </row>
    <row r="177" spans="1:22" ht="14.5" x14ac:dyDescent="0.35">
      <c r="A177" s="15">
        <v>70</v>
      </c>
      <c r="B177" s="8">
        <v>180</v>
      </c>
      <c r="C177" s="8">
        <v>1127578.9580751988</v>
      </c>
      <c r="D177" s="8">
        <v>3970.0155644398201</v>
      </c>
      <c r="E177" s="2">
        <v>1410</v>
      </c>
      <c r="F177" s="1">
        <v>10804.115234375</v>
      </c>
      <c r="G177" s="1">
        <v>840.38049316406295</v>
      </c>
      <c r="H177" s="1">
        <v>10780.05555898561</v>
      </c>
      <c r="I177" s="1">
        <v>827.36071307638053</v>
      </c>
      <c r="J177" s="1">
        <f t="shared" si="9"/>
        <v>-0.22268991830853493</v>
      </c>
      <c r="K177" s="1">
        <f t="shared" si="10"/>
        <v>-1.5492720492193337</v>
      </c>
      <c r="L177" s="30"/>
      <c r="M177" s="30"/>
      <c r="N177" s="2">
        <v>0</v>
      </c>
      <c r="O177" s="30"/>
      <c r="P177" s="30"/>
      <c r="Q177" s="30"/>
      <c r="R177" s="30"/>
      <c r="S177" s="30"/>
      <c r="T177" s="30"/>
      <c r="U177" s="30"/>
      <c r="V177" s="30"/>
    </row>
    <row r="178" spans="1:22" ht="14.5" x14ac:dyDescent="0.35">
      <c r="A178" s="15">
        <v>70</v>
      </c>
      <c r="B178" s="8">
        <v>180</v>
      </c>
      <c r="C178" s="8">
        <v>1127578.9580751988</v>
      </c>
      <c r="D178" s="8">
        <v>3970.0155644398201</v>
      </c>
      <c r="E178" s="2">
        <v>1440</v>
      </c>
      <c r="F178" s="1">
        <v>11232.7802734375</v>
      </c>
      <c r="G178" s="1">
        <v>834.01483154296898</v>
      </c>
      <c r="H178" s="1">
        <v>11204.50123581068</v>
      </c>
      <c r="I178" s="1">
        <v>823.03673569182945</v>
      </c>
      <c r="J178" s="1">
        <f t="shared" si="9"/>
        <v>-0.25175456955828346</v>
      </c>
      <c r="K178" s="1">
        <f t="shared" si="10"/>
        <v>-1.316295038881923</v>
      </c>
      <c r="L178" s="30"/>
      <c r="M178" s="30"/>
      <c r="N178" s="2">
        <v>0</v>
      </c>
      <c r="O178" s="30"/>
      <c r="P178" s="30"/>
      <c r="Q178" s="30"/>
      <c r="R178" s="30"/>
      <c r="S178" s="30"/>
      <c r="T178" s="30"/>
      <c r="U178" s="30"/>
      <c r="V178" s="30"/>
    </row>
    <row r="179" spans="1:22" ht="14.5" x14ac:dyDescent="0.35">
      <c r="A179" s="15">
        <v>70</v>
      </c>
      <c r="B179" s="8">
        <v>180</v>
      </c>
      <c r="C179" s="8">
        <v>1127578.9580751988</v>
      </c>
      <c r="D179" s="8">
        <v>3970.0155644398201</v>
      </c>
      <c r="E179" s="2">
        <v>1470</v>
      </c>
      <c r="F179" s="1">
        <v>8588.830078125</v>
      </c>
      <c r="G179" s="1">
        <v>634.00500488281295</v>
      </c>
      <c r="H179" s="1">
        <v>9033.7888768274988</v>
      </c>
      <c r="I179" s="1">
        <v>639.88160232966231</v>
      </c>
      <c r="J179" s="1">
        <f t="shared" si="9"/>
        <v>5.1806683175135806</v>
      </c>
      <c r="K179" s="1">
        <f t="shared" si="10"/>
        <v>0.92690079756319388</v>
      </c>
      <c r="L179" s="30"/>
      <c r="M179" s="30"/>
      <c r="N179" s="2">
        <v>1724538</v>
      </c>
      <c r="O179" s="30"/>
      <c r="P179" s="30"/>
      <c r="Q179" s="30"/>
      <c r="R179" s="30"/>
      <c r="S179" s="30"/>
      <c r="T179" s="30"/>
      <c r="U179" s="30"/>
      <c r="V179" s="30"/>
    </row>
    <row r="180" spans="1:22" ht="14.5" x14ac:dyDescent="0.35">
      <c r="A180" s="15">
        <v>70</v>
      </c>
      <c r="B180" s="8">
        <v>180</v>
      </c>
      <c r="C180" s="8">
        <v>1127578.9580751988</v>
      </c>
      <c r="D180" s="8">
        <v>3970.0155644398201</v>
      </c>
      <c r="E180" s="2">
        <v>1500</v>
      </c>
      <c r="F180" s="1">
        <v>8405.884765625</v>
      </c>
      <c r="G180" s="1">
        <v>610.33502197265602</v>
      </c>
      <c r="H180" s="1">
        <v>8946.4267644701049</v>
      </c>
      <c r="I180" s="1">
        <v>619.65262238431274</v>
      </c>
      <c r="J180" s="1">
        <f t="shared" si="9"/>
        <v>6.4305187843592115</v>
      </c>
      <c r="K180" s="1">
        <f t="shared" si="10"/>
        <v>1.5266370233091682</v>
      </c>
      <c r="L180" s="30"/>
      <c r="M180" s="30"/>
      <c r="N180" s="2">
        <v>1724538</v>
      </c>
      <c r="O180" s="30"/>
      <c r="P180" s="30"/>
      <c r="Q180" s="30"/>
      <c r="R180" s="30"/>
      <c r="S180" s="30"/>
      <c r="T180" s="30"/>
      <c r="U180" s="30"/>
      <c r="V180" s="30"/>
    </row>
    <row r="181" spans="1:22" ht="14.5" x14ac:dyDescent="0.35">
      <c r="A181" s="15">
        <v>70</v>
      </c>
      <c r="B181" s="8">
        <v>180</v>
      </c>
      <c r="C181" s="8">
        <v>1127578.9580751988</v>
      </c>
      <c r="D181" s="8">
        <v>3970.0155644398201</v>
      </c>
      <c r="E181" s="2">
        <v>1530</v>
      </c>
      <c r="F181" s="1">
        <v>8594.08203125</v>
      </c>
      <c r="G181" s="1">
        <v>608.20208740234398</v>
      </c>
      <c r="H181" s="1">
        <v>9102.089127007941</v>
      </c>
      <c r="I181" s="1">
        <v>613.86476765717248</v>
      </c>
      <c r="J181" s="1">
        <f t="shared" si="9"/>
        <v>5.911126911643545</v>
      </c>
      <c r="K181" s="1">
        <f t="shared" si="10"/>
        <v>0.93105242025952939</v>
      </c>
      <c r="L181" s="30"/>
      <c r="M181" s="30"/>
      <c r="N181" s="2">
        <v>1724538</v>
      </c>
      <c r="O181" s="30"/>
      <c r="P181" s="30"/>
      <c r="Q181" s="30"/>
      <c r="R181" s="30"/>
      <c r="S181" s="30"/>
      <c r="T181" s="30"/>
      <c r="U181" s="30"/>
      <c r="V181" s="30"/>
    </row>
    <row r="182" spans="1:22" ht="14.5" x14ac:dyDescent="0.35">
      <c r="A182" s="15">
        <v>70</v>
      </c>
      <c r="B182" s="8">
        <v>180</v>
      </c>
      <c r="C182" s="8">
        <v>1127578.9580751988</v>
      </c>
      <c r="D182" s="8">
        <v>3970.0155644398201</v>
      </c>
      <c r="E182" s="2">
        <v>1560</v>
      </c>
      <c r="F182" s="1">
        <v>8922.0791015625</v>
      </c>
      <c r="G182" s="1">
        <v>607.70849609375</v>
      </c>
      <c r="H182" s="1">
        <v>9260.6211130714819</v>
      </c>
      <c r="I182" s="1">
        <v>609.68963048769695</v>
      </c>
      <c r="J182" s="1">
        <f t="shared" si="9"/>
        <v>3.7944296128207822</v>
      </c>
      <c r="K182" s="1">
        <f t="shared" si="10"/>
        <v>0.32600077285102158</v>
      </c>
      <c r="L182" s="30"/>
      <c r="M182" s="30"/>
      <c r="N182" s="2">
        <v>0</v>
      </c>
      <c r="O182" s="30"/>
      <c r="P182" s="30"/>
      <c r="Q182" s="30"/>
      <c r="R182" s="30"/>
      <c r="S182" s="30"/>
      <c r="T182" s="30"/>
      <c r="U182" s="30"/>
      <c r="V182" s="30"/>
    </row>
    <row r="183" spans="1:22" ht="14.5" x14ac:dyDescent="0.35">
      <c r="A183" s="15">
        <v>70</v>
      </c>
      <c r="B183" s="8">
        <v>180</v>
      </c>
      <c r="C183" s="8">
        <v>1127578.9580751988</v>
      </c>
      <c r="D183" s="8">
        <v>3970.0155644398201</v>
      </c>
      <c r="E183" s="2">
        <v>1590</v>
      </c>
      <c r="F183" s="1">
        <v>9089.0458984375</v>
      </c>
      <c r="G183" s="1">
        <v>605.99725341796898</v>
      </c>
      <c r="H183" s="1">
        <v>9419.8557912848828</v>
      </c>
      <c r="I183" s="1">
        <v>605.57979213011117</v>
      </c>
      <c r="J183" s="1">
        <f t="shared" si="9"/>
        <v>3.6396547728321229</v>
      </c>
      <c r="K183" s="1">
        <f t="shared" si="10"/>
        <v>-6.8888313520106464E-2</v>
      </c>
      <c r="L183" s="30"/>
      <c r="M183" s="30"/>
      <c r="N183" s="2">
        <v>0</v>
      </c>
      <c r="O183" s="30"/>
      <c r="P183" s="30"/>
      <c r="Q183" s="30"/>
      <c r="R183" s="30"/>
      <c r="S183" s="30"/>
      <c r="T183" s="30"/>
      <c r="U183" s="30"/>
      <c r="V183" s="30"/>
    </row>
    <row r="184" spans="1:22" ht="14.5" x14ac:dyDescent="0.35">
      <c r="A184" s="15">
        <v>70</v>
      </c>
      <c r="B184" s="8">
        <v>180</v>
      </c>
      <c r="C184" s="8">
        <v>1127578.9580751988</v>
      </c>
      <c r="D184" s="8">
        <v>3970.0155644398201</v>
      </c>
      <c r="E184" s="2">
        <v>1620</v>
      </c>
      <c r="F184" s="1">
        <v>9417.5478515625</v>
      </c>
      <c r="G184" s="1">
        <v>606.86682128906295</v>
      </c>
      <c r="H184" s="1">
        <v>9581.9850617805823</v>
      </c>
      <c r="I184" s="1">
        <v>601.47249082164603</v>
      </c>
      <c r="J184" s="1">
        <f t="shared" si="9"/>
        <v>1.7460724682253668</v>
      </c>
      <c r="K184" s="1">
        <f t="shared" si="10"/>
        <v>-0.88888208717007655</v>
      </c>
      <c r="L184" s="30"/>
      <c r="M184" s="30"/>
      <c r="N184" s="2">
        <v>0</v>
      </c>
      <c r="O184" s="30"/>
      <c r="P184" s="30"/>
      <c r="Q184" s="30"/>
      <c r="R184" s="30"/>
      <c r="S184" s="30"/>
      <c r="T184" s="30"/>
      <c r="U184" s="30"/>
      <c r="V184" s="30"/>
    </row>
    <row r="185" spans="1:22" ht="14.5" x14ac:dyDescent="0.35">
      <c r="A185" s="15">
        <v>70</v>
      </c>
      <c r="B185" s="8">
        <v>180</v>
      </c>
      <c r="C185" s="8">
        <v>1127578.9580751988</v>
      </c>
      <c r="D185" s="8">
        <v>3970.0155644398201</v>
      </c>
      <c r="E185" s="2">
        <v>1650</v>
      </c>
      <c r="F185" s="1">
        <v>13280.7998046875</v>
      </c>
      <c r="G185" s="1">
        <v>797.80548095703102</v>
      </c>
      <c r="H185" s="1">
        <v>12169.021117765309</v>
      </c>
      <c r="I185" s="1">
        <v>745.74474895548963</v>
      </c>
      <c r="J185" s="1">
        <f t="shared" si="9"/>
        <v>-8.371323288299136</v>
      </c>
      <c r="K185" s="1">
        <f t="shared" si="10"/>
        <v>-6.5254918954793864</v>
      </c>
      <c r="L185" s="30"/>
      <c r="M185" s="30"/>
      <c r="N185" s="2">
        <v>1724538</v>
      </c>
      <c r="O185" s="30"/>
      <c r="P185" s="30"/>
      <c r="Q185" s="30"/>
      <c r="R185" s="30"/>
      <c r="S185" s="30"/>
      <c r="T185" s="30"/>
      <c r="U185" s="30"/>
      <c r="V185" s="30"/>
    </row>
    <row r="186" spans="1:22" ht="14.5" x14ac:dyDescent="0.35">
      <c r="A186" s="15">
        <v>70</v>
      </c>
      <c r="B186" s="8">
        <v>180</v>
      </c>
      <c r="C186" s="8">
        <v>1127578.9580751988</v>
      </c>
      <c r="D186" s="8">
        <v>3970.0155644398201</v>
      </c>
      <c r="E186" s="2">
        <v>1680</v>
      </c>
      <c r="F186" s="1">
        <v>14313.7431640625</v>
      </c>
      <c r="G186" s="1">
        <v>811.06677246093795</v>
      </c>
      <c r="H186" s="1">
        <v>13741.55162457671</v>
      </c>
      <c r="I186" s="1">
        <v>764.35925957116274</v>
      </c>
      <c r="J186" s="1">
        <f t="shared" si="9"/>
        <v>-3.9974976002251488</v>
      </c>
      <c r="K186" s="1">
        <f t="shared" si="10"/>
        <v>-5.7587752914664874</v>
      </c>
      <c r="L186" s="30"/>
      <c r="M186" s="30"/>
      <c r="N186" s="2">
        <v>1724538</v>
      </c>
      <c r="O186" s="30"/>
      <c r="P186" s="30"/>
      <c r="Q186" s="30"/>
      <c r="R186" s="30"/>
      <c r="S186" s="30"/>
      <c r="T186" s="30"/>
      <c r="U186" s="30"/>
      <c r="V186" s="30"/>
    </row>
    <row r="187" spans="1:22" ht="14.5" x14ac:dyDescent="0.35">
      <c r="A187" s="15">
        <v>70</v>
      </c>
      <c r="B187" s="8">
        <v>180</v>
      </c>
      <c r="C187" s="8">
        <v>1127578.9580751988</v>
      </c>
      <c r="D187" s="8">
        <v>3970.0155644398201</v>
      </c>
      <c r="E187" s="2">
        <v>1710</v>
      </c>
      <c r="F187" s="1">
        <v>14883.46484375</v>
      </c>
      <c r="G187" s="1">
        <v>804.40802001953102</v>
      </c>
      <c r="H187" s="1">
        <v>14089.032892683201</v>
      </c>
      <c r="I187" s="1">
        <v>762.51524770200297</v>
      </c>
      <c r="J187" s="1">
        <f t="shared" si="9"/>
        <v>-5.3376815103668847</v>
      </c>
      <c r="K187" s="1">
        <f t="shared" si="10"/>
        <v>-5.2079008755421032</v>
      </c>
      <c r="L187" s="30"/>
      <c r="M187" s="30"/>
      <c r="N187" s="2">
        <v>1724538</v>
      </c>
      <c r="O187" s="30"/>
      <c r="P187" s="30"/>
      <c r="Q187" s="30"/>
      <c r="R187" s="30"/>
      <c r="S187" s="30"/>
      <c r="T187" s="30"/>
      <c r="U187" s="30"/>
      <c r="V187" s="30"/>
    </row>
    <row r="188" spans="1:22" ht="14.5" x14ac:dyDescent="0.35">
      <c r="A188" s="15">
        <v>70</v>
      </c>
      <c r="B188" s="8">
        <v>180</v>
      </c>
      <c r="C188" s="8">
        <v>1127578.9580751988</v>
      </c>
      <c r="D188" s="8">
        <v>3970.0155644398201</v>
      </c>
      <c r="E188" s="2">
        <v>1740</v>
      </c>
      <c r="F188" s="1">
        <v>15237.3876953125</v>
      </c>
      <c r="G188" s="1">
        <v>795.97058105468795</v>
      </c>
      <c r="H188" s="1">
        <v>14260.86252511569</v>
      </c>
      <c r="I188" s="1">
        <v>757.32003556824986</v>
      </c>
      <c r="J188" s="1">
        <f t="shared" si="9"/>
        <v>-6.4087440033912104</v>
      </c>
      <c r="K188" s="1">
        <f t="shared" si="10"/>
        <v>-4.8557756286953229</v>
      </c>
      <c r="L188" s="30"/>
      <c r="M188" s="30"/>
      <c r="N188" s="2">
        <v>0</v>
      </c>
      <c r="O188" s="30"/>
      <c r="P188" s="30"/>
      <c r="Q188" s="30"/>
      <c r="R188" s="30"/>
      <c r="S188" s="30"/>
      <c r="T188" s="30"/>
      <c r="U188" s="30"/>
      <c r="V188" s="30"/>
    </row>
    <row r="189" spans="1:22" ht="14.5" x14ac:dyDescent="0.35">
      <c r="A189" s="15">
        <v>70</v>
      </c>
      <c r="B189" s="8">
        <v>180</v>
      </c>
      <c r="C189" s="8">
        <v>1127578.9580751988</v>
      </c>
      <c r="D189" s="8">
        <v>3970.0155644398201</v>
      </c>
      <c r="E189" s="2">
        <v>1770</v>
      </c>
      <c r="F189" s="1">
        <v>12767.4072265625</v>
      </c>
      <c r="G189" s="1">
        <v>722.19787597656295</v>
      </c>
      <c r="H189" s="1">
        <v>14412.078665497171</v>
      </c>
      <c r="I189" s="1">
        <v>751.84025109146887</v>
      </c>
      <c r="J189" s="1">
        <f t="shared" si="9"/>
        <v>12.881796669827711</v>
      </c>
      <c r="K189" s="1">
        <f t="shared" si="10"/>
        <v>4.1044672244186833</v>
      </c>
      <c r="L189" s="30"/>
      <c r="M189" s="30"/>
      <c r="N189" s="2">
        <v>0</v>
      </c>
      <c r="O189" s="30"/>
      <c r="P189" s="30"/>
      <c r="Q189" s="30"/>
      <c r="R189" s="30"/>
      <c r="S189" s="30"/>
      <c r="T189" s="30"/>
      <c r="U189" s="30"/>
      <c r="V189" s="30"/>
    </row>
    <row r="190" spans="1:22" ht="14.5" x14ac:dyDescent="0.35">
      <c r="A190" s="15">
        <v>70</v>
      </c>
      <c r="B190" s="8">
        <v>180</v>
      </c>
      <c r="C190" s="8">
        <v>1127578.9580751988</v>
      </c>
      <c r="D190" s="8">
        <v>3970.0155644398201</v>
      </c>
      <c r="E190" s="2">
        <v>1800</v>
      </c>
      <c r="F190" s="1">
        <v>13306.7509765625</v>
      </c>
      <c r="G190" s="1">
        <v>728.25042724609398</v>
      </c>
      <c r="H190" s="1">
        <v>14560.87818693687</v>
      </c>
      <c r="I190" s="1">
        <v>745.9666199416796</v>
      </c>
      <c r="J190" s="1">
        <f t="shared" si="9"/>
        <v>9.4247439708107166</v>
      </c>
      <c r="K190" s="1">
        <f t="shared" si="10"/>
        <v>2.4327061176716449</v>
      </c>
      <c r="L190" s="30"/>
      <c r="M190" s="30"/>
      <c r="N190" s="2">
        <v>0</v>
      </c>
      <c r="O190" s="30"/>
      <c r="P190" s="30"/>
      <c r="Q190" s="30"/>
      <c r="R190" s="30"/>
      <c r="S190" s="30"/>
      <c r="T190" s="30"/>
      <c r="U190" s="30"/>
      <c r="V190" s="30"/>
    </row>
    <row r="191" spans="1:22" ht="14.5" x14ac:dyDescent="0.35">
      <c r="A191" s="15">
        <v>70</v>
      </c>
      <c r="B191" s="8">
        <v>180</v>
      </c>
      <c r="C191" s="8">
        <v>1127578.9580751988</v>
      </c>
      <c r="D191" s="8">
        <v>3970.0155644398201</v>
      </c>
      <c r="E191" s="2">
        <v>1830</v>
      </c>
      <c r="F191" s="1">
        <v>10019.3623046875</v>
      </c>
      <c r="G191" s="1">
        <v>552.94006347656295</v>
      </c>
      <c r="H191" s="1">
        <v>10473.92166005758</v>
      </c>
      <c r="I191" s="1">
        <v>587.42533308830775</v>
      </c>
      <c r="J191" s="1">
        <f t="shared" si="9"/>
        <v>4.536809245408933</v>
      </c>
      <c r="K191" s="1">
        <f t="shared" si="10"/>
        <v>6.2367102493752471</v>
      </c>
      <c r="L191" s="30"/>
      <c r="M191" s="30"/>
      <c r="N191" s="2">
        <v>1724538</v>
      </c>
      <c r="O191" s="30"/>
      <c r="P191" s="30"/>
      <c r="Q191" s="30"/>
      <c r="R191" s="30"/>
      <c r="S191" s="30"/>
      <c r="T191" s="30"/>
      <c r="U191" s="30"/>
      <c r="V191" s="30"/>
    </row>
    <row r="192" spans="1:22" ht="14.5" x14ac:dyDescent="0.35">
      <c r="A192" s="15">
        <v>70</v>
      </c>
      <c r="B192" s="8">
        <v>180</v>
      </c>
      <c r="C192" s="8">
        <v>1127578.9580751988</v>
      </c>
      <c r="D192" s="8">
        <v>3970.0155644398201</v>
      </c>
      <c r="E192" s="2">
        <v>1860</v>
      </c>
      <c r="F192" s="1">
        <v>9622.2060546875</v>
      </c>
      <c r="G192" s="1">
        <v>531.24401855468795</v>
      </c>
      <c r="H192" s="1">
        <v>9879.0330085322948</v>
      </c>
      <c r="I192" s="1">
        <v>569.20944121422679</v>
      </c>
      <c r="J192" s="1">
        <f t="shared" si="9"/>
        <v>2.6691067763995808</v>
      </c>
      <c r="K192" s="1">
        <f t="shared" si="10"/>
        <v>7.1465129645747822</v>
      </c>
      <c r="L192" s="30"/>
      <c r="M192" s="30"/>
      <c r="N192" s="2">
        <v>1724538</v>
      </c>
      <c r="O192" s="30"/>
      <c r="P192" s="30"/>
      <c r="Q192" s="30"/>
      <c r="R192" s="30"/>
      <c r="S192" s="30"/>
      <c r="T192" s="30"/>
      <c r="U192" s="30"/>
      <c r="V192" s="30"/>
    </row>
    <row r="193" spans="1:22" ht="14.5" x14ac:dyDescent="0.35">
      <c r="A193" s="15">
        <v>70</v>
      </c>
      <c r="B193" s="8">
        <v>180</v>
      </c>
      <c r="C193" s="8">
        <v>1127578.9580751988</v>
      </c>
      <c r="D193" s="8">
        <v>3970.0155644398201</v>
      </c>
      <c r="E193" s="2">
        <v>1890</v>
      </c>
      <c r="F193" s="1">
        <v>9688.9326171875</v>
      </c>
      <c r="G193" s="1">
        <v>529.67193603515602</v>
      </c>
      <c r="H193" s="1">
        <v>9791.8902645364051</v>
      </c>
      <c r="I193" s="1">
        <v>564.53208913073422</v>
      </c>
      <c r="J193" s="1">
        <f t="shared" si="9"/>
        <v>1.0626314725965305</v>
      </c>
      <c r="K193" s="1">
        <f t="shared" si="10"/>
        <v>6.5814612260794618</v>
      </c>
      <c r="L193" s="30"/>
      <c r="M193" s="30"/>
      <c r="N193" s="2">
        <v>1724538</v>
      </c>
      <c r="O193" s="30"/>
      <c r="P193" s="30"/>
      <c r="Q193" s="30"/>
      <c r="R193" s="30"/>
      <c r="S193" s="30"/>
      <c r="T193" s="30"/>
      <c r="U193" s="30"/>
      <c r="V193" s="30"/>
    </row>
    <row r="194" spans="1:22" ht="14.5" x14ac:dyDescent="0.35">
      <c r="A194" s="15">
        <v>70</v>
      </c>
      <c r="B194" s="8">
        <v>180</v>
      </c>
      <c r="C194" s="8">
        <v>1127578.9580751988</v>
      </c>
      <c r="D194" s="8">
        <v>3970.0155644398201</v>
      </c>
      <c r="E194" s="2">
        <v>1920</v>
      </c>
      <c r="F194" s="1">
        <v>9832.4833984375</v>
      </c>
      <c r="G194" s="1">
        <v>528.97625732421898</v>
      </c>
      <c r="H194" s="1">
        <v>9820.6917252676558</v>
      </c>
      <c r="I194" s="1">
        <v>560.4017731623893</v>
      </c>
      <c r="J194" s="1">
        <f t="shared" si="9"/>
        <v>-0.11992568603490401</v>
      </c>
      <c r="K194" s="1">
        <f t="shared" si="10"/>
        <v>5.940817835026019</v>
      </c>
      <c r="L194" s="30"/>
      <c r="M194" s="30"/>
      <c r="N194" s="2">
        <v>0</v>
      </c>
      <c r="O194" s="30"/>
      <c r="P194" s="30"/>
      <c r="Q194" s="30"/>
      <c r="R194" s="30"/>
      <c r="S194" s="30"/>
      <c r="T194" s="30"/>
      <c r="U194" s="30"/>
      <c r="V194" s="30"/>
    </row>
    <row r="195" spans="1:22" ht="14.5" x14ac:dyDescent="0.35">
      <c r="A195" s="15">
        <v>70</v>
      </c>
      <c r="B195" s="8">
        <v>180</v>
      </c>
      <c r="C195" s="8">
        <v>1127578.9580751988</v>
      </c>
      <c r="D195" s="8">
        <v>3970.0155644398201</v>
      </c>
      <c r="E195" s="2">
        <v>1950</v>
      </c>
      <c r="F195" s="1">
        <v>10041.61328125</v>
      </c>
      <c r="G195" s="1">
        <v>528.13708496093795</v>
      </c>
      <c r="H195" s="1">
        <v>9859.0535445505102</v>
      </c>
      <c r="I195" s="1">
        <v>553.00832877749485</v>
      </c>
      <c r="J195" s="1">
        <f t="shared" si="9"/>
        <v>-1.8180319395526894</v>
      </c>
      <c r="K195" s="1">
        <f t="shared" si="10"/>
        <v>4.7092401811541835</v>
      </c>
      <c r="L195" s="30"/>
      <c r="M195" s="30"/>
      <c r="N195" s="2">
        <v>0</v>
      </c>
      <c r="O195" s="30"/>
      <c r="P195" s="30"/>
      <c r="Q195" s="30"/>
      <c r="R195" s="30"/>
      <c r="S195" s="30"/>
      <c r="T195" s="30"/>
      <c r="U195" s="30"/>
      <c r="V195" s="30"/>
    </row>
    <row r="196" spans="1:22" ht="14.5" x14ac:dyDescent="0.35">
      <c r="A196" s="15">
        <v>70</v>
      </c>
      <c r="B196" s="8">
        <v>180</v>
      </c>
      <c r="C196" s="8">
        <v>1127578.9580751988</v>
      </c>
      <c r="D196" s="8">
        <v>3970.0155644398201</v>
      </c>
      <c r="E196" s="2">
        <v>1980</v>
      </c>
      <c r="F196" s="1">
        <v>8214.87109375</v>
      </c>
      <c r="G196" s="1">
        <v>457.36224365234398</v>
      </c>
      <c r="H196" s="1">
        <v>9875.9297487841759</v>
      </c>
      <c r="I196" s="1">
        <v>535.15958415472426</v>
      </c>
      <c r="J196" s="1">
        <f t="shared" si="9"/>
        <v>20.220142666607817</v>
      </c>
      <c r="K196" s="1">
        <f t="shared" si="10"/>
        <v>17.010004997595864</v>
      </c>
      <c r="L196" s="30"/>
      <c r="M196" s="30"/>
      <c r="N196" s="2">
        <v>0</v>
      </c>
      <c r="O196" s="30"/>
      <c r="P196" s="30"/>
      <c r="Q196" s="30"/>
      <c r="R196" s="30"/>
      <c r="S196" s="30"/>
      <c r="T196" s="30"/>
      <c r="U196" s="30"/>
      <c r="V196" s="30"/>
    </row>
    <row r="197" spans="1:22" ht="14.5" x14ac:dyDescent="0.35">
      <c r="A197" s="15">
        <v>70</v>
      </c>
      <c r="B197" s="8">
        <v>180</v>
      </c>
      <c r="C197" s="8">
        <v>1127578.9580751988</v>
      </c>
      <c r="D197" s="8">
        <v>3970.0155644398201</v>
      </c>
      <c r="E197" s="2">
        <v>2010</v>
      </c>
      <c r="F197" s="1">
        <v>12272.2236328125</v>
      </c>
      <c r="G197" s="1">
        <v>628.712158203125</v>
      </c>
      <c r="H197" s="1">
        <v>11186.37837722993</v>
      </c>
      <c r="I197" s="1">
        <v>637.48469497000497</v>
      </c>
      <c r="J197" s="1">
        <f t="shared" si="9"/>
        <v>-8.847991106349486</v>
      </c>
      <c r="K197" s="1">
        <f t="shared" si="10"/>
        <v>1.3953184541479355</v>
      </c>
      <c r="L197" s="30"/>
      <c r="M197" s="30"/>
      <c r="N197" s="2">
        <v>1724538</v>
      </c>
      <c r="O197" s="30"/>
      <c r="P197" s="30"/>
      <c r="Q197" s="30"/>
      <c r="R197" s="30"/>
      <c r="S197" s="30"/>
      <c r="T197" s="30"/>
      <c r="U197" s="30"/>
      <c r="V197" s="30"/>
    </row>
    <row r="198" spans="1:22" ht="14.5" x14ac:dyDescent="0.35">
      <c r="A198" s="15">
        <v>70</v>
      </c>
      <c r="B198" s="8">
        <v>180</v>
      </c>
      <c r="C198" s="8">
        <v>1127578.9580751988</v>
      </c>
      <c r="D198" s="8">
        <v>3970.0155644398201</v>
      </c>
      <c r="E198" s="2">
        <v>2040</v>
      </c>
      <c r="F198" s="1">
        <v>14014.55078125</v>
      </c>
      <c r="G198" s="1">
        <v>646.58160400390602</v>
      </c>
      <c r="H198" s="1">
        <v>11139.69393632949</v>
      </c>
      <c r="I198" s="1">
        <v>649.64881860247147</v>
      </c>
      <c r="J198" s="1">
        <f t="shared" si="9"/>
        <v>-20.513371350915989</v>
      </c>
      <c r="K198" s="1">
        <f t="shared" si="10"/>
        <v>0.47437393510300258</v>
      </c>
      <c r="L198" s="30"/>
      <c r="M198" s="30"/>
      <c r="N198" s="2">
        <v>1724538</v>
      </c>
      <c r="O198" s="30"/>
      <c r="P198" s="30"/>
      <c r="Q198" s="30"/>
      <c r="R198" s="30"/>
      <c r="S198" s="30"/>
      <c r="T198" s="30"/>
      <c r="U198" s="30"/>
      <c r="V198" s="30"/>
    </row>
    <row r="199" spans="1:22" ht="14.5" x14ac:dyDescent="0.35">
      <c r="A199" s="15">
        <v>70</v>
      </c>
      <c r="B199" s="8">
        <v>180</v>
      </c>
      <c r="C199" s="8">
        <v>1127578.9580751988</v>
      </c>
      <c r="D199" s="8">
        <v>3970.0155644398201</v>
      </c>
      <c r="E199" s="2">
        <v>2070</v>
      </c>
      <c r="F199" s="1">
        <v>14714.97265625</v>
      </c>
      <c r="G199" s="1">
        <v>640.34735107421898</v>
      </c>
      <c r="H199" s="1">
        <v>11212.237091648311</v>
      </c>
      <c r="I199" s="1">
        <v>634.88162216633282</v>
      </c>
      <c r="J199" s="1">
        <f t="shared" si="9"/>
        <v>-23.803887689277808</v>
      </c>
      <c r="K199" s="1">
        <f t="shared" si="10"/>
        <v>-0.85355688576162436</v>
      </c>
      <c r="L199" s="30"/>
      <c r="M199" s="30"/>
      <c r="N199" s="2">
        <v>1724538</v>
      </c>
      <c r="O199" s="30"/>
      <c r="P199" s="30"/>
      <c r="Q199" s="30"/>
      <c r="R199" s="30"/>
      <c r="S199" s="30"/>
      <c r="T199" s="30"/>
      <c r="U199" s="30"/>
      <c r="V199" s="30"/>
    </row>
    <row r="200" spans="1:22" ht="14.5" x14ac:dyDescent="0.35">
      <c r="A200" s="15">
        <v>70</v>
      </c>
      <c r="B200" s="8">
        <v>180</v>
      </c>
      <c r="C200" s="8">
        <v>1127578.9580751988</v>
      </c>
      <c r="D200" s="8">
        <v>3970.0155644398201</v>
      </c>
      <c r="E200" s="2">
        <v>2100</v>
      </c>
      <c r="F200" s="1">
        <v>15051.9970703125</v>
      </c>
      <c r="G200" s="1">
        <v>634.42718505859398</v>
      </c>
      <c r="H200" s="1">
        <v>11299.92736480665</v>
      </c>
      <c r="I200" s="1">
        <v>621.84644500245872</v>
      </c>
      <c r="J200" s="1">
        <f t="shared" si="9"/>
        <v>-24.927387960406715</v>
      </c>
      <c r="K200" s="1">
        <f t="shared" si="10"/>
        <v>-1.9830077197863665</v>
      </c>
      <c r="L200" s="30"/>
      <c r="M200" s="30"/>
      <c r="N200" s="2">
        <v>0</v>
      </c>
      <c r="O200" s="30"/>
      <c r="P200" s="30"/>
      <c r="Q200" s="30"/>
      <c r="R200" s="30"/>
      <c r="S200" s="30"/>
      <c r="T200" s="30"/>
      <c r="U200" s="30"/>
      <c r="V200" s="30"/>
    </row>
    <row r="201" spans="1:22" ht="14.5" x14ac:dyDescent="0.35">
      <c r="A201" s="15">
        <v>70</v>
      </c>
      <c r="B201" s="8">
        <v>180</v>
      </c>
      <c r="C201" s="8">
        <v>1127578.9580751988</v>
      </c>
      <c r="D201" s="8">
        <v>3970.0155644398201</v>
      </c>
      <c r="E201" s="2">
        <v>2130</v>
      </c>
      <c r="F201" s="1">
        <v>14096.109375</v>
      </c>
      <c r="G201" s="1">
        <v>590.91540527343705</v>
      </c>
      <c r="H201" s="1">
        <v>11412.93239018615</v>
      </c>
      <c r="I201" s="1">
        <v>608.76094969769258</v>
      </c>
      <c r="J201" s="1">
        <f t="shared" ref="J201:J264" si="11">(H201-F201)/F201*100</f>
        <v>-19.034876315393586</v>
      </c>
      <c r="K201" s="1">
        <f t="shared" ref="K201:K264" si="12">(I201-G201)/G201*100</f>
        <v>3.0199829391819262</v>
      </c>
      <c r="L201" s="30"/>
      <c r="M201" s="30"/>
      <c r="N201" s="2">
        <v>0</v>
      </c>
      <c r="O201" s="30"/>
      <c r="P201" s="30"/>
      <c r="Q201" s="30"/>
      <c r="R201" s="30"/>
      <c r="S201" s="30"/>
      <c r="T201" s="30"/>
      <c r="U201" s="30"/>
      <c r="V201" s="30"/>
    </row>
    <row r="202" spans="1:22" ht="14.5" x14ac:dyDescent="0.35">
      <c r="A202" s="15">
        <v>70</v>
      </c>
      <c r="B202" s="8">
        <v>180</v>
      </c>
      <c r="C202" s="8">
        <v>1127578.9580751988</v>
      </c>
      <c r="D202" s="8">
        <v>3970.0155644398201</v>
      </c>
      <c r="E202" s="2">
        <v>2160</v>
      </c>
      <c r="F202" s="1">
        <v>13457.1572265625</v>
      </c>
      <c r="G202" s="1">
        <v>573.24615478515602</v>
      </c>
      <c r="H202" s="1">
        <v>11542.796676714481</v>
      </c>
      <c r="I202" s="1">
        <v>595.67672291748681</v>
      </c>
      <c r="J202" s="1">
        <f t="shared" si="11"/>
        <v>-14.22559399149581</v>
      </c>
      <c r="K202" s="1">
        <f t="shared" si="12"/>
        <v>3.9129033740727714</v>
      </c>
      <c r="L202" s="30"/>
      <c r="M202" s="30"/>
      <c r="N202" s="2">
        <v>0</v>
      </c>
      <c r="O202" s="30"/>
      <c r="P202" s="30"/>
      <c r="Q202" s="30"/>
      <c r="R202" s="30"/>
      <c r="S202" s="30"/>
      <c r="T202" s="30"/>
      <c r="U202" s="30"/>
      <c r="V202" s="30"/>
    </row>
    <row r="203" spans="1:22" ht="14.5" x14ac:dyDescent="0.35">
      <c r="A203" s="15">
        <v>70</v>
      </c>
      <c r="B203" s="8">
        <v>180</v>
      </c>
      <c r="C203" s="8">
        <v>1127578.9580751988</v>
      </c>
      <c r="D203" s="8">
        <v>3970.0155644398201</v>
      </c>
      <c r="E203" s="2">
        <v>2190</v>
      </c>
      <c r="F203" s="1">
        <v>10112.259765625</v>
      </c>
      <c r="G203" s="1">
        <v>435.77685546875</v>
      </c>
      <c r="H203" s="1">
        <v>10228.147054971771</v>
      </c>
      <c r="I203" s="1">
        <v>451.57287652050621</v>
      </c>
      <c r="J203" s="1">
        <f t="shared" si="11"/>
        <v>1.146007836356328</v>
      </c>
      <c r="K203" s="1">
        <f t="shared" si="12"/>
        <v>3.6247957764450298</v>
      </c>
      <c r="L203" s="30"/>
      <c r="M203" s="30"/>
      <c r="N203" s="2">
        <v>1724538</v>
      </c>
      <c r="O203" s="30"/>
      <c r="P203" s="30"/>
      <c r="Q203" s="30"/>
      <c r="R203" s="30"/>
      <c r="S203" s="30"/>
      <c r="T203" s="30"/>
      <c r="U203" s="30"/>
      <c r="V203" s="30"/>
    </row>
    <row r="204" spans="1:22" ht="14.5" x14ac:dyDescent="0.35">
      <c r="A204" s="15">
        <v>70</v>
      </c>
      <c r="B204" s="8">
        <v>180</v>
      </c>
      <c r="C204" s="8">
        <v>1127578.9580751988</v>
      </c>
      <c r="D204" s="8">
        <v>3970.0155644398201</v>
      </c>
      <c r="E204" s="2">
        <v>2220</v>
      </c>
      <c r="F204" s="1">
        <v>9816.759765625</v>
      </c>
      <c r="G204" s="1">
        <v>418.235107421875</v>
      </c>
      <c r="H204" s="1">
        <v>9790.4001648125231</v>
      </c>
      <c r="I204" s="1">
        <v>432.66497429581449</v>
      </c>
      <c r="J204" s="1">
        <f t="shared" si="11"/>
        <v>-0.26851630723183567</v>
      </c>
      <c r="K204" s="1">
        <f t="shared" si="12"/>
        <v>3.4501806801656274</v>
      </c>
      <c r="L204" s="30"/>
      <c r="M204" s="30"/>
      <c r="N204" s="2">
        <v>1724538</v>
      </c>
      <c r="O204" s="30"/>
      <c r="P204" s="30"/>
      <c r="Q204" s="30"/>
      <c r="R204" s="30"/>
      <c r="S204" s="30"/>
      <c r="T204" s="30"/>
      <c r="U204" s="30"/>
      <c r="V204" s="30"/>
    </row>
    <row r="205" spans="1:22" ht="14.5" x14ac:dyDescent="0.35">
      <c r="A205" s="15">
        <v>70</v>
      </c>
      <c r="B205" s="8">
        <v>180</v>
      </c>
      <c r="C205" s="8">
        <v>1127578.9580751988</v>
      </c>
      <c r="D205" s="8">
        <v>3970.0155644398201</v>
      </c>
      <c r="E205" s="2">
        <v>2250</v>
      </c>
      <c r="F205" s="1">
        <v>10030.064453125</v>
      </c>
      <c r="G205" s="1">
        <v>417.57296752929699</v>
      </c>
      <c r="H205" s="1">
        <v>9427.0762206471009</v>
      </c>
      <c r="I205" s="1">
        <v>417.36270211895408</v>
      </c>
      <c r="J205" s="1">
        <f t="shared" si="11"/>
        <v>-6.0118081523397402</v>
      </c>
      <c r="K205" s="1">
        <f t="shared" si="12"/>
        <v>-5.035417201142478E-2</v>
      </c>
      <c r="L205" s="30"/>
      <c r="M205" s="30"/>
      <c r="N205" s="2">
        <v>1724538</v>
      </c>
      <c r="O205" s="30"/>
      <c r="P205" s="30"/>
      <c r="Q205" s="30"/>
      <c r="R205" s="30"/>
      <c r="S205" s="30"/>
      <c r="T205" s="30"/>
      <c r="U205" s="30"/>
      <c r="V205" s="30"/>
    </row>
    <row r="206" spans="1:22" ht="14.5" x14ac:dyDescent="0.35">
      <c r="A206" s="15">
        <v>70</v>
      </c>
      <c r="B206" s="8">
        <v>180</v>
      </c>
      <c r="C206" s="8">
        <v>1127578.9580751988</v>
      </c>
      <c r="D206" s="8">
        <v>3970.0155644398201</v>
      </c>
      <c r="E206" s="2">
        <v>2280</v>
      </c>
      <c r="F206" s="1">
        <v>10362.2265625</v>
      </c>
      <c r="G206" s="1">
        <v>417.94796752929699</v>
      </c>
      <c r="H206" s="1">
        <v>9250.2403525174996</v>
      </c>
      <c r="I206" s="1">
        <v>403.17996327249199</v>
      </c>
      <c r="J206" s="1">
        <f t="shared" si="11"/>
        <v>-10.731151295289008</v>
      </c>
      <c r="K206" s="1">
        <f t="shared" si="12"/>
        <v>-3.5334552155155068</v>
      </c>
      <c r="L206" s="30"/>
      <c r="M206" s="30"/>
      <c r="N206" s="2">
        <v>0</v>
      </c>
      <c r="O206" s="30"/>
      <c r="P206" s="30"/>
      <c r="Q206" s="30"/>
      <c r="R206" s="30"/>
      <c r="S206" s="30"/>
      <c r="T206" s="30"/>
      <c r="U206" s="30"/>
      <c r="V206" s="30"/>
    </row>
    <row r="207" spans="1:22" ht="14.5" x14ac:dyDescent="0.35">
      <c r="A207" s="15">
        <v>70</v>
      </c>
      <c r="B207" s="8">
        <v>180</v>
      </c>
      <c r="C207" s="8">
        <v>1127578.9580751988</v>
      </c>
      <c r="D207" s="8">
        <v>3970.0155644398201</v>
      </c>
      <c r="E207" s="2">
        <v>2310</v>
      </c>
      <c r="F207" s="1">
        <v>10598.8466796875</v>
      </c>
      <c r="G207" s="1">
        <v>413.95745849609398</v>
      </c>
      <c r="H207" s="1">
        <v>9111.7324175010908</v>
      </c>
      <c r="I207" s="1">
        <v>394.17884522520842</v>
      </c>
      <c r="J207" s="1">
        <f t="shared" si="11"/>
        <v>-14.030906447929256</v>
      </c>
      <c r="K207" s="1">
        <f t="shared" si="12"/>
        <v>-4.7779337864188243</v>
      </c>
      <c r="L207" s="30"/>
      <c r="M207" s="30"/>
      <c r="N207" s="2">
        <v>0</v>
      </c>
      <c r="O207" s="30"/>
      <c r="P207" s="30"/>
      <c r="Q207" s="30"/>
      <c r="R207" s="30"/>
      <c r="S207" s="30"/>
      <c r="T207" s="30"/>
      <c r="U207" s="30"/>
      <c r="V207" s="30"/>
    </row>
    <row r="208" spans="1:22" ht="14.5" x14ac:dyDescent="0.35">
      <c r="A208" s="15">
        <v>70</v>
      </c>
      <c r="B208" s="8">
        <v>180</v>
      </c>
      <c r="C208" s="8">
        <v>1127578.9580751988</v>
      </c>
      <c r="D208" s="8">
        <v>3970.0155644398201</v>
      </c>
      <c r="E208" s="2">
        <v>2340</v>
      </c>
      <c r="F208" s="1">
        <v>10838.298828125</v>
      </c>
      <c r="G208" s="1">
        <v>408.19113159179699</v>
      </c>
      <c r="H208" s="1">
        <v>8933.1175254641621</v>
      </c>
      <c r="I208" s="1">
        <v>389.0177624427206</v>
      </c>
      <c r="J208" s="1">
        <f t="shared" si="11"/>
        <v>-17.578231905886931</v>
      </c>
      <c r="K208" s="1">
        <f t="shared" si="12"/>
        <v>-4.6971547554958439</v>
      </c>
      <c r="L208" s="30"/>
      <c r="M208" s="30"/>
      <c r="N208" s="2">
        <v>0</v>
      </c>
      <c r="O208" s="30"/>
      <c r="P208" s="30"/>
      <c r="Q208" s="30"/>
      <c r="R208" s="30"/>
      <c r="S208" s="30"/>
      <c r="T208" s="30"/>
      <c r="U208" s="30"/>
      <c r="V208" s="30"/>
    </row>
    <row r="209" spans="1:22" ht="14.5" x14ac:dyDescent="0.35">
      <c r="A209" s="15">
        <v>70</v>
      </c>
      <c r="B209" s="8">
        <v>180</v>
      </c>
      <c r="C209" s="8">
        <v>1127578.9580751988</v>
      </c>
      <c r="D209" s="8">
        <v>3970.0155644398201</v>
      </c>
      <c r="E209" s="2">
        <v>2370</v>
      </c>
      <c r="F209" s="1">
        <v>12909.947265625</v>
      </c>
      <c r="G209" s="1">
        <v>478.37075805664102</v>
      </c>
      <c r="H209" s="1">
        <v>11646.17357120304</v>
      </c>
      <c r="I209" s="1">
        <v>486.69892565459679</v>
      </c>
      <c r="J209" s="1">
        <f t="shared" si="11"/>
        <v>-9.7891468370825869</v>
      </c>
      <c r="K209" s="1">
        <f t="shared" si="12"/>
        <v>1.740944122878364</v>
      </c>
      <c r="L209" s="30"/>
      <c r="M209" s="30"/>
      <c r="N209" s="2">
        <v>1724538</v>
      </c>
      <c r="O209" s="30"/>
      <c r="P209" s="30"/>
      <c r="Q209" s="30"/>
      <c r="R209" s="30"/>
      <c r="S209" s="30"/>
      <c r="T209" s="30"/>
      <c r="U209" s="30"/>
      <c r="V209" s="30"/>
    </row>
    <row r="210" spans="1:22" ht="14.5" x14ac:dyDescent="0.35">
      <c r="A210" s="15">
        <v>70</v>
      </c>
      <c r="B210" s="8">
        <v>180</v>
      </c>
      <c r="C210" s="8">
        <v>1127578.9580751988</v>
      </c>
      <c r="D210" s="8">
        <v>3970.0155644398201</v>
      </c>
      <c r="E210" s="2">
        <v>2400</v>
      </c>
      <c r="F210" s="1">
        <v>14072.4404296875</v>
      </c>
      <c r="G210" s="1">
        <v>500.28121948242199</v>
      </c>
      <c r="H210" s="1">
        <v>12435.28258763654</v>
      </c>
      <c r="I210" s="1">
        <v>500.9750822740354</v>
      </c>
      <c r="J210" s="1">
        <f t="shared" si="11"/>
        <v>-11.633787687579609</v>
      </c>
      <c r="K210" s="1">
        <f t="shared" si="12"/>
        <v>0.13869455110293064</v>
      </c>
      <c r="L210" s="30"/>
      <c r="M210" s="30"/>
      <c r="N210" s="2">
        <v>1724538</v>
      </c>
      <c r="O210" s="30"/>
      <c r="P210" s="30"/>
      <c r="Q210" s="30"/>
      <c r="R210" s="30"/>
      <c r="S210" s="30"/>
      <c r="T210" s="30"/>
      <c r="U210" s="30"/>
      <c r="V210" s="30"/>
    </row>
    <row r="211" spans="1:22" ht="14.5" x14ac:dyDescent="0.35">
      <c r="A211" s="15">
        <v>70</v>
      </c>
      <c r="B211" s="8">
        <v>180</v>
      </c>
      <c r="C211" s="8">
        <v>1127578.9580751988</v>
      </c>
      <c r="D211" s="8">
        <v>3970.0155644398201</v>
      </c>
      <c r="E211" s="2">
        <v>2430</v>
      </c>
      <c r="F211" s="1">
        <v>14391.7509765625</v>
      </c>
      <c r="G211" s="1">
        <v>499.78167724609398</v>
      </c>
      <c r="H211" s="1">
        <v>13020.8650268827</v>
      </c>
      <c r="I211" s="1">
        <v>501.04841507480722</v>
      </c>
      <c r="J211" s="1">
        <f t="shared" si="11"/>
        <v>-9.5254979877871566</v>
      </c>
      <c r="K211" s="1">
        <f t="shared" si="12"/>
        <v>0.25345823714331589</v>
      </c>
      <c r="L211" s="30"/>
      <c r="M211" s="30"/>
      <c r="N211" s="2">
        <v>1724538</v>
      </c>
      <c r="O211" s="30"/>
      <c r="P211" s="30"/>
      <c r="Q211" s="30"/>
      <c r="R211" s="30"/>
      <c r="S211" s="30"/>
      <c r="T211" s="30"/>
      <c r="U211" s="30"/>
      <c r="V211" s="30"/>
    </row>
    <row r="212" spans="1:22" ht="14.5" x14ac:dyDescent="0.35">
      <c r="A212" s="15">
        <v>70</v>
      </c>
      <c r="B212" s="8">
        <v>180</v>
      </c>
      <c r="C212" s="8">
        <v>1127578.9580751988</v>
      </c>
      <c r="D212" s="8">
        <v>3970.0155644398201</v>
      </c>
      <c r="E212" s="2">
        <v>2460</v>
      </c>
      <c r="F212" s="1">
        <v>14345.5283203125</v>
      </c>
      <c r="G212" s="1">
        <v>494.45642089843699</v>
      </c>
      <c r="H212" s="1">
        <v>13521.644651322349</v>
      </c>
      <c r="I212" s="1">
        <v>497.49101916323309</v>
      </c>
      <c r="J212" s="1">
        <f t="shared" si="11"/>
        <v>-5.7431392598038773</v>
      </c>
      <c r="K212" s="1">
        <f t="shared" si="12"/>
        <v>0.61372410925156518</v>
      </c>
      <c r="L212" s="30"/>
      <c r="M212" s="30"/>
      <c r="N212" s="2">
        <v>0</v>
      </c>
      <c r="O212" s="30"/>
      <c r="P212" s="30"/>
      <c r="Q212" s="30"/>
      <c r="R212" s="30"/>
      <c r="S212" s="30"/>
      <c r="T212" s="30"/>
      <c r="U212" s="30"/>
      <c r="V212" s="30"/>
    </row>
    <row r="213" spans="1:22" ht="14.5" x14ac:dyDescent="0.35">
      <c r="A213" s="15">
        <v>70</v>
      </c>
      <c r="B213" s="8">
        <v>180</v>
      </c>
      <c r="C213" s="8">
        <v>1127578.9580751988</v>
      </c>
      <c r="D213" s="8">
        <v>3970.0155644398201</v>
      </c>
      <c r="E213" s="2">
        <v>2490</v>
      </c>
      <c r="F213" s="1">
        <v>14276.341796875</v>
      </c>
      <c r="G213" s="1">
        <v>489.25262451171898</v>
      </c>
      <c r="H213" s="1">
        <v>14201.50554850246</v>
      </c>
      <c r="I213" s="1">
        <v>492.93257615578608</v>
      </c>
      <c r="J213" s="1">
        <f t="shared" si="11"/>
        <v>-0.52419765117224026</v>
      </c>
      <c r="K213" s="1">
        <f t="shared" si="12"/>
        <v>0.75215777283560747</v>
      </c>
      <c r="L213" s="30"/>
      <c r="M213" s="30"/>
      <c r="N213" s="2">
        <v>0</v>
      </c>
      <c r="O213" s="30"/>
      <c r="P213" s="30"/>
      <c r="Q213" s="30"/>
      <c r="R213" s="30"/>
      <c r="S213" s="30"/>
      <c r="T213" s="30"/>
      <c r="U213" s="30"/>
      <c r="V213" s="30"/>
    </row>
    <row r="214" spans="1:22" ht="14.5" x14ac:dyDescent="0.35">
      <c r="A214" s="15">
        <v>70</v>
      </c>
      <c r="B214" s="8">
        <v>180</v>
      </c>
      <c r="C214" s="8">
        <v>1127578.9580751988</v>
      </c>
      <c r="D214" s="8">
        <v>3970.0155644398201</v>
      </c>
      <c r="E214" s="2">
        <v>2520</v>
      </c>
      <c r="F214" s="1">
        <v>14200.3076171875</v>
      </c>
      <c r="G214" s="1">
        <v>484.81072998046898</v>
      </c>
      <c r="H214" s="1">
        <v>15103.681120465641</v>
      </c>
      <c r="I214" s="1">
        <v>488.25153931047561</v>
      </c>
      <c r="J214" s="1">
        <f t="shared" si="11"/>
        <v>6.3616474208258165</v>
      </c>
      <c r="K214" s="1">
        <f t="shared" si="12"/>
        <v>0.70972218996581315</v>
      </c>
      <c r="L214" s="30"/>
      <c r="M214" s="30"/>
      <c r="N214" s="2">
        <v>0</v>
      </c>
      <c r="O214" s="30"/>
      <c r="P214" s="30"/>
      <c r="Q214" s="30"/>
      <c r="R214" s="30"/>
      <c r="S214" s="30"/>
      <c r="T214" s="30"/>
      <c r="U214" s="30"/>
      <c r="V214" s="30"/>
    </row>
    <row r="215" spans="1:22" ht="14.5" x14ac:dyDescent="0.35">
      <c r="A215" s="15">
        <v>70</v>
      </c>
      <c r="B215" s="8">
        <v>180</v>
      </c>
      <c r="C215" s="8">
        <v>1127578.9580751988</v>
      </c>
      <c r="D215" s="8">
        <v>3970.0155644398201</v>
      </c>
      <c r="E215" s="2">
        <v>2550</v>
      </c>
      <c r="F215" s="1">
        <v>10665.705078125</v>
      </c>
      <c r="G215" s="1">
        <v>367.81741333007801</v>
      </c>
      <c r="H215" s="1">
        <v>12194.52313566092</v>
      </c>
      <c r="I215" s="1">
        <v>380.52305752168922</v>
      </c>
      <c r="J215" s="1">
        <f t="shared" si="11"/>
        <v>14.33396148062892</v>
      </c>
      <c r="K215" s="1">
        <f t="shared" si="12"/>
        <v>3.4543346049278028</v>
      </c>
      <c r="L215" s="30"/>
      <c r="M215" s="30"/>
      <c r="N215" s="2">
        <v>1724538</v>
      </c>
      <c r="O215" s="30"/>
      <c r="P215" s="30"/>
      <c r="Q215" s="30"/>
      <c r="R215" s="30"/>
      <c r="S215" s="30"/>
      <c r="T215" s="30"/>
      <c r="U215" s="30"/>
      <c r="V215" s="30"/>
    </row>
    <row r="216" spans="1:22" ht="14.5" x14ac:dyDescent="0.35">
      <c r="A216" s="15">
        <v>70</v>
      </c>
      <c r="B216" s="8">
        <v>180</v>
      </c>
      <c r="C216" s="8">
        <v>1127578.9580751988</v>
      </c>
      <c r="D216" s="8">
        <v>3970.0155644398201</v>
      </c>
      <c r="E216" s="2">
        <v>2580</v>
      </c>
      <c r="F216" s="1">
        <v>10172.240234375</v>
      </c>
      <c r="G216" s="1">
        <v>350.46096801757801</v>
      </c>
      <c r="H216" s="1">
        <v>11451.34414698219</v>
      </c>
      <c r="I216" s="1">
        <v>360.16749694700093</v>
      </c>
      <c r="J216" s="1">
        <f t="shared" si="11"/>
        <v>12.574456394420579</v>
      </c>
      <c r="K216" s="1">
        <f t="shared" si="12"/>
        <v>2.769646213194294</v>
      </c>
      <c r="L216" s="30"/>
      <c r="M216" s="30"/>
      <c r="N216" s="2">
        <v>1724538</v>
      </c>
      <c r="O216" s="30"/>
      <c r="P216" s="30"/>
      <c r="Q216" s="30"/>
      <c r="R216" s="30"/>
      <c r="S216" s="30"/>
      <c r="T216" s="30"/>
      <c r="U216" s="30"/>
      <c r="V216" s="30"/>
    </row>
    <row r="217" spans="1:22" ht="14.5" x14ac:dyDescent="0.35">
      <c r="A217" s="15">
        <v>70</v>
      </c>
      <c r="B217" s="8">
        <v>180</v>
      </c>
      <c r="C217" s="8">
        <v>1127578.9580751988</v>
      </c>
      <c r="D217" s="8">
        <v>3970.0155644398201</v>
      </c>
      <c r="E217" s="2">
        <v>2610</v>
      </c>
      <c r="F217" s="1">
        <v>10244.306640625</v>
      </c>
      <c r="G217" s="1">
        <v>349.94097900390602</v>
      </c>
      <c r="H217" s="1">
        <v>11106.880531458361</v>
      </c>
      <c r="I217" s="1">
        <v>351.80061097690282</v>
      </c>
      <c r="J217" s="1">
        <f t="shared" si="11"/>
        <v>8.4200319366927445</v>
      </c>
      <c r="K217" s="1">
        <f t="shared" si="12"/>
        <v>0.53141303378934579</v>
      </c>
      <c r="L217" s="30"/>
      <c r="M217" s="30"/>
      <c r="N217" s="2">
        <v>1724538</v>
      </c>
      <c r="O217" s="30"/>
      <c r="P217" s="30"/>
      <c r="Q217" s="30"/>
      <c r="R217" s="30"/>
      <c r="S217" s="30"/>
      <c r="T217" s="30"/>
      <c r="U217" s="30"/>
      <c r="V217" s="30"/>
    </row>
    <row r="218" spans="1:22" ht="14.5" x14ac:dyDescent="0.35">
      <c r="A218" s="15">
        <v>70</v>
      </c>
      <c r="B218" s="8">
        <v>180</v>
      </c>
      <c r="C218" s="8">
        <v>1127578.9580751988</v>
      </c>
      <c r="D218" s="8">
        <v>3970.0155644398201</v>
      </c>
      <c r="E218" s="2">
        <v>2640</v>
      </c>
      <c r="F218" s="1">
        <v>10799.9609375</v>
      </c>
      <c r="G218" s="1">
        <v>349.17001342773398</v>
      </c>
      <c r="H218" s="1">
        <v>10812.92514355908</v>
      </c>
      <c r="I218" s="1">
        <v>347.64145117629391</v>
      </c>
      <c r="J218" s="1">
        <f t="shared" si="11"/>
        <v>0.12003937916168518</v>
      </c>
      <c r="K218" s="1">
        <f t="shared" si="12"/>
        <v>-0.43777019579501303</v>
      </c>
      <c r="L218" s="30"/>
      <c r="M218" s="30"/>
      <c r="N218" s="2">
        <v>0</v>
      </c>
      <c r="O218" s="30"/>
      <c r="P218" s="30"/>
      <c r="Q218" s="30"/>
      <c r="R218" s="30"/>
      <c r="S218" s="30"/>
      <c r="T218" s="30"/>
      <c r="U218" s="30"/>
      <c r="V218" s="30"/>
    </row>
    <row r="219" spans="1:22" ht="14.5" x14ac:dyDescent="0.35">
      <c r="A219" s="15">
        <v>70</v>
      </c>
      <c r="B219" s="8">
        <v>180</v>
      </c>
      <c r="C219" s="8">
        <v>1127578.9580751988</v>
      </c>
      <c r="D219" s="8">
        <v>3970.0155644398201</v>
      </c>
      <c r="E219" s="2">
        <v>2670</v>
      </c>
      <c r="F219" s="1">
        <v>11088.1962890625</v>
      </c>
      <c r="G219" s="1">
        <v>351.36380004882801</v>
      </c>
      <c r="H219" s="1">
        <v>10567.665964948679</v>
      </c>
      <c r="I219" s="1">
        <v>344.69062142530453</v>
      </c>
      <c r="J219" s="1">
        <f t="shared" si="11"/>
        <v>-4.6944544499746703</v>
      </c>
      <c r="K219" s="1">
        <f t="shared" si="12"/>
        <v>-1.899222009380628</v>
      </c>
      <c r="L219" s="30"/>
      <c r="M219" s="30"/>
      <c r="N219" s="2">
        <v>0</v>
      </c>
      <c r="O219" s="30"/>
      <c r="P219" s="30"/>
      <c r="Q219" s="30"/>
      <c r="R219" s="30"/>
      <c r="S219" s="30"/>
      <c r="T219" s="30"/>
      <c r="U219" s="30"/>
      <c r="V219" s="30"/>
    </row>
    <row r="220" spans="1:22" ht="14.5" x14ac:dyDescent="0.35">
      <c r="A220" s="15">
        <v>70</v>
      </c>
      <c r="B220" s="8">
        <v>180</v>
      </c>
      <c r="C220" s="8">
        <v>1127578.9580751988</v>
      </c>
      <c r="D220" s="8">
        <v>3970.0155644398201</v>
      </c>
      <c r="E220" s="2">
        <v>2700</v>
      </c>
      <c r="F220" s="1">
        <v>11478.51953125</v>
      </c>
      <c r="G220" s="1">
        <v>352.95712280273398</v>
      </c>
      <c r="H220" s="1">
        <v>10287.994489303819</v>
      </c>
      <c r="I220" s="1">
        <v>342.08794126018671</v>
      </c>
      <c r="J220" s="1">
        <f t="shared" si="11"/>
        <v>-10.371764744617147</v>
      </c>
      <c r="K220" s="1">
        <f t="shared" si="12"/>
        <v>-3.0794623030237016</v>
      </c>
      <c r="L220" s="30"/>
      <c r="M220" s="30"/>
      <c r="N220" s="2">
        <v>0</v>
      </c>
      <c r="O220" s="30"/>
      <c r="P220" s="30"/>
      <c r="Q220" s="30"/>
      <c r="R220" s="30"/>
      <c r="S220" s="30"/>
      <c r="T220" s="30"/>
      <c r="U220" s="30"/>
      <c r="V220" s="30"/>
    </row>
    <row r="221" spans="1:22" ht="14.5" x14ac:dyDescent="0.35">
      <c r="A221" s="15">
        <v>70</v>
      </c>
      <c r="B221" s="8">
        <v>180</v>
      </c>
      <c r="C221" s="8">
        <v>1127578.9580751988</v>
      </c>
      <c r="D221" s="8">
        <v>3970.0155644398201</v>
      </c>
      <c r="E221" s="2">
        <v>2730</v>
      </c>
      <c r="F221" s="1">
        <v>15786.2099609375</v>
      </c>
      <c r="G221" s="1">
        <v>466.651611328125</v>
      </c>
      <c r="H221" s="1">
        <v>13648.67676745987</v>
      </c>
      <c r="I221" s="1">
        <v>415.40660704400187</v>
      </c>
      <c r="J221" s="1">
        <f t="shared" si="11"/>
        <v>-13.540509082084244</v>
      </c>
      <c r="K221" s="1">
        <f t="shared" si="12"/>
        <v>-10.981426623230991</v>
      </c>
      <c r="L221" s="30"/>
      <c r="M221" s="30"/>
      <c r="N221" s="2">
        <v>1724538</v>
      </c>
      <c r="O221" s="30"/>
      <c r="P221" s="30"/>
      <c r="Q221" s="30"/>
      <c r="R221" s="30"/>
      <c r="S221" s="30"/>
      <c r="T221" s="30"/>
      <c r="U221" s="30"/>
      <c r="V221" s="30"/>
    </row>
    <row r="222" spans="1:22" ht="14.5" x14ac:dyDescent="0.35">
      <c r="A222" s="15">
        <v>70</v>
      </c>
      <c r="B222" s="8">
        <v>180</v>
      </c>
      <c r="C222" s="8">
        <v>1127578.9580751988</v>
      </c>
      <c r="D222" s="8">
        <v>3970.0155644398201</v>
      </c>
      <c r="E222" s="2">
        <v>2760</v>
      </c>
      <c r="F222" s="1">
        <v>16976.4140625</v>
      </c>
      <c r="G222" s="1">
        <v>484.78530883789102</v>
      </c>
      <c r="H222" s="1">
        <v>16079.308532139399</v>
      </c>
      <c r="I222" s="1">
        <v>445.56049294619248</v>
      </c>
      <c r="J222" s="1">
        <f t="shared" si="11"/>
        <v>-5.2844230062829318</v>
      </c>
      <c r="K222" s="1">
        <f t="shared" si="12"/>
        <v>-8.0911725616699854</v>
      </c>
      <c r="L222" s="30"/>
      <c r="M222" s="30"/>
      <c r="N222" s="2">
        <v>1724538</v>
      </c>
      <c r="O222" s="30"/>
      <c r="P222" s="30"/>
      <c r="Q222" s="30"/>
      <c r="R222" s="30"/>
      <c r="S222" s="30"/>
      <c r="T222" s="30"/>
      <c r="U222" s="30"/>
      <c r="V222" s="30"/>
    </row>
    <row r="223" spans="1:22" ht="14.5" x14ac:dyDescent="0.35">
      <c r="A223" s="15">
        <v>70</v>
      </c>
      <c r="B223" s="8">
        <v>180</v>
      </c>
      <c r="C223" s="8">
        <v>1127578.9580751988</v>
      </c>
      <c r="D223" s="8">
        <v>3970.0155644398201</v>
      </c>
      <c r="E223" s="2">
        <v>2790</v>
      </c>
      <c r="F223" s="1">
        <v>17347.75390625</v>
      </c>
      <c r="G223" s="1">
        <v>484.18896484375</v>
      </c>
      <c r="H223" s="1">
        <v>16988.552937442619</v>
      </c>
      <c r="I223" s="1">
        <v>448.41639477591917</v>
      </c>
      <c r="J223" s="1">
        <f t="shared" si="11"/>
        <v>-2.0705906410049395</v>
      </c>
      <c r="K223" s="1">
        <f t="shared" si="12"/>
        <v>-7.3881423711039753</v>
      </c>
      <c r="L223" s="30"/>
      <c r="M223" s="30"/>
      <c r="N223" s="2">
        <v>1724538</v>
      </c>
      <c r="O223" s="30"/>
      <c r="P223" s="30"/>
      <c r="Q223" s="30"/>
      <c r="R223" s="30"/>
      <c r="S223" s="30"/>
      <c r="T223" s="30"/>
      <c r="U223" s="30"/>
      <c r="V223" s="30"/>
    </row>
    <row r="224" spans="1:22" ht="14.5" x14ac:dyDescent="0.35">
      <c r="A224" s="15">
        <v>70</v>
      </c>
      <c r="B224" s="8">
        <v>180</v>
      </c>
      <c r="C224" s="8">
        <v>1127578.9580751988</v>
      </c>
      <c r="D224" s="8">
        <v>3970.0155644398201</v>
      </c>
      <c r="E224" s="2">
        <v>2820</v>
      </c>
      <c r="F224" s="1">
        <v>15810.810546875</v>
      </c>
      <c r="G224" s="1">
        <v>427.69393920898398</v>
      </c>
      <c r="H224" s="1">
        <v>17302.686647635121</v>
      </c>
      <c r="I224" s="1">
        <v>446.03144779068771</v>
      </c>
      <c r="J224" s="1">
        <f t="shared" si="11"/>
        <v>9.4357977178784758</v>
      </c>
      <c r="K224" s="1">
        <f t="shared" si="12"/>
        <v>4.2875306149109305</v>
      </c>
      <c r="L224" s="30"/>
      <c r="M224" s="30"/>
      <c r="N224" s="2">
        <v>0</v>
      </c>
      <c r="O224" s="30"/>
      <c r="P224" s="30"/>
      <c r="Q224" s="30"/>
      <c r="R224" s="30"/>
      <c r="S224" s="30"/>
      <c r="T224" s="30"/>
      <c r="U224" s="30"/>
      <c r="V224" s="30"/>
    </row>
    <row r="225" spans="1:22" ht="14.5" x14ac:dyDescent="0.35">
      <c r="A225" s="15">
        <v>70</v>
      </c>
      <c r="B225" s="8">
        <v>180</v>
      </c>
      <c r="C225" s="8">
        <v>1127578.9580751988</v>
      </c>
      <c r="D225" s="8">
        <v>3970.0155644398201</v>
      </c>
      <c r="E225" s="2">
        <v>2850</v>
      </c>
      <c r="F225" s="1">
        <v>15466.3017578125</v>
      </c>
      <c r="G225" s="1">
        <v>421.1884765625</v>
      </c>
      <c r="H225" s="1">
        <v>17499.971927415259</v>
      </c>
      <c r="I225" s="1">
        <v>442.64031920541038</v>
      </c>
      <c r="J225" s="1">
        <f t="shared" si="11"/>
        <v>13.149039773360757</v>
      </c>
      <c r="K225" s="1">
        <f t="shared" si="12"/>
        <v>5.0931694090940178</v>
      </c>
      <c r="L225" s="30"/>
      <c r="M225" s="30"/>
      <c r="N225" s="2">
        <v>0</v>
      </c>
      <c r="O225" s="30"/>
      <c r="P225" s="30"/>
      <c r="Q225" s="30"/>
      <c r="R225" s="30"/>
      <c r="S225" s="30"/>
      <c r="T225" s="30"/>
      <c r="U225" s="30"/>
      <c r="V225" s="30"/>
    </row>
    <row r="226" spans="1:22" ht="14.5" x14ac:dyDescent="0.35">
      <c r="A226" s="15">
        <v>70</v>
      </c>
      <c r="B226" s="8">
        <v>180</v>
      </c>
      <c r="C226" s="8">
        <v>1127578.9580751988</v>
      </c>
      <c r="D226" s="8">
        <v>3970.0155644398201</v>
      </c>
      <c r="E226" s="2">
        <v>2880</v>
      </c>
      <c r="F226" s="1">
        <v>15589.0146484375</v>
      </c>
      <c r="G226" s="1">
        <v>424.82916259765602</v>
      </c>
      <c r="H226" s="1">
        <v>17628.34165551317</v>
      </c>
      <c r="I226" s="1">
        <v>439.05607285731003</v>
      </c>
      <c r="J226" s="1">
        <f t="shared" si="11"/>
        <v>13.08182109688423</v>
      </c>
      <c r="K226" s="1">
        <f t="shared" si="12"/>
        <v>3.3488544366074793</v>
      </c>
      <c r="L226" s="30"/>
      <c r="M226" s="30"/>
      <c r="N226" s="2">
        <v>0</v>
      </c>
      <c r="O226" s="30"/>
      <c r="P226" s="30"/>
      <c r="Q226" s="30"/>
      <c r="R226" s="30"/>
      <c r="S226" s="30"/>
      <c r="T226" s="30"/>
      <c r="U226" s="30"/>
      <c r="V226" s="30"/>
    </row>
    <row r="227" spans="1:22" ht="14.5" x14ac:dyDescent="0.35">
      <c r="A227" s="15">
        <v>70</v>
      </c>
      <c r="B227" s="8">
        <v>180</v>
      </c>
      <c r="C227" s="8">
        <v>1127578.9580751988</v>
      </c>
      <c r="D227" s="8">
        <v>3970.0155644398201</v>
      </c>
      <c r="E227" s="2">
        <v>2910</v>
      </c>
      <c r="F227" s="1">
        <v>11693.88671875</v>
      </c>
      <c r="G227" s="1">
        <v>322.91741943359398</v>
      </c>
      <c r="H227" s="1">
        <v>13410.98312209747</v>
      </c>
      <c r="I227" s="1">
        <v>345.62712478343059</v>
      </c>
      <c r="J227" s="1">
        <f t="shared" si="11"/>
        <v>14.683709913097367</v>
      </c>
      <c r="K227" s="1">
        <f t="shared" si="12"/>
        <v>7.0326665528512073</v>
      </c>
      <c r="L227" s="30"/>
      <c r="M227" s="30"/>
      <c r="N227" s="2">
        <v>1724538</v>
      </c>
      <c r="O227" s="30"/>
      <c r="P227" s="30"/>
      <c r="Q227" s="30"/>
      <c r="R227" s="30"/>
      <c r="S227" s="30"/>
      <c r="T227" s="30"/>
      <c r="U227" s="30"/>
      <c r="V227" s="30"/>
    </row>
    <row r="228" spans="1:22" ht="14.5" x14ac:dyDescent="0.35">
      <c r="A228" s="15">
        <v>70</v>
      </c>
      <c r="B228" s="8">
        <v>180</v>
      </c>
      <c r="C228" s="8">
        <v>1127578.9580751988</v>
      </c>
      <c r="D228" s="8">
        <v>3970.0155644398201</v>
      </c>
      <c r="E228" s="2">
        <v>2940</v>
      </c>
      <c r="F228" s="1">
        <v>11051.03515625</v>
      </c>
      <c r="G228" s="1">
        <v>306.85641479492199</v>
      </c>
      <c r="H228" s="1">
        <v>12975.07678599573</v>
      </c>
      <c r="I228" s="1">
        <v>326.66011535482198</v>
      </c>
      <c r="J228" s="1">
        <f t="shared" si="11"/>
        <v>17.410510441255575</v>
      </c>
      <c r="K228" s="1">
        <f t="shared" si="12"/>
        <v>6.4537352341599856</v>
      </c>
      <c r="L228" s="30"/>
      <c r="M228" s="30"/>
      <c r="N228" s="2">
        <v>1724538</v>
      </c>
      <c r="O228" s="30"/>
      <c r="P228" s="30"/>
      <c r="Q228" s="30"/>
      <c r="R228" s="30"/>
      <c r="S228" s="30"/>
      <c r="T228" s="30"/>
      <c r="U228" s="30"/>
      <c r="V228" s="30"/>
    </row>
    <row r="229" spans="1:22" ht="14.5" x14ac:dyDescent="0.35">
      <c r="A229" s="15">
        <v>70</v>
      </c>
      <c r="B229" s="8">
        <v>180</v>
      </c>
      <c r="C229" s="8">
        <v>1127578.9580751988</v>
      </c>
      <c r="D229" s="8">
        <v>3970.0155644398201</v>
      </c>
      <c r="E229" s="2">
        <v>2970</v>
      </c>
      <c r="F229" s="1">
        <v>11083.4736328125</v>
      </c>
      <c r="G229" s="1">
        <v>307.30554199218699</v>
      </c>
      <c r="H229" s="1">
        <v>12748.11168029701</v>
      </c>
      <c r="I229" s="1">
        <v>320.85386702155739</v>
      </c>
      <c r="J229" s="1">
        <f t="shared" si="11"/>
        <v>15.019100533215216</v>
      </c>
      <c r="K229" s="1">
        <f t="shared" si="12"/>
        <v>4.4087473794126559</v>
      </c>
      <c r="L229" s="30"/>
      <c r="M229" s="30"/>
      <c r="N229" s="2">
        <v>1724538</v>
      </c>
      <c r="O229" s="30"/>
      <c r="P229" s="30"/>
      <c r="Q229" s="30"/>
      <c r="R229" s="30"/>
      <c r="S229" s="30"/>
      <c r="T229" s="30"/>
      <c r="U229" s="30"/>
      <c r="V229" s="30"/>
    </row>
    <row r="230" spans="1:22" ht="14.5" x14ac:dyDescent="0.35">
      <c r="A230" s="15">
        <v>70</v>
      </c>
      <c r="B230" s="8">
        <v>180</v>
      </c>
      <c r="C230" s="8">
        <v>1127578.9580751988</v>
      </c>
      <c r="D230" s="8">
        <v>3970.0155644398201</v>
      </c>
      <c r="E230" s="2">
        <v>3000</v>
      </c>
      <c r="F230" s="1">
        <v>11283.0712890625</v>
      </c>
      <c r="G230" s="1">
        <v>310.11560058593801</v>
      </c>
      <c r="H230" s="1">
        <v>12606.28111717098</v>
      </c>
      <c r="I230" s="1">
        <v>317.84084936414752</v>
      </c>
      <c r="J230" s="1">
        <f t="shared" si="11"/>
        <v>11.727390479143416</v>
      </c>
      <c r="K230" s="1">
        <f t="shared" si="12"/>
        <v>2.4910867958958787</v>
      </c>
      <c r="L230" s="30"/>
      <c r="M230" s="30"/>
      <c r="N230" s="2">
        <v>0</v>
      </c>
      <c r="O230" s="30"/>
      <c r="P230" s="30"/>
      <c r="Q230" s="30"/>
      <c r="R230" s="30"/>
      <c r="S230" s="30"/>
      <c r="T230" s="30"/>
      <c r="U230" s="30"/>
      <c r="V230" s="30"/>
    </row>
    <row r="231" spans="1:22" ht="14.5" x14ac:dyDescent="0.35">
      <c r="A231" s="15">
        <v>70</v>
      </c>
      <c r="B231" s="8">
        <v>180</v>
      </c>
      <c r="C231" s="8">
        <v>1127578.9580751988</v>
      </c>
      <c r="D231" s="8">
        <v>3970.0155644398201</v>
      </c>
      <c r="E231" s="2">
        <v>3030</v>
      </c>
      <c r="F231" s="1">
        <v>11562.548828125</v>
      </c>
      <c r="G231" s="1">
        <v>314.14068603515602</v>
      </c>
      <c r="H231" s="1">
        <v>12521.210779972391</v>
      </c>
      <c r="I231" s="1">
        <v>315.33883568377951</v>
      </c>
      <c r="J231" s="1">
        <f t="shared" si="11"/>
        <v>8.2910953812841015</v>
      </c>
      <c r="K231" s="1">
        <f t="shared" si="12"/>
        <v>0.3814054345349579</v>
      </c>
      <c r="L231" s="30"/>
      <c r="M231" s="30"/>
      <c r="N231" s="2">
        <v>0</v>
      </c>
      <c r="O231" s="30"/>
      <c r="P231" s="30"/>
      <c r="Q231" s="30"/>
      <c r="R231" s="30"/>
      <c r="S231" s="30"/>
      <c r="T231" s="30"/>
      <c r="U231" s="30"/>
      <c r="V231" s="30"/>
    </row>
    <row r="232" spans="1:22" ht="14.5" x14ac:dyDescent="0.35">
      <c r="A232" s="15">
        <v>70</v>
      </c>
      <c r="B232" s="8">
        <v>180</v>
      </c>
      <c r="C232" s="8">
        <v>1127578.9580751988</v>
      </c>
      <c r="D232" s="8">
        <v>3970.0155644398201</v>
      </c>
      <c r="E232" s="2">
        <v>3060</v>
      </c>
      <c r="F232" s="1">
        <v>11862.8818359375</v>
      </c>
      <c r="G232" s="1">
        <v>318.728759765625</v>
      </c>
      <c r="H232" s="1">
        <v>12468.184274897059</v>
      </c>
      <c r="I232" s="1">
        <v>312.93036058825078</v>
      </c>
      <c r="J232" s="1">
        <f t="shared" si="11"/>
        <v>5.1024906707394804</v>
      </c>
      <c r="K232" s="1">
        <f t="shared" si="12"/>
        <v>-1.819226850328171</v>
      </c>
      <c r="L232" s="30"/>
      <c r="M232" s="30"/>
      <c r="N232" s="2">
        <v>0</v>
      </c>
      <c r="O232" s="30"/>
      <c r="P232" s="30"/>
      <c r="Q232" s="30"/>
      <c r="R232" s="30"/>
      <c r="S232" s="30"/>
      <c r="T232" s="30"/>
      <c r="U232" s="30"/>
      <c r="V232" s="30"/>
    </row>
    <row r="233" spans="1:22" ht="14.5" x14ac:dyDescent="0.35">
      <c r="A233" s="15">
        <v>70</v>
      </c>
      <c r="B233" s="8">
        <v>180</v>
      </c>
      <c r="C233" s="8">
        <v>1127578.9580751988</v>
      </c>
      <c r="D233" s="8">
        <v>3970.0155644398201</v>
      </c>
      <c r="E233" s="2">
        <v>3090</v>
      </c>
      <c r="F233" s="1">
        <v>16426.412109375</v>
      </c>
      <c r="G233" s="1">
        <v>423.312255859375</v>
      </c>
      <c r="H233" s="1">
        <v>17082.67444890655</v>
      </c>
      <c r="I233" s="1">
        <v>375.30770000979982</v>
      </c>
      <c r="J233" s="1">
        <f t="shared" si="11"/>
        <v>3.9951654394266822</v>
      </c>
      <c r="K233" s="1">
        <f t="shared" si="12"/>
        <v>-11.340223483990592</v>
      </c>
      <c r="L233" s="30"/>
      <c r="M233" s="30"/>
      <c r="N233" s="2">
        <v>1724538</v>
      </c>
      <c r="O233" s="30"/>
      <c r="P233" s="30"/>
      <c r="Q233" s="30"/>
      <c r="R233" s="30"/>
      <c r="S233" s="30"/>
      <c r="T233" s="30"/>
      <c r="U233" s="30"/>
      <c r="V233" s="30"/>
    </row>
    <row r="234" spans="1:22" ht="14.5" x14ac:dyDescent="0.35">
      <c r="A234" s="15">
        <v>70</v>
      </c>
      <c r="B234" s="8">
        <v>180</v>
      </c>
      <c r="C234" s="8">
        <v>1127578.9580751988</v>
      </c>
      <c r="D234" s="8">
        <v>3970.0155644398201</v>
      </c>
      <c r="E234" s="2">
        <v>3120</v>
      </c>
      <c r="F234" s="1">
        <v>17505.99609375</v>
      </c>
      <c r="G234" s="1">
        <v>442.11331176757801</v>
      </c>
      <c r="H234" s="1">
        <v>18084.312171020862</v>
      </c>
      <c r="I234" s="1">
        <v>394.80525473427213</v>
      </c>
      <c r="J234" s="1">
        <f t="shared" si="11"/>
        <v>3.3035313967500097</v>
      </c>
      <c r="K234" s="1">
        <f t="shared" si="12"/>
        <v>-10.700437144533675</v>
      </c>
      <c r="L234" s="30"/>
      <c r="M234" s="30"/>
      <c r="N234" s="2">
        <v>1724538</v>
      </c>
      <c r="O234" s="30"/>
      <c r="P234" s="30"/>
      <c r="Q234" s="30"/>
      <c r="R234" s="30"/>
      <c r="S234" s="30"/>
      <c r="T234" s="30"/>
      <c r="U234" s="30"/>
      <c r="V234" s="30"/>
    </row>
    <row r="235" spans="1:22" ht="14.5" x14ac:dyDescent="0.35">
      <c r="A235" s="15">
        <v>70</v>
      </c>
      <c r="B235" s="8">
        <v>180</v>
      </c>
      <c r="C235" s="8">
        <v>1127578.9580751988</v>
      </c>
      <c r="D235" s="8">
        <v>3970.0155644398201</v>
      </c>
      <c r="E235" s="2">
        <v>3150</v>
      </c>
      <c r="F235" s="1">
        <v>17824.900390625</v>
      </c>
      <c r="G235" s="1">
        <v>443.92712402343801</v>
      </c>
      <c r="H235" s="1">
        <v>18216.83384664384</v>
      </c>
      <c r="I235" s="1">
        <v>399.56210102354362</v>
      </c>
      <c r="J235" s="1">
        <f t="shared" si="11"/>
        <v>2.198797454290276</v>
      </c>
      <c r="K235" s="1">
        <f t="shared" si="12"/>
        <v>-9.9937626243248108</v>
      </c>
      <c r="L235" s="30"/>
      <c r="M235" s="30"/>
      <c r="N235" s="2">
        <v>1724538</v>
      </c>
      <c r="O235" s="30"/>
      <c r="P235" s="30"/>
      <c r="Q235" s="30"/>
      <c r="R235" s="30"/>
      <c r="S235" s="30"/>
      <c r="T235" s="30"/>
      <c r="U235" s="30"/>
      <c r="V235" s="30"/>
    </row>
    <row r="236" spans="1:22" ht="14.5" x14ac:dyDescent="0.35">
      <c r="A236" s="15">
        <v>70</v>
      </c>
      <c r="B236" s="8">
        <v>180</v>
      </c>
      <c r="C236" s="8">
        <v>1127578.9580751988</v>
      </c>
      <c r="D236" s="8">
        <v>3970.0155644398201</v>
      </c>
      <c r="E236" s="2">
        <v>3180</v>
      </c>
      <c r="F236" s="1">
        <v>18007.013671875</v>
      </c>
      <c r="G236" s="1">
        <v>442.03372192382801</v>
      </c>
      <c r="H236" s="1">
        <v>18317.941259506271</v>
      </c>
      <c r="I236" s="1">
        <v>399.24436582415348</v>
      </c>
      <c r="J236" s="1">
        <f t="shared" si="11"/>
        <v>1.7267026798391698</v>
      </c>
      <c r="K236" s="1">
        <f t="shared" si="12"/>
        <v>-9.6801112624271841</v>
      </c>
      <c r="L236" s="30"/>
      <c r="M236" s="30"/>
      <c r="N236" s="2">
        <v>0</v>
      </c>
      <c r="O236" s="30"/>
      <c r="P236" s="30"/>
      <c r="Q236" s="30"/>
      <c r="R236" s="30"/>
      <c r="S236" s="30"/>
      <c r="T236" s="30"/>
      <c r="U236" s="30"/>
      <c r="V236" s="30"/>
    </row>
    <row r="237" spans="1:22" ht="14.5" x14ac:dyDescent="0.35">
      <c r="A237" s="15">
        <v>70</v>
      </c>
      <c r="B237" s="8">
        <v>180</v>
      </c>
      <c r="C237" s="8">
        <v>1127578.9580751988</v>
      </c>
      <c r="D237" s="8">
        <v>3970.0155644398201</v>
      </c>
      <c r="E237" s="2">
        <v>3210</v>
      </c>
      <c r="F237" s="1">
        <v>17834.23828125</v>
      </c>
      <c r="G237" s="1">
        <v>439.18692016601602</v>
      </c>
      <c r="H237" s="1">
        <v>18417.914377426281</v>
      </c>
      <c r="I237" s="1">
        <v>397.106448895558</v>
      </c>
      <c r="J237" s="1">
        <f t="shared" si="11"/>
        <v>3.2727839954338172</v>
      </c>
      <c r="K237" s="1">
        <f t="shared" si="12"/>
        <v>-9.5814491138650659</v>
      </c>
      <c r="L237" s="30"/>
      <c r="M237" s="30"/>
      <c r="N237" s="2">
        <v>0</v>
      </c>
      <c r="O237" s="30"/>
      <c r="P237" s="30"/>
      <c r="Q237" s="30"/>
      <c r="R237" s="30"/>
      <c r="S237" s="30"/>
      <c r="T237" s="30"/>
      <c r="U237" s="30"/>
      <c r="V237" s="30"/>
    </row>
    <row r="238" spans="1:22" ht="14.5" x14ac:dyDescent="0.35">
      <c r="A238" s="15">
        <v>70</v>
      </c>
      <c r="B238" s="8">
        <v>180</v>
      </c>
      <c r="C238" s="8">
        <v>1127578.9580751988</v>
      </c>
      <c r="D238" s="8">
        <v>3970.0155644398201</v>
      </c>
      <c r="E238" s="2">
        <v>3240</v>
      </c>
      <c r="F238" s="1">
        <v>17738.845703125</v>
      </c>
      <c r="G238" s="1">
        <v>433.79013061523398</v>
      </c>
      <c r="H238" s="1">
        <v>18517.84647524617</v>
      </c>
      <c r="I238" s="1">
        <v>394.31560425399528</v>
      </c>
      <c r="J238" s="1">
        <f t="shared" si="11"/>
        <v>4.3914964093967814</v>
      </c>
      <c r="K238" s="1">
        <f t="shared" si="12"/>
        <v>-9.0999134316986297</v>
      </c>
      <c r="L238" s="30"/>
      <c r="M238" s="30"/>
      <c r="N238" s="2">
        <v>0</v>
      </c>
      <c r="O238" s="30"/>
      <c r="P238" s="30"/>
      <c r="Q238" s="30"/>
      <c r="R238" s="30"/>
      <c r="S238" s="30"/>
      <c r="T238" s="30"/>
      <c r="U238" s="30"/>
      <c r="V238" s="30"/>
    </row>
    <row r="239" spans="1:22" ht="14.5" x14ac:dyDescent="0.35">
      <c r="A239" s="15">
        <v>70</v>
      </c>
      <c r="B239" s="8">
        <v>180</v>
      </c>
      <c r="C239" s="8">
        <v>1127578.9580751988</v>
      </c>
      <c r="D239" s="8">
        <v>3970.0155644398201</v>
      </c>
      <c r="E239" s="2">
        <v>3270</v>
      </c>
      <c r="F239" s="1">
        <v>13339.130859375</v>
      </c>
      <c r="G239" s="1">
        <v>325.43975830078102</v>
      </c>
      <c r="H239" s="1">
        <v>14364.21355910636</v>
      </c>
      <c r="I239" s="1">
        <v>315.37713304431429</v>
      </c>
      <c r="J239" s="1">
        <f t="shared" si="11"/>
        <v>7.6847787950960216</v>
      </c>
      <c r="K239" s="1">
        <f t="shared" si="12"/>
        <v>-3.0920085821740795</v>
      </c>
      <c r="L239" s="30"/>
      <c r="M239" s="30"/>
      <c r="N239" s="2">
        <v>1724538</v>
      </c>
      <c r="O239" s="30"/>
      <c r="P239" s="30"/>
      <c r="Q239" s="30"/>
      <c r="R239" s="30"/>
      <c r="S239" s="30"/>
      <c r="T239" s="30"/>
      <c r="U239" s="30"/>
      <c r="V239" s="30"/>
    </row>
    <row r="240" spans="1:22" ht="14.5" x14ac:dyDescent="0.35">
      <c r="A240" s="15">
        <v>70</v>
      </c>
      <c r="B240" s="8">
        <v>180</v>
      </c>
      <c r="C240" s="8">
        <v>1127578.9580751988</v>
      </c>
      <c r="D240" s="8">
        <v>3970.0155644398201</v>
      </c>
      <c r="E240" s="2">
        <v>3300</v>
      </c>
      <c r="F240" s="1">
        <v>12728.1083984375</v>
      </c>
      <c r="G240" s="1">
        <v>307.44833374023398</v>
      </c>
      <c r="H240" s="1">
        <v>13726.64170992483</v>
      </c>
      <c r="I240" s="1">
        <v>297.50821284044179</v>
      </c>
      <c r="J240" s="1">
        <f t="shared" si="11"/>
        <v>7.8451037674216382</v>
      </c>
      <c r="K240" s="1">
        <f t="shared" si="12"/>
        <v>-3.2331028693070403</v>
      </c>
      <c r="L240" s="30"/>
      <c r="M240" s="30"/>
      <c r="N240" s="2">
        <v>1724538</v>
      </c>
      <c r="O240" s="30"/>
      <c r="P240" s="30"/>
      <c r="Q240" s="30"/>
      <c r="R240" s="30"/>
      <c r="S240" s="30"/>
      <c r="T240" s="30"/>
      <c r="U240" s="30"/>
      <c r="V240" s="30"/>
    </row>
    <row r="241" spans="1:22" ht="14.5" x14ac:dyDescent="0.35">
      <c r="A241" s="15">
        <v>70</v>
      </c>
      <c r="B241" s="8">
        <v>180</v>
      </c>
      <c r="C241" s="8">
        <v>1127578.9580751988</v>
      </c>
      <c r="D241" s="8">
        <v>3970.0155644398201</v>
      </c>
      <c r="E241" s="2">
        <v>3330</v>
      </c>
      <c r="F241" s="1">
        <v>12844.7763671875</v>
      </c>
      <c r="G241" s="1">
        <v>306.80310058593801</v>
      </c>
      <c r="H241" s="1">
        <v>13513.91147070865</v>
      </c>
      <c r="I241" s="1">
        <v>293.17816465978069</v>
      </c>
      <c r="J241" s="1">
        <f t="shared" si="11"/>
        <v>5.2093947328696411</v>
      </c>
      <c r="K241" s="1">
        <f t="shared" si="12"/>
        <v>-4.4409381457150126</v>
      </c>
      <c r="L241" s="30"/>
      <c r="M241" s="30"/>
      <c r="N241" s="2">
        <v>1724538</v>
      </c>
      <c r="O241" s="30"/>
      <c r="P241" s="30"/>
      <c r="Q241" s="30"/>
      <c r="R241" s="30"/>
      <c r="S241" s="30"/>
      <c r="T241" s="30"/>
      <c r="U241" s="30"/>
      <c r="V241" s="30"/>
    </row>
    <row r="242" spans="1:22" ht="14.5" x14ac:dyDescent="0.35">
      <c r="A242" s="15">
        <v>70</v>
      </c>
      <c r="B242" s="8">
        <v>180</v>
      </c>
      <c r="C242" s="8">
        <v>1127578.9580751988</v>
      </c>
      <c r="D242" s="8">
        <v>3970.0155644398201</v>
      </c>
      <c r="E242" s="2">
        <v>3360</v>
      </c>
      <c r="F242" s="1">
        <v>13122.03515625</v>
      </c>
      <c r="G242" s="1">
        <v>308.066650390625</v>
      </c>
      <c r="H242" s="1">
        <v>13449.93081541898</v>
      </c>
      <c r="I242" s="1">
        <v>290.91732166069869</v>
      </c>
      <c r="J242" s="1">
        <f t="shared" si="11"/>
        <v>2.4988171062230711</v>
      </c>
      <c r="K242" s="1">
        <f t="shared" si="12"/>
        <v>-5.5667592412814422</v>
      </c>
      <c r="L242" s="30"/>
      <c r="M242" s="30"/>
      <c r="N242" s="2">
        <v>0</v>
      </c>
      <c r="O242" s="30"/>
      <c r="P242" s="30"/>
      <c r="Q242" s="30"/>
      <c r="R242" s="30"/>
      <c r="S242" s="30"/>
      <c r="T242" s="30"/>
      <c r="U242" s="30"/>
      <c r="V242" s="30"/>
    </row>
    <row r="243" spans="1:22" ht="14.5" x14ac:dyDescent="0.35">
      <c r="A243" s="15">
        <v>70</v>
      </c>
      <c r="B243" s="8">
        <v>180</v>
      </c>
      <c r="C243" s="8">
        <v>1127578.9580751988</v>
      </c>
      <c r="D243" s="8">
        <v>3970.0155644398201</v>
      </c>
      <c r="E243" s="2">
        <v>3390</v>
      </c>
      <c r="F243" s="1">
        <v>13423.31640625</v>
      </c>
      <c r="G243" s="1">
        <v>309.66488647460898</v>
      </c>
      <c r="H243" s="1">
        <v>13438.0314194193</v>
      </c>
      <c r="I243" s="1">
        <v>288.91918405746219</v>
      </c>
      <c r="J243" s="1">
        <f t="shared" si="11"/>
        <v>0.10962278414631041</v>
      </c>
      <c r="K243" s="1">
        <f t="shared" si="12"/>
        <v>-6.6994042021770648</v>
      </c>
      <c r="L243" s="30"/>
      <c r="M243" s="30"/>
      <c r="N243" s="2">
        <v>0</v>
      </c>
      <c r="O243" s="30"/>
      <c r="P243" s="30"/>
      <c r="Q243" s="30"/>
      <c r="R243" s="30"/>
      <c r="S243" s="30"/>
      <c r="T243" s="30"/>
      <c r="U243" s="30"/>
      <c r="V243" s="30"/>
    </row>
    <row r="244" spans="1:22" ht="14.5" x14ac:dyDescent="0.35">
      <c r="A244" s="15">
        <v>70</v>
      </c>
      <c r="B244" s="8">
        <v>180</v>
      </c>
      <c r="C244" s="8">
        <v>1127578.9580751988</v>
      </c>
      <c r="D244" s="8">
        <v>3970.0155644398201</v>
      </c>
      <c r="E244" s="2">
        <v>3420</v>
      </c>
      <c r="F244" s="1">
        <v>12345.5947265625</v>
      </c>
      <c r="G244" s="1">
        <v>265.465087890625</v>
      </c>
      <c r="H244" s="1">
        <v>13377.45989114602</v>
      </c>
      <c r="I244" s="1">
        <v>286.95442073134802</v>
      </c>
      <c r="J244" s="1">
        <f t="shared" si="11"/>
        <v>8.3581648955589181</v>
      </c>
      <c r="K244" s="1">
        <f t="shared" si="12"/>
        <v>8.0949751289242595</v>
      </c>
      <c r="L244" s="30"/>
      <c r="M244" s="30"/>
      <c r="N244" s="2">
        <v>0</v>
      </c>
      <c r="O244" s="30"/>
      <c r="P244" s="30"/>
      <c r="Q244" s="30"/>
      <c r="R244" s="30"/>
      <c r="S244" s="30"/>
      <c r="T244" s="30"/>
      <c r="U244" s="30"/>
      <c r="V244" s="30"/>
    </row>
    <row r="245" spans="1:22" ht="14.5" x14ac:dyDescent="0.35">
      <c r="A245" s="15">
        <v>70</v>
      </c>
      <c r="B245" s="8">
        <v>180</v>
      </c>
      <c r="C245" s="8">
        <v>1127578.9580751988</v>
      </c>
      <c r="D245" s="8">
        <v>3970.0155644398201</v>
      </c>
      <c r="E245" s="2">
        <v>3450</v>
      </c>
      <c r="F245" s="1">
        <v>16395.431640625</v>
      </c>
      <c r="G245" s="1">
        <v>343.94680786132801</v>
      </c>
      <c r="H245" s="1">
        <v>17965.00966853182</v>
      </c>
      <c r="I245" s="1">
        <v>340.63720220768653</v>
      </c>
      <c r="J245" s="1">
        <f t="shared" si="11"/>
        <v>9.5732644453085438</v>
      </c>
      <c r="K245" s="1">
        <f t="shared" si="12"/>
        <v>-0.96224345683587376</v>
      </c>
      <c r="L245" s="30"/>
      <c r="M245" s="30"/>
      <c r="N245" s="2">
        <v>1724538</v>
      </c>
      <c r="O245" s="30"/>
      <c r="P245" s="30"/>
      <c r="Q245" s="30"/>
      <c r="R245" s="30"/>
      <c r="S245" s="30"/>
      <c r="T245" s="30"/>
      <c r="U245" s="30"/>
      <c r="V245" s="30"/>
    </row>
    <row r="246" spans="1:22" ht="14.5" x14ac:dyDescent="0.35">
      <c r="A246" s="15">
        <v>70</v>
      </c>
      <c r="B246" s="8">
        <v>180</v>
      </c>
      <c r="C246" s="8">
        <v>1127578.9580751988</v>
      </c>
      <c r="D246" s="8">
        <v>3970.0155644398201</v>
      </c>
      <c r="E246" s="2">
        <v>3480</v>
      </c>
      <c r="F246" s="1">
        <v>17608.373046875</v>
      </c>
      <c r="G246" s="1">
        <v>362.97711181640602</v>
      </c>
      <c r="H246" s="1">
        <v>19155.908782146511</v>
      </c>
      <c r="I246" s="1">
        <v>357.86880963186991</v>
      </c>
      <c r="J246" s="1">
        <f t="shared" si="11"/>
        <v>8.788635560774626</v>
      </c>
      <c r="K246" s="1">
        <f t="shared" si="12"/>
        <v>-1.4073345173124567</v>
      </c>
      <c r="L246" s="30"/>
      <c r="M246" s="30"/>
      <c r="N246" s="2">
        <v>1724538</v>
      </c>
      <c r="O246" s="30"/>
      <c r="P246" s="30"/>
      <c r="Q246" s="30"/>
      <c r="R246" s="30"/>
      <c r="S246" s="30"/>
      <c r="T246" s="30"/>
      <c r="U246" s="30"/>
      <c r="V246" s="30"/>
    </row>
    <row r="247" spans="1:22" ht="14.5" x14ac:dyDescent="0.35">
      <c r="A247" s="15">
        <v>70</v>
      </c>
      <c r="B247" s="8">
        <v>180</v>
      </c>
      <c r="C247" s="8">
        <v>1127578.9580751988</v>
      </c>
      <c r="D247" s="8">
        <v>3970.0155644398201</v>
      </c>
      <c r="E247" s="2">
        <v>3510</v>
      </c>
      <c r="F247" s="1">
        <v>18141.19140625</v>
      </c>
      <c r="G247" s="1">
        <v>369.16317749023398</v>
      </c>
      <c r="H247" s="1">
        <v>19411.37839872127</v>
      </c>
      <c r="I247" s="1">
        <v>359.0760221717577</v>
      </c>
      <c r="J247" s="1">
        <f t="shared" si="11"/>
        <v>7.0016735065904516</v>
      </c>
      <c r="K247" s="1">
        <f t="shared" si="12"/>
        <v>-2.7324381015067867</v>
      </c>
      <c r="L247" s="30"/>
      <c r="M247" s="30"/>
      <c r="N247" s="2">
        <v>1724538</v>
      </c>
      <c r="O247" s="30"/>
      <c r="P247" s="30"/>
      <c r="Q247" s="30"/>
      <c r="R247" s="30"/>
      <c r="S247" s="30"/>
      <c r="T247" s="30"/>
      <c r="U247" s="30"/>
      <c r="V247" s="30"/>
    </row>
    <row r="248" spans="1:22" ht="14.5" x14ac:dyDescent="0.35">
      <c r="A248" s="15">
        <v>70</v>
      </c>
      <c r="B248" s="8">
        <v>180</v>
      </c>
      <c r="C248" s="8">
        <v>1127578.9580751988</v>
      </c>
      <c r="D248" s="8">
        <v>3970.0155644398201</v>
      </c>
      <c r="E248" s="2">
        <v>3540</v>
      </c>
      <c r="F248" s="1">
        <v>18356.041015625</v>
      </c>
      <c r="G248" s="1">
        <v>370.07699584960898</v>
      </c>
      <c r="H248" s="1">
        <v>19516.928466774822</v>
      </c>
      <c r="I248" s="1">
        <v>354.68596069820802</v>
      </c>
      <c r="J248" s="1">
        <f t="shared" si="11"/>
        <v>6.3242801111724072</v>
      </c>
      <c r="K248" s="1">
        <f t="shared" si="12"/>
        <v>-4.1588737814050809</v>
      </c>
      <c r="L248" s="30"/>
      <c r="M248" s="30"/>
      <c r="N248" s="2">
        <v>0</v>
      </c>
      <c r="O248" s="30"/>
      <c r="P248" s="30"/>
      <c r="Q248" s="30"/>
      <c r="R248" s="30"/>
      <c r="S248" s="30"/>
      <c r="T248" s="30"/>
      <c r="U248" s="30"/>
      <c r="V248" s="30"/>
    </row>
    <row r="249" spans="1:22" ht="14.5" x14ac:dyDescent="0.35">
      <c r="A249" s="15">
        <v>70</v>
      </c>
      <c r="B249" s="8">
        <v>180</v>
      </c>
      <c r="C249" s="8">
        <v>1127578.9580751988</v>
      </c>
      <c r="D249" s="8">
        <v>3970.0155644398201</v>
      </c>
      <c r="E249" s="2">
        <v>3570</v>
      </c>
      <c r="F249" s="1">
        <v>18460.181640625</v>
      </c>
      <c r="G249" s="1">
        <v>366.91989135742199</v>
      </c>
      <c r="H249" s="1">
        <v>19617.063881612688</v>
      </c>
      <c r="I249" s="1">
        <v>349.43804438927077</v>
      </c>
      <c r="J249" s="1">
        <f t="shared" si="11"/>
        <v>6.2669060549315381</v>
      </c>
      <c r="K249" s="1">
        <f t="shared" si="12"/>
        <v>-4.7644860308545924</v>
      </c>
      <c r="L249" s="30"/>
      <c r="M249" s="30"/>
      <c r="N249" s="2">
        <v>0</v>
      </c>
      <c r="O249" s="30"/>
      <c r="P249" s="30"/>
      <c r="Q249" s="30"/>
      <c r="R249" s="30"/>
      <c r="S249" s="30"/>
      <c r="T249" s="30"/>
      <c r="U249" s="30"/>
      <c r="V249" s="30"/>
    </row>
    <row r="250" spans="1:22" ht="14.5" x14ac:dyDescent="0.35">
      <c r="A250" s="15">
        <v>70</v>
      </c>
      <c r="B250" s="8">
        <v>180</v>
      </c>
      <c r="C250" s="8">
        <v>1127578.9580751988</v>
      </c>
      <c r="D250" s="8">
        <v>3970.0155644398201</v>
      </c>
      <c r="E250" s="2">
        <v>3600</v>
      </c>
      <c r="F250" s="1">
        <v>18357.5546875</v>
      </c>
      <c r="G250" s="1">
        <v>358.74710083007801</v>
      </c>
      <c r="H250" s="1">
        <v>19716.999546397808</v>
      </c>
      <c r="I250" s="1">
        <v>344.05868477351379</v>
      </c>
      <c r="J250" s="1">
        <f t="shared" si="11"/>
        <v>7.4053700617516327</v>
      </c>
      <c r="K250" s="1">
        <f t="shared" si="12"/>
        <v>-4.0943650896628281</v>
      </c>
      <c r="L250" s="30"/>
      <c r="M250" s="30"/>
      <c r="N250" s="2">
        <v>0</v>
      </c>
      <c r="O250" s="30"/>
      <c r="P250" s="30"/>
      <c r="Q250" s="30"/>
      <c r="R250" s="30"/>
      <c r="S250" s="30"/>
      <c r="T250" s="30"/>
      <c r="U250" s="30"/>
      <c r="V250" s="30"/>
    </row>
    <row r="251" spans="1:22" ht="14.5" x14ac:dyDescent="0.35">
      <c r="A251" s="15">
        <v>70</v>
      </c>
      <c r="B251" s="8">
        <v>180</v>
      </c>
      <c r="C251" s="8">
        <v>1127578.9580751988</v>
      </c>
      <c r="D251" s="8">
        <v>3970.0155644398201</v>
      </c>
      <c r="E251" s="2">
        <v>3630</v>
      </c>
      <c r="F251" s="1">
        <v>13806.0556640625</v>
      </c>
      <c r="G251" s="1">
        <v>266.64181518554699</v>
      </c>
      <c r="H251" s="1">
        <v>15410.37414119311</v>
      </c>
      <c r="I251" s="1">
        <v>291.86675188815371</v>
      </c>
      <c r="J251" s="1">
        <f t="shared" si="11"/>
        <v>11.620396992217625</v>
      </c>
      <c r="K251" s="1">
        <f t="shared" si="12"/>
        <v>9.4602328914741101</v>
      </c>
      <c r="L251" s="30"/>
      <c r="M251" s="30"/>
      <c r="N251" s="2">
        <v>1724538</v>
      </c>
      <c r="O251" s="30"/>
      <c r="P251" s="30"/>
      <c r="Q251" s="30"/>
      <c r="R251" s="30"/>
      <c r="S251" s="30"/>
      <c r="T251" s="30"/>
      <c r="U251" s="30"/>
      <c r="V251" s="30"/>
    </row>
    <row r="252" spans="1:22" ht="14.5" x14ac:dyDescent="0.35">
      <c r="A252" s="15">
        <v>70</v>
      </c>
      <c r="B252" s="8">
        <v>180</v>
      </c>
      <c r="C252" s="8">
        <v>1127578.9580751988</v>
      </c>
      <c r="D252" s="8">
        <v>3970.0155644398201</v>
      </c>
      <c r="E252" s="2">
        <v>3660</v>
      </c>
      <c r="F252" s="1">
        <v>13084.9892578125</v>
      </c>
      <c r="G252" s="1">
        <v>249.13674926757801</v>
      </c>
      <c r="H252" s="1">
        <v>14164.10145938325</v>
      </c>
      <c r="I252" s="1">
        <v>279.24780179488738</v>
      </c>
      <c r="J252" s="1">
        <f t="shared" si="11"/>
        <v>8.2469475542477557</v>
      </c>
      <c r="K252" s="1">
        <f t="shared" si="12"/>
        <v>12.086154537951957</v>
      </c>
      <c r="L252" s="30"/>
      <c r="M252" s="30"/>
      <c r="N252" s="16">
        <v>1724538</v>
      </c>
      <c r="O252" s="30"/>
      <c r="P252" s="30"/>
      <c r="Q252" s="30"/>
      <c r="R252" s="30"/>
      <c r="S252" s="30"/>
      <c r="T252" s="30"/>
      <c r="U252" s="30"/>
      <c r="V252" s="30"/>
    </row>
    <row r="253" spans="1:22" ht="14.5" x14ac:dyDescent="0.35">
      <c r="A253" s="15">
        <v>71</v>
      </c>
      <c r="B253" s="8">
        <v>270</v>
      </c>
      <c r="C253" s="8">
        <v>1011341.7013458661</v>
      </c>
      <c r="D253" s="8">
        <v>4415.3721732230697</v>
      </c>
      <c r="E253" s="2">
        <v>30</v>
      </c>
      <c r="F253" s="1">
        <v>151.79519653320301</v>
      </c>
      <c r="G253" s="1">
        <v>512.91595458984398</v>
      </c>
      <c r="H253" s="1">
        <v>194.85821074491511</v>
      </c>
      <c r="I253" s="1">
        <v>524.07708913067574</v>
      </c>
      <c r="J253" s="1">
        <f t="shared" si="11"/>
        <v>28.369154752728086</v>
      </c>
      <c r="K253" s="1">
        <f t="shared" si="12"/>
        <v>2.1760162539215275</v>
      </c>
      <c r="L253" s="30">
        <f t="shared" ref="L253:M253" si="13">AVERAGE(J253:J374)</f>
        <v>4.6690414240856679</v>
      </c>
      <c r="M253" s="30">
        <f t="shared" si="13"/>
        <v>1.4889363725077689</v>
      </c>
      <c r="N253" s="2">
        <v>1924740</v>
      </c>
      <c r="O253" s="30">
        <f t="shared" ref="O253:P253" si="14">ABS(L253)</f>
        <v>4.6690414240856679</v>
      </c>
      <c r="P253" s="30">
        <f t="shared" si="14"/>
        <v>1.4889363725077689</v>
      </c>
      <c r="Q253" s="30">
        <f t="shared" ref="Q253" si="15">SUM(G253:G374)*30</f>
        <v>2053883.7528991699</v>
      </c>
      <c r="R253" s="30">
        <f>SUM(I253:I374)*30</f>
        <v>2062995.0066350892</v>
      </c>
      <c r="S253" s="30">
        <f t="shared" ref="S253" si="16">SUM(F253:F374)*30</f>
        <v>32185100.720672607</v>
      </c>
      <c r="T253" s="30">
        <f>SUM(H253:H374)*30</f>
        <v>32334931.782068469</v>
      </c>
      <c r="U253" s="30">
        <f t="shared" ref="U253" si="17">(R253-Q253)/Q253*100</f>
        <v>0.44361097472328775</v>
      </c>
      <c r="V253" s="30">
        <f t="shared" ref="V253" si="18">(T253-S253)/S253*100</f>
        <v>0.46552926056131361</v>
      </c>
    </row>
    <row r="254" spans="1:22" ht="14.5" x14ac:dyDescent="0.35">
      <c r="A254" s="15">
        <v>71</v>
      </c>
      <c r="B254" s="8">
        <v>270</v>
      </c>
      <c r="C254" s="8">
        <v>1011341.7013458661</v>
      </c>
      <c r="D254" s="8">
        <v>4415.3721732230697</v>
      </c>
      <c r="E254" s="2">
        <v>60</v>
      </c>
      <c r="F254" s="1">
        <v>138.27868652343801</v>
      </c>
      <c r="G254" s="1">
        <v>467.24362182617199</v>
      </c>
      <c r="H254" s="1">
        <v>194.85821074491511</v>
      </c>
      <c r="I254" s="1">
        <v>489.75921095336082</v>
      </c>
      <c r="J254" s="1">
        <f t="shared" si="11"/>
        <v>40.917024629017554</v>
      </c>
      <c r="K254" s="1">
        <f t="shared" si="12"/>
        <v>4.8188114455557569</v>
      </c>
      <c r="L254" s="30"/>
      <c r="M254" s="30"/>
      <c r="N254" s="2">
        <v>1924740</v>
      </c>
      <c r="O254" s="30"/>
      <c r="P254" s="30"/>
      <c r="Q254" s="30"/>
      <c r="R254" s="30"/>
      <c r="S254" s="30"/>
      <c r="T254" s="30"/>
      <c r="U254" s="30"/>
      <c r="V254" s="30"/>
    </row>
    <row r="255" spans="1:22" ht="14.5" x14ac:dyDescent="0.35">
      <c r="A255" s="15">
        <v>71</v>
      </c>
      <c r="B255" s="8">
        <v>270</v>
      </c>
      <c r="C255" s="8">
        <v>1011341.7013458661</v>
      </c>
      <c r="D255" s="8">
        <v>4415.3721732230697</v>
      </c>
      <c r="E255" s="2">
        <v>90</v>
      </c>
      <c r="F255" s="1">
        <v>138.32325744628901</v>
      </c>
      <c r="G255" s="1">
        <v>467.39425659179699</v>
      </c>
      <c r="H255" s="1">
        <v>194.85821074491511</v>
      </c>
      <c r="I255" s="1">
        <v>491.27077877882408</v>
      </c>
      <c r="J255" s="1">
        <f t="shared" si="11"/>
        <v>40.871617934951146</v>
      </c>
      <c r="K255" s="1">
        <f t="shared" si="12"/>
        <v>5.1084329450543224</v>
      </c>
      <c r="L255" s="30"/>
      <c r="M255" s="30"/>
      <c r="N255" s="2">
        <v>1924740</v>
      </c>
      <c r="O255" s="30"/>
      <c r="P255" s="30"/>
      <c r="Q255" s="30"/>
      <c r="R255" s="30"/>
      <c r="S255" s="30"/>
      <c r="T255" s="30"/>
      <c r="U255" s="30"/>
      <c r="V255" s="30"/>
    </row>
    <row r="256" spans="1:22" ht="14.5" x14ac:dyDescent="0.35">
      <c r="A256" s="15">
        <v>71</v>
      </c>
      <c r="B256" s="8">
        <v>270</v>
      </c>
      <c r="C256" s="8">
        <v>1011341.7013458661</v>
      </c>
      <c r="D256" s="8">
        <v>4415.3721732230697</v>
      </c>
      <c r="E256" s="2">
        <v>120</v>
      </c>
      <c r="F256" s="1">
        <v>139.46369934082</v>
      </c>
      <c r="G256" s="1">
        <v>471.24777221679699</v>
      </c>
      <c r="H256" s="1">
        <v>194.85821074491511</v>
      </c>
      <c r="I256" s="1">
        <v>494.11472023412517</v>
      </c>
      <c r="J256" s="1">
        <f t="shared" si="11"/>
        <v>39.719663013328329</v>
      </c>
      <c r="K256" s="1">
        <f t="shared" si="12"/>
        <v>4.8524257016133481</v>
      </c>
      <c r="L256" s="30"/>
      <c r="M256" s="30"/>
      <c r="N256" s="2">
        <v>0</v>
      </c>
      <c r="O256" s="30"/>
      <c r="P256" s="30"/>
      <c r="Q256" s="30"/>
      <c r="R256" s="30"/>
      <c r="S256" s="30"/>
      <c r="T256" s="30"/>
      <c r="U256" s="30"/>
      <c r="V256" s="30"/>
    </row>
    <row r="257" spans="1:22" ht="14.5" x14ac:dyDescent="0.35">
      <c r="A257" s="15">
        <v>71</v>
      </c>
      <c r="B257" s="8">
        <v>270</v>
      </c>
      <c r="C257" s="8">
        <v>1011341.7013458661</v>
      </c>
      <c r="D257" s="8">
        <v>4415.3721732230697</v>
      </c>
      <c r="E257" s="2">
        <v>150</v>
      </c>
      <c r="F257" s="1">
        <v>140.57217407226599</v>
      </c>
      <c r="G257" s="1">
        <v>474.99334716796898</v>
      </c>
      <c r="H257" s="1">
        <v>194.85821074491511</v>
      </c>
      <c r="I257" s="1">
        <v>496.88789614074068</v>
      </c>
      <c r="J257" s="1">
        <f t="shared" si="11"/>
        <v>38.617910714492822</v>
      </c>
      <c r="K257" s="1">
        <f t="shared" si="12"/>
        <v>4.6094432907981906</v>
      </c>
      <c r="L257" s="30"/>
      <c r="M257" s="30"/>
      <c r="N257" s="2">
        <v>0</v>
      </c>
      <c r="O257" s="30"/>
      <c r="P257" s="30"/>
      <c r="Q257" s="30"/>
      <c r="R257" s="30"/>
      <c r="S257" s="30"/>
      <c r="T257" s="30"/>
      <c r="U257" s="30"/>
      <c r="V257" s="30"/>
    </row>
    <row r="258" spans="1:22" ht="14.5" x14ac:dyDescent="0.35">
      <c r="A258" s="15">
        <v>71</v>
      </c>
      <c r="B258" s="8">
        <v>270</v>
      </c>
      <c r="C258" s="8">
        <v>1011341.7013458661</v>
      </c>
      <c r="D258" s="8">
        <v>4415.3721732230697</v>
      </c>
      <c r="E258" s="2">
        <v>180</v>
      </c>
      <c r="F258" s="1">
        <v>141.789138793945</v>
      </c>
      <c r="G258" s="1">
        <v>479.10546875</v>
      </c>
      <c r="H258" s="1">
        <v>194.85821074491511</v>
      </c>
      <c r="I258" s="1">
        <v>499.86361313548463</v>
      </c>
      <c r="J258" s="1">
        <f t="shared" si="11"/>
        <v>37.428164387183926</v>
      </c>
      <c r="K258" s="1">
        <f t="shared" si="12"/>
        <v>4.3326878400372308</v>
      </c>
      <c r="L258" s="30"/>
      <c r="M258" s="30"/>
      <c r="N258" s="2">
        <v>0</v>
      </c>
      <c r="O258" s="30"/>
      <c r="P258" s="30"/>
      <c r="Q258" s="30"/>
      <c r="R258" s="30"/>
      <c r="S258" s="30"/>
      <c r="T258" s="30"/>
      <c r="U258" s="30"/>
      <c r="V258" s="30"/>
    </row>
    <row r="259" spans="1:22" ht="14.5" x14ac:dyDescent="0.35">
      <c r="A259" s="15">
        <v>71</v>
      </c>
      <c r="B259" s="8">
        <v>270</v>
      </c>
      <c r="C259" s="8">
        <v>1011341.7013458661</v>
      </c>
      <c r="D259" s="8">
        <v>4415.3721732230697</v>
      </c>
      <c r="E259" s="2">
        <v>210</v>
      </c>
      <c r="F259" s="1">
        <v>143.037185668945</v>
      </c>
      <c r="G259" s="1">
        <v>483.32260131835898</v>
      </c>
      <c r="H259" s="1">
        <v>194.85821074491511</v>
      </c>
      <c r="I259" s="1">
        <v>503.26060109611183</v>
      </c>
      <c r="J259" s="1">
        <f t="shared" si="11"/>
        <v>36.229058082775914</v>
      </c>
      <c r="K259" s="1">
        <f t="shared" si="12"/>
        <v>4.1251949988202439</v>
      </c>
      <c r="L259" s="30"/>
      <c r="M259" s="30"/>
      <c r="N259" s="2">
        <v>1924740</v>
      </c>
      <c r="O259" s="30"/>
      <c r="P259" s="30"/>
      <c r="Q259" s="30"/>
      <c r="R259" s="30"/>
      <c r="S259" s="30"/>
      <c r="T259" s="30"/>
      <c r="U259" s="30"/>
      <c r="V259" s="30"/>
    </row>
    <row r="260" spans="1:22" ht="14.5" x14ac:dyDescent="0.35">
      <c r="A260" s="15">
        <v>71</v>
      </c>
      <c r="B260" s="8">
        <v>270</v>
      </c>
      <c r="C260" s="8">
        <v>1011341.7013458661</v>
      </c>
      <c r="D260" s="8">
        <v>4415.3721732230697</v>
      </c>
      <c r="E260" s="2">
        <v>240</v>
      </c>
      <c r="F260" s="1">
        <v>144.27552795410199</v>
      </c>
      <c r="G260" s="1">
        <v>487.50698852539102</v>
      </c>
      <c r="H260" s="1">
        <v>194.85821074491511</v>
      </c>
      <c r="I260" s="1">
        <v>506.61741911232951</v>
      </c>
      <c r="J260" s="1">
        <f t="shared" si="11"/>
        <v>35.059780066724045</v>
      </c>
      <c r="K260" s="1">
        <f t="shared" si="12"/>
        <v>3.9200321301533823</v>
      </c>
      <c r="L260" s="30"/>
      <c r="M260" s="30"/>
      <c r="N260" s="2">
        <v>1924740</v>
      </c>
      <c r="O260" s="30"/>
      <c r="P260" s="30"/>
      <c r="Q260" s="30"/>
      <c r="R260" s="30"/>
      <c r="S260" s="30"/>
      <c r="T260" s="30"/>
      <c r="U260" s="30"/>
      <c r="V260" s="30"/>
    </row>
    <row r="261" spans="1:22" ht="14.5" x14ac:dyDescent="0.35">
      <c r="A261" s="15">
        <v>71</v>
      </c>
      <c r="B261" s="8">
        <v>270</v>
      </c>
      <c r="C261" s="8">
        <v>1011341.7013458661</v>
      </c>
      <c r="D261" s="8">
        <v>4415.3721732230697</v>
      </c>
      <c r="E261" s="2">
        <v>270</v>
      </c>
      <c r="F261" s="1">
        <v>145.47201538085901</v>
      </c>
      <c r="G261" s="1">
        <v>491.54992675781199</v>
      </c>
      <c r="H261" s="1">
        <v>194.85821074491511</v>
      </c>
      <c r="I261" s="1">
        <v>509.97339144550688</v>
      </c>
      <c r="J261" s="1">
        <f t="shared" si="11"/>
        <v>33.948931851090769</v>
      </c>
      <c r="K261" s="1">
        <f t="shared" si="12"/>
        <v>3.7480352828477135</v>
      </c>
      <c r="L261" s="30"/>
      <c r="M261" s="30"/>
      <c r="N261" s="2">
        <v>1924740</v>
      </c>
      <c r="O261" s="30"/>
      <c r="P261" s="30"/>
      <c r="Q261" s="30"/>
      <c r="R261" s="30"/>
      <c r="S261" s="30"/>
      <c r="T261" s="30"/>
      <c r="U261" s="30"/>
      <c r="V261" s="30"/>
    </row>
    <row r="262" spans="1:22" ht="14.5" x14ac:dyDescent="0.35">
      <c r="A262" s="15">
        <v>71</v>
      </c>
      <c r="B262" s="8">
        <v>270</v>
      </c>
      <c r="C262" s="8">
        <v>1011341.7013458661</v>
      </c>
      <c r="D262" s="8">
        <v>4415.3721732230697</v>
      </c>
      <c r="E262" s="2">
        <v>300</v>
      </c>
      <c r="F262" s="1">
        <v>228.77699279785199</v>
      </c>
      <c r="G262" s="1">
        <v>773.031494140625</v>
      </c>
      <c r="H262" s="1">
        <v>194.85821074491511</v>
      </c>
      <c r="I262" s="1">
        <v>768.12871050506737</v>
      </c>
      <c r="J262" s="1">
        <f t="shared" si="11"/>
        <v>-14.826133361630298</v>
      </c>
      <c r="K262" s="1">
        <f t="shared" si="12"/>
        <v>-0.63422818768956157</v>
      </c>
      <c r="L262" s="30"/>
      <c r="M262" s="30"/>
      <c r="N262" s="2">
        <v>0</v>
      </c>
      <c r="O262" s="30"/>
      <c r="P262" s="30"/>
      <c r="Q262" s="30"/>
      <c r="R262" s="30"/>
      <c r="S262" s="30"/>
      <c r="T262" s="30"/>
      <c r="U262" s="30"/>
      <c r="V262" s="30"/>
    </row>
    <row r="263" spans="1:22" ht="14.5" x14ac:dyDescent="0.35">
      <c r="A263" s="15">
        <v>71</v>
      </c>
      <c r="B263" s="8">
        <v>270</v>
      </c>
      <c r="C263" s="8">
        <v>1011341.7013458661</v>
      </c>
      <c r="D263" s="8">
        <v>4415.3721732230697</v>
      </c>
      <c r="E263" s="2">
        <v>330</v>
      </c>
      <c r="F263" s="1">
        <v>241.20051574707</v>
      </c>
      <c r="G263" s="1">
        <v>814.061279296875</v>
      </c>
      <c r="H263" s="1">
        <v>194.85821074491511</v>
      </c>
      <c r="I263" s="1">
        <v>833.78597119210701</v>
      </c>
      <c r="J263" s="1">
        <f t="shared" si="11"/>
        <v>-19.213186530144405</v>
      </c>
      <c r="K263" s="1">
        <f t="shared" si="12"/>
        <v>2.4229984150909032</v>
      </c>
      <c r="L263" s="30"/>
      <c r="M263" s="30"/>
      <c r="N263" s="2">
        <v>0</v>
      </c>
      <c r="O263" s="30"/>
      <c r="P263" s="30"/>
      <c r="Q263" s="30"/>
      <c r="R263" s="30"/>
      <c r="S263" s="30"/>
      <c r="T263" s="30"/>
      <c r="U263" s="30"/>
      <c r="V263" s="30"/>
    </row>
    <row r="264" spans="1:22" ht="14.5" x14ac:dyDescent="0.35">
      <c r="A264" s="15">
        <v>71</v>
      </c>
      <c r="B264" s="8">
        <v>270</v>
      </c>
      <c r="C264" s="8">
        <v>1011341.7013458661</v>
      </c>
      <c r="D264" s="8">
        <v>4415.3721732230697</v>
      </c>
      <c r="E264" s="2">
        <v>360</v>
      </c>
      <c r="F264" s="1">
        <v>258.61712646484398</v>
      </c>
      <c r="G264" s="1">
        <v>832.94934082031295</v>
      </c>
      <c r="H264" s="1">
        <v>194.85821074491511</v>
      </c>
      <c r="I264" s="1">
        <v>855.76116580361008</v>
      </c>
      <c r="J264" s="1">
        <f t="shared" si="11"/>
        <v>-24.653787083430515</v>
      </c>
      <c r="K264" s="1">
        <f t="shared" si="12"/>
        <v>2.7386809575755682</v>
      </c>
      <c r="L264" s="30"/>
      <c r="M264" s="30"/>
      <c r="N264" s="2">
        <v>0</v>
      </c>
      <c r="O264" s="30"/>
      <c r="P264" s="30"/>
      <c r="Q264" s="30"/>
      <c r="R264" s="30"/>
      <c r="S264" s="30"/>
      <c r="T264" s="30"/>
      <c r="U264" s="30"/>
      <c r="V264" s="30"/>
    </row>
    <row r="265" spans="1:22" ht="14.5" x14ac:dyDescent="0.35">
      <c r="A265" s="15">
        <v>71</v>
      </c>
      <c r="B265" s="8">
        <v>270</v>
      </c>
      <c r="C265" s="8">
        <v>1011341.7013458661</v>
      </c>
      <c r="D265" s="8">
        <v>4415.3721732230697</v>
      </c>
      <c r="E265" s="2">
        <v>390</v>
      </c>
      <c r="F265" s="1">
        <v>350.13140869140602</v>
      </c>
      <c r="G265" s="1">
        <v>850.85919189453102</v>
      </c>
      <c r="H265" s="1">
        <v>281.98899983390879</v>
      </c>
      <c r="I265" s="1">
        <v>866.66365115195856</v>
      </c>
      <c r="J265" s="1">
        <f t="shared" ref="J265:J328" si="19">(H265-F265)/F265*100</f>
        <v>-19.461952617211683</v>
      </c>
      <c r="K265" s="1">
        <f t="shared" ref="K265:K328" si="20">(I265-G265)/G265*100</f>
        <v>1.8574705906669684</v>
      </c>
      <c r="L265" s="30"/>
      <c r="M265" s="30"/>
      <c r="N265" s="2">
        <v>1924740</v>
      </c>
      <c r="O265" s="30"/>
      <c r="P265" s="30"/>
      <c r="Q265" s="30"/>
      <c r="R265" s="30"/>
      <c r="S265" s="30"/>
      <c r="T265" s="30"/>
      <c r="U265" s="30"/>
      <c r="V265" s="30"/>
    </row>
    <row r="266" spans="1:22" ht="14.5" x14ac:dyDescent="0.35">
      <c r="A266" s="15">
        <v>71</v>
      </c>
      <c r="B266" s="8">
        <v>270</v>
      </c>
      <c r="C266" s="8">
        <v>1011341.7013458661</v>
      </c>
      <c r="D266" s="8">
        <v>4415.3721732230697</v>
      </c>
      <c r="E266" s="2">
        <v>420</v>
      </c>
      <c r="F266" s="1">
        <v>620.10241699218705</v>
      </c>
      <c r="G266" s="1">
        <v>870.98815917968795</v>
      </c>
      <c r="H266" s="1">
        <v>445.71738542826148</v>
      </c>
      <c r="I266" s="1">
        <v>870.81867314626368</v>
      </c>
      <c r="J266" s="1">
        <f t="shared" si="19"/>
        <v>-28.121972562174797</v>
      </c>
      <c r="K266" s="1">
        <f t="shared" si="20"/>
        <v>-1.9459051381812417E-2</v>
      </c>
      <c r="L266" s="30"/>
      <c r="M266" s="30"/>
      <c r="N266" s="2">
        <v>1924740</v>
      </c>
      <c r="O266" s="30"/>
      <c r="P266" s="30"/>
      <c r="Q266" s="30"/>
      <c r="R266" s="30"/>
      <c r="S266" s="30"/>
      <c r="T266" s="30"/>
      <c r="U266" s="30"/>
      <c r="V266" s="30"/>
    </row>
    <row r="267" spans="1:22" ht="14.5" x14ac:dyDescent="0.35">
      <c r="A267" s="15">
        <v>71</v>
      </c>
      <c r="B267" s="8">
        <v>270</v>
      </c>
      <c r="C267" s="8">
        <v>1011341.7013458661</v>
      </c>
      <c r="D267" s="8">
        <v>4415.3721732230697</v>
      </c>
      <c r="E267" s="2">
        <v>450</v>
      </c>
      <c r="F267" s="1">
        <v>1171.16467285156</v>
      </c>
      <c r="G267" s="1">
        <v>885.76385498046898</v>
      </c>
      <c r="H267" s="1">
        <v>705.97988859244538</v>
      </c>
      <c r="I267" s="1">
        <v>874.08482185938533</v>
      </c>
      <c r="J267" s="1">
        <f t="shared" si="19"/>
        <v>-39.719844274885737</v>
      </c>
      <c r="K267" s="1">
        <f t="shared" si="20"/>
        <v>-1.3185267219264856</v>
      </c>
      <c r="L267" s="30"/>
      <c r="M267" s="30"/>
      <c r="N267" s="2">
        <v>1924740</v>
      </c>
      <c r="O267" s="30"/>
      <c r="P267" s="30"/>
      <c r="Q267" s="30"/>
      <c r="R267" s="30"/>
      <c r="S267" s="30"/>
      <c r="T267" s="30"/>
      <c r="U267" s="30"/>
      <c r="V267" s="30"/>
    </row>
    <row r="268" spans="1:22" ht="14.5" x14ac:dyDescent="0.35">
      <c r="A268" s="15">
        <v>71</v>
      </c>
      <c r="B268" s="8">
        <v>270</v>
      </c>
      <c r="C268" s="8">
        <v>1011341.7013458661</v>
      </c>
      <c r="D268" s="8">
        <v>4415.3721732230697</v>
      </c>
      <c r="E268" s="2">
        <v>480</v>
      </c>
      <c r="F268" s="1">
        <v>1870.19140625</v>
      </c>
      <c r="G268" s="1">
        <v>890.29406738281205</v>
      </c>
      <c r="H268" s="1">
        <v>1036.227810071844</v>
      </c>
      <c r="I268" s="1">
        <v>877.23384347143917</v>
      </c>
      <c r="J268" s="1">
        <f t="shared" si="19"/>
        <v>-44.592419438520018</v>
      </c>
      <c r="K268" s="1">
        <f t="shared" si="20"/>
        <v>-1.4669561878319457</v>
      </c>
      <c r="L268" s="30"/>
      <c r="M268" s="30"/>
      <c r="N268" s="2">
        <v>0</v>
      </c>
      <c r="O268" s="30"/>
      <c r="P268" s="30"/>
      <c r="Q268" s="30"/>
      <c r="R268" s="30"/>
      <c r="S268" s="30"/>
      <c r="T268" s="30"/>
      <c r="U268" s="30"/>
      <c r="V268" s="30"/>
    </row>
    <row r="269" spans="1:22" ht="14.5" x14ac:dyDescent="0.35">
      <c r="A269" s="15">
        <v>71</v>
      </c>
      <c r="B269" s="8">
        <v>270</v>
      </c>
      <c r="C269" s="8">
        <v>1011341.7013458661</v>
      </c>
      <c r="D269" s="8">
        <v>4415.3721732230697</v>
      </c>
      <c r="E269" s="2">
        <v>510</v>
      </c>
      <c r="F269" s="1">
        <v>2287.02758789062</v>
      </c>
      <c r="G269" s="1">
        <v>886.79510498046898</v>
      </c>
      <c r="H269" s="1">
        <v>1384.6107401073041</v>
      </c>
      <c r="I269" s="1">
        <v>880.36746157097491</v>
      </c>
      <c r="J269" s="1">
        <f t="shared" si="19"/>
        <v>-39.458065681474196</v>
      </c>
      <c r="K269" s="1">
        <f t="shared" si="20"/>
        <v>-0.72481719547105883</v>
      </c>
      <c r="L269" s="30"/>
      <c r="M269" s="30"/>
      <c r="N269" s="2">
        <v>0</v>
      </c>
      <c r="O269" s="30"/>
      <c r="P269" s="30"/>
      <c r="Q269" s="30"/>
      <c r="R269" s="30"/>
      <c r="S269" s="30"/>
      <c r="T269" s="30"/>
      <c r="U269" s="30"/>
      <c r="V269" s="30"/>
    </row>
    <row r="270" spans="1:22" ht="14.5" x14ac:dyDescent="0.35">
      <c r="A270" s="15">
        <v>71</v>
      </c>
      <c r="B270" s="8">
        <v>270</v>
      </c>
      <c r="C270" s="8">
        <v>1011341.7013458661</v>
      </c>
      <c r="D270" s="8">
        <v>4415.3721732230697</v>
      </c>
      <c r="E270" s="2">
        <v>540</v>
      </c>
      <c r="F270" s="1">
        <v>2356.01245117187</v>
      </c>
      <c r="G270" s="1">
        <v>885.24981689453102</v>
      </c>
      <c r="H270" s="1">
        <v>1752.057427269993</v>
      </c>
      <c r="I270" s="1">
        <v>883.49896546291029</v>
      </c>
      <c r="J270" s="1">
        <f t="shared" si="19"/>
        <v>-25.634627847636054</v>
      </c>
      <c r="K270" s="1">
        <f t="shared" si="20"/>
        <v>-0.19778049068258979</v>
      </c>
      <c r="L270" s="30"/>
      <c r="M270" s="30"/>
      <c r="N270" s="2">
        <v>0</v>
      </c>
      <c r="O270" s="30"/>
      <c r="P270" s="30"/>
      <c r="Q270" s="30"/>
      <c r="R270" s="30"/>
      <c r="S270" s="30"/>
      <c r="T270" s="30"/>
      <c r="U270" s="30"/>
      <c r="V270" s="30"/>
    </row>
    <row r="271" spans="1:22" ht="14.5" x14ac:dyDescent="0.35">
      <c r="A271" s="15">
        <v>71</v>
      </c>
      <c r="B271" s="8">
        <v>270</v>
      </c>
      <c r="C271" s="8">
        <v>1011341.7013458661</v>
      </c>
      <c r="D271" s="8">
        <v>4415.3721732230697</v>
      </c>
      <c r="E271" s="2">
        <v>570</v>
      </c>
      <c r="F271" s="1">
        <v>1386.74499511719</v>
      </c>
      <c r="G271" s="1">
        <v>586.13861083984398</v>
      </c>
      <c r="H271" s="1">
        <v>1544.3971832543691</v>
      </c>
      <c r="I271" s="1">
        <v>606.23127010072369</v>
      </c>
      <c r="J271" s="1">
        <f t="shared" si="19"/>
        <v>11.368506011723976</v>
      </c>
      <c r="K271" s="1">
        <f t="shared" si="20"/>
        <v>3.42797060103072</v>
      </c>
      <c r="L271" s="30"/>
      <c r="M271" s="30"/>
      <c r="N271" s="2">
        <v>1924740</v>
      </c>
      <c r="O271" s="30"/>
      <c r="P271" s="30"/>
      <c r="Q271" s="30"/>
      <c r="R271" s="30"/>
      <c r="S271" s="30"/>
      <c r="T271" s="30"/>
      <c r="U271" s="30"/>
      <c r="V271" s="30"/>
    </row>
    <row r="272" spans="1:22" ht="14.5" x14ac:dyDescent="0.35">
      <c r="A272" s="15">
        <v>71</v>
      </c>
      <c r="B272" s="8">
        <v>270</v>
      </c>
      <c r="C272" s="8">
        <v>1011341.7013458661</v>
      </c>
      <c r="D272" s="8">
        <v>4415.3721732230697</v>
      </c>
      <c r="E272" s="2">
        <v>600</v>
      </c>
      <c r="F272" s="1">
        <v>1173.31494140625</v>
      </c>
      <c r="G272" s="1">
        <v>542.24774169921898</v>
      </c>
      <c r="H272" s="1">
        <v>1395.5278830574041</v>
      </c>
      <c r="I272" s="1">
        <v>559.48052230195242</v>
      </c>
      <c r="J272" s="1">
        <f t="shared" si="19"/>
        <v>18.938899847710609</v>
      </c>
      <c r="K272" s="1">
        <f t="shared" si="20"/>
        <v>3.1780271778969151</v>
      </c>
      <c r="L272" s="30"/>
      <c r="M272" s="30"/>
      <c r="N272" s="2">
        <v>1924740</v>
      </c>
      <c r="O272" s="30"/>
      <c r="P272" s="30"/>
      <c r="Q272" s="30"/>
      <c r="R272" s="30"/>
      <c r="S272" s="30"/>
      <c r="T272" s="30"/>
      <c r="U272" s="30"/>
      <c r="V272" s="30"/>
    </row>
    <row r="273" spans="1:22" ht="14.5" x14ac:dyDescent="0.35">
      <c r="A273" s="15">
        <v>71</v>
      </c>
      <c r="B273" s="8">
        <v>270</v>
      </c>
      <c r="C273" s="8">
        <v>1011341.7013458661</v>
      </c>
      <c r="D273" s="8">
        <v>4415.3721732230697</v>
      </c>
      <c r="E273" s="2">
        <v>630</v>
      </c>
      <c r="F273" s="1">
        <v>1091.44995117188</v>
      </c>
      <c r="G273" s="1">
        <v>537.93878173828102</v>
      </c>
      <c r="H273" s="1">
        <v>1402.38960947891</v>
      </c>
      <c r="I273" s="1">
        <v>561.02449790963499</v>
      </c>
      <c r="J273" s="1">
        <f t="shared" si="19"/>
        <v>28.488677650603844</v>
      </c>
      <c r="K273" s="1">
        <f t="shared" si="20"/>
        <v>4.2915136359485739</v>
      </c>
      <c r="L273" s="30"/>
      <c r="M273" s="30"/>
      <c r="N273" s="2">
        <v>1924740</v>
      </c>
      <c r="O273" s="30"/>
      <c r="P273" s="30"/>
      <c r="Q273" s="30"/>
      <c r="R273" s="30"/>
      <c r="S273" s="30"/>
      <c r="T273" s="30"/>
      <c r="U273" s="30"/>
      <c r="V273" s="30"/>
    </row>
    <row r="274" spans="1:22" ht="14.5" x14ac:dyDescent="0.35">
      <c r="A274" s="15">
        <v>71</v>
      </c>
      <c r="B274" s="8">
        <v>270</v>
      </c>
      <c r="C274" s="8">
        <v>1011341.7013458661</v>
      </c>
      <c r="D274" s="8">
        <v>4415.3721732230697</v>
      </c>
      <c r="E274" s="2">
        <v>660</v>
      </c>
      <c r="F274" s="1">
        <v>1050.14196777344</v>
      </c>
      <c r="G274" s="1">
        <v>540.76287841796898</v>
      </c>
      <c r="H274" s="1">
        <v>1470.1211516408571</v>
      </c>
      <c r="I274" s="1">
        <v>563.58371600707949</v>
      </c>
      <c r="J274" s="1">
        <f t="shared" si="19"/>
        <v>39.992610214205286</v>
      </c>
      <c r="K274" s="1">
        <f t="shared" si="20"/>
        <v>4.2201191131821219</v>
      </c>
      <c r="L274" s="30"/>
      <c r="M274" s="30"/>
      <c r="N274" s="2">
        <v>0</v>
      </c>
      <c r="O274" s="30"/>
      <c r="P274" s="30"/>
      <c r="Q274" s="30"/>
      <c r="R274" s="30"/>
      <c r="S274" s="30"/>
      <c r="T274" s="30"/>
      <c r="U274" s="30"/>
      <c r="V274" s="30"/>
    </row>
    <row r="275" spans="1:22" ht="14.5" x14ac:dyDescent="0.35">
      <c r="A275" s="15">
        <v>71</v>
      </c>
      <c r="B275" s="8">
        <v>270</v>
      </c>
      <c r="C275" s="8">
        <v>1011341.7013458661</v>
      </c>
      <c r="D275" s="8">
        <v>4415.3721732230697</v>
      </c>
      <c r="E275" s="2">
        <v>690</v>
      </c>
      <c r="F275" s="1">
        <v>1056.76171875</v>
      </c>
      <c r="G275" s="1">
        <v>546.28723144531295</v>
      </c>
      <c r="H275" s="1">
        <v>1549.5336131822901</v>
      </c>
      <c r="I275" s="1">
        <v>564.30327146242826</v>
      </c>
      <c r="J275" s="1">
        <f t="shared" si="19"/>
        <v>46.630369523147536</v>
      </c>
      <c r="K275" s="1">
        <f t="shared" si="20"/>
        <v>3.2979061160646639</v>
      </c>
      <c r="L275" s="30"/>
      <c r="M275" s="30"/>
      <c r="N275" s="2">
        <v>0</v>
      </c>
      <c r="O275" s="30"/>
      <c r="P275" s="30"/>
      <c r="Q275" s="30"/>
      <c r="R275" s="30"/>
      <c r="S275" s="30"/>
      <c r="T275" s="30"/>
      <c r="U275" s="30"/>
      <c r="V275" s="30"/>
    </row>
    <row r="276" spans="1:22" ht="14.5" x14ac:dyDescent="0.35">
      <c r="A276" s="15">
        <v>71</v>
      </c>
      <c r="B276" s="8">
        <v>270</v>
      </c>
      <c r="C276" s="8">
        <v>1011341.7013458661</v>
      </c>
      <c r="D276" s="8">
        <v>4415.3721732230697</v>
      </c>
      <c r="E276" s="2">
        <v>720</v>
      </c>
      <c r="F276" s="1">
        <v>1115.34069824219</v>
      </c>
      <c r="G276" s="1">
        <v>552.77691650390602</v>
      </c>
      <c r="H276" s="1">
        <v>1671.538537701985</v>
      </c>
      <c r="I276" s="1">
        <v>565.9246874742206</v>
      </c>
      <c r="J276" s="1">
        <f t="shared" si="19"/>
        <v>49.867976694150876</v>
      </c>
      <c r="K276" s="1">
        <f t="shared" si="20"/>
        <v>2.378494936704123</v>
      </c>
      <c r="L276" s="30"/>
      <c r="M276" s="30"/>
      <c r="N276" s="2">
        <v>0</v>
      </c>
      <c r="O276" s="30"/>
      <c r="P276" s="30"/>
      <c r="Q276" s="30"/>
      <c r="R276" s="30"/>
      <c r="S276" s="30"/>
      <c r="T276" s="30"/>
      <c r="U276" s="30"/>
      <c r="V276" s="30"/>
    </row>
    <row r="277" spans="1:22" ht="14.5" x14ac:dyDescent="0.35">
      <c r="A277" s="15">
        <v>71</v>
      </c>
      <c r="B277" s="8">
        <v>270</v>
      </c>
      <c r="C277" s="8">
        <v>1011341.7013458661</v>
      </c>
      <c r="D277" s="8">
        <v>4415.3721732230697</v>
      </c>
      <c r="E277" s="2">
        <v>750</v>
      </c>
      <c r="F277" s="1">
        <v>1224.41674804688</v>
      </c>
      <c r="G277" s="1">
        <v>559.46954345703102</v>
      </c>
      <c r="H277" s="1">
        <v>1803.407235752969</v>
      </c>
      <c r="I277" s="1">
        <v>568.50100045026352</v>
      </c>
      <c r="J277" s="1">
        <f t="shared" si="19"/>
        <v>47.287044107299387</v>
      </c>
      <c r="K277" s="1">
        <f t="shared" si="20"/>
        <v>1.6142893029397123</v>
      </c>
      <c r="L277" s="30"/>
      <c r="M277" s="30"/>
      <c r="N277" s="2">
        <v>1924740</v>
      </c>
      <c r="O277" s="30"/>
      <c r="P277" s="30"/>
      <c r="Q277" s="30"/>
      <c r="R277" s="30"/>
      <c r="S277" s="30"/>
      <c r="T277" s="30"/>
      <c r="U277" s="30"/>
      <c r="V277" s="30"/>
    </row>
    <row r="278" spans="1:22" ht="14.5" x14ac:dyDescent="0.35">
      <c r="A278" s="15">
        <v>71</v>
      </c>
      <c r="B278" s="8">
        <v>270</v>
      </c>
      <c r="C278" s="8">
        <v>1011341.7013458661</v>
      </c>
      <c r="D278" s="8">
        <v>4415.3721732230697</v>
      </c>
      <c r="E278" s="2">
        <v>780</v>
      </c>
      <c r="F278" s="1">
        <v>1393.32080078125</v>
      </c>
      <c r="G278" s="1">
        <v>565.36242675781295</v>
      </c>
      <c r="H278" s="1">
        <v>1855.929906989885</v>
      </c>
      <c r="I278" s="1">
        <v>571.51036354882115</v>
      </c>
      <c r="J278" s="1">
        <f t="shared" si="19"/>
        <v>33.201909133147595</v>
      </c>
      <c r="K278" s="1">
        <f t="shared" si="20"/>
        <v>1.0874328572319174</v>
      </c>
      <c r="L278" s="30"/>
      <c r="M278" s="30"/>
      <c r="N278" s="2">
        <v>1924740</v>
      </c>
      <c r="O278" s="30"/>
      <c r="P278" s="30"/>
      <c r="Q278" s="30"/>
      <c r="R278" s="30"/>
      <c r="S278" s="30"/>
      <c r="T278" s="30"/>
      <c r="U278" s="30"/>
      <c r="V278" s="30"/>
    </row>
    <row r="279" spans="1:22" ht="14.5" x14ac:dyDescent="0.35">
      <c r="A279" s="15">
        <v>71</v>
      </c>
      <c r="B279" s="8">
        <v>270</v>
      </c>
      <c r="C279" s="8">
        <v>1011341.7013458661</v>
      </c>
      <c r="D279" s="8">
        <v>4415.3721732230697</v>
      </c>
      <c r="E279" s="2">
        <v>810</v>
      </c>
      <c r="F279" s="1">
        <v>1650.23352050781</v>
      </c>
      <c r="G279" s="1">
        <v>570.91986083984398</v>
      </c>
      <c r="H279" s="1">
        <v>2277.1140399848568</v>
      </c>
      <c r="I279" s="1">
        <v>574.77282750012489</v>
      </c>
      <c r="J279" s="1">
        <f t="shared" si="19"/>
        <v>37.987382493851115</v>
      </c>
      <c r="K279" s="1">
        <f t="shared" si="20"/>
        <v>0.6748699641685364</v>
      </c>
      <c r="L279" s="30"/>
      <c r="M279" s="30"/>
      <c r="N279" s="2">
        <v>1924740</v>
      </c>
      <c r="O279" s="30"/>
      <c r="P279" s="30"/>
      <c r="Q279" s="30"/>
      <c r="R279" s="30"/>
      <c r="S279" s="30"/>
      <c r="T279" s="30"/>
      <c r="U279" s="30"/>
      <c r="V279" s="30"/>
    </row>
    <row r="280" spans="1:22" ht="14.5" x14ac:dyDescent="0.35">
      <c r="A280" s="15">
        <v>71</v>
      </c>
      <c r="B280" s="8">
        <v>270</v>
      </c>
      <c r="C280" s="8">
        <v>1011341.7013458661</v>
      </c>
      <c r="D280" s="8">
        <v>4415.3721732230697</v>
      </c>
      <c r="E280" s="2">
        <v>840</v>
      </c>
      <c r="F280" s="1">
        <v>3524.25854492188</v>
      </c>
      <c r="G280" s="1">
        <v>904.77014160156295</v>
      </c>
      <c r="H280" s="1">
        <v>7767.5269218814738</v>
      </c>
      <c r="I280" s="1">
        <v>897.59191089228239</v>
      </c>
      <c r="J280" s="1">
        <f t="shared" si="19"/>
        <v>120.40173338229505</v>
      </c>
      <c r="K280" s="1">
        <f t="shared" si="20"/>
        <v>-0.79337617138582306</v>
      </c>
      <c r="L280" s="30"/>
      <c r="M280" s="30"/>
      <c r="N280" s="2">
        <v>0</v>
      </c>
      <c r="O280" s="30"/>
      <c r="P280" s="30"/>
      <c r="Q280" s="30"/>
      <c r="R280" s="30"/>
      <c r="S280" s="30"/>
      <c r="T280" s="30"/>
      <c r="U280" s="30"/>
      <c r="V280" s="30"/>
    </row>
    <row r="281" spans="1:22" ht="14.5" x14ac:dyDescent="0.35">
      <c r="A281" s="15">
        <v>71</v>
      </c>
      <c r="B281" s="8">
        <v>270</v>
      </c>
      <c r="C281" s="8">
        <v>1011341.7013458661</v>
      </c>
      <c r="D281" s="8">
        <v>4415.3721732230697</v>
      </c>
      <c r="E281" s="2">
        <v>870</v>
      </c>
      <c r="F281" s="1">
        <v>4824.59619140625</v>
      </c>
      <c r="G281" s="1">
        <v>950.37341308593705</v>
      </c>
      <c r="H281" s="1">
        <v>7552.8491196509576</v>
      </c>
      <c r="I281" s="1">
        <v>936.44742223366222</v>
      </c>
      <c r="J281" s="1">
        <f t="shared" si="19"/>
        <v>56.548834762676577</v>
      </c>
      <c r="K281" s="1">
        <f t="shared" si="20"/>
        <v>-1.4653178067193648</v>
      </c>
      <c r="L281" s="30"/>
      <c r="M281" s="30"/>
      <c r="N281" s="2">
        <v>0</v>
      </c>
      <c r="O281" s="30"/>
      <c r="P281" s="30"/>
      <c r="Q281" s="30"/>
      <c r="R281" s="30"/>
      <c r="S281" s="30"/>
      <c r="T281" s="30"/>
      <c r="U281" s="30"/>
      <c r="V281" s="30"/>
    </row>
    <row r="282" spans="1:22" ht="14.5" x14ac:dyDescent="0.35">
      <c r="A282" s="15">
        <v>71</v>
      </c>
      <c r="B282" s="8">
        <v>270</v>
      </c>
      <c r="C282" s="8">
        <v>1011341.7013458661</v>
      </c>
      <c r="D282" s="8">
        <v>4415.3721732230697</v>
      </c>
      <c r="E282" s="2">
        <v>900</v>
      </c>
      <c r="F282" s="1">
        <v>5714.7001953125</v>
      </c>
      <c r="G282" s="1">
        <v>959.234619140625</v>
      </c>
      <c r="H282" s="1">
        <v>7575.039210332623</v>
      </c>
      <c r="I282" s="1">
        <v>945.41093758862257</v>
      </c>
      <c r="J282" s="1">
        <f t="shared" si="19"/>
        <v>32.553571516246322</v>
      </c>
      <c r="K282" s="1">
        <f t="shared" si="20"/>
        <v>-1.4411157892098407</v>
      </c>
      <c r="L282" s="30"/>
      <c r="M282" s="30"/>
      <c r="N282" s="2">
        <v>0</v>
      </c>
      <c r="O282" s="30"/>
      <c r="P282" s="30"/>
      <c r="Q282" s="30"/>
      <c r="R282" s="30"/>
      <c r="S282" s="30"/>
      <c r="T282" s="30"/>
      <c r="U282" s="30"/>
      <c r="V282" s="30"/>
    </row>
    <row r="283" spans="1:22" ht="14.5" x14ac:dyDescent="0.35">
      <c r="A283" s="15">
        <v>71</v>
      </c>
      <c r="B283" s="8">
        <v>270</v>
      </c>
      <c r="C283" s="8">
        <v>1011341.7013458661</v>
      </c>
      <c r="D283" s="8">
        <v>4415.3721732230697</v>
      </c>
      <c r="E283" s="2">
        <v>930</v>
      </c>
      <c r="F283" s="1">
        <v>6237.31982421875</v>
      </c>
      <c r="G283" s="1">
        <v>964.43475341796898</v>
      </c>
      <c r="H283" s="1">
        <v>7810.5605738713393</v>
      </c>
      <c r="I283" s="1">
        <v>947.21997442347674</v>
      </c>
      <c r="J283" s="1">
        <f t="shared" si="19"/>
        <v>25.22302517731876</v>
      </c>
      <c r="K283" s="1">
        <f t="shared" si="20"/>
        <v>-1.7849604582873897</v>
      </c>
      <c r="L283" s="30"/>
      <c r="M283" s="30"/>
      <c r="N283" s="2">
        <v>1924740</v>
      </c>
      <c r="O283" s="30"/>
      <c r="P283" s="30"/>
      <c r="Q283" s="30"/>
      <c r="R283" s="30"/>
      <c r="S283" s="30"/>
      <c r="T283" s="30"/>
      <c r="U283" s="30"/>
      <c r="V283" s="30"/>
    </row>
    <row r="284" spans="1:22" ht="14.5" x14ac:dyDescent="0.35">
      <c r="A284" s="15">
        <v>71</v>
      </c>
      <c r="B284" s="8">
        <v>270</v>
      </c>
      <c r="C284" s="8">
        <v>1011341.7013458661</v>
      </c>
      <c r="D284" s="8">
        <v>4415.3721732230697</v>
      </c>
      <c r="E284" s="2">
        <v>960</v>
      </c>
      <c r="F284" s="1">
        <v>6323.12158203125</v>
      </c>
      <c r="G284" s="1">
        <v>961.02874755859398</v>
      </c>
      <c r="H284" s="1">
        <v>8169.8137189706222</v>
      </c>
      <c r="I284" s="1">
        <v>947.31662391378552</v>
      </c>
      <c r="J284" s="1">
        <f t="shared" si="19"/>
        <v>29.205387133266818</v>
      </c>
      <c r="K284" s="1">
        <f t="shared" si="20"/>
        <v>-1.4268172184903791</v>
      </c>
      <c r="L284" s="30"/>
      <c r="M284" s="30"/>
      <c r="N284" s="2">
        <v>1924740</v>
      </c>
      <c r="O284" s="30"/>
      <c r="P284" s="30"/>
      <c r="Q284" s="30"/>
      <c r="R284" s="30"/>
      <c r="S284" s="30"/>
      <c r="T284" s="30"/>
      <c r="U284" s="30"/>
      <c r="V284" s="30"/>
    </row>
    <row r="285" spans="1:22" ht="14.5" x14ac:dyDescent="0.35">
      <c r="A285" s="15">
        <v>71</v>
      </c>
      <c r="B285" s="8">
        <v>270</v>
      </c>
      <c r="C285" s="8">
        <v>1011341.7013458661</v>
      </c>
      <c r="D285" s="8">
        <v>4415.3721732230697</v>
      </c>
      <c r="E285" s="2">
        <v>990</v>
      </c>
      <c r="F285" s="1">
        <v>7038.486328125</v>
      </c>
      <c r="G285" s="1">
        <v>953.98223876953102</v>
      </c>
      <c r="H285" s="1">
        <v>8601.5779167016735</v>
      </c>
      <c r="I285" s="1">
        <v>947.00347956518522</v>
      </c>
      <c r="J285" s="1">
        <f t="shared" si="19"/>
        <v>22.207780419075839</v>
      </c>
      <c r="K285" s="1">
        <f t="shared" si="20"/>
        <v>-0.73153974159384516</v>
      </c>
      <c r="L285" s="30"/>
      <c r="M285" s="30"/>
      <c r="N285" s="2">
        <v>1924740</v>
      </c>
      <c r="O285" s="30"/>
      <c r="P285" s="30"/>
      <c r="Q285" s="30"/>
      <c r="R285" s="30"/>
      <c r="S285" s="30"/>
      <c r="T285" s="30"/>
      <c r="U285" s="30"/>
      <c r="V285" s="30"/>
    </row>
    <row r="286" spans="1:22" ht="14.5" x14ac:dyDescent="0.35">
      <c r="A286" s="15">
        <v>71</v>
      </c>
      <c r="B286" s="8">
        <v>270</v>
      </c>
      <c r="C286" s="8">
        <v>1011341.7013458661</v>
      </c>
      <c r="D286" s="8">
        <v>4415.3721732230697</v>
      </c>
      <c r="E286" s="2">
        <v>1020</v>
      </c>
      <c r="F286" s="1">
        <v>7689.55712890625</v>
      </c>
      <c r="G286" s="1">
        <v>939.64727783203102</v>
      </c>
      <c r="H286" s="1">
        <v>9164.0767404766211</v>
      </c>
      <c r="I286" s="1">
        <v>946.59223598392134</v>
      </c>
      <c r="J286" s="1">
        <f t="shared" si="19"/>
        <v>19.17561163603845</v>
      </c>
      <c r="K286" s="1">
        <f t="shared" si="20"/>
        <v>0.739102673496148</v>
      </c>
      <c r="L286" s="30"/>
      <c r="M286" s="30"/>
      <c r="N286" s="2">
        <v>0</v>
      </c>
      <c r="O286" s="30"/>
      <c r="P286" s="30"/>
      <c r="Q286" s="30"/>
      <c r="R286" s="30"/>
      <c r="S286" s="30"/>
      <c r="T286" s="30"/>
      <c r="U286" s="30"/>
      <c r="V286" s="30"/>
    </row>
    <row r="287" spans="1:22" ht="14.5" x14ac:dyDescent="0.35">
      <c r="A287" s="15">
        <v>71</v>
      </c>
      <c r="B287" s="8">
        <v>270</v>
      </c>
      <c r="C287" s="8">
        <v>1011341.7013458661</v>
      </c>
      <c r="D287" s="8">
        <v>4415.3721732230697</v>
      </c>
      <c r="E287" s="2">
        <v>1050</v>
      </c>
      <c r="F287" s="1">
        <v>7756.86376953125</v>
      </c>
      <c r="G287" s="1">
        <v>927.68426513671898</v>
      </c>
      <c r="H287" s="1">
        <v>9515.8660108368931</v>
      </c>
      <c r="I287" s="1">
        <v>942.36708270321094</v>
      </c>
      <c r="J287" s="1">
        <f t="shared" si="19"/>
        <v>22.676719529546929</v>
      </c>
      <c r="K287" s="1">
        <f t="shared" si="20"/>
        <v>1.5827386664069438</v>
      </c>
      <c r="L287" s="30"/>
      <c r="M287" s="30"/>
      <c r="N287" s="2">
        <v>0</v>
      </c>
      <c r="O287" s="30"/>
      <c r="P287" s="30"/>
      <c r="Q287" s="30"/>
      <c r="R287" s="30"/>
      <c r="S287" s="30"/>
      <c r="T287" s="30"/>
      <c r="U287" s="30"/>
      <c r="V287" s="30"/>
    </row>
    <row r="288" spans="1:22" ht="14.5" x14ac:dyDescent="0.35">
      <c r="A288" s="15">
        <v>71</v>
      </c>
      <c r="B288" s="8">
        <v>270</v>
      </c>
      <c r="C288" s="8">
        <v>1011341.7013458661</v>
      </c>
      <c r="D288" s="8">
        <v>4415.3721732230697</v>
      </c>
      <c r="E288" s="2">
        <v>1080</v>
      </c>
      <c r="F288" s="1">
        <v>7490.24658203125</v>
      </c>
      <c r="G288" s="1">
        <v>922.83154296875</v>
      </c>
      <c r="H288" s="1">
        <v>9487.8278806643757</v>
      </c>
      <c r="I288" s="1">
        <v>937.65107082359498</v>
      </c>
      <c r="J288" s="1">
        <f t="shared" si="19"/>
        <v>26.669099298082248</v>
      </c>
      <c r="K288" s="1">
        <f t="shared" si="20"/>
        <v>1.6058757384008071</v>
      </c>
      <c r="L288" s="30"/>
      <c r="M288" s="30"/>
      <c r="N288" s="2">
        <v>0</v>
      </c>
      <c r="O288" s="30"/>
      <c r="P288" s="30"/>
      <c r="Q288" s="30"/>
      <c r="R288" s="30"/>
      <c r="S288" s="30"/>
      <c r="T288" s="30"/>
      <c r="U288" s="30"/>
      <c r="V288" s="30"/>
    </row>
    <row r="289" spans="1:22" ht="14.5" x14ac:dyDescent="0.35">
      <c r="A289" s="15">
        <v>71</v>
      </c>
      <c r="B289" s="8">
        <v>270</v>
      </c>
      <c r="C289" s="8">
        <v>1011341.7013458661</v>
      </c>
      <c r="D289" s="8">
        <v>4415.3721732230697</v>
      </c>
      <c r="E289" s="2">
        <v>1110</v>
      </c>
      <c r="F289" s="1">
        <v>4486.59423828125</v>
      </c>
      <c r="G289" s="1">
        <v>606.36480712890602</v>
      </c>
      <c r="H289" s="1">
        <v>5124.2514168925418</v>
      </c>
      <c r="I289" s="1">
        <v>618.31306044863322</v>
      </c>
      <c r="J289" s="1">
        <f t="shared" si="19"/>
        <v>14.212499386964156</v>
      </c>
      <c r="K289" s="1">
        <f t="shared" si="20"/>
        <v>1.9704727548917829</v>
      </c>
      <c r="L289" s="30"/>
      <c r="M289" s="30"/>
      <c r="N289" s="2">
        <v>1924740</v>
      </c>
      <c r="O289" s="30"/>
      <c r="P289" s="30"/>
      <c r="Q289" s="30"/>
      <c r="R289" s="30"/>
      <c r="S289" s="30"/>
      <c r="T289" s="30"/>
      <c r="U289" s="30"/>
      <c r="V289" s="30"/>
    </row>
    <row r="290" spans="1:22" ht="14.5" x14ac:dyDescent="0.35">
      <c r="A290" s="15">
        <v>71</v>
      </c>
      <c r="B290" s="8">
        <v>270</v>
      </c>
      <c r="C290" s="8">
        <v>1011341.7013458661</v>
      </c>
      <c r="D290" s="8">
        <v>4415.3721732230697</v>
      </c>
      <c r="E290" s="2">
        <v>1140</v>
      </c>
      <c r="F290" s="1">
        <v>4023.568359375</v>
      </c>
      <c r="G290" s="1">
        <v>566.54235839843795</v>
      </c>
      <c r="H290" s="1">
        <v>4292.8676203213709</v>
      </c>
      <c r="I290" s="1">
        <v>581.30101732303012</v>
      </c>
      <c r="J290" s="1">
        <f t="shared" si="19"/>
        <v>6.6930454982552439</v>
      </c>
      <c r="K290" s="1">
        <f t="shared" si="20"/>
        <v>2.6050406833327542</v>
      </c>
      <c r="L290" s="30"/>
      <c r="M290" s="30"/>
      <c r="N290" s="2">
        <v>1924740</v>
      </c>
      <c r="O290" s="30"/>
      <c r="P290" s="30"/>
      <c r="Q290" s="30"/>
      <c r="R290" s="30"/>
      <c r="S290" s="30"/>
      <c r="T290" s="30"/>
      <c r="U290" s="30"/>
      <c r="V290" s="30"/>
    </row>
    <row r="291" spans="1:22" ht="14.5" x14ac:dyDescent="0.35">
      <c r="A291" s="15">
        <v>71</v>
      </c>
      <c r="B291" s="8">
        <v>270</v>
      </c>
      <c r="C291" s="8">
        <v>1011341.7013458661</v>
      </c>
      <c r="D291" s="8">
        <v>4415.3721732230697</v>
      </c>
      <c r="E291" s="2">
        <v>1170</v>
      </c>
      <c r="F291" s="1">
        <v>3949.9501953125</v>
      </c>
      <c r="G291" s="1">
        <v>564.59973144531295</v>
      </c>
      <c r="H291" s="1">
        <v>4014.4530540486312</v>
      </c>
      <c r="I291" s="1">
        <v>575.44689728909702</v>
      </c>
      <c r="J291" s="1">
        <f t="shared" si="19"/>
        <v>1.6330043556670231</v>
      </c>
      <c r="K291" s="1">
        <f t="shared" si="20"/>
        <v>1.9212134260171401</v>
      </c>
      <c r="L291" s="30"/>
      <c r="M291" s="30"/>
      <c r="N291" s="2">
        <v>1924740</v>
      </c>
      <c r="O291" s="30"/>
      <c r="P291" s="30"/>
      <c r="Q291" s="30"/>
      <c r="R291" s="30"/>
      <c r="S291" s="30"/>
      <c r="T291" s="30"/>
      <c r="U291" s="30"/>
      <c r="V291" s="30"/>
    </row>
    <row r="292" spans="1:22" ht="14.5" x14ac:dyDescent="0.35">
      <c r="A292" s="15">
        <v>71</v>
      </c>
      <c r="B292" s="8">
        <v>270</v>
      </c>
      <c r="C292" s="8">
        <v>1011341.7013458661</v>
      </c>
      <c r="D292" s="8">
        <v>4415.3721732230697</v>
      </c>
      <c r="E292" s="2">
        <v>1200</v>
      </c>
      <c r="F292" s="1">
        <v>3986.22875976563</v>
      </c>
      <c r="G292" s="1">
        <v>567.9462890625</v>
      </c>
      <c r="H292" s="1">
        <v>4062.8456254224971</v>
      </c>
      <c r="I292" s="1">
        <v>572.93455419445218</v>
      </c>
      <c r="J292" s="1">
        <f t="shared" si="19"/>
        <v>1.9220388561285613</v>
      </c>
      <c r="K292" s="1">
        <f t="shared" si="20"/>
        <v>0.87829874550042863</v>
      </c>
      <c r="L292" s="30"/>
      <c r="M292" s="30"/>
      <c r="N292" s="2">
        <v>0</v>
      </c>
      <c r="O292" s="30"/>
      <c r="P292" s="30"/>
      <c r="Q292" s="30"/>
      <c r="R292" s="30"/>
      <c r="S292" s="30"/>
      <c r="T292" s="30"/>
      <c r="U292" s="30"/>
      <c r="V292" s="30"/>
    </row>
    <row r="293" spans="1:22" ht="14.5" x14ac:dyDescent="0.35">
      <c r="A293" s="15">
        <v>71</v>
      </c>
      <c r="B293" s="8">
        <v>270</v>
      </c>
      <c r="C293" s="8">
        <v>1011341.7013458661</v>
      </c>
      <c r="D293" s="8">
        <v>4415.3721732230697</v>
      </c>
      <c r="E293" s="2">
        <v>1230</v>
      </c>
      <c r="F293" s="1">
        <v>4143.43310546875</v>
      </c>
      <c r="G293" s="1">
        <v>571.39422607421898</v>
      </c>
      <c r="H293" s="1">
        <v>4284.6609250736874</v>
      </c>
      <c r="I293" s="1">
        <v>570.97438171912756</v>
      </c>
      <c r="J293" s="1">
        <f t="shared" si="19"/>
        <v>3.4084735051843</v>
      </c>
      <c r="K293" s="1">
        <f t="shared" si="20"/>
        <v>-7.3477178440525495E-2</v>
      </c>
      <c r="L293" s="30"/>
      <c r="M293" s="30"/>
      <c r="N293" s="2">
        <v>0</v>
      </c>
      <c r="O293" s="30"/>
      <c r="P293" s="30"/>
      <c r="Q293" s="30"/>
      <c r="R293" s="30"/>
      <c r="S293" s="30"/>
      <c r="T293" s="30"/>
      <c r="U293" s="30"/>
      <c r="V293" s="30"/>
    </row>
    <row r="294" spans="1:22" ht="14.5" x14ac:dyDescent="0.35">
      <c r="A294" s="15">
        <v>71</v>
      </c>
      <c r="B294" s="8">
        <v>270</v>
      </c>
      <c r="C294" s="8">
        <v>1011341.7013458661</v>
      </c>
      <c r="D294" s="8">
        <v>4415.3721732230697</v>
      </c>
      <c r="E294" s="2">
        <v>1260</v>
      </c>
      <c r="F294" s="1">
        <v>4396.57373046875</v>
      </c>
      <c r="G294" s="1">
        <v>572.73553466796898</v>
      </c>
      <c r="H294" s="1">
        <v>4580.2446325994188</v>
      </c>
      <c r="I294" s="1">
        <v>565.0382304302949</v>
      </c>
      <c r="J294" s="1">
        <f t="shared" si="19"/>
        <v>4.1775917655561825</v>
      </c>
      <c r="K294" s="1">
        <f t="shared" si="20"/>
        <v>-1.3439543684217918</v>
      </c>
      <c r="L294" s="30"/>
      <c r="M294" s="30"/>
      <c r="N294" s="2">
        <v>0</v>
      </c>
      <c r="O294" s="30"/>
      <c r="P294" s="30"/>
      <c r="Q294" s="30"/>
      <c r="R294" s="30"/>
      <c r="S294" s="30"/>
      <c r="T294" s="30"/>
      <c r="U294" s="30"/>
      <c r="V294" s="30"/>
    </row>
    <row r="295" spans="1:22" ht="14.5" x14ac:dyDescent="0.35">
      <c r="A295" s="15">
        <v>71</v>
      </c>
      <c r="B295" s="8">
        <v>270</v>
      </c>
      <c r="C295" s="8">
        <v>1011341.7013458661</v>
      </c>
      <c r="D295" s="8">
        <v>4415.3721732230697</v>
      </c>
      <c r="E295" s="2">
        <v>1290</v>
      </c>
      <c r="F295" s="1">
        <v>4701.95361328125</v>
      </c>
      <c r="G295" s="1">
        <v>573.07061767578102</v>
      </c>
      <c r="H295" s="1">
        <v>4891.0414468213903</v>
      </c>
      <c r="I295" s="1">
        <v>560.98758988552333</v>
      </c>
      <c r="J295" s="1">
        <f t="shared" si="19"/>
        <v>4.0214738190108541</v>
      </c>
      <c r="K295" s="1">
        <f t="shared" si="20"/>
        <v>-2.1084710012289882</v>
      </c>
      <c r="L295" s="30"/>
      <c r="M295" s="30"/>
      <c r="N295" s="2">
        <v>1924740</v>
      </c>
      <c r="O295" s="30"/>
      <c r="P295" s="30"/>
      <c r="Q295" s="30"/>
      <c r="R295" s="30"/>
      <c r="S295" s="30"/>
      <c r="T295" s="30"/>
      <c r="U295" s="30"/>
      <c r="V295" s="30"/>
    </row>
    <row r="296" spans="1:22" ht="14.5" x14ac:dyDescent="0.35">
      <c r="A296" s="15">
        <v>71</v>
      </c>
      <c r="B296" s="8">
        <v>270</v>
      </c>
      <c r="C296" s="8">
        <v>1011341.7013458661</v>
      </c>
      <c r="D296" s="8">
        <v>4415.3721732230697</v>
      </c>
      <c r="E296" s="2">
        <v>1320</v>
      </c>
      <c r="F296" s="1">
        <v>5133.51318359375</v>
      </c>
      <c r="G296" s="1">
        <v>573.60711669921898</v>
      </c>
      <c r="H296" s="1">
        <v>5334.4058613436509</v>
      </c>
      <c r="I296" s="1">
        <v>557.17192841406484</v>
      </c>
      <c r="J296" s="1">
        <f t="shared" si="19"/>
        <v>3.9133566149578818</v>
      </c>
      <c r="K296" s="1">
        <f t="shared" si="20"/>
        <v>-2.8652343750072791</v>
      </c>
      <c r="L296" s="30"/>
      <c r="M296" s="30"/>
      <c r="N296" s="2">
        <v>1924740</v>
      </c>
      <c r="O296" s="30"/>
      <c r="P296" s="30"/>
      <c r="Q296" s="30"/>
      <c r="R296" s="30"/>
      <c r="S296" s="30"/>
      <c r="T296" s="30"/>
      <c r="U296" s="30"/>
      <c r="V296" s="30"/>
    </row>
    <row r="297" spans="1:22" ht="14.5" x14ac:dyDescent="0.35">
      <c r="A297" s="15">
        <v>71</v>
      </c>
      <c r="B297" s="8">
        <v>270</v>
      </c>
      <c r="C297" s="8">
        <v>1011341.7013458661</v>
      </c>
      <c r="D297" s="8">
        <v>4415.3721732230697</v>
      </c>
      <c r="E297" s="2">
        <v>1350</v>
      </c>
      <c r="F297" s="1">
        <v>5419.96142578125</v>
      </c>
      <c r="G297" s="1">
        <v>570.86236572265602</v>
      </c>
      <c r="H297" s="1">
        <v>5878.5579994698037</v>
      </c>
      <c r="I297" s="1">
        <v>553.38562422528764</v>
      </c>
      <c r="J297" s="1">
        <f t="shared" si="19"/>
        <v>8.4612516153184636</v>
      </c>
      <c r="K297" s="1">
        <f t="shared" si="20"/>
        <v>-3.0614632434640408</v>
      </c>
      <c r="L297" s="30"/>
      <c r="M297" s="30"/>
      <c r="N297" s="2">
        <v>1924740</v>
      </c>
      <c r="O297" s="30"/>
      <c r="P297" s="30"/>
      <c r="Q297" s="30"/>
      <c r="R297" s="30"/>
      <c r="S297" s="30"/>
      <c r="T297" s="30"/>
      <c r="U297" s="30"/>
      <c r="V297" s="30"/>
    </row>
    <row r="298" spans="1:22" ht="14.5" x14ac:dyDescent="0.35">
      <c r="A298" s="15">
        <v>71</v>
      </c>
      <c r="B298" s="8">
        <v>270</v>
      </c>
      <c r="C298" s="8">
        <v>1011341.7013458661</v>
      </c>
      <c r="D298" s="8">
        <v>4415.3721732230697</v>
      </c>
      <c r="E298" s="2">
        <v>1380</v>
      </c>
      <c r="F298" s="1">
        <v>9278.0068359375</v>
      </c>
      <c r="G298" s="1">
        <v>901.04046630859398</v>
      </c>
      <c r="H298" s="1">
        <v>9739.6574092242408</v>
      </c>
      <c r="I298" s="1">
        <v>869.69995529593973</v>
      </c>
      <c r="J298" s="1">
        <f t="shared" si="19"/>
        <v>4.9757515967608485</v>
      </c>
      <c r="K298" s="1">
        <f t="shared" si="20"/>
        <v>-3.4782578790329879</v>
      </c>
      <c r="L298" s="30"/>
      <c r="M298" s="30"/>
      <c r="N298" s="2">
        <v>0</v>
      </c>
      <c r="O298" s="30"/>
      <c r="P298" s="30"/>
      <c r="Q298" s="30"/>
      <c r="R298" s="30"/>
      <c r="S298" s="30"/>
      <c r="T298" s="30"/>
      <c r="U298" s="30"/>
      <c r="V298" s="30"/>
    </row>
    <row r="299" spans="1:22" ht="14.5" x14ac:dyDescent="0.35">
      <c r="A299" s="15">
        <v>71</v>
      </c>
      <c r="B299" s="8">
        <v>270</v>
      </c>
      <c r="C299" s="8">
        <v>1011341.7013458661</v>
      </c>
      <c r="D299" s="8">
        <v>4415.3721732230697</v>
      </c>
      <c r="E299" s="2">
        <v>1410</v>
      </c>
      <c r="F299" s="1">
        <v>10789.6435546875</v>
      </c>
      <c r="G299" s="1">
        <v>931.38330078125</v>
      </c>
      <c r="H299" s="1">
        <v>11433.48435208698</v>
      </c>
      <c r="I299" s="1">
        <v>882.78049731432748</v>
      </c>
      <c r="J299" s="1">
        <f t="shared" si="19"/>
        <v>5.967211003182463</v>
      </c>
      <c r="K299" s="1">
        <f t="shared" si="20"/>
        <v>-5.2183460264054755</v>
      </c>
      <c r="L299" s="30"/>
      <c r="M299" s="30"/>
      <c r="N299" s="2">
        <v>0</v>
      </c>
      <c r="O299" s="30"/>
      <c r="P299" s="30"/>
      <c r="Q299" s="30"/>
      <c r="R299" s="30"/>
      <c r="S299" s="30"/>
      <c r="T299" s="30"/>
      <c r="U299" s="30"/>
      <c r="V299" s="30"/>
    </row>
    <row r="300" spans="1:22" ht="14.5" x14ac:dyDescent="0.35">
      <c r="A300" s="15">
        <v>71</v>
      </c>
      <c r="B300" s="8">
        <v>270</v>
      </c>
      <c r="C300" s="8">
        <v>1011341.7013458661</v>
      </c>
      <c r="D300" s="8">
        <v>4415.3721732230697</v>
      </c>
      <c r="E300" s="2">
        <v>1440</v>
      </c>
      <c r="F300" s="1">
        <v>12172.8349609375</v>
      </c>
      <c r="G300" s="1">
        <v>926.53216552734398</v>
      </c>
      <c r="H300" s="1">
        <v>12057.65332942534</v>
      </c>
      <c r="I300" s="1">
        <v>880.04374618437203</v>
      </c>
      <c r="J300" s="1">
        <f t="shared" si="19"/>
        <v>-0.9462186243531292</v>
      </c>
      <c r="K300" s="1">
        <f t="shared" si="20"/>
        <v>-5.0174641607302064</v>
      </c>
      <c r="L300" s="30"/>
      <c r="M300" s="30"/>
      <c r="N300" s="2">
        <v>0</v>
      </c>
      <c r="O300" s="30"/>
      <c r="P300" s="30"/>
      <c r="Q300" s="30"/>
      <c r="R300" s="30"/>
      <c r="S300" s="30"/>
      <c r="T300" s="30"/>
      <c r="U300" s="30"/>
      <c r="V300" s="30"/>
    </row>
    <row r="301" spans="1:22" ht="14.5" x14ac:dyDescent="0.35">
      <c r="A301" s="15">
        <v>71</v>
      </c>
      <c r="B301" s="8">
        <v>270</v>
      </c>
      <c r="C301" s="8">
        <v>1011341.7013458661</v>
      </c>
      <c r="D301" s="8">
        <v>4415.3721732230697</v>
      </c>
      <c r="E301" s="2">
        <v>1470</v>
      </c>
      <c r="F301" s="1">
        <v>13323.72265625</v>
      </c>
      <c r="G301" s="1">
        <v>912.97039794921898</v>
      </c>
      <c r="H301" s="1">
        <v>12522.38431153232</v>
      </c>
      <c r="I301" s="1">
        <v>875.49795821956229</v>
      </c>
      <c r="J301" s="1">
        <f t="shared" si="19"/>
        <v>-6.0143727499595014</v>
      </c>
      <c r="K301" s="1">
        <f t="shared" si="20"/>
        <v>-4.1044528731522973</v>
      </c>
      <c r="L301" s="30"/>
      <c r="M301" s="30"/>
      <c r="N301" s="2">
        <v>1924740</v>
      </c>
      <c r="O301" s="30"/>
      <c r="P301" s="30"/>
      <c r="Q301" s="30"/>
      <c r="R301" s="30"/>
      <c r="S301" s="30"/>
      <c r="T301" s="30"/>
      <c r="U301" s="30"/>
      <c r="V301" s="30"/>
    </row>
    <row r="302" spans="1:22" ht="14.5" x14ac:dyDescent="0.35">
      <c r="A302" s="15">
        <v>71</v>
      </c>
      <c r="B302" s="8">
        <v>270</v>
      </c>
      <c r="C302" s="8">
        <v>1011341.7013458661</v>
      </c>
      <c r="D302" s="8">
        <v>4415.3721732230697</v>
      </c>
      <c r="E302" s="2">
        <v>1500</v>
      </c>
      <c r="F302" s="1">
        <v>14261.9140625</v>
      </c>
      <c r="G302" s="1">
        <v>896.68542480468705</v>
      </c>
      <c r="H302" s="1">
        <v>12963.352171292199</v>
      </c>
      <c r="I302" s="1">
        <v>870.74534034549185</v>
      </c>
      <c r="J302" s="1">
        <f t="shared" si="19"/>
        <v>-9.1051024814559369</v>
      </c>
      <c r="K302" s="1">
        <f t="shared" si="20"/>
        <v>-2.8928857034612081</v>
      </c>
      <c r="L302" s="30"/>
      <c r="M302" s="30"/>
      <c r="N302" s="2">
        <v>1924740</v>
      </c>
      <c r="O302" s="30"/>
      <c r="P302" s="30"/>
      <c r="Q302" s="30"/>
      <c r="R302" s="30"/>
      <c r="S302" s="30"/>
      <c r="T302" s="30"/>
      <c r="U302" s="30"/>
      <c r="V302" s="30"/>
    </row>
    <row r="303" spans="1:22" ht="14.5" x14ac:dyDescent="0.35">
      <c r="A303" s="15">
        <v>71</v>
      </c>
      <c r="B303" s="8">
        <v>270</v>
      </c>
      <c r="C303" s="8">
        <v>1011341.7013458661</v>
      </c>
      <c r="D303" s="8">
        <v>4415.3721732230697</v>
      </c>
      <c r="E303" s="2">
        <v>1530</v>
      </c>
      <c r="F303" s="1">
        <v>14592.7265625</v>
      </c>
      <c r="G303" s="1">
        <v>881.21838378906295</v>
      </c>
      <c r="H303" s="1">
        <v>13425.26346738666</v>
      </c>
      <c r="I303" s="1">
        <v>865.96904334629573</v>
      </c>
      <c r="J303" s="1">
        <f t="shared" si="19"/>
        <v>-8.0003081679982682</v>
      </c>
      <c r="K303" s="1">
        <f t="shared" si="20"/>
        <v>-1.7304836943140136</v>
      </c>
      <c r="L303" s="30"/>
      <c r="M303" s="30"/>
      <c r="N303" s="2">
        <v>1924740</v>
      </c>
      <c r="O303" s="30"/>
      <c r="P303" s="30"/>
      <c r="Q303" s="30"/>
      <c r="R303" s="30"/>
      <c r="S303" s="30"/>
      <c r="T303" s="30"/>
      <c r="U303" s="30"/>
      <c r="V303" s="30"/>
    </row>
    <row r="304" spans="1:22" ht="14.5" x14ac:dyDescent="0.35">
      <c r="A304" s="15">
        <v>71</v>
      </c>
      <c r="B304" s="8">
        <v>270</v>
      </c>
      <c r="C304" s="8">
        <v>1011341.7013458661</v>
      </c>
      <c r="D304" s="8">
        <v>4415.3721732230697</v>
      </c>
      <c r="E304" s="2">
        <v>1560</v>
      </c>
      <c r="F304" s="1">
        <v>14638.9912109375</v>
      </c>
      <c r="G304" s="1">
        <v>867.55419921875</v>
      </c>
      <c r="H304" s="1">
        <v>13855.860375746939</v>
      </c>
      <c r="I304" s="1">
        <v>861.19014889204755</v>
      </c>
      <c r="J304" s="1">
        <f t="shared" si="19"/>
        <v>-5.3496229617615034</v>
      </c>
      <c r="K304" s="1">
        <f t="shared" si="20"/>
        <v>-0.73356227569798049</v>
      </c>
      <c r="L304" s="30"/>
      <c r="M304" s="30"/>
      <c r="N304" s="2">
        <v>0</v>
      </c>
      <c r="O304" s="30"/>
      <c r="P304" s="30"/>
      <c r="Q304" s="30"/>
      <c r="R304" s="30"/>
      <c r="S304" s="30"/>
      <c r="T304" s="30"/>
      <c r="U304" s="30"/>
      <c r="V304" s="30"/>
    </row>
    <row r="305" spans="1:22" ht="14.5" x14ac:dyDescent="0.35">
      <c r="A305" s="15">
        <v>71</v>
      </c>
      <c r="B305" s="8">
        <v>270</v>
      </c>
      <c r="C305" s="8">
        <v>1011341.7013458661</v>
      </c>
      <c r="D305" s="8">
        <v>4415.3721732230697</v>
      </c>
      <c r="E305" s="2">
        <v>1590</v>
      </c>
      <c r="F305" s="1">
        <v>14495.4580078125</v>
      </c>
      <c r="G305" s="1">
        <v>858.08978271484398</v>
      </c>
      <c r="H305" s="1">
        <v>14031.699277095389</v>
      </c>
      <c r="I305" s="1">
        <v>856.41089200221074</v>
      </c>
      <c r="J305" s="1">
        <f t="shared" si="19"/>
        <v>-3.1993382373096617</v>
      </c>
      <c r="K305" s="1">
        <f t="shared" si="20"/>
        <v>-0.19565443458859524</v>
      </c>
      <c r="L305" s="30"/>
      <c r="M305" s="30"/>
      <c r="N305" s="2">
        <v>0</v>
      </c>
      <c r="O305" s="30"/>
      <c r="P305" s="30"/>
      <c r="Q305" s="30"/>
      <c r="R305" s="30"/>
      <c r="S305" s="30"/>
      <c r="T305" s="30"/>
      <c r="U305" s="30"/>
      <c r="V305" s="30"/>
    </row>
    <row r="306" spans="1:22" ht="14.5" x14ac:dyDescent="0.35">
      <c r="A306" s="15">
        <v>71</v>
      </c>
      <c r="B306" s="8">
        <v>270</v>
      </c>
      <c r="C306" s="8">
        <v>1011341.7013458661</v>
      </c>
      <c r="D306" s="8">
        <v>4415.3721732230697</v>
      </c>
      <c r="E306" s="2">
        <v>1620</v>
      </c>
      <c r="F306" s="1">
        <v>14151.2353515625</v>
      </c>
      <c r="G306" s="1">
        <v>848.22662353515602</v>
      </c>
      <c r="H306" s="1">
        <v>14072.56778119203</v>
      </c>
      <c r="I306" s="1">
        <v>851.63157470644251</v>
      </c>
      <c r="J306" s="1">
        <f t="shared" si="19"/>
        <v>-0.55590602810364198</v>
      </c>
      <c r="K306" s="1">
        <f t="shared" si="20"/>
        <v>0.40141998338789003</v>
      </c>
      <c r="L306" s="30"/>
      <c r="M306" s="30"/>
      <c r="N306" s="2">
        <v>0</v>
      </c>
      <c r="O306" s="30"/>
      <c r="P306" s="30"/>
      <c r="Q306" s="30"/>
      <c r="R306" s="30"/>
      <c r="S306" s="30"/>
      <c r="T306" s="30"/>
      <c r="U306" s="30"/>
      <c r="V306" s="30"/>
    </row>
    <row r="307" spans="1:22" ht="14.5" x14ac:dyDescent="0.35">
      <c r="A307" s="15">
        <v>71</v>
      </c>
      <c r="B307" s="8">
        <v>270</v>
      </c>
      <c r="C307" s="8">
        <v>1011341.7013458661</v>
      </c>
      <c r="D307" s="8">
        <v>4415.3721732230697</v>
      </c>
      <c r="E307" s="2">
        <v>1650</v>
      </c>
      <c r="F307" s="1">
        <v>8614.294921875</v>
      </c>
      <c r="G307" s="1">
        <v>547.60772705078102</v>
      </c>
      <c r="H307" s="1">
        <v>8201.2948623291995</v>
      </c>
      <c r="I307" s="1">
        <v>553.9096456805554</v>
      </c>
      <c r="J307" s="1">
        <f t="shared" si="19"/>
        <v>-4.7943570923841357</v>
      </c>
      <c r="K307" s="1">
        <f t="shared" si="20"/>
        <v>1.1508089310050924</v>
      </c>
      <c r="L307" s="30"/>
      <c r="M307" s="30"/>
      <c r="N307" s="2">
        <v>1924740</v>
      </c>
      <c r="O307" s="30"/>
      <c r="P307" s="30"/>
      <c r="Q307" s="30"/>
      <c r="R307" s="30"/>
      <c r="S307" s="30"/>
      <c r="T307" s="30"/>
      <c r="U307" s="30"/>
      <c r="V307" s="30"/>
    </row>
    <row r="308" spans="1:22" ht="14.5" x14ac:dyDescent="0.35">
      <c r="A308" s="15">
        <v>71</v>
      </c>
      <c r="B308" s="8">
        <v>270</v>
      </c>
      <c r="C308" s="8">
        <v>1011341.7013458661</v>
      </c>
      <c r="D308" s="8">
        <v>4415.3721732230697</v>
      </c>
      <c r="E308" s="2">
        <v>1680</v>
      </c>
      <c r="F308" s="1">
        <v>7810.5068359375</v>
      </c>
      <c r="G308" s="1">
        <v>516.62200927734398</v>
      </c>
      <c r="H308" s="1">
        <v>7324.9182581168361</v>
      </c>
      <c r="I308" s="1">
        <v>521.90446899446624</v>
      </c>
      <c r="J308" s="1">
        <f t="shared" si="19"/>
        <v>-6.2171199388288914</v>
      </c>
      <c r="K308" s="1">
        <f t="shared" si="20"/>
        <v>1.0224999365612437</v>
      </c>
      <c r="L308" s="30"/>
      <c r="M308" s="30"/>
      <c r="N308" s="2">
        <v>1924740</v>
      </c>
      <c r="O308" s="30"/>
      <c r="P308" s="30"/>
      <c r="Q308" s="30"/>
      <c r="R308" s="30"/>
      <c r="S308" s="30"/>
      <c r="T308" s="30"/>
      <c r="U308" s="30"/>
      <c r="V308" s="30"/>
    </row>
    <row r="309" spans="1:22" ht="14.5" x14ac:dyDescent="0.35">
      <c r="A309" s="15">
        <v>71</v>
      </c>
      <c r="B309" s="8">
        <v>270</v>
      </c>
      <c r="C309" s="8">
        <v>1011341.7013458661</v>
      </c>
      <c r="D309" s="8">
        <v>4415.3721732230697</v>
      </c>
      <c r="E309" s="2">
        <v>1710</v>
      </c>
      <c r="F309" s="1">
        <v>7580.58154296875</v>
      </c>
      <c r="G309" s="1">
        <v>518.25280761718795</v>
      </c>
      <c r="H309" s="1">
        <v>7700.3654253499817</v>
      </c>
      <c r="I309" s="1">
        <v>516.5995596892127</v>
      </c>
      <c r="J309" s="1">
        <f t="shared" si="19"/>
        <v>1.5801410710018071</v>
      </c>
      <c r="K309" s="1">
        <f t="shared" si="20"/>
        <v>-0.31900414308926311</v>
      </c>
      <c r="L309" s="30"/>
      <c r="M309" s="30"/>
      <c r="N309" s="2">
        <v>1924740</v>
      </c>
      <c r="O309" s="30"/>
      <c r="P309" s="30"/>
      <c r="Q309" s="30"/>
      <c r="R309" s="30"/>
      <c r="S309" s="30"/>
      <c r="T309" s="30"/>
      <c r="U309" s="30"/>
      <c r="V309" s="30"/>
    </row>
    <row r="310" spans="1:22" ht="14.5" x14ac:dyDescent="0.35">
      <c r="A310" s="15">
        <v>71</v>
      </c>
      <c r="B310" s="8">
        <v>270</v>
      </c>
      <c r="C310" s="8">
        <v>1011341.7013458661</v>
      </c>
      <c r="D310" s="8">
        <v>4415.3721732230697</v>
      </c>
      <c r="E310" s="2">
        <v>1740</v>
      </c>
      <c r="F310" s="1">
        <v>7617.91455078125</v>
      </c>
      <c r="G310" s="1">
        <v>523.35430908203102</v>
      </c>
      <c r="H310" s="1">
        <v>7677.6911191386534</v>
      </c>
      <c r="I310" s="1">
        <v>513.50454097986892</v>
      </c>
      <c r="J310" s="1">
        <f t="shared" si="19"/>
        <v>0.78468415415965909</v>
      </c>
      <c r="K310" s="1">
        <f t="shared" si="20"/>
        <v>-1.8820458590354781</v>
      </c>
      <c r="L310" s="30"/>
      <c r="M310" s="30"/>
      <c r="N310" s="2">
        <v>0</v>
      </c>
      <c r="O310" s="30"/>
      <c r="P310" s="30"/>
      <c r="Q310" s="30"/>
      <c r="R310" s="30"/>
      <c r="S310" s="30"/>
      <c r="T310" s="30"/>
      <c r="U310" s="30"/>
      <c r="V310" s="30"/>
    </row>
    <row r="311" spans="1:22" ht="14.5" x14ac:dyDescent="0.35">
      <c r="A311" s="15">
        <v>71</v>
      </c>
      <c r="B311" s="8">
        <v>270</v>
      </c>
      <c r="C311" s="8">
        <v>1011341.7013458661</v>
      </c>
      <c r="D311" s="8">
        <v>4415.3721732230697</v>
      </c>
      <c r="E311" s="2">
        <v>1770</v>
      </c>
      <c r="F311" s="1">
        <v>7873.2490234375</v>
      </c>
      <c r="G311" s="1">
        <v>525.34765625</v>
      </c>
      <c r="H311" s="1">
        <v>7791.6217719947444</v>
      </c>
      <c r="I311" s="1">
        <v>510.59243143093448</v>
      </c>
      <c r="J311" s="1">
        <f t="shared" si="19"/>
        <v>-1.0367670475017781</v>
      </c>
      <c r="K311" s="1">
        <f t="shared" si="20"/>
        <v>-2.8086591124038196</v>
      </c>
      <c r="L311" s="30"/>
      <c r="M311" s="30"/>
      <c r="N311" s="2">
        <v>0</v>
      </c>
      <c r="O311" s="30"/>
      <c r="P311" s="30"/>
      <c r="Q311" s="30"/>
      <c r="R311" s="30"/>
      <c r="S311" s="30"/>
      <c r="T311" s="30"/>
      <c r="U311" s="30"/>
      <c r="V311" s="30"/>
    </row>
    <row r="312" spans="1:22" ht="14.5" x14ac:dyDescent="0.35">
      <c r="A312" s="15">
        <v>71</v>
      </c>
      <c r="B312" s="8">
        <v>270</v>
      </c>
      <c r="C312" s="8">
        <v>1011341.7013458661</v>
      </c>
      <c r="D312" s="8">
        <v>4415.3721732230697</v>
      </c>
      <c r="E312" s="2">
        <v>1800</v>
      </c>
      <c r="F312" s="1">
        <v>8038.41796875</v>
      </c>
      <c r="G312" s="1">
        <v>524.55920410156295</v>
      </c>
      <c r="H312" s="1">
        <v>7858.6780430520184</v>
      </c>
      <c r="I312" s="1">
        <v>507.69548377079218</v>
      </c>
      <c r="J312" s="1">
        <f t="shared" si="19"/>
        <v>-2.2360111951970532</v>
      </c>
      <c r="K312" s="1">
        <f t="shared" si="20"/>
        <v>-3.2148364186372547</v>
      </c>
      <c r="L312" s="30"/>
      <c r="M312" s="30"/>
      <c r="N312" s="2">
        <v>0</v>
      </c>
      <c r="O312" s="30"/>
      <c r="P312" s="30"/>
      <c r="Q312" s="30"/>
      <c r="R312" s="30"/>
      <c r="S312" s="30"/>
      <c r="T312" s="30"/>
      <c r="U312" s="30"/>
      <c r="V312" s="30"/>
    </row>
    <row r="313" spans="1:22" ht="14.5" x14ac:dyDescent="0.35">
      <c r="A313" s="15">
        <v>71</v>
      </c>
      <c r="B313" s="8">
        <v>270</v>
      </c>
      <c r="C313" s="8">
        <v>1011341.7013458661</v>
      </c>
      <c r="D313" s="8">
        <v>4415.3721732230697</v>
      </c>
      <c r="E313" s="2">
        <v>1830</v>
      </c>
      <c r="F313" s="1">
        <v>8321.2353515625</v>
      </c>
      <c r="G313" s="1">
        <v>524.41668701171898</v>
      </c>
      <c r="H313" s="1">
        <v>8659.7221251374813</v>
      </c>
      <c r="I313" s="1">
        <v>504.50293968513381</v>
      </c>
      <c r="J313" s="1">
        <f t="shared" si="19"/>
        <v>4.067746665901268</v>
      </c>
      <c r="K313" s="1">
        <f t="shared" si="20"/>
        <v>-3.79731381929503</v>
      </c>
      <c r="L313" s="30"/>
      <c r="M313" s="30"/>
      <c r="N313" s="2">
        <v>1924740</v>
      </c>
      <c r="O313" s="30"/>
      <c r="P313" s="30"/>
      <c r="Q313" s="30"/>
      <c r="R313" s="30"/>
      <c r="S313" s="30"/>
      <c r="T313" s="30"/>
      <c r="U313" s="30"/>
      <c r="V313" s="30"/>
    </row>
    <row r="314" spans="1:22" ht="14.5" x14ac:dyDescent="0.35">
      <c r="A314" s="15">
        <v>71</v>
      </c>
      <c r="B314" s="8">
        <v>270</v>
      </c>
      <c r="C314" s="8">
        <v>1011341.7013458661</v>
      </c>
      <c r="D314" s="8">
        <v>4415.3721732230697</v>
      </c>
      <c r="E314" s="2">
        <v>1860</v>
      </c>
      <c r="F314" s="1">
        <v>8624.1318359375</v>
      </c>
      <c r="G314" s="1">
        <v>522.79797363281205</v>
      </c>
      <c r="H314" s="1">
        <v>8768.9827287691751</v>
      </c>
      <c r="I314" s="1">
        <v>501.13986965501181</v>
      </c>
      <c r="J314" s="1">
        <f t="shared" si="19"/>
        <v>1.6795997044951116</v>
      </c>
      <c r="K314" s="1">
        <f t="shared" si="20"/>
        <v>-4.1427291363244345</v>
      </c>
      <c r="L314" s="30"/>
      <c r="M314" s="30"/>
      <c r="N314" s="2">
        <v>1924740</v>
      </c>
      <c r="O314" s="30"/>
      <c r="P314" s="30"/>
      <c r="Q314" s="30"/>
      <c r="R314" s="30"/>
      <c r="S314" s="30"/>
      <c r="T314" s="30"/>
      <c r="U314" s="30"/>
      <c r="V314" s="30"/>
    </row>
    <row r="315" spans="1:22" ht="14.5" x14ac:dyDescent="0.35">
      <c r="A315" s="15">
        <v>71</v>
      </c>
      <c r="B315" s="8">
        <v>270</v>
      </c>
      <c r="C315" s="8">
        <v>1011341.7013458661</v>
      </c>
      <c r="D315" s="8">
        <v>4415.3721732230697</v>
      </c>
      <c r="E315" s="2">
        <v>1890</v>
      </c>
      <c r="F315" s="1">
        <v>9040.37109375</v>
      </c>
      <c r="G315" s="1">
        <v>523.825439453125</v>
      </c>
      <c r="H315" s="1">
        <v>8533.5853172721236</v>
      </c>
      <c r="I315" s="1">
        <v>497.76480904749837</v>
      </c>
      <c r="J315" s="1">
        <f t="shared" si="19"/>
        <v>-5.6058072309469615</v>
      </c>
      <c r="K315" s="1">
        <f t="shared" si="20"/>
        <v>-4.9750600949877475</v>
      </c>
      <c r="L315" s="30"/>
      <c r="M315" s="30"/>
      <c r="N315" s="2">
        <v>1924740</v>
      </c>
      <c r="O315" s="30"/>
      <c r="P315" s="30"/>
      <c r="Q315" s="30"/>
      <c r="R315" s="30"/>
      <c r="S315" s="30"/>
      <c r="T315" s="30"/>
      <c r="U315" s="30"/>
      <c r="V315" s="30"/>
    </row>
    <row r="316" spans="1:22" ht="14.5" x14ac:dyDescent="0.35">
      <c r="A316" s="15">
        <v>71</v>
      </c>
      <c r="B316" s="8">
        <v>270</v>
      </c>
      <c r="C316" s="8">
        <v>1011341.7013458661</v>
      </c>
      <c r="D316" s="8">
        <v>4415.3721732230697</v>
      </c>
      <c r="E316" s="2">
        <v>1920</v>
      </c>
      <c r="F316" s="1">
        <v>15699.5400390625</v>
      </c>
      <c r="G316" s="1">
        <v>826.76971435546898</v>
      </c>
      <c r="H316" s="1">
        <v>13581.627630333051</v>
      </c>
      <c r="I316" s="1">
        <v>738.36429184585529</v>
      </c>
      <c r="J316" s="1">
        <f t="shared" si="19"/>
        <v>-13.490283176830706</v>
      </c>
      <c r="K316" s="1">
        <f t="shared" si="20"/>
        <v>-10.692871421703268</v>
      </c>
      <c r="L316" s="30"/>
      <c r="M316" s="30"/>
      <c r="N316" s="2">
        <v>0</v>
      </c>
      <c r="O316" s="30"/>
      <c r="P316" s="30"/>
      <c r="Q316" s="30"/>
      <c r="R316" s="30"/>
      <c r="S316" s="30"/>
      <c r="T316" s="30"/>
      <c r="U316" s="30"/>
      <c r="V316" s="30"/>
    </row>
    <row r="317" spans="1:22" ht="14.5" x14ac:dyDescent="0.35">
      <c r="A317" s="15">
        <v>71</v>
      </c>
      <c r="B317" s="8">
        <v>270</v>
      </c>
      <c r="C317" s="8">
        <v>1011341.7013458661</v>
      </c>
      <c r="D317" s="8">
        <v>4415.3721732230697</v>
      </c>
      <c r="E317" s="2">
        <v>1950</v>
      </c>
      <c r="F317" s="1">
        <v>17179.912109375</v>
      </c>
      <c r="G317" s="1">
        <v>836.68450927734398</v>
      </c>
      <c r="H317" s="1">
        <v>14645.08353506773</v>
      </c>
      <c r="I317" s="1">
        <v>685.48481864881126</v>
      </c>
      <c r="J317" s="1">
        <f t="shared" si="19"/>
        <v>-14.754607347054039</v>
      </c>
      <c r="K317" s="1">
        <f t="shared" si="20"/>
        <v>-18.071290785474922</v>
      </c>
      <c r="L317" s="30"/>
      <c r="M317" s="30"/>
      <c r="N317" s="2">
        <v>0</v>
      </c>
      <c r="O317" s="30"/>
      <c r="P317" s="30"/>
      <c r="Q317" s="30"/>
      <c r="R317" s="30"/>
      <c r="S317" s="30"/>
      <c r="T317" s="30"/>
      <c r="U317" s="30"/>
      <c r="V317" s="30"/>
    </row>
    <row r="318" spans="1:22" ht="14.5" x14ac:dyDescent="0.35">
      <c r="A318" s="15">
        <v>71</v>
      </c>
      <c r="B318" s="8">
        <v>270</v>
      </c>
      <c r="C318" s="8">
        <v>1011341.7013458661</v>
      </c>
      <c r="D318" s="8">
        <v>4415.3721732230697</v>
      </c>
      <c r="E318" s="2">
        <v>1980</v>
      </c>
      <c r="F318" s="1">
        <v>18008.736328125</v>
      </c>
      <c r="G318" s="1">
        <v>820.138427734375</v>
      </c>
      <c r="H318" s="1">
        <v>14804.83720672177</v>
      </c>
      <c r="I318" s="1">
        <v>669.14972585613884</v>
      </c>
      <c r="J318" s="1">
        <f t="shared" si="19"/>
        <v>-17.790804768458777</v>
      </c>
      <c r="K318" s="1">
        <f t="shared" si="20"/>
        <v>-18.410148430106009</v>
      </c>
      <c r="L318" s="30"/>
      <c r="M318" s="30"/>
      <c r="N318" s="2">
        <v>0</v>
      </c>
      <c r="O318" s="30"/>
      <c r="P318" s="30"/>
      <c r="Q318" s="30"/>
      <c r="R318" s="30"/>
      <c r="S318" s="30"/>
      <c r="T318" s="30"/>
      <c r="U318" s="30"/>
      <c r="V318" s="30"/>
    </row>
    <row r="319" spans="1:22" ht="14.5" x14ac:dyDescent="0.35">
      <c r="A319" s="15">
        <v>71</v>
      </c>
      <c r="B319" s="8">
        <v>270</v>
      </c>
      <c r="C319" s="8">
        <v>1011341.7013458661</v>
      </c>
      <c r="D319" s="8">
        <v>4415.3721732230697</v>
      </c>
      <c r="E319" s="2">
        <v>2010</v>
      </c>
      <c r="F319" s="1">
        <v>16177.2177734375</v>
      </c>
      <c r="G319" s="1">
        <v>732.211669921875</v>
      </c>
      <c r="H319" s="1">
        <v>14584.5039811227</v>
      </c>
      <c r="I319" s="1">
        <v>661.56509669822731</v>
      </c>
      <c r="J319" s="1">
        <f t="shared" si="19"/>
        <v>-9.845412323805073</v>
      </c>
      <c r="K319" s="1">
        <f t="shared" si="20"/>
        <v>-9.6483812162110834</v>
      </c>
      <c r="L319" s="30"/>
      <c r="M319" s="30"/>
      <c r="N319" s="2">
        <v>1924740</v>
      </c>
      <c r="O319" s="30"/>
      <c r="P319" s="30"/>
      <c r="Q319" s="30"/>
      <c r="R319" s="30"/>
      <c r="S319" s="30"/>
      <c r="T319" s="30"/>
      <c r="U319" s="30"/>
      <c r="V319" s="30"/>
    </row>
    <row r="320" spans="1:22" ht="14.5" x14ac:dyDescent="0.35">
      <c r="A320" s="15">
        <v>71</v>
      </c>
      <c r="B320" s="8">
        <v>270</v>
      </c>
      <c r="C320" s="8">
        <v>1011341.7013458661</v>
      </c>
      <c r="D320" s="8">
        <v>4415.3721732230697</v>
      </c>
      <c r="E320" s="2">
        <v>2040</v>
      </c>
      <c r="F320" s="1">
        <v>14615.78515625</v>
      </c>
      <c r="G320" s="1">
        <v>647.9140625</v>
      </c>
      <c r="H320" s="1">
        <v>14319.62738550113</v>
      </c>
      <c r="I320" s="1">
        <v>655.7748257338294</v>
      </c>
      <c r="J320" s="1">
        <f t="shared" si="19"/>
        <v>-2.0262871107011828</v>
      </c>
      <c r="K320" s="1">
        <f t="shared" si="20"/>
        <v>1.2132416455815702</v>
      </c>
      <c r="L320" s="30"/>
      <c r="M320" s="30"/>
      <c r="N320" s="2">
        <v>1924740</v>
      </c>
      <c r="O320" s="30"/>
      <c r="P320" s="30"/>
      <c r="Q320" s="30"/>
      <c r="R320" s="30"/>
      <c r="S320" s="30"/>
      <c r="T320" s="30"/>
      <c r="U320" s="30"/>
      <c r="V320" s="30"/>
    </row>
    <row r="321" spans="1:22" ht="14.5" x14ac:dyDescent="0.35">
      <c r="A321" s="15">
        <v>71</v>
      </c>
      <c r="B321" s="8">
        <v>270</v>
      </c>
      <c r="C321" s="8">
        <v>1011341.7013458661</v>
      </c>
      <c r="D321" s="8">
        <v>4415.3721732230697</v>
      </c>
      <c r="E321" s="2">
        <v>2070</v>
      </c>
      <c r="F321" s="1">
        <v>15127.146484375</v>
      </c>
      <c r="G321" s="1">
        <v>651.42724609375</v>
      </c>
      <c r="H321" s="1">
        <v>14023.30442443195</v>
      </c>
      <c r="I321" s="1">
        <v>650.38800598553905</v>
      </c>
      <c r="J321" s="1">
        <f t="shared" si="19"/>
        <v>-7.297093745229617</v>
      </c>
      <c r="K321" s="1">
        <f t="shared" si="20"/>
        <v>-0.15953279732198755</v>
      </c>
      <c r="L321" s="30"/>
      <c r="M321" s="30"/>
      <c r="N321" s="2">
        <v>1924740</v>
      </c>
      <c r="O321" s="30"/>
      <c r="P321" s="30"/>
      <c r="Q321" s="30"/>
      <c r="R321" s="30"/>
      <c r="S321" s="30"/>
      <c r="T321" s="30"/>
      <c r="U321" s="30"/>
      <c r="V321" s="30"/>
    </row>
    <row r="322" spans="1:22" ht="14.5" x14ac:dyDescent="0.35">
      <c r="A322" s="15">
        <v>71</v>
      </c>
      <c r="B322" s="8">
        <v>270</v>
      </c>
      <c r="C322" s="8">
        <v>1011341.7013458661</v>
      </c>
      <c r="D322" s="8">
        <v>4415.3721732230697</v>
      </c>
      <c r="E322" s="2">
        <v>2100</v>
      </c>
      <c r="F322" s="1">
        <v>14101.802734375</v>
      </c>
      <c r="G322" s="1">
        <v>606.24444580078102</v>
      </c>
      <c r="H322" s="1">
        <v>13722.584286978299</v>
      </c>
      <c r="I322" s="1">
        <v>645.14356301765997</v>
      </c>
      <c r="J322" s="1">
        <f t="shared" si="19"/>
        <v>-2.6891487176480351</v>
      </c>
      <c r="K322" s="1">
        <f t="shared" si="20"/>
        <v>6.4164080159938743</v>
      </c>
      <c r="L322" s="30"/>
      <c r="M322" s="30"/>
      <c r="N322" s="2">
        <v>0</v>
      </c>
      <c r="O322" s="30"/>
      <c r="P322" s="30"/>
      <c r="Q322" s="30"/>
      <c r="R322" s="30"/>
      <c r="S322" s="30"/>
      <c r="T322" s="30"/>
      <c r="U322" s="30"/>
      <c r="V322" s="30"/>
    </row>
    <row r="323" spans="1:22" ht="14.5" x14ac:dyDescent="0.35">
      <c r="A323" s="15">
        <v>71</v>
      </c>
      <c r="B323" s="8">
        <v>270</v>
      </c>
      <c r="C323" s="8">
        <v>1011341.7013458661</v>
      </c>
      <c r="D323" s="8">
        <v>4415.3721732230697</v>
      </c>
      <c r="E323" s="2">
        <v>2130</v>
      </c>
      <c r="F323" s="1">
        <v>13292.4287109375</v>
      </c>
      <c r="G323" s="1">
        <v>587.98931884765602</v>
      </c>
      <c r="H323" s="1">
        <v>13656.760402407201</v>
      </c>
      <c r="I323" s="1">
        <v>640.09012360500344</v>
      </c>
      <c r="J323" s="1">
        <f t="shared" si="19"/>
        <v>2.7408963357457403</v>
      </c>
      <c r="K323" s="1">
        <f t="shared" si="20"/>
        <v>8.8608420403715495</v>
      </c>
      <c r="L323" s="30"/>
      <c r="M323" s="30"/>
      <c r="N323" s="2">
        <v>0</v>
      </c>
      <c r="O323" s="30"/>
      <c r="P323" s="30"/>
      <c r="Q323" s="30"/>
      <c r="R323" s="30"/>
      <c r="S323" s="30"/>
      <c r="T323" s="30"/>
      <c r="U323" s="30"/>
      <c r="V323" s="30"/>
    </row>
    <row r="324" spans="1:22" ht="14.5" x14ac:dyDescent="0.35">
      <c r="A324" s="15">
        <v>71</v>
      </c>
      <c r="B324" s="8">
        <v>270</v>
      </c>
      <c r="C324" s="8">
        <v>1011341.7013458661</v>
      </c>
      <c r="D324" s="8">
        <v>4415.3721732230697</v>
      </c>
      <c r="E324" s="2">
        <v>2160</v>
      </c>
      <c r="F324" s="1">
        <v>13183.7900390625</v>
      </c>
      <c r="G324" s="1">
        <v>588.43292236328102</v>
      </c>
      <c r="H324" s="1">
        <v>13697.693111877939</v>
      </c>
      <c r="I324" s="1">
        <v>628.99615145398081</v>
      </c>
      <c r="J324" s="1">
        <f t="shared" si="19"/>
        <v>3.897991937771963</v>
      </c>
      <c r="K324" s="1">
        <f t="shared" si="20"/>
        <v>6.8934329724089194</v>
      </c>
      <c r="L324" s="30"/>
      <c r="M324" s="30"/>
      <c r="N324" s="2">
        <v>0</v>
      </c>
      <c r="O324" s="30"/>
      <c r="P324" s="30"/>
      <c r="Q324" s="30"/>
      <c r="R324" s="30"/>
      <c r="S324" s="30"/>
      <c r="T324" s="30"/>
      <c r="U324" s="30"/>
      <c r="V324" s="30"/>
    </row>
    <row r="325" spans="1:22" ht="14.5" x14ac:dyDescent="0.35">
      <c r="A325" s="15">
        <v>71</v>
      </c>
      <c r="B325" s="8">
        <v>270</v>
      </c>
      <c r="C325" s="8">
        <v>1011341.7013458661</v>
      </c>
      <c r="D325" s="8">
        <v>4415.3721732230697</v>
      </c>
      <c r="E325" s="2">
        <v>2190</v>
      </c>
      <c r="F325" s="1">
        <v>8202.115234375</v>
      </c>
      <c r="G325" s="1">
        <v>378.25555419921898</v>
      </c>
      <c r="H325" s="1">
        <v>8969.9045295989781</v>
      </c>
      <c r="I325" s="1">
        <v>440.7760411462516</v>
      </c>
      <c r="J325" s="1">
        <f t="shared" si="19"/>
        <v>9.3608694011781157</v>
      </c>
      <c r="K325" s="1">
        <f t="shared" si="20"/>
        <v>16.528636857531627</v>
      </c>
      <c r="L325" s="30"/>
      <c r="M325" s="30"/>
      <c r="N325" s="2">
        <v>1924740</v>
      </c>
      <c r="O325" s="30"/>
      <c r="P325" s="30"/>
      <c r="Q325" s="30"/>
      <c r="R325" s="30"/>
      <c r="S325" s="30"/>
      <c r="T325" s="30"/>
      <c r="U325" s="30"/>
      <c r="V325" s="30"/>
    </row>
    <row r="326" spans="1:22" ht="14.5" x14ac:dyDescent="0.35">
      <c r="A326" s="15">
        <v>71</v>
      </c>
      <c r="B326" s="8">
        <v>270</v>
      </c>
      <c r="C326" s="8">
        <v>1011341.7013458661</v>
      </c>
      <c r="D326" s="8">
        <v>4415.3721732230697</v>
      </c>
      <c r="E326" s="2">
        <v>2220</v>
      </c>
      <c r="F326" s="1">
        <v>7474.2177734375</v>
      </c>
      <c r="G326" s="1">
        <v>348.52310180664102</v>
      </c>
      <c r="H326" s="1">
        <v>8407.3905462218136</v>
      </c>
      <c r="I326" s="1">
        <v>412.76010237562218</v>
      </c>
      <c r="J326" s="1">
        <f t="shared" si="19"/>
        <v>12.485223217614838</v>
      </c>
      <c r="K326" s="1">
        <f t="shared" si="20"/>
        <v>18.431203049667435</v>
      </c>
      <c r="L326" s="30"/>
      <c r="M326" s="30"/>
      <c r="N326" s="2">
        <v>1924740</v>
      </c>
      <c r="O326" s="30"/>
      <c r="P326" s="30"/>
      <c r="Q326" s="30"/>
      <c r="R326" s="30"/>
      <c r="S326" s="30"/>
      <c r="T326" s="30"/>
      <c r="U326" s="30"/>
      <c r="V326" s="30"/>
    </row>
    <row r="327" spans="1:22" ht="14.5" x14ac:dyDescent="0.35">
      <c r="A327" s="15">
        <v>71</v>
      </c>
      <c r="B327" s="8">
        <v>270</v>
      </c>
      <c r="C327" s="8">
        <v>1011341.7013458661</v>
      </c>
      <c r="D327" s="8">
        <v>4415.3721732230697</v>
      </c>
      <c r="E327" s="2">
        <v>2250</v>
      </c>
      <c r="F327" s="1">
        <v>7444.916015625</v>
      </c>
      <c r="G327" s="1">
        <v>345.95544433593801</v>
      </c>
      <c r="H327" s="1">
        <v>8205.6875800071412</v>
      </c>
      <c r="I327" s="1">
        <v>396.12017104992282</v>
      </c>
      <c r="J327" s="1">
        <f t="shared" si="19"/>
        <v>10.218672215851377</v>
      </c>
      <c r="K327" s="1">
        <f t="shared" si="20"/>
        <v>14.500343190226728</v>
      </c>
      <c r="L327" s="30"/>
      <c r="M327" s="30"/>
      <c r="N327" s="2">
        <v>1924740</v>
      </c>
      <c r="O327" s="30"/>
      <c r="P327" s="30"/>
      <c r="Q327" s="30"/>
      <c r="R327" s="30"/>
      <c r="S327" s="30"/>
      <c r="T327" s="30"/>
      <c r="U327" s="30"/>
      <c r="V327" s="30"/>
    </row>
    <row r="328" spans="1:22" ht="14.5" x14ac:dyDescent="0.35">
      <c r="A328" s="15">
        <v>71</v>
      </c>
      <c r="B328" s="8">
        <v>270</v>
      </c>
      <c r="C328" s="8">
        <v>1011341.7013458661</v>
      </c>
      <c r="D328" s="8">
        <v>4415.3721732230697</v>
      </c>
      <c r="E328" s="2">
        <v>2280</v>
      </c>
      <c r="F328" s="1">
        <v>7557.75537109375</v>
      </c>
      <c r="G328" s="1">
        <v>347.50640869140602</v>
      </c>
      <c r="H328" s="1">
        <v>8067.8190235078</v>
      </c>
      <c r="I328" s="1">
        <v>372.82525785121919</v>
      </c>
      <c r="J328" s="1">
        <f t="shared" si="19"/>
        <v>6.7488775088553066</v>
      </c>
      <c r="K328" s="1">
        <f t="shared" si="20"/>
        <v>7.2858653902687909</v>
      </c>
      <c r="L328" s="30"/>
      <c r="M328" s="30"/>
      <c r="N328" s="2">
        <v>0</v>
      </c>
      <c r="O328" s="30"/>
      <c r="P328" s="30"/>
      <c r="Q328" s="30"/>
      <c r="R328" s="30"/>
      <c r="S328" s="30"/>
      <c r="T328" s="30"/>
      <c r="U328" s="30"/>
      <c r="V328" s="30"/>
    </row>
    <row r="329" spans="1:22" ht="14.5" x14ac:dyDescent="0.35">
      <c r="A329" s="15">
        <v>71</v>
      </c>
      <c r="B329" s="8">
        <v>270</v>
      </c>
      <c r="C329" s="8">
        <v>1011341.7013458661</v>
      </c>
      <c r="D329" s="8">
        <v>4415.3721732230697</v>
      </c>
      <c r="E329" s="2">
        <v>2310</v>
      </c>
      <c r="F329" s="1">
        <v>7792.2666015625</v>
      </c>
      <c r="G329" s="1">
        <v>350.72283935546898</v>
      </c>
      <c r="H329" s="1">
        <v>7902.640889483705</v>
      </c>
      <c r="I329" s="1">
        <v>358.53599314465748</v>
      </c>
      <c r="J329" s="1">
        <f t="shared" ref="J329:J392" si="21">(H329-F329)/F329*100</f>
        <v>1.4164593380194772</v>
      </c>
      <c r="K329" s="1">
        <f t="shared" ref="K329:K392" si="22">(I329-G329)/G329*100</f>
        <v>2.2277288252874854</v>
      </c>
      <c r="L329" s="30"/>
      <c r="M329" s="30"/>
      <c r="N329" s="2">
        <v>0</v>
      </c>
      <c r="O329" s="30"/>
      <c r="P329" s="30"/>
      <c r="Q329" s="30"/>
      <c r="R329" s="30"/>
      <c r="S329" s="30"/>
      <c r="T329" s="30"/>
      <c r="U329" s="30"/>
      <c r="V329" s="30"/>
    </row>
    <row r="330" spans="1:22" ht="14.5" x14ac:dyDescent="0.35">
      <c r="A330" s="15">
        <v>71</v>
      </c>
      <c r="B330" s="8">
        <v>270</v>
      </c>
      <c r="C330" s="8">
        <v>1011341.7013458661</v>
      </c>
      <c r="D330" s="8">
        <v>4415.3721732230697</v>
      </c>
      <c r="E330" s="2">
        <v>2340</v>
      </c>
      <c r="F330" s="1">
        <v>8116.365234375</v>
      </c>
      <c r="G330" s="1">
        <v>353.44052124023398</v>
      </c>
      <c r="H330" s="1">
        <v>7717.5751408324404</v>
      </c>
      <c r="I330" s="1">
        <v>350.98733571892029</v>
      </c>
      <c r="J330" s="1">
        <f t="shared" si="21"/>
        <v>-4.9134074431936083</v>
      </c>
      <c r="K330" s="1">
        <f t="shared" si="22"/>
        <v>-0.69408722936051004</v>
      </c>
      <c r="L330" s="30"/>
      <c r="M330" s="30"/>
      <c r="N330" s="2">
        <v>0</v>
      </c>
      <c r="O330" s="30"/>
      <c r="P330" s="30"/>
      <c r="Q330" s="30"/>
      <c r="R330" s="30"/>
      <c r="S330" s="30"/>
      <c r="T330" s="30"/>
      <c r="U330" s="30"/>
      <c r="V330" s="30"/>
    </row>
    <row r="331" spans="1:22" ht="14.5" x14ac:dyDescent="0.35">
      <c r="A331" s="15">
        <v>71</v>
      </c>
      <c r="B331" s="8">
        <v>270</v>
      </c>
      <c r="C331" s="8">
        <v>1011341.7013458661</v>
      </c>
      <c r="D331" s="8">
        <v>4415.3721732230697</v>
      </c>
      <c r="E331" s="2">
        <v>2370</v>
      </c>
      <c r="F331" s="1">
        <v>8518.0185546875</v>
      </c>
      <c r="G331" s="1">
        <v>354.90066528320301</v>
      </c>
      <c r="H331" s="1">
        <v>7486.6301936808914</v>
      </c>
      <c r="I331" s="1">
        <v>346.38062837225033</v>
      </c>
      <c r="J331" s="1">
        <f t="shared" si="21"/>
        <v>-12.108313152699479</v>
      </c>
      <c r="K331" s="1">
        <f t="shared" si="22"/>
        <v>-2.4006821469759374</v>
      </c>
      <c r="L331" s="30"/>
      <c r="M331" s="30"/>
      <c r="N331" s="2">
        <v>1924740</v>
      </c>
      <c r="O331" s="30"/>
      <c r="P331" s="30"/>
      <c r="Q331" s="30"/>
      <c r="R331" s="30"/>
      <c r="S331" s="30"/>
      <c r="T331" s="30"/>
      <c r="U331" s="30"/>
      <c r="V331" s="30"/>
    </row>
    <row r="332" spans="1:22" ht="14.5" x14ac:dyDescent="0.35">
      <c r="A332" s="15">
        <v>71</v>
      </c>
      <c r="B332" s="8">
        <v>270</v>
      </c>
      <c r="C332" s="8">
        <v>1011341.7013458661</v>
      </c>
      <c r="D332" s="8">
        <v>4415.3721732230697</v>
      </c>
      <c r="E332" s="2">
        <v>2400</v>
      </c>
      <c r="F332" s="1">
        <v>8914.02734375</v>
      </c>
      <c r="G332" s="1">
        <v>355.14712524414102</v>
      </c>
      <c r="H332" s="1">
        <v>7260.3972075951669</v>
      </c>
      <c r="I332" s="1">
        <v>342.58861582295179</v>
      </c>
      <c r="J332" s="1">
        <f t="shared" si="21"/>
        <v>-18.550875742088259</v>
      </c>
      <c r="K332" s="1">
        <f t="shared" si="22"/>
        <v>-3.5361427781672323</v>
      </c>
      <c r="L332" s="30"/>
      <c r="M332" s="30"/>
      <c r="N332" s="2">
        <v>1924740</v>
      </c>
      <c r="O332" s="30"/>
      <c r="P332" s="30"/>
      <c r="Q332" s="30"/>
      <c r="R332" s="30"/>
      <c r="S332" s="30"/>
      <c r="T332" s="30"/>
      <c r="U332" s="30"/>
      <c r="V332" s="30"/>
    </row>
    <row r="333" spans="1:22" ht="14.5" x14ac:dyDescent="0.35">
      <c r="A333" s="15">
        <v>71</v>
      </c>
      <c r="B333" s="8">
        <v>270</v>
      </c>
      <c r="C333" s="8">
        <v>1011341.7013458661</v>
      </c>
      <c r="D333" s="8">
        <v>4415.3721732230697</v>
      </c>
      <c r="E333" s="2">
        <v>2430</v>
      </c>
      <c r="F333" s="1">
        <v>9263.3994140625</v>
      </c>
      <c r="G333" s="1">
        <v>353.13192749023398</v>
      </c>
      <c r="H333" s="1">
        <v>7159.4079504559086</v>
      </c>
      <c r="I333" s="1">
        <v>340.06455397760698</v>
      </c>
      <c r="J333" s="1">
        <f t="shared" si="21"/>
        <v>-22.712952012115366</v>
      </c>
      <c r="K333" s="1">
        <f t="shared" si="22"/>
        <v>-3.7004225603442173</v>
      </c>
      <c r="L333" s="30"/>
      <c r="M333" s="30"/>
      <c r="N333" s="2">
        <v>1924740</v>
      </c>
      <c r="O333" s="30"/>
      <c r="P333" s="30"/>
      <c r="Q333" s="30"/>
      <c r="R333" s="30"/>
      <c r="S333" s="30"/>
      <c r="T333" s="30"/>
      <c r="U333" s="30"/>
      <c r="V333" s="30"/>
    </row>
    <row r="334" spans="1:22" ht="14.5" x14ac:dyDescent="0.35">
      <c r="A334" s="15">
        <v>71</v>
      </c>
      <c r="B334" s="8">
        <v>270</v>
      </c>
      <c r="C334" s="8">
        <v>1011341.7013458661</v>
      </c>
      <c r="D334" s="8">
        <v>4415.3721732230697</v>
      </c>
      <c r="E334" s="2">
        <v>2460</v>
      </c>
      <c r="F334" s="1">
        <v>13233.2978515625</v>
      </c>
      <c r="G334" s="1">
        <v>496.44717407226602</v>
      </c>
      <c r="H334" s="1">
        <v>12311.096018009441</v>
      </c>
      <c r="I334" s="1">
        <v>500.67918381886199</v>
      </c>
      <c r="J334" s="1">
        <f t="shared" si="21"/>
        <v>-6.9687982836732703</v>
      </c>
      <c r="K334" s="1">
        <f t="shared" si="22"/>
        <v>0.85245922781301298</v>
      </c>
      <c r="L334" s="30"/>
      <c r="M334" s="30"/>
      <c r="N334" s="2">
        <v>0</v>
      </c>
      <c r="O334" s="30"/>
      <c r="P334" s="30"/>
      <c r="Q334" s="30"/>
      <c r="R334" s="30"/>
      <c r="S334" s="30"/>
      <c r="T334" s="30"/>
      <c r="U334" s="30"/>
      <c r="V334" s="30"/>
    </row>
    <row r="335" spans="1:22" ht="14.5" x14ac:dyDescent="0.35">
      <c r="A335" s="15">
        <v>71</v>
      </c>
      <c r="B335" s="8">
        <v>270</v>
      </c>
      <c r="C335" s="8">
        <v>1011341.7013458661</v>
      </c>
      <c r="D335" s="8">
        <v>4415.3721732230697</v>
      </c>
      <c r="E335" s="2">
        <v>2490</v>
      </c>
      <c r="F335" s="1">
        <v>14119.109375</v>
      </c>
      <c r="G335" s="1">
        <v>517.05914306640602</v>
      </c>
      <c r="H335" s="1">
        <v>13564.08618708442</v>
      </c>
      <c r="I335" s="1">
        <v>536.76589868365591</v>
      </c>
      <c r="J335" s="1">
        <f t="shared" si="21"/>
        <v>-3.9310070711565679</v>
      </c>
      <c r="K335" s="1">
        <f t="shared" si="22"/>
        <v>3.8113155683466835</v>
      </c>
      <c r="L335" s="30"/>
      <c r="M335" s="30"/>
      <c r="N335" s="2">
        <v>0</v>
      </c>
      <c r="O335" s="30"/>
      <c r="P335" s="30"/>
      <c r="Q335" s="30"/>
      <c r="R335" s="30"/>
      <c r="S335" s="30"/>
      <c r="T335" s="30"/>
      <c r="U335" s="30"/>
      <c r="V335" s="30"/>
    </row>
    <row r="336" spans="1:22" ht="14.5" x14ac:dyDescent="0.35">
      <c r="A336" s="15">
        <v>71</v>
      </c>
      <c r="B336" s="8">
        <v>270</v>
      </c>
      <c r="C336" s="8">
        <v>1011341.7013458661</v>
      </c>
      <c r="D336" s="8">
        <v>4415.3721732230697</v>
      </c>
      <c r="E336" s="2">
        <v>2520</v>
      </c>
      <c r="F336" s="1">
        <v>14033.2685546875</v>
      </c>
      <c r="G336" s="1">
        <v>518.08801269531295</v>
      </c>
      <c r="H336" s="1">
        <v>14107.16288519441</v>
      </c>
      <c r="I336" s="1">
        <v>519.42891311207018</v>
      </c>
      <c r="J336" s="1">
        <f t="shared" si="21"/>
        <v>0.52656535588230391</v>
      </c>
      <c r="K336" s="1">
        <f t="shared" si="22"/>
        <v>0.25881710904317029</v>
      </c>
      <c r="L336" s="30"/>
      <c r="M336" s="30"/>
      <c r="N336" s="2">
        <v>0</v>
      </c>
      <c r="O336" s="30"/>
      <c r="P336" s="30"/>
      <c r="Q336" s="30"/>
      <c r="R336" s="30"/>
      <c r="S336" s="30"/>
      <c r="T336" s="30"/>
      <c r="U336" s="30"/>
      <c r="V336" s="30"/>
    </row>
    <row r="337" spans="1:22" ht="14.5" x14ac:dyDescent="0.35">
      <c r="A337" s="15">
        <v>71</v>
      </c>
      <c r="B337" s="8">
        <v>270</v>
      </c>
      <c r="C337" s="8">
        <v>1011341.7013458661</v>
      </c>
      <c r="D337" s="8">
        <v>4415.3721732230697</v>
      </c>
      <c r="E337" s="2">
        <v>2550</v>
      </c>
      <c r="F337" s="1">
        <v>14081.93359375</v>
      </c>
      <c r="G337" s="1">
        <v>520.43695068359398</v>
      </c>
      <c r="H337" s="1">
        <v>14491.991170976469</v>
      </c>
      <c r="I337" s="1">
        <v>515.08747841333206</v>
      </c>
      <c r="J337" s="1">
        <f t="shared" si="21"/>
        <v>2.9119408531259197</v>
      </c>
      <c r="K337" s="1">
        <f t="shared" si="22"/>
        <v>-1.0278809495050996</v>
      </c>
      <c r="L337" s="30"/>
      <c r="M337" s="30"/>
      <c r="N337" s="2">
        <v>1924740</v>
      </c>
      <c r="O337" s="30"/>
      <c r="P337" s="30"/>
      <c r="Q337" s="30"/>
      <c r="R337" s="30"/>
      <c r="S337" s="30"/>
      <c r="T337" s="30"/>
      <c r="U337" s="30"/>
      <c r="V337" s="30"/>
    </row>
    <row r="338" spans="1:22" ht="14.5" x14ac:dyDescent="0.35">
      <c r="A338" s="15">
        <v>71</v>
      </c>
      <c r="B338" s="8">
        <v>270</v>
      </c>
      <c r="C338" s="8">
        <v>1011341.7013458661</v>
      </c>
      <c r="D338" s="8">
        <v>4415.3721732230697</v>
      </c>
      <c r="E338" s="2">
        <v>2580</v>
      </c>
      <c r="F338" s="1">
        <v>14319.638671875</v>
      </c>
      <c r="G338" s="1">
        <v>523.11834716796898</v>
      </c>
      <c r="H338" s="1">
        <v>14775.835995937759</v>
      </c>
      <c r="I338" s="1">
        <v>513.53691855912234</v>
      </c>
      <c r="J338" s="1">
        <f t="shared" si="21"/>
        <v>3.1858158890473276</v>
      </c>
      <c r="K338" s="1">
        <f t="shared" si="22"/>
        <v>-1.8315986546291252</v>
      </c>
      <c r="L338" s="30"/>
      <c r="M338" s="30"/>
      <c r="N338" s="2">
        <v>1924740</v>
      </c>
      <c r="O338" s="30"/>
      <c r="P338" s="30"/>
      <c r="Q338" s="30"/>
      <c r="R338" s="30"/>
      <c r="S338" s="30"/>
      <c r="T338" s="30"/>
      <c r="U338" s="30"/>
      <c r="V338" s="30"/>
    </row>
    <row r="339" spans="1:22" ht="14.5" x14ac:dyDescent="0.35">
      <c r="A339" s="15">
        <v>71</v>
      </c>
      <c r="B339" s="8">
        <v>270</v>
      </c>
      <c r="C339" s="8">
        <v>1011341.7013458661</v>
      </c>
      <c r="D339" s="8">
        <v>4415.3721732230697</v>
      </c>
      <c r="E339" s="2">
        <v>2610</v>
      </c>
      <c r="F339" s="1">
        <v>14740.8193359375</v>
      </c>
      <c r="G339" s="1">
        <v>521.66833496093795</v>
      </c>
      <c r="H339" s="1">
        <v>14941.730198231329</v>
      </c>
      <c r="I339" s="1">
        <v>510.09637792192478</v>
      </c>
      <c r="J339" s="1">
        <f t="shared" si="21"/>
        <v>1.362955869108422</v>
      </c>
      <c r="K339" s="1">
        <f t="shared" si="22"/>
        <v>-2.218259431038625</v>
      </c>
      <c r="L339" s="30"/>
      <c r="M339" s="30"/>
      <c r="N339" s="2">
        <v>1924740</v>
      </c>
      <c r="O339" s="30"/>
      <c r="P339" s="30"/>
      <c r="Q339" s="30"/>
      <c r="R339" s="30"/>
      <c r="S339" s="30"/>
      <c r="T339" s="30"/>
      <c r="U339" s="30"/>
      <c r="V339" s="30"/>
    </row>
    <row r="340" spans="1:22" ht="14.5" x14ac:dyDescent="0.35">
      <c r="A340" s="15">
        <v>71</v>
      </c>
      <c r="B340" s="8">
        <v>270</v>
      </c>
      <c r="C340" s="8">
        <v>1011341.7013458661</v>
      </c>
      <c r="D340" s="8">
        <v>4415.3721732230697</v>
      </c>
      <c r="E340" s="2">
        <v>2640</v>
      </c>
      <c r="F340" s="1">
        <v>15019.98828125</v>
      </c>
      <c r="G340" s="1">
        <v>517.262451171875</v>
      </c>
      <c r="H340" s="1">
        <v>15026.51874517692</v>
      </c>
      <c r="I340" s="1">
        <v>508.0021646847282</v>
      </c>
      <c r="J340" s="1">
        <f t="shared" si="21"/>
        <v>4.3478488828596368E-2</v>
      </c>
      <c r="K340" s="1">
        <f t="shared" si="22"/>
        <v>-1.7902491213439751</v>
      </c>
      <c r="L340" s="30"/>
      <c r="M340" s="30"/>
      <c r="N340" s="2">
        <v>0</v>
      </c>
      <c r="O340" s="30"/>
      <c r="P340" s="30"/>
      <c r="Q340" s="30"/>
      <c r="R340" s="30"/>
      <c r="S340" s="30"/>
      <c r="T340" s="30"/>
      <c r="U340" s="30"/>
      <c r="V340" s="30"/>
    </row>
    <row r="341" spans="1:22" ht="14.5" x14ac:dyDescent="0.35">
      <c r="A341" s="15">
        <v>71</v>
      </c>
      <c r="B341" s="8">
        <v>270</v>
      </c>
      <c r="C341" s="8">
        <v>1011341.7013458661</v>
      </c>
      <c r="D341" s="8">
        <v>4415.3721732230697</v>
      </c>
      <c r="E341" s="2">
        <v>2670</v>
      </c>
      <c r="F341" s="1">
        <v>15198.0673828125</v>
      </c>
      <c r="G341" s="1">
        <v>512.48370361328102</v>
      </c>
      <c r="H341" s="1">
        <v>15103.99144644045</v>
      </c>
      <c r="I341" s="1">
        <v>506.47540476750697</v>
      </c>
      <c r="J341" s="1">
        <f t="shared" si="21"/>
        <v>-0.6189993372344198</v>
      </c>
      <c r="K341" s="1">
        <f t="shared" si="22"/>
        <v>-1.172388273697752</v>
      </c>
      <c r="L341" s="30"/>
      <c r="M341" s="30"/>
      <c r="N341" s="2">
        <v>0</v>
      </c>
      <c r="O341" s="30"/>
      <c r="P341" s="30"/>
      <c r="Q341" s="30"/>
      <c r="R341" s="30"/>
      <c r="S341" s="30"/>
      <c r="T341" s="30"/>
      <c r="U341" s="30"/>
      <c r="V341" s="30"/>
    </row>
    <row r="342" spans="1:22" ht="14.5" x14ac:dyDescent="0.35">
      <c r="A342" s="15">
        <v>71</v>
      </c>
      <c r="B342" s="8">
        <v>270</v>
      </c>
      <c r="C342" s="8">
        <v>1011341.7013458661</v>
      </c>
      <c r="D342" s="8">
        <v>4415.3721732230697</v>
      </c>
      <c r="E342" s="2">
        <v>2700</v>
      </c>
      <c r="F342" s="1">
        <v>15337.6669921875</v>
      </c>
      <c r="G342" s="1">
        <v>507.28729248046898</v>
      </c>
      <c r="H342" s="1">
        <v>15238.913689661689</v>
      </c>
      <c r="I342" s="1">
        <v>505.11361344905657</v>
      </c>
      <c r="J342" s="1">
        <f t="shared" si="21"/>
        <v>-0.64386130287032872</v>
      </c>
      <c r="K342" s="1">
        <f t="shared" si="22"/>
        <v>-0.42849073170822505</v>
      </c>
      <c r="L342" s="30"/>
      <c r="M342" s="30"/>
      <c r="N342" s="2">
        <v>0</v>
      </c>
      <c r="O342" s="30"/>
      <c r="P342" s="30"/>
      <c r="Q342" s="30"/>
      <c r="R342" s="30"/>
      <c r="S342" s="30"/>
      <c r="T342" s="30"/>
      <c r="U342" s="30"/>
      <c r="V342" s="30"/>
    </row>
    <row r="343" spans="1:22" ht="14.5" x14ac:dyDescent="0.35">
      <c r="A343" s="15">
        <v>71</v>
      </c>
      <c r="B343" s="8">
        <v>270</v>
      </c>
      <c r="C343" s="8">
        <v>1011341.7013458661</v>
      </c>
      <c r="D343" s="8">
        <v>4415.3721732230697</v>
      </c>
      <c r="E343" s="2">
        <v>2730</v>
      </c>
      <c r="F343" s="1">
        <v>9728.4189453125</v>
      </c>
      <c r="G343" s="1">
        <v>326.50924682617199</v>
      </c>
      <c r="H343" s="1">
        <v>9582.478194723315</v>
      </c>
      <c r="I343" s="1">
        <v>345.4005723375538</v>
      </c>
      <c r="J343" s="1">
        <f t="shared" si="21"/>
        <v>-1.5001487025751954</v>
      </c>
      <c r="K343" s="1">
        <f t="shared" si="22"/>
        <v>5.7858470150584225</v>
      </c>
      <c r="L343" s="30"/>
      <c r="M343" s="30"/>
      <c r="N343" s="2">
        <v>1924740</v>
      </c>
      <c r="O343" s="30"/>
      <c r="P343" s="30"/>
      <c r="Q343" s="30"/>
      <c r="R343" s="30"/>
      <c r="S343" s="30"/>
      <c r="T343" s="30"/>
      <c r="U343" s="30"/>
      <c r="V343" s="30"/>
    </row>
    <row r="344" spans="1:22" ht="14.5" x14ac:dyDescent="0.35">
      <c r="A344" s="15">
        <v>71</v>
      </c>
      <c r="B344" s="8">
        <v>270</v>
      </c>
      <c r="C344" s="8">
        <v>1011341.7013458661</v>
      </c>
      <c r="D344" s="8">
        <v>4415.3721732230697</v>
      </c>
      <c r="E344" s="2">
        <v>2760</v>
      </c>
      <c r="F344" s="1">
        <v>8880.830078125</v>
      </c>
      <c r="G344" s="1">
        <v>298.50695800781199</v>
      </c>
      <c r="H344" s="1">
        <v>8098.1462536152094</v>
      </c>
      <c r="I344" s="1">
        <v>316.91086984661717</v>
      </c>
      <c r="J344" s="1">
        <f t="shared" si="21"/>
        <v>-8.8131832004946737</v>
      </c>
      <c r="K344" s="1">
        <f t="shared" si="22"/>
        <v>6.1653208895464173</v>
      </c>
      <c r="L344" s="30"/>
      <c r="M344" s="30"/>
      <c r="N344" s="2">
        <v>1924740</v>
      </c>
      <c r="O344" s="30"/>
      <c r="P344" s="30"/>
      <c r="Q344" s="30"/>
      <c r="R344" s="30"/>
      <c r="S344" s="30"/>
      <c r="T344" s="30"/>
      <c r="U344" s="30"/>
      <c r="V344" s="30"/>
    </row>
    <row r="345" spans="1:22" ht="14.5" x14ac:dyDescent="0.35">
      <c r="A345" s="15">
        <v>71</v>
      </c>
      <c r="B345" s="8">
        <v>270</v>
      </c>
      <c r="C345" s="8">
        <v>1011341.7013458661</v>
      </c>
      <c r="D345" s="8">
        <v>4415.3721732230697</v>
      </c>
      <c r="E345" s="2">
        <v>2790</v>
      </c>
      <c r="F345" s="1">
        <v>8839.6103515625</v>
      </c>
      <c r="G345" s="1">
        <v>295.81411743164102</v>
      </c>
      <c r="H345" s="1">
        <v>7850.2849738711848</v>
      </c>
      <c r="I345" s="1">
        <v>311.4709230816228</v>
      </c>
      <c r="J345" s="1">
        <f t="shared" si="21"/>
        <v>-11.191956866248534</v>
      </c>
      <c r="K345" s="1">
        <f t="shared" si="22"/>
        <v>5.2927851401817803</v>
      </c>
      <c r="L345" s="30"/>
      <c r="M345" s="30"/>
      <c r="N345" s="2">
        <v>1924740</v>
      </c>
      <c r="O345" s="30"/>
      <c r="P345" s="30"/>
      <c r="Q345" s="30"/>
      <c r="R345" s="30"/>
      <c r="S345" s="30"/>
      <c r="T345" s="30"/>
      <c r="U345" s="30"/>
      <c r="V345" s="30"/>
    </row>
    <row r="346" spans="1:22" ht="14.5" x14ac:dyDescent="0.35">
      <c r="A346" s="15">
        <v>71</v>
      </c>
      <c r="B346" s="8">
        <v>270</v>
      </c>
      <c r="C346" s="8">
        <v>1011341.7013458661</v>
      </c>
      <c r="D346" s="8">
        <v>4415.3721732230697</v>
      </c>
      <c r="E346" s="2">
        <v>2820</v>
      </c>
      <c r="F346" s="1">
        <v>8972.0712890625</v>
      </c>
      <c r="G346" s="1">
        <v>297.20877075195301</v>
      </c>
      <c r="H346" s="1">
        <v>7681.3668768058214</v>
      </c>
      <c r="I346" s="1">
        <v>308.03554715156361</v>
      </c>
      <c r="J346" s="1">
        <f t="shared" si="21"/>
        <v>-14.385802014637642</v>
      </c>
      <c r="K346" s="1">
        <f t="shared" si="22"/>
        <v>3.6428186059981709</v>
      </c>
      <c r="L346" s="30"/>
      <c r="M346" s="30"/>
      <c r="N346" s="2">
        <v>0</v>
      </c>
      <c r="O346" s="30"/>
      <c r="P346" s="30"/>
      <c r="Q346" s="30"/>
      <c r="R346" s="30"/>
      <c r="S346" s="30"/>
      <c r="T346" s="30"/>
      <c r="U346" s="30"/>
      <c r="V346" s="30"/>
    </row>
    <row r="347" spans="1:22" ht="14.5" x14ac:dyDescent="0.35">
      <c r="A347" s="15">
        <v>71</v>
      </c>
      <c r="B347" s="8">
        <v>270</v>
      </c>
      <c r="C347" s="8">
        <v>1011341.7013458661</v>
      </c>
      <c r="D347" s="8">
        <v>4415.3721732230697</v>
      </c>
      <c r="E347" s="2">
        <v>2850</v>
      </c>
      <c r="F347" s="1">
        <v>9149.763671875</v>
      </c>
      <c r="G347" s="1">
        <v>298.95281982421898</v>
      </c>
      <c r="H347" s="1">
        <v>7461.6346848476223</v>
      </c>
      <c r="I347" s="1">
        <v>305.06185375552309</v>
      </c>
      <c r="J347" s="1">
        <f t="shared" si="21"/>
        <v>-18.449973655783403</v>
      </c>
      <c r="K347" s="1">
        <f t="shared" si="22"/>
        <v>2.0434776079035339</v>
      </c>
      <c r="L347" s="30"/>
      <c r="M347" s="30"/>
      <c r="N347" s="2">
        <v>0</v>
      </c>
      <c r="O347" s="30"/>
      <c r="P347" s="30"/>
      <c r="Q347" s="30"/>
      <c r="R347" s="30"/>
      <c r="S347" s="30"/>
      <c r="T347" s="30"/>
      <c r="U347" s="30"/>
      <c r="V347" s="30"/>
    </row>
    <row r="348" spans="1:22" ht="14.5" x14ac:dyDescent="0.35">
      <c r="A348" s="15">
        <v>71</v>
      </c>
      <c r="B348" s="8">
        <v>270</v>
      </c>
      <c r="C348" s="8">
        <v>1011341.7013458661</v>
      </c>
      <c r="D348" s="8">
        <v>4415.3721732230697</v>
      </c>
      <c r="E348" s="2">
        <v>2880</v>
      </c>
      <c r="F348" s="1">
        <v>10012.6337890625</v>
      </c>
      <c r="G348" s="1">
        <v>299.25094604492199</v>
      </c>
      <c r="H348" s="1">
        <v>7133.2745797149964</v>
      </c>
      <c r="I348" s="1">
        <v>302.19450500178789</v>
      </c>
      <c r="J348" s="1">
        <f t="shared" si="21"/>
        <v>-28.757260776808085</v>
      </c>
      <c r="K348" s="1">
        <f t="shared" si="22"/>
        <v>0.98364232286304221</v>
      </c>
      <c r="L348" s="30"/>
      <c r="M348" s="30"/>
      <c r="N348" s="2">
        <v>0</v>
      </c>
      <c r="O348" s="30"/>
      <c r="P348" s="30"/>
      <c r="Q348" s="30"/>
      <c r="R348" s="30"/>
      <c r="S348" s="30"/>
      <c r="T348" s="30"/>
      <c r="U348" s="30"/>
      <c r="V348" s="30"/>
    </row>
    <row r="349" spans="1:22" ht="14.5" x14ac:dyDescent="0.35">
      <c r="A349" s="15">
        <v>71</v>
      </c>
      <c r="B349" s="8">
        <v>270</v>
      </c>
      <c r="C349" s="8">
        <v>1011341.7013458661</v>
      </c>
      <c r="D349" s="8">
        <v>4415.3721732230697</v>
      </c>
      <c r="E349" s="2">
        <v>2910</v>
      </c>
      <c r="F349" s="1">
        <v>9679.8623046875</v>
      </c>
      <c r="G349" s="1">
        <v>298.87326049804699</v>
      </c>
      <c r="H349" s="1">
        <v>6594.4809151021909</v>
      </c>
      <c r="I349" s="1">
        <v>299.40924790888369</v>
      </c>
      <c r="J349" s="1">
        <f t="shared" si="21"/>
        <v>-31.874228087843822</v>
      </c>
      <c r="K349" s="1">
        <f t="shared" si="22"/>
        <v>0.17933602020586217</v>
      </c>
      <c r="L349" s="30"/>
      <c r="M349" s="30"/>
      <c r="N349" s="2">
        <v>1924740</v>
      </c>
      <c r="O349" s="30"/>
      <c r="P349" s="30"/>
      <c r="Q349" s="30"/>
      <c r="R349" s="30"/>
      <c r="S349" s="30"/>
      <c r="T349" s="30"/>
      <c r="U349" s="30"/>
      <c r="V349" s="30"/>
    </row>
    <row r="350" spans="1:22" ht="14.5" x14ac:dyDescent="0.35">
      <c r="A350" s="15">
        <v>71</v>
      </c>
      <c r="B350" s="8">
        <v>270</v>
      </c>
      <c r="C350" s="8">
        <v>1011341.7013458661</v>
      </c>
      <c r="D350" s="8">
        <v>4415.3721732230697</v>
      </c>
      <c r="E350" s="2">
        <v>2940</v>
      </c>
      <c r="F350" s="1">
        <v>9849.0244140625</v>
      </c>
      <c r="G350" s="1">
        <v>300.57412719726602</v>
      </c>
      <c r="H350" s="1">
        <v>5864.6508479175654</v>
      </c>
      <c r="I350" s="1">
        <v>296.68868556855489</v>
      </c>
      <c r="J350" s="1">
        <f t="shared" si="21"/>
        <v>-40.454499843213107</v>
      </c>
      <c r="K350" s="1">
        <f t="shared" si="22"/>
        <v>-1.2926733464857172</v>
      </c>
      <c r="L350" s="30"/>
      <c r="M350" s="30"/>
      <c r="N350" s="2">
        <v>1924740</v>
      </c>
      <c r="O350" s="30"/>
      <c r="P350" s="30"/>
      <c r="Q350" s="30"/>
      <c r="R350" s="30"/>
      <c r="S350" s="30"/>
      <c r="T350" s="30"/>
      <c r="U350" s="30"/>
      <c r="V350" s="30"/>
    </row>
    <row r="351" spans="1:22" ht="14.5" x14ac:dyDescent="0.35">
      <c r="A351" s="15">
        <v>71</v>
      </c>
      <c r="B351" s="8">
        <v>270</v>
      </c>
      <c r="C351" s="8">
        <v>1011341.7013458661</v>
      </c>
      <c r="D351" s="8">
        <v>4415.3721732230697</v>
      </c>
      <c r="E351" s="2">
        <v>2970</v>
      </c>
      <c r="F351" s="1">
        <v>10118.626953125</v>
      </c>
      <c r="G351" s="1">
        <v>302.95040893554699</v>
      </c>
      <c r="H351" s="1">
        <v>4988.0865321600922</v>
      </c>
      <c r="I351" s="1">
        <v>294.04535221157602</v>
      </c>
      <c r="J351" s="1">
        <f t="shared" si="21"/>
        <v>-50.703919066612201</v>
      </c>
      <c r="K351" s="1">
        <f t="shared" si="22"/>
        <v>-2.9394437047502162</v>
      </c>
      <c r="L351" s="30"/>
      <c r="M351" s="30"/>
      <c r="N351" s="2">
        <v>1924740</v>
      </c>
      <c r="O351" s="30"/>
      <c r="P351" s="30"/>
      <c r="Q351" s="30"/>
      <c r="R351" s="30"/>
      <c r="S351" s="30"/>
      <c r="T351" s="30"/>
      <c r="U351" s="30"/>
      <c r="V351" s="30"/>
    </row>
    <row r="352" spans="1:22" ht="14.5" x14ac:dyDescent="0.35">
      <c r="A352" s="15">
        <v>71</v>
      </c>
      <c r="B352" s="8">
        <v>270</v>
      </c>
      <c r="C352" s="8">
        <v>1011341.7013458661</v>
      </c>
      <c r="D352" s="8">
        <v>4415.3721732230697</v>
      </c>
      <c r="E352" s="2">
        <v>3000</v>
      </c>
      <c r="F352" s="1">
        <v>16679.48046875</v>
      </c>
      <c r="G352" s="1">
        <v>479.61682128906199</v>
      </c>
      <c r="H352" s="1">
        <v>15523.73586309538</v>
      </c>
      <c r="I352" s="1">
        <v>442.38987621364782</v>
      </c>
      <c r="J352" s="1">
        <f t="shared" si="21"/>
        <v>-6.9291403159707272</v>
      </c>
      <c r="K352" s="1">
        <f t="shared" si="22"/>
        <v>-7.7618097245546194</v>
      </c>
      <c r="L352" s="30"/>
      <c r="M352" s="30"/>
      <c r="N352" s="2">
        <v>0</v>
      </c>
      <c r="O352" s="30"/>
      <c r="P352" s="30"/>
      <c r="Q352" s="30"/>
      <c r="R352" s="30"/>
      <c r="S352" s="30"/>
      <c r="T352" s="30"/>
      <c r="U352" s="30"/>
      <c r="V352" s="30"/>
    </row>
    <row r="353" spans="1:22" ht="14.5" x14ac:dyDescent="0.35">
      <c r="A353" s="15">
        <v>71</v>
      </c>
      <c r="B353" s="8">
        <v>270</v>
      </c>
      <c r="C353" s="8">
        <v>1011341.7013458661</v>
      </c>
      <c r="D353" s="8">
        <v>4415.3721732230697</v>
      </c>
      <c r="E353" s="2">
        <v>3030</v>
      </c>
      <c r="F353" s="1">
        <v>18319.57421875</v>
      </c>
      <c r="G353" s="1">
        <v>504.65798950195301</v>
      </c>
      <c r="H353" s="1">
        <v>16413.7454084081</v>
      </c>
      <c r="I353" s="1">
        <v>473.94330714144081</v>
      </c>
      <c r="J353" s="1">
        <f t="shared" si="21"/>
        <v>-10.403237474762339</v>
      </c>
      <c r="K353" s="1">
        <f t="shared" si="22"/>
        <v>-6.0862372140039875</v>
      </c>
      <c r="L353" s="30"/>
      <c r="M353" s="30"/>
      <c r="N353" s="2">
        <v>0</v>
      </c>
      <c r="O353" s="30"/>
      <c r="P353" s="30"/>
      <c r="Q353" s="30"/>
      <c r="R353" s="30"/>
      <c r="S353" s="30"/>
      <c r="T353" s="30"/>
      <c r="U353" s="30"/>
      <c r="V353" s="30"/>
    </row>
    <row r="354" spans="1:22" ht="14.5" x14ac:dyDescent="0.35">
      <c r="A354" s="15">
        <v>71</v>
      </c>
      <c r="B354" s="8">
        <v>270</v>
      </c>
      <c r="C354" s="8">
        <v>1011341.7013458661</v>
      </c>
      <c r="D354" s="8">
        <v>4415.3721732230697</v>
      </c>
      <c r="E354" s="2">
        <v>3060</v>
      </c>
      <c r="F354" s="1">
        <v>18663.2265625</v>
      </c>
      <c r="G354" s="1">
        <v>492.57623291015602</v>
      </c>
      <c r="H354" s="1">
        <v>17159.67809424263</v>
      </c>
      <c r="I354" s="1">
        <v>480.00824387610987</v>
      </c>
      <c r="J354" s="1">
        <f t="shared" si="21"/>
        <v>-8.0562086262106902</v>
      </c>
      <c r="K354" s="1">
        <f t="shared" si="22"/>
        <v>-2.5514810082886199</v>
      </c>
      <c r="L354" s="30"/>
      <c r="M354" s="30"/>
      <c r="N354" s="2">
        <v>0</v>
      </c>
      <c r="O354" s="30"/>
      <c r="P354" s="30"/>
      <c r="Q354" s="30"/>
      <c r="R354" s="30"/>
      <c r="S354" s="30"/>
      <c r="T354" s="30"/>
      <c r="U354" s="30"/>
      <c r="V354" s="30"/>
    </row>
    <row r="355" spans="1:22" ht="14.5" x14ac:dyDescent="0.35">
      <c r="A355" s="15">
        <v>71</v>
      </c>
      <c r="B355" s="8">
        <v>270</v>
      </c>
      <c r="C355" s="8">
        <v>1011341.7013458661</v>
      </c>
      <c r="D355" s="8">
        <v>4415.3721732230697</v>
      </c>
      <c r="E355" s="2">
        <v>3090</v>
      </c>
      <c r="F355" s="1">
        <v>17014.9765625</v>
      </c>
      <c r="G355" s="1">
        <v>429.65643310546898</v>
      </c>
      <c r="H355" s="1">
        <v>17797.676195768869</v>
      </c>
      <c r="I355" s="1">
        <v>478.24716935082131</v>
      </c>
      <c r="J355" s="1">
        <f t="shared" si="21"/>
        <v>4.6000629527394841</v>
      </c>
      <c r="K355" s="1">
        <f t="shared" si="22"/>
        <v>11.309207194722633</v>
      </c>
      <c r="L355" s="30"/>
      <c r="M355" s="30"/>
      <c r="N355" s="2">
        <v>1924740</v>
      </c>
      <c r="O355" s="30"/>
      <c r="P355" s="30"/>
      <c r="Q355" s="30"/>
      <c r="R355" s="30"/>
      <c r="S355" s="30"/>
      <c r="T355" s="30"/>
      <c r="U355" s="30"/>
      <c r="V355" s="30"/>
    </row>
    <row r="356" spans="1:22" ht="14.5" x14ac:dyDescent="0.35">
      <c r="A356" s="15">
        <v>71</v>
      </c>
      <c r="B356" s="8">
        <v>270</v>
      </c>
      <c r="C356" s="8">
        <v>1011341.7013458661</v>
      </c>
      <c r="D356" s="8">
        <v>4415.3721732230697</v>
      </c>
      <c r="E356" s="2">
        <v>3120</v>
      </c>
      <c r="F356" s="1">
        <v>17425.615234375</v>
      </c>
      <c r="G356" s="1">
        <v>435.66082763671898</v>
      </c>
      <c r="H356" s="1">
        <v>18354.81476254786</v>
      </c>
      <c r="I356" s="1">
        <v>473.83457646484339</v>
      </c>
      <c r="J356" s="1">
        <f t="shared" si="21"/>
        <v>5.3323771681808676</v>
      </c>
      <c r="K356" s="1">
        <f t="shared" si="22"/>
        <v>8.7622633035890143</v>
      </c>
      <c r="L356" s="30"/>
      <c r="M356" s="30"/>
      <c r="N356" s="2">
        <v>1924740</v>
      </c>
      <c r="O356" s="30"/>
      <c r="P356" s="30"/>
      <c r="Q356" s="30"/>
      <c r="R356" s="30"/>
      <c r="S356" s="30"/>
      <c r="T356" s="30"/>
      <c r="U356" s="30"/>
      <c r="V356" s="30"/>
    </row>
    <row r="357" spans="1:22" ht="14.5" x14ac:dyDescent="0.35">
      <c r="A357" s="15">
        <v>71</v>
      </c>
      <c r="B357" s="8">
        <v>270</v>
      </c>
      <c r="C357" s="8">
        <v>1011341.7013458661</v>
      </c>
      <c r="D357" s="8">
        <v>4415.3721732230697</v>
      </c>
      <c r="E357" s="2">
        <v>3150</v>
      </c>
      <c r="F357" s="1">
        <v>17518.88671875</v>
      </c>
      <c r="G357" s="1">
        <v>435.62149047851602</v>
      </c>
      <c r="H357" s="1">
        <v>18767.068552224569</v>
      </c>
      <c r="I357" s="1">
        <v>468.5236265664455</v>
      </c>
      <c r="J357" s="1">
        <f t="shared" si="21"/>
        <v>7.1247782665246273</v>
      </c>
      <c r="K357" s="1">
        <f t="shared" si="22"/>
        <v>7.5529184870534172</v>
      </c>
      <c r="L357" s="30"/>
      <c r="M357" s="30"/>
      <c r="N357" s="2">
        <v>1924740</v>
      </c>
      <c r="O357" s="30"/>
      <c r="P357" s="30"/>
      <c r="Q357" s="30"/>
      <c r="R357" s="30"/>
      <c r="S357" s="30"/>
      <c r="T357" s="30"/>
      <c r="U357" s="30"/>
      <c r="V357" s="30"/>
    </row>
    <row r="358" spans="1:22" ht="14.5" x14ac:dyDescent="0.35">
      <c r="A358" s="15">
        <v>71</v>
      </c>
      <c r="B358" s="8">
        <v>270</v>
      </c>
      <c r="C358" s="8">
        <v>1011341.7013458661</v>
      </c>
      <c r="D358" s="8">
        <v>4415.3721732230697</v>
      </c>
      <c r="E358" s="2">
        <v>3180</v>
      </c>
      <c r="F358" s="1">
        <v>17451.404296875</v>
      </c>
      <c r="G358" s="1">
        <v>433.6396484375</v>
      </c>
      <c r="H358" s="1">
        <v>19076.679350508319</v>
      </c>
      <c r="I358" s="1">
        <v>462.90823077357499</v>
      </c>
      <c r="J358" s="1">
        <f t="shared" si="21"/>
        <v>9.3131476755962534</v>
      </c>
      <c r="K358" s="1">
        <f t="shared" si="22"/>
        <v>6.7495171259215319</v>
      </c>
      <c r="L358" s="30"/>
      <c r="M358" s="30"/>
      <c r="N358" s="2">
        <v>0</v>
      </c>
      <c r="O358" s="30"/>
      <c r="P358" s="30"/>
      <c r="Q358" s="30"/>
      <c r="R358" s="30"/>
      <c r="S358" s="30"/>
      <c r="T358" s="30"/>
      <c r="U358" s="30"/>
      <c r="V358" s="30"/>
    </row>
    <row r="359" spans="1:22" ht="14.5" x14ac:dyDescent="0.35">
      <c r="A359" s="15">
        <v>71</v>
      </c>
      <c r="B359" s="8">
        <v>270</v>
      </c>
      <c r="C359" s="8">
        <v>1011341.7013458661</v>
      </c>
      <c r="D359" s="8">
        <v>4415.3721732230697</v>
      </c>
      <c r="E359" s="2">
        <v>3210</v>
      </c>
      <c r="F359" s="1">
        <v>17324.232421875</v>
      </c>
      <c r="G359" s="1">
        <v>430.00302124023398</v>
      </c>
      <c r="H359" s="1">
        <v>19320.745379250049</v>
      </c>
      <c r="I359" s="1">
        <v>457.18966164979992</v>
      </c>
      <c r="J359" s="1">
        <f t="shared" si="21"/>
        <v>11.524394898177929</v>
      </c>
      <c r="K359" s="1">
        <f t="shared" si="22"/>
        <v>6.3224300915730804</v>
      </c>
      <c r="L359" s="30"/>
      <c r="M359" s="30"/>
      <c r="N359" s="2">
        <v>0</v>
      </c>
      <c r="O359" s="30"/>
      <c r="P359" s="30"/>
      <c r="Q359" s="30"/>
      <c r="R359" s="30"/>
      <c r="S359" s="30"/>
      <c r="T359" s="30"/>
      <c r="U359" s="30"/>
      <c r="V359" s="30"/>
    </row>
    <row r="360" spans="1:22" ht="14.5" x14ac:dyDescent="0.35">
      <c r="A360" s="15">
        <v>71</v>
      </c>
      <c r="B360" s="8">
        <v>270</v>
      </c>
      <c r="C360" s="8">
        <v>1011341.7013458661</v>
      </c>
      <c r="D360" s="8">
        <v>4415.3721732230697</v>
      </c>
      <c r="E360" s="2">
        <v>3240</v>
      </c>
      <c r="F360" s="1">
        <v>17104.599609375</v>
      </c>
      <c r="G360" s="1">
        <v>426.30895996093801</v>
      </c>
      <c r="H360" s="1">
        <v>19522.956638009669</v>
      </c>
      <c r="I360" s="1">
        <v>451.43614769468502</v>
      </c>
      <c r="J360" s="1">
        <f t="shared" si="21"/>
        <v>14.13863571123391</v>
      </c>
      <c r="K360" s="1">
        <f t="shared" si="22"/>
        <v>5.8941261136170748</v>
      </c>
      <c r="L360" s="30"/>
      <c r="M360" s="30"/>
      <c r="N360" s="2">
        <v>0</v>
      </c>
      <c r="O360" s="30"/>
      <c r="P360" s="30"/>
      <c r="Q360" s="30"/>
      <c r="R360" s="30"/>
      <c r="S360" s="30"/>
      <c r="T360" s="30"/>
      <c r="U360" s="30"/>
      <c r="V360" s="30"/>
    </row>
    <row r="361" spans="1:22" ht="14.5" x14ac:dyDescent="0.35">
      <c r="A361" s="15">
        <v>71</v>
      </c>
      <c r="B361" s="8">
        <v>270</v>
      </c>
      <c r="C361" s="8">
        <v>1011341.7013458661</v>
      </c>
      <c r="D361" s="8">
        <v>4415.3721732230697</v>
      </c>
      <c r="E361" s="2">
        <v>3270</v>
      </c>
      <c r="F361" s="1">
        <v>10772.2783203125</v>
      </c>
      <c r="G361" s="1">
        <v>274.08346557617199</v>
      </c>
      <c r="H361" s="1">
        <v>11840.59636138793</v>
      </c>
      <c r="I361" s="1">
        <v>307.56048470373031</v>
      </c>
      <c r="J361" s="1">
        <f t="shared" si="21"/>
        <v>9.9172896327880871</v>
      </c>
      <c r="K361" s="1">
        <f t="shared" si="22"/>
        <v>12.214169525762417</v>
      </c>
      <c r="L361" s="30"/>
      <c r="M361" s="30"/>
      <c r="N361" s="2">
        <v>1924740</v>
      </c>
      <c r="O361" s="30"/>
      <c r="P361" s="30"/>
      <c r="Q361" s="30"/>
      <c r="R361" s="30"/>
      <c r="S361" s="30"/>
      <c r="T361" s="30"/>
      <c r="U361" s="30"/>
      <c r="V361" s="30"/>
    </row>
    <row r="362" spans="1:22" ht="14.5" x14ac:dyDescent="0.35">
      <c r="A362" s="15">
        <v>71</v>
      </c>
      <c r="B362" s="8">
        <v>270</v>
      </c>
      <c r="C362" s="8">
        <v>1011341.7013458661</v>
      </c>
      <c r="D362" s="8">
        <v>4415.3721732230697</v>
      </c>
      <c r="E362" s="2">
        <v>3300</v>
      </c>
      <c r="F362" s="1">
        <v>9843.943359375</v>
      </c>
      <c r="G362" s="1">
        <v>246.66467285156199</v>
      </c>
      <c r="H362" s="1">
        <v>10214.889536961629</v>
      </c>
      <c r="I362" s="1">
        <v>273.46725618545179</v>
      </c>
      <c r="J362" s="1">
        <f t="shared" si="21"/>
        <v>3.768268101962962</v>
      </c>
      <c r="K362" s="1">
        <f t="shared" si="22"/>
        <v>10.865999992637402</v>
      </c>
      <c r="L362" s="30"/>
      <c r="M362" s="30"/>
      <c r="N362" s="2">
        <v>1924740</v>
      </c>
      <c r="O362" s="30"/>
      <c r="P362" s="30"/>
      <c r="Q362" s="30"/>
      <c r="R362" s="30"/>
      <c r="S362" s="30"/>
      <c r="T362" s="30"/>
      <c r="U362" s="30"/>
      <c r="V362" s="30"/>
    </row>
    <row r="363" spans="1:22" ht="14.5" x14ac:dyDescent="0.35">
      <c r="A363" s="15">
        <v>71</v>
      </c>
      <c r="B363" s="8">
        <v>270</v>
      </c>
      <c r="C363" s="8">
        <v>1011341.7013458661</v>
      </c>
      <c r="D363" s="8">
        <v>4415.3721732230697</v>
      </c>
      <c r="E363" s="2">
        <v>3330</v>
      </c>
      <c r="F363" s="1">
        <v>9511.244140625</v>
      </c>
      <c r="G363" s="1">
        <v>246.25422668457</v>
      </c>
      <c r="H363" s="1">
        <v>9878.1412672253628</v>
      </c>
      <c r="I363" s="1">
        <v>267.80682777069057</v>
      </c>
      <c r="J363" s="1">
        <f t="shared" si="21"/>
        <v>3.8575092929562143</v>
      </c>
      <c r="K363" s="1">
        <f t="shared" si="22"/>
        <v>8.7521750900655846</v>
      </c>
      <c r="L363" s="30"/>
      <c r="M363" s="30"/>
      <c r="N363" s="2">
        <v>1924740</v>
      </c>
      <c r="O363" s="30"/>
      <c r="P363" s="30"/>
      <c r="Q363" s="30"/>
      <c r="R363" s="30"/>
      <c r="S363" s="30"/>
      <c r="T363" s="30"/>
      <c r="U363" s="30"/>
      <c r="V363" s="30"/>
    </row>
    <row r="364" spans="1:22" ht="14.5" x14ac:dyDescent="0.35">
      <c r="A364" s="15">
        <v>71</v>
      </c>
      <c r="B364" s="8">
        <v>270</v>
      </c>
      <c r="C364" s="8">
        <v>1011341.7013458661</v>
      </c>
      <c r="D364" s="8">
        <v>4415.3721732230697</v>
      </c>
      <c r="E364" s="2">
        <v>3360</v>
      </c>
      <c r="F364" s="1">
        <v>9716.9697265625</v>
      </c>
      <c r="G364" s="1">
        <v>247.87203979492199</v>
      </c>
      <c r="H364" s="1">
        <v>9636.2992413031225</v>
      </c>
      <c r="I364" s="1">
        <v>265.23960588732979</v>
      </c>
      <c r="J364" s="1">
        <f t="shared" si="21"/>
        <v>-0.83020208490364122</v>
      </c>
      <c r="K364" s="1">
        <f t="shared" si="22"/>
        <v>7.0066660631739381</v>
      </c>
      <c r="L364" s="30"/>
      <c r="M364" s="30"/>
      <c r="N364" s="2">
        <v>0</v>
      </c>
      <c r="O364" s="30"/>
      <c r="P364" s="30"/>
      <c r="Q364" s="30"/>
      <c r="R364" s="30"/>
      <c r="S364" s="30"/>
      <c r="T364" s="30"/>
      <c r="U364" s="30"/>
      <c r="V364" s="30"/>
    </row>
    <row r="365" spans="1:22" ht="14.5" x14ac:dyDescent="0.35">
      <c r="A365" s="15">
        <v>71</v>
      </c>
      <c r="B365" s="8">
        <v>270</v>
      </c>
      <c r="C365" s="8">
        <v>1011341.7013458661</v>
      </c>
      <c r="D365" s="8">
        <v>4415.3721732230697</v>
      </c>
      <c r="E365" s="2">
        <v>3390</v>
      </c>
      <c r="F365" s="1">
        <v>9923.337890625</v>
      </c>
      <c r="G365" s="1">
        <v>249.76501464843699</v>
      </c>
      <c r="H365" s="1">
        <v>9451.0596030970046</v>
      </c>
      <c r="I365" s="1">
        <v>263.20259706720981</v>
      </c>
      <c r="J365" s="1">
        <f t="shared" si="21"/>
        <v>-4.7592684309800317</v>
      </c>
      <c r="K365" s="1">
        <f t="shared" si="22"/>
        <v>5.3800899368100961</v>
      </c>
      <c r="L365" s="30"/>
      <c r="M365" s="30"/>
      <c r="N365" s="2">
        <v>0</v>
      </c>
      <c r="O365" s="30"/>
      <c r="P365" s="30"/>
      <c r="Q365" s="30"/>
      <c r="R365" s="30"/>
      <c r="S365" s="30"/>
      <c r="T365" s="30"/>
      <c r="U365" s="30"/>
      <c r="V365" s="30"/>
    </row>
    <row r="366" spans="1:22" ht="14.5" x14ac:dyDescent="0.35">
      <c r="A366" s="15">
        <v>71</v>
      </c>
      <c r="B366" s="8">
        <v>270</v>
      </c>
      <c r="C366" s="8">
        <v>1011341.7013458661</v>
      </c>
      <c r="D366" s="8">
        <v>4415.3721732230697</v>
      </c>
      <c r="E366" s="2">
        <v>3420</v>
      </c>
      <c r="F366" s="1">
        <v>10105.4951171875</v>
      </c>
      <c r="G366" s="1">
        <v>251.15357971191401</v>
      </c>
      <c r="H366" s="1">
        <v>9314.9076486135073</v>
      </c>
      <c r="I366" s="1">
        <v>261.23288045471719</v>
      </c>
      <c r="J366" s="1">
        <f t="shared" si="21"/>
        <v>-7.8233422450460219</v>
      </c>
      <c r="K366" s="1">
        <f t="shared" si="22"/>
        <v>4.013202103017866</v>
      </c>
      <c r="L366" s="30"/>
      <c r="M366" s="30"/>
      <c r="N366" s="2">
        <v>0</v>
      </c>
      <c r="O366" s="30"/>
      <c r="P366" s="30"/>
      <c r="Q366" s="30"/>
      <c r="R366" s="30"/>
      <c r="S366" s="30"/>
      <c r="T366" s="30"/>
      <c r="U366" s="30"/>
      <c r="V366" s="30"/>
    </row>
    <row r="367" spans="1:22" ht="14.5" x14ac:dyDescent="0.35">
      <c r="A367" s="15">
        <v>71</v>
      </c>
      <c r="B367" s="8">
        <v>270</v>
      </c>
      <c r="C367" s="8">
        <v>1011341.7013458661</v>
      </c>
      <c r="D367" s="8">
        <v>4415.3721732230697</v>
      </c>
      <c r="E367" s="2">
        <v>3450</v>
      </c>
      <c r="F367" s="1">
        <v>10266.453125</v>
      </c>
      <c r="G367" s="1">
        <v>252.38618469238301</v>
      </c>
      <c r="H367" s="1">
        <v>9209.6304533998718</v>
      </c>
      <c r="I367" s="1">
        <v>259.52055351610318</v>
      </c>
      <c r="J367" s="1">
        <f t="shared" si="21"/>
        <v>-10.293941429748925</v>
      </c>
      <c r="K367" s="1">
        <f t="shared" si="22"/>
        <v>2.82676677901993</v>
      </c>
      <c r="L367" s="30"/>
      <c r="M367" s="30"/>
      <c r="N367" s="2">
        <v>1924740</v>
      </c>
      <c r="O367" s="30"/>
      <c r="P367" s="30"/>
      <c r="Q367" s="30"/>
      <c r="R367" s="30"/>
      <c r="S367" s="30"/>
      <c r="T367" s="30"/>
      <c r="U367" s="30"/>
      <c r="V367" s="30"/>
    </row>
    <row r="368" spans="1:22" ht="14.5" x14ac:dyDescent="0.35">
      <c r="A368" s="15">
        <v>71</v>
      </c>
      <c r="B368" s="8">
        <v>270</v>
      </c>
      <c r="C368" s="8">
        <v>1011341.7013458661</v>
      </c>
      <c r="D368" s="8">
        <v>4415.3721732230697</v>
      </c>
      <c r="E368" s="2">
        <v>3480</v>
      </c>
      <c r="F368" s="1">
        <v>10487.931640625</v>
      </c>
      <c r="G368" s="1">
        <v>253.91595458984401</v>
      </c>
      <c r="H368" s="1">
        <v>9050.0399704050051</v>
      </c>
      <c r="I368" s="1">
        <v>258.34907108466382</v>
      </c>
      <c r="J368" s="1">
        <f t="shared" si="21"/>
        <v>-13.709964171108076</v>
      </c>
      <c r="K368" s="1">
        <f t="shared" si="22"/>
        <v>1.7458991507566839</v>
      </c>
      <c r="L368" s="30"/>
      <c r="M368" s="30"/>
      <c r="N368" s="2">
        <v>1924740</v>
      </c>
      <c r="O368" s="30"/>
      <c r="P368" s="30"/>
      <c r="Q368" s="30"/>
      <c r="R368" s="30"/>
      <c r="S368" s="30"/>
      <c r="T368" s="30"/>
      <c r="U368" s="30"/>
      <c r="V368" s="30"/>
    </row>
    <row r="369" spans="1:22" ht="14.5" x14ac:dyDescent="0.35">
      <c r="A369" s="15">
        <v>71</v>
      </c>
      <c r="B369" s="8">
        <v>270</v>
      </c>
      <c r="C369" s="8">
        <v>1011341.7013458661</v>
      </c>
      <c r="D369" s="8">
        <v>4415.3721732230697</v>
      </c>
      <c r="E369" s="2">
        <v>3510</v>
      </c>
      <c r="F369" s="1">
        <v>10755.5498046875</v>
      </c>
      <c r="G369" s="1">
        <v>255.96853637695301</v>
      </c>
      <c r="H369" s="1">
        <v>8811.8086050345264</v>
      </c>
      <c r="I369" s="1">
        <v>257.2878596810736</v>
      </c>
      <c r="J369" s="1">
        <f t="shared" si="21"/>
        <v>-18.071983626591077</v>
      </c>
      <c r="K369" s="1">
        <f t="shared" si="22"/>
        <v>0.51542401374584601</v>
      </c>
      <c r="L369" s="30"/>
      <c r="M369" s="30"/>
      <c r="N369" s="2">
        <v>1924740</v>
      </c>
      <c r="O369" s="30"/>
      <c r="P369" s="30"/>
      <c r="Q369" s="30"/>
      <c r="R369" s="30"/>
      <c r="S369" s="30"/>
      <c r="T369" s="30"/>
      <c r="U369" s="30"/>
      <c r="V369" s="30"/>
    </row>
    <row r="370" spans="1:22" ht="14.5" x14ac:dyDescent="0.35">
      <c r="A370" s="15">
        <v>71</v>
      </c>
      <c r="B370" s="8">
        <v>270</v>
      </c>
      <c r="C370" s="8">
        <v>1011341.7013458661</v>
      </c>
      <c r="D370" s="8">
        <v>4415.3721732230697</v>
      </c>
      <c r="E370" s="2">
        <v>3540</v>
      </c>
      <c r="F370" s="1">
        <v>17542.203125</v>
      </c>
      <c r="G370" s="1">
        <v>407.06454467773398</v>
      </c>
      <c r="H370" s="1">
        <v>21482.861352034419</v>
      </c>
      <c r="I370" s="1">
        <v>386.65347428604252</v>
      </c>
      <c r="J370" s="1">
        <f t="shared" si="21"/>
        <v>22.463872975102259</v>
      </c>
      <c r="K370" s="1">
        <f t="shared" si="22"/>
        <v>-5.0142098245993267</v>
      </c>
      <c r="L370" s="30"/>
      <c r="M370" s="30"/>
      <c r="N370" s="2">
        <v>0</v>
      </c>
      <c r="O370" s="30"/>
      <c r="P370" s="30"/>
      <c r="Q370" s="30"/>
      <c r="R370" s="30"/>
      <c r="S370" s="30"/>
      <c r="T370" s="30"/>
      <c r="U370" s="30"/>
      <c r="V370" s="30"/>
    </row>
    <row r="371" spans="1:22" ht="14.5" x14ac:dyDescent="0.35">
      <c r="A371" s="15">
        <v>71</v>
      </c>
      <c r="B371" s="8">
        <v>270</v>
      </c>
      <c r="C371" s="8">
        <v>1011341.7013458661</v>
      </c>
      <c r="D371" s="8">
        <v>4415.3721732230697</v>
      </c>
      <c r="E371" s="2">
        <v>3570</v>
      </c>
      <c r="F371" s="1">
        <v>17012.513671875</v>
      </c>
      <c r="G371" s="1">
        <v>352.28497314453102</v>
      </c>
      <c r="H371" s="1">
        <v>21483.585445975648</v>
      </c>
      <c r="I371" s="1">
        <v>416.7863389240909</v>
      </c>
      <c r="J371" s="1">
        <f t="shared" si="21"/>
        <v>26.281076743480895</v>
      </c>
      <c r="K371" s="1">
        <f t="shared" si="22"/>
        <v>18.309428643468443</v>
      </c>
      <c r="L371" s="30"/>
      <c r="M371" s="30"/>
      <c r="N371" s="2">
        <v>0</v>
      </c>
      <c r="O371" s="30"/>
      <c r="P371" s="30"/>
      <c r="Q371" s="30"/>
      <c r="R371" s="30"/>
      <c r="S371" s="30"/>
      <c r="T371" s="30"/>
      <c r="U371" s="30"/>
      <c r="V371" s="30"/>
    </row>
    <row r="372" spans="1:22" ht="14.5" x14ac:dyDescent="0.35">
      <c r="A372" s="15">
        <v>71</v>
      </c>
      <c r="B372" s="8">
        <v>270</v>
      </c>
      <c r="C372" s="8">
        <v>1011341.7013458661</v>
      </c>
      <c r="D372" s="8">
        <v>4415.3721732230697</v>
      </c>
      <c r="E372" s="2">
        <v>3600</v>
      </c>
      <c r="F372" s="1">
        <v>17569.357421875</v>
      </c>
      <c r="G372" s="1">
        <v>358.87014770507801</v>
      </c>
      <c r="H372" s="1">
        <v>21530.76212807752</v>
      </c>
      <c r="I372" s="1">
        <v>409.92044974145358</v>
      </c>
      <c r="J372" s="1">
        <f t="shared" si="21"/>
        <v>22.547237278412425</v>
      </c>
      <c r="K372" s="1">
        <f t="shared" si="22"/>
        <v>14.225285207709465</v>
      </c>
      <c r="L372" s="30"/>
      <c r="M372" s="30"/>
      <c r="N372" s="2">
        <v>0</v>
      </c>
      <c r="O372" s="30"/>
      <c r="P372" s="30"/>
      <c r="Q372" s="30"/>
      <c r="R372" s="30"/>
      <c r="S372" s="30"/>
      <c r="T372" s="30"/>
      <c r="U372" s="30"/>
      <c r="V372" s="30"/>
    </row>
    <row r="373" spans="1:22" ht="14.5" x14ac:dyDescent="0.35">
      <c r="A373" s="15">
        <v>71</v>
      </c>
      <c r="B373" s="8">
        <v>270</v>
      </c>
      <c r="C373" s="8">
        <v>1011341.7013458661</v>
      </c>
      <c r="D373" s="8">
        <v>4415.3721732230697</v>
      </c>
      <c r="E373" s="2">
        <v>3630</v>
      </c>
      <c r="F373" s="1">
        <v>17915.205078125</v>
      </c>
      <c r="G373" s="1">
        <v>365.79666137695301</v>
      </c>
      <c r="H373" s="1">
        <v>21609.247847465718</v>
      </c>
      <c r="I373" s="1">
        <v>408.36632593728882</v>
      </c>
      <c r="J373" s="1">
        <f t="shared" si="21"/>
        <v>20.619595216642285</v>
      </c>
      <c r="K373" s="1">
        <f t="shared" si="22"/>
        <v>11.637521348634678</v>
      </c>
      <c r="L373" s="30"/>
      <c r="M373" s="30"/>
      <c r="N373" s="2">
        <v>1924740</v>
      </c>
      <c r="O373" s="30"/>
      <c r="P373" s="30"/>
      <c r="Q373" s="30"/>
      <c r="R373" s="30"/>
      <c r="S373" s="30"/>
      <c r="T373" s="30"/>
      <c r="U373" s="30"/>
      <c r="V373" s="30"/>
    </row>
    <row r="374" spans="1:22" ht="14.5" x14ac:dyDescent="0.35">
      <c r="A374" s="15">
        <v>71</v>
      </c>
      <c r="B374" s="8">
        <v>270</v>
      </c>
      <c r="C374" s="8">
        <v>1011341.7013458661</v>
      </c>
      <c r="D374" s="8">
        <v>4415.3721732230697</v>
      </c>
      <c r="E374" s="2">
        <v>3660</v>
      </c>
      <c r="F374" s="1">
        <v>18054.01953125</v>
      </c>
      <c r="G374" s="1">
        <v>366.3115234375</v>
      </c>
      <c r="H374" s="1">
        <v>21708.835733141139</v>
      </c>
      <c r="I374" s="1">
        <v>405.98977537652769</v>
      </c>
      <c r="J374" s="1">
        <f t="shared" si="21"/>
        <v>20.243781145605595</v>
      </c>
      <c r="K374" s="1">
        <f t="shared" si="22"/>
        <v>10.831832852726945</v>
      </c>
      <c r="L374" s="30"/>
      <c r="M374" s="30"/>
      <c r="N374" s="16">
        <v>1924740</v>
      </c>
      <c r="O374" s="30"/>
      <c r="P374" s="30"/>
      <c r="Q374" s="30"/>
      <c r="R374" s="30"/>
      <c r="S374" s="30"/>
      <c r="T374" s="30"/>
      <c r="U374" s="30"/>
      <c r="V374" s="30"/>
    </row>
    <row r="375" spans="1:22" ht="14.5" x14ac:dyDescent="0.35">
      <c r="A375" s="15">
        <v>72</v>
      </c>
      <c r="B375" s="8">
        <v>360</v>
      </c>
      <c r="C375" s="8">
        <v>1466041.6057466341</v>
      </c>
      <c r="D375" s="8">
        <v>5655.9190649128795</v>
      </c>
      <c r="E375" s="2">
        <v>30</v>
      </c>
      <c r="F375" s="1">
        <v>196.37020874023401</v>
      </c>
      <c r="G375" s="1">
        <v>663.534912109375</v>
      </c>
      <c r="H375" s="1">
        <v>194.85821074491511</v>
      </c>
      <c r="I375" s="1">
        <v>660.5298598451576</v>
      </c>
      <c r="J375" s="1">
        <f t="shared" si="21"/>
        <v>-0.76997320775832223</v>
      </c>
      <c r="K375" s="1">
        <f t="shared" si="22"/>
        <v>-0.45288532816824173</v>
      </c>
      <c r="L375" s="30">
        <f t="shared" ref="L375:M375" si="23">AVERAGE(J375:J496)</f>
        <v>1.2185581926865365</v>
      </c>
      <c r="M375" s="30">
        <f t="shared" si="23"/>
        <v>-0.50057633327620199</v>
      </c>
      <c r="N375" s="2">
        <v>1060701</v>
      </c>
      <c r="O375" s="30">
        <f t="shared" ref="O375:P375" si="24">ABS(L375)</f>
        <v>1.2185581926865365</v>
      </c>
      <c r="P375" s="30">
        <f t="shared" si="24"/>
        <v>0.50057633327620199</v>
      </c>
      <c r="Q375" s="30">
        <f t="shared" ref="Q375" si="25">SUM(G375:G496)*30</f>
        <v>2328814.5574951167</v>
      </c>
      <c r="R375" s="30">
        <f>SUM(I375:I496)*30</f>
        <v>2315223.4050362036</v>
      </c>
      <c r="S375" s="30">
        <f t="shared" ref="S375" si="26">SUM(F375:F496)*30</f>
        <v>58187577.17376709</v>
      </c>
      <c r="T375" s="30">
        <f>SUM(H375:H496)*30</f>
        <v>58696424.373210467</v>
      </c>
      <c r="U375" s="30">
        <f t="shared" ref="U375" si="27">(R375-Q375)/Q375*100</f>
        <v>-0.58360818877445797</v>
      </c>
      <c r="V375" s="30">
        <f t="shared" ref="V375" si="28">(T375-S375)/S375*100</f>
        <v>0.87449456423283234</v>
      </c>
    </row>
    <row r="376" spans="1:22" ht="14.5" x14ac:dyDescent="0.35">
      <c r="A376" s="15">
        <v>72</v>
      </c>
      <c r="B376" s="8">
        <v>360</v>
      </c>
      <c r="C376" s="8">
        <v>1466041.6057466341</v>
      </c>
      <c r="D376" s="8">
        <v>5655.9190649128795</v>
      </c>
      <c r="E376" s="2">
        <v>60</v>
      </c>
      <c r="F376" s="1">
        <v>187.64009094238301</v>
      </c>
      <c r="G376" s="1">
        <v>634.03582763671898</v>
      </c>
      <c r="H376" s="1">
        <v>194.85821074491511</v>
      </c>
      <c r="I376" s="1">
        <v>630.74278896165447</v>
      </c>
      <c r="J376" s="1">
        <f t="shared" si="21"/>
        <v>3.846789759203701</v>
      </c>
      <c r="K376" s="1">
        <f t="shared" si="22"/>
        <v>-0.51937738082386531</v>
      </c>
      <c r="L376" s="30"/>
      <c r="M376" s="30"/>
      <c r="N376" s="2">
        <v>1060701</v>
      </c>
      <c r="O376" s="30"/>
      <c r="P376" s="30"/>
      <c r="Q376" s="30"/>
      <c r="R376" s="30"/>
      <c r="S376" s="30"/>
      <c r="T376" s="30"/>
      <c r="U376" s="30"/>
      <c r="V376" s="30"/>
    </row>
    <row r="377" spans="1:22" ht="14.5" x14ac:dyDescent="0.35">
      <c r="A377" s="15">
        <v>72</v>
      </c>
      <c r="B377" s="8">
        <v>360</v>
      </c>
      <c r="C377" s="8">
        <v>1466041.6057466341</v>
      </c>
      <c r="D377" s="8">
        <v>5655.9190649128795</v>
      </c>
      <c r="E377" s="2">
        <v>90</v>
      </c>
      <c r="F377" s="1">
        <v>187.64714050293</v>
      </c>
      <c r="G377" s="1">
        <v>634.05963134765602</v>
      </c>
      <c r="H377" s="1">
        <v>194.85821074491511</v>
      </c>
      <c r="I377" s="1">
        <v>630.32339057964589</v>
      </c>
      <c r="J377" s="1">
        <f t="shared" si="21"/>
        <v>3.842888424869185</v>
      </c>
      <c r="K377" s="1">
        <f t="shared" si="22"/>
        <v>-0.5892570009651894</v>
      </c>
      <c r="L377" s="30"/>
      <c r="M377" s="30"/>
      <c r="N377" s="2">
        <v>1060701</v>
      </c>
      <c r="O377" s="30"/>
      <c r="P377" s="30"/>
      <c r="Q377" s="30"/>
      <c r="R377" s="30"/>
      <c r="S377" s="30"/>
      <c r="T377" s="30"/>
      <c r="U377" s="30"/>
      <c r="V377" s="30"/>
    </row>
    <row r="378" spans="1:22" ht="14.5" x14ac:dyDescent="0.35">
      <c r="A378" s="15">
        <v>72</v>
      </c>
      <c r="B378" s="8">
        <v>360</v>
      </c>
      <c r="C378" s="8">
        <v>1466041.6057466341</v>
      </c>
      <c r="D378" s="8">
        <v>5655.9190649128795</v>
      </c>
      <c r="E378" s="2">
        <v>120</v>
      </c>
      <c r="F378" s="1">
        <v>188.46325683593801</v>
      </c>
      <c r="G378" s="1">
        <v>636.81726074218795</v>
      </c>
      <c r="H378" s="1">
        <v>194.85821074491511</v>
      </c>
      <c r="I378" s="1">
        <v>633.80029558757212</v>
      </c>
      <c r="J378" s="1">
        <f t="shared" si="21"/>
        <v>3.3932099106957851</v>
      </c>
      <c r="K378" s="1">
        <f t="shared" si="22"/>
        <v>-0.4737568122917501</v>
      </c>
      <c r="L378" s="30"/>
      <c r="M378" s="30"/>
      <c r="N378" s="2">
        <v>0</v>
      </c>
      <c r="O378" s="30"/>
      <c r="P378" s="30"/>
      <c r="Q378" s="30"/>
      <c r="R378" s="30"/>
      <c r="S378" s="30"/>
      <c r="T378" s="30"/>
      <c r="U378" s="30"/>
      <c r="V378" s="30"/>
    </row>
    <row r="379" spans="1:22" ht="14.5" x14ac:dyDescent="0.35">
      <c r="A379" s="15">
        <v>72</v>
      </c>
      <c r="B379" s="8">
        <v>360</v>
      </c>
      <c r="C379" s="8">
        <v>1466041.6057466341</v>
      </c>
      <c r="D379" s="8">
        <v>5655.9190649128795</v>
      </c>
      <c r="E379" s="2">
        <v>150</v>
      </c>
      <c r="F379" s="1">
        <v>189.26313781738301</v>
      </c>
      <c r="G379" s="1">
        <v>639.52008056640602</v>
      </c>
      <c r="H379" s="1">
        <v>194.85821074491511</v>
      </c>
      <c r="I379" s="1">
        <v>637.98872206196518</v>
      </c>
      <c r="J379" s="1">
        <f t="shared" si="21"/>
        <v>2.956240180763936</v>
      </c>
      <c r="K379" s="1">
        <f t="shared" si="22"/>
        <v>-0.2394543269203622</v>
      </c>
      <c r="L379" s="30"/>
      <c r="M379" s="30"/>
      <c r="N379" s="2">
        <v>0</v>
      </c>
      <c r="O379" s="30"/>
      <c r="P379" s="30"/>
      <c r="Q379" s="30"/>
      <c r="R379" s="30"/>
      <c r="S379" s="30"/>
      <c r="T379" s="30"/>
      <c r="U379" s="30"/>
      <c r="V379" s="30"/>
    </row>
    <row r="380" spans="1:22" ht="14.5" x14ac:dyDescent="0.35">
      <c r="A380" s="15">
        <v>72</v>
      </c>
      <c r="B380" s="8">
        <v>360</v>
      </c>
      <c r="C380" s="8">
        <v>1466041.6057466341</v>
      </c>
      <c r="D380" s="8">
        <v>5655.9190649128795</v>
      </c>
      <c r="E380" s="2">
        <v>180</v>
      </c>
      <c r="F380" s="1">
        <v>190.45790100097699</v>
      </c>
      <c r="G380" s="1">
        <v>643.55718994140602</v>
      </c>
      <c r="H380" s="1">
        <v>194.85821074491511</v>
      </c>
      <c r="I380" s="1">
        <v>642.30702128896064</v>
      </c>
      <c r="J380" s="1">
        <f t="shared" si="21"/>
        <v>2.3103844580937345</v>
      </c>
      <c r="K380" s="1">
        <f t="shared" si="22"/>
        <v>-0.19425913842392248</v>
      </c>
      <c r="L380" s="30"/>
      <c r="M380" s="30"/>
      <c r="N380" s="2">
        <v>0</v>
      </c>
      <c r="O380" s="30"/>
      <c r="P380" s="30"/>
      <c r="Q380" s="30"/>
      <c r="R380" s="30"/>
      <c r="S380" s="30"/>
      <c r="T380" s="30"/>
      <c r="U380" s="30"/>
      <c r="V380" s="30"/>
    </row>
    <row r="381" spans="1:22" ht="14.5" x14ac:dyDescent="0.35">
      <c r="A381" s="15">
        <v>72</v>
      </c>
      <c r="B381" s="8">
        <v>360</v>
      </c>
      <c r="C381" s="8">
        <v>1466041.6057466341</v>
      </c>
      <c r="D381" s="8">
        <v>5655.9190649128795</v>
      </c>
      <c r="E381" s="2">
        <v>210</v>
      </c>
      <c r="F381" s="1">
        <v>192.034912109375</v>
      </c>
      <c r="G381" s="1">
        <v>648.88592529296898</v>
      </c>
      <c r="H381" s="1">
        <v>194.85821074491511</v>
      </c>
      <c r="I381" s="1">
        <v>646.67316201365895</v>
      </c>
      <c r="J381" s="1">
        <f t="shared" si="21"/>
        <v>1.470200707011067</v>
      </c>
      <c r="K381" s="1">
        <f t="shared" si="22"/>
        <v>-0.34100959707378031</v>
      </c>
      <c r="L381" s="30"/>
      <c r="M381" s="30"/>
      <c r="N381" s="2">
        <v>1060701</v>
      </c>
      <c r="O381" s="30"/>
      <c r="P381" s="30"/>
      <c r="Q381" s="30"/>
      <c r="R381" s="30"/>
      <c r="S381" s="30"/>
      <c r="T381" s="30"/>
      <c r="U381" s="30"/>
      <c r="V381" s="30"/>
    </row>
    <row r="382" spans="1:22" ht="14.5" x14ac:dyDescent="0.35">
      <c r="A382" s="15">
        <v>72</v>
      </c>
      <c r="B382" s="8">
        <v>360</v>
      </c>
      <c r="C382" s="8">
        <v>1466041.6057466341</v>
      </c>
      <c r="D382" s="8">
        <v>5655.9190649128795</v>
      </c>
      <c r="E382" s="2">
        <v>240</v>
      </c>
      <c r="F382" s="1">
        <v>193.7578125</v>
      </c>
      <c r="G382" s="1">
        <v>654.70684814453102</v>
      </c>
      <c r="H382" s="1">
        <v>194.85821074491511</v>
      </c>
      <c r="I382" s="1">
        <v>651.18886782461004</v>
      </c>
      <c r="J382" s="1">
        <f t="shared" si="21"/>
        <v>0.56792458106178945</v>
      </c>
      <c r="K382" s="1">
        <f t="shared" si="22"/>
        <v>-0.53733672251803943</v>
      </c>
      <c r="L382" s="30"/>
      <c r="M382" s="30"/>
      <c r="N382" s="2">
        <v>1060701</v>
      </c>
      <c r="O382" s="30"/>
      <c r="P382" s="30"/>
      <c r="Q382" s="30"/>
      <c r="R382" s="30"/>
      <c r="S382" s="30"/>
      <c r="T382" s="30"/>
      <c r="U382" s="30"/>
      <c r="V382" s="30"/>
    </row>
    <row r="383" spans="1:22" ht="14.5" x14ac:dyDescent="0.35">
      <c r="A383" s="15">
        <v>72</v>
      </c>
      <c r="B383" s="8">
        <v>360</v>
      </c>
      <c r="C383" s="8">
        <v>1466041.6057466341</v>
      </c>
      <c r="D383" s="8">
        <v>5655.9190649128795</v>
      </c>
      <c r="E383" s="2">
        <v>270</v>
      </c>
      <c r="F383" s="1">
        <v>196.96925354003901</v>
      </c>
      <c r="G383" s="1">
        <v>664.75750732421898</v>
      </c>
      <c r="H383" s="1">
        <v>194.85821074491511</v>
      </c>
      <c r="I383" s="1">
        <v>664.51157722215282</v>
      </c>
      <c r="J383" s="1">
        <f t="shared" si="21"/>
        <v>-1.0717626011080812</v>
      </c>
      <c r="K383" s="1">
        <f t="shared" si="22"/>
        <v>-3.6995460653926525E-2</v>
      </c>
      <c r="L383" s="30"/>
      <c r="M383" s="30"/>
      <c r="N383" s="2">
        <v>1060701</v>
      </c>
      <c r="O383" s="30"/>
      <c r="P383" s="30"/>
      <c r="Q383" s="30"/>
      <c r="R383" s="30"/>
      <c r="S383" s="30"/>
      <c r="T383" s="30"/>
      <c r="U383" s="30"/>
      <c r="V383" s="30"/>
    </row>
    <row r="384" spans="1:22" ht="14.5" x14ac:dyDescent="0.35">
      <c r="A384" s="15">
        <v>72</v>
      </c>
      <c r="B384" s="8">
        <v>360</v>
      </c>
      <c r="C384" s="8">
        <v>1466041.6057466341</v>
      </c>
      <c r="D384" s="8">
        <v>5655.9190649128795</v>
      </c>
      <c r="E384" s="2">
        <v>300</v>
      </c>
      <c r="F384" s="1">
        <v>207.87007141113301</v>
      </c>
      <c r="G384" s="1">
        <v>677.05712890625</v>
      </c>
      <c r="H384" s="1">
        <v>194.85821074491511</v>
      </c>
      <c r="I384" s="1">
        <v>684.77529057808204</v>
      </c>
      <c r="J384" s="1">
        <f t="shared" si="21"/>
        <v>-6.2596123520266502</v>
      </c>
      <c r="K384" s="1">
        <f t="shared" si="22"/>
        <v>1.139957226992103</v>
      </c>
      <c r="L384" s="30"/>
      <c r="M384" s="30"/>
      <c r="N384" s="2">
        <v>0</v>
      </c>
      <c r="O384" s="30"/>
      <c r="P384" s="30"/>
      <c r="Q384" s="30"/>
      <c r="R384" s="30"/>
      <c r="S384" s="30"/>
      <c r="T384" s="30"/>
      <c r="U384" s="30"/>
      <c r="V384" s="30"/>
    </row>
    <row r="385" spans="1:22" ht="14.5" x14ac:dyDescent="0.35">
      <c r="A385" s="15">
        <v>72</v>
      </c>
      <c r="B385" s="8">
        <v>360</v>
      </c>
      <c r="C385" s="8">
        <v>1466041.6057466341</v>
      </c>
      <c r="D385" s="8">
        <v>5655.9190649128795</v>
      </c>
      <c r="E385" s="2">
        <v>330</v>
      </c>
      <c r="F385" s="1">
        <v>274.20062255859398</v>
      </c>
      <c r="G385" s="1">
        <v>701.337646484375</v>
      </c>
      <c r="H385" s="1">
        <v>194.85821074491511</v>
      </c>
      <c r="I385" s="1">
        <v>707.24841128246965</v>
      </c>
      <c r="J385" s="1">
        <f t="shared" si="21"/>
        <v>-28.935897764682927</v>
      </c>
      <c r="K385" s="1">
        <f t="shared" si="22"/>
        <v>0.84278447445731564</v>
      </c>
      <c r="L385" s="30"/>
      <c r="M385" s="30"/>
      <c r="N385" s="2">
        <v>0</v>
      </c>
      <c r="O385" s="30"/>
      <c r="P385" s="30"/>
      <c r="Q385" s="30"/>
      <c r="R385" s="30"/>
      <c r="S385" s="30"/>
      <c r="T385" s="30"/>
      <c r="U385" s="30"/>
      <c r="V385" s="30"/>
    </row>
    <row r="386" spans="1:22" ht="14.5" x14ac:dyDescent="0.35">
      <c r="A386" s="15">
        <v>72</v>
      </c>
      <c r="B386" s="8">
        <v>360</v>
      </c>
      <c r="C386" s="8">
        <v>1466041.6057466341</v>
      </c>
      <c r="D386" s="8">
        <v>5655.9190649128795</v>
      </c>
      <c r="E386" s="2">
        <v>360</v>
      </c>
      <c r="F386" s="1">
        <v>588.87591552734398</v>
      </c>
      <c r="G386" s="1">
        <v>734.62481689453102</v>
      </c>
      <c r="H386" s="1">
        <v>194.85821074491511</v>
      </c>
      <c r="I386" s="1">
        <v>729.13686297642062</v>
      </c>
      <c r="J386" s="1">
        <f t="shared" si="21"/>
        <v>-66.910140896080321</v>
      </c>
      <c r="K386" s="1">
        <f t="shared" si="22"/>
        <v>-0.74704172686536174</v>
      </c>
      <c r="L386" s="30"/>
      <c r="M386" s="30"/>
      <c r="N386" s="2">
        <v>0</v>
      </c>
      <c r="O386" s="30"/>
      <c r="P386" s="30"/>
      <c r="Q386" s="30"/>
      <c r="R386" s="30"/>
      <c r="S386" s="30"/>
      <c r="T386" s="30"/>
      <c r="U386" s="30"/>
      <c r="V386" s="30"/>
    </row>
    <row r="387" spans="1:22" ht="14.5" x14ac:dyDescent="0.35">
      <c r="A387" s="15">
        <v>72</v>
      </c>
      <c r="B387" s="8">
        <v>360</v>
      </c>
      <c r="C387" s="8">
        <v>1466041.6057466341</v>
      </c>
      <c r="D387" s="8">
        <v>5655.9190649128795</v>
      </c>
      <c r="E387" s="2">
        <v>390</v>
      </c>
      <c r="F387" s="1">
        <v>3696.92651367188</v>
      </c>
      <c r="G387" s="1">
        <v>1120.09912109375</v>
      </c>
      <c r="H387" s="1">
        <v>2165.5554190052021</v>
      </c>
      <c r="I387" s="1">
        <v>1094.7104793668079</v>
      </c>
      <c r="J387" s="1">
        <f t="shared" si="21"/>
        <v>-41.422816737184256</v>
      </c>
      <c r="K387" s="1">
        <f t="shared" si="22"/>
        <v>-2.2666424112671981</v>
      </c>
      <c r="L387" s="30"/>
      <c r="M387" s="30"/>
      <c r="N387" s="2">
        <v>1060701</v>
      </c>
      <c r="O387" s="30"/>
      <c r="P387" s="30"/>
      <c r="Q387" s="30"/>
      <c r="R387" s="30"/>
      <c r="S387" s="30"/>
      <c r="T387" s="30"/>
      <c r="U387" s="30"/>
      <c r="V387" s="30"/>
    </row>
    <row r="388" spans="1:22" ht="14.5" x14ac:dyDescent="0.35">
      <c r="A388" s="15">
        <v>72</v>
      </c>
      <c r="B388" s="8">
        <v>360</v>
      </c>
      <c r="C388" s="8">
        <v>1466041.6057466341</v>
      </c>
      <c r="D388" s="8">
        <v>5655.9190649128795</v>
      </c>
      <c r="E388" s="2">
        <v>420</v>
      </c>
      <c r="F388" s="1">
        <v>8708.3408203125</v>
      </c>
      <c r="G388" s="1">
        <v>1153.80517578125</v>
      </c>
      <c r="H388" s="1">
        <v>6625.3097496947476</v>
      </c>
      <c r="I388" s="1">
        <v>1142.2028307859041</v>
      </c>
      <c r="J388" s="1">
        <f t="shared" si="21"/>
        <v>-23.91995345151182</v>
      </c>
      <c r="K388" s="1">
        <f t="shared" si="22"/>
        <v>-1.0055722784819257</v>
      </c>
      <c r="L388" s="30"/>
      <c r="M388" s="30"/>
      <c r="N388" s="2">
        <v>1060701</v>
      </c>
      <c r="O388" s="30"/>
      <c r="P388" s="30"/>
      <c r="Q388" s="30"/>
      <c r="R388" s="30"/>
      <c r="S388" s="30"/>
      <c r="T388" s="30"/>
      <c r="U388" s="30"/>
      <c r="V388" s="30"/>
    </row>
    <row r="389" spans="1:22" ht="14.5" x14ac:dyDescent="0.35">
      <c r="A389" s="15">
        <v>72</v>
      </c>
      <c r="B389" s="8">
        <v>360</v>
      </c>
      <c r="C389" s="8">
        <v>1466041.6057466341</v>
      </c>
      <c r="D389" s="8">
        <v>5655.9190649128795</v>
      </c>
      <c r="E389" s="2">
        <v>450</v>
      </c>
      <c r="F389" s="1">
        <v>9838.1865234375</v>
      </c>
      <c r="G389" s="1">
        <v>1143.90979003906</v>
      </c>
      <c r="H389" s="1">
        <v>10000.6593888672</v>
      </c>
      <c r="I389" s="1">
        <v>1152.313817214555</v>
      </c>
      <c r="J389" s="1">
        <f t="shared" si="21"/>
        <v>1.6514513629380851</v>
      </c>
      <c r="K389" s="1">
        <f t="shared" si="22"/>
        <v>0.73467569284532819</v>
      </c>
      <c r="L389" s="30"/>
      <c r="M389" s="30"/>
      <c r="N389" s="2">
        <v>1060701</v>
      </c>
      <c r="O389" s="30"/>
      <c r="P389" s="30"/>
      <c r="Q389" s="30"/>
      <c r="R389" s="30"/>
      <c r="S389" s="30"/>
      <c r="T389" s="30"/>
      <c r="U389" s="30"/>
      <c r="V389" s="30"/>
    </row>
    <row r="390" spans="1:22" ht="14.5" x14ac:dyDescent="0.35">
      <c r="A390" s="15">
        <v>72</v>
      </c>
      <c r="B390" s="8">
        <v>360</v>
      </c>
      <c r="C390" s="8">
        <v>1466041.6057466341</v>
      </c>
      <c r="D390" s="8">
        <v>5655.9190649128795</v>
      </c>
      <c r="E390" s="2">
        <v>480</v>
      </c>
      <c r="F390" s="1">
        <v>9523.2451171875</v>
      </c>
      <c r="G390" s="1">
        <v>1151.7822265625</v>
      </c>
      <c r="H390" s="1">
        <v>9331.7000291643199</v>
      </c>
      <c r="I390" s="1">
        <v>1158.335684520106</v>
      </c>
      <c r="J390" s="1">
        <f t="shared" si="21"/>
        <v>-2.0113426218283581</v>
      </c>
      <c r="K390" s="1">
        <f t="shared" si="22"/>
        <v>0.56898411926053694</v>
      </c>
      <c r="L390" s="30"/>
      <c r="M390" s="30"/>
      <c r="N390" s="2">
        <v>0</v>
      </c>
      <c r="O390" s="30"/>
      <c r="P390" s="30"/>
      <c r="Q390" s="30"/>
      <c r="R390" s="30"/>
      <c r="S390" s="30"/>
      <c r="T390" s="30"/>
      <c r="U390" s="30"/>
      <c r="V390" s="30"/>
    </row>
    <row r="391" spans="1:22" ht="14.5" x14ac:dyDescent="0.35">
      <c r="A391" s="15">
        <v>72</v>
      </c>
      <c r="B391" s="8">
        <v>360</v>
      </c>
      <c r="C391" s="8">
        <v>1466041.6057466341</v>
      </c>
      <c r="D391" s="8">
        <v>5655.9190649128795</v>
      </c>
      <c r="E391" s="2">
        <v>510</v>
      </c>
      <c r="F391" s="1">
        <v>8269.748046875</v>
      </c>
      <c r="G391" s="1">
        <v>1160.25854492187</v>
      </c>
      <c r="H391" s="1">
        <v>8143.8925826607583</v>
      </c>
      <c r="I391" s="1">
        <v>1163.9103063092521</v>
      </c>
      <c r="J391" s="1">
        <f t="shared" si="21"/>
        <v>-1.5218778552969383</v>
      </c>
      <c r="K391" s="1">
        <f t="shared" si="22"/>
        <v>0.31473686648245891</v>
      </c>
      <c r="L391" s="30"/>
      <c r="M391" s="30"/>
      <c r="N391" s="2">
        <v>0</v>
      </c>
      <c r="O391" s="30"/>
      <c r="P391" s="30"/>
      <c r="Q391" s="30"/>
      <c r="R391" s="30"/>
      <c r="S391" s="30"/>
      <c r="T391" s="30"/>
      <c r="U391" s="30"/>
      <c r="V391" s="30"/>
    </row>
    <row r="392" spans="1:22" ht="14.5" x14ac:dyDescent="0.35">
      <c r="A392" s="15">
        <v>72</v>
      </c>
      <c r="B392" s="8">
        <v>360</v>
      </c>
      <c r="C392" s="8">
        <v>1466041.6057466341</v>
      </c>
      <c r="D392" s="8">
        <v>5655.9190649128795</v>
      </c>
      <c r="E392" s="2">
        <v>540</v>
      </c>
      <c r="F392" s="1">
        <v>6992.0859375</v>
      </c>
      <c r="G392" s="1">
        <v>1172.97741699219</v>
      </c>
      <c r="H392" s="1">
        <v>7244.2914678506904</v>
      </c>
      <c r="I392" s="1">
        <v>1169.4362409176561</v>
      </c>
      <c r="J392" s="1">
        <f t="shared" si="21"/>
        <v>3.607014167232415</v>
      </c>
      <c r="K392" s="1">
        <f t="shared" si="22"/>
        <v>-0.30189635565315653</v>
      </c>
      <c r="L392" s="30"/>
      <c r="M392" s="30"/>
      <c r="N392" s="2">
        <v>0</v>
      </c>
      <c r="O392" s="30"/>
      <c r="P392" s="30"/>
      <c r="Q392" s="30"/>
      <c r="R392" s="30"/>
      <c r="S392" s="30"/>
      <c r="T392" s="30"/>
      <c r="U392" s="30"/>
      <c r="V392" s="30"/>
    </row>
    <row r="393" spans="1:22" ht="14.5" x14ac:dyDescent="0.35">
      <c r="A393" s="15">
        <v>72</v>
      </c>
      <c r="B393" s="8">
        <v>360</v>
      </c>
      <c r="C393" s="8">
        <v>1466041.6057466341</v>
      </c>
      <c r="D393" s="8">
        <v>5655.9190649128795</v>
      </c>
      <c r="E393" s="2">
        <v>570</v>
      </c>
      <c r="F393" s="1">
        <v>6458.701171875</v>
      </c>
      <c r="G393" s="1">
        <v>1190.26867675781</v>
      </c>
      <c r="H393" s="1">
        <v>6585.3378914822288</v>
      </c>
      <c r="I393" s="1">
        <v>1175.3224365011849</v>
      </c>
      <c r="J393" s="1">
        <f t="shared" ref="J393:J456" si="29">(H393-F393)/F393*100</f>
        <v>1.9607149523913545</v>
      </c>
      <c r="K393" s="1">
        <f t="shared" ref="K393:K456" si="30">(I393-G393)/G393*100</f>
        <v>-1.2557030650707652</v>
      </c>
      <c r="L393" s="30"/>
      <c r="M393" s="30"/>
      <c r="N393" s="2">
        <v>1060701</v>
      </c>
      <c r="O393" s="30"/>
      <c r="P393" s="30"/>
      <c r="Q393" s="30"/>
      <c r="R393" s="30"/>
      <c r="S393" s="30"/>
      <c r="T393" s="30"/>
      <c r="U393" s="30"/>
      <c r="V393" s="30"/>
    </row>
    <row r="394" spans="1:22" ht="14.5" x14ac:dyDescent="0.35">
      <c r="A394" s="15">
        <v>72</v>
      </c>
      <c r="B394" s="8">
        <v>360</v>
      </c>
      <c r="C394" s="8">
        <v>1466041.6057466341</v>
      </c>
      <c r="D394" s="8">
        <v>5655.9190649128795</v>
      </c>
      <c r="E394" s="2">
        <v>600</v>
      </c>
      <c r="F394" s="1">
        <v>6302.34033203125</v>
      </c>
      <c r="G394" s="1">
        <v>1195.17736816406</v>
      </c>
      <c r="H394" s="1">
        <v>6105.0750051617861</v>
      </c>
      <c r="I394" s="1">
        <v>1183.7882069810551</v>
      </c>
      <c r="J394" s="1">
        <f t="shared" si="29"/>
        <v>-3.1300329159768681</v>
      </c>
      <c r="K394" s="1">
        <f t="shared" si="30"/>
        <v>-0.95292644308518848</v>
      </c>
      <c r="L394" s="30"/>
      <c r="M394" s="30"/>
      <c r="N394" s="2">
        <v>1060701</v>
      </c>
      <c r="O394" s="30"/>
      <c r="P394" s="30"/>
      <c r="Q394" s="30"/>
      <c r="R394" s="30"/>
      <c r="S394" s="30"/>
      <c r="T394" s="30"/>
      <c r="U394" s="30"/>
      <c r="V394" s="30"/>
    </row>
    <row r="395" spans="1:22" ht="14.5" x14ac:dyDescent="0.35">
      <c r="A395" s="15">
        <v>72</v>
      </c>
      <c r="B395" s="8">
        <v>360</v>
      </c>
      <c r="C395" s="8">
        <v>1466041.6057466341</v>
      </c>
      <c r="D395" s="8">
        <v>5655.9190649128795</v>
      </c>
      <c r="E395" s="2">
        <v>630</v>
      </c>
      <c r="F395" s="1">
        <v>5941.44775390625</v>
      </c>
      <c r="G395" s="1">
        <v>1196.98754882812</v>
      </c>
      <c r="H395" s="1">
        <v>5776.8589162502294</v>
      </c>
      <c r="I395" s="1">
        <v>1195.0086087465879</v>
      </c>
      <c r="J395" s="1">
        <f t="shared" si="29"/>
        <v>-2.7701806777280908</v>
      </c>
      <c r="K395" s="1">
        <f t="shared" si="30"/>
        <v>-0.16532670565115767</v>
      </c>
      <c r="L395" s="30"/>
      <c r="M395" s="30"/>
      <c r="N395" s="2">
        <v>1060701</v>
      </c>
      <c r="O395" s="30"/>
      <c r="P395" s="30"/>
      <c r="Q395" s="30"/>
      <c r="R395" s="30"/>
      <c r="S395" s="30"/>
      <c r="T395" s="30"/>
      <c r="U395" s="30"/>
      <c r="V395" s="30"/>
    </row>
    <row r="396" spans="1:22" ht="14.5" x14ac:dyDescent="0.35">
      <c r="A396" s="15">
        <v>72</v>
      </c>
      <c r="B396" s="8">
        <v>360</v>
      </c>
      <c r="C396" s="8">
        <v>1466041.6057466341</v>
      </c>
      <c r="D396" s="8">
        <v>5655.9190649128795</v>
      </c>
      <c r="E396" s="2">
        <v>660</v>
      </c>
      <c r="F396" s="1">
        <v>5516.42626953125</v>
      </c>
      <c r="G396" s="1">
        <v>1205.99914550781</v>
      </c>
      <c r="H396" s="1">
        <v>5803.6463792397763</v>
      </c>
      <c r="I396" s="1">
        <v>1207.3377009778251</v>
      </c>
      <c r="J396" s="1">
        <f t="shared" si="29"/>
        <v>5.2066337094891031</v>
      </c>
      <c r="K396" s="1">
        <f t="shared" si="30"/>
        <v>0.11099141114660202</v>
      </c>
      <c r="L396" s="30"/>
      <c r="M396" s="30"/>
      <c r="N396" s="2">
        <v>0</v>
      </c>
      <c r="O396" s="30"/>
      <c r="P396" s="30"/>
      <c r="Q396" s="30"/>
      <c r="R396" s="30"/>
      <c r="S396" s="30"/>
      <c r="T396" s="30"/>
      <c r="U396" s="30"/>
      <c r="V396" s="30"/>
    </row>
    <row r="397" spans="1:22" ht="14.5" x14ac:dyDescent="0.35">
      <c r="A397" s="15">
        <v>72</v>
      </c>
      <c r="B397" s="8">
        <v>360</v>
      </c>
      <c r="C397" s="8">
        <v>1466041.6057466341</v>
      </c>
      <c r="D397" s="8">
        <v>5655.9190649128795</v>
      </c>
      <c r="E397" s="2">
        <v>690</v>
      </c>
      <c r="F397" s="1">
        <v>5239.9677734375</v>
      </c>
      <c r="G397" s="1">
        <v>1214.74755859375</v>
      </c>
      <c r="H397" s="1">
        <v>6355.2204802635133</v>
      </c>
      <c r="I397" s="1">
        <v>1220.0264501248739</v>
      </c>
      <c r="J397" s="1">
        <f t="shared" si="29"/>
        <v>21.283579499848532</v>
      </c>
      <c r="K397" s="1">
        <f t="shared" si="30"/>
        <v>0.43456695951173718</v>
      </c>
      <c r="L397" s="30"/>
      <c r="M397" s="30"/>
      <c r="N397" s="2">
        <v>0</v>
      </c>
      <c r="O397" s="30"/>
      <c r="P397" s="30"/>
      <c r="Q397" s="30"/>
      <c r="R397" s="30"/>
      <c r="S397" s="30"/>
      <c r="T397" s="30"/>
      <c r="U397" s="30"/>
      <c r="V397" s="30"/>
    </row>
    <row r="398" spans="1:22" ht="14.5" x14ac:dyDescent="0.35">
      <c r="A398" s="15">
        <v>72</v>
      </c>
      <c r="B398" s="8">
        <v>360</v>
      </c>
      <c r="C398" s="8">
        <v>1466041.6057466341</v>
      </c>
      <c r="D398" s="8">
        <v>5655.9190649128795</v>
      </c>
      <c r="E398" s="2">
        <v>720</v>
      </c>
      <c r="F398" s="1">
        <v>5144.09228515625</v>
      </c>
      <c r="G398" s="1">
        <v>1221.16088867188</v>
      </c>
      <c r="H398" s="1">
        <v>7378.5172611112184</v>
      </c>
      <c r="I398" s="1">
        <v>1232.8319035314701</v>
      </c>
      <c r="J398" s="1">
        <f t="shared" si="29"/>
        <v>43.436720262632271</v>
      </c>
      <c r="K398" s="1">
        <f t="shared" si="30"/>
        <v>0.95573113812081834</v>
      </c>
      <c r="L398" s="30"/>
      <c r="M398" s="30"/>
      <c r="N398" s="2">
        <v>0</v>
      </c>
      <c r="O398" s="30"/>
      <c r="P398" s="30"/>
      <c r="Q398" s="30"/>
      <c r="R398" s="30"/>
      <c r="S398" s="30"/>
      <c r="T398" s="30"/>
      <c r="U398" s="30"/>
      <c r="V398" s="30"/>
    </row>
    <row r="399" spans="1:22" ht="14.5" x14ac:dyDescent="0.35">
      <c r="A399" s="15">
        <v>72</v>
      </c>
      <c r="B399" s="8">
        <v>360</v>
      </c>
      <c r="C399" s="8">
        <v>1466041.6057466341</v>
      </c>
      <c r="D399" s="8">
        <v>5655.9190649128795</v>
      </c>
      <c r="E399" s="2">
        <v>750</v>
      </c>
      <c r="F399" s="1">
        <v>3552.18969726563</v>
      </c>
      <c r="G399" s="1">
        <v>871.83489990234398</v>
      </c>
      <c r="H399" s="1">
        <v>5072.2263373048927</v>
      </c>
      <c r="I399" s="1">
        <v>875.67845114271393</v>
      </c>
      <c r="J399" s="1">
        <f t="shared" si="29"/>
        <v>42.791539010693647</v>
      </c>
      <c r="K399" s="1">
        <f t="shared" si="30"/>
        <v>0.44085769459337681</v>
      </c>
      <c r="L399" s="30"/>
      <c r="M399" s="30"/>
      <c r="N399" s="2">
        <v>1060701</v>
      </c>
      <c r="O399" s="30"/>
      <c r="P399" s="30"/>
      <c r="Q399" s="30"/>
      <c r="R399" s="30"/>
      <c r="S399" s="30"/>
      <c r="T399" s="30"/>
      <c r="U399" s="30"/>
      <c r="V399" s="30"/>
    </row>
    <row r="400" spans="1:22" ht="14.5" x14ac:dyDescent="0.35">
      <c r="A400" s="15">
        <v>72</v>
      </c>
      <c r="B400" s="8">
        <v>360</v>
      </c>
      <c r="C400" s="8">
        <v>1466041.6057466341</v>
      </c>
      <c r="D400" s="8">
        <v>5655.9190649128795</v>
      </c>
      <c r="E400" s="2">
        <v>780</v>
      </c>
      <c r="F400" s="1">
        <v>3685.06518554687</v>
      </c>
      <c r="G400" s="1">
        <v>825.43115234375</v>
      </c>
      <c r="H400" s="1">
        <v>4355.7425163904463</v>
      </c>
      <c r="I400" s="1">
        <v>819.55288400178722</v>
      </c>
      <c r="J400" s="1">
        <f t="shared" si="29"/>
        <v>18.199876991973664</v>
      </c>
      <c r="K400" s="1">
        <f t="shared" si="30"/>
        <v>-0.71214520136196424</v>
      </c>
      <c r="L400" s="30"/>
      <c r="M400" s="30"/>
      <c r="N400" s="2">
        <v>1060701</v>
      </c>
      <c r="O400" s="30"/>
      <c r="P400" s="30"/>
      <c r="Q400" s="30"/>
      <c r="R400" s="30"/>
      <c r="S400" s="30"/>
      <c r="T400" s="30"/>
      <c r="U400" s="30"/>
      <c r="V400" s="30"/>
    </row>
    <row r="401" spans="1:22" ht="14.5" x14ac:dyDescent="0.35">
      <c r="A401" s="15">
        <v>72</v>
      </c>
      <c r="B401" s="8">
        <v>360</v>
      </c>
      <c r="C401" s="8">
        <v>1466041.6057466341</v>
      </c>
      <c r="D401" s="8">
        <v>5655.9190649128795</v>
      </c>
      <c r="E401" s="2">
        <v>810</v>
      </c>
      <c r="F401" s="1">
        <v>3583.6376953125</v>
      </c>
      <c r="G401" s="1">
        <v>820.59124755859398</v>
      </c>
      <c r="H401" s="1">
        <v>4216.2871062354216</v>
      </c>
      <c r="I401" s="1">
        <v>811.52469408928994</v>
      </c>
      <c r="J401" s="1">
        <f t="shared" si="29"/>
        <v>17.65383291258614</v>
      </c>
      <c r="K401" s="1">
        <f t="shared" si="30"/>
        <v>-1.1048805963113379</v>
      </c>
      <c r="L401" s="30"/>
      <c r="M401" s="30"/>
      <c r="N401" s="2">
        <v>1060701</v>
      </c>
      <c r="O401" s="30"/>
      <c r="P401" s="30"/>
      <c r="Q401" s="30"/>
      <c r="R401" s="30"/>
      <c r="S401" s="30"/>
      <c r="T401" s="30"/>
      <c r="U401" s="30"/>
      <c r="V401" s="30"/>
    </row>
    <row r="402" spans="1:22" ht="14.5" x14ac:dyDescent="0.35">
      <c r="A402" s="15">
        <v>72</v>
      </c>
      <c r="B402" s="8">
        <v>360</v>
      </c>
      <c r="C402" s="8">
        <v>1466041.6057466341</v>
      </c>
      <c r="D402" s="8">
        <v>5655.9190649128795</v>
      </c>
      <c r="E402" s="2">
        <v>840</v>
      </c>
      <c r="F402" s="1">
        <v>3549.5576171875</v>
      </c>
      <c r="G402" s="1">
        <v>820.70623779296898</v>
      </c>
      <c r="H402" s="1">
        <v>4282.3976856366971</v>
      </c>
      <c r="I402" s="1">
        <v>812.82535460512008</v>
      </c>
      <c r="J402" s="1">
        <f t="shared" si="29"/>
        <v>20.645955002974841</v>
      </c>
      <c r="K402" s="1">
        <f t="shared" si="30"/>
        <v>-0.96025627988914131</v>
      </c>
      <c r="L402" s="30"/>
      <c r="M402" s="30"/>
      <c r="N402" s="2">
        <v>0</v>
      </c>
      <c r="O402" s="30"/>
      <c r="P402" s="30"/>
      <c r="Q402" s="30"/>
      <c r="R402" s="30"/>
      <c r="S402" s="30"/>
      <c r="T402" s="30"/>
      <c r="U402" s="30"/>
      <c r="V402" s="30"/>
    </row>
    <row r="403" spans="1:22" ht="14.5" x14ac:dyDescent="0.35">
      <c r="A403" s="15">
        <v>72</v>
      </c>
      <c r="B403" s="8">
        <v>360</v>
      </c>
      <c r="C403" s="8">
        <v>1466041.6057466341</v>
      </c>
      <c r="D403" s="8">
        <v>5655.9190649128795</v>
      </c>
      <c r="E403" s="2">
        <v>870</v>
      </c>
      <c r="F403" s="1">
        <v>3694.12866210937</v>
      </c>
      <c r="G403" s="1">
        <v>824.061767578125</v>
      </c>
      <c r="H403" s="1">
        <v>4638.2417037195828</v>
      </c>
      <c r="I403" s="1">
        <v>816.24131002822037</v>
      </c>
      <c r="J403" s="1">
        <f t="shared" si="29"/>
        <v>25.557123965225358</v>
      </c>
      <c r="K403" s="1">
        <f t="shared" si="30"/>
        <v>-0.94901351544175538</v>
      </c>
      <c r="L403" s="30"/>
      <c r="M403" s="30"/>
      <c r="N403" s="2">
        <v>0</v>
      </c>
      <c r="O403" s="30"/>
      <c r="P403" s="30"/>
      <c r="Q403" s="30"/>
      <c r="R403" s="30"/>
      <c r="S403" s="30"/>
      <c r="T403" s="30"/>
      <c r="U403" s="30"/>
      <c r="V403" s="30"/>
    </row>
    <row r="404" spans="1:22" ht="14.5" x14ac:dyDescent="0.35">
      <c r="A404" s="15">
        <v>72</v>
      </c>
      <c r="B404" s="8">
        <v>360</v>
      </c>
      <c r="C404" s="8">
        <v>1466041.6057466341</v>
      </c>
      <c r="D404" s="8">
        <v>5655.9190649128795</v>
      </c>
      <c r="E404" s="2">
        <v>900</v>
      </c>
      <c r="F404" s="1">
        <v>4141.4345703125</v>
      </c>
      <c r="G404" s="1">
        <v>831.16571044921898</v>
      </c>
      <c r="H404" s="1">
        <v>5250.088599678772</v>
      </c>
      <c r="I404" s="1">
        <v>819.97487983884787</v>
      </c>
      <c r="J404" s="1">
        <f t="shared" si="29"/>
        <v>26.76980670692128</v>
      </c>
      <c r="K404" s="1">
        <f t="shared" si="30"/>
        <v>-1.3464018630319599</v>
      </c>
      <c r="L404" s="30"/>
      <c r="M404" s="30"/>
      <c r="N404" s="2">
        <v>0</v>
      </c>
      <c r="O404" s="30"/>
      <c r="P404" s="30"/>
      <c r="Q404" s="30"/>
      <c r="R404" s="30"/>
      <c r="S404" s="30"/>
      <c r="T404" s="30"/>
      <c r="U404" s="30"/>
      <c r="V404" s="30"/>
    </row>
    <row r="405" spans="1:22" ht="14.5" x14ac:dyDescent="0.35">
      <c r="A405" s="15">
        <v>72</v>
      </c>
      <c r="B405" s="8">
        <v>360</v>
      </c>
      <c r="C405" s="8">
        <v>1466041.6057466341</v>
      </c>
      <c r="D405" s="8">
        <v>5655.9190649128795</v>
      </c>
      <c r="E405" s="2">
        <v>930</v>
      </c>
      <c r="F405" s="1">
        <v>5044.52001953125</v>
      </c>
      <c r="G405" s="1">
        <v>839.8603515625</v>
      </c>
      <c r="H405" s="1">
        <v>5960.3971120427223</v>
      </c>
      <c r="I405" s="1">
        <v>823.57060331392245</v>
      </c>
      <c r="J405" s="1">
        <f t="shared" si="29"/>
        <v>18.155881807692339</v>
      </c>
      <c r="K405" s="1">
        <f t="shared" si="30"/>
        <v>-1.9395781951453768</v>
      </c>
      <c r="L405" s="30"/>
      <c r="M405" s="30"/>
      <c r="N405" s="2">
        <v>1060701</v>
      </c>
      <c r="O405" s="30"/>
      <c r="P405" s="30"/>
      <c r="Q405" s="30"/>
      <c r="R405" s="30"/>
      <c r="S405" s="30"/>
      <c r="T405" s="30"/>
      <c r="U405" s="30"/>
      <c r="V405" s="30"/>
    </row>
    <row r="406" spans="1:22" ht="14.5" x14ac:dyDescent="0.35">
      <c r="A406" s="15">
        <v>72</v>
      </c>
      <c r="B406" s="8">
        <v>360</v>
      </c>
      <c r="C406" s="8">
        <v>1466041.6057466341</v>
      </c>
      <c r="D406" s="8">
        <v>5655.9190649128795</v>
      </c>
      <c r="E406" s="2">
        <v>960</v>
      </c>
      <c r="F406" s="1">
        <v>6672.7333984375</v>
      </c>
      <c r="G406" s="1">
        <v>841.53723144531295</v>
      </c>
      <c r="H406" s="1">
        <v>6832.5624679331049</v>
      </c>
      <c r="I406" s="1">
        <v>823.4849477031363</v>
      </c>
      <c r="J406" s="1">
        <f t="shared" si="29"/>
        <v>2.3952563357773413</v>
      </c>
      <c r="K406" s="1">
        <f t="shared" si="30"/>
        <v>-2.1451556826751967</v>
      </c>
      <c r="L406" s="30"/>
      <c r="M406" s="30"/>
      <c r="N406" s="2">
        <v>1060701</v>
      </c>
      <c r="O406" s="30"/>
      <c r="P406" s="30"/>
      <c r="Q406" s="30"/>
      <c r="R406" s="30"/>
      <c r="S406" s="30"/>
      <c r="T406" s="30"/>
      <c r="U406" s="30"/>
      <c r="V406" s="30"/>
    </row>
    <row r="407" spans="1:22" ht="14.5" x14ac:dyDescent="0.35">
      <c r="A407" s="15">
        <v>72</v>
      </c>
      <c r="B407" s="8">
        <v>360</v>
      </c>
      <c r="C407" s="8">
        <v>1466041.6057466341</v>
      </c>
      <c r="D407" s="8">
        <v>5655.9190649128795</v>
      </c>
      <c r="E407" s="2">
        <v>990</v>
      </c>
      <c r="F407" s="1">
        <v>8534.1796875</v>
      </c>
      <c r="G407" s="1">
        <v>831.25653076171898</v>
      </c>
      <c r="H407" s="1">
        <v>8169.5524387676905</v>
      </c>
      <c r="I407" s="1">
        <v>818.60970578823662</v>
      </c>
      <c r="J407" s="1">
        <f t="shared" si="29"/>
        <v>-4.2725518102973439</v>
      </c>
      <c r="K407" s="1">
        <f t="shared" si="30"/>
        <v>-1.5214106001541401</v>
      </c>
      <c r="L407" s="30"/>
      <c r="M407" s="30"/>
      <c r="N407" s="2">
        <v>1060701</v>
      </c>
      <c r="O407" s="30"/>
      <c r="P407" s="30"/>
      <c r="Q407" s="30"/>
      <c r="R407" s="30"/>
      <c r="S407" s="30"/>
      <c r="T407" s="30"/>
      <c r="U407" s="30"/>
      <c r="V407" s="30"/>
    </row>
    <row r="408" spans="1:22" ht="14.5" x14ac:dyDescent="0.35">
      <c r="A408" s="15">
        <v>72</v>
      </c>
      <c r="B408" s="8">
        <v>360</v>
      </c>
      <c r="C408" s="8">
        <v>1466041.6057466341</v>
      </c>
      <c r="D408" s="8">
        <v>5655.9190649128795</v>
      </c>
      <c r="E408" s="2">
        <v>1020</v>
      </c>
      <c r="F408" s="1">
        <v>9967.5634765625</v>
      </c>
      <c r="G408" s="1">
        <v>819.32177734375</v>
      </c>
      <c r="H408" s="1">
        <v>9832.7391503242907</v>
      </c>
      <c r="I408" s="1">
        <v>813.26510978602494</v>
      </c>
      <c r="J408" s="1">
        <f t="shared" si="29"/>
        <v>-1.3526307262073842</v>
      </c>
      <c r="K408" s="1">
        <f t="shared" si="30"/>
        <v>-0.73922941208286252</v>
      </c>
      <c r="L408" s="30"/>
      <c r="M408" s="30"/>
      <c r="N408" s="2">
        <v>0</v>
      </c>
      <c r="O408" s="30"/>
      <c r="P408" s="30"/>
      <c r="Q408" s="30"/>
      <c r="R408" s="30"/>
      <c r="S408" s="30"/>
      <c r="T408" s="30"/>
      <c r="U408" s="30"/>
      <c r="V408" s="30"/>
    </row>
    <row r="409" spans="1:22" ht="14.5" x14ac:dyDescent="0.35">
      <c r="A409" s="15">
        <v>72</v>
      </c>
      <c r="B409" s="8">
        <v>360</v>
      </c>
      <c r="C409" s="8">
        <v>1466041.6057466341</v>
      </c>
      <c r="D409" s="8">
        <v>5655.9190649128795</v>
      </c>
      <c r="E409" s="2">
        <v>1050</v>
      </c>
      <c r="F409" s="1">
        <v>11409.8681640625</v>
      </c>
      <c r="G409" s="1">
        <v>800.78161621093705</v>
      </c>
      <c r="H409" s="1">
        <v>11722.12496179695</v>
      </c>
      <c r="I409" s="1">
        <v>807.87448446405381</v>
      </c>
      <c r="J409" s="1">
        <f t="shared" si="29"/>
        <v>2.7367257293818743</v>
      </c>
      <c r="K409" s="1">
        <f t="shared" si="30"/>
        <v>0.88574314264082721</v>
      </c>
      <c r="L409" s="30"/>
      <c r="M409" s="30"/>
      <c r="N409" s="2">
        <v>0</v>
      </c>
      <c r="O409" s="30"/>
      <c r="P409" s="30"/>
      <c r="Q409" s="30"/>
      <c r="R409" s="30"/>
      <c r="S409" s="30"/>
      <c r="T409" s="30"/>
      <c r="U409" s="30"/>
      <c r="V409" s="30"/>
    </row>
    <row r="410" spans="1:22" ht="14.5" x14ac:dyDescent="0.35">
      <c r="A410" s="15">
        <v>72</v>
      </c>
      <c r="B410" s="8">
        <v>360</v>
      </c>
      <c r="C410" s="8">
        <v>1466041.6057466341</v>
      </c>
      <c r="D410" s="8">
        <v>5655.9190649128795</v>
      </c>
      <c r="E410" s="2">
        <v>1080</v>
      </c>
      <c r="F410" s="1">
        <v>12819.505859375</v>
      </c>
      <c r="G410" s="1">
        <v>785.21258544921898</v>
      </c>
      <c r="H410" s="1">
        <v>13293.039633360189</v>
      </c>
      <c r="I410" s="1">
        <v>802.50282660455571</v>
      </c>
      <c r="J410" s="1">
        <f t="shared" si="29"/>
        <v>3.6938535633094669</v>
      </c>
      <c r="K410" s="1">
        <f t="shared" si="30"/>
        <v>2.201982173457524</v>
      </c>
      <c r="L410" s="30"/>
      <c r="M410" s="30"/>
      <c r="N410" s="2">
        <v>0</v>
      </c>
      <c r="O410" s="30"/>
      <c r="P410" s="30"/>
      <c r="Q410" s="30"/>
      <c r="R410" s="30"/>
      <c r="S410" s="30"/>
      <c r="T410" s="30"/>
      <c r="U410" s="30"/>
      <c r="V410" s="30"/>
    </row>
    <row r="411" spans="1:22" ht="14.5" x14ac:dyDescent="0.35">
      <c r="A411" s="15">
        <v>72</v>
      </c>
      <c r="B411" s="8">
        <v>360</v>
      </c>
      <c r="C411" s="8">
        <v>1466041.6057466341</v>
      </c>
      <c r="D411" s="8">
        <v>5655.9190649128795</v>
      </c>
      <c r="E411" s="2">
        <v>1110</v>
      </c>
      <c r="F411" s="1">
        <v>21328.5078125</v>
      </c>
      <c r="G411" s="1">
        <v>1104.50305175781</v>
      </c>
      <c r="H411" s="1">
        <v>20106.002073237611</v>
      </c>
      <c r="I411" s="1">
        <v>981.60617170925377</v>
      </c>
      <c r="J411" s="1">
        <f t="shared" si="29"/>
        <v>-5.731792162909378</v>
      </c>
      <c r="K411" s="1">
        <f t="shared" si="30"/>
        <v>-11.126893660725209</v>
      </c>
      <c r="L411" s="30"/>
      <c r="M411" s="30"/>
      <c r="N411" s="2">
        <v>1060701</v>
      </c>
      <c r="O411" s="30"/>
      <c r="P411" s="30"/>
      <c r="Q411" s="30"/>
      <c r="R411" s="30"/>
      <c r="S411" s="30"/>
      <c r="T411" s="30"/>
      <c r="U411" s="30"/>
      <c r="V411" s="30"/>
    </row>
    <row r="412" spans="1:22" ht="14.5" x14ac:dyDescent="0.35">
      <c r="A412" s="15">
        <v>72</v>
      </c>
      <c r="B412" s="8">
        <v>360</v>
      </c>
      <c r="C412" s="8">
        <v>1466041.6057466341</v>
      </c>
      <c r="D412" s="8">
        <v>5655.9190649128795</v>
      </c>
      <c r="E412" s="2">
        <v>1140</v>
      </c>
      <c r="F412" s="1">
        <v>21268.970703125</v>
      </c>
      <c r="G412" s="1">
        <v>1026.56188964844</v>
      </c>
      <c r="H412" s="1">
        <v>21319.546065600509</v>
      </c>
      <c r="I412" s="1">
        <v>929.98664543024734</v>
      </c>
      <c r="J412" s="1">
        <f t="shared" si="29"/>
        <v>0.23778942188339169</v>
      </c>
      <c r="K412" s="1">
        <f t="shared" si="30"/>
        <v>-9.4076397333692334</v>
      </c>
      <c r="L412" s="30"/>
      <c r="M412" s="30"/>
      <c r="N412" s="2">
        <v>1060701</v>
      </c>
      <c r="O412" s="30"/>
      <c r="P412" s="30"/>
      <c r="Q412" s="30"/>
      <c r="R412" s="30"/>
      <c r="S412" s="30"/>
      <c r="T412" s="30"/>
      <c r="U412" s="30"/>
      <c r="V412" s="30"/>
    </row>
    <row r="413" spans="1:22" ht="14.5" x14ac:dyDescent="0.35">
      <c r="A413" s="15">
        <v>72</v>
      </c>
      <c r="B413" s="8">
        <v>360</v>
      </c>
      <c r="C413" s="8">
        <v>1466041.6057466341</v>
      </c>
      <c r="D413" s="8">
        <v>5655.9190649128795</v>
      </c>
      <c r="E413" s="2">
        <v>1170</v>
      </c>
      <c r="F413" s="1">
        <v>17049.646484375</v>
      </c>
      <c r="G413" s="1">
        <v>826.71691894531295</v>
      </c>
      <c r="H413" s="1">
        <v>21004.69717887984</v>
      </c>
      <c r="I413" s="1">
        <v>893.84855532076108</v>
      </c>
      <c r="J413" s="1">
        <f t="shared" si="29"/>
        <v>23.197259240122143</v>
      </c>
      <c r="K413" s="1">
        <f t="shared" si="30"/>
        <v>8.1202688413697341</v>
      </c>
      <c r="L413" s="30"/>
      <c r="M413" s="30"/>
      <c r="N413" s="2">
        <v>1060701</v>
      </c>
      <c r="O413" s="30"/>
      <c r="P413" s="30"/>
      <c r="Q413" s="30"/>
      <c r="R413" s="30"/>
      <c r="S413" s="30"/>
      <c r="T413" s="30"/>
      <c r="U413" s="30"/>
      <c r="V413" s="30"/>
    </row>
    <row r="414" spans="1:22" ht="14.5" x14ac:dyDescent="0.35">
      <c r="A414" s="15">
        <v>72</v>
      </c>
      <c r="B414" s="8">
        <v>360</v>
      </c>
      <c r="C414" s="8">
        <v>1466041.6057466341</v>
      </c>
      <c r="D414" s="8">
        <v>5655.9190649128795</v>
      </c>
      <c r="E414" s="2">
        <v>1200</v>
      </c>
      <c r="F414" s="1">
        <v>17943.41015625</v>
      </c>
      <c r="G414" s="1">
        <v>837.0478515625</v>
      </c>
      <c r="H414" s="1">
        <v>20808.958178525922</v>
      </c>
      <c r="I414" s="1">
        <v>866.55063165422871</v>
      </c>
      <c r="J414" s="1">
        <f t="shared" si="29"/>
        <v>15.969918746341547</v>
      </c>
      <c r="K414" s="1">
        <f t="shared" si="30"/>
        <v>3.524622879881536</v>
      </c>
      <c r="L414" s="30"/>
      <c r="M414" s="30"/>
      <c r="N414" s="2">
        <v>0</v>
      </c>
      <c r="O414" s="30"/>
      <c r="P414" s="30"/>
      <c r="Q414" s="30"/>
      <c r="R414" s="30"/>
      <c r="S414" s="30"/>
      <c r="T414" s="30"/>
      <c r="U414" s="30"/>
      <c r="V414" s="30"/>
    </row>
    <row r="415" spans="1:22" ht="14.5" x14ac:dyDescent="0.35">
      <c r="A415" s="15">
        <v>72</v>
      </c>
      <c r="B415" s="8">
        <v>360</v>
      </c>
      <c r="C415" s="8">
        <v>1466041.6057466341</v>
      </c>
      <c r="D415" s="8">
        <v>5655.9190649128795</v>
      </c>
      <c r="E415" s="2">
        <v>1230</v>
      </c>
      <c r="F415" s="1">
        <v>19808.95703125</v>
      </c>
      <c r="G415" s="1">
        <v>845.43640136718795</v>
      </c>
      <c r="H415" s="1">
        <v>20686.454324744998</v>
      </c>
      <c r="I415" s="1">
        <v>845.05542257397144</v>
      </c>
      <c r="J415" s="1">
        <f t="shared" si="29"/>
        <v>4.4298005801652538</v>
      </c>
      <c r="K415" s="1">
        <f t="shared" si="30"/>
        <v>-4.5062974884972788E-2</v>
      </c>
      <c r="L415" s="30"/>
      <c r="M415" s="30"/>
      <c r="N415" s="2">
        <v>0</v>
      </c>
      <c r="O415" s="30"/>
      <c r="P415" s="30"/>
      <c r="Q415" s="30"/>
      <c r="R415" s="30"/>
      <c r="S415" s="30"/>
      <c r="T415" s="30"/>
      <c r="U415" s="30"/>
      <c r="V415" s="30"/>
    </row>
    <row r="416" spans="1:22" ht="14.5" x14ac:dyDescent="0.35">
      <c r="A416" s="15">
        <v>72</v>
      </c>
      <c r="B416" s="8">
        <v>360</v>
      </c>
      <c r="C416" s="8">
        <v>1466041.6057466341</v>
      </c>
      <c r="D416" s="8">
        <v>5655.9190649128795</v>
      </c>
      <c r="E416" s="2">
        <v>1260</v>
      </c>
      <c r="F416" s="1">
        <v>20482.1796875</v>
      </c>
      <c r="G416" s="1">
        <v>834.04388427734398</v>
      </c>
      <c r="H416" s="1">
        <v>20593.00875319172</v>
      </c>
      <c r="I416" s="1">
        <v>827.3692907186454</v>
      </c>
      <c r="J416" s="1">
        <f t="shared" si="29"/>
        <v>0.54109995802525457</v>
      </c>
      <c r="K416" s="1">
        <f t="shared" si="30"/>
        <v>-0.80026886888353199</v>
      </c>
      <c r="L416" s="30"/>
      <c r="M416" s="30"/>
      <c r="N416" s="2">
        <v>0</v>
      </c>
      <c r="O416" s="30"/>
      <c r="P416" s="30"/>
      <c r="Q416" s="30"/>
      <c r="R416" s="30"/>
      <c r="S416" s="30"/>
      <c r="T416" s="30"/>
      <c r="U416" s="30"/>
      <c r="V416" s="30"/>
    </row>
    <row r="417" spans="1:22" ht="14.5" x14ac:dyDescent="0.35">
      <c r="A417" s="15">
        <v>72</v>
      </c>
      <c r="B417" s="8">
        <v>360</v>
      </c>
      <c r="C417" s="8">
        <v>1466041.6057466341</v>
      </c>
      <c r="D417" s="8">
        <v>5655.9190649128795</v>
      </c>
      <c r="E417" s="2">
        <v>1290</v>
      </c>
      <c r="F417" s="1">
        <v>20444.36328125</v>
      </c>
      <c r="G417" s="1">
        <v>827.28759765625</v>
      </c>
      <c r="H417" s="1">
        <v>20511.08982977183</v>
      </c>
      <c r="I417" s="1">
        <v>812.18348117760706</v>
      </c>
      <c r="J417" s="1">
        <f t="shared" si="29"/>
        <v>0.32638115261347794</v>
      </c>
      <c r="K417" s="1">
        <f t="shared" si="30"/>
        <v>-1.82573950358179</v>
      </c>
      <c r="L417" s="30"/>
      <c r="M417" s="30"/>
      <c r="N417" s="2">
        <v>1060701</v>
      </c>
      <c r="O417" s="30"/>
      <c r="P417" s="30"/>
      <c r="Q417" s="30"/>
      <c r="R417" s="30"/>
      <c r="S417" s="30"/>
      <c r="T417" s="30"/>
      <c r="U417" s="30"/>
      <c r="V417" s="30"/>
    </row>
    <row r="418" spans="1:22" ht="14.5" x14ac:dyDescent="0.35">
      <c r="A418" s="15">
        <v>72</v>
      </c>
      <c r="B418" s="8">
        <v>360</v>
      </c>
      <c r="C418" s="8">
        <v>1466041.6057466341</v>
      </c>
      <c r="D418" s="8">
        <v>5655.9190649128795</v>
      </c>
      <c r="E418" s="2">
        <v>1320</v>
      </c>
      <c r="F418" s="1">
        <v>20176.697265625</v>
      </c>
      <c r="G418" s="1">
        <v>819.73583984375</v>
      </c>
      <c r="H418" s="1">
        <v>20298.439847273279</v>
      </c>
      <c r="I418" s="1">
        <v>798.63890079387431</v>
      </c>
      <c r="J418" s="1">
        <f t="shared" si="29"/>
        <v>0.60338210979500473</v>
      </c>
      <c r="K418" s="1">
        <f t="shared" si="30"/>
        <v>-2.5736265299681147</v>
      </c>
      <c r="L418" s="30"/>
      <c r="M418" s="30"/>
      <c r="N418" s="2">
        <v>1060701</v>
      </c>
      <c r="O418" s="30"/>
      <c r="P418" s="30"/>
      <c r="Q418" s="30"/>
      <c r="R418" s="30"/>
      <c r="S418" s="30"/>
      <c r="T418" s="30"/>
      <c r="U418" s="30"/>
      <c r="V418" s="30"/>
    </row>
    <row r="419" spans="1:22" ht="14.5" x14ac:dyDescent="0.35">
      <c r="A419" s="15">
        <v>72</v>
      </c>
      <c r="B419" s="8">
        <v>360</v>
      </c>
      <c r="C419" s="8">
        <v>1466041.6057466341</v>
      </c>
      <c r="D419" s="8">
        <v>5655.9190649128795</v>
      </c>
      <c r="E419" s="2">
        <v>1350</v>
      </c>
      <c r="F419" s="1">
        <v>19600.71484375</v>
      </c>
      <c r="G419" s="1">
        <v>816.972900390625</v>
      </c>
      <c r="H419" s="1">
        <v>20030.077434882911</v>
      </c>
      <c r="I419" s="1">
        <v>786.17153938556419</v>
      </c>
      <c r="J419" s="1">
        <f t="shared" si="29"/>
        <v>2.190545572218352</v>
      </c>
      <c r="K419" s="1">
        <f t="shared" si="30"/>
        <v>-3.7701814821928048</v>
      </c>
      <c r="L419" s="30"/>
      <c r="M419" s="30"/>
      <c r="N419" s="2">
        <v>1060701</v>
      </c>
      <c r="O419" s="30"/>
      <c r="P419" s="30"/>
      <c r="Q419" s="30"/>
      <c r="R419" s="30"/>
      <c r="S419" s="30"/>
      <c r="T419" s="30"/>
      <c r="U419" s="30"/>
      <c r="V419" s="30"/>
    </row>
    <row r="420" spans="1:22" ht="14.5" x14ac:dyDescent="0.35">
      <c r="A420" s="15">
        <v>72</v>
      </c>
      <c r="B420" s="8">
        <v>360</v>
      </c>
      <c r="C420" s="8">
        <v>1466041.6057466341</v>
      </c>
      <c r="D420" s="8">
        <v>5655.9190649128795</v>
      </c>
      <c r="E420" s="2">
        <v>1380</v>
      </c>
      <c r="F420" s="1">
        <v>18899.3671875</v>
      </c>
      <c r="G420" s="1">
        <v>818.06072998046898</v>
      </c>
      <c r="H420" s="1">
        <v>19739.867360472741</v>
      </c>
      <c r="I420" s="1">
        <v>774.41141062258839</v>
      </c>
      <c r="J420" s="1">
        <f t="shared" si="29"/>
        <v>4.4472397654067803</v>
      </c>
      <c r="K420" s="1">
        <f t="shared" si="30"/>
        <v>-5.3357064773079506</v>
      </c>
      <c r="L420" s="30"/>
      <c r="M420" s="30"/>
      <c r="N420" s="2">
        <v>0</v>
      </c>
      <c r="O420" s="30"/>
      <c r="P420" s="30"/>
      <c r="Q420" s="30"/>
      <c r="R420" s="30"/>
      <c r="S420" s="30"/>
      <c r="T420" s="30"/>
      <c r="U420" s="30"/>
      <c r="V420" s="30"/>
    </row>
    <row r="421" spans="1:22" ht="14.5" x14ac:dyDescent="0.35">
      <c r="A421" s="15">
        <v>72</v>
      </c>
      <c r="B421" s="8">
        <v>360</v>
      </c>
      <c r="C421" s="8">
        <v>1466041.6057466341</v>
      </c>
      <c r="D421" s="8">
        <v>5655.9190649128795</v>
      </c>
      <c r="E421" s="2">
        <v>1410</v>
      </c>
      <c r="F421" s="1">
        <v>18055.869140625</v>
      </c>
      <c r="G421" s="1">
        <v>817.48907470703102</v>
      </c>
      <c r="H421" s="1">
        <v>19158.967454829279</v>
      </c>
      <c r="I421" s="1">
        <v>763.11544103682036</v>
      </c>
      <c r="J421" s="1">
        <f t="shared" si="29"/>
        <v>6.1093614802643348</v>
      </c>
      <c r="K421" s="1">
        <f t="shared" si="30"/>
        <v>-6.6512979014058269</v>
      </c>
      <c r="L421" s="30"/>
      <c r="M421" s="30"/>
      <c r="N421" s="2">
        <v>0</v>
      </c>
      <c r="O421" s="30"/>
      <c r="P421" s="30"/>
      <c r="Q421" s="30"/>
      <c r="R421" s="30"/>
      <c r="S421" s="30"/>
      <c r="T421" s="30"/>
      <c r="U421" s="30"/>
      <c r="V421" s="30"/>
    </row>
    <row r="422" spans="1:22" ht="14.5" x14ac:dyDescent="0.35">
      <c r="A422" s="15">
        <v>72</v>
      </c>
      <c r="B422" s="8">
        <v>360</v>
      </c>
      <c r="C422" s="8">
        <v>1466041.6057466341</v>
      </c>
      <c r="D422" s="8">
        <v>5655.9190649128795</v>
      </c>
      <c r="E422" s="2">
        <v>1440</v>
      </c>
      <c r="F422" s="1">
        <v>17195.92578125</v>
      </c>
      <c r="G422" s="1">
        <v>818.22894287109398</v>
      </c>
      <c r="H422" s="1">
        <v>17972.552016505841</v>
      </c>
      <c r="I422" s="1">
        <v>752.12415896925086</v>
      </c>
      <c r="J422" s="1">
        <f t="shared" si="29"/>
        <v>4.5163386091294599</v>
      </c>
      <c r="K422" s="1">
        <f t="shared" si="30"/>
        <v>-8.0790082626370072</v>
      </c>
      <c r="L422" s="30"/>
      <c r="M422" s="30"/>
      <c r="N422" s="2">
        <v>0</v>
      </c>
      <c r="O422" s="30"/>
      <c r="P422" s="30"/>
      <c r="Q422" s="30"/>
      <c r="R422" s="30"/>
      <c r="S422" s="30"/>
      <c r="T422" s="30"/>
      <c r="U422" s="30"/>
      <c r="V422" s="30"/>
    </row>
    <row r="423" spans="1:22" ht="14.5" x14ac:dyDescent="0.35">
      <c r="A423" s="15">
        <v>72</v>
      </c>
      <c r="B423" s="8">
        <v>360</v>
      </c>
      <c r="C423" s="8">
        <v>1466041.6057466341</v>
      </c>
      <c r="D423" s="8">
        <v>5655.9190649128795</v>
      </c>
      <c r="E423" s="2">
        <v>1470</v>
      </c>
      <c r="F423" s="1">
        <v>11050.2666015625</v>
      </c>
      <c r="G423" s="1">
        <v>584.205078125</v>
      </c>
      <c r="H423" s="1">
        <v>10825.14645817057</v>
      </c>
      <c r="I423" s="1">
        <v>705.05676327785557</v>
      </c>
      <c r="J423" s="1">
        <f t="shared" si="29"/>
        <v>-2.0372372134451364</v>
      </c>
      <c r="K423" s="1">
        <f t="shared" si="30"/>
        <v>20.686517402540865</v>
      </c>
      <c r="L423" s="30"/>
      <c r="M423" s="30"/>
      <c r="N423" s="2">
        <v>1060701</v>
      </c>
      <c r="O423" s="30"/>
      <c r="P423" s="30"/>
      <c r="Q423" s="30"/>
      <c r="R423" s="30"/>
      <c r="S423" s="30"/>
      <c r="T423" s="30"/>
      <c r="U423" s="30"/>
      <c r="V423" s="30"/>
    </row>
    <row r="424" spans="1:22" ht="14.5" x14ac:dyDescent="0.35">
      <c r="A424" s="15">
        <v>72</v>
      </c>
      <c r="B424" s="8">
        <v>360</v>
      </c>
      <c r="C424" s="8">
        <v>1466041.6057466341</v>
      </c>
      <c r="D424" s="8">
        <v>5655.9190649128795</v>
      </c>
      <c r="E424" s="2">
        <v>1500</v>
      </c>
      <c r="F424" s="1">
        <v>9802.494140625</v>
      </c>
      <c r="G424" s="1">
        <v>543.29412841796898</v>
      </c>
      <c r="H424" s="1">
        <v>10906.994934027211</v>
      </c>
      <c r="I424" s="1">
        <v>708.66245373161826</v>
      </c>
      <c r="J424" s="1">
        <f t="shared" si="29"/>
        <v>11.267548621373502</v>
      </c>
      <c r="K424" s="1">
        <f t="shared" si="30"/>
        <v>30.438084393657856</v>
      </c>
      <c r="L424" s="30"/>
      <c r="M424" s="30"/>
      <c r="N424" s="2">
        <v>1060701</v>
      </c>
      <c r="O424" s="30"/>
      <c r="P424" s="30"/>
      <c r="Q424" s="30"/>
      <c r="R424" s="30"/>
      <c r="S424" s="30"/>
      <c r="T424" s="30"/>
      <c r="U424" s="30"/>
      <c r="V424" s="30"/>
    </row>
    <row r="425" spans="1:22" ht="14.5" x14ac:dyDescent="0.35">
      <c r="A425" s="15">
        <v>72</v>
      </c>
      <c r="B425" s="8">
        <v>360</v>
      </c>
      <c r="C425" s="8">
        <v>1466041.6057466341</v>
      </c>
      <c r="D425" s="8">
        <v>5655.9190649128795</v>
      </c>
      <c r="E425" s="2">
        <v>1530</v>
      </c>
      <c r="F425" s="1">
        <v>9609.9599609375</v>
      </c>
      <c r="G425" s="1">
        <v>541.18395996093795</v>
      </c>
      <c r="H425" s="1">
        <v>10638.261557253159</v>
      </c>
      <c r="I425" s="1">
        <v>693.47428835925359</v>
      </c>
      <c r="J425" s="1">
        <f t="shared" si="29"/>
        <v>10.700373367792299</v>
      </c>
      <c r="K425" s="1">
        <f t="shared" si="30"/>
        <v>28.140214726487418</v>
      </c>
      <c r="L425" s="30"/>
      <c r="M425" s="30"/>
      <c r="N425" s="2">
        <v>1060701</v>
      </c>
      <c r="O425" s="30"/>
      <c r="P425" s="30"/>
      <c r="Q425" s="30"/>
      <c r="R425" s="30"/>
      <c r="S425" s="30"/>
      <c r="T425" s="30"/>
      <c r="U425" s="30"/>
      <c r="V425" s="30"/>
    </row>
    <row r="426" spans="1:22" ht="14.5" x14ac:dyDescent="0.35">
      <c r="A426" s="15">
        <v>72</v>
      </c>
      <c r="B426" s="8">
        <v>360</v>
      </c>
      <c r="C426" s="8">
        <v>1466041.6057466341</v>
      </c>
      <c r="D426" s="8">
        <v>5655.9190649128795</v>
      </c>
      <c r="E426" s="2">
        <v>1560</v>
      </c>
      <c r="F426" s="1">
        <v>9812.8330078125</v>
      </c>
      <c r="G426" s="1">
        <v>564.74859619140602</v>
      </c>
      <c r="H426" s="1">
        <v>10472.06862162178</v>
      </c>
      <c r="I426" s="1">
        <v>684.09185786973626</v>
      </c>
      <c r="J426" s="1">
        <f t="shared" si="29"/>
        <v>6.71809673398527</v>
      </c>
      <c r="K426" s="1">
        <f t="shared" si="30"/>
        <v>21.132104175763565</v>
      </c>
      <c r="L426" s="30"/>
      <c r="M426" s="30"/>
      <c r="N426" s="2">
        <v>0</v>
      </c>
      <c r="O426" s="30"/>
      <c r="P426" s="30"/>
      <c r="Q426" s="30"/>
      <c r="R426" s="30"/>
      <c r="S426" s="30"/>
      <c r="T426" s="30"/>
      <c r="U426" s="30"/>
      <c r="V426" s="30"/>
    </row>
    <row r="427" spans="1:22" ht="14.5" x14ac:dyDescent="0.35">
      <c r="A427" s="15">
        <v>72</v>
      </c>
      <c r="B427" s="8">
        <v>360</v>
      </c>
      <c r="C427" s="8">
        <v>1466041.6057466341</v>
      </c>
      <c r="D427" s="8">
        <v>5655.9190649128795</v>
      </c>
      <c r="E427" s="2">
        <v>1590</v>
      </c>
      <c r="F427" s="1">
        <v>9806.2119140625</v>
      </c>
      <c r="G427" s="1">
        <v>564.26617431640602</v>
      </c>
      <c r="H427" s="1">
        <v>10750.95804014046</v>
      </c>
      <c r="I427" s="1">
        <v>671.07244665396877</v>
      </c>
      <c r="J427" s="1">
        <f t="shared" si="29"/>
        <v>9.6341597994956274</v>
      </c>
      <c r="K427" s="1">
        <f t="shared" si="30"/>
        <v>18.928349278947262</v>
      </c>
      <c r="L427" s="30"/>
      <c r="M427" s="30"/>
      <c r="N427" s="2">
        <v>0</v>
      </c>
      <c r="O427" s="30"/>
      <c r="P427" s="30"/>
      <c r="Q427" s="30"/>
      <c r="R427" s="30"/>
      <c r="S427" s="30"/>
      <c r="T427" s="30"/>
      <c r="U427" s="30"/>
      <c r="V427" s="30"/>
    </row>
    <row r="428" spans="1:22" ht="14.5" x14ac:dyDescent="0.35">
      <c r="A428" s="15">
        <v>72</v>
      </c>
      <c r="B428" s="8">
        <v>360</v>
      </c>
      <c r="C428" s="8">
        <v>1466041.6057466341</v>
      </c>
      <c r="D428" s="8">
        <v>5655.9190649128795</v>
      </c>
      <c r="E428" s="2">
        <v>1620</v>
      </c>
      <c r="F428" s="1">
        <v>11331.57421875</v>
      </c>
      <c r="G428" s="1">
        <v>621.75012207031205</v>
      </c>
      <c r="H428" s="1">
        <v>11259.64651823128</v>
      </c>
      <c r="I428" s="1">
        <v>659.19374104757037</v>
      </c>
      <c r="J428" s="1">
        <f t="shared" si="29"/>
        <v>-0.63475470512916965</v>
      </c>
      <c r="K428" s="1">
        <f t="shared" si="30"/>
        <v>6.0222937878287901</v>
      </c>
      <c r="L428" s="30"/>
      <c r="M428" s="30"/>
      <c r="N428" s="2">
        <v>0</v>
      </c>
      <c r="O428" s="30"/>
      <c r="P428" s="30"/>
      <c r="Q428" s="30"/>
      <c r="R428" s="30"/>
      <c r="S428" s="30"/>
      <c r="T428" s="30"/>
      <c r="U428" s="30"/>
      <c r="V428" s="30"/>
    </row>
    <row r="429" spans="1:22" ht="14.5" x14ac:dyDescent="0.35">
      <c r="A429" s="15">
        <v>72</v>
      </c>
      <c r="B429" s="8">
        <v>360</v>
      </c>
      <c r="C429" s="8">
        <v>1466041.6057466341</v>
      </c>
      <c r="D429" s="8">
        <v>5655.9190649128795</v>
      </c>
      <c r="E429" s="2">
        <v>1650</v>
      </c>
      <c r="F429" s="1">
        <v>11764.5673828125</v>
      </c>
      <c r="G429" s="1">
        <v>616.39501953125</v>
      </c>
      <c r="H429" s="1">
        <v>11904.286309011541</v>
      </c>
      <c r="I429" s="1">
        <v>646.95737192109812</v>
      </c>
      <c r="J429" s="1">
        <f t="shared" si="29"/>
        <v>1.1876248539590473</v>
      </c>
      <c r="K429" s="1">
        <f t="shared" si="30"/>
        <v>4.9582412935603974</v>
      </c>
      <c r="L429" s="30"/>
      <c r="M429" s="30"/>
      <c r="N429" s="2">
        <v>1060701</v>
      </c>
      <c r="O429" s="30"/>
      <c r="P429" s="30"/>
      <c r="Q429" s="30"/>
      <c r="R429" s="30"/>
      <c r="S429" s="30"/>
      <c r="T429" s="30"/>
      <c r="U429" s="30"/>
      <c r="V429" s="30"/>
    </row>
    <row r="430" spans="1:22" ht="14.5" x14ac:dyDescent="0.35">
      <c r="A430" s="15">
        <v>72</v>
      </c>
      <c r="B430" s="8">
        <v>360</v>
      </c>
      <c r="C430" s="8">
        <v>1466041.6057466341</v>
      </c>
      <c r="D430" s="8">
        <v>5655.9190649128795</v>
      </c>
      <c r="E430" s="2">
        <v>1680</v>
      </c>
      <c r="F430" s="1">
        <v>12499.6025390625</v>
      </c>
      <c r="G430" s="1">
        <v>612.02618408203102</v>
      </c>
      <c r="H430" s="1">
        <v>12525.60171416772</v>
      </c>
      <c r="I430" s="1">
        <v>634.83299539152119</v>
      </c>
      <c r="J430" s="1">
        <f t="shared" si="29"/>
        <v>0.2080000145922262</v>
      </c>
      <c r="K430" s="1">
        <f t="shared" si="30"/>
        <v>3.7264437213087165</v>
      </c>
      <c r="L430" s="30"/>
      <c r="M430" s="30"/>
      <c r="N430" s="2">
        <v>1060701</v>
      </c>
      <c r="O430" s="30"/>
      <c r="P430" s="30"/>
      <c r="Q430" s="30"/>
      <c r="R430" s="30"/>
      <c r="S430" s="30"/>
      <c r="T430" s="30"/>
      <c r="U430" s="30"/>
      <c r="V430" s="30"/>
    </row>
    <row r="431" spans="1:22" ht="14.5" x14ac:dyDescent="0.35">
      <c r="A431" s="15">
        <v>72</v>
      </c>
      <c r="B431" s="8">
        <v>360</v>
      </c>
      <c r="C431" s="8">
        <v>1466041.6057466341</v>
      </c>
      <c r="D431" s="8">
        <v>5655.9190649128795</v>
      </c>
      <c r="E431" s="2">
        <v>1710</v>
      </c>
      <c r="F431" s="1">
        <v>13322.69921875</v>
      </c>
      <c r="G431" s="1">
        <v>608.8955078125</v>
      </c>
      <c r="H431" s="1">
        <v>13087.625239826069</v>
      </c>
      <c r="I431" s="1">
        <v>622.67358342170735</v>
      </c>
      <c r="J431" s="1">
        <f t="shared" si="29"/>
        <v>-1.764462103843746</v>
      </c>
      <c r="K431" s="1">
        <f t="shared" si="30"/>
        <v>2.2627980388139268</v>
      </c>
      <c r="L431" s="30"/>
      <c r="M431" s="30"/>
      <c r="N431" s="2">
        <v>1060701</v>
      </c>
      <c r="O431" s="30"/>
      <c r="P431" s="30"/>
      <c r="Q431" s="30"/>
      <c r="R431" s="30"/>
      <c r="S431" s="30"/>
      <c r="T431" s="30"/>
      <c r="U431" s="30"/>
      <c r="V431" s="30"/>
    </row>
    <row r="432" spans="1:22" ht="14.5" x14ac:dyDescent="0.35">
      <c r="A432" s="15">
        <v>72</v>
      </c>
      <c r="B432" s="8">
        <v>360</v>
      </c>
      <c r="C432" s="8">
        <v>1466041.6057466341</v>
      </c>
      <c r="D432" s="8">
        <v>5655.9190649128795</v>
      </c>
      <c r="E432" s="2">
        <v>1740</v>
      </c>
      <c r="F432" s="1">
        <v>14358.41796875</v>
      </c>
      <c r="G432" s="1">
        <v>607.10980224609398</v>
      </c>
      <c r="H432" s="1">
        <v>13525.966029695741</v>
      </c>
      <c r="I432" s="1">
        <v>610.52516533141613</v>
      </c>
      <c r="J432" s="1">
        <f t="shared" si="29"/>
        <v>-5.7976577981364468</v>
      </c>
      <c r="K432" s="1">
        <f t="shared" si="30"/>
        <v>0.56256101823533511</v>
      </c>
      <c r="L432" s="30"/>
      <c r="M432" s="30"/>
      <c r="N432" s="2">
        <v>0</v>
      </c>
      <c r="O432" s="30"/>
      <c r="P432" s="30"/>
      <c r="Q432" s="30"/>
      <c r="R432" s="30"/>
      <c r="S432" s="30"/>
      <c r="T432" s="30"/>
      <c r="U432" s="30"/>
      <c r="V432" s="30"/>
    </row>
    <row r="433" spans="1:22" ht="14.5" x14ac:dyDescent="0.35">
      <c r="A433" s="15">
        <v>72</v>
      </c>
      <c r="B433" s="8">
        <v>360</v>
      </c>
      <c r="C433" s="8">
        <v>1466041.6057466341</v>
      </c>
      <c r="D433" s="8">
        <v>5655.9190649128795</v>
      </c>
      <c r="E433" s="2">
        <v>1770</v>
      </c>
      <c r="F433" s="1">
        <v>15691.5927734375</v>
      </c>
      <c r="G433" s="1">
        <v>607.09777832031205</v>
      </c>
      <c r="H433" s="1">
        <v>13932.27012137261</v>
      </c>
      <c r="I433" s="1">
        <v>598.37318329116977</v>
      </c>
      <c r="J433" s="1">
        <f t="shared" si="29"/>
        <v>-11.211880638675797</v>
      </c>
      <c r="K433" s="1">
        <f t="shared" si="30"/>
        <v>-1.4370988234022293</v>
      </c>
      <c r="L433" s="30"/>
      <c r="M433" s="30"/>
      <c r="N433" s="2">
        <v>0</v>
      </c>
      <c r="O433" s="30"/>
      <c r="P433" s="30"/>
      <c r="Q433" s="30"/>
      <c r="R433" s="30"/>
      <c r="S433" s="30"/>
      <c r="T433" s="30"/>
      <c r="U433" s="30"/>
      <c r="V433" s="30"/>
    </row>
    <row r="434" spans="1:22" ht="14.5" x14ac:dyDescent="0.35">
      <c r="A434" s="15">
        <v>72</v>
      </c>
      <c r="B434" s="8">
        <v>360</v>
      </c>
      <c r="C434" s="8">
        <v>1466041.6057466341</v>
      </c>
      <c r="D434" s="8">
        <v>5655.9190649128795</v>
      </c>
      <c r="E434" s="2">
        <v>1800</v>
      </c>
      <c r="F434" s="1">
        <v>15899.9091796875</v>
      </c>
      <c r="G434" s="1">
        <v>568.80877685546898</v>
      </c>
      <c r="H434" s="1">
        <v>14331.343974532891</v>
      </c>
      <c r="I434" s="1">
        <v>586.22240936955222</v>
      </c>
      <c r="J434" s="1">
        <f t="shared" si="29"/>
        <v>-9.8652463195103497</v>
      </c>
      <c r="K434" s="1">
        <f t="shared" si="30"/>
        <v>3.0614212056203822</v>
      </c>
      <c r="L434" s="30"/>
      <c r="M434" s="30"/>
      <c r="N434" s="2">
        <v>0</v>
      </c>
      <c r="O434" s="30"/>
      <c r="P434" s="30"/>
      <c r="Q434" s="30"/>
      <c r="R434" s="30"/>
      <c r="S434" s="30"/>
      <c r="T434" s="30"/>
      <c r="U434" s="30"/>
      <c r="V434" s="30"/>
    </row>
    <row r="435" spans="1:22" ht="14.5" x14ac:dyDescent="0.35">
      <c r="A435" s="15">
        <v>72</v>
      </c>
      <c r="B435" s="8">
        <v>360</v>
      </c>
      <c r="C435" s="8">
        <v>1466041.6057466341</v>
      </c>
      <c r="D435" s="8">
        <v>5655.9190649128795</v>
      </c>
      <c r="E435" s="2">
        <v>1830</v>
      </c>
      <c r="F435" s="1">
        <v>22208.544921875</v>
      </c>
      <c r="G435" s="1">
        <v>723.62921142578102</v>
      </c>
      <c r="H435" s="1">
        <v>21636.351432748579</v>
      </c>
      <c r="I435" s="1">
        <v>610.45594013398249</v>
      </c>
      <c r="J435" s="1">
        <f t="shared" si="29"/>
        <v>-2.5764564546631825</v>
      </c>
      <c r="K435" s="1">
        <f t="shared" si="30"/>
        <v>-15.639676992697819</v>
      </c>
      <c r="L435" s="30"/>
      <c r="M435" s="30"/>
      <c r="N435" s="2">
        <v>1060701</v>
      </c>
      <c r="O435" s="30"/>
      <c r="P435" s="30"/>
      <c r="Q435" s="30"/>
      <c r="R435" s="30"/>
      <c r="S435" s="30"/>
      <c r="T435" s="30"/>
      <c r="U435" s="30"/>
      <c r="V435" s="30"/>
    </row>
    <row r="436" spans="1:22" ht="14.5" x14ac:dyDescent="0.35">
      <c r="A436" s="15">
        <v>72</v>
      </c>
      <c r="B436" s="8">
        <v>360</v>
      </c>
      <c r="C436" s="8">
        <v>1466041.6057466341</v>
      </c>
      <c r="D436" s="8">
        <v>5655.9190649128795</v>
      </c>
      <c r="E436" s="2">
        <v>1860</v>
      </c>
      <c r="F436" s="1">
        <v>25207.16796875</v>
      </c>
      <c r="G436" s="1">
        <v>752.13751220703102</v>
      </c>
      <c r="H436" s="1">
        <v>23642.061330745131</v>
      </c>
      <c r="I436" s="1">
        <v>623.05009359239148</v>
      </c>
      <c r="J436" s="1">
        <f t="shared" si="29"/>
        <v>-6.2089745263933391</v>
      </c>
      <c r="K436" s="1">
        <f t="shared" si="30"/>
        <v>-17.162741722035975</v>
      </c>
      <c r="L436" s="30"/>
      <c r="M436" s="30"/>
      <c r="N436" s="2">
        <v>1060701</v>
      </c>
      <c r="O436" s="30"/>
      <c r="P436" s="30"/>
      <c r="Q436" s="30"/>
      <c r="R436" s="30"/>
      <c r="S436" s="30"/>
      <c r="T436" s="30"/>
      <c r="U436" s="30"/>
      <c r="V436" s="30"/>
    </row>
    <row r="437" spans="1:22" ht="14.5" x14ac:dyDescent="0.35">
      <c r="A437" s="15">
        <v>72</v>
      </c>
      <c r="B437" s="8">
        <v>360</v>
      </c>
      <c r="C437" s="8">
        <v>1466041.6057466341</v>
      </c>
      <c r="D437" s="8">
        <v>5655.9190649128795</v>
      </c>
      <c r="E437" s="2">
        <v>1890</v>
      </c>
      <c r="F437" s="1">
        <v>25165.310546875</v>
      </c>
      <c r="G437" s="1">
        <v>708.06829833984398</v>
      </c>
      <c r="H437" s="1">
        <v>24547.640679276861</v>
      </c>
      <c r="I437" s="1">
        <v>629.00031946325032</v>
      </c>
      <c r="J437" s="1">
        <f t="shared" si="29"/>
        <v>-2.4544496140733711</v>
      </c>
      <c r="K437" s="1">
        <f t="shared" si="30"/>
        <v>-11.166716411676468</v>
      </c>
      <c r="L437" s="30"/>
      <c r="M437" s="30"/>
      <c r="N437" s="2">
        <v>1060701</v>
      </c>
      <c r="O437" s="30"/>
      <c r="P437" s="30"/>
      <c r="Q437" s="30"/>
      <c r="R437" s="30"/>
      <c r="S437" s="30"/>
      <c r="T437" s="30"/>
      <c r="U437" s="30"/>
      <c r="V437" s="30"/>
    </row>
    <row r="438" spans="1:22" ht="14.5" x14ac:dyDescent="0.35">
      <c r="A438" s="15">
        <v>72</v>
      </c>
      <c r="B438" s="8">
        <v>360</v>
      </c>
      <c r="C438" s="8">
        <v>1466041.6057466341</v>
      </c>
      <c r="D438" s="8">
        <v>5655.9190649128795</v>
      </c>
      <c r="E438" s="2">
        <v>1920</v>
      </c>
      <c r="F438" s="1">
        <v>23548.65234375</v>
      </c>
      <c r="G438" s="1">
        <v>632.83673095703102</v>
      </c>
      <c r="H438" s="1">
        <v>24928.285806588101</v>
      </c>
      <c r="I438" s="1">
        <v>630.17509401795337</v>
      </c>
      <c r="J438" s="1">
        <f t="shared" si="29"/>
        <v>5.8586514535905776</v>
      </c>
      <c r="K438" s="1">
        <f t="shared" si="30"/>
        <v>-0.42058825110427656</v>
      </c>
      <c r="L438" s="30"/>
      <c r="M438" s="30"/>
      <c r="N438" s="2">
        <v>0</v>
      </c>
      <c r="O438" s="30"/>
      <c r="P438" s="30"/>
      <c r="Q438" s="30"/>
      <c r="R438" s="30"/>
      <c r="S438" s="30"/>
      <c r="T438" s="30"/>
      <c r="U438" s="30"/>
      <c r="V438" s="30"/>
    </row>
    <row r="439" spans="1:22" ht="14.5" x14ac:dyDescent="0.35">
      <c r="A439" s="15">
        <v>72</v>
      </c>
      <c r="B439" s="8">
        <v>360</v>
      </c>
      <c r="C439" s="8">
        <v>1466041.6057466341</v>
      </c>
      <c r="D439" s="8">
        <v>5655.9190649128795</v>
      </c>
      <c r="E439" s="2">
        <v>1950</v>
      </c>
      <c r="F439" s="1">
        <v>23736.611328125</v>
      </c>
      <c r="G439" s="1">
        <v>627.76995849609398</v>
      </c>
      <c r="H439" s="1">
        <v>25022.706943131161</v>
      </c>
      <c r="I439" s="1">
        <v>626.8371226523459</v>
      </c>
      <c r="J439" s="1">
        <f t="shared" si="29"/>
        <v>5.4181938492723862</v>
      </c>
      <c r="K439" s="1">
        <f t="shared" si="30"/>
        <v>-0.14859517106916234</v>
      </c>
      <c r="L439" s="30"/>
      <c r="M439" s="30"/>
      <c r="N439" s="2">
        <v>0</v>
      </c>
      <c r="O439" s="30"/>
      <c r="P439" s="30"/>
      <c r="Q439" s="30"/>
      <c r="R439" s="30"/>
      <c r="S439" s="30"/>
      <c r="T439" s="30"/>
      <c r="U439" s="30"/>
      <c r="V439" s="30"/>
    </row>
    <row r="440" spans="1:22" ht="14.5" x14ac:dyDescent="0.35">
      <c r="A440" s="15">
        <v>72</v>
      </c>
      <c r="B440" s="8">
        <v>360</v>
      </c>
      <c r="C440" s="8">
        <v>1466041.6057466341</v>
      </c>
      <c r="D440" s="8">
        <v>5655.9190649128795</v>
      </c>
      <c r="E440" s="2">
        <v>1980</v>
      </c>
      <c r="F440" s="1">
        <v>23917.103515625</v>
      </c>
      <c r="G440" s="1">
        <v>630.071533203125</v>
      </c>
      <c r="H440" s="1">
        <v>24961.055516135199</v>
      </c>
      <c r="I440" s="1">
        <v>621.30351649064926</v>
      </c>
      <c r="J440" s="1">
        <f t="shared" si="29"/>
        <v>4.3648763732121099</v>
      </c>
      <c r="K440" s="1">
        <f t="shared" si="30"/>
        <v>-1.3915906766810036</v>
      </c>
      <c r="L440" s="30"/>
      <c r="M440" s="30"/>
      <c r="N440" s="2">
        <v>0</v>
      </c>
      <c r="O440" s="30"/>
      <c r="P440" s="30"/>
      <c r="Q440" s="30"/>
      <c r="R440" s="30"/>
      <c r="S440" s="30"/>
      <c r="T440" s="30"/>
      <c r="U440" s="30"/>
      <c r="V440" s="30"/>
    </row>
    <row r="441" spans="1:22" ht="14.5" x14ac:dyDescent="0.35">
      <c r="A441" s="15">
        <v>72</v>
      </c>
      <c r="B441" s="8">
        <v>360</v>
      </c>
      <c r="C441" s="8">
        <v>1466041.6057466341</v>
      </c>
      <c r="D441" s="8">
        <v>5655.9190649128795</v>
      </c>
      <c r="E441" s="2">
        <v>2010</v>
      </c>
      <c r="F441" s="1">
        <v>24162.04296875</v>
      </c>
      <c r="G441" s="1">
        <v>631.813720703125</v>
      </c>
      <c r="H441" s="1">
        <v>24814.314133631891</v>
      </c>
      <c r="I441" s="1">
        <v>614.75321809683578</v>
      </c>
      <c r="J441" s="1">
        <f t="shared" si="29"/>
        <v>2.6995695923788681</v>
      </c>
      <c r="K441" s="1">
        <f t="shared" si="30"/>
        <v>-2.7002424998468126</v>
      </c>
      <c r="L441" s="30"/>
      <c r="M441" s="30"/>
      <c r="N441" s="2">
        <v>1060701</v>
      </c>
      <c r="O441" s="30"/>
      <c r="P441" s="30"/>
      <c r="Q441" s="30"/>
      <c r="R441" s="30"/>
      <c r="S441" s="30"/>
      <c r="T441" s="30"/>
      <c r="U441" s="30"/>
      <c r="V441" s="30"/>
    </row>
    <row r="442" spans="1:22" ht="14.5" x14ac:dyDescent="0.35">
      <c r="A442" s="15">
        <v>72</v>
      </c>
      <c r="B442" s="8">
        <v>360</v>
      </c>
      <c r="C442" s="8">
        <v>1466041.6057466341</v>
      </c>
      <c r="D442" s="8">
        <v>5655.9190649128795</v>
      </c>
      <c r="E442" s="2">
        <v>2040</v>
      </c>
      <c r="F442" s="1">
        <v>24196.041015625</v>
      </c>
      <c r="G442" s="1">
        <v>627.51123046875</v>
      </c>
      <c r="H442" s="1">
        <v>24621.17010048114</v>
      </c>
      <c r="I442" s="1">
        <v>607.69248958232924</v>
      </c>
      <c r="J442" s="1">
        <f t="shared" si="29"/>
        <v>1.7570191940971087</v>
      </c>
      <c r="K442" s="1">
        <f t="shared" si="30"/>
        <v>-3.1583085567434681</v>
      </c>
      <c r="L442" s="30"/>
      <c r="M442" s="30"/>
      <c r="N442" s="2">
        <v>1060701</v>
      </c>
      <c r="O442" s="30"/>
      <c r="P442" s="30"/>
      <c r="Q442" s="30"/>
      <c r="R442" s="30"/>
      <c r="S442" s="30"/>
      <c r="T442" s="30"/>
      <c r="U442" s="30"/>
      <c r="V442" s="30"/>
    </row>
    <row r="443" spans="1:22" ht="14.5" x14ac:dyDescent="0.35">
      <c r="A443" s="15">
        <v>72</v>
      </c>
      <c r="B443" s="8">
        <v>360</v>
      </c>
      <c r="C443" s="8">
        <v>1466041.6057466341</v>
      </c>
      <c r="D443" s="8">
        <v>5655.9190649128795</v>
      </c>
      <c r="E443" s="2">
        <v>2070</v>
      </c>
      <c r="F443" s="1">
        <v>24090.501953125</v>
      </c>
      <c r="G443" s="1">
        <v>620.37005615234398</v>
      </c>
      <c r="H443" s="1">
        <v>24401.83027469799</v>
      </c>
      <c r="I443" s="1">
        <v>600.37545870071017</v>
      </c>
      <c r="J443" s="1">
        <f t="shared" si="29"/>
        <v>1.2923280809124218</v>
      </c>
      <c r="K443" s="1">
        <f t="shared" si="30"/>
        <v>-3.2230113709298283</v>
      </c>
      <c r="L443" s="30"/>
      <c r="M443" s="30"/>
      <c r="N443" s="2">
        <v>1060701</v>
      </c>
      <c r="O443" s="30"/>
      <c r="P443" s="30"/>
      <c r="Q443" s="30"/>
      <c r="R443" s="30"/>
      <c r="S443" s="30"/>
      <c r="T443" s="30"/>
      <c r="U443" s="30"/>
      <c r="V443" s="30"/>
    </row>
    <row r="444" spans="1:22" ht="14.5" x14ac:dyDescent="0.35">
      <c r="A444" s="15">
        <v>72</v>
      </c>
      <c r="B444" s="8">
        <v>360</v>
      </c>
      <c r="C444" s="8">
        <v>1466041.6057466341</v>
      </c>
      <c r="D444" s="8">
        <v>5655.9190649128795</v>
      </c>
      <c r="E444" s="2">
        <v>2100</v>
      </c>
      <c r="F444" s="1">
        <v>24023.34375</v>
      </c>
      <c r="G444" s="1">
        <v>616.38818359375</v>
      </c>
      <c r="H444" s="1">
        <v>24128.119197948661</v>
      </c>
      <c r="I444" s="1">
        <v>592.92964237325452</v>
      </c>
      <c r="J444" s="1">
        <f t="shared" si="29"/>
        <v>0.43614015200802825</v>
      </c>
      <c r="K444" s="1">
        <f t="shared" si="30"/>
        <v>-3.805806445497431</v>
      </c>
      <c r="L444" s="30"/>
      <c r="M444" s="30"/>
      <c r="N444" s="2">
        <v>0</v>
      </c>
      <c r="O444" s="30"/>
      <c r="P444" s="30"/>
      <c r="Q444" s="30"/>
      <c r="R444" s="30"/>
      <c r="S444" s="30"/>
      <c r="T444" s="30"/>
      <c r="U444" s="30"/>
      <c r="V444" s="30"/>
    </row>
    <row r="445" spans="1:22" ht="14.5" x14ac:dyDescent="0.35">
      <c r="A445" s="15">
        <v>72</v>
      </c>
      <c r="B445" s="8">
        <v>360</v>
      </c>
      <c r="C445" s="8">
        <v>1466041.6057466341</v>
      </c>
      <c r="D445" s="8">
        <v>5655.9190649128795</v>
      </c>
      <c r="E445" s="2">
        <v>2130</v>
      </c>
      <c r="F445" s="1">
        <v>24205.248046875</v>
      </c>
      <c r="G445" s="1">
        <v>630.80572509765602</v>
      </c>
      <c r="H445" s="1">
        <v>23823.559222427361</v>
      </c>
      <c r="I445" s="1">
        <v>585.41931251101789</v>
      </c>
      <c r="J445" s="1">
        <f t="shared" si="29"/>
        <v>-1.5768845818414041</v>
      </c>
      <c r="K445" s="1">
        <f t="shared" si="30"/>
        <v>-7.1949905939125367</v>
      </c>
      <c r="L445" s="30"/>
      <c r="M445" s="30"/>
      <c r="N445" s="2">
        <v>0</v>
      </c>
      <c r="O445" s="30"/>
      <c r="P445" s="30"/>
      <c r="Q445" s="30"/>
      <c r="R445" s="30"/>
      <c r="S445" s="30"/>
      <c r="T445" s="30"/>
      <c r="U445" s="30"/>
      <c r="V445" s="30"/>
    </row>
    <row r="446" spans="1:22" ht="14.5" x14ac:dyDescent="0.35">
      <c r="A446" s="15">
        <v>72</v>
      </c>
      <c r="B446" s="8">
        <v>360</v>
      </c>
      <c r="C446" s="8">
        <v>1466041.6057466341</v>
      </c>
      <c r="D446" s="8">
        <v>5655.9190649128795</v>
      </c>
      <c r="E446" s="2">
        <v>2160</v>
      </c>
      <c r="F446" s="1">
        <v>22963.037109375</v>
      </c>
      <c r="G446" s="1">
        <v>599.93511962890602</v>
      </c>
      <c r="H446" s="1">
        <v>23763.882110684939</v>
      </c>
      <c r="I446" s="1">
        <v>577.87648425766497</v>
      </c>
      <c r="J446" s="1">
        <f t="shared" si="29"/>
        <v>3.4875395510421501</v>
      </c>
      <c r="K446" s="1">
        <f t="shared" si="30"/>
        <v>-3.6768368194356706</v>
      </c>
      <c r="L446" s="30"/>
      <c r="M446" s="30"/>
      <c r="N446" s="2">
        <v>0</v>
      </c>
      <c r="O446" s="30"/>
      <c r="P446" s="30"/>
      <c r="Q446" s="30"/>
      <c r="R446" s="30"/>
      <c r="S446" s="30"/>
      <c r="T446" s="30"/>
      <c r="U446" s="30"/>
      <c r="V446" s="30"/>
    </row>
    <row r="447" spans="1:22" ht="14.5" x14ac:dyDescent="0.35">
      <c r="A447" s="15">
        <v>72</v>
      </c>
      <c r="B447" s="8">
        <v>360</v>
      </c>
      <c r="C447" s="8">
        <v>1466041.6057466341</v>
      </c>
      <c r="D447" s="8">
        <v>5655.9190649128795</v>
      </c>
      <c r="E447" s="2">
        <v>2190</v>
      </c>
      <c r="F447" s="1">
        <v>15478.8017578125</v>
      </c>
      <c r="G447" s="1">
        <v>418.21792602539102</v>
      </c>
      <c r="H447" s="1">
        <v>15181.19484182929</v>
      </c>
      <c r="I447" s="1">
        <v>437.33163452944171</v>
      </c>
      <c r="J447" s="1">
        <f t="shared" si="29"/>
        <v>-1.9226741232279212</v>
      </c>
      <c r="K447" s="1">
        <f t="shared" si="30"/>
        <v>4.5702748052196718</v>
      </c>
      <c r="L447" s="30"/>
      <c r="M447" s="30"/>
      <c r="N447" s="2">
        <v>1060701</v>
      </c>
      <c r="O447" s="30"/>
      <c r="P447" s="30"/>
      <c r="Q447" s="30"/>
      <c r="R447" s="30"/>
      <c r="S447" s="30"/>
      <c r="T447" s="30"/>
      <c r="U447" s="30"/>
      <c r="V447" s="30"/>
    </row>
    <row r="448" spans="1:22" ht="14.5" x14ac:dyDescent="0.35">
      <c r="A448" s="15">
        <v>72</v>
      </c>
      <c r="B448" s="8">
        <v>360</v>
      </c>
      <c r="C448" s="8">
        <v>1466041.6057466341</v>
      </c>
      <c r="D448" s="8">
        <v>5655.9190649128795</v>
      </c>
      <c r="E448" s="2">
        <v>2220</v>
      </c>
      <c r="F448" s="1">
        <v>13912.552734375</v>
      </c>
      <c r="G448" s="1">
        <v>386.03793334960898</v>
      </c>
      <c r="H448" s="1">
        <v>13949.50569735297</v>
      </c>
      <c r="I448" s="1">
        <v>408.93468534623582</v>
      </c>
      <c r="J448" s="1">
        <f t="shared" si="29"/>
        <v>0.26560879001498355</v>
      </c>
      <c r="K448" s="1">
        <f t="shared" si="30"/>
        <v>5.9312181572298428</v>
      </c>
      <c r="L448" s="30"/>
      <c r="M448" s="30"/>
      <c r="N448" s="2">
        <v>1060701</v>
      </c>
      <c r="O448" s="30"/>
      <c r="P448" s="30"/>
      <c r="Q448" s="30"/>
      <c r="R448" s="30"/>
      <c r="S448" s="30"/>
      <c r="T448" s="30"/>
      <c r="U448" s="30"/>
      <c r="V448" s="30"/>
    </row>
    <row r="449" spans="1:22" ht="14.5" x14ac:dyDescent="0.35">
      <c r="A449" s="15">
        <v>72</v>
      </c>
      <c r="B449" s="8">
        <v>360</v>
      </c>
      <c r="C449" s="8">
        <v>1466041.6057466341</v>
      </c>
      <c r="D449" s="8">
        <v>5655.9190649128795</v>
      </c>
      <c r="E449" s="2">
        <v>2250</v>
      </c>
      <c r="F449" s="1">
        <v>14564.31640625</v>
      </c>
      <c r="G449" s="1">
        <v>432.175048828125</v>
      </c>
      <c r="H449" s="1">
        <v>13494.93075699063</v>
      </c>
      <c r="I449" s="1">
        <v>396.41902939573691</v>
      </c>
      <c r="J449" s="1">
        <f t="shared" si="29"/>
        <v>-7.3425049238868709</v>
      </c>
      <c r="K449" s="1">
        <f t="shared" si="30"/>
        <v>-8.2735038798151841</v>
      </c>
      <c r="L449" s="30"/>
      <c r="M449" s="30"/>
      <c r="N449" s="2">
        <v>1060701</v>
      </c>
      <c r="O449" s="30"/>
      <c r="P449" s="30"/>
      <c r="Q449" s="30"/>
      <c r="R449" s="30"/>
      <c r="S449" s="30"/>
      <c r="T449" s="30"/>
      <c r="U449" s="30"/>
      <c r="V449" s="30"/>
    </row>
    <row r="450" spans="1:22" ht="14.5" x14ac:dyDescent="0.35">
      <c r="A450" s="15">
        <v>72</v>
      </c>
      <c r="B450" s="8">
        <v>360</v>
      </c>
      <c r="C450" s="8">
        <v>1466041.6057466341</v>
      </c>
      <c r="D450" s="8">
        <v>5655.9190649128795</v>
      </c>
      <c r="E450" s="2">
        <v>2280</v>
      </c>
      <c r="F450" s="1">
        <v>13747.8466796875</v>
      </c>
      <c r="G450" s="1">
        <v>410.99783325195301</v>
      </c>
      <c r="H450" s="1">
        <v>13527.58989061566</v>
      </c>
      <c r="I450" s="1">
        <v>390.15146096404243</v>
      </c>
      <c r="J450" s="1">
        <f t="shared" si="29"/>
        <v>-1.6021184568291005</v>
      </c>
      <c r="K450" s="1">
        <f t="shared" si="30"/>
        <v>-5.072136785483047</v>
      </c>
      <c r="L450" s="30"/>
      <c r="M450" s="30"/>
      <c r="N450" s="2">
        <v>0</v>
      </c>
      <c r="O450" s="30"/>
      <c r="P450" s="30"/>
      <c r="Q450" s="30"/>
      <c r="R450" s="30"/>
      <c r="S450" s="30"/>
      <c r="T450" s="30"/>
      <c r="U450" s="30"/>
      <c r="V450" s="30"/>
    </row>
    <row r="451" spans="1:22" ht="14.5" x14ac:dyDescent="0.35">
      <c r="A451" s="15">
        <v>72</v>
      </c>
      <c r="B451" s="8">
        <v>360</v>
      </c>
      <c r="C451" s="8">
        <v>1466041.6057466341</v>
      </c>
      <c r="D451" s="8">
        <v>5655.9190649128795</v>
      </c>
      <c r="E451" s="2">
        <v>2310</v>
      </c>
      <c r="F451" s="1">
        <v>13684.40625</v>
      </c>
      <c r="G451" s="1">
        <v>407.89657592773398</v>
      </c>
      <c r="H451" s="1">
        <v>13804.18753397553</v>
      </c>
      <c r="I451" s="1">
        <v>386.07412099757289</v>
      </c>
      <c r="J451" s="1">
        <f t="shared" si="29"/>
        <v>0.87531224802340057</v>
      </c>
      <c r="K451" s="1">
        <f t="shared" si="30"/>
        <v>-5.3499970870133797</v>
      </c>
      <c r="L451" s="30"/>
      <c r="M451" s="30"/>
      <c r="N451" s="2">
        <v>0</v>
      </c>
      <c r="O451" s="30"/>
      <c r="P451" s="30"/>
      <c r="Q451" s="30"/>
      <c r="R451" s="30"/>
      <c r="S451" s="30"/>
      <c r="T451" s="30"/>
      <c r="U451" s="30"/>
      <c r="V451" s="30"/>
    </row>
    <row r="452" spans="1:22" ht="14.5" x14ac:dyDescent="0.35">
      <c r="A452" s="15">
        <v>72</v>
      </c>
      <c r="B452" s="8">
        <v>360</v>
      </c>
      <c r="C452" s="8">
        <v>1466041.6057466341</v>
      </c>
      <c r="D452" s="8">
        <v>5655.9190649128795</v>
      </c>
      <c r="E452" s="2">
        <v>2340</v>
      </c>
      <c r="F452" s="1">
        <v>13811.119140625</v>
      </c>
      <c r="G452" s="1">
        <v>407.93850708007801</v>
      </c>
      <c r="H452" s="1">
        <v>14309.99033719712</v>
      </c>
      <c r="I452" s="1">
        <v>380.89497684158363</v>
      </c>
      <c r="J452" s="1">
        <f t="shared" si="29"/>
        <v>3.6120982774285437</v>
      </c>
      <c r="K452" s="1">
        <f t="shared" si="30"/>
        <v>-6.6293153916910725</v>
      </c>
      <c r="L452" s="30"/>
      <c r="M452" s="30"/>
      <c r="N452" s="2">
        <v>0</v>
      </c>
      <c r="O452" s="30"/>
      <c r="P452" s="30"/>
      <c r="Q452" s="30"/>
      <c r="R452" s="30"/>
      <c r="S452" s="30"/>
      <c r="T452" s="30"/>
      <c r="U452" s="30"/>
      <c r="V452" s="30"/>
    </row>
    <row r="453" spans="1:22" ht="14.5" x14ac:dyDescent="0.35">
      <c r="A453" s="15">
        <v>72</v>
      </c>
      <c r="B453" s="8">
        <v>360</v>
      </c>
      <c r="C453" s="8">
        <v>1466041.6057466341</v>
      </c>
      <c r="D453" s="8">
        <v>5655.9190649128795</v>
      </c>
      <c r="E453" s="2">
        <v>2370</v>
      </c>
      <c r="F453" s="1">
        <v>14180.1826171875</v>
      </c>
      <c r="G453" s="1">
        <v>415.83950805664102</v>
      </c>
      <c r="H453" s="1">
        <v>14917.14132343402</v>
      </c>
      <c r="I453" s="1">
        <v>375.00866044619141</v>
      </c>
      <c r="J453" s="1">
        <f t="shared" si="29"/>
        <v>5.1971030708255315</v>
      </c>
      <c r="K453" s="1">
        <f t="shared" si="30"/>
        <v>-9.8188957084106789</v>
      </c>
      <c r="L453" s="30"/>
      <c r="M453" s="30"/>
      <c r="N453" s="2">
        <v>1060701</v>
      </c>
      <c r="O453" s="30"/>
      <c r="P453" s="30"/>
      <c r="Q453" s="30"/>
      <c r="R453" s="30"/>
      <c r="S453" s="30"/>
      <c r="T453" s="30"/>
      <c r="U453" s="30"/>
      <c r="V453" s="30"/>
    </row>
    <row r="454" spans="1:22" ht="14.5" x14ac:dyDescent="0.35">
      <c r="A454" s="15">
        <v>72</v>
      </c>
      <c r="B454" s="8">
        <v>360</v>
      </c>
      <c r="C454" s="8">
        <v>1466041.6057466341</v>
      </c>
      <c r="D454" s="8">
        <v>5655.9190649128795</v>
      </c>
      <c r="E454" s="2">
        <v>2400</v>
      </c>
      <c r="F454" s="1">
        <v>14590.56640625</v>
      </c>
      <c r="G454" s="1">
        <v>421.82791137695301</v>
      </c>
      <c r="H454" s="1">
        <v>15334.838302048231</v>
      </c>
      <c r="I454" s="1">
        <v>371.70228138272859</v>
      </c>
      <c r="J454" s="1">
        <f t="shared" si="29"/>
        <v>5.1010486849874113</v>
      </c>
      <c r="K454" s="1">
        <f t="shared" si="30"/>
        <v>-11.882957159141434</v>
      </c>
      <c r="L454" s="30"/>
      <c r="M454" s="30"/>
      <c r="N454" s="2">
        <v>1060701</v>
      </c>
      <c r="O454" s="30"/>
      <c r="P454" s="30"/>
      <c r="Q454" s="30"/>
      <c r="R454" s="30"/>
      <c r="S454" s="30"/>
      <c r="T454" s="30"/>
      <c r="U454" s="30"/>
      <c r="V454" s="30"/>
    </row>
    <row r="455" spans="1:22" ht="14.5" x14ac:dyDescent="0.35">
      <c r="A455" s="15">
        <v>72</v>
      </c>
      <c r="B455" s="8">
        <v>360</v>
      </c>
      <c r="C455" s="8">
        <v>1466041.6057466341</v>
      </c>
      <c r="D455" s="8">
        <v>5655.9190649128795</v>
      </c>
      <c r="E455" s="2">
        <v>2430</v>
      </c>
      <c r="F455" s="1">
        <v>16882.1484375</v>
      </c>
      <c r="G455" s="1">
        <v>418.27090454101602</v>
      </c>
      <c r="H455" s="1">
        <v>15771.215477560039</v>
      </c>
      <c r="I455" s="1">
        <v>369.64672794165563</v>
      </c>
      <c r="J455" s="1">
        <f t="shared" si="29"/>
        <v>-6.5805188483727948</v>
      </c>
      <c r="K455" s="1">
        <f t="shared" si="30"/>
        <v>-11.625043977829987</v>
      </c>
      <c r="L455" s="30"/>
      <c r="M455" s="30"/>
      <c r="N455" s="2">
        <v>1060701</v>
      </c>
      <c r="O455" s="30"/>
      <c r="P455" s="30"/>
      <c r="Q455" s="30"/>
      <c r="R455" s="30"/>
      <c r="S455" s="30"/>
      <c r="T455" s="30"/>
      <c r="U455" s="30"/>
      <c r="V455" s="30"/>
    </row>
    <row r="456" spans="1:22" ht="14.5" x14ac:dyDescent="0.35">
      <c r="A456" s="15">
        <v>72</v>
      </c>
      <c r="B456" s="8">
        <v>360</v>
      </c>
      <c r="C456" s="8">
        <v>1466041.6057466341</v>
      </c>
      <c r="D456" s="8">
        <v>5655.9190649128795</v>
      </c>
      <c r="E456" s="2">
        <v>2460</v>
      </c>
      <c r="F456" s="1">
        <v>16622.646484375</v>
      </c>
      <c r="G456" s="1">
        <v>422.37673950195301</v>
      </c>
      <c r="H456" s="1">
        <v>16187.73179068388</v>
      </c>
      <c r="I456" s="1">
        <v>364.87227332336852</v>
      </c>
      <c r="J456" s="1">
        <f t="shared" si="29"/>
        <v>-2.6163986228061367</v>
      </c>
      <c r="K456" s="1">
        <f t="shared" si="30"/>
        <v>-13.614496443717778</v>
      </c>
      <c r="L456" s="30"/>
      <c r="M456" s="30"/>
      <c r="N456" s="2">
        <v>0</v>
      </c>
      <c r="O456" s="30"/>
      <c r="P456" s="30"/>
      <c r="Q456" s="30"/>
      <c r="R456" s="30"/>
      <c r="S456" s="30"/>
      <c r="T456" s="30"/>
      <c r="U456" s="30"/>
      <c r="V456" s="30"/>
    </row>
    <row r="457" spans="1:22" ht="14.5" x14ac:dyDescent="0.35">
      <c r="A457" s="15">
        <v>72</v>
      </c>
      <c r="B457" s="8">
        <v>360</v>
      </c>
      <c r="C457" s="8">
        <v>1466041.6057466341</v>
      </c>
      <c r="D457" s="8">
        <v>5655.9190649128795</v>
      </c>
      <c r="E457" s="2">
        <v>2490</v>
      </c>
      <c r="F457" s="1">
        <v>15689.267578125</v>
      </c>
      <c r="G457" s="1">
        <v>364.767822265625</v>
      </c>
      <c r="H457" s="1">
        <v>16582.71433472796</v>
      </c>
      <c r="I457" s="1">
        <v>358.34556344578363</v>
      </c>
      <c r="J457" s="1">
        <f t="shared" ref="J457:J520" si="31">(H457-F457)/F457*100</f>
        <v>5.6946364905437745</v>
      </c>
      <c r="K457" s="1">
        <f t="shared" ref="K457:K520" si="32">(I457-G457)/G457*100</f>
        <v>-1.7606429152527241</v>
      </c>
      <c r="L457" s="30"/>
      <c r="M457" s="30"/>
      <c r="N457" s="2">
        <v>0</v>
      </c>
      <c r="O457" s="30"/>
      <c r="P457" s="30"/>
      <c r="Q457" s="30"/>
      <c r="R457" s="30"/>
      <c r="S457" s="30"/>
      <c r="T457" s="30"/>
      <c r="U457" s="30"/>
      <c r="V457" s="30"/>
    </row>
    <row r="458" spans="1:22" ht="14.5" x14ac:dyDescent="0.35">
      <c r="A458" s="15">
        <v>72</v>
      </c>
      <c r="B458" s="8">
        <v>360</v>
      </c>
      <c r="C458" s="8">
        <v>1466041.6057466341</v>
      </c>
      <c r="D458" s="8">
        <v>5655.9190649128795</v>
      </c>
      <c r="E458" s="2">
        <v>2520</v>
      </c>
      <c r="F458" s="1">
        <v>16160.1875</v>
      </c>
      <c r="G458" s="1">
        <v>356.97201538085898</v>
      </c>
      <c r="H458" s="1">
        <v>16949.997610296159</v>
      </c>
      <c r="I458" s="1">
        <v>350.68971569470068</v>
      </c>
      <c r="J458" s="1">
        <f t="shared" si="31"/>
        <v>4.8873820943980943</v>
      </c>
      <c r="K458" s="1">
        <f t="shared" si="32"/>
        <v>-1.7598857656826723</v>
      </c>
      <c r="L458" s="30"/>
      <c r="M458" s="30"/>
      <c r="N458" s="2">
        <v>0</v>
      </c>
      <c r="O458" s="30"/>
      <c r="P458" s="30"/>
      <c r="Q458" s="30"/>
      <c r="R458" s="30"/>
      <c r="S458" s="30"/>
      <c r="T458" s="30"/>
      <c r="U458" s="30"/>
      <c r="V458" s="30"/>
    </row>
    <row r="459" spans="1:22" ht="14.5" x14ac:dyDescent="0.35">
      <c r="A459" s="15">
        <v>72</v>
      </c>
      <c r="B459" s="8">
        <v>360</v>
      </c>
      <c r="C459" s="8">
        <v>1466041.6057466341</v>
      </c>
      <c r="D459" s="8">
        <v>5655.9190649128795</v>
      </c>
      <c r="E459" s="2">
        <v>2550</v>
      </c>
      <c r="F459" s="1">
        <v>23886.072265625</v>
      </c>
      <c r="G459" s="1">
        <v>482.51544189453102</v>
      </c>
      <c r="H459" s="1">
        <v>23972.727924768129</v>
      </c>
      <c r="I459" s="1">
        <v>466.65370055269671</v>
      </c>
      <c r="J459" s="1">
        <f t="shared" si="31"/>
        <v>0.36278739417462613</v>
      </c>
      <c r="K459" s="1">
        <f t="shared" si="32"/>
        <v>-3.2873023254044167</v>
      </c>
      <c r="L459" s="30"/>
      <c r="M459" s="30"/>
      <c r="N459" s="2">
        <v>1060701</v>
      </c>
      <c r="O459" s="30"/>
      <c r="P459" s="30"/>
      <c r="Q459" s="30"/>
      <c r="R459" s="30"/>
      <c r="S459" s="30"/>
      <c r="T459" s="30"/>
      <c r="U459" s="30"/>
      <c r="V459" s="30"/>
    </row>
    <row r="460" spans="1:22" ht="14.5" x14ac:dyDescent="0.35">
      <c r="A460" s="15">
        <v>72</v>
      </c>
      <c r="B460" s="8">
        <v>360</v>
      </c>
      <c r="C460" s="8">
        <v>1466041.6057466341</v>
      </c>
      <c r="D460" s="8">
        <v>5655.9190649128795</v>
      </c>
      <c r="E460" s="2">
        <v>2580</v>
      </c>
      <c r="F460" s="1">
        <v>26896.13671875</v>
      </c>
      <c r="G460" s="1">
        <v>508.58816528320301</v>
      </c>
      <c r="H460" s="1">
        <v>26258.391088662531</v>
      </c>
      <c r="I460" s="1">
        <v>495.97473967511729</v>
      </c>
      <c r="J460" s="1">
        <f t="shared" si="31"/>
        <v>-2.3711421337432448</v>
      </c>
      <c r="K460" s="1">
        <f t="shared" si="32"/>
        <v>-2.4800863388282033</v>
      </c>
      <c r="L460" s="30"/>
      <c r="M460" s="30"/>
      <c r="N460" s="2">
        <v>1060701</v>
      </c>
      <c r="O460" s="30"/>
      <c r="P460" s="30"/>
      <c r="Q460" s="30"/>
      <c r="R460" s="30"/>
      <c r="S460" s="30"/>
      <c r="T460" s="30"/>
      <c r="U460" s="30"/>
      <c r="V460" s="30"/>
    </row>
    <row r="461" spans="1:22" ht="14.5" x14ac:dyDescent="0.35">
      <c r="A461" s="15">
        <v>72</v>
      </c>
      <c r="B461" s="8">
        <v>360</v>
      </c>
      <c r="C461" s="8">
        <v>1466041.6057466341</v>
      </c>
      <c r="D461" s="8">
        <v>5655.9190649128795</v>
      </c>
      <c r="E461" s="2">
        <v>2610</v>
      </c>
      <c r="F461" s="1">
        <v>27868.4609375</v>
      </c>
      <c r="G461" s="1">
        <v>508.64190673828102</v>
      </c>
      <c r="H461" s="1">
        <v>26940.674846973568</v>
      </c>
      <c r="I461" s="1">
        <v>511.07700781297001</v>
      </c>
      <c r="J461" s="1">
        <f t="shared" si="31"/>
        <v>-3.3291615658545242</v>
      </c>
      <c r="K461" s="1">
        <f t="shared" si="32"/>
        <v>0.4787456641754757</v>
      </c>
      <c r="L461" s="30"/>
      <c r="M461" s="30"/>
      <c r="N461" s="2">
        <v>1060701</v>
      </c>
      <c r="O461" s="30"/>
      <c r="P461" s="30"/>
      <c r="Q461" s="30"/>
      <c r="R461" s="30"/>
      <c r="S461" s="30"/>
      <c r="T461" s="30"/>
      <c r="U461" s="30"/>
      <c r="V461" s="30"/>
    </row>
    <row r="462" spans="1:22" ht="14.5" x14ac:dyDescent="0.35">
      <c r="A462" s="15">
        <v>72</v>
      </c>
      <c r="B462" s="8">
        <v>360</v>
      </c>
      <c r="C462" s="8">
        <v>1466041.6057466341</v>
      </c>
      <c r="D462" s="8">
        <v>5655.9190649128795</v>
      </c>
      <c r="E462" s="2">
        <v>2640</v>
      </c>
      <c r="F462" s="1">
        <v>28564.55859375</v>
      </c>
      <c r="G462" s="1">
        <v>509.86306762695301</v>
      </c>
      <c r="H462" s="1">
        <v>27501.225215992868</v>
      </c>
      <c r="I462" s="1">
        <v>516.1897658503035</v>
      </c>
      <c r="J462" s="1">
        <f t="shared" si="31"/>
        <v>-3.7225619092527888</v>
      </c>
      <c r="K462" s="1">
        <f t="shared" si="32"/>
        <v>1.2408622285188715</v>
      </c>
      <c r="L462" s="30"/>
      <c r="M462" s="30"/>
      <c r="N462" s="2">
        <v>0</v>
      </c>
      <c r="O462" s="30"/>
      <c r="P462" s="30"/>
      <c r="Q462" s="30"/>
      <c r="R462" s="30"/>
      <c r="S462" s="30"/>
      <c r="T462" s="30"/>
      <c r="U462" s="30"/>
      <c r="V462" s="30"/>
    </row>
    <row r="463" spans="1:22" ht="14.5" x14ac:dyDescent="0.35">
      <c r="A463" s="15">
        <v>72</v>
      </c>
      <c r="B463" s="8">
        <v>360</v>
      </c>
      <c r="C463" s="8">
        <v>1466041.6057466341</v>
      </c>
      <c r="D463" s="8">
        <v>5655.9190649128795</v>
      </c>
      <c r="E463" s="2">
        <v>2670</v>
      </c>
      <c r="F463" s="1">
        <v>29095.34765625</v>
      </c>
      <c r="G463" s="1">
        <v>508.79953002929699</v>
      </c>
      <c r="H463" s="1">
        <v>27995.747491681788</v>
      </c>
      <c r="I463" s="1">
        <v>516.777696781038</v>
      </c>
      <c r="J463" s="1">
        <f t="shared" si="31"/>
        <v>-3.7792989365844734</v>
      </c>
      <c r="K463" s="1">
        <f t="shared" si="32"/>
        <v>1.568037366559994</v>
      </c>
      <c r="L463" s="30"/>
      <c r="M463" s="30"/>
      <c r="N463" s="2">
        <v>0</v>
      </c>
      <c r="O463" s="30"/>
      <c r="P463" s="30"/>
      <c r="Q463" s="30"/>
      <c r="R463" s="30"/>
      <c r="S463" s="30"/>
      <c r="T463" s="30"/>
      <c r="U463" s="30"/>
      <c r="V463" s="30"/>
    </row>
    <row r="464" spans="1:22" ht="14.5" x14ac:dyDescent="0.35">
      <c r="A464" s="15">
        <v>72</v>
      </c>
      <c r="B464" s="8">
        <v>360</v>
      </c>
      <c r="C464" s="8">
        <v>1466041.6057466341</v>
      </c>
      <c r="D464" s="8">
        <v>5655.9190649128795</v>
      </c>
      <c r="E464" s="2">
        <v>2700</v>
      </c>
      <c r="F464" s="1">
        <v>29300.623046875</v>
      </c>
      <c r="G464" s="1">
        <v>503.95541381835898</v>
      </c>
      <c r="H464" s="1">
        <v>28444.275534241831</v>
      </c>
      <c r="I464" s="1">
        <v>515.96964663612528</v>
      </c>
      <c r="J464" s="1">
        <f t="shared" si="31"/>
        <v>-2.9226256085516948</v>
      </c>
      <c r="K464" s="1">
        <f t="shared" si="32"/>
        <v>2.3839872513199349</v>
      </c>
      <c r="L464" s="30"/>
      <c r="M464" s="30"/>
      <c r="N464" s="2">
        <v>0</v>
      </c>
      <c r="O464" s="30"/>
      <c r="P464" s="30"/>
      <c r="Q464" s="30"/>
      <c r="R464" s="30"/>
      <c r="S464" s="30"/>
      <c r="T464" s="30"/>
      <c r="U464" s="30"/>
      <c r="V464" s="30"/>
    </row>
    <row r="465" spans="1:22" ht="14.5" x14ac:dyDescent="0.35">
      <c r="A465" s="15">
        <v>72</v>
      </c>
      <c r="B465" s="8">
        <v>360</v>
      </c>
      <c r="C465" s="8">
        <v>1466041.6057466341</v>
      </c>
      <c r="D465" s="8">
        <v>5655.9190649128795</v>
      </c>
      <c r="E465" s="2">
        <v>2730</v>
      </c>
      <c r="F465" s="1">
        <v>29176.12890625</v>
      </c>
      <c r="G465" s="1">
        <v>495.24078369140602</v>
      </c>
      <c r="H465" s="1">
        <v>28832.50581310983</v>
      </c>
      <c r="I465" s="1">
        <v>514.73084179409273</v>
      </c>
      <c r="J465" s="1">
        <f t="shared" si="31"/>
        <v>-1.1777542327301687</v>
      </c>
      <c r="K465" s="1">
        <f t="shared" si="32"/>
        <v>3.9354711373753357</v>
      </c>
      <c r="L465" s="30"/>
      <c r="M465" s="30"/>
      <c r="N465" s="2">
        <v>1060701</v>
      </c>
      <c r="O465" s="30"/>
      <c r="P465" s="30"/>
      <c r="Q465" s="30"/>
      <c r="R465" s="30"/>
      <c r="S465" s="30"/>
      <c r="T465" s="30"/>
      <c r="U465" s="30"/>
      <c r="V465" s="30"/>
    </row>
    <row r="466" spans="1:22" ht="14.5" x14ac:dyDescent="0.35">
      <c r="A466" s="15">
        <v>72</v>
      </c>
      <c r="B466" s="8">
        <v>360</v>
      </c>
      <c r="C466" s="8">
        <v>1466041.6057466341</v>
      </c>
      <c r="D466" s="8">
        <v>5655.9190649128795</v>
      </c>
      <c r="E466" s="2">
        <v>2760</v>
      </c>
      <c r="F466" s="1">
        <v>28882.453125</v>
      </c>
      <c r="G466" s="1">
        <v>487.34796142578102</v>
      </c>
      <c r="H466" s="1">
        <v>29174.06413545569</v>
      </c>
      <c r="I466" s="1">
        <v>513.35908349695421</v>
      </c>
      <c r="J466" s="1">
        <f t="shared" si="31"/>
        <v>1.0096476542128556</v>
      </c>
      <c r="K466" s="1">
        <f t="shared" si="32"/>
        <v>5.3372793424795031</v>
      </c>
      <c r="L466" s="30"/>
      <c r="M466" s="30"/>
      <c r="N466" s="2">
        <v>1060701</v>
      </c>
      <c r="O466" s="30"/>
      <c r="P466" s="30"/>
      <c r="Q466" s="30"/>
      <c r="R466" s="30"/>
      <c r="S466" s="30"/>
      <c r="T466" s="30"/>
      <c r="U466" s="30"/>
      <c r="V466" s="30"/>
    </row>
    <row r="467" spans="1:22" ht="14.5" x14ac:dyDescent="0.35">
      <c r="A467" s="15">
        <v>72</v>
      </c>
      <c r="B467" s="8">
        <v>360</v>
      </c>
      <c r="C467" s="8">
        <v>1466041.6057466341</v>
      </c>
      <c r="D467" s="8">
        <v>5655.9190649128795</v>
      </c>
      <c r="E467" s="2">
        <v>2790</v>
      </c>
      <c r="F467" s="1">
        <v>28479.662109375</v>
      </c>
      <c r="G467" s="1">
        <v>484.810302734375</v>
      </c>
      <c r="H467" s="1">
        <v>29481.955656499678</v>
      </c>
      <c r="I467" s="1">
        <v>511.51410513289142</v>
      </c>
      <c r="J467" s="1">
        <f t="shared" si="31"/>
        <v>3.5193308940092414</v>
      </c>
      <c r="K467" s="1">
        <f t="shared" si="32"/>
        <v>5.5080930103804517</v>
      </c>
      <c r="L467" s="30"/>
      <c r="M467" s="30"/>
      <c r="N467" s="2">
        <v>1060701</v>
      </c>
      <c r="O467" s="30"/>
      <c r="P467" s="30"/>
      <c r="Q467" s="30"/>
      <c r="R467" s="30"/>
      <c r="S467" s="30"/>
      <c r="T467" s="30"/>
      <c r="U467" s="30"/>
      <c r="V467" s="30"/>
    </row>
    <row r="468" spans="1:22" ht="14.5" x14ac:dyDescent="0.35">
      <c r="A468" s="15">
        <v>72</v>
      </c>
      <c r="B468" s="8">
        <v>360</v>
      </c>
      <c r="C468" s="8">
        <v>1466041.6057466341</v>
      </c>
      <c r="D468" s="8">
        <v>5655.9190649128795</v>
      </c>
      <c r="E468" s="2">
        <v>2820</v>
      </c>
      <c r="F468" s="1">
        <v>27513.365234375</v>
      </c>
      <c r="G468" s="1">
        <v>502.01361083984398</v>
      </c>
      <c r="H468" s="1">
        <v>29765.557927825492</v>
      </c>
      <c r="I468" s="1">
        <v>509.19089300959462</v>
      </c>
      <c r="J468" s="1">
        <f t="shared" si="31"/>
        <v>8.1858132375483414</v>
      </c>
      <c r="K468" s="1">
        <f t="shared" si="32"/>
        <v>1.4296987202684408</v>
      </c>
      <c r="L468" s="30"/>
      <c r="M468" s="30"/>
      <c r="N468" s="2">
        <v>0</v>
      </c>
      <c r="O468" s="30"/>
      <c r="P468" s="30"/>
      <c r="Q468" s="30"/>
      <c r="R468" s="30"/>
      <c r="S468" s="30"/>
      <c r="T468" s="30"/>
      <c r="U468" s="30"/>
      <c r="V468" s="30"/>
    </row>
    <row r="469" spans="1:22" ht="14.5" x14ac:dyDescent="0.35">
      <c r="A469" s="15">
        <v>72</v>
      </c>
      <c r="B469" s="8">
        <v>360</v>
      </c>
      <c r="C469" s="8">
        <v>1466041.6057466341</v>
      </c>
      <c r="D469" s="8">
        <v>5655.9190649128795</v>
      </c>
      <c r="E469" s="2">
        <v>2850</v>
      </c>
      <c r="F469" s="1">
        <v>26911.60546875</v>
      </c>
      <c r="G469" s="1">
        <v>477.516845703125</v>
      </c>
      <c r="H469" s="1">
        <v>30031.642832917951</v>
      </c>
      <c r="I469" s="1">
        <v>506.60138133753128</v>
      </c>
      <c r="J469" s="1">
        <f t="shared" si="31"/>
        <v>11.593650062204452</v>
      </c>
      <c r="K469" s="1">
        <f t="shared" si="32"/>
        <v>6.0907873504609942</v>
      </c>
      <c r="L469" s="30"/>
      <c r="M469" s="30"/>
      <c r="N469" s="2">
        <v>0</v>
      </c>
      <c r="O469" s="30"/>
      <c r="P469" s="30"/>
      <c r="Q469" s="30"/>
      <c r="R469" s="30"/>
      <c r="S469" s="30"/>
      <c r="T469" s="30"/>
      <c r="U469" s="30"/>
      <c r="V469" s="30"/>
    </row>
    <row r="470" spans="1:22" ht="14.5" x14ac:dyDescent="0.35">
      <c r="A470" s="15">
        <v>72</v>
      </c>
      <c r="B470" s="8">
        <v>360</v>
      </c>
      <c r="C470" s="8">
        <v>1466041.6057466341</v>
      </c>
      <c r="D470" s="8">
        <v>5655.9190649128795</v>
      </c>
      <c r="E470" s="2">
        <v>2880</v>
      </c>
      <c r="F470" s="1">
        <v>25467.115234375</v>
      </c>
      <c r="G470" s="1">
        <v>445.88351440429699</v>
      </c>
      <c r="H470" s="1">
        <v>30285.089980208591</v>
      </c>
      <c r="I470" s="1">
        <v>503.8636637126728</v>
      </c>
      <c r="J470" s="1">
        <f t="shared" si="31"/>
        <v>18.918415774592269</v>
      </c>
      <c r="K470" s="1">
        <f t="shared" si="32"/>
        <v>13.003429693030396</v>
      </c>
      <c r="L470" s="30"/>
      <c r="M470" s="30"/>
      <c r="N470" s="2">
        <v>0</v>
      </c>
      <c r="O470" s="30"/>
      <c r="P470" s="30"/>
      <c r="Q470" s="30"/>
      <c r="R470" s="30"/>
      <c r="S470" s="30"/>
      <c r="T470" s="30"/>
      <c r="U470" s="30"/>
      <c r="V470" s="30"/>
    </row>
    <row r="471" spans="1:22" ht="14.5" x14ac:dyDescent="0.35">
      <c r="A471" s="15">
        <v>72</v>
      </c>
      <c r="B471" s="8">
        <v>360</v>
      </c>
      <c r="C471" s="8">
        <v>1466041.6057466341</v>
      </c>
      <c r="D471" s="8">
        <v>5655.9190649128795</v>
      </c>
      <c r="E471" s="2">
        <v>2910</v>
      </c>
      <c r="F471" s="1">
        <v>17083.380859375</v>
      </c>
      <c r="G471" s="1">
        <v>305.23748779296898</v>
      </c>
      <c r="H471" s="1">
        <v>16656.042222396882</v>
      </c>
      <c r="I471" s="1">
        <v>355.70552221206827</v>
      </c>
      <c r="J471" s="1">
        <f t="shared" si="31"/>
        <v>-2.5014875011909825</v>
      </c>
      <c r="K471" s="1">
        <f t="shared" si="32"/>
        <v>16.534022339133472</v>
      </c>
      <c r="L471" s="30"/>
      <c r="M471" s="30"/>
      <c r="N471" s="2">
        <v>1060701</v>
      </c>
      <c r="O471" s="30"/>
      <c r="P471" s="30"/>
      <c r="Q471" s="30"/>
      <c r="R471" s="30"/>
      <c r="S471" s="30"/>
      <c r="T471" s="30"/>
      <c r="U471" s="30"/>
      <c r="V471" s="30"/>
    </row>
    <row r="472" spans="1:22" ht="14.5" x14ac:dyDescent="0.35">
      <c r="A472" s="15">
        <v>72</v>
      </c>
      <c r="B472" s="8">
        <v>360</v>
      </c>
      <c r="C472" s="8">
        <v>1466041.6057466341</v>
      </c>
      <c r="D472" s="8">
        <v>5655.9190649128795</v>
      </c>
      <c r="E472" s="2">
        <v>2940</v>
      </c>
      <c r="F472" s="1">
        <v>16134.705078125</v>
      </c>
      <c r="G472" s="1">
        <v>336.84814453125</v>
      </c>
      <c r="H472" s="1">
        <v>16086.936487278879</v>
      </c>
      <c r="I472" s="1">
        <v>320.23032679423733</v>
      </c>
      <c r="J472" s="1">
        <f t="shared" si="31"/>
        <v>-0.29606113415041074</v>
      </c>
      <c r="K472" s="1">
        <f t="shared" si="32"/>
        <v>-4.9333261906897654</v>
      </c>
      <c r="L472" s="30"/>
      <c r="M472" s="30"/>
      <c r="N472" s="2">
        <v>1060701</v>
      </c>
      <c r="O472" s="30"/>
      <c r="P472" s="30"/>
      <c r="Q472" s="30"/>
      <c r="R472" s="30"/>
      <c r="S472" s="30"/>
      <c r="T472" s="30"/>
      <c r="U472" s="30"/>
      <c r="V472" s="30"/>
    </row>
    <row r="473" spans="1:22" ht="14.5" x14ac:dyDescent="0.35">
      <c r="A473" s="15">
        <v>72</v>
      </c>
      <c r="B473" s="8">
        <v>360</v>
      </c>
      <c r="C473" s="8">
        <v>1466041.6057466341</v>
      </c>
      <c r="D473" s="8">
        <v>5655.9190649128795</v>
      </c>
      <c r="E473" s="2">
        <v>2970</v>
      </c>
      <c r="F473" s="1">
        <v>15069.6953125</v>
      </c>
      <c r="G473" s="1">
        <v>317.91299438476602</v>
      </c>
      <c r="H473" s="1">
        <v>15707.40782008391</v>
      </c>
      <c r="I473" s="1">
        <v>311.43927037354672</v>
      </c>
      <c r="J473" s="1">
        <f t="shared" si="31"/>
        <v>4.2317544871324708</v>
      </c>
      <c r="K473" s="1">
        <f t="shared" si="32"/>
        <v>-2.0363194098899395</v>
      </c>
      <c r="L473" s="30"/>
      <c r="M473" s="30"/>
      <c r="N473" s="2">
        <v>1060701</v>
      </c>
      <c r="O473" s="30"/>
      <c r="P473" s="30"/>
      <c r="Q473" s="30"/>
      <c r="R473" s="30"/>
      <c r="S473" s="30"/>
      <c r="T473" s="30"/>
      <c r="U473" s="30"/>
      <c r="V473" s="30"/>
    </row>
    <row r="474" spans="1:22" ht="14.5" x14ac:dyDescent="0.35">
      <c r="A474" s="15">
        <v>72</v>
      </c>
      <c r="B474" s="8">
        <v>360</v>
      </c>
      <c r="C474" s="8">
        <v>1466041.6057466341</v>
      </c>
      <c r="D474" s="8">
        <v>5655.9190649128795</v>
      </c>
      <c r="E474" s="2">
        <v>3000</v>
      </c>
      <c r="F474" s="1">
        <v>14895.453125</v>
      </c>
      <c r="G474" s="1">
        <v>315.59490966796898</v>
      </c>
      <c r="H474" s="1">
        <v>15548.811628646279</v>
      </c>
      <c r="I474" s="1">
        <v>308.14950294123082</v>
      </c>
      <c r="J474" s="1">
        <f t="shared" si="31"/>
        <v>4.3862949194187681</v>
      </c>
      <c r="K474" s="1">
        <f t="shared" si="32"/>
        <v>-2.3591656578274085</v>
      </c>
      <c r="L474" s="30"/>
      <c r="M474" s="30"/>
      <c r="N474" s="2">
        <v>0</v>
      </c>
      <c r="O474" s="30"/>
      <c r="P474" s="30"/>
      <c r="Q474" s="30"/>
      <c r="R474" s="30"/>
      <c r="S474" s="30"/>
      <c r="T474" s="30"/>
      <c r="U474" s="30"/>
      <c r="V474" s="30"/>
    </row>
    <row r="475" spans="1:22" ht="14.5" x14ac:dyDescent="0.35">
      <c r="A475" s="15">
        <v>72</v>
      </c>
      <c r="B475" s="8">
        <v>360</v>
      </c>
      <c r="C475" s="8">
        <v>1466041.6057466341</v>
      </c>
      <c r="D475" s="8">
        <v>5655.9190649128795</v>
      </c>
      <c r="E475" s="2">
        <v>3030</v>
      </c>
      <c r="F475" s="1">
        <v>14944.6630859375</v>
      </c>
      <c r="G475" s="1">
        <v>314.29235839843699</v>
      </c>
      <c r="H475" s="1">
        <v>15506.10078700952</v>
      </c>
      <c r="I475" s="1">
        <v>306.02831845564498</v>
      </c>
      <c r="J475" s="1">
        <f t="shared" si="31"/>
        <v>3.7567772377573152</v>
      </c>
      <c r="K475" s="1">
        <f t="shared" si="32"/>
        <v>-2.6294116678189998</v>
      </c>
      <c r="L475" s="30"/>
      <c r="M475" s="30"/>
      <c r="N475" s="2">
        <v>0</v>
      </c>
      <c r="O475" s="30"/>
      <c r="P475" s="30"/>
      <c r="Q475" s="30"/>
      <c r="R475" s="30"/>
      <c r="S475" s="30"/>
      <c r="T475" s="30"/>
      <c r="U475" s="30"/>
      <c r="V475" s="30"/>
    </row>
    <row r="476" spans="1:22" ht="14.5" x14ac:dyDescent="0.35">
      <c r="A476" s="15">
        <v>72</v>
      </c>
      <c r="B476" s="8">
        <v>360</v>
      </c>
      <c r="C476" s="8">
        <v>1466041.6057466341</v>
      </c>
      <c r="D476" s="8">
        <v>5655.9190649128795</v>
      </c>
      <c r="E476" s="2">
        <v>3060</v>
      </c>
      <c r="F476" s="1">
        <v>15161.9921875</v>
      </c>
      <c r="G476" s="1">
        <v>314.82824707031301</v>
      </c>
      <c r="H476" s="1">
        <v>15495.38205650021</v>
      </c>
      <c r="I476" s="1">
        <v>304.15540234828978</v>
      </c>
      <c r="J476" s="1">
        <f t="shared" si="31"/>
        <v>2.1988526631418948</v>
      </c>
      <c r="K476" s="1">
        <f t="shared" si="32"/>
        <v>-3.3900530912779185</v>
      </c>
      <c r="L476" s="30"/>
      <c r="M476" s="30"/>
      <c r="N476" s="2">
        <v>0</v>
      </c>
      <c r="O476" s="30"/>
      <c r="P476" s="30"/>
      <c r="Q476" s="30"/>
      <c r="R476" s="30"/>
      <c r="S476" s="30"/>
      <c r="T476" s="30"/>
      <c r="U476" s="30"/>
      <c r="V476" s="30"/>
    </row>
    <row r="477" spans="1:22" ht="14.5" x14ac:dyDescent="0.35">
      <c r="A477" s="15">
        <v>72</v>
      </c>
      <c r="B477" s="8">
        <v>360</v>
      </c>
      <c r="C477" s="8">
        <v>1466041.6057466341</v>
      </c>
      <c r="D477" s="8">
        <v>5655.9190649128795</v>
      </c>
      <c r="E477" s="2">
        <v>3090</v>
      </c>
      <c r="F477" s="1">
        <v>15705.99609375</v>
      </c>
      <c r="G477" s="1">
        <v>317.603515625</v>
      </c>
      <c r="H477" s="1">
        <v>15505.378476550901</v>
      </c>
      <c r="I477" s="1">
        <v>302.33522061908428</v>
      </c>
      <c r="J477" s="1">
        <f t="shared" si="31"/>
        <v>-1.2773313835149391</v>
      </c>
      <c r="K477" s="1">
        <f t="shared" si="32"/>
        <v>-4.8073444577179245</v>
      </c>
      <c r="L477" s="30"/>
      <c r="M477" s="30"/>
      <c r="N477" s="2">
        <v>1060701</v>
      </c>
      <c r="O477" s="30"/>
      <c r="P477" s="30"/>
      <c r="Q477" s="30"/>
      <c r="R477" s="30"/>
      <c r="S477" s="30"/>
      <c r="T477" s="30"/>
      <c r="U477" s="30"/>
      <c r="V477" s="30"/>
    </row>
    <row r="478" spans="1:22" ht="14.5" x14ac:dyDescent="0.35">
      <c r="A478" s="15">
        <v>72</v>
      </c>
      <c r="B478" s="8">
        <v>360</v>
      </c>
      <c r="C478" s="8">
        <v>1466041.6057466341</v>
      </c>
      <c r="D478" s="8">
        <v>5655.9190649128795</v>
      </c>
      <c r="E478" s="2">
        <v>3120</v>
      </c>
      <c r="F478" s="1">
        <v>16347.310546875</v>
      </c>
      <c r="G478" s="1">
        <v>320.28543090820301</v>
      </c>
      <c r="H478" s="1">
        <v>15533.08131199202</v>
      </c>
      <c r="I478" s="1">
        <v>300.52624419016149</v>
      </c>
      <c r="J478" s="1">
        <f t="shared" si="31"/>
        <v>-4.980814627263749</v>
      </c>
      <c r="K478" s="1">
        <f t="shared" si="32"/>
        <v>-6.1692430598582852</v>
      </c>
      <c r="L478" s="30"/>
      <c r="M478" s="30"/>
      <c r="N478" s="2">
        <v>1060701</v>
      </c>
      <c r="O478" s="30"/>
      <c r="P478" s="30"/>
      <c r="Q478" s="30"/>
      <c r="R478" s="30"/>
      <c r="S478" s="30"/>
      <c r="T478" s="30"/>
      <c r="U478" s="30"/>
      <c r="V478" s="30"/>
    </row>
    <row r="479" spans="1:22" ht="14.5" x14ac:dyDescent="0.35">
      <c r="A479" s="15">
        <v>72</v>
      </c>
      <c r="B479" s="8">
        <v>360</v>
      </c>
      <c r="C479" s="8">
        <v>1466041.6057466341</v>
      </c>
      <c r="D479" s="8">
        <v>5655.9190649128795</v>
      </c>
      <c r="E479" s="2">
        <v>3150</v>
      </c>
      <c r="F479" s="1">
        <v>18373.689453125</v>
      </c>
      <c r="G479" s="1">
        <v>315.75830078125</v>
      </c>
      <c r="H479" s="1">
        <v>15575.920564376969</v>
      </c>
      <c r="I479" s="1">
        <v>298.71962359256497</v>
      </c>
      <c r="J479" s="1">
        <f t="shared" si="31"/>
        <v>-15.227039163177899</v>
      </c>
      <c r="K479" s="1">
        <f t="shared" si="32"/>
        <v>-5.3961137827660872</v>
      </c>
      <c r="L479" s="30"/>
      <c r="M479" s="30"/>
      <c r="N479" s="2">
        <v>1060701</v>
      </c>
      <c r="O479" s="30"/>
      <c r="P479" s="30"/>
      <c r="Q479" s="30"/>
      <c r="R479" s="30"/>
      <c r="S479" s="30"/>
      <c r="T479" s="30"/>
      <c r="U479" s="30"/>
      <c r="V479" s="30"/>
    </row>
    <row r="480" spans="1:22" ht="14.5" x14ac:dyDescent="0.35">
      <c r="A480" s="15">
        <v>72</v>
      </c>
      <c r="B480" s="8">
        <v>360</v>
      </c>
      <c r="C480" s="8">
        <v>1466041.6057466341</v>
      </c>
      <c r="D480" s="8">
        <v>5655.9190649128795</v>
      </c>
      <c r="E480" s="2">
        <v>3180</v>
      </c>
      <c r="F480" s="1">
        <v>18971.697265625</v>
      </c>
      <c r="G480" s="1">
        <v>311.40582275390602</v>
      </c>
      <c r="H480" s="1">
        <v>15631.70255009072</v>
      </c>
      <c r="I480" s="1">
        <v>296.91351644538571</v>
      </c>
      <c r="J480" s="1">
        <f t="shared" si="31"/>
        <v>-17.605144488501026</v>
      </c>
      <c r="K480" s="1">
        <f t="shared" si="32"/>
        <v>-4.6538327961751422</v>
      </c>
      <c r="L480" s="30"/>
      <c r="M480" s="30"/>
      <c r="N480" s="2">
        <v>0</v>
      </c>
      <c r="O480" s="30"/>
      <c r="P480" s="30"/>
      <c r="Q480" s="30"/>
      <c r="R480" s="30"/>
      <c r="S480" s="30"/>
      <c r="T480" s="30"/>
      <c r="U480" s="30"/>
      <c r="V480" s="30"/>
    </row>
    <row r="481" spans="1:22" ht="14.5" x14ac:dyDescent="0.35">
      <c r="A481" s="15">
        <v>72</v>
      </c>
      <c r="B481" s="8">
        <v>360</v>
      </c>
      <c r="C481" s="8">
        <v>1466041.6057466341</v>
      </c>
      <c r="D481" s="8">
        <v>5655.9190649128795</v>
      </c>
      <c r="E481" s="2">
        <v>3210</v>
      </c>
      <c r="F481" s="1">
        <v>19367.369140625</v>
      </c>
      <c r="G481" s="1">
        <v>316.98883056640602</v>
      </c>
      <c r="H481" s="1">
        <v>15698.54391149302</v>
      </c>
      <c r="I481" s="1">
        <v>295.10753011006932</v>
      </c>
      <c r="J481" s="1">
        <f t="shared" si="31"/>
        <v>-18.943332997336491</v>
      </c>
      <c r="K481" s="1">
        <f t="shared" si="32"/>
        <v>-6.902861661478255</v>
      </c>
      <c r="L481" s="30"/>
      <c r="M481" s="30"/>
      <c r="N481" s="2">
        <v>0</v>
      </c>
      <c r="O481" s="30"/>
      <c r="P481" s="30"/>
      <c r="Q481" s="30"/>
      <c r="R481" s="30"/>
      <c r="S481" s="30"/>
      <c r="T481" s="30"/>
      <c r="U481" s="30"/>
      <c r="V481" s="30"/>
    </row>
    <row r="482" spans="1:22" ht="14.5" x14ac:dyDescent="0.35">
      <c r="A482" s="15">
        <v>72</v>
      </c>
      <c r="B482" s="8">
        <v>360</v>
      </c>
      <c r="C482" s="8">
        <v>1466041.6057466341</v>
      </c>
      <c r="D482" s="8">
        <v>5655.9190649128795</v>
      </c>
      <c r="E482" s="2">
        <v>3240</v>
      </c>
      <c r="F482" s="1">
        <v>18698.92578125</v>
      </c>
      <c r="G482" s="1">
        <v>277.28094482421898</v>
      </c>
      <c r="H482" s="1">
        <v>15774.84308119663</v>
      </c>
      <c r="I482" s="1">
        <v>293.30154377475287</v>
      </c>
      <c r="J482" s="1">
        <f t="shared" si="31"/>
        <v>-15.637704188255775</v>
      </c>
      <c r="K482" s="1">
        <f t="shared" si="32"/>
        <v>5.7777496974017035</v>
      </c>
      <c r="L482" s="30"/>
      <c r="M482" s="30"/>
      <c r="N482" s="2">
        <v>0</v>
      </c>
      <c r="O482" s="30"/>
      <c r="P482" s="30"/>
      <c r="Q482" s="30"/>
      <c r="R482" s="30"/>
      <c r="S482" s="30"/>
      <c r="T482" s="30"/>
      <c r="U482" s="30"/>
      <c r="V482" s="30"/>
    </row>
    <row r="483" spans="1:22" ht="14.5" x14ac:dyDescent="0.35">
      <c r="A483" s="15">
        <v>72</v>
      </c>
      <c r="B483" s="8">
        <v>360</v>
      </c>
      <c r="C483" s="8">
        <v>1466041.6057466341</v>
      </c>
      <c r="D483" s="8">
        <v>5655.9190649128795</v>
      </c>
      <c r="E483" s="2">
        <v>3270</v>
      </c>
      <c r="F483" s="1">
        <v>26624.07421875</v>
      </c>
      <c r="G483" s="1">
        <v>424.97409057617199</v>
      </c>
      <c r="H483" s="1">
        <v>28155.65275935801</v>
      </c>
      <c r="I483" s="1">
        <v>431.27941324334131</v>
      </c>
      <c r="J483" s="1">
        <f t="shared" si="31"/>
        <v>5.7526076889065925</v>
      </c>
      <c r="K483" s="1">
        <f t="shared" si="32"/>
        <v>1.4836957845172825</v>
      </c>
      <c r="L483" s="30"/>
      <c r="M483" s="30"/>
      <c r="N483" s="2">
        <v>1060701</v>
      </c>
      <c r="O483" s="30"/>
      <c r="P483" s="30"/>
      <c r="Q483" s="30"/>
      <c r="R483" s="30"/>
      <c r="S483" s="30"/>
      <c r="T483" s="30"/>
      <c r="U483" s="30"/>
      <c r="V483" s="30"/>
    </row>
    <row r="484" spans="1:22" ht="14.5" x14ac:dyDescent="0.35">
      <c r="A484" s="15">
        <v>72</v>
      </c>
      <c r="B484" s="8">
        <v>360</v>
      </c>
      <c r="C484" s="8">
        <v>1466041.6057466341</v>
      </c>
      <c r="D484" s="8">
        <v>5655.9190649128795</v>
      </c>
      <c r="E484" s="2">
        <v>3300</v>
      </c>
      <c r="F484" s="1">
        <v>29623.61328125</v>
      </c>
      <c r="G484" s="1">
        <v>458.37783813476602</v>
      </c>
      <c r="H484" s="1">
        <v>29372.198352960029</v>
      </c>
      <c r="I484" s="1">
        <v>441.00651997767233</v>
      </c>
      <c r="J484" s="1">
        <f t="shared" si="31"/>
        <v>-0.84869771254103399</v>
      </c>
      <c r="K484" s="1">
        <f t="shared" si="32"/>
        <v>-3.7897377909414587</v>
      </c>
      <c r="L484" s="30"/>
      <c r="M484" s="30"/>
      <c r="N484" s="2">
        <v>1060701</v>
      </c>
      <c r="O484" s="30"/>
      <c r="P484" s="30"/>
      <c r="Q484" s="30"/>
      <c r="R484" s="30"/>
      <c r="S484" s="30"/>
      <c r="T484" s="30"/>
      <c r="U484" s="30"/>
      <c r="V484" s="30"/>
    </row>
    <row r="485" spans="1:22" ht="14.5" x14ac:dyDescent="0.35">
      <c r="A485" s="15">
        <v>72</v>
      </c>
      <c r="B485" s="8">
        <v>360</v>
      </c>
      <c r="C485" s="8">
        <v>1466041.6057466341</v>
      </c>
      <c r="D485" s="8">
        <v>5655.9190649128795</v>
      </c>
      <c r="E485" s="2">
        <v>3330</v>
      </c>
      <c r="F485" s="1">
        <v>30462.576171875</v>
      </c>
      <c r="G485" s="1">
        <v>442.64730834960898</v>
      </c>
      <c r="H485" s="1">
        <v>30052.923347466549</v>
      </c>
      <c r="I485" s="1">
        <v>443.21707503882789</v>
      </c>
      <c r="J485" s="1">
        <f t="shared" si="31"/>
        <v>-1.3447740667011243</v>
      </c>
      <c r="K485" s="1">
        <f t="shared" si="32"/>
        <v>0.1287179834761131</v>
      </c>
      <c r="L485" s="30"/>
      <c r="M485" s="30"/>
      <c r="N485" s="2">
        <v>1060701</v>
      </c>
      <c r="O485" s="30"/>
      <c r="P485" s="30"/>
      <c r="Q485" s="30"/>
      <c r="R485" s="30"/>
      <c r="S485" s="30"/>
      <c r="T485" s="30"/>
      <c r="U485" s="30"/>
      <c r="V485" s="30"/>
    </row>
    <row r="486" spans="1:22" ht="14.5" x14ac:dyDescent="0.35">
      <c r="A486" s="15">
        <v>72</v>
      </c>
      <c r="B486" s="8">
        <v>360</v>
      </c>
      <c r="C486" s="8">
        <v>1466041.6057466341</v>
      </c>
      <c r="D486" s="8">
        <v>5655.9190649128795</v>
      </c>
      <c r="E486" s="2">
        <v>3360</v>
      </c>
      <c r="F486" s="1">
        <v>31792.478515625</v>
      </c>
      <c r="G486" s="1">
        <v>428.18820190429699</v>
      </c>
      <c r="H486" s="1">
        <v>30451.788533161001</v>
      </c>
      <c r="I486" s="1">
        <v>442.74080447236582</v>
      </c>
      <c r="J486" s="1">
        <f t="shared" si="31"/>
        <v>-4.2170036595451084</v>
      </c>
      <c r="K486" s="1">
        <f t="shared" si="32"/>
        <v>3.3986463203209514</v>
      </c>
      <c r="L486" s="30"/>
      <c r="M486" s="30"/>
      <c r="N486" s="2">
        <v>0</v>
      </c>
      <c r="O486" s="30"/>
      <c r="P486" s="30"/>
      <c r="Q486" s="30"/>
      <c r="R486" s="30"/>
      <c r="S486" s="30"/>
      <c r="T486" s="30"/>
      <c r="U486" s="30"/>
      <c r="V486" s="30"/>
    </row>
    <row r="487" spans="1:22" ht="14.5" x14ac:dyDescent="0.35">
      <c r="A487" s="15">
        <v>72</v>
      </c>
      <c r="B487" s="8">
        <v>360</v>
      </c>
      <c r="C487" s="8">
        <v>1466041.6057466341</v>
      </c>
      <c r="D487" s="8">
        <v>5655.9190649128795</v>
      </c>
      <c r="E487" s="2">
        <v>3390</v>
      </c>
      <c r="F487" s="1">
        <v>32743.81640625</v>
      </c>
      <c r="G487" s="1">
        <v>412.80426025390602</v>
      </c>
      <c r="H487" s="1">
        <v>30795.715320418061</v>
      </c>
      <c r="I487" s="1">
        <v>440.32106367062312</v>
      </c>
      <c r="J487" s="1">
        <f t="shared" si="31"/>
        <v>-5.9495236036691601</v>
      </c>
      <c r="K487" s="1">
        <f t="shared" si="32"/>
        <v>6.6658235067128837</v>
      </c>
      <c r="L487" s="30"/>
      <c r="M487" s="30"/>
      <c r="N487" s="2">
        <v>0</v>
      </c>
      <c r="O487" s="30"/>
      <c r="P487" s="30"/>
      <c r="Q487" s="30"/>
      <c r="R487" s="30"/>
      <c r="S487" s="30"/>
      <c r="T487" s="30"/>
      <c r="U487" s="30"/>
      <c r="V487" s="30"/>
    </row>
    <row r="488" spans="1:22" ht="14.5" x14ac:dyDescent="0.35">
      <c r="A488" s="15">
        <v>72</v>
      </c>
      <c r="B488" s="8">
        <v>360</v>
      </c>
      <c r="C488" s="8">
        <v>1466041.6057466341</v>
      </c>
      <c r="D488" s="8">
        <v>5655.9190649128795</v>
      </c>
      <c r="E488" s="2">
        <v>3420</v>
      </c>
      <c r="F488" s="1">
        <v>32125.759765625</v>
      </c>
      <c r="G488" s="1">
        <v>409.96148681640602</v>
      </c>
      <c r="H488" s="1">
        <v>31081.521976254611</v>
      </c>
      <c r="I488" s="1">
        <v>437.59808509303662</v>
      </c>
      <c r="J488" s="1">
        <f t="shared" si="31"/>
        <v>-3.2504687733104989</v>
      </c>
      <c r="K488" s="1">
        <f t="shared" si="32"/>
        <v>6.7412669641836755</v>
      </c>
      <c r="L488" s="30"/>
      <c r="M488" s="30"/>
      <c r="N488" s="2">
        <v>0</v>
      </c>
      <c r="O488" s="30"/>
      <c r="P488" s="30"/>
      <c r="Q488" s="30"/>
      <c r="R488" s="30"/>
      <c r="S488" s="30"/>
      <c r="T488" s="30"/>
      <c r="U488" s="30"/>
      <c r="V488" s="30"/>
    </row>
    <row r="489" spans="1:22" ht="14.5" x14ac:dyDescent="0.35">
      <c r="A489" s="15">
        <v>72</v>
      </c>
      <c r="B489" s="8">
        <v>360</v>
      </c>
      <c r="C489" s="8">
        <v>1466041.6057466341</v>
      </c>
      <c r="D489" s="8">
        <v>5655.9190649128795</v>
      </c>
      <c r="E489" s="2">
        <v>3450</v>
      </c>
      <c r="F489" s="1">
        <v>31567.333984375</v>
      </c>
      <c r="G489" s="1">
        <v>407.44332885742199</v>
      </c>
      <c r="H489" s="1">
        <v>31312.28322469693</v>
      </c>
      <c r="I489" s="1">
        <v>434.82768785926743</v>
      </c>
      <c r="J489" s="1">
        <f t="shared" si="31"/>
        <v>-0.80795787127387231</v>
      </c>
      <c r="K489" s="1">
        <f t="shared" si="32"/>
        <v>6.7210227931914766</v>
      </c>
      <c r="L489" s="30"/>
      <c r="M489" s="30"/>
      <c r="N489" s="2">
        <v>1060701</v>
      </c>
      <c r="O489" s="30"/>
      <c r="P489" s="30"/>
      <c r="Q489" s="30"/>
      <c r="R489" s="30"/>
      <c r="S489" s="30"/>
      <c r="T489" s="30"/>
      <c r="U489" s="30"/>
      <c r="V489" s="30"/>
    </row>
    <row r="490" spans="1:22" ht="14.5" x14ac:dyDescent="0.35">
      <c r="A490" s="15">
        <v>72</v>
      </c>
      <c r="B490" s="8">
        <v>360</v>
      </c>
      <c r="C490" s="8">
        <v>1466041.6057466341</v>
      </c>
      <c r="D490" s="8">
        <v>5655.9190649128795</v>
      </c>
      <c r="E490" s="2">
        <v>3480</v>
      </c>
      <c r="F490" s="1">
        <v>32278.037109375</v>
      </c>
      <c r="G490" s="1">
        <v>465.263671875</v>
      </c>
      <c r="H490" s="1">
        <v>31480.957876385499</v>
      </c>
      <c r="I490" s="1">
        <v>432.04998150779358</v>
      </c>
      <c r="J490" s="1">
        <f t="shared" si="31"/>
        <v>-2.4694166819641996</v>
      </c>
      <c r="K490" s="1">
        <f t="shared" si="32"/>
        <v>-7.1386812199104543</v>
      </c>
      <c r="L490" s="30"/>
      <c r="M490" s="30"/>
      <c r="N490" s="2">
        <v>1060701</v>
      </c>
      <c r="O490" s="30"/>
      <c r="P490" s="30"/>
      <c r="Q490" s="30"/>
      <c r="R490" s="30"/>
      <c r="S490" s="30"/>
      <c r="T490" s="30"/>
      <c r="U490" s="30"/>
      <c r="V490" s="30"/>
    </row>
    <row r="491" spans="1:22" ht="14.5" x14ac:dyDescent="0.35">
      <c r="A491" s="15">
        <v>72</v>
      </c>
      <c r="B491" s="8">
        <v>360</v>
      </c>
      <c r="C491" s="8">
        <v>1466041.6057466341</v>
      </c>
      <c r="D491" s="8">
        <v>5655.9190649128795</v>
      </c>
      <c r="E491" s="2">
        <v>3510</v>
      </c>
      <c r="F491" s="1">
        <v>30822.85546875</v>
      </c>
      <c r="G491" s="1">
        <v>431.81292724609398</v>
      </c>
      <c r="H491" s="1">
        <v>31544.963500431761</v>
      </c>
      <c r="I491" s="1">
        <v>429.27103683472518</v>
      </c>
      <c r="J491" s="1">
        <f t="shared" si="31"/>
        <v>2.3427681202796919</v>
      </c>
      <c r="K491" s="1">
        <f t="shared" si="32"/>
        <v>-0.5886554688345752</v>
      </c>
      <c r="L491" s="30"/>
      <c r="M491" s="30"/>
      <c r="N491" s="2">
        <v>1060701</v>
      </c>
      <c r="O491" s="30"/>
      <c r="P491" s="30"/>
      <c r="Q491" s="30"/>
      <c r="R491" s="30"/>
      <c r="S491" s="30"/>
      <c r="T491" s="30"/>
      <c r="U491" s="30"/>
      <c r="V491" s="30"/>
    </row>
    <row r="492" spans="1:22" ht="14.5" x14ac:dyDescent="0.35">
      <c r="A492" s="15">
        <v>72</v>
      </c>
      <c r="B492" s="8">
        <v>360</v>
      </c>
      <c r="C492" s="8">
        <v>1466041.6057466341</v>
      </c>
      <c r="D492" s="8">
        <v>5655.9190649128795</v>
      </c>
      <c r="E492" s="2">
        <v>3540</v>
      </c>
      <c r="F492" s="1">
        <v>29790.947265625</v>
      </c>
      <c r="G492" s="1">
        <v>423.56387329101602</v>
      </c>
      <c r="H492" s="1">
        <v>31534.861854906849</v>
      </c>
      <c r="I492" s="1">
        <v>426.49197134979391</v>
      </c>
      <c r="J492" s="1">
        <f t="shared" si="31"/>
        <v>5.8538406776145271</v>
      </c>
      <c r="K492" s="1">
        <f t="shared" si="32"/>
        <v>0.6913002367333857</v>
      </c>
      <c r="L492" s="30"/>
      <c r="M492" s="30"/>
      <c r="N492" s="2">
        <v>0</v>
      </c>
      <c r="O492" s="30"/>
      <c r="P492" s="30"/>
      <c r="Q492" s="30"/>
      <c r="R492" s="30"/>
      <c r="S492" s="30"/>
      <c r="T492" s="30"/>
      <c r="U492" s="30"/>
      <c r="V492" s="30"/>
    </row>
    <row r="493" spans="1:22" ht="14.5" x14ac:dyDescent="0.35">
      <c r="A493" s="15">
        <v>72</v>
      </c>
      <c r="B493" s="8">
        <v>360</v>
      </c>
      <c r="C493" s="8">
        <v>1466041.6057466341</v>
      </c>
      <c r="D493" s="8">
        <v>5655.9190649128795</v>
      </c>
      <c r="E493" s="2">
        <v>3570</v>
      </c>
      <c r="F493" s="1">
        <v>27717.2421875</v>
      </c>
      <c r="G493" s="1">
        <v>438.08395385742199</v>
      </c>
      <c r="H493" s="1">
        <v>31472.29728481259</v>
      </c>
      <c r="I493" s="1">
        <v>423.71284545893121</v>
      </c>
      <c r="J493" s="1">
        <f t="shared" si="31"/>
        <v>13.547722648272906</v>
      </c>
      <c r="K493" s="1">
        <f t="shared" si="32"/>
        <v>-3.2804461957462996</v>
      </c>
      <c r="L493" s="30"/>
      <c r="M493" s="30"/>
      <c r="N493" s="2">
        <v>0</v>
      </c>
      <c r="O493" s="30"/>
      <c r="P493" s="30"/>
      <c r="Q493" s="30"/>
      <c r="R493" s="30"/>
      <c r="S493" s="30"/>
      <c r="T493" s="30"/>
      <c r="U493" s="30"/>
      <c r="V493" s="30"/>
    </row>
    <row r="494" spans="1:22" ht="14.5" x14ac:dyDescent="0.35">
      <c r="A494" s="15">
        <v>72</v>
      </c>
      <c r="B494" s="8">
        <v>360</v>
      </c>
      <c r="C494" s="8">
        <v>1466041.6057466341</v>
      </c>
      <c r="D494" s="8">
        <v>5655.9190649128795</v>
      </c>
      <c r="E494" s="2">
        <v>3600</v>
      </c>
      <c r="F494" s="1">
        <v>27460.751953125</v>
      </c>
      <c r="G494" s="1">
        <v>428.16262817382801</v>
      </c>
      <c r="H494" s="1">
        <v>31372.58633883682</v>
      </c>
      <c r="I494" s="1">
        <v>420.93368936510279</v>
      </c>
      <c r="J494" s="1">
        <f t="shared" si="31"/>
        <v>14.245183061225889</v>
      </c>
      <c r="K494" s="1">
        <f t="shared" si="32"/>
        <v>-1.6883628633254675</v>
      </c>
      <c r="L494" s="30"/>
      <c r="M494" s="30"/>
      <c r="N494" s="2">
        <v>0</v>
      </c>
      <c r="O494" s="30"/>
      <c r="P494" s="30"/>
      <c r="Q494" s="30"/>
      <c r="R494" s="30"/>
      <c r="S494" s="30"/>
      <c r="T494" s="30"/>
      <c r="U494" s="30"/>
      <c r="V494" s="30"/>
    </row>
    <row r="495" spans="1:22" ht="14.5" x14ac:dyDescent="0.35">
      <c r="A495" s="15">
        <v>72</v>
      </c>
      <c r="B495" s="8">
        <v>360</v>
      </c>
      <c r="C495" s="8">
        <v>1466041.6057466341</v>
      </c>
      <c r="D495" s="8">
        <v>5655.9190649128795</v>
      </c>
      <c r="E495" s="2">
        <v>3630</v>
      </c>
      <c r="F495" s="1">
        <v>20718.666015625</v>
      </c>
      <c r="G495" s="1">
        <v>381.69128417968801</v>
      </c>
      <c r="H495" s="1">
        <v>18414.445503742321</v>
      </c>
      <c r="I495" s="1">
        <v>299.0230123832373</v>
      </c>
      <c r="J495" s="1">
        <f t="shared" si="31"/>
        <v>-11.121471383075285</v>
      </c>
      <c r="K495" s="1">
        <f t="shared" si="32"/>
        <v>-21.658412235982087</v>
      </c>
      <c r="L495" s="30"/>
      <c r="M495" s="30"/>
      <c r="N495" s="2">
        <v>1060701</v>
      </c>
      <c r="O495" s="30"/>
      <c r="P495" s="30"/>
      <c r="Q495" s="30"/>
      <c r="R495" s="30"/>
      <c r="S495" s="30"/>
      <c r="T495" s="30"/>
      <c r="U495" s="30"/>
      <c r="V495" s="30"/>
    </row>
    <row r="496" spans="1:22" ht="14.5" x14ac:dyDescent="0.35">
      <c r="A496" s="15">
        <v>72</v>
      </c>
      <c r="B496" s="8">
        <v>360</v>
      </c>
      <c r="C496" s="8">
        <v>1466041.6057466341</v>
      </c>
      <c r="D496" s="8">
        <v>5655.9190649128795</v>
      </c>
      <c r="E496" s="2">
        <v>3660</v>
      </c>
      <c r="F496" s="1">
        <v>18029.517578125</v>
      </c>
      <c r="G496" s="1">
        <v>326.61196899414102</v>
      </c>
      <c r="H496" s="1">
        <v>17929.666393572919</v>
      </c>
      <c r="I496" s="1">
        <v>275.43186849673742</v>
      </c>
      <c r="J496" s="1">
        <f t="shared" si="31"/>
        <v>-0.55382061177959041</v>
      </c>
      <c r="K496" s="1">
        <f t="shared" si="32"/>
        <v>-15.670001517403579</v>
      </c>
      <c r="L496" s="30"/>
      <c r="M496" s="30"/>
      <c r="N496" s="16">
        <v>1060701</v>
      </c>
      <c r="O496" s="30"/>
      <c r="P496" s="30"/>
      <c r="Q496" s="30"/>
      <c r="R496" s="30"/>
      <c r="S496" s="30"/>
      <c r="T496" s="30"/>
      <c r="U496" s="30"/>
      <c r="V496" s="30"/>
    </row>
    <row r="497" spans="1:22" ht="14.5" x14ac:dyDescent="0.35">
      <c r="A497" s="15">
        <v>73</v>
      </c>
      <c r="B497" s="8">
        <v>90</v>
      </c>
      <c r="C497" s="8">
        <v>1621347.60195471</v>
      </c>
      <c r="D497" s="8">
        <v>7591.7691579943203</v>
      </c>
      <c r="E497" s="2">
        <v>30</v>
      </c>
      <c r="F497" s="1">
        <v>211.29423522949199</v>
      </c>
      <c r="G497" s="1">
        <v>713.96319580078102</v>
      </c>
      <c r="H497" s="1">
        <v>194.85821074491511</v>
      </c>
      <c r="I497" s="1">
        <v>719.04248817891641</v>
      </c>
      <c r="J497" s="1">
        <f t="shared" si="31"/>
        <v>-7.778737771395086</v>
      </c>
      <c r="K497" s="1">
        <f t="shared" si="32"/>
        <v>0.71142215845432455</v>
      </c>
      <c r="L497" s="30">
        <f t="shared" ref="L497:M497" si="33">AVERAGE(J497:J618)</f>
        <v>0.82725609532543221</v>
      </c>
      <c r="M497" s="30">
        <f t="shared" si="33"/>
        <v>0.51941437097035781</v>
      </c>
      <c r="N497" s="2">
        <v>1223790</v>
      </c>
      <c r="O497" s="30">
        <f t="shared" ref="O497:P497" si="34">ABS(L497)</f>
        <v>0.82725609532543221</v>
      </c>
      <c r="P497" s="30">
        <f t="shared" si="34"/>
        <v>0.51941437097035781</v>
      </c>
      <c r="Q497" s="30">
        <f t="shared" ref="Q497" si="35">SUM(G497:G618)*30</f>
        <v>2739572.0704650879</v>
      </c>
      <c r="R497" s="30">
        <f>SUM(I497:I618)*30</f>
        <v>2736602.020329942</v>
      </c>
      <c r="S497" s="30">
        <f t="shared" ref="S497" si="36">SUM(F497:F618)*30</f>
        <v>65186089.819793701</v>
      </c>
      <c r="T497" s="30">
        <f>SUM(H497:H618)*30</f>
        <v>66181497.196153969</v>
      </c>
      <c r="U497" s="30">
        <f t="shared" ref="U497" si="37">(R497-Q497)/Q497*100</f>
        <v>-0.10841292211895269</v>
      </c>
      <c r="V497" s="30">
        <f t="shared" ref="V497" si="38">(T497-S497)/S497*100</f>
        <v>1.5270242150005642</v>
      </c>
    </row>
    <row r="498" spans="1:22" ht="14.5" x14ac:dyDescent="0.35">
      <c r="A498" s="15">
        <v>73</v>
      </c>
      <c r="B498" s="8">
        <v>90</v>
      </c>
      <c r="C498" s="8">
        <v>1621347.60195471</v>
      </c>
      <c r="D498" s="8">
        <v>7591.7691579943203</v>
      </c>
      <c r="E498" s="2">
        <v>60</v>
      </c>
      <c r="F498" s="1">
        <v>204.04855346679699</v>
      </c>
      <c r="G498" s="1">
        <v>689.47998046875</v>
      </c>
      <c r="H498" s="1">
        <v>194.85821074491511</v>
      </c>
      <c r="I498" s="1">
        <v>686.18468177050954</v>
      </c>
      <c r="J498" s="1">
        <f t="shared" si="31"/>
        <v>-4.5039979778035226</v>
      </c>
      <c r="K498" s="1">
        <f t="shared" si="32"/>
        <v>-0.47793972146952196</v>
      </c>
      <c r="L498" s="30"/>
      <c r="M498" s="30"/>
      <c r="N498" s="2">
        <v>1223790</v>
      </c>
      <c r="O498" s="30"/>
      <c r="P498" s="30"/>
      <c r="Q498" s="30"/>
      <c r="R498" s="30"/>
      <c r="S498" s="30"/>
      <c r="T498" s="30"/>
      <c r="U498" s="30"/>
      <c r="V498" s="30"/>
    </row>
    <row r="499" spans="1:22" ht="14.5" x14ac:dyDescent="0.35">
      <c r="A499" s="15">
        <v>73</v>
      </c>
      <c r="B499" s="8">
        <v>90</v>
      </c>
      <c r="C499" s="8">
        <v>1621347.60195471</v>
      </c>
      <c r="D499" s="8">
        <v>7591.7691579943203</v>
      </c>
      <c r="E499" s="2">
        <v>90</v>
      </c>
      <c r="F499" s="1">
        <v>203.901443481445</v>
      </c>
      <c r="G499" s="1">
        <v>688.98291015625</v>
      </c>
      <c r="H499" s="1">
        <v>194.85821074491511</v>
      </c>
      <c r="I499" s="1">
        <v>683.70393097800945</v>
      </c>
      <c r="J499" s="1">
        <f t="shared" si="31"/>
        <v>-4.4350999100959383</v>
      </c>
      <c r="K499" s="1">
        <f t="shared" si="32"/>
        <v>-0.7661988563756047</v>
      </c>
      <c r="L499" s="30"/>
      <c r="M499" s="30"/>
      <c r="N499" s="2">
        <v>1223790</v>
      </c>
      <c r="O499" s="30"/>
      <c r="P499" s="30"/>
      <c r="Q499" s="30"/>
      <c r="R499" s="30"/>
      <c r="S499" s="30"/>
      <c r="T499" s="30"/>
      <c r="U499" s="30"/>
      <c r="V499" s="30"/>
    </row>
    <row r="500" spans="1:22" ht="14.5" x14ac:dyDescent="0.35">
      <c r="A500" s="15">
        <v>73</v>
      </c>
      <c r="B500" s="8">
        <v>90</v>
      </c>
      <c r="C500" s="8">
        <v>1621347.60195471</v>
      </c>
      <c r="D500" s="8">
        <v>7591.7691579943203</v>
      </c>
      <c r="E500" s="2">
        <v>120</v>
      </c>
      <c r="F500" s="1">
        <v>346.36740112304699</v>
      </c>
      <c r="G500" s="1">
        <v>1170.37524414062</v>
      </c>
      <c r="H500" s="1">
        <v>194.85821074491511</v>
      </c>
      <c r="I500" s="1">
        <v>1177.560234637421</v>
      </c>
      <c r="J500" s="1">
        <f t="shared" si="31"/>
        <v>-43.7423354180806</v>
      </c>
      <c r="K500" s="1">
        <f t="shared" si="32"/>
        <v>0.61390485938351913</v>
      </c>
      <c r="L500" s="30"/>
      <c r="M500" s="30"/>
      <c r="N500" s="2">
        <v>0</v>
      </c>
      <c r="O500" s="30"/>
      <c r="P500" s="30"/>
      <c r="Q500" s="30"/>
      <c r="R500" s="30"/>
      <c r="S500" s="30"/>
      <c r="T500" s="30"/>
      <c r="U500" s="30"/>
      <c r="V500" s="30"/>
    </row>
    <row r="501" spans="1:22" ht="14.5" x14ac:dyDescent="0.35">
      <c r="A501" s="15">
        <v>73</v>
      </c>
      <c r="B501" s="8">
        <v>90</v>
      </c>
      <c r="C501" s="8">
        <v>1621347.60195471</v>
      </c>
      <c r="D501" s="8">
        <v>7591.7691579943203</v>
      </c>
      <c r="E501" s="2">
        <v>150</v>
      </c>
      <c r="F501" s="1">
        <v>359.33340454101602</v>
      </c>
      <c r="G501" s="1">
        <v>1214.1875</v>
      </c>
      <c r="H501" s="1">
        <v>194.85821074491511</v>
      </c>
      <c r="I501" s="1">
        <v>1220.961654755474</v>
      </c>
      <c r="J501" s="1">
        <f t="shared" si="31"/>
        <v>-45.772308312439939</v>
      </c>
      <c r="K501" s="1">
        <f t="shared" si="32"/>
        <v>0.55791669371279151</v>
      </c>
      <c r="L501" s="30"/>
      <c r="M501" s="30"/>
      <c r="N501" s="2">
        <v>0</v>
      </c>
      <c r="O501" s="30"/>
      <c r="P501" s="30"/>
      <c r="Q501" s="30"/>
      <c r="R501" s="30"/>
      <c r="S501" s="30"/>
      <c r="T501" s="30"/>
      <c r="U501" s="30"/>
      <c r="V501" s="30"/>
    </row>
    <row r="502" spans="1:22" ht="14.5" x14ac:dyDescent="0.35">
      <c r="A502" s="15">
        <v>73</v>
      </c>
      <c r="B502" s="8">
        <v>90</v>
      </c>
      <c r="C502" s="8">
        <v>1621347.60195471</v>
      </c>
      <c r="D502" s="8">
        <v>7591.7691579943203</v>
      </c>
      <c r="E502" s="2">
        <v>180</v>
      </c>
      <c r="F502" s="1">
        <v>357.29867553710898</v>
      </c>
      <c r="G502" s="1">
        <v>1207.31213378906</v>
      </c>
      <c r="H502" s="1">
        <v>194.85821074491511</v>
      </c>
      <c r="I502" s="1">
        <v>1217.312290813278</v>
      </c>
      <c r="J502" s="1">
        <f t="shared" si="31"/>
        <v>-45.463494805292896</v>
      </c>
      <c r="K502" s="1">
        <f t="shared" si="32"/>
        <v>0.82829922307110559</v>
      </c>
      <c r="L502" s="30"/>
      <c r="M502" s="30"/>
      <c r="N502" s="2">
        <v>0</v>
      </c>
      <c r="O502" s="30"/>
      <c r="P502" s="30"/>
      <c r="Q502" s="30"/>
      <c r="R502" s="30"/>
      <c r="S502" s="30"/>
      <c r="T502" s="30"/>
      <c r="U502" s="30"/>
      <c r="V502" s="30"/>
    </row>
    <row r="503" spans="1:22" ht="14.5" x14ac:dyDescent="0.35">
      <c r="A503" s="15">
        <v>73</v>
      </c>
      <c r="B503" s="8">
        <v>90</v>
      </c>
      <c r="C503" s="8">
        <v>1621347.60195471</v>
      </c>
      <c r="D503" s="8">
        <v>7591.7691579943203</v>
      </c>
      <c r="E503" s="2">
        <v>210</v>
      </c>
      <c r="F503" s="1">
        <v>223.47007751464801</v>
      </c>
      <c r="G503" s="1">
        <v>755.10467529296898</v>
      </c>
      <c r="H503" s="1">
        <v>194.85821074491511</v>
      </c>
      <c r="I503" s="1">
        <v>754.19837784313972</v>
      </c>
      <c r="J503" s="1">
        <f t="shared" si="31"/>
        <v>-12.803444240921896</v>
      </c>
      <c r="K503" s="1">
        <f t="shared" si="32"/>
        <v>-0.12002275704062142</v>
      </c>
      <c r="L503" s="30"/>
      <c r="M503" s="30"/>
      <c r="N503" s="2">
        <v>1223790</v>
      </c>
      <c r="O503" s="30"/>
      <c r="P503" s="30"/>
      <c r="Q503" s="30"/>
      <c r="R503" s="30"/>
      <c r="S503" s="30"/>
      <c r="T503" s="30"/>
      <c r="U503" s="30"/>
      <c r="V503" s="30"/>
    </row>
    <row r="504" spans="1:22" ht="14.5" x14ac:dyDescent="0.35">
      <c r="A504" s="15">
        <v>73</v>
      </c>
      <c r="B504" s="8">
        <v>90</v>
      </c>
      <c r="C504" s="8">
        <v>1621347.60195471</v>
      </c>
      <c r="D504" s="8">
        <v>7591.7691579943203</v>
      </c>
      <c r="E504" s="2">
        <v>240</v>
      </c>
      <c r="F504" s="1">
        <v>201.92329406738301</v>
      </c>
      <c r="G504" s="1">
        <v>682.2900390625</v>
      </c>
      <c r="H504" s="1">
        <v>194.85821074491511</v>
      </c>
      <c r="I504" s="1">
        <v>687.86469153580163</v>
      </c>
      <c r="J504" s="1">
        <f t="shared" si="31"/>
        <v>-3.4988946446714757</v>
      </c>
      <c r="K504" s="1">
        <f t="shared" si="32"/>
        <v>0.81705025050072133</v>
      </c>
      <c r="L504" s="30"/>
      <c r="M504" s="30"/>
      <c r="N504" s="2">
        <v>1223790</v>
      </c>
      <c r="O504" s="30"/>
      <c r="P504" s="30"/>
      <c r="Q504" s="30"/>
      <c r="R504" s="30"/>
      <c r="S504" s="30"/>
      <c r="T504" s="30"/>
      <c r="U504" s="30"/>
      <c r="V504" s="30"/>
    </row>
    <row r="505" spans="1:22" ht="14.5" x14ac:dyDescent="0.35">
      <c r="A505" s="15">
        <v>73</v>
      </c>
      <c r="B505" s="8">
        <v>90</v>
      </c>
      <c r="C505" s="8">
        <v>1621347.60195471</v>
      </c>
      <c r="D505" s="8">
        <v>7591.7691579943203</v>
      </c>
      <c r="E505" s="2">
        <v>270</v>
      </c>
      <c r="F505" s="1">
        <v>198.90596008300801</v>
      </c>
      <c r="G505" s="1">
        <v>672.05615234375</v>
      </c>
      <c r="H505" s="1">
        <v>194.85821074491511</v>
      </c>
      <c r="I505" s="1">
        <v>677.42558008755225</v>
      </c>
      <c r="J505" s="1">
        <f t="shared" si="31"/>
        <v>-2.0350065610923274</v>
      </c>
      <c r="K505" s="1">
        <f t="shared" si="32"/>
        <v>0.79895522495802407</v>
      </c>
      <c r="L505" s="30"/>
      <c r="M505" s="30"/>
      <c r="N505" s="2">
        <v>1223790</v>
      </c>
      <c r="O505" s="30"/>
      <c r="P505" s="30"/>
      <c r="Q505" s="30"/>
      <c r="R505" s="30"/>
      <c r="S505" s="30"/>
      <c r="T505" s="30"/>
      <c r="U505" s="30"/>
      <c r="V505" s="30"/>
    </row>
    <row r="506" spans="1:22" ht="14.5" x14ac:dyDescent="0.35">
      <c r="A506" s="15">
        <v>73</v>
      </c>
      <c r="B506" s="8">
        <v>90</v>
      </c>
      <c r="C506" s="8">
        <v>1621347.60195471</v>
      </c>
      <c r="D506" s="8">
        <v>7591.7691579943203</v>
      </c>
      <c r="E506" s="2">
        <v>300</v>
      </c>
      <c r="F506" s="1">
        <v>334.41110229492199</v>
      </c>
      <c r="G506" s="1">
        <v>1128.92346191406</v>
      </c>
      <c r="H506" s="1">
        <v>194.85821074491511</v>
      </c>
      <c r="I506" s="1">
        <v>1150.1346128318189</v>
      </c>
      <c r="J506" s="1">
        <f t="shared" si="31"/>
        <v>-41.730938534131909</v>
      </c>
      <c r="K506" s="1">
        <f t="shared" si="32"/>
        <v>1.8788829919254193</v>
      </c>
      <c r="L506" s="30"/>
      <c r="M506" s="30"/>
      <c r="N506" s="2">
        <v>0</v>
      </c>
      <c r="O506" s="30"/>
      <c r="P506" s="30"/>
      <c r="Q506" s="30"/>
      <c r="R506" s="30"/>
      <c r="S506" s="30"/>
      <c r="T506" s="30"/>
      <c r="U506" s="30"/>
      <c r="V506" s="30"/>
    </row>
    <row r="507" spans="1:22" ht="14.5" x14ac:dyDescent="0.35">
      <c r="A507" s="15">
        <v>73</v>
      </c>
      <c r="B507" s="8">
        <v>90</v>
      </c>
      <c r="C507" s="8">
        <v>1621347.60195471</v>
      </c>
      <c r="D507" s="8">
        <v>7591.7691579943203</v>
      </c>
      <c r="E507" s="2">
        <v>330</v>
      </c>
      <c r="F507" s="1">
        <v>366.09738159179699</v>
      </c>
      <c r="G507" s="1">
        <v>1220.05578613281</v>
      </c>
      <c r="H507" s="1">
        <v>362.71507992119888</v>
      </c>
      <c r="I507" s="1">
        <v>1228.815029902375</v>
      </c>
      <c r="J507" s="1">
        <f t="shared" si="31"/>
        <v>-0.92388032274140042</v>
      </c>
      <c r="K507" s="1">
        <f t="shared" si="32"/>
        <v>0.7179379721093796</v>
      </c>
      <c r="L507" s="30"/>
      <c r="M507" s="30"/>
      <c r="N507" s="2">
        <v>0</v>
      </c>
      <c r="O507" s="30"/>
      <c r="P507" s="30"/>
      <c r="Q507" s="30"/>
      <c r="R507" s="30"/>
      <c r="S507" s="30"/>
      <c r="T507" s="30"/>
      <c r="U507" s="30"/>
      <c r="V507" s="30"/>
    </row>
    <row r="508" spans="1:22" ht="14.5" x14ac:dyDescent="0.35">
      <c r="A508" s="15">
        <v>73</v>
      </c>
      <c r="B508" s="8">
        <v>90</v>
      </c>
      <c r="C508" s="8">
        <v>1621347.60195471</v>
      </c>
      <c r="D508" s="8">
        <v>7591.7691579943203</v>
      </c>
      <c r="E508" s="2">
        <v>360</v>
      </c>
      <c r="F508" s="1">
        <v>493.35601806640602</v>
      </c>
      <c r="G508" s="1">
        <v>1265.97009277344</v>
      </c>
      <c r="H508" s="1">
        <v>913.8651858204064</v>
      </c>
      <c r="I508" s="1">
        <v>1273.0238357000951</v>
      </c>
      <c r="J508" s="1">
        <f t="shared" si="31"/>
        <v>85.234425517314676</v>
      </c>
      <c r="K508" s="1">
        <f t="shared" si="32"/>
        <v>0.5571808502365192</v>
      </c>
      <c r="L508" s="30"/>
      <c r="M508" s="30"/>
      <c r="N508" s="2">
        <v>0</v>
      </c>
      <c r="O508" s="30"/>
      <c r="P508" s="30"/>
      <c r="Q508" s="30"/>
      <c r="R508" s="30"/>
      <c r="S508" s="30"/>
      <c r="T508" s="30"/>
      <c r="U508" s="30"/>
      <c r="V508" s="30"/>
    </row>
    <row r="509" spans="1:22" ht="14.5" x14ac:dyDescent="0.35">
      <c r="A509" s="15">
        <v>73</v>
      </c>
      <c r="B509" s="8">
        <v>90</v>
      </c>
      <c r="C509" s="8">
        <v>1621347.60195471</v>
      </c>
      <c r="D509" s="8">
        <v>7591.7691579943203</v>
      </c>
      <c r="E509" s="2">
        <v>390</v>
      </c>
      <c r="F509" s="1">
        <v>421.80572509765602</v>
      </c>
      <c r="G509" s="1">
        <v>810.186767578125</v>
      </c>
      <c r="H509" s="1">
        <v>486.8327903992556</v>
      </c>
      <c r="I509" s="1">
        <v>819.44669037431049</v>
      </c>
      <c r="J509" s="1">
        <f t="shared" si="31"/>
        <v>15.416354362318001</v>
      </c>
      <c r="K509" s="1">
        <f t="shared" si="32"/>
        <v>1.1429368099735808</v>
      </c>
      <c r="L509" s="30"/>
      <c r="M509" s="30"/>
      <c r="N509" s="2">
        <v>1223790</v>
      </c>
      <c r="O509" s="30"/>
      <c r="P509" s="30"/>
      <c r="Q509" s="30"/>
      <c r="R509" s="30"/>
      <c r="S509" s="30"/>
      <c r="T509" s="30"/>
      <c r="U509" s="30"/>
      <c r="V509" s="30"/>
    </row>
    <row r="510" spans="1:22" ht="14.5" x14ac:dyDescent="0.35">
      <c r="A510" s="15">
        <v>73</v>
      </c>
      <c r="B510" s="8">
        <v>90</v>
      </c>
      <c r="C510" s="8">
        <v>1621347.60195471</v>
      </c>
      <c r="D510" s="8">
        <v>7591.7691579943203</v>
      </c>
      <c r="E510" s="2">
        <v>420</v>
      </c>
      <c r="F510" s="1">
        <v>506.50115966796898</v>
      </c>
      <c r="G510" s="1">
        <v>746.26989746093795</v>
      </c>
      <c r="H510" s="1">
        <v>684.43709063194819</v>
      </c>
      <c r="I510" s="1">
        <v>748.7387689474607</v>
      </c>
      <c r="J510" s="1">
        <f t="shared" si="31"/>
        <v>35.130409391485514</v>
      </c>
      <c r="K510" s="1">
        <f t="shared" si="32"/>
        <v>0.33082822915980908</v>
      </c>
      <c r="L510" s="30"/>
      <c r="M510" s="30"/>
      <c r="N510" s="2">
        <v>1223790</v>
      </c>
      <c r="O510" s="30"/>
      <c r="P510" s="30"/>
      <c r="Q510" s="30"/>
      <c r="R510" s="30"/>
      <c r="S510" s="30"/>
      <c r="T510" s="30"/>
      <c r="U510" s="30"/>
      <c r="V510" s="30"/>
    </row>
    <row r="511" spans="1:22" ht="14.5" x14ac:dyDescent="0.35">
      <c r="A511" s="15">
        <v>73</v>
      </c>
      <c r="B511" s="8">
        <v>90</v>
      </c>
      <c r="C511" s="8">
        <v>1621347.60195471</v>
      </c>
      <c r="D511" s="8">
        <v>7591.7691579943203</v>
      </c>
      <c r="E511" s="2">
        <v>450</v>
      </c>
      <c r="F511" s="1">
        <v>681.53753662109398</v>
      </c>
      <c r="G511" s="1">
        <v>746.21002197265602</v>
      </c>
      <c r="H511" s="1">
        <v>820.9296902946943</v>
      </c>
      <c r="I511" s="1">
        <v>739.79065710501834</v>
      </c>
      <c r="J511" s="1">
        <f t="shared" si="31"/>
        <v>20.452601094383517</v>
      </c>
      <c r="K511" s="1">
        <f t="shared" si="32"/>
        <v>-0.8602624835656405</v>
      </c>
      <c r="L511" s="30"/>
      <c r="M511" s="30"/>
      <c r="N511" s="2">
        <v>1223790</v>
      </c>
      <c r="O511" s="30"/>
      <c r="P511" s="30"/>
      <c r="Q511" s="30"/>
      <c r="R511" s="30"/>
      <c r="S511" s="30"/>
      <c r="T511" s="30"/>
      <c r="U511" s="30"/>
      <c r="V511" s="30"/>
    </row>
    <row r="512" spans="1:22" ht="14.5" x14ac:dyDescent="0.35">
      <c r="A512" s="15">
        <v>73</v>
      </c>
      <c r="B512" s="8">
        <v>90</v>
      </c>
      <c r="C512" s="8">
        <v>1621347.60195471</v>
      </c>
      <c r="D512" s="8">
        <v>7591.7691579943203</v>
      </c>
      <c r="E512" s="2">
        <v>480</v>
      </c>
      <c r="F512" s="1">
        <v>1921.58813476563</v>
      </c>
      <c r="G512" s="1">
        <v>1274.63916015625</v>
      </c>
      <c r="H512" s="1">
        <v>2073.75733951648</v>
      </c>
      <c r="I512" s="1">
        <v>1283.7618356971241</v>
      </c>
      <c r="J512" s="1">
        <f t="shared" si="31"/>
        <v>7.918929243878245</v>
      </c>
      <c r="K512" s="1">
        <f t="shared" si="32"/>
        <v>0.71570651726687728</v>
      </c>
      <c r="L512" s="30"/>
      <c r="M512" s="30"/>
      <c r="N512" s="2">
        <v>0</v>
      </c>
      <c r="O512" s="30"/>
      <c r="P512" s="30"/>
      <c r="Q512" s="30"/>
      <c r="R512" s="30"/>
      <c r="S512" s="30"/>
      <c r="T512" s="30"/>
      <c r="U512" s="30"/>
      <c r="V512" s="30"/>
    </row>
    <row r="513" spans="1:22" ht="14.5" x14ac:dyDescent="0.35">
      <c r="A513" s="15">
        <v>73</v>
      </c>
      <c r="B513" s="8">
        <v>90</v>
      </c>
      <c r="C513" s="8">
        <v>1621347.60195471</v>
      </c>
      <c r="D513" s="8">
        <v>7591.7691579943203</v>
      </c>
      <c r="E513" s="2">
        <v>510</v>
      </c>
      <c r="F513" s="1">
        <v>3064.138671875</v>
      </c>
      <c r="G513" s="1">
        <v>1384.2197265625</v>
      </c>
      <c r="H513" s="1">
        <v>2899.839065211967</v>
      </c>
      <c r="I513" s="1">
        <v>1398.5027816611939</v>
      </c>
      <c r="J513" s="1">
        <f t="shared" si="31"/>
        <v>-5.3620160265950112</v>
      </c>
      <c r="K513" s="1">
        <f t="shared" si="32"/>
        <v>1.0318488332891864</v>
      </c>
      <c r="L513" s="30"/>
      <c r="M513" s="30"/>
      <c r="N513" s="2">
        <v>0</v>
      </c>
      <c r="O513" s="30"/>
      <c r="P513" s="30"/>
      <c r="Q513" s="30"/>
      <c r="R513" s="30"/>
      <c r="S513" s="30"/>
      <c r="T513" s="30"/>
      <c r="U513" s="30"/>
      <c r="V513" s="30"/>
    </row>
    <row r="514" spans="1:22" ht="14.5" x14ac:dyDescent="0.35">
      <c r="A514" s="15">
        <v>73</v>
      </c>
      <c r="B514" s="8">
        <v>90</v>
      </c>
      <c r="C514" s="8">
        <v>1621347.60195471</v>
      </c>
      <c r="D514" s="8">
        <v>7591.7691579943203</v>
      </c>
      <c r="E514" s="2">
        <v>540</v>
      </c>
      <c r="F514" s="1">
        <v>3926.01196289063</v>
      </c>
      <c r="G514" s="1">
        <v>1428.57409667969</v>
      </c>
      <c r="H514" s="1">
        <v>3573.4568815022508</v>
      </c>
      <c r="I514" s="1">
        <v>1435.9863534876411</v>
      </c>
      <c r="J514" s="1">
        <f t="shared" si="31"/>
        <v>-8.9799798044629799</v>
      </c>
      <c r="K514" s="1">
        <f t="shared" si="32"/>
        <v>0.51885700749990604</v>
      </c>
      <c r="L514" s="30"/>
      <c r="M514" s="30"/>
      <c r="N514" s="2">
        <v>0</v>
      </c>
      <c r="O514" s="30"/>
      <c r="P514" s="30"/>
      <c r="Q514" s="30"/>
      <c r="R514" s="30"/>
      <c r="S514" s="30"/>
      <c r="T514" s="30"/>
      <c r="U514" s="30"/>
      <c r="V514" s="30"/>
    </row>
    <row r="515" spans="1:22" ht="14.5" x14ac:dyDescent="0.35">
      <c r="A515" s="15">
        <v>73</v>
      </c>
      <c r="B515" s="8">
        <v>90</v>
      </c>
      <c r="C515" s="8">
        <v>1621347.60195471</v>
      </c>
      <c r="D515" s="8">
        <v>7591.7691579943203</v>
      </c>
      <c r="E515" s="2">
        <v>570</v>
      </c>
      <c r="F515" s="1">
        <v>2400.3046875</v>
      </c>
      <c r="G515" s="1">
        <v>897.00140380859398</v>
      </c>
      <c r="H515" s="1">
        <v>2028.762748392674</v>
      </c>
      <c r="I515" s="1">
        <v>916.12445065898737</v>
      </c>
      <c r="J515" s="1">
        <f t="shared" si="31"/>
        <v>-15.478949028521031</v>
      </c>
      <c r="K515" s="1">
        <f t="shared" si="32"/>
        <v>2.1318859445702665</v>
      </c>
      <c r="L515" s="30"/>
      <c r="M515" s="30"/>
      <c r="N515" s="2">
        <v>1223790</v>
      </c>
      <c r="O515" s="30"/>
      <c r="P515" s="30"/>
      <c r="Q515" s="30"/>
      <c r="R515" s="30"/>
      <c r="S515" s="30"/>
      <c r="T515" s="30"/>
      <c r="U515" s="30"/>
      <c r="V515" s="30"/>
    </row>
    <row r="516" spans="1:22" ht="14.5" x14ac:dyDescent="0.35">
      <c r="A516" s="15">
        <v>73</v>
      </c>
      <c r="B516" s="8">
        <v>90</v>
      </c>
      <c r="C516" s="8">
        <v>1621347.60195471</v>
      </c>
      <c r="D516" s="8">
        <v>7591.7691579943203</v>
      </c>
      <c r="E516" s="2">
        <v>600</v>
      </c>
      <c r="F516" s="1">
        <v>2196.93725585938</v>
      </c>
      <c r="G516" s="1">
        <v>824.97015380859398</v>
      </c>
      <c r="H516" s="1">
        <v>2130.5877900718519</v>
      </c>
      <c r="I516" s="1">
        <v>825.61884763729086</v>
      </c>
      <c r="J516" s="1">
        <f t="shared" si="31"/>
        <v>-3.020089245178466</v>
      </c>
      <c r="K516" s="1">
        <f t="shared" si="32"/>
        <v>7.8632399693745178E-2</v>
      </c>
      <c r="L516" s="30"/>
      <c r="M516" s="30"/>
      <c r="N516" s="2">
        <v>1223790</v>
      </c>
      <c r="O516" s="30"/>
      <c r="P516" s="30"/>
      <c r="Q516" s="30"/>
      <c r="R516" s="30"/>
      <c r="S516" s="30"/>
      <c r="T516" s="30"/>
      <c r="U516" s="30"/>
      <c r="V516" s="30"/>
    </row>
    <row r="517" spans="1:22" ht="14.5" x14ac:dyDescent="0.35">
      <c r="A517" s="15">
        <v>73</v>
      </c>
      <c r="B517" s="8">
        <v>90</v>
      </c>
      <c r="C517" s="8">
        <v>1621347.60195471</v>
      </c>
      <c r="D517" s="8">
        <v>7591.7691579943203</v>
      </c>
      <c r="E517" s="2">
        <v>630</v>
      </c>
      <c r="F517" s="1">
        <v>2246.86938476563</v>
      </c>
      <c r="G517" s="1">
        <v>825.06591796875</v>
      </c>
      <c r="H517" s="1">
        <v>2448.33082320416</v>
      </c>
      <c r="I517" s="1">
        <v>818.69910656677223</v>
      </c>
      <c r="J517" s="1">
        <f t="shared" si="31"/>
        <v>8.9663173037334492</v>
      </c>
      <c r="K517" s="1">
        <f t="shared" si="32"/>
        <v>-0.77167305827543808</v>
      </c>
      <c r="L517" s="30"/>
      <c r="M517" s="30"/>
      <c r="N517" s="2">
        <v>1223790</v>
      </c>
      <c r="O517" s="30"/>
      <c r="P517" s="30"/>
      <c r="Q517" s="30"/>
      <c r="R517" s="30"/>
      <c r="S517" s="30"/>
      <c r="T517" s="30"/>
      <c r="U517" s="30"/>
      <c r="V517" s="30"/>
    </row>
    <row r="518" spans="1:22" ht="14.5" x14ac:dyDescent="0.35">
      <c r="A518" s="15">
        <v>73</v>
      </c>
      <c r="B518" s="8">
        <v>90</v>
      </c>
      <c r="C518" s="8">
        <v>1621347.60195471</v>
      </c>
      <c r="D518" s="8">
        <v>7591.7691579943203</v>
      </c>
      <c r="E518" s="2">
        <v>660</v>
      </c>
      <c r="F518" s="1">
        <v>4469.10205078125</v>
      </c>
      <c r="G518" s="1">
        <v>1417.236328125</v>
      </c>
      <c r="H518" s="1">
        <v>4926.0806379946207</v>
      </c>
      <c r="I518" s="1">
        <v>1407.9601759116319</v>
      </c>
      <c r="J518" s="1">
        <f t="shared" si="31"/>
        <v>10.225288704998036</v>
      </c>
      <c r="K518" s="1">
        <f t="shared" si="32"/>
        <v>-0.6545240218080195</v>
      </c>
      <c r="L518" s="30"/>
      <c r="M518" s="30"/>
      <c r="N518" s="2">
        <v>0</v>
      </c>
      <c r="O518" s="30"/>
      <c r="P518" s="30"/>
      <c r="Q518" s="30"/>
      <c r="R518" s="30"/>
      <c r="S518" s="30"/>
      <c r="T518" s="30"/>
      <c r="U518" s="30"/>
      <c r="V518" s="30"/>
    </row>
    <row r="519" spans="1:22" ht="14.5" x14ac:dyDescent="0.35">
      <c r="A519" s="15">
        <v>73</v>
      </c>
      <c r="B519" s="8">
        <v>90</v>
      </c>
      <c r="C519" s="8">
        <v>1621347.60195471</v>
      </c>
      <c r="D519" s="8">
        <v>7591.7691579943203</v>
      </c>
      <c r="E519" s="2">
        <v>690</v>
      </c>
      <c r="F519" s="1">
        <v>5701.21923828125</v>
      </c>
      <c r="G519" s="1">
        <v>1529.40393066406</v>
      </c>
      <c r="H519" s="1">
        <v>6245.1118306489288</v>
      </c>
      <c r="I519" s="1">
        <v>1519.8581771182701</v>
      </c>
      <c r="J519" s="1">
        <f t="shared" si="31"/>
        <v>9.5399346988039433</v>
      </c>
      <c r="K519" s="1">
        <f t="shared" si="32"/>
        <v>-0.62414862119814218</v>
      </c>
      <c r="L519" s="30"/>
      <c r="M519" s="30"/>
      <c r="N519" s="2">
        <v>0</v>
      </c>
      <c r="O519" s="30"/>
      <c r="P519" s="30"/>
      <c r="Q519" s="30"/>
      <c r="R519" s="30"/>
      <c r="S519" s="30"/>
      <c r="T519" s="30"/>
      <c r="U519" s="30"/>
      <c r="V519" s="30"/>
    </row>
    <row r="520" spans="1:22" ht="14.5" x14ac:dyDescent="0.35">
      <c r="A520" s="15">
        <v>73</v>
      </c>
      <c r="B520" s="8">
        <v>90</v>
      </c>
      <c r="C520" s="8">
        <v>1621347.60195471</v>
      </c>
      <c r="D520" s="8">
        <v>7591.7691579943203</v>
      </c>
      <c r="E520" s="2">
        <v>720</v>
      </c>
      <c r="F520" s="1">
        <v>7160.77197265625</v>
      </c>
      <c r="G520" s="1">
        <v>1565.23413085938</v>
      </c>
      <c r="H520" s="1">
        <v>7580.6928502185647</v>
      </c>
      <c r="I520" s="1">
        <v>1550.982816541715</v>
      </c>
      <c r="J520" s="1">
        <f t="shared" si="31"/>
        <v>5.864184464549389</v>
      </c>
      <c r="K520" s="1">
        <f t="shared" si="32"/>
        <v>-0.91049089952059858</v>
      </c>
      <c r="L520" s="30"/>
      <c r="M520" s="30"/>
      <c r="N520" s="2">
        <v>0</v>
      </c>
      <c r="O520" s="30"/>
      <c r="P520" s="30"/>
      <c r="Q520" s="30"/>
      <c r="R520" s="30"/>
      <c r="S520" s="30"/>
      <c r="T520" s="30"/>
      <c r="U520" s="30"/>
      <c r="V520" s="30"/>
    </row>
    <row r="521" spans="1:22" ht="14.5" x14ac:dyDescent="0.35">
      <c r="A521" s="15">
        <v>73</v>
      </c>
      <c r="B521" s="8">
        <v>90</v>
      </c>
      <c r="C521" s="8">
        <v>1621347.60195471</v>
      </c>
      <c r="D521" s="8">
        <v>7591.7691579943203</v>
      </c>
      <c r="E521" s="2">
        <v>750</v>
      </c>
      <c r="F521" s="1">
        <v>4555.56103515625</v>
      </c>
      <c r="G521" s="1">
        <v>972.26574707031205</v>
      </c>
      <c r="H521" s="1">
        <v>4816.2435236079964</v>
      </c>
      <c r="I521" s="1">
        <v>972.31126941439732</v>
      </c>
      <c r="J521" s="1">
        <f t="shared" ref="J521:J584" si="39">(H521-F521)/F521*100</f>
        <v>5.7222916439929845</v>
      </c>
      <c r="K521" s="1">
        <f t="shared" ref="K521:K584" si="40">(I521-G521)/G521*100</f>
        <v>4.6820886390825916E-3</v>
      </c>
      <c r="L521" s="30"/>
      <c r="M521" s="30"/>
      <c r="N521" s="2">
        <v>1223790</v>
      </c>
      <c r="O521" s="30"/>
      <c r="P521" s="30"/>
      <c r="Q521" s="30"/>
      <c r="R521" s="30"/>
      <c r="S521" s="30"/>
      <c r="T521" s="30"/>
      <c r="U521" s="30"/>
      <c r="V521" s="30"/>
    </row>
    <row r="522" spans="1:22" ht="14.5" x14ac:dyDescent="0.35">
      <c r="A522" s="15">
        <v>73</v>
      </c>
      <c r="B522" s="8">
        <v>90</v>
      </c>
      <c r="C522" s="8">
        <v>1621347.60195471</v>
      </c>
      <c r="D522" s="8">
        <v>7591.7691579943203</v>
      </c>
      <c r="E522" s="2">
        <v>780</v>
      </c>
      <c r="F522" s="1">
        <v>4443.26806640625</v>
      </c>
      <c r="G522" s="1">
        <v>890.79705810546898</v>
      </c>
      <c r="H522" s="1">
        <v>4467.3555335898236</v>
      </c>
      <c r="I522" s="1">
        <v>889.20623867750555</v>
      </c>
      <c r="J522" s="1">
        <f t="shared" si="39"/>
        <v>0.54211150044466572</v>
      </c>
      <c r="K522" s="1">
        <f t="shared" si="40"/>
        <v>-0.17858382147632484</v>
      </c>
      <c r="L522" s="30"/>
      <c r="M522" s="30"/>
      <c r="N522" s="2">
        <v>1223790</v>
      </c>
      <c r="O522" s="30"/>
      <c r="P522" s="30"/>
      <c r="Q522" s="30"/>
      <c r="R522" s="30"/>
      <c r="S522" s="30"/>
      <c r="T522" s="30"/>
      <c r="U522" s="30"/>
      <c r="V522" s="30"/>
    </row>
    <row r="523" spans="1:22" ht="14.5" x14ac:dyDescent="0.35">
      <c r="A523" s="15">
        <v>73</v>
      </c>
      <c r="B523" s="8">
        <v>90</v>
      </c>
      <c r="C523" s="8">
        <v>1621347.60195471</v>
      </c>
      <c r="D523" s="8">
        <v>7591.7691579943203</v>
      </c>
      <c r="E523" s="2">
        <v>810</v>
      </c>
      <c r="F523" s="1">
        <v>4770.56689453125</v>
      </c>
      <c r="G523" s="1">
        <v>883.501220703125</v>
      </c>
      <c r="H523" s="1">
        <v>4603.8191516600946</v>
      </c>
      <c r="I523" s="1">
        <v>886.30518341402512</v>
      </c>
      <c r="J523" s="1">
        <f t="shared" si="39"/>
        <v>-3.4953444015701169</v>
      </c>
      <c r="K523" s="1">
        <f t="shared" si="40"/>
        <v>0.31736942125202944</v>
      </c>
      <c r="L523" s="30"/>
      <c r="M523" s="30"/>
      <c r="N523" s="2">
        <v>1223790</v>
      </c>
      <c r="O523" s="30"/>
      <c r="P523" s="30"/>
      <c r="Q523" s="30"/>
      <c r="R523" s="30"/>
      <c r="S523" s="30"/>
      <c r="T523" s="30"/>
      <c r="U523" s="30"/>
      <c r="V523" s="30"/>
    </row>
    <row r="524" spans="1:22" ht="14.5" x14ac:dyDescent="0.35">
      <c r="A524" s="15">
        <v>73</v>
      </c>
      <c r="B524" s="8">
        <v>90</v>
      </c>
      <c r="C524" s="8">
        <v>1621347.60195471</v>
      </c>
      <c r="D524" s="8">
        <v>7591.7691579943203</v>
      </c>
      <c r="E524" s="2">
        <v>840</v>
      </c>
      <c r="F524" s="1">
        <v>9590.83984375</v>
      </c>
      <c r="G524" s="1">
        <v>1495.63940429688</v>
      </c>
      <c r="H524" s="1">
        <v>9598.1255794360295</v>
      </c>
      <c r="I524" s="1">
        <v>1490.186300346028</v>
      </c>
      <c r="J524" s="1">
        <f t="shared" si="39"/>
        <v>7.5965565109267871E-2</v>
      </c>
      <c r="K524" s="1">
        <f t="shared" si="40"/>
        <v>-0.36460017937382172</v>
      </c>
      <c r="L524" s="30"/>
      <c r="M524" s="30"/>
      <c r="N524" s="2">
        <v>0</v>
      </c>
      <c r="O524" s="30"/>
      <c r="P524" s="30"/>
      <c r="Q524" s="30"/>
      <c r="R524" s="30"/>
      <c r="S524" s="30"/>
      <c r="T524" s="30"/>
      <c r="U524" s="30"/>
      <c r="V524" s="30"/>
    </row>
    <row r="525" spans="1:22" ht="14.5" x14ac:dyDescent="0.35">
      <c r="A525" s="15">
        <v>73</v>
      </c>
      <c r="B525" s="8">
        <v>90</v>
      </c>
      <c r="C525" s="8">
        <v>1621347.60195471</v>
      </c>
      <c r="D525" s="8">
        <v>7591.7691579943203</v>
      </c>
      <c r="E525" s="2">
        <v>870</v>
      </c>
      <c r="F525" s="1">
        <v>11213.7685546875</v>
      </c>
      <c r="G525" s="1">
        <v>1573.99475097656</v>
      </c>
      <c r="H525" s="1">
        <v>11243.66651401108</v>
      </c>
      <c r="I525" s="1">
        <v>1561.440653828711</v>
      </c>
      <c r="J525" s="1">
        <f t="shared" si="39"/>
        <v>0.26661830211469983</v>
      </c>
      <c r="K525" s="1">
        <f t="shared" si="40"/>
        <v>-0.79759460062112753</v>
      </c>
      <c r="L525" s="30"/>
      <c r="M525" s="30"/>
      <c r="N525" s="2">
        <v>0</v>
      </c>
      <c r="O525" s="30"/>
      <c r="P525" s="30"/>
      <c r="Q525" s="30"/>
      <c r="R525" s="30"/>
      <c r="S525" s="30"/>
      <c r="T525" s="30"/>
      <c r="U525" s="30"/>
      <c r="V525" s="30"/>
    </row>
    <row r="526" spans="1:22" ht="14.5" x14ac:dyDescent="0.35">
      <c r="A526" s="15">
        <v>73</v>
      </c>
      <c r="B526" s="8">
        <v>90</v>
      </c>
      <c r="C526" s="8">
        <v>1621347.60195471</v>
      </c>
      <c r="D526" s="8">
        <v>7591.7691579943203</v>
      </c>
      <c r="E526" s="2">
        <v>900</v>
      </c>
      <c r="F526" s="1">
        <v>12475.291015625</v>
      </c>
      <c r="G526" s="1">
        <v>1579.75146484375</v>
      </c>
      <c r="H526" s="1">
        <v>12263.87385710092</v>
      </c>
      <c r="I526" s="1">
        <v>1568.268577883437</v>
      </c>
      <c r="J526" s="1">
        <f t="shared" si="39"/>
        <v>-1.6946871881328083</v>
      </c>
      <c r="K526" s="1">
        <f t="shared" si="40"/>
        <v>-0.72687933613966949</v>
      </c>
      <c r="L526" s="30"/>
      <c r="M526" s="30"/>
      <c r="N526" s="2">
        <v>0</v>
      </c>
      <c r="O526" s="30"/>
      <c r="P526" s="30"/>
      <c r="Q526" s="30"/>
      <c r="R526" s="30"/>
      <c r="S526" s="30"/>
      <c r="T526" s="30"/>
      <c r="U526" s="30"/>
      <c r="V526" s="30"/>
    </row>
    <row r="527" spans="1:22" ht="14.5" x14ac:dyDescent="0.35">
      <c r="A527" s="15">
        <v>73</v>
      </c>
      <c r="B527" s="8">
        <v>90</v>
      </c>
      <c r="C527" s="8">
        <v>1621347.60195471</v>
      </c>
      <c r="D527" s="8">
        <v>7591.7691579943203</v>
      </c>
      <c r="E527" s="2">
        <v>930</v>
      </c>
      <c r="F527" s="1">
        <v>7388.365234375</v>
      </c>
      <c r="G527" s="1">
        <v>960.08831787109398</v>
      </c>
      <c r="H527" s="1">
        <v>7417.4627250794592</v>
      </c>
      <c r="I527" s="1">
        <v>963.96896865839653</v>
      </c>
      <c r="J527" s="1">
        <f t="shared" si="39"/>
        <v>0.39382853691477882</v>
      </c>
      <c r="K527" s="1">
        <f t="shared" si="40"/>
        <v>0.40419727175803333</v>
      </c>
      <c r="L527" s="30"/>
      <c r="M527" s="30"/>
      <c r="N527" s="2">
        <v>1223790</v>
      </c>
      <c r="O527" s="30"/>
      <c r="P527" s="30"/>
      <c r="Q527" s="30"/>
      <c r="R527" s="30"/>
      <c r="S527" s="30"/>
      <c r="T527" s="30"/>
      <c r="U527" s="30"/>
      <c r="V527" s="30"/>
    </row>
    <row r="528" spans="1:22" ht="14.5" x14ac:dyDescent="0.35">
      <c r="A528" s="15">
        <v>73</v>
      </c>
      <c r="B528" s="8">
        <v>90</v>
      </c>
      <c r="C528" s="8">
        <v>1621347.60195471</v>
      </c>
      <c r="D528" s="8">
        <v>7591.7691579943203</v>
      </c>
      <c r="E528" s="2">
        <v>960</v>
      </c>
      <c r="F528" s="1">
        <v>6997.3212890625</v>
      </c>
      <c r="G528" s="1">
        <v>881.35198974609398</v>
      </c>
      <c r="H528" s="1">
        <v>7159.6380197130966</v>
      </c>
      <c r="I528" s="1">
        <v>873.56049837446028</v>
      </c>
      <c r="J528" s="1">
        <f t="shared" si="39"/>
        <v>2.3196981236850389</v>
      </c>
      <c r="K528" s="1">
        <f t="shared" si="40"/>
        <v>-0.88403855239248108</v>
      </c>
      <c r="L528" s="30"/>
      <c r="M528" s="30"/>
      <c r="N528" s="2">
        <v>1223790</v>
      </c>
      <c r="O528" s="30"/>
      <c r="P528" s="30"/>
      <c r="Q528" s="30"/>
      <c r="R528" s="30"/>
      <c r="S528" s="30"/>
      <c r="T528" s="30"/>
      <c r="U528" s="30"/>
      <c r="V528" s="30"/>
    </row>
    <row r="529" spans="1:22" ht="14.5" x14ac:dyDescent="0.35">
      <c r="A529" s="15">
        <v>73</v>
      </c>
      <c r="B529" s="8">
        <v>90</v>
      </c>
      <c r="C529" s="8">
        <v>1621347.60195471</v>
      </c>
      <c r="D529" s="8">
        <v>7591.7691579943203</v>
      </c>
      <c r="E529" s="2">
        <v>990</v>
      </c>
      <c r="F529" s="1">
        <v>6795.7138671875</v>
      </c>
      <c r="G529" s="1">
        <v>865.70916748046898</v>
      </c>
      <c r="H529" s="1">
        <v>7336.8461898383421</v>
      </c>
      <c r="I529" s="1">
        <v>872.3262843832174</v>
      </c>
      <c r="J529" s="1">
        <f t="shared" si="39"/>
        <v>7.9628473656557466</v>
      </c>
      <c r="K529" s="1">
        <f t="shared" si="40"/>
        <v>0.76435795661107031</v>
      </c>
      <c r="L529" s="30"/>
      <c r="M529" s="30"/>
      <c r="N529" s="2">
        <v>1223790</v>
      </c>
      <c r="O529" s="30"/>
      <c r="P529" s="30"/>
      <c r="Q529" s="30"/>
      <c r="R529" s="30"/>
      <c r="S529" s="30"/>
      <c r="T529" s="30"/>
      <c r="U529" s="30"/>
      <c r="V529" s="30"/>
    </row>
    <row r="530" spans="1:22" ht="14.5" x14ac:dyDescent="0.35">
      <c r="A530" s="15">
        <v>73</v>
      </c>
      <c r="B530" s="8">
        <v>90</v>
      </c>
      <c r="C530" s="8">
        <v>1621347.60195471</v>
      </c>
      <c r="D530" s="8">
        <v>7591.7691579943203</v>
      </c>
      <c r="E530" s="2">
        <v>1020</v>
      </c>
      <c r="F530" s="1">
        <v>13119.1318359375</v>
      </c>
      <c r="G530" s="1">
        <v>1465.22253417969</v>
      </c>
      <c r="H530" s="1">
        <v>14257.930479698511</v>
      </c>
      <c r="I530" s="1">
        <v>1494.669991013315</v>
      </c>
      <c r="J530" s="1">
        <f t="shared" si="39"/>
        <v>8.6804421054865593</v>
      </c>
      <c r="K530" s="1">
        <f t="shared" si="40"/>
        <v>2.0097600293945277</v>
      </c>
      <c r="L530" s="30"/>
      <c r="M530" s="30"/>
      <c r="N530" s="2">
        <v>0</v>
      </c>
      <c r="O530" s="30"/>
      <c r="P530" s="30"/>
      <c r="Q530" s="30"/>
      <c r="R530" s="30"/>
      <c r="S530" s="30"/>
      <c r="T530" s="30"/>
      <c r="U530" s="30"/>
      <c r="V530" s="30"/>
    </row>
    <row r="531" spans="1:22" ht="14.5" x14ac:dyDescent="0.35">
      <c r="A531" s="15">
        <v>73</v>
      </c>
      <c r="B531" s="8">
        <v>90</v>
      </c>
      <c r="C531" s="8">
        <v>1621347.60195471</v>
      </c>
      <c r="D531" s="8">
        <v>7591.7691579943203</v>
      </c>
      <c r="E531" s="2">
        <v>1050</v>
      </c>
      <c r="F531" s="1">
        <v>15299.984375</v>
      </c>
      <c r="G531" s="1">
        <v>1539.60314941406</v>
      </c>
      <c r="H531" s="1">
        <v>15679.494533694369</v>
      </c>
      <c r="I531" s="1">
        <v>1537.2944700411481</v>
      </c>
      <c r="J531" s="1">
        <f t="shared" si="39"/>
        <v>2.4804610867085883</v>
      </c>
      <c r="K531" s="1">
        <f t="shared" si="40"/>
        <v>-0.14995288713137181</v>
      </c>
      <c r="L531" s="30"/>
      <c r="M531" s="30"/>
      <c r="N531" s="2">
        <v>0</v>
      </c>
      <c r="O531" s="30"/>
      <c r="P531" s="30"/>
      <c r="Q531" s="30"/>
      <c r="R531" s="30"/>
      <c r="S531" s="30"/>
      <c r="T531" s="30"/>
      <c r="U531" s="30"/>
      <c r="V531" s="30"/>
    </row>
    <row r="532" spans="1:22" ht="14.5" x14ac:dyDescent="0.35">
      <c r="A532" s="15">
        <v>73</v>
      </c>
      <c r="B532" s="8">
        <v>90</v>
      </c>
      <c r="C532" s="8">
        <v>1621347.60195471</v>
      </c>
      <c r="D532" s="8">
        <v>7591.7691579943203</v>
      </c>
      <c r="E532" s="2">
        <v>1080</v>
      </c>
      <c r="F532" s="1">
        <v>15928.861328125</v>
      </c>
      <c r="G532" s="1">
        <v>1531.43078613281</v>
      </c>
      <c r="H532" s="1">
        <v>16699.225686926311</v>
      </c>
      <c r="I532" s="1">
        <v>1540.0280800626681</v>
      </c>
      <c r="J532" s="1">
        <f t="shared" si="39"/>
        <v>4.8362801516835807</v>
      </c>
      <c r="K532" s="1">
        <f t="shared" si="40"/>
        <v>0.56138964997354535</v>
      </c>
      <c r="L532" s="30"/>
      <c r="M532" s="30"/>
      <c r="N532" s="2">
        <v>0</v>
      </c>
      <c r="O532" s="30"/>
      <c r="P532" s="30"/>
      <c r="Q532" s="30"/>
      <c r="R532" s="30"/>
      <c r="S532" s="30"/>
      <c r="T532" s="30"/>
      <c r="U532" s="30"/>
      <c r="V532" s="30"/>
    </row>
    <row r="533" spans="1:22" ht="14.5" x14ac:dyDescent="0.35">
      <c r="A533" s="15">
        <v>73</v>
      </c>
      <c r="B533" s="8">
        <v>90</v>
      </c>
      <c r="C533" s="8">
        <v>1621347.60195471</v>
      </c>
      <c r="D533" s="8">
        <v>7591.7691579943203</v>
      </c>
      <c r="E533" s="2">
        <v>1110</v>
      </c>
      <c r="F533" s="1">
        <v>9376.5048828125</v>
      </c>
      <c r="G533" s="1">
        <v>929.75842285156205</v>
      </c>
      <c r="H533" s="1">
        <v>10143.458383052561</v>
      </c>
      <c r="I533" s="1">
        <v>929.03005709991635</v>
      </c>
      <c r="J533" s="1">
        <f t="shared" si="39"/>
        <v>8.1795243518287553</v>
      </c>
      <c r="K533" s="1">
        <f t="shared" si="40"/>
        <v>-7.8339247458689823E-2</v>
      </c>
      <c r="L533" s="30"/>
      <c r="M533" s="30"/>
      <c r="N533" s="2">
        <v>1223790</v>
      </c>
      <c r="O533" s="30"/>
      <c r="P533" s="30"/>
      <c r="Q533" s="30"/>
      <c r="R533" s="30"/>
      <c r="S533" s="30"/>
      <c r="T533" s="30"/>
      <c r="U533" s="30"/>
      <c r="V533" s="30"/>
    </row>
    <row r="534" spans="1:22" ht="14.5" x14ac:dyDescent="0.35">
      <c r="A534" s="15">
        <v>73</v>
      </c>
      <c r="B534" s="8">
        <v>90</v>
      </c>
      <c r="C534" s="8">
        <v>1621347.60195471</v>
      </c>
      <c r="D534" s="8">
        <v>7591.7691579943203</v>
      </c>
      <c r="E534" s="2">
        <v>1140</v>
      </c>
      <c r="F534" s="1">
        <v>8958.9638671875</v>
      </c>
      <c r="G534" s="1">
        <v>855.84722900390602</v>
      </c>
      <c r="H534" s="1">
        <v>9615.601925569259</v>
      </c>
      <c r="I534" s="1">
        <v>844.70410167669911</v>
      </c>
      <c r="J534" s="1">
        <f t="shared" si="39"/>
        <v>7.3293973289335108</v>
      </c>
      <c r="K534" s="1">
        <f t="shared" si="40"/>
        <v>-1.3019995800157058</v>
      </c>
      <c r="L534" s="30"/>
      <c r="M534" s="30"/>
      <c r="N534" s="2">
        <v>1223790</v>
      </c>
      <c r="O534" s="30"/>
      <c r="P534" s="30"/>
      <c r="Q534" s="30"/>
      <c r="R534" s="30"/>
      <c r="S534" s="30"/>
      <c r="T534" s="30"/>
      <c r="U534" s="30"/>
      <c r="V534" s="30"/>
    </row>
    <row r="535" spans="1:22" ht="14.5" x14ac:dyDescent="0.35">
      <c r="A535" s="15">
        <v>73</v>
      </c>
      <c r="B535" s="8">
        <v>90</v>
      </c>
      <c r="C535" s="8">
        <v>1621347.60195471</v>
      </c>
      <c r="D535" s="8">
        <v>7591.7691579943203</v>
      </c>
      <c r="E535" s="2">
        <v>1170</v>
      </c>
      <c r="F535" s="1">
        <v>9400.7470703125</v>
      </c>
      <c r="G535" s="1">
        <v>847.896240234375</v>
      </c>
      <c r="H535" s="1">
        <v>9697.9890131752873</v>
      </c>
      <c r="I535" s="1">
        <v>843.94588642522694</v>
      </c>
      <c r="J535" s="1">
        <f t="shared" si="39"/>
        <v>3.1618970347737094</v>
      </c>
      <c r="K535" s="1">
        <f t="shared" si="40"/>
        <v>-0.46590061633674668</v>
      </c>
      <c r="L535" s="30"/>
      <c r="M535" s="30"/>
      <c r="N535" s="2">
        <v>1223790</v>
      </c>
      <c r="O535" s="30"/>
      <c r="P535" s="30"/>
      <c r="Q535" s="30"/>
      <c r="R535" s="30"/>
      <c r="S535" s="30"/>
      <c r="T535" s="30"/>
      <c r="U535" s="30"/>
      <c r="V535" s="30"/>
    </row>
    <row r="536" spans="1:22" ht="14.5" x14ac:dyDescent="0.35">
      <c r="A536" s="15">
        <v>73</v>
      </c>
      <c r="B536" s="8">
        <v>90</v>
      </c>
      <c r="C536" s="8">
        <v>1621347.60195471</v>
      </c>
      <c r="D536" s="8">
        <v>7591.7691579943203</v>
      </c>
      <c r="E536" s="2">
        <v>1200</v>
      </c>
      <c r="F536" s="1">
        <v>18552.640625</v>
      </c>
      <c r="G536" s="1">
        <v>1436.47326660156</v>
      </c>
      <c r="H536" s="1">
        <v>20238.05290945054</v>
      </c>
      <c r="I536" s="1">
        <v>1438.1562553569349</v>
      </c>
      <c r="J536" s="1">
        <f t="shared" si="39"/>
        <v>9.0844873164816118</v>
      </c>
      <c r="K536" s="1">
        <f t="shared" si="40"/>
        <v>0.11716116091436826</v>
      </c>
      <c r="L536" s="30"/>
      <c r="M536" s="30"/>
      <c r="N536" s="2">
        <v>0</v>
      </c>
      <c r="O536" s="30"/>
      <c r="P536" s="30"/>
      <c r="Q536" s="30"/>
      <c r="R536" s="30"/>
      <c r="S536" s="30"/>
      <c r="T536" s="30"/>
      <c r="U536" s="30"/>
      <c r="V536" s="30"/>
    </row>
    <row r="537" spans="1:22" ht="14.5" x14ac:dyDescent="0.35">
      <c r="A537" s="15">
        <v>73</v>
      </c>
      <c r="B537" s="8">
        <v>90</v>
      </c>
      <c r="C537" s="8">
        <v>1621347.60195471</v>
      </c>
      <c r="D537" s="8">
        <v>7591.7691579943203</v>
      </c>
      <c r="E537" s="2">
        <v>1230</v>
      </c>
      <c r="F537" s="1">
        <v>21517.9375</v>
      </c>
      <c r="G537" s="1">
        <v>1482.23498535156</v>
      </c>
      <c r="H537" s="1">
        <v>22566.173660450531</v>
      </c>
      <c r="I537" s="1">
        <v>1462.915076101194</v>
      </c>
      <c r="J537" s="1">
        <f t="shared" si="39"/>
        <v>4.8714527609838596</v>
      </c>
      <c r="K537" s="1">
        <f t="shared" si="40"/>
        <v>-1.3034309297309994</v>
      </c>
      <c r="L537" s="30"/>
      <c r="M537" s="30"/>
      <c r="N537" s="2">
        <v>0</v>
      </c>
      <c r="O537" s="30"/>
      <c r="P537" s="30"/>
      <c r="Q537" s="30"/>
      <c r="R537" s="30"/>
      <c r="S537" s="30"/>
      <c r="T537" s="30"/>
      <c r="U537" s="30"/>
      <c r="V537" s="30"/>
    </row>
    <row r="538" spans="1:22" ht="14.5" x14ac:dyDescent="0.35">
      <c r="A538" s="15">
        <v>73</v>
      </c>
      <c r="B538" s="8">
        <v>90</v>
      </c>
      <c r="C538" s="8">
        <v>1621347.60195471</v>
      </c>
      <c r="D538" s="8">
        <v>7591.7691579943203</v>
      </c>
      <c r="E538" s="2">
        <v>1260</v>
      </c>
      <c r="F538" s="1">
        <v>23371.119140625</v>
      </c>
      <c r="G538" s="1">
        <v>1460.51928710938</v>
      </c>
      <c r="H538" s="1">
        <v>23575.355514021481</v>
      </c>
      <c r="I538" s="1">
        <v>1459.5781316364209</v>
      </c>
      <c r="J538" s="1">
        <f t="shared" si="39"/>
        <v>0.87388358327037063</v>
      </c>
      <c r="K538" s="1">
        <f t="shared" si="40"/>
        <v>-6.4439783936147993E-2</v>
      </c>
      <c r="L538" s="30"/>
      <c r="M538" s="30"/>
      <c r="N538" s="2">
        <v>0</v>
      </c>
      <c r="O538" s="30"/>
      <c r="P538" s="30"/>
      <c r="Q538" s="30"/>
      <c r="R538" s="30"/>
      <c r="S538" s="30"/>
      <c r="T538" s="30"/>
      <c r="U538" s="30"/>
      <c r="V538" s="30"/>
    </row>
    <row r="539" spans="1:22" ht="14.5" x14ac:dyDescent="0.35">
      <c r="A539" s="15">
        <v>73</v>
      </c>
      <c r="B539" s="8">
        <v>90</v>
      </c>
      <c r="C539" s="8">
        <v>1621347.60195471</v>
      </c>
      <c r="D539" s="8">
        <v>7591.7691579943203</v>
      </c>
      <c r="E539" s="2">
        <v>1290</v>
      </c>
      <c r="F539" s="1">
        <v>14017.857421875</v>
      </c>
      <c r="G539" s="1">
        <v>872.56268310546898</v>
      </c>
      <c r="H539" s="1">
        <v>14105.540807757099</v>
      </c>
      <c r="I539" s="1">
        <v>889.74216010126759</v>
      </c>
      <c r="J539" s="1">
        <f t="shared" si="39"/>
        <v>0.62551203970207614</v>
      </c>
      <c r="K539" s="1">
        <f t="shared" si="40"/>
        <v>1.9688530495776519</v>
      </c>
      <c r="L539" s="30"/>
      <c r="M539" s="30"/>
      <c r="N539" s="2">
        <v>1223790</v>
      </c>
      <c r="O539" s="30"/>
      <c r="P539" s="30"/>
      <c r="Q539" s="30"/>
      <c r="R539" s="30"/>
      <c r="S539" s="30"/>
      <c r="T539" s="30"/>
      <c r="U539" s="30"/>
      <c r="V539" s="30"/>
    </row>
    <row r="540" spans="1:22" ht="14.5" x14ac:dyDescent="0.35">
      <c r="A540" s="15">
        <v>73</v>
      </c>
      <c r="B540" s="8">
        <v>90</v>
      </c>
      <c r="C540" s="8">
        <v>1621347.60195471</v>
      </c>
      <c r="D540" s="8">
        <v>7591.7691579943203</v>
      </c>
      <c r="E540" s="2">
        <v>1320</v>
      </c>
      <c r="F540" s="1">
        <v>13111.138671875</v>
      </c>
      <c r="G540" s="1">
        <v>805.28210449218705</v>
      </c>
      <c r="H540" s="1">
        <v>12891.818467132831</v>
      </c>
      <c r="I540" s="1">
        <v>809.96126777168286</v>
      </c>
      <c r="J540" s="1">
        <f t="shared" si="39"/>
        <v>-1.6727777062768612</v>
      </c>
      <c r="K540" s="1">
        <f t="shared" si="40"/>
        <v>0.58105889270276323</v>
      </c>
      <c r="L540" s="30"/>
      <c r="M540" s="30"/>
      <c r="N540" s="2">
        <v>1223790</v>
      </c>
      <c r="O540" s="30"/>
      <c r="P540" s="30"/>
      <c r="Q540" s="30"/>
      <c r="R540" s="30"/>
      <c r="S540" s="30"/>
      <c r="T540" s="30"/>
      <c r="U540" s="30"/>
      <c r="V540" s="30"/>
    </row>
    <row r="541" spans="1:22" ht="14.5" x14ac:dyDescent="0.35">
      <c r="A541" s="15">
        <v>73</v>
      </c>
      <c r="B541" s="8">
        <v>90</v>
      </c>
      <c r="C541" s="8">
        <v>1621347.60195471</v>
      </c>
      <c r="D541" s="8">
        <v>7591.7691579943203</v>
      </c>
      <c r="E541" s="2">
        <v>1350</v>
      </c>
      <c r="F541" s="1">
        <v>13341.5849609375</v>
      </c>
      <c r="G541" s="1">
        <v>797.773681640625</v>
      </c>
      <c r="H541" s="1">
        <v>12935.438884902651</v>
      </c>
      <c r="I541" s="1">
        <v>807.54315793008902</v>
      </c>
      <c r="J541" s="1">
        <f t="shared" si="39"/>
        <v>-3.0442115927305058</v>
      </c>
      <c r="K541" s="1">
        <f t="shared" si="40"/>
        <v>1.2245924520063201</v>
      </c>
      <c r="L541" s="30"/>
      <c r="M541" s="30"/>
      <c r="N541" s="2">
        <v>1223790</v>
      </c>
      <c r="O541" s="30"/>
      <c r="P541" s="30"/>
      <c r="Q541" s="30"/>
      <c r="R541" s="30"/>
      <c r="S541" s="30"/>
      <c r="T541" s="30"/>
      <c r="U541" s="30"/>
      <c r="V541" s="30"/>
    </row>
    <row r="542" spans="1:22" ht="14.5" x14ac:dyDescent="0.35">
      <c r="A542" s="15">
        <v>73</v>
      </c>
      <c r="B542" s="8">
        <v>90</v>
      </c>
      <c r="C542" s="8">
        <v>1621347.60195471</v>
      </c>
      <c r="D542" s="8">
        <v>7591.7691579943203</v>
      </c>
      <c r="E542" s="2">
        <v>1380</v>
      </c>
      <c r="F542" s="1">
        <v>25156.0546875</v>
      </c>
      <c r="G542" s="1">
        <v>1347.20935058594</v>
      </c>
      <c r="H542" s="1">
        <v>25976.377900345669</v>
      </c>
      <c r="I542" s="1">
        <v>1296.4004479210751</v>
      </c>
      <c r="J542" s="1">
        <f t="shared" si="39"/>
        <v>3.2609374682798986</v>
      </c>
      <c r="K542" s="1">
        <f t="shared" si="40"/>
        <v>-3.7714184987482975</v>
      </c>
      <c r="L542" s="30"/>
      <c r="M542" s="30"/>
      <c r="N542" s="2">
        <v>0</v>
      </c>
      <c r="O542" s="30"/>
      <c r="P542" s="30"/>
      <c r="Q542" s="30"/>
      <c r="R542" s="30"/>
      <c r="S542" s="30"/>
      <c r="T542" s="30"/>
      <c r="U542" s="30"/>
      <c r="V542" s="30"/>
    </row>
    <row r="543" spans="1:22" ht="14.5" x14ac:dyDescent="0.35">
      <c r="A543" s="15">
        <v>73</v>
      </c>
      <c r="B543" s="8">
        <v>90</v>
      </c>
      <c r="C543" s="8">
        <v>1621347.60195471</v>
      </c>
      <c r="D543" s="8">
        <v>7591.7691579943203</v>
      </c>
      <c r="E543" s="2">
        <v>1410</v>
      </c>
      <c r="F543" s="1">
        <v>27389.015625</v>
      </c>
      <c r="G543" s="1">
        <v>1376.43957519531</v>
      </c>
      <c r="H543" s="1">
        <v>27451.04693265188</v>
      </c>
      <c r="I543" s="1">
        <v>1290.9245294239061</v>
      </c>
      <c r="J543" s="1">
        <f t="shared" si="39"/>
        <v>0.2264824282157078</v>
      </c>
      <c r="K543" s="1">
        <f t="shared" si="40"/>
        <v>-6.2127715093682765</v>
      </c>
      <c r="L543" s="30"/>
      <c r="M543" s="30"/>
      <c r="N543" s="2">
        <v>0</v>
      </c>
      <c r="O543" s="30"/>
      <c r="P543" s="30"/>
      <c r="Q543" s="30"/>
      <c r="R543" s="30"/>
      <c r="S543" s="30"/>
      <c r="T543" s="30"/>
      <c r="U543" s="30"/>
      <c r="V543" s="30"/>
    </row>
    <row r="544" spans="1:22" ht="14.5" x14ac:dyDescent="0.35">
      <c r="A544" s="15">
        <v>73</v>
      </c>
      <c r="B544" s="8">
        <v>90</v>
      </c>
      <c r="C544" s="8">
        <v>1621347.60195471</v>
      </c>
      <c r="D544" s="8">
        <v>7591.7691579943203</v>
      </c>
      <c r="E544" s="2">
        <v>1440</v>
      </c>
      <c r="F544" s="1">
        <v>28688.880859375</v>
      </c>
      <c r="G544" s="1">
        <v>1360.83837890625</v>
      </c>
      <c r="H544" s="1">
        <v>27441.17713986677</v>
      </c>
      <c r="I544" s="1">
        <v>1221.2325149520641</v>
      </c>
      <c r="J544" s="1">
        <f t="shared" si="39"/>
        <v>-4.3490846702042179</v>
      </c>
      <c r="K544" s="1">
        <f t="shared" si="40"/>
        <v>-10.258812958111283</v>
      </c>
      <c r="L544" s="30"/>
      <c r="M544" s="30"/>
      <c r="N544" s="2">
        <v>0</v>
      </c>
      <c r="O544" s="30"/>
      <c r="P544" s="30"/>
      <c r="Q544" s="30"/>
      <c r="R544" s="30"/>
      <c r="S544" s="30"/>
      <c r="T544" s="30"/>
      <c r="U544" s="30"/>
      <c r="V544" s="30"/>
    </row>
    <row r="545" spans="1:22" ht="14.5" x14ac:dyDescent="0.35">
      <c r="A545" s="15">
        <v>73</v>
      </c>
      <c r="B545" s="8">
        <v>90</v>
      </c>
      <c r="C545" s="8">
        <v>1621347.60195471</v>
      </c>
      <c r="D545" s="8">
        <v>7591.7691579943203</v>
      </c>
      <c r="E545" s="2">
        <v>1470</v>
      </c>
      <c r="F545" s="1">
        <v>16845.869140625</v>
      </c>
      <c r="G545" s="1">
        <v>809.5947265625</v>
      </c>
      <c r="H545" s="1">
        <v>15859.65659689882</v>
      </c>
      <c r="I545" s="1">
        <v>799.99090635143102</v>
      </c>
      <c r="J545" s="1">
        <f t="shared" si="39"/>
        <v>-5.8543286516921773</v>
      </c>
      <c r="K545" s="1">
        <f t="shared" si="40"/>
        <v>-1.186250341803279</v>
      </c>
      <c r="L545" s="30"/>
      <c r="M545" s="30"/>
      <c r="N545" s="2">
        <v>1223790</v>
      </c>
      <c r="O545" s="30"/>
      <c r="P545" s="30"/>
      <c r="Q545" s="30"/>
      <c r="R545" s="30"/>
      <c r="S545" s="30"/>
      <c r="T545" s="30"/>
      <c r="U545" s="30"/>
      <c r="V545" s="30"/>
    </row>
    <row r="546" spans="1:22" ht="14.5" x14ac:dyDescent="0.35">
      <c r="A546" s="15">
        <v>73</v>
      </c>
      <c r="B546" s="8">
        <v>90</v>
      </c>
      <c r="C546" s="8">
        <v>1621347.60195471</v>
      </c>
      <c r="D546" s="8">
        <v>7591.7691579943203</v>
      </c>
      <c r="E546" s="2">
        <v>1500</v>
      </c>
      <c r="F546" s="1">
        <v>15840.755859375</v>
      </c>
      <c r="G546" s="1">
        <v>749.613525390625</v>
      </c>
      <c r="H546" s="1">
        <v>14940.81527165041</v>
      </c>
      <c r="I546" s="1">
        <v>745.64791824738654</v>
      </c>
      <c r="J546" s="1">
        <f t="shared" si="39"/>
        <v>-5.6811720079126156</v>
      </c>
      <c r="K546" s="1">
        <f t="shared" si="40"/>
        <v>-0.52902022294381268</v>
      </c>
      <c r="L546" s="30"/>
      <c r="M546" s="30"/>
      <c r="N546" s="2">
        <v>1223790</v>
      </c>
      <c r="O546" s="30"/>
      <c r="P546" s="30"/>
      <c r="Q546" s="30"/>
      <c r="R546" s="30"/>
      <c r="S546" s="30"/>
      <c r="T546" s="30"/>
      <c r="U546" s="30"/>
      <c r="V546" s="30"/>
    </row>
    <row r="547" spans="1:22" ht="14.5" x14ac:dyDescent="0.35">
      <c r="A547" s="15">
        <v>73</v>
      </c>
      <c r="B547" s="8">
        <v>90</v>
      </c>
      <c r="C547" s="8">
        <v>1621347.60195471</v>
      </c>
      <c r="D547" s="8">
        <v>7591.7691579943203</v>
      </c>
      <c r="E547" s="2">
        <v>1530</v>
      </c>
      <c r="F547" s="1">
        <v>16139.1689453125</v>
      </c>
      <c r="G547" s="1">
        <v>740.7490234375</v>
      </c>
      <c r="H547" s="1">
        <v>14660.46250564706</v>
      </c>
      <c r="I547" s="1">
        <v>724.79579071327112</v>
      </c>
      <c r="J547" s="1">
        <f t="shared" si="39"/>
        <v>-9.1622217022204211</v>
      </c>
      <c r="K547" s="1">
        <f t="shared" si="40"/>
        <v>-2.1536623362926268</v>
      </c>
      <c r="L547" s="30"/>
      <c r="M547" s="30"/>
      <c r="N547" s="2">
        <v>1223790</v>
      </c>
      <c r="O547" s="30"/>
      <c r="P547" s="30"/>
      <c r="Q547" s="30"/>
      <c r="R547" s="30"/>
      <c r="S547" s="30"/>
      <c r="T547" s="30"/>
      <c r="U547" s="30"/>
      <c r="V547" s="30"/>
    </row>
    <row r="548" spans="1:22" ht="14.5" x14ac:dyDescent="0.35">
      <c r="A548" s="15">
        <v>73</v>
      </c>
      <c r="B548" s="8">
        <v>90</v>
      </c>
      <c r="C548" s="8">
        <v>1621347.60195471</v>
      </c>
      <c r="D548" s="8">
        <v>7591.7691579943203</v>
      </c>
      <c r="E548" s="2">
        <v>1560</v>
      </c>
      <c r="F548" s="1">
        <v>19618.2109375</v>
      </c>
      <c r="G548" s="1">
        <v>930.758544921875</v>
      </c>
      <c r="H548" s="1">
        <v>20986.960444284981</v>
      </c>
      <c r="I548" s="1">
        <v>964.36921836013767</v>
      </c>
      <c r="J548" s="1">
        <f t="shared" si="39"/>
        <v>6.9769333765732497</v>
      </c>
      <c r="K548" s="1">
        <f t="shared" si="40"/>
        <v>3.6111055462922281</v>
      </c>
      <c r="L548" s="30"/>
      <c r="M548" s="30"/>
      <c r="N548" s="2">
        <v>0</v>
      </c>
      <c r="O548" s="30"/>
      <c r="P548" s="30"/>
      <c r="Q548" s="30"/>
      <c r="R548" s="30"/>
      <c r="S548" s="30"/>
      <c r="T548" s="30"/>
      <c r="U548" s="30"/>
      <c r="V548" s="30"/>
    </row>
    <row r="549" spans="1:22" ht="14.5" x14ac:dyDescent="0.35">
      <c r="A549" s="15">
        <v>73</v>
      </c>
      <c r="B549" s="8">
        <v>90</v>
      </c>
      <c r="C549" s="8">
        <v>1621347.60195471</v>
      </c>
      <c r="D549" s="8">
        <v>7591.7691579943203</v>
      </c>
      <c r="E549" s="2">
        <v>1590</v>
      </c>
      <c r="F549" s="1">
        <v>19649.306640625</v>
      </c>
      <c r="G549" s="1">
        <v>945.98260498046898</v>
      </c>
      <c r="H549" s="1">
        <v>21319.52109684391</v>
      </c>
      <c r="I549" s="1">
        <v>954.25472838746293</v>
      </c>
      <c r="J549" s="1">
        <f t="shared" si="39"/>
        <v>8.5001190462656631</v>
      </c>
      <c r="K549" s="1">
        <f t="shared" si="40"/>
        <v>0.87444772910647162</v>
      </c>
      <c r="L549" s="30"/>
      <c r="M549" s="30"/>
      <c r="N549" s="2">
        <v>0</v>
      </c>
      <c r="O549" s="30"/>
      <c r="P549" s="30"/>
      <c r="Q549" s="30"/>
      <c r="R549" s="30"/>
      <c r="S549" s="30"/>
      <c r="T549" s="30"/>
      <c r="U549" s="30"/>
      <c r="V549" s="30"/>
    </row>
    <row r="550" spans="1:22" ht="14.5" x14ac:dyDescent="0.35">
      <c r="A550" s="15">
        <v>73</v>
      </c>
      <c r="B550" s="8">
        <v>90</v>
      </c>
      <c r="C550" s="8">
        <v>1621347.60195471</v>
      </c>
      <c r="D550" s="8">
        <v>7591.7691579943203</v>
      </c>
      <c r="E550" s="2">
        <v>1620</v>
      </c>
      <c r="F550" s="1">
        <v>21450.06640625</v>
      </c>
      <c r="G550" s="1">
        <v>966.92523193359398</v>
      </c>
      <c r="H550" s="1">
        <v>21689.00518995761</v>
      </c>
      <c r="I550" s="1">
        <v>940.74506263210424</v>
      </c>
      <c r="J550" s="1">
        <f t="shared" si="39"/>
        <v>1.1139302750036684</v>
      </c>
      <c r="K550" s="1">
        <f t="shared" si="40"/>
        <v>-2.7075691518708584</v>
      </c>
      <c r="L550" s="30"/>
      <c r="M550" s="30"/>
      <c r="N550" s="2">
        <v>0</v>
      </c>
      <c r="O550" s="30"/>
      <c r="P550" s="30"/>
      <c r="Q550" s="30"/>
      <c r="R550" s="30"/>
      <c r="S550" s="30"/>
      <c r="T550" s="30"/>
      <c r="U550" s="30"/>
      <c r="V550" s="30"/>
    </row>
    <row r="551" spans="1:22" ht="14.5" x14ac:dyDescent="0.35">
      <c r="A551" s="15">
        <v>73</v>
      </c>
      <c r="B551" s="8">
        <v>90</v>
      </c>
      <c r="C551" s="8">
        <v>1621347.60195471</v>
      </c>
      <c r="D551" s="8">
        <v>7591.7691579943203</v>
      </c>
      <c r="E551" s="2">
        <v>1650</v>
      </c>
      <c r="F551" s="1">
        <v>13449.37109375</v>
      </c>
      <c r="G551" s="1">
        <v>598.36962890625</v>
      </c>
      <c r="H551" s="1">
        <v>14716.372902109009</v>
      </c>
      <c r="I551" s="1">
        <v>610.2741786862706</v>
      </c>
      <c r="J551" s="1">
        <f t="shared" si="39"/>
        <v>9.4205282873620195</v>
      </c>
      <c r="K551" s="1">
        <f t="shared" si="40"/>
        <v>1.9894976624700578</v>
      </c>
      <c r="L551" s="30"/>
      <c r="M551" s="30"/>
      <c r="N551" s="2">
        <v>1223790</v>
      </c>
      <c r="O551" s="30"/>
      <c r="P551" s="30"/>
      <c r="Q551" s="30"/>
      <c r="R551" s="30"/>
      <c r="S551" s="30"/>
      <c r="T551" s="30"/>
      <c r="U551" s="30"/>
      <c r="V551" s="30"/>
    </row>
    <row r="552" spans="1:22" ht="14.5" x14ac:dyDescent="0.35">
      <c r="A552" s="15">
        <v>73</v>
      </c>
      <c r="B552" s="8">
        <v>90</v>
      </c>
      <c r="C552" s="8">
        <v>1621347.60195471</v>
      </c>
      <c r="D552" s="8">
        <v>7591.7691579943203</v>
      </c>
      <c r="E552" s="2">
        <v>1680</v>
      </c>
      <c r="F552" s="1">
        <v>12666.7998046875</v>
      </c>
      <c r="G552" s="1">
        <v>542.11541748046898</v>
      </c>
      <c r="H552" s="1">
        <v>13165.754262691509</v>
      </c>
      <c r="I552" s="1">
        <v>570.40843854743832</v>
      </c>
      <c r="J552" s="1">
        <f t="shared" si="39"/>
        <v>3.9390727389515163</v>
      </c>
      <c r="K552" s="1">
        <f t="shared" si="40"/>
        <v>5.2190032149359915</v>
      </c>
      <c r="L552" s="30"/>
      <c r="M552" s="30"/>
      <c r="N552" s="2">
        <v>1223790</v>
      </c>
      <c r="O552" s="30"/>
      <c r="P552" s="30"/>
      <c r="Q552" s="30"/>
      <c r="R552" s="30"/>
      <c r="S552" s="30"/>
      <c r="T552" s="30"/>
      <c r="U552" s="30"/>
      <c r="V552" s="30"/>
    </row>
    <row r="553" spans="1:22" ht="14.5" x14ac:dyDescent="0.35">
      <c r="A553" s="15">
        <v>73</v>
      </c>
      <c r="B553" s="8">
        <v>90</v>
      </c>
      <c r="C553" s="8">
        <v>1621347.60195471</v>
      </c>
      <c r="D553" s="8">
        <v>7591.7691579943203</v>
      </c>
      <c r="E553" s="2">
        <v>1710</v>
      </c>
      <c r="F553" s="1">
        <v>13074.427734375</v>
      </c>
      <c r="G553" s="1">
        <v>534.27349853515602</v>
      </c>
      <c r="H553" s="1">
        <v>12506.27946352915</v>
      </c>
      <c r="I553" s="1">
        <v>539.97176227719751</v>
      </c>
      <c r="J553" s="1">
        <f t="shared" si="39"/>
        <v>-4.3454924558731296</v>
      </c>
      <c r="K553" s="1">
        <f t="shared" si="40"/>
        <v>1.066544336873287</v>
      </c>
      <c r="L553" s="30"/>
      <c r="M553" s="30"/>
      <c r="N553" s="2">
        <v>1223790</v>
      </c>
      <c r="O553" s="30"/>
      <c r="P553" s="30"/>
      <c r="Q553" s="30"/>
      <c r="R553" s="30"/>
      <c r="S553" s="30"/>
      <c r="T553" s="30"/>
      <c r="U553" s="30"/>
      <c r="V553" s="30"/>
    </row>
    <row r="554" spans="1:22" ht="14.5" x14ac:dyDescent="0.35">
      <c r="A554" s="15">
        <v>73</v>
      </c>
      <c r="B554" s="8">
        <v>90</v>
      </c>
      <c r="C554" s="8">
        <v>1621347.60195471</v>
      </c>
      <c r="D554" s="8">
        <v>7591.7691579943203</v>
      </c>
      <c r="E554" s="2">
        <v>1740</v>
      </c>
      <c r="F554" s="1">
        <v>24925.48046875</v>
      </c>
      <c r="G554" s="1">
        <v>905.19134521484398</v>
      </c>
      <c r="H554" s="1">
        <v>25596.975860416289</v>
      </c>
      <c r="I554" s="1">
        <v>876.50625402720846</v>
      </c>
      <c r="J554" s="1">
        <f t="shared" si="39"/>
        <v>2.6940118266051787</v>
      </c>
      <c r="K554" s="1">
        <f t="shared" si="40"/>
        <v>-3.1689533201211968</v>
      </c>
      <c r="L554" s="30"/>
      <c r="M554" s="30"/>
      <c r="N554" s="2">
        <v>0</v>
      </c>
      <c r="O554" s="30"/>
      <c r="P554" s="30"/>
      <c r="Q554" s="30"/>
      <c r="R554" s="30"/>
      <c r="S554" s="30"/>
      <c r="T554" s="30"/>
      <c r="U554" s="30"/>
      <c r="V554" s="30"/>
    </row>
    <row r="555" spans="1:22" ht="14.5" x14ac:dyDescent="0.35">
      <c r="A555" s="15">
        <v>73</v>
      </c>
      <c r="B555" s="8">
        <v>90</v>
      </c>
      <c r="C555" s="8">
        <v>1621347.60195471</v>
      </c>
      <c r="D555" s="8">
        <v>7591.7691579943203</v>
      </c>
      <c r="E555" s="2">
        <v>1770</v>
      </c>
      <c r="F555" s="1">
        <v>23368.92578125</v>
      </c>
      <c r="G555" s="1">
        <v>844.98986816406295</v>
      </c>
      <c r="H555" s="1">
        <v>26510.011949756579</v>
      </c>
      <c r="I555" s="1">
        <v>869.69512282142432</v>
      </c>
      <c r="J555" s="1">
        <f t="shared" si="39"/>
        <v>13.44129464019618</v>
      </c>
      <c r="K555" s="1">
        <f t="shared" si="40"/>
        <v>2.9237338325771027</v>
      </c>
      <c r="L555" s="30"/>
      <c r="M555" s="30"/>
      <c r="N555" s="2">
        <v>0</v>
      </c>
      <c r="O555" s="30"/>
      <c r="P555" s="30"/>
      <c r="Q555" s="30"/>
      <c r="R555" s="30"/>
      <c r="S555" s="30"/>
      <c r="T555" s="30"/>
      <c r="U555" s="30"/>
      <c r="V555" s="30"/>
    </row>
    <row r="556" spans="1:22" ht="14.5" x14ac:dyDescent="0.35">
      <c r="A556" s="15">
        <v>73</v>
      </c>
      <c r="B556" s="8">
        <v>90</v>
      </c>
      <c r="C556" s="8">
        <v>1621347.60195471</v>
      </c>
      <c r="D556" s="8">
        <v>7591.7691579943203</v>
      </c>
      <c r="E556" s="2">
        <v>1800</v>
      </c>
      <c r="F556" s="1">
        <v>24946.7265625</v>
      </c>
      <c r="G556" s="1">
        <v>865.51696777343795</v>
      </c>
      <c r="H556" s="1">
        <v>27230.788613322591</v>
      </c>
      <c r="I556" s="1">
        <v>856.09351923840939</v>
      </c>
      <c r="J556" s="1">
        <f t="shared" si="39"/>
        <v>9.155758552530898</v>
      </c>
      <c r="K556" s="1">
        <f t="shared" si="40"/>
        <v>-1.0887653143612661</v>
      </c>
      <c r="L556" s="30"/>
      <c r="M556" s="30"/>
      <c r="N556" s="2">
        <v>0</v>
      </c>
      <c r="O556" s="30"/>
      <c r="P556" s="30"/>
      <c r="Q556" s="30"/>
      <c r="R556" s="30"/>
      <c r="S556" s="30"/>
      <c r="T556" s="30"/>
      <c r="U556" s="30"/>
      <c r="V556" s="30"/>
    </row>
    <row r="557" spans="1:22" ht="14.5" x14ac:dyDescent="0.35">
      <c r="A557" s="15">
        <v>73</v>
      </c>
      <c r="B557" s="8">
        <v>90</v>
      </c>
      <c r="C557" s="8">
        <v>1621347.60195471</v>
      </c>
      <c r="D557" s="8">
        <v>7591.7691579943203</v>
      </c>
      <c r="E557" s="2">
        <v>1830</v>
      </c>
      <c r="F557" s="1">
        <v>15281.7265625</v>
      </c>
      <c r="G557" s="1">
        <v>530.98272705078102</v>
      </c>
      <c r="H557" s="1">
        <v>15914.816147180331</v>
      </c>
      <c r="I557" s="1">
        <v>530.63989155229797</v>
      </c>
      <c r="J557" s="1">
        <f t="shared" si="39"/>
        <v>4.1427883301738699</v>
      </c>
      <c r="K557" s="1">
        <f t="shared" si="40"/>
        <v>-6.4566224288924459E-2</v>
      </c>
      <c r="L557" s="30"/>
      <c r="M557" s="30"/>
      <c r="N557" s="2">
        <v>1223790</v>
      </c>
      <c r="O557" s="30"/>
      <c r="P557" s="30"/>
      <c r="Q557" s="30"/>
      <c r="R557" s="30"/>
      <c r="S557" s="30"/>
      <c r="T557" s="30"/>
      <c r="U557" s="30"/>
      <c r="V557" s="30"/>
    </row>
    <row r="558" spans="1:22" ht="14.5" x14ac:dyDescent="0.35">
      <c r="A558" s="15">
        <v>73</v>
      </c>
      <c r="B558" s="8">
        <v>90</v>
      </c>
      <c r="C558" s="8">
        <v>1621347.60195471</v>
      </c>
      <c r="D558" s="8">
        <v>7591.7691579943203</v>
      </c>
      <c r="E558" s="2">
        <v>1860</v>
      </c>
      <c r="F558" s="1">
        <v>14039.7001953125</v>
      </c>
      <c r="G558" s="1">
        <v>478.85922241210898</v>
      </c>
      <c r="H558" s="1">
        <v>14489.18218585964</v>
      </c>
      <c r="I558" s="1">
        <v>486.59822896688132</v>
      </c>
      <c r="J558" s="1">
        <f t="shared" si="39"/>
        <v>3.2015070428441921</v>
      </c>
      <c r="K558" s="1">
        <f t="shared" si="40"/>
        <v>1.6161339685157223</v>
      </c>
      <c r="L558" s="30"/>
      <c r="M558" s="30"/>
      <c r="N558" s="2">
        <v>1223790</v>
      </c>
      <c r="O558" s="30"/>
      <c r="P558" s="30"/>
      <c r="Q558" s="30"/>
      <c r="R558" s="30"/>
      <c r="S558" s="30"/>
      <c r="T558" s="30"/>
      <c r="U558" s="30"/>
      <c r="V558" s="30"/>
    </row>
    <row r="559" spans="1:22" ht="14.5" x14ac:dyDescent="0.35">
      <c r="A559" s="15">
        <v>73</v>
      </c>
      <c r="B559" s="8">
        <v>90</v>
      </c>
      <c r="C559" s="8">
        <v>1621347.60195471</v>
      </c>
      <c r="D559" s="8">
        <v>7591.7691579943203</v>
      </c>
      <c r="E559" s="2">
        <v>1890</v>
      </c>
      <c r="F559" s="1">
        <v>14311.67578125</v>
      </c>
      <c r="G559" s="1">
        <v>469.63275146484398</v>
      </c>
      <c r="H559" s="1">
        <v>14220.82512391711</v>
      </c>
      <c r="I559" s="1">
        <v>466.90867398931749</v>
      </c>
      <c r="J559" s="1">
        <f t="shared" si="39"/>
        <v>-0.63480097454356577</v>
      </c>
      <c r="K559" s="1">
        <f t="shared" si="40"/>
        <v>-0.58004418708655703</v>
      </c>
      <c r="L559" s="30"/>
      <c r="M559" s="30"/>
      <c r="N559" s="2">
        <v>1223790</v>
      </c>
      <c r="O559" s="30"/>
      <c r="P559" s="30"/>
      <c r="Q559" s="30"/>
      <c r="R559" s="30"/>
      <c r="S559" s="30"/>
      <c r="T559" s="30"/>
      <c r="U559" s="30"/>
      <c r="V559" s="30"/>
    </row>
    <row r="560" spans="1:22" ht="14.5" x14ac:dyDescent="0.35">
      <c r="A560" s="15">
        <v>73</v>
      </c>
      <c r="B560" s="8">
        <v>90</v>
      </c>
      <c r="C560" s="8">
        <v>1621347.60195471</v>
      </c>
      <c r="D560" s="8">
        <v>7591.7691579943203</v>
      </c>
      <c r="E560" s="2">
        <v>1920</v>
      </c>
      <c r="F560" s="1">
        <v>26250.294921875</v>
      </c>
      <c r="G560" s="1">
        <v>800.67755126953102</v>
      </c>
      <c r="H560" s="1">
        <v>26279.300638827441</v>
      </c>
      <c r="I560" s="1">
        <v>757.18043746068508</v>
      </c>
      <c r="J560" s="1">
        <f t="shared" si="39"/>
        <v>0.11049672789873895</v>
      </c>
      <c r="K560" s="1">
        <f t="shared" si="40"/>
        <v>-5.4325381971654112</v>
      </c>
      <c r="L560" s="30"/>
      <c r="M560" s="30"/>
      <c r="N560" s="2">
        <v>0</v>
      </c>
      <c r="O560" s="30"/>
      <c r="P560" s="30"/>
      <c r="Q560" s="30"/>
      <c r="R560" s="30"/>
      <c r="S560" s="30"/>
      <c r="T560" s="30"/>
      <c r="U560" s="30"/>
      <c r="V560" s="30"/>
    </row>
    <row r="561" spans="1:22" ht="14.5" x14ac:dyDescent="0.35">
      <c r="A561" s="15">
        <v>73</v>
      </c>
      <c r="B561" s="8">
        <v>90</v>
      </c>
      <c r="C561" s="8">
        <v>1621347.60195471</v>
      </c>
      <c r="D561" s="8">
        <v>7591.7691579943203</v>
      </c>
      <c r="E561" s="2">
        <v>1950</v>
      </c>
      <c r="F561" s="1">
        <v>29176.93359375</v>
      </c>
      <c r="G561" s="1">
        <v>843.69787597656295</v>
      </c>
      <c r="H561" s="1">
        <v>28775.67692310175</v>
      </c>
      <c r="I561" s="1">
        <v>769.77622187924305</v>
      </c>
      <c r="J561" s="1">
        <f t="shared" si="39"/>
        <v>-1.3752530551538273</v>
      </c>
      <c r="K561" s="1">
        <f t="shared" si="40"/>
        <v>-8.7616261937079205</v>
      </c>
      <c r="L561" s="30"/>
      <c r="M561" s="30"/>
      <c r="N561" s="2">
        <v>0</v>
      </c>
      <c r="O561" s="30"/>
      <c r="P561" s="30"/>
      <c r="Q561" s="30"/>
      <c r="R561" s="30"/>
      <c r="S561" s="30"/>
      <c r="T561" s="30"/>
      <c r="U561" s="30"/>
      <c r="V561" s="30"/>
    </row>
    <row r="562" spans="1:22" ht="14.5" x14ac:dyDescent="0.35">
      <c r="A562" s="15">
        <v>73</v>
      </c>
      <c r="B562" s="8">
        <v>90</v>
      </c>
      <c r="C562" s="8">
        <v>1621347.60195471</v>
      </c>
      <c r="D562" s="8">
        <v>7591.7691579943203</v>
      </c>
      <c r="E562" s="2">
        <v>1980</v>
      </c>
      <c r="F562" s="1">
        <v>30013.56640625</v>
      </c>
      <c r="G562" s="1">
        <v>836.73486328125</v>
      </c>
      <c r="H562" s="1">
        <v>29565.074863718699</v>
      </c>
      <c r="I562" s="1">
        <v>767.87506599893823</v>
      </c>
      <c r="J562" s="1">
        <f t="shared" si="39"/>
        <v>-1.4942960675206782</v>
      </c>
      <c r="K562" s="1">
        <f t="shared" si="40"/>
        <v>-8.2295838627159092</v>
      </c>
      <c r="L562" s="30"/>
      <c r="M562" s="30"/>
      <c r="N562" s="2">
        <v>0</v>
      </c>
      <c r="O562" s="30"/>
      <c r="P562" s="30"/>
      <c r="Q562" s="30"/>
      <c r="R562" s="30"/>
      <c r="S562" s="30"/>
      <c r="T562" s="30"/>
      <c r="U562" s="30"/>
      <c r="V562" s="30"/>
    </row>
    <row r="563" spans="1:22" ht="14.5" x14ac:dyDescent="0.35">
      <c r="A563" s="15">
        <v>73</v>
      </c>
      <c r="B563" s="8">
        <v>90</v>
      </c>
      <c r="C563" s="8">
        <v>1621347.60195471</v>
      </c>
      <c r="D563" s="8">
        <v>7591.7691579943203</v>
      </c>
      <c r="E563" s="2">
        <v>2010</v>
      </c>
      <c r="F563" s="1">
        <v>17960.275390625</v>
      </c>
      <c r="G563" s="1">
        <v>500.44158935546898</v>
      </c>
      <c r="H563" s="1">
        <v>17065.9418150233</v>
      </c>
      <c r="I563" s="1">
        <v>470.97350992797828</v>
      </c>
      <c r="J563" s="1">
        <f t="shared" si="39"/>
        <v>-4.9795092566817178</v>
      </c>
      <c r="K563" s="1">
        <f t="shared" si="40"/>
        <v>-5.8884153624088986</v>
      </c>
      <c r="L563" s="30"/>
      <c r="M563" s="30"/>
      <c r="N563" s="2">
        <v>1223790</v>
      </c>
      <c r="O563" s="30"/>
      <c r="P563" s="30"/>
      <c r="Q563" s="30"/>
      <c r="R563" s="30"/>
      <c r="S563" s="30"/>
      <c r="T563" s="30"/>
      <c r="U563" s="30"/>
      <c r="V563" s="30"/>
    </row>
    <row r="564" spans="1:22" ht="14.5" x14ac:dyDescent="0.35">
      <c r="A564" s="15">
        <v>73</v>
      </c>
      <c r="B564" s="8">
        <v>90</v>
      </c>
      <c r="C564" s="8">
        <v>1621347.60195471</v>
      </c>
      <c r="D564" s="8">
        <v>7591.7691579943203</v>
      </c>
      <c r="E564" s="2">
        <v>2040</v>
      </c>
      <c r="F564" s="1">
        <v>16406.720703125</v>
      </c>
      <c r="G564" s="1">
        <v>451.70989990234398</v>
      </c>
      <c r="H564" s="1">
        <v>15177.223026048219</v>
      </c>
      <c r="I564" s="1">
        <v>425.66151060431588</v>
      </c>
      <c r="J564" s="1">
        <f t="shared" si="39"/>
        <v>-7.4938660767388905</v>
      </c>
      <c r="K564" s="1">
        <f t="shared" si="40"/>
        <v>-5.7666190853154973</v>
      </c>
      <c r="L564" s="30"/>
      <c r="M564" s="30"/>
      <c r="N564" s="2">
        <v>1223790</v>
      </c>
      <c r="O564" s="30"/>
      <c r="P564" s="30"/>
      <c r="Q564" s="30"/>
      <c r="R564" s="30"/>
      <c r="S564" s="30"/>
      <c r="T564" s="30"/>
      <c r="U564" s="30"/>
      <c r="V564" s="30"/>
    </row>
    <row r="565" spans="1:22" ht="14.5" x14ac:dyDescent="0.35">
      <c r="A565" s="15">
        <v>73</v>
      </c>
      <c r="B565" s="8">
        <v>90</v>
      </c>
      <c r="C565" s="8">
        <v>1621347.60195471</v>
      </c>
      <c r="D565" s="8">
        <v>7591.7691579943203</v>
      </c>
      <c r="E565" s="2">
        <v>2070</v>
      </c>
      <c r="F565" s="1">
        <v>16311.654296875</v>
      </c>
      <c r="G565" s="1">
        <v>444.40338134765602</v>
      </c>
      <c r="H565" s="1">
        <v>14844.03102064399</v>
      </c>
      <c r="I565" s="1">
        <v>405.61676874986739</v>
      </c>
      <c r="J565" s="1">
        <f t="shared" si="39"/>
        <v>-8.9973907582885602</v>
      </c>
      <c r="K565" s="1">
        <f t="shared" si="40"/>
        <v>-8.7277942125840688</v>
      </c>
      <c r="L565" s="30"/>
      <c r="M565" s="30"/>
      <c r="N565" s="2">
        <v>1223790</v>
      </c>
      <c r="O565" s="30"/>
      <c r="P565" s="30"/>
      <c r="Q565" s="30"/>
      <c r="R565" s="30"/>
      <c r="S565" s="30"/>
      <c r="T565" s="30"/>
      <c r="U565" s="30"/>
      <c r="V565" s="30"/>
    </row>
    <row r="566" spans="1:22" ht="14.5" x14ac:dyDescent="0.35">
      <c r="A566" s="15">
        <v>73</v>
      </c>
      <c r="B566" s="8">
        <v>90</v>
      </c>
      <c r="C566" s="8">
        <v>1621347.60195471</v>
      </c>
      <c r="D566" s="8">
        <v>7591.7691579943203</v>
      </c>
      <c r="E566" s="2">
        <v>2100</v>
      </c>
      <c r="F566" s="1">
        <v>25980.4765625</v>
      </c>
      <c r="G566" s="1">
        <v>656.05755615234398</v>
      </c>
      <c r="H566" s="1">
        <v>26568.24444058177</v>
      </c>
      <c r="I566" s="1">
        <v>670.19728551922287</v>
      </c>
      <c r="J566" s="1">
        <f t="shared" si="39"/>
        <v>2.2623444826649131</v>
      </c>
      <c r="K566" s="1">
        <f t="shared" si="40"/>
        <v>2.1552574517708156</v>
      </c>
      <c r="L566" s="30"/>
      <c r="M566" s="30"/>
      <c r="N566" s="2">
        <v>0</v>
      </c>
      <c r="O566" s="30"/>
      <c r="P566" s="30"/>
      <c r="Q566" s="30"/>
      <c r="R566" s="30"/>
      <c r="S566" s="30"/>
      <c r="T566" s="30"/>
      <c r="U566" s="30"/>
      <c r="V566" s="30"/>
    </row>
    <row r="567" spans="1:22" ht="14.5" x14ac:dyDescent="0.35">
      <c r="A567" s="15">
        <v>73</v>
      </c>
      <c r="B567" s="8">
        <v>90</v>
      </c>
      <c r="C567" s="8">
        <v>1621347.60195471</v>
      </c>
      <c r="D567" s="8">
        <v>7591.7691579943203</v>
      </c>
      <c r="E567" s="2">
        <v>2130</v>
      </c>
      <c r="F567" s="1">
        <v>28615.462890625</v>
      </c>
      <c r="G567" s="1">
        <v>690.4921875</v>
      </c>
      <c r="H567" s="1">
        <v>29104.290728636199</v>
      </c>
      <c r="I567" s="1">
        <v>687.79002980453811</v>
      </c>
      <c r="J567" s="1">
        <f t="shared" si="39"/>
        <v>1.7082646535532666</v>
      </c>
      <c r="K567" s="1">
        <f t="shared" si="40"/>
        <v>-0.3913379100269534</v>
      </c>
      <c r="L567" s="30"/>
      <c r="M567" s="30"/>
      <c r="N567" s="2">
        <v>0</v>
      </c>
      <c r="O567" s="30"/>
      <c r="P567" s="30"/>
      <c r="Q567" s="30"/>
      <c r="R567" s="30"/>
      <c r="S567" s="30"/>
      <c r="T567" s="30"/>
      <c r="U567" s="30"/>
      <c r="V567" s="30"/>
    </row>
    <row r="568" spans="1:22" ht="14.5" x14ac:dyDescent="0.35">
      <c r="A568" s="15">
        <v>73</v>
      </c>
      <c r="B568" s="8">
        <v>90</v>
      </c>
      <c r="C568" s="8">
        <v>1621347.60195471</v>
      </c>
      <c r="D568" s="8">
        <v>7591.7691579943203</v>
      </c>
      <c r="E568" s="2">
        <v>2160</v>
      </c>
      <c r="F568" s="1">
        <v>29328.4921875</v>
      </c>
      <c r="G568" s="1">
        <v>696.06707763671898</v>
      </c>
      <c r="H568" s="1">
        <v>29790.178905309851</v>
      </c>
      <c r="I568" s="1">
        <v>695.15357325336834</v>
      </c>
      <c r="J568" s="1">
        <f t="shared" si="39"/>
        <v>1.5741917956717355</v>
      </c>
      <c r="K568" s="1">
        <f t="shared" si="40"/>
        <v>-0.13123798161122113</v>
      </c>
      <c r="L568" s="30"/>
      <c r="M568" s="30"/>
      <c r="N568" s="2">
        <v>0</v>
      </c>
      <c r="O568" s="30"/>
      <c r="P568" s="30"/>
      <c r="Q568" s="30"/>
      <c r="R568" s="30"/>
      <c r="S568" s="30"/>
      <c r="T568" s="30"/>
      <c r="U568" s="30"/>
      <c r="V568" s="30"/>
    </row>
    <row r="569" spans="1:22" ht="14.5" x14ac:dyDescent="0.35">
      <c r="A569" s="15">
        <v>73</v>
      </c>
      <c r="B569" s="8">
        <v>90</v>
      </c>
      <c r="C569" s="8">
        <v>1621347.60195471</v>
      </c>
      <c r="D569" s="8">
        <v>7591.7691579943203</v>
      </c>
      <c r="E569" s="2">
        <v>2190</v>
      </c>
      <c r="F569" s="1">
        <v>17653.94921875</v>
      </c>
      <c r="G569" s="1">
        <v>425.36325073242199</v>
      </c>
      <c r="H569" s="1">
        <v>17943.442013282391</v>
      </c>
      <c r="I569" s="1">
        <v>436.38211369308948</v>
      </c>
      <c r="J569" s="1">
        <f t="shared" si="39"/>
        <v>1.6398188923355723</v>
      </c>
      <c r="K569" s="1">
        <f t="shared" si="40"/>
        <v>2.5904595523224905</v>
      </c>
      <c r="L569" s="30"/>
      <c r="M569" s="30"/>
      <c r="N569" s="2">
        <v>1223790</v>
      </c>
      <c r="O569" s="30"/>
      <c r="P569" s="30"/>
      <c r="Q569" s="30"/>
      <c r="R569" s="30"/>
      <c r="S569" s="30"/>
      <c r="T569" s="30"/>
      <c r="U569" s="30"/>
      <c r="V569" s="30"/>
    </row>
    <row r="570" spans="1:22" ht="14.5" x14ac:dyDescent="0.35">
      <c r="A570" s="15">
        <v>73</v>
      </c>
      <c r="B570" s="8">
        <v>90</v>
      </c>
      <c r="C570" s="8">
        <v>1621347.60195471</v>
      </c>
      <c r="D570" s="8">
        <v>7591.7691579943203</v>
      </c>
      <c r="E570" s="2">
        <v>2220</v>
      </c>
      <c r="F570" s="1">
        <v>15982.251953125</v>
      </c>
      <c r="G570" s="1">
        <v>382.53271484375</v>
      </c>
      <c r="H570" s="1">
        <v>15936.27500999031</v>
      </c>
      <c r="I570" s="1">
        <v>393.72616317497477</v>
      </c>
      <c r="J570" s="1">
        <f t="shared" si="39"/>
        <v>-0.28767499892717269</v>
      </c>
      <c r="K570" s="1">
        <f t="shared" si="40"/>
        <v>2.926141450619947</v>
      </c>
      <c r="L570" s="30"/>
      <c r="M570" s="30"/>
      <c r="N570" s="2">
        <v>1223790</v>
      </c>
      <c r="O570" s="30"/>
      <c r="P570" s="30"/>
      <c r="Q570" s="30"/>
      <c r="R570" s="30"/>
      <c r="S570" s="30"/>
      <c r="T570" s="30"/>
      <c r="U570" s="30"/>
      <c r="V570" s="30"/>
    </row>
    <row r="571" spans="1:22" ht="14.5" x14ac:dyDescent="0.35">
      <c r="A571" s="15">
        <v>73</v>
      </c>
      <c r="B571" s="8">
        <v>90</v>
      </c>
      <c r="C571" s="8">
        <v>1621347.60195471</v>
      </c>
      <c r="D571" s="8">
        <v>7591.7691579943203</v>
      </c>
      <c r="E571" s="2">
        <v>2250</v>
      </c>
      <c r="F571" s="1">
        <v>15896.390625</v>
      </c>
      <c r="G571" s="1">
        <v>376.01126098632801</v>
      </c>
      <c r="H571" s="1">
        <v>15769.98487455648</v>
      </c>
      <c r="I571" s="1">
        <v>380.79289081744503</v>
      </c>
      <c r="J571" s="1">
        <f t="shared" si="39"/>
        <v>-0.79518523056878176</v>
      </c>
      <c r="K571" s="1">
        <f t="shared" si="40"/>
        <v>1.2716719756142831</v>
      </c>
      <c r="L571" s="30"/>
      <c r="M571" s="30"/>
      <c r="N571" s="2">
        <v>1223790</v>
      </c>
      <c r="O571" s="30"/>
      <c r="P571" s="30"/>
      <c r="Q571" s="30"/>
      <c r="R571" s="30"/>
      <c r="S571" s="30"/>
      <c r="T571" s="30"/>
      <c r="U571" s="30"/>
      <c r="V571" s="30"/>
    </row>
    <row r="572" spans="1:22" ht="14.5" x14ac:dyDescent="0.35">
      <c r="A572" s="15">
        <v>73</v>
      </c>
      <c r="B572" s="8">
        <v>90</v>
      </c>
      <c r="C572" s="8">
        <v>1621347.60195471</v>
      </c>
      <c r="D572" s="8">
        <v>7591.7691579943203</v>
      </c>
      <c r="E572" s="2">
        <v>2280</v>
      </c>
      <c r="F572" s="1">
        <v>27819.453125</v>
      </c>
      <c r="G572" s="1">
        <v>631.12023925781295</v>
      </c>
      <c r="H572" s="1">
        <v>29003.880657475791</v>
      </c>
      <c r="I572" s="1">
        <v>631.58351871547779</v>
      </c>
      <c r="J572" s="1">
        <f t="shared" si="39"/>
        <v>4.2575514592391572</v>
      </c>
      <c r="K572" s="1">
        <f t="shared" si="40"/>
        <v>7.3405894605701197E-2</v>
      </c>
      <c r="L572" s="30"/>
      <c r="M572" s="30"/>
      <c r="N572" s="2">
        <v>0</v>
      </c>
      <c r="O572" s="30"/>
      <c r="P572" s="30"/>
      <c r="Q572" s="30"/>
      <c r="R572" s="30"/>
      <c r="S572" s="30"/>
      <c r="T572" s="30"/>
      <c r="U572" s="30"/>
      <c r="V572" s="30"/>
    </row>
    <row r="573" spans="1:22" ht="14.5" x14ac:dyDescent="0.35">
      <c r="A573" s="15">
        <v>73</v>
      </c>
      <c r="B573" s="8">
        <v>90</v>
      </c>
      <c r="C573" s="8">
        <v>1621347.60195471</v>
      </c>
      <c r="D573" s="8">
        <v>7591.7691579943203</v>
      </c>
      <c r="E573" s="2">
        <v>2310</v>
      </c>
      <c r="F573" s="1">
        <v>29403.15234375</v>
      </c>
      <c r="G573" s="1">
        <v>645.12371826171898</v>
      </c>
      <c r="H573" s="1">
        <v>32591.09733027931</v>
      </c>
      <c r="I573" s="1">
        <v>655.92976694798062</v>
      </c>
      <c r="J573" s="1">
        <f t="shared" si="39"/>
        <v>10.842187767009772</v>
      </c>
      <c r="K573" s="1">
        <f t="shared" si="40"/>
        <v>1.6750350948773771</v>
      </c>
      <c r="L573" s="30"/>
      <c r="M573" s="30"/>
      <c r="N573" s="2">
        <v>0</v>
      </c>
      <c r="O573" s="30"/>
      <c r="P573" s="30"/>
      <c r="Q573" s="30"/>
      <c r="R573" s="30"/>
      <c r="S573" s="30"/>
      <c r="T573" s="30"/>
      <c r="U573" s="30"/>
      <c r="V573" s="30"/>
    </row>
    <row r="574" spans="1:22" ht="14.5" x14ac:dyDescent="0.35">
      <c r="A574" s="15">
        <v>73</v>
      </c>
      <c r="B574" s="8">
        <v>90</v>
      </c>
      <c r="C574" s="8">
        <v>1621347.60195471</v>
      </c>
      <c r="D574" s="8">
        <v>7591.7691579943203</v>
      </c>
      <c r="E574" s="2">
        <v>2340</v>
      </c>
      <c r="F574" s="1">
        <v>29153.05859375</v>
      </c>
      <c r="G574" s="1">
        <v>617.02380371093795</v>
      </c>
      <c r="H574" s="1">
        <v>33292.191479718749</v>
      </c>
      <c r="I574" s="1">
        <v>664.50825489592341</v>
      </c>
      <c r="J574" s="1">
        <f t="shared" si="39"/>
        <v>14.197936976863623</v>
      </c>
      <c r="K574" s="1">
        <f t="shared" si="40"/>
        <v>7.6957243625613643</v>
      </c>
      <c r="L574" s="30"/>
      <c r="M574" s="30"/>
      <c r="N574" s="2">
        <v>0</v>
      </c>
      <c r="O574" s="30"/>
      <c r="P574" s="30"/>
      <c r="Q574" s="30"/>
      <c r="R574" s="30"/>
      <c r="S574" s="30"/>
      <c r="T574" s="30"/>
      <c r="U574" s="30"/>
      <c r="V574" s="30"/>
    </row>
    <row r="575" spans="1:22" ht="14.5" x14ac:dyDescent="0.35">
      <c r="A575" s="15">
        <v>73</v>
      </c>
      <c r="B575" s="8">
        <v>90</v>
      </c>
      <c r="C575" s="8">
        <v>1621347.60195471</v>
      </c>
      <c r="D575" s="8">
        <v>7591.7691579943203</v>
      </c>
      <c r="E575" s="2">
        <v>2370</v>
      </c>
      <c r="F575" s="1">
        <v>17761.19921875</v>
      </c>
      <c r="G575" s="1">
        <v>382.12292480468801</v>
      </c>
      <c r="H575" s="1">
        <v>19419.031322617349</v>
      </c>
      <c r="I575" s="1">
        <v>415.32539126917681</v>
      </c>
      <c r="J575" s="1">
        <f t="shared" si="39"/>
        <v>9.3340099587263374</v>
      </c>
      <c r="K575" s="1">
        <f t="shared" si="40"/>
        <v>8.6889491075311316</v>
      </c>
      <c r="L575" s="30"/>
      <c r="M575" s="30"/>
      <c r="N575" s="2">
        <v>1223790</v>
      </c>
      <c r="O575" s="30"/>
      <c r="P575" s="30"/>
      <c r="Q575" s="30"/>
      <c r="R575" s="30"/>
      <c r="S575" s="30"/>
      <c r="T575" s="30"/>
      <c r="U575" s="30"/>
      <c r="V575" s="30"/>
    </row>
    <row r="576" spans="1:22" ht="14.5" x14ac:dyDescent="0.35">
      <c r="A576" s="15">
        <v>73</v>
      </c>
      <c r="B576" s="8">
        <v>90</v>
      </c>
      <c r="C576" s="8">
        <v>1621347.60195471</v>
      </c>
      <c r="D576" s="8">
        <v>7591.7691579943203</v>
      </c>
      <c r="E576" s="2">
        <v>2400</v>
      </c>
      <c r="F576" s="1">
        <v>15983.810546875</v>
      </c>
      <c r="G576" s="1">
        <v>341.35586547851602</v>
      </c>
      <c r="H576" s="1">
        <v>17125.346053925801</v>
      </c>
      <c r="I576" s="1">
        <v>376.21481588227903</v>
      </c>
      <c r="J576" s="1">
        <f t="shared" si="39"/>
        <v>7.1418233074214159</v>
      </c>
      <c r="K576" s="1">
        <f t="shared" si="40"/>
        <v>10.211909016093038</v>
      </c>
      <c r="L576" s="30"/>
      <c r="M576" s="30"/>
      <c r="N576" s="2">
        <v>1223790</v>
      </c>
      <c r="O576" s="30"/>
      <c r="P576" s="30"/>
      <c r="Q576" s="30"/>
      <c r="R576" s="30"/>
      <c r="S576" s="30"/>
      <c r="T576" s="30"/>
      <c r="U576" s="30"/>
      <c r="V576" s="30"/>
    </row>
    <row r="577" spans="1:22" ht="14.5" x14ac:dyDescent="0.35">
      <c r="A577" s="15">
        <v>73</v>
      </c>
      <c r="B577" s="8">
        <v>90</v>
      </c>
      <c r="C577" s="8">
        <v>1621347.60195471</v>
      </c>
      <c r="D577" s="8">
        <v>7591.7691579943203</v>
      </c>
      <c r="E577" s="2">
        <v>2430</v>
      </c>
      <c r="F577" s="1">
        <v>15881.013671875</v>
      </c>
      <c r="G577" s="1">
        <v>335.13571166992199</v>
      </c>
      <c r="H577" s="1">
        <v>16813.632529640301</v>
      </c>
      <c r="I577" s="1">
        <v>364.71899327233189</v>
      </c>
      <c r="J577" s="1">
        <f t="shared" si="39"/>
        <v>5.8725398581889827</v>
      </c>
      <c r="K577" s="1">
        <f t="shared" si="40"/>
        <v>8.8272543248231106</v>
      </c>
      <c r="L577" s="30"/>
      <c r="M577" s="30"/>
      <c r="N577" s="2">
        <v>1223790</v>
      </c>
      <c r="O577" s="30"/>
      <c r="P577" s="30"/>
      <c r="Q577" s="30"/>
      <c r="R577" s="30"/>
      <c r="S577" s="30"/>
      <c r="T577" s="30"/>
      <c r="U577" s="30"/>
      <c r="V577" s="30"/>
    </row>
    <row r="578" spans="1:22" ht="14.5" x14ac:dyDescent="0.35">
      <c r="A578" s="15">
        <v>73</v>
      </c>
      <c r="B578" s="8">
        <v>90</v>
      </c>
      <c r="C578" s="8">
        <v>1621347.60195471</v>
      </c>
      <c r="D578" s="8">
        <v>7591.7691579943203</v>
      </c>
      <c r="E578" s="2">
        <v>2460</v>
      </c>
      <c r="F578" s="1">
        <v>28468.1640625</v>
      </c>
      <c r="G578" s="1">
        <v>576.69641113281205</v>
      </c>
      <c r="H578" s="1">
        <v>31554.61570833798</v>
      </c>
      <c r="I578" s="1">
        <v>592.04173558697426</v>
      </c>
      <c r="J578" s="1">
        <f t="shared" si="39"/>
        <v>10.8417656968039</v>
      </c>
      <c r="K578" s="1">
        <f t="shared" si="40"/>
        <v>2.660901673381181</v>
      </c>
      <c r="L578" s="30"/>
      <c r="M578" s="30"/>
      <c r="N578" s="2">
        <v>0</v>
      </c>
      <c r="O578" s="30"/>
      <c r="P578" s="30"/>
      <c r="Q578" s="30"/>
      <c r="R578" s="30"/>
      <c r="S578" s="30"/>
      <c r="T578" s="30"/>
      <c r="U578" s="30"/>
      <c r="V578" s="30"/>
    </row>
    <row r="579" spans="1:22" ht="14.5" x14ac:dyDescent="0.35">
      <c r="A579" s="15">
        <v>73</v>
      </c>
      <c r="B579" s="8">
        <v>90</v>
      </c>
      <c r="C579" s="8">
        <v>1621347.60195471</v>
      </c>
      <c r="D579" s="8">
        <v>7591.7691579943203</v>
      </c>
      <c r="E579" s="2">
        <v>2490</v>
      </c>
      <c r="F579" s="1">
        <v>32521.150390625</v>
      </c>
      <c r="G579" s="1">
        <v>616.21173095703102</v>
      </c>
      <c r="H579" s="1">
        <v>34080.786853159458</v>
      </c>
      <c r="I579" s="1">
        <v>613.84700831332827</v>
      </c>
      <c r="J579" s="1">
        <f t="shared" si="39"/>
        <v>4.7957604322141698</v>
      </c>
      <c r="K579" s="1">
        <f t="shared" si="40"/>
        <v>-0.38375164329152356</v>
      </c>
      <c r="L579" s="30"/>
      <c r="M579" s="30"/>
      <c r="N579" s="2">
        <v>0</v>
      </c>
      <c r="O579" s="30"/>
      <c r="P579" s="30"/>
      <c r="Q579" s="30"/>
      <c r="R579" s="30"/>
      <c r="S579" s="30"/>
      <c r="T579" s="30"/>
      <c r="U579" s="30"/>
      <c r="V579" s="30"/>
    </row>
    <row r="580" spans="1:22" ht="14.5" x14ac:dyDescent="0.35">
      <c r="A580" s="15">
        <v>73</v>
      </c>
      <c r="B580" s="8">
        <v>90</v>
      </c>
      <c r="C580" s="8">
        <v>1621347.60195471</v>
      </c>
      <c r="D580" s="8">
        <v>7591.7691579943203</v>
      </c>
      <c r="E580" s="2">
        <v>2520</v>
      </c>
      <c r="F580" s="1">
        <v>32971.0859375</v>
      </c>
      <c r="G580" s="1">
        <v>615.77496337890602</v>
      </c>
      <c r="H580" s="1">
        <v>33938.522012016947</v>
      </c>
      <c r="I580" s="1">
        <v>619.30589233783007</v>
      </c>
      <c r="J580" s="1">
        <f t="shared" si="39"/>
        <v>2.9341953624179049</v>
      </c>
      <c r="K580" s="1">
        <f t="shared" si="40"/>
        <v>0.57341223156410748</v>
      </c>
      <c r="L580" s="30"/>
      <c r="M580" s="30"/>
      <c r="N580" s="2">
        <v>0</v>
      </c>
      <c r="O580" s="30"/>
      <c r="P580" s="30"/>
      <c r="Q580" s="30"/>
      <c r="R580" s="30"/>
      <c r="S580" s="30"/>
      <c r="T580" s="30"/>
      <c r="U580" s="30"/>
      <c r="V580" s="30"/>
    </row>
    <row r="581" spans="1:22" ht="14.5" x14ac:dyDescent="0.35">
      <c r="A581" s="15">
        <v>73</v>
      </c>
      <c r="B581" s="8">
        <v>90</v>
      </c>
      <c r="C581" s="8">
        <v>1621347.60195471</v>
      </c>
      <c r="D581" s="8">
        <v>7591.7691579943203</v>
      </c>
      <c r="E581" s="2">
        <v>2550</v>
      </c>
      <c r="F581" s="1">
        <v>19665.9453125</v>
      </c>
      <c r="G581" s="1">
        <v>370.92965698242199</v>
      </c>
      <c r="H581" s="1">
        <v>19762.849317434961</v>
      </c>
      <c r="I581" s="1">
        <v>392.67546240345558</v>
      </c>
      <c r="J581" s="1">
        <f t="shared" si="39"/>
        <v>0.4927503020837079</v>
      </c>
      <c r="K581" s="1">
        <f t="shared" si="40"/>
        <v>5.8625146336207106</v>
      </c>
      <c r="L581" s="30"/>
      <c r="M581" s="30"/>
      <c r="N581" s="2">
        <v>1223790</v>
      </c>
      <c r="O581" s="30"/>
      <c r="P581" s="30"/>
      <c r="Q581" s="30"/>
      <c r="R581" s="30"/>
      <c r="S581" s="30"/>
      <c r="T581" s="30"/>
      <c r="U581" s="30"/>
      <c r="V581" s="30"/>
    </row>
    <row r="582" spans="1:22" ht="14.5" x14ac:dyDescent="0.35">
      <c r="A582" s="15">
        <v>73</v>
      </c>
      <c r="B582" s="8">
        <v>90</v>
      </c>
      <c r="C582" s="8">
        <v>1621347.60195471</v>
      </c>
      <c r="D582" s="8">
        <v>7591.7691579943203</v>
      </c>
      <c r="E582" s="2">
        <v>2580</v>
      </c>
      <c r="F582" s="1">
        <v>17635.427734375</v>
      </c>
      <c r="G582" s="1">
        <v>329.98074340820301</v>
      </c>
      <c r="H582" s="1">
        <v>17622.397307961171</v>
      </c>
      <c r="I582" s="1">
        <v>358.07041442806081</v>
      </c>
      <c r="J582" s="1">
        <f t="shared" si="39"/>
        <v>-7.3887782083275538E-2</v>
      </c>
      <c r="K582" s="1">
        <f t="shared" si="40"/>
        <v>8.5125182547726581</v>
      </c>
      <c r="L582" s="30"/>
      <c r="M582" s="30"/>
      <c r="N582" s="2">
        <v>1223790</v>
      </c>
      <c r="O582" s="30"/>
      <c r="P582" s="30"/>
      <c r="Q582" s="30"/>
      <c r="R582" s="30"/>
      <c r="S582" s="30"/>
      <c r="T582" s="30"/>
      <c r="U582" s="30"/>
      <c r="V582" s="30"/>
    </row>
    <row r="583" spans="1:22" ht="14.5" x14ac:dyDescent="0.35">
      <c r="A583" s="15">
        <v>73</v>
      </c>
      <c r="B583" s="8">
        <v>90</v>
      </c>
      <c r="C583" s="8">
        <v>1621347.60195471</v>
      </c>
      <c r="D583" s="8">
        <v>7591.7691579943203</v>
      </c>
      <c r="E583" s="2">
        <v>2610</v>
      </c>
      <c r="F583" s="1">
        <v>17489.072265625</v>
      </c>
      <c r="G583" s="1">
        <v>323.94482421875</v>
      </c>
      <c r="H583" s="1">
        <v>17511.99260023269</v>
      </c>
      <c r="I583" s="1">
        <v>347.90932127927772</v>
      </c>
      <c r="J583" s="1">
        <f t="shared" si="39"/>
        <v>0.13105517696750776</v>
      </c>
      <c r="K583" s="1">
        <f t="shared" si="40"/>
        <v>7.3977095075750396</v>
      </c>
      <c r="L583" s="30"/>
      <c r="M583" s="30"/>
      <c r="N583" s="2">
        <v>1223790</v>
      </c>
      <c r="O583" s="30"/>
      <c r="P583" s="30"/>
      <c r="Q583" s="30"/>
      <c r="R583" s="30"/>
      <c r="S583" s="30"/>
      <c r="T583" s="30"/>
      <c r="U583" s="30"/>
      <c r="V583" s="30"/>
    </row>
    <row r="584" spans="1:22" ht="14.5" x14ac:dyDescent="0.35">
      <c r="A584" s="15">
        <v>73</v>
      </c>
      <c r="B584" s="8">
        <v>90</v>
      </c>
      <c r="C584" s="8">
        <v>1621347.60195471</v>
      </c>
      <c r="D584" s="8">
        <v>7591.7691579943203</v>
      </c>
      <c r="E584" s="2">
        <v>2640</v>
      </c>
      <c r="F584" s="1">
        <v>30615.072265625</v>
      </c>
      <c r="G584" s="1">
        <v>561.21319580078102</v>
      </c>
      <c r="H584" s="1">
        <v>32460.79609051059</v>
      </c>
      <c r="I584" s="1">
        <v>568.42295598683916</v>
      </c>
      <c r="J584" s="1">
        <f t="shared" si="39"/>
        <v>6.0288076698678665</v>
      </c>
      <c r="K584" s="1">
        <f t="shared" si="40"/>
        <v>1.2846740311889331</v>
      </c>
      <c r="L584" s="30"/>
      <c r="M584" s="30"/>
      <c r="N584" s="2">
        <v>0</v>
      </c>
      <c r="O584" s="30"/>
      <c r="P584" s="30"/>
      <c r="Q584" s="30"/>
      <c r="R584" s="30"/>
      <c r="S584" s="30"/>
      <c r="T584" s="30"/>
      <c r="U584" s="30"/>
      <c r="V584" s="30"/>
    </row>
    <row r="585" spans="1:22" ht="14.5" x14ac:dyDescent="0.35">
      <c r="A585" s="15">
        <v>73</v>
      </c>
      <c r="B585" s="8">
        <v>90</v>
      </c>
      <c r="C585" s="8">
        <v>1621347.60195471</v>
      </c>
      <c r="D585" s="8">
        <v>7591.7691579943203</v>
      </c>
      <c r="E585" s="2">
        <v>2670</v>
      </c>
      <c r="F585" s="1">
        <v>33534.30859375</v>
      </c>
      <c r="G585" s="1">
        <v>606.004150390625</v>
      </c>
      <c r="H585" s="1">
        <v>34639.230929211793</v>
      </c>
      <c r="I585" s="1">
        <v>584.85657085369519</v>
      </c>
      <c r="J585" s="1">
        <f t="shared" ref="J585:J648" si="41">(H585-F585)/F585*100</f>
        <v>3.2949011975983447</v>
      </c>
      <c r="K585" s="1">
        <f t="shared" ref="K585:K648" si="42">(I585-G585)/G585*100</f>
        <v>-3.489675693359239</v>
      </c>
      <c r="L585" s="30"/>
      <c r="M585" s="30"/>
      <c r="N585" s="2">
        <v>0</v>
      </c>
      <c r="O585" s="30"/>
      <c r="P585" s="30"/>
      <c r="Q585" s="30"/>
      <c r="R585" s="30"/>
      <c r="S585" s="30"/>
      <c r="T585" s="30"/>
      <c r="U585" s="30"/>
      <c r="V585" s="30"/>
    </row>
    <row r="586" spans="1:22" ht="14.5" x14ac:dyDescent="0.35">
      <c r="A586" s="15">
        <v>73</v>
      </c>
      <c r="B586" s="8">
        <v>90</v>
      </c>
      <c r="C586" s="8">
        <v>1621347.60195471</v>
      </c>
      <c r="D586" s="8">
        <v>7591.7691579943203</v>
      </c>
      <c r="E586" s="2">
        <v>2700</v>
      </c>
      <c r="F586" s="1">
        <v>34168.76171875</v>
      </c>
      <c r="G586" s="1">
        <v>608.26458740234398</v>
      </c>
      <c r="H586" s="1">
        <v>34604.56002719832</v>
      </c>
      <c r="I586" s="1">
        <v>590.61307490241643</v>
      </c>
      <c r="J586" s="1">
        <f t="shared" si="41"/>
        <v>1.2754290367191661</v>
      </c>
      <c r="K586" s="1">
        <f t="shared" si="42"/>
        <v>-2.9019464334279488</v>
      </c>
      <c r="L586" s="30"/>
      <c r="M586" s="30"/>
      <c r="N586" s="2">
        <v>0</v>
      </c>
      <c r="O586" s="30"/>
      <c r="P586" s="30"/>
      <c r="Q586" s="30"/>
      <c r="R586" s="30"/>
      <c r="S586" s="30"/>
      <c r="T586" s="30"/>
      <c r="U586" s="30"/>
      <c r="V586" s="30"/>
    </row>
    <row r="587" spans="1:22" ht="14.5" x14ac:dyDescent="0.35">
      <c r="A587" s="15">
        <v>73</v>
      </c>
      <c r="B587" s="8">
        <v>90</v>
      </c>
      <c r="C587" s="8">
        <v>1621347.60195471</v>
      </c>
      <c r="D587" s="8">
        <v>7591.7691579943203</v>
      </c>
      <c r="E587" s="2">
        <v>2730</v>
      </c>
      <c r="F587" s="1">
        <v>20516.5</v>
      </c>
      <c r="G587" s="1">
        <v>363.70614624023398</v>
      </c>
      <c r="H587" s="1">
        <v>20153.187672752549</v>
      </c>
      <c r="I587" s="1">
        <v>371.83245616498817</v>
      </c>
      <c r="J587" s="1">
        <f t="shared" si="41"/>
        <v>-1.770829952708558</v>
      </c>
      <c r="K587" s="1">
        <f t="shared" si="42"/>
        <v>2.234306461069985</v>
      </c>
      <c r="L587" s="30"/>
      <c r="M587" s="30"/>
      <c r="N587" s="2">
        <v>1223790</v>
      </c>
      <c r="O587" s="30"/>
      <c r="P587" s="30"/>
      <c r="Q587" s="30"/>
      <c r="R587" s="30"/>
      <c r="S587" s="30"/>
      <c r="T587" s="30"/>
      <c r="U587" s="30"/>
      <c r="V587" s="30"/>
    </row>
    <row r="588" spans="1:22" ht="14.5" x14ac:dyDescent="0.35">
      <c r="A588" s="15">
        <v>73</v>
      </c>
      <c r="B588" s="8">
        <v>90</v>
      </c>
      <c r="C588" s="8">
        <v>1621347.60195471</v>
      </c>
      <c r="D588" s="8">
        <v>7591.7691579943203</v>
      </c>
      <c r="E588" s="2">
        <v>2760</v>
      </c>
      <c r="F588" s="1">
        <v>18486.11328125</v>
      </c>
      <c r="G588" s="1">
        <v>323.611572265625</v>
      </c>
      <c r="H588" s="1">
        <v>18115.93688472985</v>
      </c>
      <c r="I588" s="1">
        <v>339.04441860739809</v>
      </c>
      <c r="J588" s="1">
        <f t="shared" si="41"/>
        <v>-2.0024566056057358</v>
      </c>
      <c r="K588" s="1">
        <f t="shared" si="42"/>
        <v>4.7689414299144977</v>
      </c>
      <c r="L588" s="30"/>
      <c r="M588" s="30"/>
      <c r="N588" s="2">
        <v>1223790</v>
      </c>
      <c r="O588" s="30"/>
      <c r="P588" s="30"/>
      <c r="Q588" s="30"/>
      <c r="R588" s="30"/>
      <c r="S588" s="30"/>
      <c r="T588" s="30"/>
      <c r="U588" s="30"/>
      <c r="V588" s="30"/>
    </row>
    <row r="589" spans="1:22" ht="14.5" x14ac:dyDescent="0.35">
      <c r="A589" s="15">
        <v>73</v>
      </c>
      <c r="B589" s="8">
        <v>90</v>
      </c>
      <c r="C589" s="8">
        <v>1621347.60195471</v>
      </c>
      <c r="D589" s="8">
        <v>7591.7691579943203</v>
      </c>
      <c r="E589" s="2">
        <v>2790</v>
      </c>
      <c r="F589" s="1">
        <v>18391.275390625</v>
      </c>
      <c r="G589" s="1">
        <v>317.73699951171898</v>
      </c>
      <c r="H589" s="1">
        <v>18108.059242024428</v>
      </c>
      <c r="I589" s="1">
        <v>330.88726203126998</v>
      </c>
      <c r="J589" s="1">
        <f t="shared" si="41"/>
        <v>-1.5399483863144248</v>
      </c>
      <c r="K589" s="1">
        <f t="shared" si="42"/>
        <v>4.1387255937330618</v>
      </c>
      <c r="L589" s="30"/>
      <c r="M589" s="30"/>
      <c r="N589" s="2">
        <v>1223790</v>
      </c>
      <c r="O589" s="30"/>
      <c r="P589" s="30"/>
      <c r="Q589" s="30"/>
      <c r="R589" s="30"/>
      <c r="S589" s="30"/>
      <c r="T589" s="30"/>
      <c r="U589" s="30"/>
      <c r="V589" s="30"/>
    </row>
    <row r="590" spans="1:22" ht="14.5" x14ac:dyDescent="0.35">
      <c r="A590" s="15">
        <v>73</v>
      </c>
      <c r="B590" s="8">
        <v>90</v>
      </c>
      <c r="C590" s="8">
        <v>1621347.60195471</v>
      </c>
      <c r="D590" s="8">
        <v>7591.7691579943203</v>
      </c>
      <c r="E590" s="2">
        <v>2820</v>
      </c>
      <c r="F590" s="1">
        <v>32210.5703125</v>
      </c>
      <c r="G590" s="1">
        <v>550.22760009765602</v>
      </c>
      <c r="H590" s="1">
        <v>33220.338532171489</v>
      </c>
      <c r="I590" s="1">
        <v>535.6485701697552</v>
      </c>
      <c r="J590" s="1">
        <f t="shared" si="41"/>
        <v>3.1348970535912137</v>
      </c>
      <c r="K590" s="1">
        <f t="shared" si="42"/>
        <v>-2.6496362460395098</v>
      </c>
      <c r="L590" s="30"/>
      <c r="M590" s="30"/>
      <c r="N590" s="2">
        <v>0</v>
      </c>
      <c r="O590" s="30"/>
      <c r="P590" s="30"/>
      <c r="Q590" s="30"/>
      <c r="R590" s="30"/>
      <c r="S590" s="30"/>
      <c r="T590" s="30"/>
      <c r="U590" s="30"/>
      <c r="V590" s="30"/>
    </row>
    <row r="591" spans="1:22" ht="14.5" x14ac:dyDescent="0.35">
      <c r="A591" s="15">
        <v>73</v>
      </c>
      <c r="B591" s="8">
        <v>90</v>
      </c>
      <c r="C591" s="8">
        <v>1621347.60195471</v>
      </c>
      <c r="D591" s="8">
        <v>7591.7691579943203</v>
      </c>
      <c r="E591" s="2">
        <v>2850</v>
      </c>
      <c r="F591" s="1">
        <v>34962.69140625</v>
      </c>
      <c r="G591" s="1">
        <v>587.521728515625</v>
      </c>
      <c r="H591" s="1">
        <v>35440.638841750479</v>
      </c>
      <c r="I591" s="1">
        <v>558.76610135077635</v>
      </c>
      <c r="J591" s="1">
        <f t="shared" si="41"/>
        <v>1.3670212912013968</v>
      </c>
      <c r="K591" s="1">
        <f t="shared" si="42"/>
        <v>-4.8943938188464635</v>
      </c>
      <c r="L591" s="30"/>
      <c r="M591" s="30"/>
      <c r="N591" s="2">
        <v>0</v>
      </c>
      <c r="O591" s="30"/>
      <c r="P591" s="30"/>
      <c r="Q591" s="30"/>
      <c r="R591" s="30"/>
      <c r="S591" s="30"/>
      <c r="T591" s="30"/>
      <c r="U591" s="30"/>
      <c r="V591" s="30"/>
    </row>
    <row r="592" spans="1:22" ht="14.5" x14ac:dyDescent="0.35">
      <c r="A592" s="15">
        <v>73</v>
      </c>
      <c r="B592" s="8">
        <v>90</v>
      </c>
      <c r="C592" s="8">
        <v>1621347.60195471</v>
      </c>
      <c r="D592" s="8">
        <v>7591.7691579943203</v>
      </c>
      <c r="E592" s="2">
        <v>2880</v>
      </c>
      <c r="F592" s="1">
        <v>35732.58984375</v>
      </c>
      <c r="G592" s="1">
        <v>588.21044921875</v>
      </c>
      <c r="H592" s="1">
        <v>35486.734733388337</v>
      </c>
      <c r="I592" s="1">
        <v>562.76932323936535</v>
      </c>
      <c r="J592" s="1">
        <f t="shared" si="41"/>
        <v>-0.6880416769025921</v>
      </c>
      <c r="K592" s="1">
        <f t="shared" si="42"/>
        <v>-4.3251740959677054</v>
      </c>
      <c r="L592" s="30"/>
      <c r="M592" s="30"/>
      <c r="N592" s="2">
        <v>0</v>
      </c>
      <c r="O592" s="30"/>
      <c r="P592" s="30"/>
      <c r="Q592" s="30"/>
      <c r="R592" s="30"/>
      <c r="S592" s="30"/>
      <c r="T592" s="30"/>
      <c r="U592" s="30"/>
      <c r="V592" s="30"/>
    </row>
    <row r="593" spans="1:22" ht="14.5" x14ac:dyDescent="0.35">
      <c r="A593" s="15">
        <v>73</v>
      </c>
      <c r="B593" s="8">
        <v>90</v>
      </c>
      <c r="C593" s="8">
        <v>1621347.60195471</v>
      </c>
      <c r="D593" s="8">
        <v>7591.7691579943203</v>
      </c>
      <c r="E593" s="2">
        <v>2910</v>
      </c>
      <c r="F593" s="1">
        <v>21755.515625</v>
      </c>
      <c r="G593" s="1">
        <v>348.33761596679699</v>
      </c>
      <c r="H593" s="1">
        <v>20617.865150381109</v>
      </c>
      <c r="I593" s="1">
        <v>351.08232404611442</v>
      </c>
      <c r="J593" s="1">
        <f t="shared" si="41"/>
        <v>-5.2292507988713375</v>
      </c>
      <c r="K593" s="1">
        <f t="shared" si="42"/>
        <v>0.78794478503264931</v>
      </c>
      <c r="L593" s="30"/>
      <c r="M593" s="30"/>
      <c r="N593" s="2">
        <v>1223790</v>
      </c>
      <c r="O593" s="30"/>
      <c r="P593" s="30"/>
      <c r="Q593" s="30"/>
      <c r="R593" s="30"/>
      <c r="S593" s="30"/>
      <c r="T593" s="30"/>
      <c r="U593" s="30"/>
      <c r="V593" s="30"/>
    </row>
    <row r="594" spans="1:22" ht="14.5" x14ac:dyDescent="0.35">
      <c r="A594" s="15">
        <v>73</v>
      </c>
      <c r="B594" s="8">
        <v>90</v>
      </c>
      <c r="C594" s="8">
        <v>1621347.60195471</v>
      </c>
      <c r="D594" s="8">
        <v>7591.7691579943203</v>
      </c>
      <c r="E594" s="2">
        <v>2940</v>
      </c>
      <c r="F594" s="1">
        <v>19187.25390625</v>
      </c>
      <c r="G594" s="1">
        <v>312.98355102539102</v>
      </c>
      <c r="H594" s="1">
        <v>18639.93834454329</v>
      </c>
      <c r="I594" s="1">
        <v>320.03216513613859</v>
      </c>
      <c r="J594" s="1">
        <f t="shared" si="41"/>
        <v>-2.8524955388661875</v>
      </c>
      <c r="K594" s="1">
        <f t="shared" si="42"/>
        <v>2.2520717423184138</v>
      </c>
      <c r="L594" s="30"/>
      <c r="M594" s="30"/>
      <c r="N594" s="2">
        <v>1223790</v>
      </c>
      <c r="O594" s="30"/>
      <c r="P594" s="30"/>
      <c r="Q594" s="30"/>
      <c r="R594" s="30"/>
      <c r="S594" s="30"/>
      <c r="T594" s="30"/>
      <c r="U594" s="30"/>
      <c r="V594" s="30"/>
    </row>
    <row r="595" spans="1:22" ht="14.5" x14ac:dyDescent="0.35">
      <c r="A595" s="15">
        <v>73</v>
      </c>
      <c r="B595" s="8">
        <v>90</v>
      </c>
      <c r="C595" s="8">
        <v>1621347.60195471</v>
      </c>
      <c r="D595" s="8">
        <v>7591.7691579943203</v>
      </c>
      <c r="E595" s="2">
        <v>2970</v>
      </c>
      <c r="F595" s="1">
        <v>19439.974609375</v>
      </c>
      <c r="G595" s="1">
        <v>306.15524291992199</v>
      </c>
      <c r="H595" s="1">
        <v>18598.991367211649</v>
      </c>
      <c r="I595" s="1">
        <v>312.76095215351899</v>
      </c>
      <c r="J595" s="1">
        <f t="shared" si="41"/>
        <v>-4.3260511346438877</v>
      </c>
      <c r="K595" s="1">
        <f t="shared" si="42"/>
        <v>2.1576338757408728</v>
      </c>
      <c r="L595" s="30"/>
      <c r="M595" s="30"/>
      <c r="N595" s="2">
        <v>1223790</v>
      </c>
      <c r="O595" s="30"/>
      <c r="P595" s="30"/>
      <c r="Q595" s="30"/>
      <c r="R595" s="30"/>
      <c r="S595" s="30"/>
      <c r="T595" s="30"/>
      <c r="U595" s="30"/>
      <c r="V595" s="30"/>
    </row>
    <row r="596" spans="1:22" ht="14.5" x14ac:dyDescent="0.35">
      <c r="A596" s="15">
        <v>73</v>
      </c>
      <c r="B596" s="8">
        <v>90</v>
      </c>
      <c r="C596" s="8">
        <v>1621347.60195471</v>
      </c>
      <c r="D596" s="8">
        <v>7591.7691579943203</v>
      </c>
      <c r="E596" s="2">
        <v>3000</v>
      </c>
      <c r="F596" s="1">
        <v>34846.80859375</v>
      </c>
      <c r="G596" s="1">
        <v>520.484375</v>
      </c>
      <c r="H596" s="1">
        <v>34224.346502679633</v>
      </c>
      <c r="I596" s="1">
        <v>509.15446823293439</v>
      </c>
      <c r="J596" s="1">
        <f t="shared" si="41"/>
        <v>-1.7862814880040685</v>
      </c>
      <c r="K596" s="1">
        <f t="shared" si="42"/>
        <v>-2.1768005556488816</v>
      </c>
      <c r="L596" s="30"/>
      <c r="M596" s="30"/>
      <c r="N596" s="2">
        <v>0</v>
      </c>
      <c r="O596" s="30"/>
      <c r="P596" s="30"/>
      <c r="Q596" s="30"/>
      <c r="R596" s="30"/>
      <c r="S596" s="30"/>
      <c r="T596" s="30"/>
      <c r="U596" s="30"/>
      <c r="V596" s="30"/>
    </row>
    <row r="597" spans="1:22" ht="14.5" x14ac:dyDescent="0.35">
      <c r="A597" s="15">
        <v>73</v>
      </c>
      <c r="B597" s="8">
        <v>90</v>
      </c>
      <c r="C597" s="8">
        <v>1621347.60195471</v>
      </c>
      <c r="D597" s="8">
        <v>7591.7691579943203</v>
      </c>
      <c r="E597" s="2">
        <v>3030</v>
      </c>
      <c r="F597" s="1">
        <v>37347.765625</v>
      </c>
      <c r="G597" s="1">
        <v>547.06311035156295</v>
      </c>
      <c r="H597" s="1">
        <v>36343.469843574247</v>
      </c>
      <c r="I597" s="1">
        <v>532.10950745837408</v>
      </c>
      <c r="J597" s="1">
        <f t="shared" si="41"/>
        <v>-2.6890384595149484</v>
      </c>
      <c r="K597" s="1">
        <f t="shared" si="42"/>
        <v>-2.7334328727775365</v>
      </c>
      <c r="L597" s="30"/>
      <c r="M597" s="30"/>
      <c r="N597" s="2">
        <v>0</v>
      </c>
      <c r="O597" s="30"/>
      <c r="P597" s="30"/>
      <c r="Q597" s="30"/>
      <c r="R597" s="30"/>
      <c r="S597" s="30"/>
      <c r="T597" s="30"/>
      <c r="U597" s="30"/>
      <c r="V597" s="30"/>
    </row>
    <row r="598" spans="1:22" ht="14.5" x14ac:dyDescent="0.35">
      <c r="A598" s="15">
        <v>73</v>
      </c>
      <c r="B598" s="8">
        <v>90</v>
      </c>
      <c r="C598" s="8">
        <v>1621347.60195471</v>
      </c>
      <c r="D598" s="8">
        <v>7591.7691579943203</v>
      </c>
      <c r="E598" s="2">
        <v>3060</v>
      </c>
      <c r="F598" s="1">
        <v>37150.54296875</v>
      </c>
      <c r="G598" s="1">
        <v>549.07482910156295</v>
      </c>
      <c r="H598" s="1">
        <v>36367.236532886571</v>
      </c>
      <c r="I598" s="1">
        <v>537.47578918997374</v>
      </c>
      <c r="J598" s="1">
        <f t="shared" si="41"/>
        <v>-2.1084656461746056</v>
      </c>
      <c r="K598" s="1">
        <f t="shared" si="42"/>
        <v>-2.1124697940658521</v>
      </c>
      <c r="L598" s="30"/>
      <c r="M598" s="30"/>
      <c r="N598" s="2">
        <v>0</v>
      </c>
      <c r="O598" s="30"/>
      <c r="P598" s="30"/>
      <c r="Q598" s="30"/>
      <c r="R598" s="30"/>
      <c r="S598" s="30"/>
      <c r="T598" s="30"/>
      <c r="U598" s="30"/>
      <c r="V598" s="30"/>
    </row>
    <row r="599" spans="1:22" ht="14.5" x14ac:dyDescent="0.35">
      <c r="A599" s="15">
        <v>73</v>
      </c>
      <c r="B599" s="8">
        <v>90</v>
      </c>
      <c r="C599" s="8">
        <v>1621347.60195471</v>
      </c>
      <c r="D599" s="8">
        <v>7591.7691579943203</v>
      </c>
      <c r="E599" s="2">
        <v>3090</v>
      </c>
      <c r="F599" s="1">
        <v>21043.021484375</v>
      </c>
      <c r="G599" s="1">
        <v>337.65631103515602</v>
      </c>
      <c r="H599" s="1">
        <v>21300.164960035669</v>
      </c>
      <c r="I599" s="1">
        <v>333.71015201946318</v>
      </c>
      <c r="J599" s="1">
        <f t="shared" si="41"/>
        <v>1.2219893224535481</v>
      </c>
      <c r="K599" s="1">
        <f t="shared" si="42"/>
        <v>-1.1686910289326642</v>
      </c>
      <c r="L599" s="30"/>
      <c r="M599" s="30"/>
      <c r="N599" s="2">
        <v>1223790</v>
      </c>
      <c r="O599" s="30"/>
      <c r="P599" s="30"/>
      <c r="Q599" s="30"/>
      <c r="R599" s="30"/>
      <c r="S599" s="30"/>
      <c r="T599" s="30"/>
      <c r="U599" s="30"/>
      <c r="V599" s="30"/>
    </row>
    <row r="600" spans="1:22" ht="14.5" x14ac:dyDescent="0.35">
      <c r="A600" s="15">
        <v>73</v>
      </c>
      <c r="B600" s="8">
        <v>90</v>
      </c>
      <c r="C600" s="8">
        <v>1621347.60195471</v>
      </c>
      <c r="D600" s="8">
        <v>7591.7691579943203</v>
      </c>
      <c r="E600" s="2">
        <v>3120</v>
      </c>
      <c r="F600" s="1">
        <v>19451.0234375</v>
      </c>
      <c r="G600" s="1">
        <v>301.16250610351602</v>
      </c>
      <c r="H600" s="1">
        <v>19153.117631855821</v>
      </c>
      <c r="I600" s="1">
        <v>302.08018677653212</v>
      </c>
      <c r="J600" s="1">
        <f t="shared" si="41"/>
        <v>-1.5315687968882952</v>
      </c>
      <c r="K600" s="1">
        <f t="shared" si="42"/>
        <v>0.30471278941365521</v>
      </c>
      <c r="L600" s="30"/>
      <c r="M600" s="30"/>
      <c r="N600" s="2">
        <v>1223790</v>
      </c>
      <c r="O600" s="30"/>
      <c r="P600" s="30"/>
      <c r="Q600" s="30"/>
      <c r="R600" s="30"/>
      <c r="S600" s="30"/>
      <c r="T600" s="30"/>
      <c r="U600" s="30"/>
      <c r="V600" s="30"/>
    </row>
    <row r="601" spans="1:22" ht="14.5" x14ac:dyDescent="0.35">
      <c r="A601" s="15">
        <v>73</v>
      </c>
      <c r="B601" s="8">
        <v>90</v>
      </c>
      <c r="C601" s="8">
        <v>1621347.60195471</v>
      </c>
      <c r="D601" s="8">
        <v>7591.7691579943203</v>
      </c>
      <c r="E601" s="2">
        <v>3150</v>
      </c>
      <c r="F601" s="1">
        <v>20025.103515625</v>
      </c>
      <c r="G601" s="1">
        <v>290.384765625</v>
      </c>
      <c r="H601" s="1">
        <v>19152.800171950548</v>
      </c>
      <c r="I601" s="1">
        <v>294.88605176243368</v>
      </c>
      <c r="J601" s="1">
        <f t="shared" si="41"/>
        <v>-4.356049111026163</v>
      </c>
      <c r="K601" s="1">
        <f t="shared" si="42"/>
        <v>1.5501109804247091</v>
      </c>
      <c r="L601" s="30"/>
      <c r="M601" s="30"/>
      <c r="N601" s="2">
        <v>1223790</v>
      </c>
      <c r="O601" s="30"/>
      <c r="P601" s="30"/>
      <c r="Q601" s="30"/>
      <c r="R601" s="30"/>
      <c r="S601" s="30"/>
      <c r="T601" s="30"/>
      <c r="U601" s="30"/>
      <c r="V601" s="30"/>
    </row>
    <row r="602" spans="1:22" ht="14.5" x14ac:dyDescent="0.35">
      <c r="A602" s="15">
        <v>73</v>
      </c>
      <c r="B602" s="8">
        <v>90</v>
      </c>
      <c r="C602" s="8">
        <v>1621347.60195471</v>
      </c>
      <c r="D602" s="8">
        <v>7591.7691579943203</v>
      </c>
      <c r="E602" s="2">
        <v>3180</v>
      </c>
      <c r="F602" s="1">
        <v>35373.73046875</v>
      </c>
      <c r="G602" s="1">
        <v>492.95068359375</v>
      </c>
      <c r="H602" s="1">
        <v>35222.201458169948</v>
      </c>
      <c r="I602" s="1">
        <v>486.26460700752182</v>
      </c>
      <c r="J602" s="1">
        <f t="shared" si="41"/>
        <v>-0.42836593305847859</v>
      </c>
      <c r="K602" s="1">
        <f t="shared" si="42"/>
        <v>-1.3563378262273198</v>
      </c>
      <c r="L602" s="30"/>
      <c r="M602" s="30"/>
      <c r="N602" s="2">
        <v>0</v>
      </c>
      <c r="O602" s="30"/>
      <c r="P602" s="30"/>
      <c r="Q602" s="30"/>
      <c r="R602" s="30"/>
      <c r="S602" s="30"/>
      <c r="T602" s="30"/>
      <c r="U602" s="30"/>
      <c r="V602" s="30"/>
    </row>
    <row r="603" spans="1:22" ht="14.5" x14ac:dyDescent="0.35">
      <c r="A603" s="15">
        <v>73</v>
      </c>
      <c r="B603" s="8">
        <v>90</v>
      </c>
      <c r="C603" s="8">
        <v>1621347.60195471</v>
      </c>
      <c r="D603" s="8">
        <v>7591.7691579943203</v>
      </c>
      <c r="E603" s="2">
        <v>3210</v>
      </c>
      <c r="F603" s="1">
        <v>37852.859375</v>
      </c>
      <c r="G603" s="1">
        <v>517.885986328125</v>
      </c>
      <c r="H603" s="1">
        <v>37246.707479433993</v>
      </c>
      <c r="I603" s="1">
        <v>508.13336636782242</v>
      </c>
      <c r="J603" s="1">
        <f t="shared" si="41"/>
        <v>-1.6013371395830165</v>
      </c>
      <c r="K603" s="1">
        <f t="shared" si="42"/>
        <v>-1.8831596563270325</v>
      </c>
      <c r="L603" s="30"/>
      <c r="M603" s="30"/>
      <c r="N603" s="2">
        <v>0</v>
      </c>
      <c r="O603" s="30"/>
      <c r="P603" s="30"/>
      <c r="Q603" s="30"/>
      <c r="R603" s="30"/>
      <c r="S603" s="30"/>
      <c r="T603" s="30"/>
      <c r="U603" s="30"/>
      <c r="V603" s="30"/>
    </row>
    <row r="604" spans="1:22" ht="14.5" x14ac:dyDescent="0.35">
      <c r="A604" s="15">
        <v>73</v>
      </c>
      <c r="B604" s="8">
        <v>90</v>
      </c>
      <c r="C604" s="8">
        <v>1621347.60195471</v>
      </c>
      <c r="D604" s="8">
        <v>7591.7691579943203</v>
      </c>
      <c r="E604" s="2">
        <v>3240</v>
      </c>
      <c r="F604" s="1">
        <v>37872.00390625</v>
      </c>
      <c r="G604" s="1">
        <v>514.85266113281295</v>
      </c>
      <c r="H604" s="1">
        <v>37359.345107395027</v>
      </c>
      <c r="I604" s="1">
        <v>513.11969479064567</v>
      </c>
      <c r="J604" s="1">
        <f t="shared" si="41"/>
        <v>-1.3536616655512355</v>
      </c>
      <c r="K604" s="1">
        <f t="shared" si="42"/>
        <v>-0.33659461686656145</v>
      </c>
      <c r="L604" s="30"/>
      <c r="M604" s="30"/>
      <c r="N604" s="2">
        <v>0</v>
      </c>
      <c r="O604" s="30"/>
      <c r="P604" s="30"/>
      <c r="Q604" s="30"/>
      <c r="R604" s="30"/>
      <c r="S604" s="30"/>
      <c r="T604" s="30"/>
      <c r="U604" s="30"/>
      <c r="V604" s="30"/>
    </row>
    <row r="605" spans="1:22" ht="14.5" x14ac:dyDescent="0.35">
      <c r="A605" s="15">
        <v>73</v>
      </c>
      <c r="B605" s="8">
        <v>90</v>
      </c>
      <c r="C605" s="8">
        <v>1621347.60195471</v>
      </c>
      <c r="D605" s="8">
        <v>7591.7691579943203</v>
      </c>
      <c r="E605" s="2">
        <v>3270</v>
      </c>
      <c r="F605" s="1">
        <v>22409.94140625</v>
      </c>
      <c r="G605" s="1">
        <v>303.88525390625</v>
      </c>
      <c r="H605" s="1">
        <v>22009.0814642195</v>
      </c>
      <c r="I605" s="1">
        <v>316.37775729866718</v>
      </c>
      <c r="J605" s="1">
        <f t="shared" si="41"/>
        <v>-1.788759438338837</v>
      </c>
      <c r="K605" s="1">
        <f t="shared" si="42"/>
        <v>4.1109278031210987</v>
      </c>
      <c r="L605" s="30"/>
      <c r="M605" s="30"/>
      <c r="N605" s="2">
        <v>1223790</v>
      </c>
      <c r="O605" s="30"/>
      <c r="P605" s="30"/>
      <c r="Q605" s="30"/>
      <c r="R605" s="30"/>
      <c r="S605" s="30"/>
      <c r="T605" s="30"/>
      <c r="U605" s="30"/>
      <c r="V605" s="30"/>
    </row>
    <row r="606" spans="1:22" ht="14.5" x14ac:dyDescent="0.35">
      <c r="A606" s="15">
        <v>73</v>
      </c>
      <c r="B606" s="8">
        <v>90</v>
      </c>
      <c r="C606" s="8">
        <v>1621347.60195471</v>
      </c>
      <c r="D606" s="8">
        <v>7591.7691579943203</v>
      </c>
      <c r="E606" s="2">
        <v>3300</v>
      </c>
      <c r="F606" s="1">
        <v>19467.16015625</v>
      </c>
      <c r="G606" s="1">
        <v>278.20980834960898</v>
      </c>
      <c r="H606" s="1">
        <v>19666.967508631151</v>
      </c>
      <c r="I606" s="1">
        <v>284.58234020951369</v>
      </c>
      <c r="J606" s="1">
        <f t="shared" si="41"/>
        <v>1.0263816128157861</v>
      </c>
      <c r="K606" s="1">
        <f t="shared" si="42"/>
        <v>2.2905489557351428</v>
      </c>
      <c r="L606" s="30"/>
      <c r="M606" s="30"/>
      <c r="N606" s="2">
        <v>1223790</v>
      </c>
      <c r="O606" s="30"/>
      <c r="P606" s="30"/>
      <c r="Q606" s="30"/>
      <c r="R606" s="30"/>
      <c r="S606" s="30"/>
      <c r="T606" s="30"/>
      <c r="U606" s="30"/>
      <c r="V606" s="30"/>
    </row>
    <row r="607" spans="1:22" ht="14.5" x14ac:dyDescent="0.35">
      <c r="A607" s="15">
        <v>73</v>
      </c>
      <c r="B607" s="8">
        <v>90</v>
      </c>
      <c r="C607" s="8">
        <v>1621347.60195471</v>
      </c>
      <c r="D607" s="8">
        <v>7591.7691579943203</v>
      </c>
      <c r="E607" s="2">
        <v>3330</v>
      </c>
      <c r="F607" s="1">
        <v>20199.3671875</v>
      </c>
      <c r="G607" s="1">
        <v>270.03567504882801</v>
      </c>
      <c r="H607" s="1">
        <v>19671.665201836069</v>
      </c>
      <c r="I607" s="1">
        <v>277.3635595753866</v>
      </c>
      <c r="J607" s="1">
        <f t="shared" si="41"/>
        <v>-2.6124679093436618</v>
      </c>
      <c r="K607" s="1">
        <f t="shared" si="42"/>
        <v>2.7136727490667889</v>
      </c>
      <c r="L607" s="30"/>
      <c r="M607" s="30"/>
      <c r="N607" s="2">
        <v>1223790</v>
      </c>
      <c r="O607" s="30"/>
      <c r="P607" s="30"/>
      <c r="Q607" s="30"/>
      <c r="R607" s="30"/>
      <c r="S607" s="30"/>
      <c r="T607" s="30"/>
      <c r="U607" s="30"/>
      <c r="V607" s="30"/>
    </row>
    <row r="608" spans="1:22" ht="14.5" x14ac:dyDescent="0.35">
      <c r="A608" s="15">
        <v>73</v>
      </c>
      <c r="B608" s="8">
        <v>90</v>
      </c>
      <c r="C608" s="8">
        <v>1621347.60195471</v>
      </c>
      <c r="D608" s="8">
        <v>7591.7691579943203</v>
      </c>
      <c r="E608" s="2">
        <v>3360</v>
      </c>
      <c r="F608" s="1">
        <v>35561.48828125</v>
      </c>
      <c r="G608" s="1">
        <v>466.69140625</v>
      </c>
      <c r="H608" s="1">
        <v>35612.145663829862</v>
      </c>
      <c r="I608" s="1">
        <v>463.67441960799772</v>
      </c>
      <c r="J608" s="1">
        <f t="shared" si="41"/>
        <v>0.14245011957660869</v>
      </c>
      <c r="K608" s="1">
        <f t="shared" si="42"/>
        <v>-0.646462866382014</v>
      </c>
      <c r="L608" s="30"/>
      <c r="M608" s="30"/>
      <c r="N608" s="2">
        <v>0</v>
      </c>
      <c r="O608" s="30"/>
      <c r="P608" s="30"/>
      <c r="Q608" s="30"/>
      <c r="R608" s="30"/>
      <c r="S608" s="30"/>
      <c r="T608" s="30"/>
      <c r="U608" s="30"/>
      <c r="V608" s="30"/>
    </row>
    <row r="609" spans="1:22" ht="14.5" x14ac:dyDescent="0.35">
      <c r="A609" s="15">
        <v>73</v>
      </c>
      <c r="B609" s="8">
        <v>90</v>
      </c>
      <c r="C609" s="8">
        <v>1621347.60195471</v>
      </c>
      <c r="D609" s="8">
        <v>7591.7691579943203</v>
      </c>
      <c r="E609" s="2">
        <v>3390</v>
      </c>
      <c r="F609" s="1">
        <v>38031.62109375</v>
      </c>
      <c r="G609" s="1">
        <v>480.71994018554699</v>
      </c>
      <c r="H609" s="1">
        <v>38189.40288464279</v>
      </c>
      <c r="I609" s="1">
        <v>484.81513647958178</v>
      </c>
      <c r="J609" s="1">
        <f t="shared" si="41"/>
        <v>0.41487001173010579</v>
      </c>
      <c r="K609" s="1">
        <f t="shared" si="42"/>
        <v>0.8518881684945584</v>
      </c>
      <c r="L609" s="30"/>
      <c r="M609" s="30"/>
      <c r="N609" s="2">
        <v>0</v>
      </c>
      <c r="O609" s="30"/>
      <c r="P609" s="30"/>
      <c r="Q609" s="30"/>
      <c r="R609" s="30"/>
      <c r="S609" s="30"/>
      <c r="T609" s="30"/>
      <c r="U609" s="30"/>
      <c r="V609" s="30"/>
    </row>
    <row r="610" spans="1:22" ht="14.5" x14ac:dyDescent="0.35">
      <c r="A610" s="15">
        <v>73</v>
      </c>
      <c r="B610" s="8">
        <v>90</v>
      </c>
      <c r="C610" s="8">
        <v>1621347.60195471</v>
      </c>
      <c r="D610" s="8">
        <v>7591.7691579943203</v>
      </c>
      <c r="E610" s="2">
        <v>3420</v>
      </c>
      <c r="F610" s="1">
        <v>37501.5703125</v>
      </c>
      <c r="G610" s="1">
        <v>467.87414550781199</v>
      </c>
      <c r="H610" s="1">
        <v>38426.937800052547</v>
      </c>
      <c r="I610" s="1">
        <v>492.579926328022</v>
      </c>
      <c r="J610" s="1">
        <f t="shared" si="41"/>
        <v>2.4675433050975566</v>
      </c>
      <c r="K610" s="1">
        <f t="shared" si="42"/>
        <v>5.2804330090510421</v>
      </c>
      <c r="L610" s="30"/>
      <c r="M610" s="30"/>
      <c r="N610" s="2">
        <v>0</v>
      </c>
      <c r="O610" s="30"/>
      <c r="P610" s="30"/>
      <c r="Q610" s="30"/>
      <c r="R610" s="30"/>
      <c r="S610" s="30"/>
      <c r="T610" s="30"/>
      <c r="U610" s="30"/>
      <c r="V610" s="30"/>
    </row>
    <row r="611" spans="1:22" ht="14.5" x14ac:dyDescent="0.35">
      <c r="A611" s="15">
        <v>73</v>
      </c>
      <c r="B611" s="8">
        <v>90</v>
      </c>
      <c r="C611" s="8">
        <v>1621347.60195471</v>
      </c>
      <c r="D611" s="8">
        <v>7591.7691579943203</v>
      </c>
      <c r="E611" s="2">
        <v>3450</v>
      </c>
      <c r="F611" s="1">
        <v>21921.58203125</v>
      </c>
      <c r="G611" s="1">
        <v>270.42083740234398</v>
      </c>
      <c r="H611" s="1">
        <v>22736.004008872878</v>
      </c>
      <c r="I611" s="1">
        <v>298.37636688714031</v>
      </c>
      <c r="J611" s="1">
        <f t="shared" si="41"/>
        <v>3.7151605958999245</v>
      </c>
      <c r="K611" s="1">
        <f t="shared" si="42"/>
        <v>10.33778674503654</v>
      </c>
      <c r="L611" s="30"/>
      <c r="M611" s="30"/>
      <c r="N611" s="2">
        <v>1223790</v>
      </c>
      <c r="O611" s="30"/>
      <c r="P611" s="30"/>
      <c r="Q611" s="30"/>
      <c r="R611" s="30"/>
      <c r="S611" s="30"/>
      <c r="T611" s="30"/>
      <c r="U611" s="30"/>
      <c r="V611" s="30"/>
    </row>
    <row r="612" spans="1:22" ht="14.5" x14ac:dyDescent="0.35">
      <c r="A612" s="15">
        <v>73</v>
      </c>
      <c r="B612" s="8">
        <v>90</v>
      </c>
      <c r="C612" s="8">
        <v>1621347.60195471</v>
      </c>
      <c r="D612" s="8">
        <v>7591.7691579943203</v>
      </c>
      <c r="E612" s="2">
        <v>3480</v>
      </c>
      <c r="F612" s="1">
        <v>19860.658203125</v>
      </c>
      <c r="G612" s="1">
        <v>243.97567749023401</v>
      </c>
      <c r="H612" s="1">
        <v>20424.47321314703</v>
      </c>
      <c r="I612" s="1">
        <v>266.98497487044312</v>
      </c>
      <c r="J612" s="1">
        <f t="shared" si="41"/>
        <v>2.8388535981819367</v>
      </c>
      <c r="K612" s="1">
        <f t="shared" si="42"/>
        <v>9.4309800128048202</v>
      </c>
      <c r="L612" s="30"/>
      <c r="M612" s="30"/>
      <c r="N612" s="2">
        <v>1223790</v>
      </c>
      <c r="O612" s="30"/>
      <c r="P612" s="30"/>
      <c r="Q612" s="30"/>
      <c r="R612" s="30"/>
      <c r="S612" s="30"/>
      <c r="T612" s="30"/>
      <c r="U612" s="30"/>
      <c r="V612" s="30"/>
    </row>
    <row r="613" spans="1:22" ht="14.5" x14ac:dyDescent="0.35">
      <c r="A613" s="15">
        <v>73</v>
      </c>
      <c r="B613" s="8">
        <v>90</v>
      </c>
      <c r="C613" s="8">
        <v>1621347.60195471</v>
      </c>
      <c r="D613" s="8">
        <v>7591.7691579943203</v>
      </c>
      <c r="E613" s="2">
        <v>3510</v>
      </c>
      <c r="F613" s="1">
        <v>19568.91796875</v>
      </c>
      <c r="G613" s="1">
        <v>244.18617248535199</v>
      </c>
      <c r="H613" s="1">
        <v>20193.442658830019</v>
      </c>
      <c r="I613" s="1">
        <v>260.95247612095892</v>
      </c>
      <c r="J613" s="1">
        <f t="shared" si="41"/>
        <v>3.191411457073587</v>
      </c>
      <c r="K613" s="1">
        <f t="shared" si="42"/>
        <v>6.8661969942678436</v>
      </c>
      <c r="L613" s="30"/>
      <c r="M613" s="30"/>
      <c r="N613" s="2">
        <v>1223790</v>
      </c>
      <c r="O613" s="30"/>
      <c r="P613" s="30"/>
      <c r="Q613" s="30"/>
      <c r="R613" s="30"/>
      <c r="S613" s="30"/>
      <c r="T613" s="30"/>
      <c r="U613" s="30"/>
      <c r="V613" s="30"/>
    </row>
    <row r="614" spans="1:22" ht="14.5" x14ac:dyDescent="0.35">
      <c r="A614" s="15">
        <v>73</v>
      </c>
      <c r="B614" s="8">
        <v>90</v>
      </c>
      <c r="C614" s="8">
        <v>1621347.60195471</v>
      </c>
      <c r="D614" s="8">
        <v>7591.7691579943203</v>
      </c>
      <c r="E614" s="2">
        <v>3540</v>
      </c>
      <c r="F614" s="1">
        <v>35378.65625</v>
      </c>
      <c r="G614" s="1">
        <v>427.08505249023398</v>
      </c>
      <c r="H614" s="1">
        <v>35751.078959449682</v>
      </c>
      <c r="I614" s="1">
        <v>439.93639869919423</v>
      </c>
      <c r="J614" s="1">
        <f t="shared" si="41"/>
        <v>1.0526762430375853</v>
      </c>
      <c r="K614" s="1">
        <f t="shared" si="42"/>
        <v>3.0090835851142601</v>
      </c>
      <c r="L614" s="30"/>
      <c r="M614" s="30"/>
      <c r="N614" s="2">
        <v>0</v>
      </c>
      <c r="O614" s="30"/>
      <c r="P614" s="30"/>
      <c r="Q614" s="30"/>
      <c r="R614" s="30"/>
      <c r="S614" s="30"/>
      <c r="T614" s="30"/>
      <c r="U614" s="30"/>
      <c r="V614" s="30"/>
    </row>
    <row r="615" spans="1:22" ht="14.5" x14ac:dyDescent="0.35">
      <c r="A615" s="15">
        <v>73</v>
      </c>
      <c r="B615" s="8">
        <v>90</v>
      </c>
      <c r="C615" s="8">
        <v>1621347.60195471</v>
      </c>
      <c r="D615" s="8">
        <v>7591.7691579943203</v>
      </c>
      <c r="E615" s="2">
        <v>3570</v>
      </c>
      <c r="F615" s="1">
        <v>37879.0625</v>
      </c>
      <c r="G615" s="1">
        <v>451.22030639648398</v>
      </c>
      <c r="H615" s="1">
        <v>38861.840035442699</v>
      </c>
      <c r="I615" s="1">
        <v>464.16340562302861</v>
      </c>
      <c r="J615" s="1">
        <f t="shared" si="41"/>
        <v>2.5945138833430725</v>
      </c>
      <c r="K615" s="1">
        <f t="shared" si="42"/>
        <v>2.8684655905471654</v>
      </c>
      <c r="L615" s="30"/>
      <c r="M615" s="30"/>
      <c r="N615" s="2">
        <v>0</v>
      </c>
      <c r="O615" s="30"/>
      <c r="P615" s="30"/>
      <c r="Q615" s="30"/>
      <c r="R615" s="30"/>
      <c r="S615" s="30"/>
      <c r="T615" s="30"/>
      <c r="U615" s="30"/>
      <c r="V615" s="30"/>
    </row>
    <row r="616" spans="1:22" ht="14.5" x14ac:dyDescent="0.35">
      <c r="A616" s="15">
        <v>73</v>
      </c>
      <c r="B616" s="8">
        <v>90</v>
      </c>
      <c r="C616" s="8">
        <v>1621347.60195471</v>
      </c>
      <c r="D616" s="8">
        <v>7591.7691579943203</v>
      </c>
      <c r="E616" s="2">
        <v>3600</v>
      </c>
      <c r="F616" s="1">
        <v>37981.2109375</v>
      </c>
      <c r="G616" s="1">
        <v>463.07034301757801</v>
      </c>
      <c r="H616" s="1">
        <v>39094.987583622373</v>
      </c>
      <c r="I616" s="1">
        <v>473.3063567973403</v>
      </c>
      <c r="J616" s="1">
        <f t="shared" si="41"/>
        <v>2.9324411166225017</v>
      </c>
      <c r="K616" s="1">
        <f t="shared" si="42"/>
        <v>2.2104662788507992</v>
      </c>
      <c r="L616" s="30"/>
      <c r="M616" s="30"/>
      <c r="N616" s="2">
        <v>0</v>
      </c>
      <c r="O616" s="30"/>
      <c r="P616" s="30"/>
      <c r="Q616" s="30"/>
      <c r="R616" s="30"/>
      <c r="S616" s="30"/>
      <c r="T616" s="30"/>
      <c r="U616" s="30"/>
      <c r="V616" s="30"/>
    </row>
    <row r="617" spans="1:22" ht="14.5" x14ac:dyDescent="0.35">
      <c r="A617" s="15">
        <v>73</v>
      </c>
      <c r="B617" s="8">
        <v>90</v>
      </c>
      <c r="C617" s="8">
        <v>1621347.60195471</v>
      </c>
      <c r="D617" s="8">
        <v>7591.7691579943203</v>
      </c>
      <c r="E617" s="2">
        <v>3630</v>
      </c>
      <c r="F617" s="1">
        <v>22980.61328125</v>
      </c>
      <c r="G617" s="1">
        <v>280.35391235351602</v>
      </c>
      <c r="H617" s="1">
        <v>23367.63686095025</v>
      </c>
      <c r="I617" s="1">
        <v>283.02915269728618</v>
      </c>
      <c r="J617" s="1">
        <f t="shared" si="41"/>
        <v>1.6841307712880935</v>
      </c>
      <c r="K617" s="1">
        <f t="shared" si="42"/>
        <v>0.95423685059788843</v>
      </c>
      <c r="L617" s="30"/>
      <c r="M617" s="30"/>
      <c r="N617" s="2">
        <v>1223790</v>
      </c>
      <c r="O617" s="30"/>
      <c r="P617" s="30"/>
      <c r="Q617" s="30"/>
      <c r="R617" s="30"/>
      <c r="S617" s="30"/>
      <c r="T617" s="30"/>
      <c r="U617" s="30"/>
      <c r="V617" s="30"/>
    </row>
    <row r="618" spans="1:22" ht="14.5" x14ac:dyDescent="0.35">
      <c r="A618" s="15">
        <v>73</v>
      </c>
      <c r="B618" s="8">
        <v>90</v>
      </c>
      <c r="C618" s="8">
        <v>1621347.60195471</v>
      </c>
      <c r="D618" s="8">
        <v>7591.7691579943203</v>
      </c>
      <c r="E618" s="2">
        <v>3660</v>
      </c>
      <c r="F618" s="1">
        <v>20568.796875</v>
      </c>
      <c r="G618" s="1">
        <v>252.78402709960901</v>
      </c>
      <c r="H618" s="1">
        <v>20939.444900486491</v>
      </c>
      <c r="I618" s="1">
        <v>254.72106063923289</v>
      </c>
      <c r="J618" s="1">
        <f t="shared" si="41"/>
        <v>1.8019917632469251</v>
      </c>
      <c r="K618" s="1">
        <f t="shared" si="42"/>
        <v>0.76628003827971258</v>
      </c>
      <c r="L618" s="30"/>
      <c r="M618" s="30"/>
      <c r="N618" s="16">
        <v>1223790</v>
      </c>
      <c r="O618" s="30"/>
      <c r="P618" s="30"/>
      <c r="Q618" s="30"/>
      <c r="R618" s="30"/>
      <c r="S618" s="30"/>
      <c r="T618" s="30"/>
      <c r="U618" s="30"/>
      <c r="V618" s="30"/>
    </row>
    <row r="619" spans="1:22" ht="14.5" x14ac:dyDescent="0.35">
      <c r="A619" s="15">
        <v>74</v>
      </c>
      <c r="B619" s="8">
        <v>180</v>
      </c>
      <c r="C619" s="8">
        <v>1376805.5732749412</v>
      </c>
      <c r="D619" s="8">
        <v>4899.3194372386797</v>
      </c>
      <c r="E619" s="2">
        <v>30</v>
      </c>
      <c r="F619" s="1">
        <v>187.63439941406301</v>
      </c>
      <c r="G619" s="1">
        <v>634.01654052734398</v>
      </c>
      <c r="H619" s="1">
        <v>194.85821074491511</v>
      </c>
      <c r="I619" s="1">
        <v>645.92702794847537</v>
      </c>
      <c r="J619" s="1">
        <f t="shared" si="41"/>
        <v>3.8499397516715073</v>
      </c>
      <c r="K619" s="1">
        <f t="shared" si="42"/>
        <v>1.8785767657141614</v>
      </c>
      <c r="L619" s="30">
        <f t="shared" ref="L619:M619" si="43">AVERAGE(J619:J740)</f>
        <v>2.5326960774459604</v>
      </c>
      <c r="M619" s="30">
        <f t="shared" si="43"/>
        <v>1.7146982269582425</v>
      </c>
      <c r="N619" s="2">
        <v>1179204</v>
      </c>
      <c r="O619" s="30">
        <f t="shared" ref="O619:P619" si="44">ABS(L619)</f>
        <v>2.5326960774459604</v>
      </c>
      <c r="P619" s="30">
        <f t="shared" si="44"/>
        <v>1.7146982269582425</v>
      </c>
      <c r="Q619" s="30">
        <f t="shared" ref="Q619" si="45">SUM(G619:G740)*30</f>
        <v>2260492.4340820313</v>
      </c>
      <c r="R619" s="30">
        <f>SUM(I619:I740)*30</f>
        <v>2273929.1648925892</v>
      </c>
      <c r="S619" s="30">
        <f t="shared" ref="S619" si="46">SUM(F619:F740)*30</f>
        <v>47665594.209594727</v>
      </c>
      <c r="T619" s="30">
        <f>SUM(H619:H740)*30</f>
        <v>48370972.457510494</v>
      </c>
      <c r="U619" s="30">
        <f t="shared" ref="U619" si="47">(R619-Q619)/Q619*100</f>
        <v>0.59441609305870169</v>
      </c>
      <c r="V619" s="30">
        <f t="shared" ref="V619" si="48">(T619-S619)/S619*100</f>
        <v>1.4798478013597904</v>
      </c>
    </row>
    <row r="620" spans="1:22" ht="14.5" x14ac:dyDescent="0.35">
      <c r="A620" s="15">
        <v>74</v>
      </c>
      <c r="B620" s="8">
        <v>180</v>
      </c>
      <c r="C620" s="8">
        <v>1376805.5732749412</v>
      </c>
      <c r="D620" s="8">
        <v>4899.3194372386797</v>
      </c>
      <c r="E620" s="2">
        <v>60</v>
      </c>
      <c r="F620" s="1">
        <v>178.13136291503901</v>
      </c>
      <c r="G620" s="1">
        <v>601.90582275390602</v>
      </c>
      <c r="H620" s="1">
        <v>194.85821074491511</v>
      </c>
      <c r="I620" s="1">
        <v>605.58408095124355</v>
      </c>
      <c r="J620" s="1">
        <f t="shared" si="41"/>
        <v>9.39017563002316</v>
      </c>
      <c r="K620" s="1">
        <f t="shared" si="42"/>
        <v>0.6111019462327768</v>
      </c>
      <c r="L620" s="30"/>
      <c r="M620" s="30"/>
      <c r="N620" s="2">
        <v>1179204</v>
      </c>
      <c r="O620" s="30"/>
      <c r="P620" s="30"/>
      <c r="Q620" s="30"/>
      <c r="R620" s="30"/>
      <c r="S620" s="30"/>
      <c r="T620" s="30"/>
      <c r="U620" s="30"/>
      <c r="V620" s="30"/>
    </row>
    <row r="621" spans="1:22" ht="14.5" x14ac:dyDescent="0.35">
      <c r="A621" s="15">
        <v>74</v>
      </c>
      <c r="B621" s="8">
        <v>180</v>
      </c>
      <c r="C621" s="8">
        <v>1376805.5732749412</v>
      </c>
      <c r="D621" s="8">
        <v>4899.3194372386797</v>
      </c>
      <c r="E621" s="2">
        <v>90</v>
      </c>
      <c r="F621" s="1">
        <v>178.22904968261699</v>
      </c>
      <c r="G621" s="1">
        <v>602.23590087890602</v>
      </c>
      <c r="H621" s="1">
        <v>194.85821074491511</v>
      </c>
      <c r="I621" s="1">
        <v>606.0972897447831</v>
      </c>
      <c r="J621" s="1">
        <f t="shared" si="41"/>
        <v>9.3302192273990432</v>
      </c>
      <c r="K621" s="1">
        <f t="shared" si="42"/>
        <v>0.64117546965263028</v>
      </c>
      <c r="L621" s="30"/>
      <c r="M621" s="30"/>
      <c r="N621" s="2">
        <v>1179204</v>
      </c>
      <c r="O621" s="30"/>
      <c r="P621" s="30"/>
      <c r="Q621" s="30"/>
      <c r="R621" s="30"/>
      <c r="S621" s="30"/>
      <c r="T621" s="30"/>
      <c r="U621" s="30"/>
      <c r="V621" s="30"/>
    </row>
    <row r="622" spans="1:22" ht="14.5" x14ac:dyDescent="0.35">
      <c r="A622" s="15">
        <v>74</v>
      </c>
      <c r="B622" s="8">
        <v>180</v>
      </c>
      <c r="C622" s="8">
        <v>1376805.5732749412</v>
      </c>
      <c r="D622" s="8">
        <v>4899.3194372386797</v>
      </c>
      <c r="E622" s="2">
        <v>120</v>
      </c>
      <c r="F622" s="1">
        <v>179.361740112305</v>
      </c>
      <c r="G622" s="1">
        <v>606.06329345703102</v>
      </c>
      <c r="H622" s="1">
        <v>194.85821074491511</v>
      </c>
      <c r="I622" s="1">
        <v>610.08933653605504</v>
      </c>
      <c r="J622" s="1">
        <f t="shared" si="41"/>
        <v>8.6397860674786049</v>
      </c>
      <c r="K622" s="1">
        <f t="shared" si="42"/>
        <v>0.66429416242306394</v>
      </c>
      <c r="L622" s="30"/>
      <c r="M622" s="30"/>
      <c r="N622" s="2">
        <v>0</v>
      </c>
      <c r="O622" s="30"/>
      <c r="P622" s="30"/>
      <c r="Q622" s="30"/>
      <c r="R622" s="30"/>
      <c r="S622" s="30"/>
      <c r="T622" s="30"/>
      <c r="U622" s="30"/>
      <c r="V622" s="30"/>
    </row>
    <row r="623" spans="1:22" ht="14.5" x14ac:dyDescent="0.35">
      <c r="A623" s="15">
        <v>74</v>
      </c>
      <c r="B623" s="8">
        <v>180</v>
      </c>
      <c r="C623" s="8">
        <v>1376805.5732749412</v>
      </c>
      <c r="D623" s="8">
        <v>4899.3194372386797</v>
      </c>
      <c r="E623" s="2">
        <v>150</v>
      </c>
      <c r="F623" s="1">
        <v>180.02723693847699</v>
      </c>
      <c r="G623" s="1">
        <v>608.31201171875</v>
      </c>
      <c r="H623" s="1">
        <v>194.85821074491511</v>
      </c>
      <c r="I623" s="1">
        <v>614.37761401512341</v>
      </c>
      <c r="J623" s="1">
        <f t="shared" si="41"/>
        <v>8.2381833208418911</v>
      </c>
      <c r="K623" s="1">
        <f t="shared" si="42"/>
        <v>0.99712025728957887</v>
      </c>
      <c r="L623" s="30"/>
      <c r="M623" s="30"/>
      <c r="N623" s="2">
        <v>0</v>
      </c>
      <c r="O623" s="30"/>
      <c r="P623" s="30"/>
      <c r="Q623" s="30"/>
      <c r="R623" s="30"/>
      <c r="S623" s="30"/>
      <c r="T623" s="30"/>
      <c r="U623" s="30"/>
      <c r="V623" s="30"/>
    </row>
    <row r="624" spans="1:22" ht="14.5" x14ac:dyDescent="0.35">
      <c r="A624" s="15">
        <v>74</v>
      </c>
      <c r="B624" s="8">
        <v>180</v>
      </c>
      <c r="C624" s="8">
        <v>1376805.5732749412</v>
      </c>
      <c r="D624" s="8">
        <v>4899.3194372386797</v>
      </c>
      <c r="E624" s="2">
        <v>180</v>
      </c>
      <c r="F624" s="1">
        <v>181.27610778808599</v>
      </c>
      <c r="G624" s="1">
        <v>612.53192138671898</v>
      </c>
      <c r="H624" s="1">
        <v>194.85821074491511</v>
      </c>
      <c r="I624" s="1">
        <v>618.69108076760347</v>
      </c>
      <c r="J624" s="1">
        <f t="shared" si="41"/>
        <v>7.4924948039521917</v>
      </c>
      <c r="K624" s="1">
        <f t="shared" si="42"/>
        <v>1.0055246373022793</v>
      </c>
      <c r="L624" s="30"/>
      <c r="M624" s="30"/>
      <c r="N624" s="2">
        <v>0</v>
      </c>
      <c r="O624" s="30"/>
      <c r="P624" s="30"/>
      <c r="Q624" s="30"/>
      <c r="R624" s="30"/>
      <c r="S624" s="30"/>
      <c r="T624" s="30"/>
      <c r="U624" s="30"/>
      <c r="V624" s="30"/>
    </row>
    <row r="625" spans="1:22" ht="14.5" x14ac:dyDescent="0.35">
      <c r="A625" s="15">
        <v>74</v>
      </c>
      <c r="B625" s="8">
        <v>180</v>
      </c>
      <c r="C625" s="8">
        <v>1376805.5732749412</v>
      </c>
      <c r="D625" s="8">
        <v>4899.3194372386797</v>
      </c>
      <c r="E625" s="2">
        <v>210</v>
      </c>
      <c r="F625" s="1">
        <v>243.12858581543</v>
      </c>
      <c r="G625" s="1">
        <v>821.53143310546898</v>
      </c>
      <c r="H625" s="1">
        <v>194.85821074491511</v>
      </c>
      <c r="I625" s="1">
        <v>791.95957533049864</v>
      </c>
      <c r="J625" s="1">
        <f t="shared" si="41"/>
        <v>-19.853846024983309</v>
      </c>
      <c r="K625" s="1">
        <f t="shared" si="42"/>
        <v>-3.5996014982878783</v>
      </c>
      <c r="L625" s="30"/>
      <c r="M625" s="30"/>
      <c r="N625" s="2">
        <v>1179204</v>
      </c>
      <c r="O625" s="30"/>
      <c r="P625" s="30"/>
      <c r="Q625" s="30"/>
      <c r="R625" s="30"/>
      <c r="S625" s="30"/>
      <c r="T625" s="30"/>
      <c r="U625" s="30"/>
      <c r="V625" s="30"/>
    </row>
    <row r="626" spans="1:22" ht="14.5" x14ac:dyDescent="0.35">
      <c r="A626" s="15">
        <v>74</v>
      </c>
      <c r="B626" s="8">
        <v>180</v>
      </c>
      <c r="C626" s="8">
        <v>1376805.5732749412</v>
      </c>
      <c r="D626" s="8">
        <v>4899.3194372386797</v>
      </c>
      <c r="E626" s="2">
        <v>240</v>
      </c>
      <c r="F626" s="1">
        <v>253.17941284179699</v>
      </c>
      <c r="G626" s="1">
        <v>855.49127197265602</v>
      </c>
      <c r="H626" s="1">
        <v>194.85821074491511</v>
      </c>
      <c r="I626" s="1">
        <v>848.68557742996859</v>
      </c>
      <c r="J626" s="1">
        <f t="shared" si="41"/>
        <v>-23.03552308707058</v>
      </c>
      <c r="K626" s="1">
        <f t="shared" si="42"/>
        <v>-0.79553056420953916</v>
      </c>
      <c r="L626" s="30"/>
      <c r="M626" s="30"/>
      <c r="N626" s="2">
        <v>1179204</v>
      </c>
      <c r="O626" s="30"/>
      <c r="P626" s="30"/>
      <c r="Q626" s="30"/>
      <c r="R626" s="30"/>
      <c r="S626" s="30"/>
      <c r="T626" s="30"/>
      <c r="U626" s="30"/>
      <c r="V626" s="30"/>
    </row>
    <row r="627" spans="1:22" ht="14.5" x14ac:dyDescent="0.35">
      <c r="A627" s="15">
        <v>74</v>
      </c>
      <c r="B627" s="8">
        <v>180</v>
      </c>
      <c r="C627" s="8">
        <v>1376805.5732749412</v>
      </c>
      <c r="D627" s="8">
        <v>4899.3194372386797</v>
      </c>
      <c r="E627" s="2">
        <v>270</v>
      </c>
      <c r="F627" s="1">
        <v>257.41247558593801</v>
      </c>
      <c r="G627" s="1">
        <v>869.69464111328102</v>
      </c>
      <c r="H627" s="1">
        <v>194.85821074491511</v>
      </c>
      <c r="I627" s="1">
        <v>870.79680619908129</v>
      </c>
      <c r="J627" s="1">
        <f t="shared" si="41"/>
        <v>-24.301178370874627</v>
      </c>
      <c r="K627" s="1">
        <f t="shared" si="42"/>
        <v>0.1267301227002392</v>
      </c>
      <c r="L627" s="30"/>
      <c r="M627" s="30"/>
      <c r="N627" s="2">
        <v>1179204</v>
      </c>
      <c r="O627" s="30"/>
      <c r="P627" s="30"/>
      <c r="Q627" s="30"/>
      <c r="R627" s="30"/>
      <c r="S627" s="30"/>
      <c r="T627" s="30"/>
      <c r="U627" s="30"/>
      <c r="V627" s="30"/>
    </row>
    <row r="628" spans="1:22" ht="14.5" x14ac:dyDescent="0.35">
      <c r="A628" s="15">
        <v>74</v>
      </c>
      <c r="B628" s="8">
        <v>180</v>
      </c>
      <c r="C628" s="8">
        <v>1376805.5732749412</v>
      </c>
      <c r="D628" s="8">
        <v>4899.3194372386797</v>
      </c>
      <c r="E628" s="2">
        <v>300</v>
      </c>
      <c r="F628" s="1">
        <v>264.00048828125</v>
      </c>
      <c r="G628" s="1">
        <v>883.90924072265602</v>
      </c>
      <c r="H628" s="1">
        <v>194.85821074491511</v>
      </c>
      <c r="I628" s="1">
        <v>884.38222099246946</v>
      </c>
      <c r="J628" s="1">
        <f t="shared" si="41"/>
        <v>-26.190208202446552</v>
      </c>
      <c r="K628" s="1">
        <f t="shared" si="42"/>
        <v>5.351004922482086E-2</v>
      </c>
      <c r="L628" s="30"/>
      <c r="M628" s="30"/>
      <c r="N628" s="2">
        <v>0</v>
      </c>
      <c r="O628" s="30"/>
      <c r="P628" s="30"/>
      <c r="Q628" s="30"/>
      <c r="R628" s="30"/>
      <c r="S628" s="30"/>
      <c r="T628" s="30"/>
      <c r="U628" s="30"/>
      <c r="V628" s="30"/>
    </row>
    <row r="629" spans="1:22" ht="14.5" x14ac:dyDescent="0.35">
      <c r="A629" s="15">
        <v>74</v>
      </c>
      <c r="B629" s="8">
        <v>180</v>
      </c>
      <c r="C629" s="8">
        <v>1376805.5732749412</v>
      </c>
      <c r="D629" s="8">
        <v>4899.3194372386797</v>
      </c>
      <c r="E629" s="2">
        <v>330</v>
      </c>
      <c r="F629" s="1">
        <v>312.05548095703102</v>
      </c>
      <c r="G629" s="1">
        <v>896.9853515625</v>
      </c>
      <c r="H629" s="1">
        <v>194.85821074491511</v>
      </c>
      <c r="I629" s="1">
        <v>895.86768398517404</v>
      </c>
      <c r="J629" s="1">
        <f t="shared" si="41"/>
        <v>-37.556549192050106</v>
      </c>
      <c r="K629" s="1">
        <f t="shared" si="42"/>
        <v>-0.1246026565962358</v>
      </c>
      <c r="L629" s="30"/>
      <c r="M629" s="30"/>
      <c r="N629" s="2">
        <v>0</v>
      </c>
      <c r="O629" s="30"/>
      <c r="P629" s="30"/>
      <c r="Q629" s="30"/>
      <c r="R629" s="30"/>
      <c r="S629" s="30"/>
      <c r="T629" s="30"/>
      <c r="U629" s="30"/>
      <c r="V629" s="30"/>
    </row>
    <row r="630" spans="1:22" ht="14.5" x14ac:dyDescent="0.35">
      <c r="A630" s="15">
        <v>74</v>
      </c>
      <c r="B630" s="8">
        <v>180</v>
      </c>
      <c r="C630" s="8">
        <v>1376805.5732749412</v>
      </c>
      <c r="D630" s="8">
        <v>4899.3194372386797</v>
      </c>
      <c r="E630" s="2">
        <v>360</v>
      </c>
      <c r="F630" s="1">
        <v>424.75570678710898</v>
      </c>
      <c r="G630" s="1">
        <v>908.85241699218705</v>
      </c>
      <c r="H630" s="1">
        <v>194.85821074491511</v>
      </c>
      <c r="I630" s="1">
        <v>906.83607220472675</v>
      </c>
      <c r="J630" s="1">
        <f t="shared" si="41"/>
        <v>-54.124639732602894</v>
      </c>
      <c r="K630" s="1">
        <f t="shared" si="42"/>
        <v>-0.2218561286477419</v>
      </c>
      <c r="L630" s="30"/>
      <c r="M630" s="30"/>
      <c r="N630" s="2">
        <v>0</v>
      </c>
      <c r="O630" s="30"/>
      <c r="P630" s="30"/>
      <c r="Q630" s="30"/>
      <c r="R630" s="30"/>
      <c r="S630" s="30"/>
      <c r="T630" s="30"/>
      <c r="U630" s="30"/>
      <c r="V630" s="30"/>
    </row>
    <row r="631" spans="1:22" ht="14.5" x14ac:dyDescent="0.35">
      <c r="A631" s="15">
        <v>74</v>
      </c>
      <c r="B631" s="8">
        <v>180</v>
      </c>
      <c r="C631" s="8">
        <v>1376805.5732749412</v>
      </c>
      <c r="D631" s="8">
        <v>4899.3194372386797</v>
      </c>
      <c r="E631" s="2">
        <v>390</v>
      </c>
      <c r="F631" s="1">
        <v>439.12191772460898</v>
      </c>
      <c r="G631" s="1">
        <v>703.81787109375</v>
      </c>
      <c r="H631" s="1">
        <v>909.07965609676228</v>
      </c>
      <c r="I631" s="1">
        <v>693.45779753996965</v>
      </c>
      <c r="J631" s="1">
        <f t="shared" si="41"/>
        <v>107.02215475996411</v>
      </c>
      <c r="K631" s="1">
        <f t="shared" si="42"/>
        <v>-1.4719821674434819</v>
      </c>
      <c r="L631" s="30"/>
      <c r="M631" s="30"/>
      <c r="N631" s="2">
        <v>1179204</v>
      </c>
      <c r="O631" s="30"/>
      <c r="P631" s="30"/>
      <c r="Q631" s="30"/>
      <c r="R631" s="30"/>
      <c r="S631" s="30"/>
      <c r="T631" s="30"/>
      <c r="U631" s="30"/>
      <c r="V631" s="30"/>
    </row>
    <row r="632" spans="1:22" ht="14.5" x14ac:dyDescent="0.35">
      <c r="A632" s="15">
        <v>74</v>
      </c>
      <c r="B632" s="8">
        <v>180</v>
      </c>
      <c r="C632" s="8">
        <v>1376805.5732749412</v>
      </c>
      <c r="D632" s="8">
        <v>4899.3194372386797</v>
      </c>
      <c r="E632" s="2">
        <v>420</v>
      </c>
      <c r="F632" s="1">
        <v>554.04156494140602</v>
      </c>
      <c r="G632" s="1">
        <v>672.21252441406205</v>
      </c>
      <c r="H632" s="1">
        <v>946.75728686187495</v>
      </c>
      <c r="I632" s="1">
        <v>668.84479671421468</v>
      </c>
      <c r="J632" s="1">
        <f t="shared" si="41"/>
        <v>70.881996364659301</v>
      </c>
      <c r="K632" s="1">
        <f t="shared" si="42"/>
        <v>-0.50099151347750681</v>
      </c>
      <c r="L632" s="30"/>
      <c r="M632" s="30"/>
      <c r="N632" s="2">
        <v>1179204</v>
      </c>
      <c r="O632" s="30"/>
      <c r="P632" s="30"/>
      <c r="Q632" s="30"/>
      <c r="R632" s="30"/>
      <c r="S632" s="30"/>
      <c r="T632" s="30"/>
      <c r="U632" s="30"/>
      <c r="V632" s="30"/>
    </row>
    <row r="633" spans="1:22" ht="14.5" x14ac:dyDescent="0.35">
      <c r="A633" s="15">
        <v>74</v>
      </c>
      <c r="B633" s="8">
        <v>180</v>
      </c>
      <c r="C633" s="8">
        <v>1376805.5732749412</v>
      </c>
      <c r="D633" s="8">
        <v>4899.3194372386797</v>
      </c>
      <c r="E633" s="2">
        <v>450</v>
      </c>
      <c r="F633" s="1">
        <v>738.48229980468795</v>
      </c>
      <c r="G633" s="1">
        <v>671.96636962890602</v>
      </c>
      <c r="H633" s="1">
        <v>884.79954672697772</v>
      </c>
      <c r="I633" s="1">
        <v>674.49426145241898</v>
      </c>
      <c r="J633" s="1">
        <f t="shared" si="41"/>
        <v>19.813236818402743</v>
      </c>
      <c r="K633" s="1">
        <f t="shared" si="42"/>
        <v>0.37619320516129251</v>
      </c>
      <c r="L633" s="30"/>
      <c r="M633" s="30"/>
      <c r="N633" s="2">
        <v>1179204</v>
      </c>
      <c r="O633" s="30"/>
      <c r="P633" s="30"/>
      <c r="Q633" s="30"/>
      <c r="R633" s="30"/>
      <c r="S633" s="30"/>
      <c r="T633" s="30"/>
      <c r="U633" s="30"/>
      <c r="V633" s="30"/>
    </row>
    <row r="634" spans="1:22" ht="14.5" x14ac:dyDescent="0.35">
      <c r="A634" s="15">
        <v>74</v>
      </c>
      <c r="B634" s="8">
        <v>180</v>
      </c>
      <c r="C634" s="8">
        <v>1376805.5732749412</v>
      </c>
      <c r="D634" s="8">
        <v>4899.3194372386797</v>
      </c>
      <c r="E634" s="2">
        <v>480</v>
      </c>
      <c r="F634" s="1">
        <v>990.830322265625</v>
      </c>
      <c r="G634" s="1">
        <v>679.52484130859398</v>
      </c>
      <c r="H634" s="1">
        <v>977.57965632995717</v>
      </c>
      <c r="I634" s="1">
        <v>684.94321906749349</v>
      </c>
      <c r="J634" s="1">
        <f t="shared" si="41"/>
        <v>-1.3373294738668227</v>
      </c>
      <c r="K634" s="1">
        <f t="shared" si="42"/>
        <v>0.79737743633699643</v>
      </c>
      <c r="L634" s="30"/>
      <c r="M634" s="30"/>
      <c r="N634" s="2">
        <v>0</v>
      </c>
      <c r="O634" s="30"/>
      <c r="P634" s="30"/>
      <c r="Q634" s="30"/>
      <c r="R634" s="30"/>
      <c r="S634" s="30"/>
      <c r="T634" s="30"/>
      <c r="U634" s="30"/>
      <c r="V634" s="30"/>
    </row>
    <row r="635" spans="1:22" ht="14.5" x14ac:dyDescent="0.35">
      <c r="A635" s="15">
        <v>74</v>
      </c>
      <c r="B635" s="8">
        <v>180</v>
      </c>
      <c r="C635" s="8">
        <v>1376805.5732749412</v>
      </c>
      <c r="D635" s="8">
        <v>4899.3194372386797</v>
      </c>
      <c r="E635" s="2">
        <v>510</v>
      </c>
      <c r="F635" s="1">
        <v>1279.24816894531</v>
      </c>
      <c r="G635" s="1">
        <v>686.15301513671898</v>
      </c>
      <c r="H635" s="1">
        <v>1108.569989193614</v>
      </c>
      <c r="I635" s="1">
        <v>691.38617612113273</v>
      </c>
      <c r="J635" s="1">
        <f t="shared" si="41"/>
        <v>-13.342069497931233</v>
      </c>
      <c r="K635" s="1">
        <f t="shared" si="42"/>
        <v>0.76268133622804635</v>
      </c>
      <c r="L635" s="30"/>
      <c r="M635" s="30"/>
      <c r="N635" s="2">
        <v>0</v>
      </c>
      <c r="O635" s="30"/>
      <c r="P635" s="30"/>
      <c r="Q635" s="30"/>
      <c r="R635" s="30"/>
      <c r="S635" s="30"/>
      <c r="T635" s="30"/>
      <c r="U635" s="30"/>
      <c r="V635" s="30"/>
    </row>
    <row r="636" spans="1:22" ht="14.5" x14ac:dyDescent="0.35">
      <c r="A636" s="15">
        <v>74</v>
      </c>
      <c r="B636" s="8">
        <v>180</v>
      </c>
      <c r="C636" s="8">
        <v>1376805.5732749412</v>
      </c>
      <c r="D636" s="8">
        <v>4899.3194372386797</v>
      </c>
      <c r="E636" s="2">
        <v>540</v>
      </c>
      <c r="F636" s="1">
        <v>1618.10144042969</v>
      </c>
      <c r="G636" s="1">
        <v>694.81658935546898</v>
      </c>
      <c r="H636" s="1">
        <v>1474.4759703132529</v>
      </c>
      <c r="I636" s="1">
        <v>696.70250214742907</v>
      </c>
      <c r="J636" s="1">
        <f t="shared" si="41"/>
        <v>-8.8761721934007465</v>
      </c>
      <c r="K636" s="1">
        <f t="shared" si="42"/>
        <v>0.27142598793006939</v>
      </c>
      <c r="L636" s="30"/>
      <c r="M636" s="30"/>
      <c r="N636" s="2">
        <v>0</v>
      </c>
      <c r="O636" s="30"/>
      <c r="P636" s="30"/>
      <c r="Q636" s="30"/>
      <c r="R636" s="30"/>
      <c r="S636" s="30"/>
      <c r="T636" s="30"/>
      <c r="U636" s="30"/>
      <c r="V636" s="30"/>
    </row>
    <row r="637" spans="1:22" ht="14.5" x14ac:dyDescent="0.35">
      <c r="A637" s="15">
        <v>74</v>
      </c>
      <c r="B637" s="8">
        <v>180</v>
      </c>
      <c r="C637" s="8">
        <v>1376805.5732749412</v>
      </c>
      <c r="D637" s="8">
        <v>4899.3194372386797</v>
      </c>
      <c r="E637" s="2">
        <v>570</v>
      </c>
      <c r="F637" s="1">
        <v>2932.40576171875</v>
      </c>
      <c r="G637" s="1">
        <v>933.52667236328102</v>
      </c>
      <c r="H637" s="1">
        <v>2853.4023054595268</v>
      </c>
      <c r="I637" s="1">
        <v>939.2646340642998</v>
      </c>
      <c r="J637" s="1">
        <f t="shared" si="41"/>
        <v>-2.6941515833374114</v>
      </c>
      <c r="K637" s="1">
        <f t="shared" si="42"/>
        <v>0.61465428582696713</v>
      </c>
      <c r="L637" s="30"/>
      <c r="M637" s="30"/>
      <c r="N637" s="2">
        <v>1179204</v>
      </c>
      <c r="O637" s="30"/>
      <c r="P637" s="30"/>
      <c r="Q637" s="30"/>
      <c r="R637" s="30"/>
      <c r="S637" s="30"/>
      <c r="T637" s="30"/>
      <c r="U637" s="30"/>
      <c r="V637" s="30"/>
    </row>
    <row r="638" spans="1:22" ht="14.5" x14ac:dyDescent="0.35">
      <c r="A638" s="15">
        <v>74</v>
      </c>
      <c r="B638" s="8">
        <v>180</v>
      </c>
      <c r="C638" s="8">
        <v>1376805.5732749412</v>
      </c>
      <c r="D638" s="8">
        <v>4899.3194372386797</v>
      </c>
      <c r="E638" s="2">
        <v>600</v>
      </c>
      <c r="F638" s="1">
        <v>4023.38720703125</v>
      </c>
      <c r="G638" s="1">
        <v>983.98968505859398</v>
      </c>
      <c r="H638" s="1">
        <v>3676.4400722038058</v>
      </c>
      <c r="I638" s="1">
        <v>996.69074090919378</v>
      </c>
      <c r="J638" s="1">
        <f t="shared" si="41"/>
        <v>-8.623259879663614</v>
      </c>
      <c r="K638" s="1">
        <f t="shared" si="42"/>
        <v>1.2907712391155286</v>
      </c>
      <c r="L638" s="30"/>
      <c r="M638" s="30"/>
      <c r="N638" s="2">
        <v>1179204</v>
      </c>
      <c r="O638" s="30"/>
      <c r="P638" s="30"/>
      <c r="Q638" s="30"/>
      <c r="R638" s="30"/>
      <c r="S638" s="30"/>
      <c r="T638" s="30"/>
      <c r="U638" s="30"/>
      <c r="V638" s="30"/>
    </row>
    <row r="639" spans="1:22" ht="14.5" x14ac:dyDescent="0.35">
      <c r="A639" s="15">
        <v>74</v>
      </c>
      <c r="B639" s="8">
        <v>180</v>
      </c>
      <c r="C639" s="8">
        <v>1376805.5732749412</v>
      </c>
      <c r="D639" s="8">
        <v>4899.3194372386797</v>
      </c>
      <c r="E639" s="2">
        <v>630</v>
      </c>
      <c r="F639" s="1">
        <v>4852.7890625</v>
      </c>
      <c r="G639" s="1">
        <v>1002.99835205078</v>
      </c>
      <c r="H639" s="1">
        <v>4323.3165731171757</v>
      </c>
      <c r="I639" s="1">
        <v>1007.68607017417</v>
      </c>
      <c r="J639" s="1">
        <f t="shared" si="41"/>
        <v>-10.910684197554161</v>
      </c>
      <c r="K639" s="1">
        <f t="shared" si="42"/>
        <v>0.46737047112842084</v>
      </c>
      <c r="L639" s="30"/>
      <c r="M639" s="30"/>
      <c r="N639" s="2">
        <v>1179204</v>
      </c>
      <c r="O639" s="30"/>
      <c r="P639" s="30"/>
      <c r="Q639" s="30"/>
      <c r="R639" s="30"/>
      <c r="S639" s="30"/>
      <c r="T639" s="30"/>
      <c r="U639" s="30"/>
      <c r="V639" s="30"/>
    </row>
    <row r="640" spans="1:22" ht="14.5" x14ac:dyDescent="0.35">
      <c r="A640" s="15">
        <v>74</v>
      </c>
      <c r="B640" s="8">
        <v>180</v>
      </c>
      <c r="C640" s="8">
        <v>1376805.5732749412</v>
      </c>
      <c r="D640" s="8">
        <v>4899.3194372386797</v>
      </c>
      <c r="E640" s="2">
        <v>660</v>
      </c>
      <c r="F640" s="1">
        <v>5204.224609375</v>
      </c>
      <c r="G640" s="1">
        <v>1011.95233154297</v>
      </c>
      <c r="H640" s="1">
        <v>4814.9148290606699</v>
      </c>
      <c r="I640" s="1">
        <v>1013.664686832807</v>
      </c>
      <c r="J640" s="1">
        <f t="shared" si="41"/>
        <v>-7.4806490790773932</v>
      </c>
      <c r="K640" s="1">
        <f t="shared" si="42"/>
        <v>0.16921303864442622</v>
      </c>
      <c r="L640" s="30"/>
      <c r="M640" s="30"/>
      <c r="N640" s="2">
        <v>0</v>
      </c>
      <c r="O640" s="30"/>
      <c r="P640" s="30"/>
      <c r="Q640" s="30"/>
      <c r="R640" s="30"/>
      <c r="S640" s="30"/>
      <c r="T640" s="30"/>
      <c r="U640" s="30"/>
      <c r="V640" s="30"/>
    </row>
    <row r="641" spans="1:22" ht="14.5" x14ac:dyDescent="0.35">
      <c r="A641" s="15">
        <v>74</v>
      </c>
      <c r="B641" s="8">
        <v>180</v>
      </c>
      <c r="C641" s="8">
        <v>1376805.5732749412</v>
      </c>
      <c r="D641" s="8">
        <v>4899.3194372386797</v>
      </c>
      <c r="E641" s="2">
        <v>690</v>
      </c>
      <c r="F641" s="1">
        <v>5179.6611328125</v>
      </c>
      <c r="G641" s="1">
        <v>1021.76568603516</v>
      </c>
      <c r="H641" s="1">
        <v>4856.4864711778218</v>
      </c>
      <c r="I641" s="1">
        <v>1019.101220662675</v>
      </c>
      <c r="J641" s="1">
        <f t="shared" si="41"/>
        <v>-6.2393012467052609</v>
      </c>
      <c r="K641" s="1">
        <f t="shared" si="42"/>
        <v>-0.26077068440457457</v>
      </c>
      <c r="L641" s="30"/>
      <c r="M641" s="30"/>
      <c r="N641" s="2">
        <v>0</v>
      </c>
      <c r="O641" s="30"/>
      <c r="P641" s="30"/>
      <c r="Q641" s="30"/>
      <c r="R641" s="30"/>
      <c r="S641" s="30"/>
      <c r="T641" s="30"/>
      <c r="U641" s="30"/>
      <c r="V641" s="30"/>
    </row>
    <row r="642" spans="1:22" ht="14.5" x14ac:dyDescent="0.35">
      <c r="A642" s="15">
        <v>74</v>
      </c>
      <c r="B642" s="8">
        <v>180</v>
      </c>
      <c r="C642" s="8">
        <v>1376805.5732749412</v>
      </c>
      <c r="D642" s="8">
        <v>4899.3194372386797</v>
      </c>
      <c r="E642" s="2">
        <v>720</v>
      </c>
      <c r="F642" s="1">
        <v>4957.07763671875</v>
      </c>
      <c r="G642" s="1">
        <v>1032.79052734375</v>
      </c>
      <c r="H642" s="1">
        <v>4994.5547777299153</v>
      </c>
      <c r="I642" s="1">
        <v>1024.479160739043</v>
      </c>
      <c r="J642" s="1">
        <f t="shared" si="41"/>
        <v>0.75603296453457591</v>
      </c>
      <c r="K642" s="1">
        <f t="shared" si="42"/>
        <v>-0.80474853173597083</v>
      </c>
      <c r="L642" s="30"/>
      <c r="M642" s="30"/>
      <c r="N642" s="2">
        <v>0</v>
      </c>
      <c r="O642" s="30"/>
      <c r="P642" s="30"/>
      <c r="Q642" s="30"/>
      <c r="R642" s="30"/>
      <c r="S642" s="30"/>
      <c r="T642" s="30"/>
      <c r="U642" s="30"/>
      <c r="V642" s="30"/>
    </row>
    <row r="643" spans="1:22" ht="14.5" x14ac:dyDescent="0.35">
      <c r="A643" s="15">
        <v>74</v>
      </c>
      <c r="B643" s="8">
        <v>180</v>
      </c>
      <c r="C643" s="8">
        <v>1376805.5732749412</v>
      </c>
      <c r="D643" s="8">
        <v>4899.3194372386797</v>
      </c>
      <c r="E643" s="2">
        <v>750</v>
      </c>
      <c r="F643" s="1">
        <v>3488.59008789062</v>
      </c>
      <c r="G643" s="1">
        <v>794.189208984375</v>
      </c>
      <c r="H643" s="1">
        <v>4459.3735571514862</v>
      </c>
      <c r="I643" s="1">
        <v>791.87561108579291</v>
      </c>
      <c r="J643" s="1">
        <f t="shared" si="41"/>
        <v>27.827387133575549</v>
      </c>
      <c r="K643" s="1">
        <f t="shared" si="42"/>
        <v>-0.29131570567935111</v>
      </c>
      <c r="L643" s="30"/>
      <c r="M643" s="30"/>
      <c r="N643" s="2">
        <v>1179204</v>
      </c>
      <c r="O643" s="30"/>
      <c r="P643" s="30"/>
      <c r="Q643" s="30"/>
      <c r="R643" s="30"/>
      <c r="S643" s="30"/>
      <c r="T643" s="30"/>
      <c r="U643" s="30"/>
      <c r="V643" s="30"/>
    </row>
    <row r="644" spans="1:22" ht="14.5" x14ac:dyDescent="0.35">
      <c r="A644" s="15">
        <v>74</v>
      </c>
      <c r="B644" s="8">
        <v>180</v>
      </c>
      <c r="C644" s="8">
        <v>1376805.5732749412</v>
      </c>
      <c r="D644" s="8">
        <v>4899.3194372386797</v>
      </c>
      <c r="E644" s="2">
        <v>780</v>
      </c>
      <c r="F644" s="1">
        <v>3306.83081054687</v>
      </c>
      <c r="G644" s="1">
        <v>762.2470703125</v>
      </c>
      <c r="H644" s="1">
        <v>4340.0237923731765</v>
      </c>
      <c r="I644" s="1">
        <v>770.61133388144219</v>
      </c>
      <c r="J644" s="1">
        <f t="shared" si="41"/>
        <v>31.244204527519852</v>
      </c>
      <c r="K644" s="1">
        <f t="shared" si="42"/>
        <v>1.0973165912612926</v>
      </c>
      <c r="L644" s="30"/>
      <c r="M644" s="30"/>
      <c r="N644" s="2">
        <v>1179204</v>
      </c>
      <c r="O644" s="30"/>
      <c r="P644" s="30"/>
      <c r="Q644" s="30"/>
      <c r="R644" s="30"/>
      <c r="S644" s="30"/>
      <c r="T644" s="30"/>
      <c r="U644" s="30"/>
      <c r="V644" s="30"/>
    </row>
    <row r="645" spans="1:22" ht="14.5" x14ac:dyDescent="0.35">
      <c r="A645" s="15">
        <v>74</v>
      </c>
      <c r="B645" s="8">
        <v>180</v>
      </c>
      <c r="C645" s="8">
        <v>1376805.5732749412</v>
      </c>
      <c r="D645" s="8">
        <v>4899.3194372386797</v>
      </c>
      <c r="E645" s="2">
        <v>810</v>
      </c>
      <c r="F645" s="1">
        <v>3470.54174804687</v>
      </c>
      <c r="G645" s="1">
        <v>761.72088623046898</v>
      </c>
      <c r="H645" s="1">
        <v>4190.6406262480932</v>
      </c>
      <c r="I645" s="1">
        <v>772.72801812513546</v>
      </c>
      <c r="J645" s="1">
        <f t="shared" si="41"/>
        <v>20.748889668492705</v>
      </c>
      <c r="K645" s="1">
        <f t="shared" si="42"/>
        <v>1.4450348012823335</v>
      </c>
      <c r="L645" s="30"/>
      <c r="M645" s="30"/>
      <c r="N645" s="2">
        <v>1179204</v>
      </c>
      <c r="O645" s="30"/>
      <c r="P645" s="30"/>
      <c r="Q645" s="30"/>
      <c r="R645" s="30"/>
      <c r="S645" s="30"/>
      <c r="T645" s="30"/>
      <c r="U645" s="30"/>
      <c r="V645" s="30"/>
    </row>
    <row r="646" spans="1:22" ht="14.5" x14ac:dyDescent="0.35">
      <c r="A646" s="15">
        <v>74</v>
      </c>
      <c r="B646" s="8">
        <v>180</v>
      </c>
      <c r="C646" s="8">
        <v>1376805.5732749412</v>
      </c>
      <c r="D646" s="8">
        <v>4899.3194372386797</v>
      </c>
      <c r="E646" s="2">
        <v>840</v>
      </c>
      <c r="F646" s="1">
        <v>3757.88256835937</v>
      </c>
      <c r="G646" s="1">
        <v>764.16687011718795</v>
      </c>
      <c r="H646" s="1">
        <v>3864.260632687507</v>
      </c>
      <c r="I646" s="1">
        <v>778.20031226641754</v>
      </c>
      <c r="J646" s="1">
        <f t="shared" si="41"/>
        <v>2.8307979930990759</v>
      </c>
      <c r="K646" s="1">
        <f t="shared" si="42"/>
        <v>1.8364368697477689</v>
      </c>
      <c r="L646" s="30"/>
      <c r="M646" s="30"/>
      <c r="N646" s="2">
        <v>0</v>
      </c>
      <c r="O646" s="30"/>
      <c r="P646" s="30"/>
      <c r="Q646" s="30"/>
      <c r="R646" s="30"/>
      <c r="S646" s="30"/>
      <c r="T646" s="30"/>
      <c r="U646" s="30"/>
      <c r="V646" s="30"/>
    </row>
    <row r="647" spans="1:22" ht="14.5" x14ac:dyDescent="0.35">
      <c r="A647" s="15">
        <v>74</v>
      </c>
      <c r="B647" s="8">
        <v>180</v>
      </c>
      <c r="C647" s="8">
        <v>1376805.5732749412</v>
      </c>
      <c r="D647" s="8">
        <v>4899.3194372386797</v>
      </c>
      <c r="E647" s="2">
        <v>870</v>
      </c>
      <c r="F647" s="1">
        <v>4118.1640625</v>
      </c>
      <c r="G647" s="1">
        <v>768.09222412109398</v>
      </c>
      <c r="H647" s="1">
        <v>4087.9878257007572</v>
      </c>
      <c r="I647" s="1">
        <v>777.90069884646039</v>
      </c>
      <c r="J647" s="1">
        <f t="shared" si="41"/>
        <v>-0.73275946128585823</v>
      </c>
      <c r="K647" s="1">
        <f t="shared" si="42"/>
        <v>1.2769918008986443</v>
      </c>
      <c r="L647" s="30"/>
      <c r="M647" s="30"/>
      <c r="N647" s="2">
        <v>0</v>
      </c>
      <c r="O647" s="30"/>
      <c r="P647" s="30"/>
      <c r="Q647" s="30"/>
      <c r="R647" s="30"/>
      <c r="S647" s="30"/>
      <c r="T647" s="30"/>
      <c r="U647" s="30"/>
      <c r="V647" s="30"/>
    </row>
    <row r="648" spans="1:22" ht="14.5" x14ac:dyDescent="0.35">
      <c r="A648" s="15">
        <v>74</v>
      </c>
      <c r="B648" s="8">
        <v>180</v>
      </c>
      <c r="C648" s="8">
        <v>1376805.5732749412</v>
      </c>
      <c r="D648" s="8">
        <v>4899.3194372386797</v>
      </c>
      <c r="E648" s="2">
        <v>900</v>
      </c>
      <c r="F648" s="1">
        <v>4569.1298828125</v>
      </c>
      <c r="G648" s="1">
        <v>773.05352783203102</v>
      </c>
      <c r="H648" s="1">
        <v>4755.0883506493374</v>
      </c>
      <c r="I648" s="1">
        <v>775.60732725329638</v>
      </c>
      <c r="J648" s="1">
        <f t="shared" si="41"/>
        <v>4.0698879788107876</v>
      </c>
      <c r="K648" s="1">
        <f t="shared" si="42"/>
        <v>0.33035221098172679</v>
      </c>
      <c r="L648" s="30"/>
      <c r="M648" s="30"/>
      <c r="N648" s="2">
        <v>0</v>
      </c>
      <c r="O648" s="30"/>
      <c r="P648" s="30"/>
      <c r="Q648" s="30"/>
      <c r="R648" s="30"/>
      <c r="S648" s="30"/>
      <c r="T648" s="30"/>
      <c r="U648" s="30"/>
      <c r="V648" s="30"/>
    </row>
    <row r="649" spans="1:22" ht="14.5" x14ac:dyDescent="0.35">
      <c r="A649" s="15">
        <v>74</v>
      </c>
      <c r="B649" s="8">
        <v>180</v>
      </c>
      <c r="C649" s="8">
        <v>1376805.5732749412</v>
      </c>
      <c r="D649" s="8">
        <v>4899.3194372386797</v>
      </c>
      <c r="E649" s="2">
        <v>930</v>
      </c>
      <c r="F649" s="1">
        <v>7240.97314453125</v>
      </c>
      <c r="G649" s="1">
        <v>1034.07580566406</v>
      </c>
      <c r="H649" s="1">
        <v>8266.678226694672</v>
      </c>
      <c r="I649" s="1">
        <v>1040.6824477893069</v>
      </c>
      <c r="J649" s="1">
        <f t="shared" ref="J649:J712" si="49">(H649-F649)/F649*100</f>
        <v>14.165293278819666</v>
      </c>
      <c r="K649" s="1">
        <f t="shared" ref="K649:K712" si="50">(I649-G649)/G649*100</f>
        <v>0.6388934050153412</v>
      </c>
      <c r="L649" s="30"/>
      <c r="M649" s="30"/>
      <c r="N649" s="2">
        <v>1179204</v>
      </c>
      <c r="O649" s="30"/>
      <c r="P649" s="30"/>
      <c r="Q649" s="30"/>
      <c r="R649" s="30"/>
      <c r="S649" s="30"/>
      <c r="T649" s="30"/>
      <c r="U649" s="30"/>
      <c r="V649" s="30"/>
    </row>
    <row r="650" spans="1:22" ht="14.5" x14ac:dyDescent="0.35">
      <c r="A650" s="15">
        <v>74</v>
      </c>
      <c r="B650" s="8">
        <v>180</v>
      </c>
      <c r="C650" s="8">
        <v>1376805.5732749412</v>
      </c>
      <c r="D650" s="8">
        <v>4899.3194372386797</v>
      </c>
      <c r="E650" s="2">
        <v>960</v>
      </c>
      <c r="F650" s="1">
        <v>8757.7734375</v>
      </c>
      <c r="G650" s="1">
        <v>1066.451171875</v>
      </c>
      <c r="H650" s="1">
        <v>10963.67401149573</v>
      </c>
      <c r="I650" s="1">
        <v>1041.6804745886079</v>
      </c>
      <c r="J650" s="1">
        <f t="shared" si="49"/>
        <v>25.187915510011504</v>
      </c>
      <c r="K650" s="1">
        <f t="shared" si="50"/>
        <v>-2.3227221217114926</v>
      </c>
      <c r="L650" s="30"/>
      <c r="M650" s="30"/>
      <c r="N650" s="2">
        <v>1179204</v>
      </c>
      <c r="O650" s="30"/>
      <c r="P650" s="30"/>
      <c r="Q650" s="30"/>
      <c r="R650" s="30"/>
      <c r="S650" s="30"/>
      <c r="T650" s="30"/>
      <c r="U650" s="30"/>
      <c r="V650" s="30"/>
    </row>
    <row r="651" spans="1:22" ht="14.5" x14ac:dyDescent="0.35">
      <c r="A651" s="15">
        <v>74</v>
      </c>
      <c r="B651" s="8">
        <v>180</v>
      </c>
      <c r="C651" s="8">
        <v>1376805.5732749412</v>
      </c>
      <c r="D651" s="8">
        <v>4899.3194372386797</v>
      </c>
      <c r="E651" s="2">
        <v>990</v>
      </c>
      <c r="F651" s="1">
        <v>10146.8271484375</v>
      </c>
      <c r="G651" s="1">
        <v>1063.78051757813</v>
      </c>
      <c r="H651" s="1">
        <v>11058.17897172164</v>
      </c>
      <c r="I651" s="1">
        <v>1032.492369980542</v>
      </c>
      <c r="J651" s="1">
        <f t="shared" si="49"/>
        <v>8.9816433250711079</v>
      </c>
      <c r="K651" s="1">
        <f t="shared" si="50"/>
        <v>-2.9412220923937014</v>
      </c>
      <c r="L651" s="30"/>
      <c r="M651" s="30"/>
      <c r="N651" s="2">
        <v>1179204</v>
      </c>
      <c r="O651" s="30"/>
      <c r="P651" s="30"/>
      <c r="Q651" s="30"/>
      <c r="R651" s="30"/>
      <c r="S651" s="30"/>
      <c r="T651" s="30"/>
      <c r="U651" s="30"/>
      <c r="V651" s="30"/>
    </row>
    <row r="652" spans="1:22" ht="14.5" x14ac:dyDescent="0.35">
      <c r="A652" s="15">
        <v>74</v>
      </c>
      <c r="B652" s="8">
        <v>180</v>
      </c>
      <c r="C652" s="8">
        <v>1376805.5732749412</v>
      </c>
      <c r="D652" s="8">
        <v>4899.3194372386797</v>
      </c>
      <c r="E652" s="2">
        <v>1020</v>
      </c>
      <c r="F652" s="1">
        <v>11183.74609375</v>
      </c>
      <c r="G652" s="1">
        <v>1048.84338378906</v>
      </c>
      <c r="H652" s="1">
        <v>11455.21430425427</v>
      </c>
      <c r="I652" s="1">
        <v>1022.116805572171</v>
      </c>
      <c r="J652" s="1">
        <f t="shared" si="49"/>
        <v>2.4273459735998424</v>
      </c>
      <c r="K652" s="1">
        <f t="shared" si="50"/>
        <v>-2.5481953387870346</v>
      </c>
      <c r="L652" s="30"/>
      <c r="M652" s="30"/>
      <c r="N652" s="2">
        <v>0</v>
      </c>
      <c r="O652" s="30"/>
      <c r="P652" s="30"/>
      <c r="Q652" s="30"/>
      <c r="R652" s="30"/>
      <c r="S652" s="30"/>
      <c r="T652" s="30"/>
      <c r="U652" s="30"/>
      <c r="V652" s="30"/>
    </row>
    <row r="653" spans="1:22" ht="14.5" x14ac:dyDescent="0.35">
      <c r="A653" s="15">
        <v>74</v>
      </c>
      <c r="B653" s="8">
        <v>180</v>
      </c>
      <c r="C653" s="8">
        <v>1376805.5732749412</v>
      </c>
      <c r="D653" s="8">
        <v>4899.3194372386797</v>
      </c>
      <c r="E653" s="2">
        <v>1050</v>
      </c>
      <c r="F653" s="1">
        <v>11137.1923828125</v>
      </c>
      <c r="G653" s="1">
        <v>1028.15417480469</v>
      </c>
      <c r="H653" s="1">
        <v>12116.13372433386</v>
      </c>
      <c r="I653" s="1">
        <v>1011.602790768933</v>
      </c>
      <c r="J653" s="1">
        <f t="shared" si="49"/>
        <v>8.7898395562611817</v>
      </c>
      <c r="K653" s="1">
        <f t="shared" si="50"/>
        <v>-1.6098153799648895</v>
      </c>
      <c r="L653" s="30"/>
      <c r="M653" s="30"/>
      <c r="N653" s="2">
        <v>0</v>
      </c>
      <c r="O653" s="30"/>
      <c r="P653" s="30"/>
      <c r="Q653" s="30"/>
      <c r="R653" s="30"/>
      <c r="S653" s="30"/>
      <c r="T653" s="30"/>
      <c r="U653" s="30"/>
      <c r="V653" s="30"/>
    </row>
    <row r="654" spans="1:22" ht="14.5" x14ac:dyDescent="0.35">
      <c r="A654" s="15">
        <v>74</v>
      </c>
      <c r="B654" s="8">
        <v>180</v>
      </c>
      <c r="C654" s="8">
        <v>1376805.5732749412</v>
      </c>
      <c r="D654" s="8">
        <v>4899.3194372386797</v>
      </c>
      <c r="E654" s="2">
        <v>1080</v>
      </c>
      <c r="F654" s="1">
        <v>11264.189453125</v>
      </c>
      <c r="G654" s="1">
        <v>1019.45520019531</v>
      </c>
      <c r="H654" s="1">
        <v>12879.33943928364</v>
      </c>
      <c r="I654" s="1">
        <v>1005.984072649833</v>
      </c>
      <c r="J654" s="1">
        <f t="shared" si="49"/>
        <v>14.338803452125465</v>
      </c>
      <c r="K654" s="1">
        <f t="shared" si="50"/>
        <v>-1.3214045642119576</v>
      </c>
      <c r="L654" s="30"/>
      <c r="M654" s="30"/>
      <c r="N654" s="2">
        <v>0</v>
      </c>
      <c r="O654" s="30"/>
      <c r="P654" s="30"/>
      <c r="Q654" s="30"/>
      <c r="R654" s="30"/>
      <c r="S654" s="30"/>
      <c r="T654" s="30"/>
      <c r="U654" s="30"/>
      <c r="V654" s="30"/>
    </row>
    <row r="655" spans="1:22" ht="14.5" x14ac:dyDescent="0.35">
      <c r="A655" s="15">
        <v>74</v>
      </c>
      <c r="B655" s="8">
        <v>180</v>
      </c>
      <c r="C655" s="8">
        <v>1376805.5732749412</v>
      </c>
      <c r="D655" s="8">
        <v>4899.3194372386797</v>
      </c>
      <c r="E655" s="2">
        <v>1110</v>
      </c>
      <c r="F655" s="1">
        <v>8204.0927734375</v>
      </c>
      <c r="G655" s="1">
        <v>769.56134033203102</v>
      </c>
      <c r="H655" s="1">
        <v>10086.21126637152</v>
      </c>
      <c r="I655" s="1">
        <v>767.7806515280929</v>
      </c>
      <c r="J655" s="1">
        <f t="shared" si="49"/>
        <v>22.941214158715752</v>
      </c>
      <c r="K655" s="1">
        <f t="shared" si="50"/>
        <v>-0.23139010636498872</v>
      </c>
      <c r="L655" s="30"/>
      <c r="M655" s="30"/>
      <c r="N655" s="2">
        <v>1179204</v>
      </c>
      <c r="O655" s="30"/>
      <c r="P655" s="30"/>
      <c r="Q655" s="30"/>
      <c r="R655" s="30"/>
      <c r="S655" s="30"/>
      <c r="T655" s="30"/>
      <c r="U655" s="30"/>
      <c r="V655" s="30"/>
    </row>
    <row r="656" spans="1:22" ht="14.5" x14ac:dyDescent="0.35">
      <c r="A656" s="15">
        <v>74</v>
      </c>
      <c r="B656" s="8">
        <v>180</v>
      </c>
      <c r="C656" s="8">
        <v>1376805.5732749412</v>
      </c>
      <c r="D656" s="8">
        <v>4899.3194372386797</v>
      </c>
      <c r="E656" s="2">
        <v>1140</v>
      </c>
      <c r="F656" s="1">
        <v>7808.0966796875</v>
      </c>
      <c r="G656" s="1">
        <v>736.84393310546898</v>
      </c>
      <c r="H656" s="1">
        <v>9639.9723237463695</v>
      </c>
      <c r="I656" s="1">
        <v>750.35752709826954</v>
      </c>
      <c r="J656" s="1">
        <f t="shared" si="49"/>
        <v>23.461231580603148</v>
      </c>
      <c r="K656" s="1">
        <f t="shared" si="50"/>
        <v>1.8339832067079369</v>
      </c>
      <c r="L656" s="30"/>
      <c r="M656" s="30"/>
      <c r="N656" s="2">
        <v>1179204</v>
      </c>
      <c r="O656" s="30"/>
      <c r="P656" s="30"/>
      <c r="Q656" s="30"/>
      <c r="R656" s="30"/>
      <c r="S656" s="30"/>
      <c r="T656" s="30"/>
      <c r="U656" s="30"/>
      <c r="V656" s="30"/>
    </row>
    <row r="657" spans="1:22" ht="14.5" x14ac:dyDescent="0.35">
      <c r="A657" s="15">
        <v>74</v>
      </c>
      <c r="B657" s="8">
        <v>180</v>
      </c>
      <c r="C657" s="8">
        <v>1376805.5732749412</v>
      </c>
      <c r="D657" s="8">
        <v>4899.3194372386797</v>
      </c>
      <c r="E657" s="2">
        <v>1170</v>
      </c>
      <c r="F657" s="1">
        <v>7918.783203125</v>
      </c>
      <c r="G657" s="1">
        <v>734.76885986328102</v>
      </c>
      <c r="H657" s="1">
        <v>9719.8661026582195</v>
      </c>
      <c r="I657" s="1">
        <v>748.20574700840791</v>
      </c>
      <c r="J657" s="1">
        <f t="shared" si="49"/>
        <v>22.744440065267295</v>
      </c>
      <c r="K657" s="1">
        <f t="shared" si="50"/>
        <v>1.8287230010845996</v>
      </c>
      <c r="L657" s="30"/>
      <c r="M657" s="30"/>
      <c r="N657" s="2">
        <v>1179204</v>
      </c>
      <c r="O657" s="30"/>
      <c r="P657" s="30"/>
      <c r="Q657" s="30"/>
      <c r="R657" s="30"/>
      <c r="S657" s="30"/>
      <c r="T657" s="30"/>
      <c r="U657" s="30"/>
      <c r="V657" s="30"/>
    </row>
    <row r="658" spans="1:22" ht="14.5" x14ac:dyDescent="0.35">
      <c r="A658" s="15">
        <v>74</v>
      </c>
      <c r="B658" s="8">
        <v>180</v>
      </c>
      <c r="C658" s="8">
        <v>1376805.5732749412</v>
      </c>
      <c r="D658" s="8">
        <v>4899.3194372386797</v>
      </c>
      <c r="E658" s="2">
        <v>1200</v>
      </c>
      <c r="F658" s="1">
        <v>8275.0927734375</v>
      </c>
      <c r="G658" s="1">
        <v>736.92712402343795</v>
      </c>
      <c r="H658" s="1">
        <v>9946.2221490443007</v>
      </c>
      <c r="I658" s="1">
        <v>743.31159803696653</v>
      </c>
      <c r="J658" s="1">
        <f t="shared" si="49"/>
        <v>20.194690517198978</v>
      </c>
      <c r="K658" s="1">
        <f t="shared" si="50"/>
        <v>0.86636436703142938</v>
      </c>
      <c r="L658" s="30"/>
      <c r="M658" s="30"/>
      <c r="N658" s="2">
        <v>0</v>
      </c>
      <c r="O658" s="30"/>
      <c r="P658" s="30"/>
      <c r="Q658" s="30"/>
      <c r="R658" s="30"/>
      <c r="S658" s="30"/>
      <c r="T658" s="30"/>
      <c r="U658" s="30"/>
      <c r="V658" s="30"/>
    </row>
    <row r="659" spans="1:22" ht="14.5" x14ac:dyDescent="0.35">
      <c r="A659" s="15">
        <v>74</v>
      </c>
      <c r="B659" s="8">
        <v>180</v>
      </c>
      <c r="C659" s="8">
        <v>1376805.5732749412</v>
      </c>
      <c r="D659" s="8">
        <v>4899.3194372386797</v>
      </c>
      <c r="E659" s="2">
        <v>1230</v>
      </c>
      <c r="F659" s="1">
        <v>8821.9619140625</v>
      </c>
      <c r="G659" s="1">
        <v>738.82922363281295</v>
      </c>
      <c r="H659" s="1">
        <v>10279.73250609511</v>
      </c>
      <c r="I659" s="1">
        <v>740.09335122747905</v>
      </c>
      <c r="J659" s="1">
        <f t="shared" si="49"/>
        <v>16.524335586950052</v>
      </c>
      <c r="K659" s="1">
        <f t="shared" si="50"/>
        <v>0.17109875384332998</v>
      </c>
      <c r="L659" s="30"/>
      <c r="M659" s="30"/>
      <c r="N659" s="2">
        <v>0</v>
      </c>
      <c r="O659" s="30"/>
      <c r="P659" s="30"/>
      <c r="Q659" s="30"/>
      <c r="R659" s="30"/>
      <c r="S659" s="30"/>
      <c r="T659" s="30"/>
      <c r="U659" s="30"/>
      <c r="V659" s="30"/>
    </row>
    <row r="660" spans="1:22" ht="14.5" x14ac:dyDescent="0.35">
      <c r="A660" s="15">
        <v>74</v>
      </c>
      <c r="B660" s="8">
        <v>180</v>
      </c>
      <c r="C660" s="8">
        <v>1376805.5732749412</v>
      </c>
      <c r="D660" s="8">
        <v>4899.3194372386797</v>
      </c>
      <c r="E660" s="2">
        <v>1260</v>
      </c>
      <c r="F660" s="1">
        <v>9574.9404296875</v>
      </c>
      <c r="G660" s="1">
        <v>741.47344970703102</v>
      </c>
      <c r="H660" s="1">
        <v>10639.80426971415</v>
      </c>
      <c r="I660" s="1">
        <v>737.62927247205721</v>
      </c>
      <c r="J660" s="1">
        <f t="shared" si="49"/>
        <v>11.121362559342881</v>
      </c>
      <c r="K660" s="1">
        <f t="shared" si="50"/>
        <v>-0.51845109713540172</v>
      </c>
      <c r="L660" s="30"/>
      <c r="M660" s="30"/>
      <c r="N660" s="2">
        <v>0</v>
      </c>
      <c r="O660" s="30"/>
      <c r="P660" s="30"/>
      <c r="Q660" s="30"/>
      <c r="R660" s="30"/>
      <c r="S660" s="30"/>
      <c r="T660" s="30"/>
      <c r="U660" s="30"/>
      <c r="V660" s="30"/>
    </row>
    <row r="661" spans="1:22" ht="14.5" x14ac:dyDescent="0.35">
      <c r="A661" s="15">
        <v>74</v>
      </c>
      <c r="B661" s="8">
        <v>180</v>
      </c>
      <c r="C661" s="8">
        <v>1376805.5732749412</v>
      </c>
      <c r="D661" s="8">
        <v>4899.3194372386797</v>
      </c>
      <c r="E661" s="2">
        <v>1290</v>
      </c>
      <c r="F661" s="1">
        <v>14382.5234375</v>
      </c>
      <c r="G661" s="1">
        <v>984.63616943359398</v>
      </c>
      <c r="H661" s="1">
        <v>16672.78199021058</v>
      </c>
      <c r="I661" s="1">
        <v>987.01443556320635</v>
      </c>
      <c r="J661" s="1">
        <f t="shared" si="49"/>
        <v>15.923899325893801</v>
      </c>
      <c r="K661" s="1">
        <f t="shared" si="50"/>
        <v>0.24153755503217539</v>
      </c>
      <c r="L661" s="30"/>
      <c r="M661" s="30"/>
      <c r="N661" s="2">
        <v>1179204</v>
      </c>
      <c r="O661" s="30"/>
      <c r="P661" s="30"/>
      <c r="Q661" s="30"/>
      <c r="R661" s="30"/>
      <c r="S661" s="30"/>
      <c r="T661" s="30"/>
      <c r="U661" s="30"/>
      <c r="V661" s="30"/>
    </row>
    <row r="662" spans="1:22" ht="14.5" x14ac:dyDescent="0.35">
      <c r="A662" s="15">
        <v>74</v>
      </c>
      <c r="B662" s="8">
        <v>180</v>
      </c>
      <c r="C662" s="8">
        <v>1376805.5732749412</v>
      </c>
      <c r="D662" s="8">
        <v>4899.3194372386797</v>
      </c>
      <c r="E662" s="2">
        <v>1320</v>
      </c>
      <c r="F662" s="1">
        <v>16088.318359375</v>
      </c>
      <c r="G662" s="1">
        <v>1003.61737060547</v>
      </c>
      <c r="H662" s="1">
        <v>16697.295958738108</v>
      </c>
      <c r="I662" s="1">
        <v>973.93594734648752</v>
      </c>
      <c r="J662" s="1">
        <f t="shared" si="49"/>
        <v>3.7852159918767661</v>
      </c>
      <c r="K662" s="1">
        <f t="shared" si="50"/>
        <v>-2.957444154346994</v>
      </c>
      <c r="L662" s="30"/>
      <c r="M662" s="30"/>
      <c r="N662" s="2">
        <v>1179204</v>
      </c>
      <c r="O662" s="30"/>
      <c r="P662" s="30"/>
      <c r="Q662" s="30"/>
      <c r="R662" s="30"/>
      <c r="S662" s="30"/>
      <c r="T662" s="30"/>
      <c r="U662" s="30"/>
      <c r="V662" s="30"/>
    </row>
    <row r="663" spans="1:22" ht="14.5" x14ac:dyDescent="0.35">
      <c r="A663" s="15">
        <v>74</v>
      </c>
      <c r="B663" s="8">
        <v>180</v>
      </c>
      <c r="C663" s="8">
        <v>1376805.5732749412</v>
      </c>
      <c r="D663" s="8">
        <v>4899.3194372386797</v>
      </c>
      <c r="E663" s="2">
        <v>1350</v>
      </c>
      <c r="F663" s="1">
        <v>17070.462890625</v>
      </c>
      <c r="G663" s="1">
        <v>994.84924316406205</v>
      </c>
      <c r="H663" s="1">
        <v>16085.01567650375</v>
      </c>
      <c r="I663" s="1">
        <v>968.5604235073771</v>
      </c>
      <c r="J663" s="1">
        <f t="shared" si="49"/>
        <v>-5.772820692884971</v>
      </c>
      <c r="K663" s="1">
        <f t="shared" si="50"/>
        <v>-2.6424928035402471</v>
      </c>
      <c r="L663" s="30"/>
      <c r="M663" s="30"/>
      <c r="N663" s="2">
        <v>1179204</v>
      </c>
      <c r="O663" s="30"/>
      <c r="P663" s="30"/>
      <c r="Q663" s="30"/>
      <c r="R663" s="30"/>
      <c r="S663" s="30"/>
      <c r="T663" s="30"/>
      <c r="U663" s="30"/>
      <c r="V663" s="30"/>
    </row>
    <row r="664" spans="1:22" ht="14.5" x14ac:dyDescent="0.35">
      <c r="A664" s="15">
        <v>74</v>
      </c>
      <c r="B664" s="8">
        <v>180</v>
      </c>
      <c r="C664" s="8">
        <v>1376805.5732749412</v>
      </c>
      <c r="D664" s="8">
        <v>4899.3194372386797</v>
      </c>
      <c r="E664" s="2">
        <v>1380</v>
      </c>
      <c r="F664" s="1">
        <v>17497.474609375</v>
      </c>
      <c r="G664" s="1">
        <v>985.46520996093795</v>
      </c>
      <c r="H664" s="1">
        <v>16080.60512399967</v>
      </c>
      <c r="I664" s="1">
        <v>964.71123674396779</v>
      </c>
      <c r="J664" s="1">
        <f t="shared" si="49"/>
        <v>-8.0975656030738445</v>
      </c>
      <c r="K664" s="1">
        <f t="shared" si="50"/>
        <v>-2.1060077014583616</v>
      </c>
      <c r="L664" s="30"/>
      <c r="M664" s="30"/>
      <c r="N664" s="2">
        <v>0</v>
      </c>
      <c r="O664" s="30"/>
      <c r="P664" s="30"/>
      <c r="Q664" s="30"/>
      <c r="R664" s="30"/>
      <c r="S664" s="30"/>
      <c r="T664" s="30"/>
      <c r="U664" s="30"/>
      <c r="V664" s="30"/>
    </row>
    <row r="665" spans="1:22" ht="14.5" x14ac:dyDescent="0.35">
      <c r="A665" s="15">
        <v>74</v>
      </c>
      <c r="B665" s="8">
        <v>180</v>
      </c>
      <c r="C665" s="8">
        <v>1376805.5732749412</v>
      </c>
      <c r="D665" s="8">
        <v>4899.3194372386797</v>
      </c>
      <c r="E665" s="2">
        <v>1410</v>
      </c>
      <c r="F665" s="1">
        <v>17878.423828125</v>
      </c>
      <c r="G665" s="1">
        <v>977.361083984375</v>
      </c>
      <c r="H665" s="1">
        <v>16120.103913448869</v>
      </c>
      <c r="I665" s="1">
        <v>961.16456288522488</v>
      </c>
      <c r="J665" s="1">
        <f t="shared" si="49"/>
        <v>-9.834870968379624</v>
      </c>
      <c r="K665" s="1">
        <f t="shared" si="50"/>
        <v>-1.657168610921391</v>
      </c>
      <c r="L665" s="30"/>
      <c r="M665" s="30"/>
      <c r="N665" s="2">
        <v>0</v>
      </c>
      <c r="O665" s="30"/>
      <c r="P665" s="30"/>
      <c r="Q665" s="30"/>
      <c r="R665" s="30"/>
      <c r="S665" s="30"/>
      <c r="T665" s="30"/>
      <c r="U665" s="30"/>
      <c r="V665" s="30"/>
    </row>
    <row r="666" spans="1:22" ht="14.5" x14ac:dyDescent="0.35">
      <c r="A666" s="15">
        <v>74</v>
      </c>
      <c r="B666" s="8">
        <v>180</v>
      </c>
      <c r="C666" s="8">
        <v>1376805.5732749412</v>
      </c>
      <c r="D666" s="8">
        <v>4899.3194372386797</v>
      </c>
      <c r="E666" s="2">
        <v>1440</v>
      </c>
      <c r="F666" s="1">
        <v>18038.1015625</v>
      </c>
      <c r="G666" s="1">
        <v>967.59820556640602</v>
      </c>
      <c r="H666" s="1">
        <v>16186.71342211137</v>
      </c>
      <c r="I666" s="1">
        <v>957.67757008674766</v>
      </c>
      <c r="J666" s="1">
        <f t="shared" si="49"/>
        <v>-10.263763811140421</v>
      </c>
      <c r="K666" s="1">
        <f t="shared" si="50"/>
        <v>-1.0252846091060168</v>
      </c>
      <c r="L666" s="30"/>
      <c r="M666" s="30"/>
      <c r="N666" s="2">
        <v>0</v>
      </c>
      <c r="O666" s="30"/>
      <c r="P666" s="30"/>
      <c r="Q666" s="30"/>
      <c r="R666" s="30"/>
      <c r="S666" s="30"/>
      <c r="T666" s="30"/>
      <c r="U666" s="30"/>
      <c r="V666" s="30"/>
    </row>
    <row r="667" spans="1:22" ht="14.5" x14ac:dyDescent="0.35">
      <c r="A667" s="15">
        <v>74</v>
      </c>
      <c r="B667" s="8">
        <v>180</v>
      </c>
      <c r="C667" s="8">
        <v>1376805.5732749412</v>
      </c>
      <c r="D667" s="8">
        <v>4899.3194372386797</v>
      </c>
      <c r="E667" s="2">
        <v>1470</v>
      </c>
      <c r="F667" s="1">
        <v>13229.494140625</v>
      </c>
      <c r="G667" s="1">
        <v>722.15130615234398</v>
      </c>
      <c r="H667" s="1">
        <v>12551.37838838586</v>
      </c>
      <c r="I667" s="1">
        <v>717.44970457862803</v>
      </c>
      <c r="J667" s="1">
        <f t="shared" si="49"/>
        <v>-5.1257874642144419</v>
      </c>
      <c r="K667" s="1">
        <f t="shared" si="50"/>
        <v>-0.65105491517647474</v>
      </c>
      <c r="L667" s="30"/>
      <c r="M667" s="30"/>
      <c r="N667" s="2">
        <v>1179204</v>
      </c>
      <c r="O667" s="30"/>
      <c r="P667" s="30"/>
      <c r="Q667" s="30"/>
      <c r="R667" s="30"/>
      <c r="S667" s="30"/>
      <c r="T667" s="30"/>
      <c r="U667" s="30"/>
      <c r="V667" s="30"/>
    </row>
    <row r="668" spans="1:22" ht="14.5" x14ac:dyDescent="0.35">
      <c r="A668" s="15">
        <v>74</v>
      </c>
      <c r="B668" s="8">
        <v>180</v>
      </c>
      <c r="C668" s="8">
        <v>1376805.5732749412</v>
      </c>
      <c r="D668" s="8">
        <v>4899.3194372386797</v>
      </c>
      <c r="E668" s="2">
        <v>1500</v>
      </c>
      <c r="F668" s="1">
        <v>12676.2490234375</v>
      </c>
      <c r="G668" s="1">
        <v>692.950439453125</v>
      </c>
      <c r="H668" s="1">
        <v>12497.558233547359</v>
      </c>
      <c r="I668" s="1">
        <v>690.7850766973437</v>
      </c>
      <c r="J668" s="1">
        <f t="shared" si="49"/>
        <v>-1.4096503591855452</v>
      </c>
      <c r="K668" s="1">
        <f t="shared" si="50"/>
        <v>-0.31248450574476899</v>
      </c>
      <c r="L668" s="30"/>
      <c r="M668" s="30"/>
      <c r="N668" s="2">
        <v>1179204</v>
      </c>
      <c r="O668" s="30"/>
      <c r="P668" s="30"/>
      <c r="Q668" s="30"/>
      <c r="R668" s="30"/>
      <c r="S668" s="30"/>
      <c r="T668" s="30"/>
      <c r="U668" s="30"/>
      <c r="V668" s="30"/>
    </row>
    <row r="669" spans="1:22" ht="14.5" x14ac:dyDescent="0.35">
      <c r="A669" s="15">
        <v>74</v>
      </c>
      <c r="B669" s="8">
        <v>180</v>
      </c>
      <c r="C669" s="8">
        <v>1376805.5732749412</v>
      </c>
      <c r="D669" s="8">
        <v>4899.3194372386797</v>
      </c>
      <c r="E669" s="2">
        <v>1530</v>
      </c>
      <c r="F669" s="1">
        <v>12801.07421875</v>
      </c>
      <c r="G669" s="1">
        <v>690.152587890625</v>
      </c>
      <c r="H669" s="1">
        <v>12474.121488518609</v>
      </c>
      <c r="I669" s="1">
        <v>685.23304672655695</v>
      </c>
      <c r="J669" s="1">
        <f t="shared" si="49"/>
        <v>-2.5541038560068374</v>
      </c>
      <c r="K669" s="1">
        <f t="shared" si="50"/>
        <v>-0.71281934609621378</v>
      </c>
      <c r="L669" s="30"/>
      <c r="M669" s="30"/>
      <c r="N669" s="2">
        <v>1179204</v>
      </c>
      <c r="O669" s="30"/>
      <c r="P669" s="30"/>
      <c r="Q669" s="30"/>
      <c r="R669" s="30"/>
      <c r="S669" s="30"/>
      <c r="T669" s="30"/>
      <c r="U669" s="30"/>
      <c r="V669" s="30"/>
    </row>
    <row r="670" spans="1:22" ht="14.5" x14ac:dyDescent="0.35">
      <c r="A670" s="15">
        <v>74</v>
      </c>
      <c r="B670" s="8">
        <v>180</v>
      </c>
      <c r="C670" s="8">
        <v>1376805.5732749412</v>
      </c>
      <c r="D670" s="8">
        <v>4899.3194372386797</v>
      </c>
      <c r="E670" s="2">
        <v>1560</v>
      </c>
      <c r="F670" s="1">
        <v>13004.6572265625</v>
      </c>
      <c r="G670" s="1">
        <v>690.248779296875</v>
      </c>
      <c r="H670" s="1">
        <v>12466.01556003861</v>
      </c>
      <c r="I670" s="1">
        <v>679.60103930253956</v>
      </c>
      <c r="J670" s="1">
        <f t="shared" si="49"/>
        <v>-4.1419136017187332</v>
      </c>
      <c r="K670" s="1">
        <f t="shared" si="50"/>
        <v>-1.5425945418087963</v>
      </c>
      <c r="L670" s="30"/>
      <c r="M670" s="30"/>
      <c r="N670" s="2">
        <v>0</v>
      </c>
      <c r="O670" s="30"/>
      <c r="P670" s="30"/>
      <c r="Q670" s="30"/>
      <c r="R670" s="30"/>
      <c r="S670" s="30"/>
      <c r="T670" s="30"/>
      <c r="U670" s="30"/>
      <c r="V670" s="30"/>
    </row>
    <row r="671" spans="1:22" ht="14.5" x14ac:dyDescent="0.35">
      <c r="A671" s="15">
        <v>74</v>
      </c>
      <c r="B671" s="8">
        <v>180</v>
      </c>
      <c r="C671" s="8">
        <v>1376805.5732749412</v>
      </c>
      <c r="D671" s="8">
        <v>4899.3194372386797</v>
      </c>
      <c r="E671" s="2">
        <v>1590</v>
      </c>
      <c r="F671" s="1">
        <v>13377.6875</v>
      </c>
      <c r="G671" s="1">
        <v>690.76239013671898</v>
      </c>
      <c r="H671" s="1">
        <v>12465.63924520708</v>
      </c>
      <c r="I671" s="1">
        <v>670.70638670942424</v>
      </c>
      <c r="J671" s="1">
        <f t="shared" si="49"/>
        <v>-6.8176824641248386</v>
      </c>
      <c r="K671" s="1">
        <f t="shared" si="50"/>
        <v>-2.9034590929777111</v>
      </c>
      <c r="L671" s="30"/>
      <c r="M671" s="30"/>
      <c r="N671" s="2">
        <v>0</v>
      </c>
      <c r="O671" s="30"/>
      <c r="P671" s="30"/>
      <c r="Q671" s="30"/>
      <c r="R671" s="30"/>
      <c r="S671" s="30"/>
      <c r="T671" s="30"/>
      <c r="U671" s="30"/>
      <c r="V671" s="30"/>
    </row>
    <row r="672" spans="1:22" ht="14.5" x14ac:dyDescent="0.35">
      <c r="A672" s="15">
        <v>74</v>
      </c>
      <c r="B672" s="8">
        <v>180</v>
      </c>
      <c r="C672" s="8">
        <v>1376805.5732749412</v>
      </c>
      <c r="D672" s="8">
        <v>4899.3194372386797</v>
      </c>
      <c r="E672" s="2">
        <v>1620</v>
      </c>
      <c r="F672" s="1">
        <v>14110.560546875</v>
      </c>
      <c r="G672" s="1">
        <v>691.74273681640602</v>
      </c>
      <c r="H672" s="1">
        <v>12469.163406852071</v>
      </c>
      <c r="I672" s="1">
        <v>652.21999707434168</v>
      </c>
      <c r="J672" s="1">
        <f t="shared" si="49"/>
        <v>-11.632402090407682</v>
      </c>
      <c r="K672" s="1">
        <f t="shared" si="50"/>
        <v>-5.7135026706545657</v>
      </c>
      <c r="L672" s="30"/>
      <c r="M672" s="30"/>
      <c r="N672" s="2">
        <v>0</v>
      </c>
      <c r="O672" s="30"/>
      <c r="P672" s="30"/>
      <c r="Q672" s="30"/>
      <c r="R672" s="30"/>
      <c r="S672" s="30"/>
      <c r="T672" s="30"/>
      <c r="U672" s="30"/>
      <c r="V672" s="30"/>
    </row>
    <row r="673" spans="1:22" ht="14.5" x14ac:dyDescent="0.35">
      <c r="A673" s="15">
        <v>74</v>
      </c>
      <c r="B673" s="8">
        <v>180</v>
      </c>
      <c r="C673" s="8">
        <v>1376805.5732749412</v>
      </c>
      <c r="D673" s="8">
        <v>4899.3194372386797</v>
      </c>
      <c r="E673" s="2">
        <v>1650</v>
      </c>
      <c r="F673" s="1">
        <v>17785.482421875</v>
      </c>
      <c r="G673" s="1">
        <v>838.87530517578102</v>
      </c>
      <c r="H673" s="1">
        <v>17656.062325780422</v>
      </c>
      <c r="I673" s="1">
        <v>852.14248807458716</v>
      </c>
      <c r="J673" s="1">
        <f t="shared" si="49"/>
        <v>-0.72767267721340967</v>
      </c>
      <c r="K673" s="1">
        <f t="shared" si="50"/>
        <v>1.5815441004102613</v>
      </c>
      <c r="L673" s="30"/>
      <c r="M673" s="30"/>
      <c r="N673" s="2">
        <v>1179204</v>
      </c>
      <c r="O673" s="30"/>
      <c r="P673" s="30"/>
      <c r="Q673" s="30"/>
      <c r="R673" s="30"/>
      <c r="S673" s="30"/>
      <c r="T673" s="30"/>
      <c r="U673" s="30"/>
      <c r="V673" s="30"/>
    </row>
    <row r="674" spans="1:22" ht="14.5" x14ac:dyDescent="0.35">
      <c r="A674" s="15">
        <v>74</v>
      </c>
      <c r="B674" s="8">
        <v>180</v>
      </c>
      <c r="C674" s="8">
        <v>1376805.5732749412</v>
      </c>
      <c r="D674" s="8">
        <v>4899.3194372386797</v>
      </c>
      <c r="E674" s="2">
        <v>1680</v>
      </c>
      <c r="F674" s="1">
        <v>16777.88671875</v>
      </c>
      <c r="G674" s="1">
        <v>773.55090332031295</v>
      </c>
      <c r="H674" s="1">
        <v>16836.475374958642</v>
      </c>
      <c r="I674" s="1">
        <v>782.91692820534809</v>
      </c>
      <c r="J674" s="1">
        <f t="shared" si="49"/>
        <v>0.34920164375151203</v>
      </c>
      <c r="K674" s="1">
        <f t="shared" si="50"/>
        <v>1.2107832651779395</v>
      </c>
      <c r="L674" s="30"/>
      <c r="M674" s="30"/>
      <c r="N674" s="2">
        <v>1179204</v>
      </c>
      <c r="O674" s="30"/>
      <c r="P674" s="30"/>
      <c r="Q674" s="30"/>
      <c r="R674" s="30"/>
      <c r="S674" s="30"/>
      <c r="T674" s="30"/>
      <c r="U674" s="30"/>
      <c r="V674" s="30"/>
    </row>
    <row r="675" spans="1:22" ht="14.5" x14ac:dyDescent="0.35">
      <c r="A675" s="15">
        <v>74</v>
      </c>
      <c r="B675" s="8">
        <v>180</v>
      </c>
      <c r="C675" s="8">
        <v>1376805.5732749412</v>
      </c>
      <c r="D675" s="8">
        <v>4899.3194372386797</v>
      </c>
      <c r="E675" s="2">
        <v>1710</v>
      </c>
      <c r="F675" s="1">
        <v>17784.6796875</v>
      </c>
      <c r="G675" s="1">
        <v>774.23883056640602</v>
      </c>
      <c r="H675" s="1">
        <v>17013.056205074459</v>
      </c>
      <c r="I675" s="1">
        <v>741.17932906296085</v>
      </c>
      <c r="J675" s="1">
        <f t="shared" si="49"/>
        <v>-4.33869766554119</v>
      </c>
      <c r="K675" s="1">
        <f t="shared" si="50"/>
        <v>-4.2699358645264542</v>
      </c>
      <c r="L675" s="30"/>
      <c r="M675" s="30"/>
      <c r="N675" s="2">
        <v>1179204</v>
      </c>
      <c r="O675" s="30"/>
      <c r="P675" s="30"/>
      <c r="Q675" s="30"/>
      <c r="R675" s="30"/>
      <c r="S675" s="30"/>
      <c r="T675" s="30"/>
      <c r="U675" s="30"/>
      <c r="V675" s="30"/>
    </row>
    <row r="676" spans="1:22" ht="14.5" x14ac:dyDescent="0.35">
      <c r="A676" s="15">
        <v>74</v>
      </c>
      <c r="B676" s="8">
        <v>180</v>
      </c>
      <c r="C676" s="8">
        <v>1376805.5732749412</v>
      </c>
      <c r="D676" s="8">
        <v>4899.3194372386797</v>
      </c>
      <c r="E676" s="2">
        <v>1740</v>
      </c>
      <c r="F676" s="1">
        <v>18376.837890625</v>
      </c>
      <c r="G676" s="1">
        <v>768.417236328125</v>
      </c>
      <c r="H676" s="1">
        <v>17072.471144872641</v>
      </c>
      <c r="I676" s="1">
        <v>719.53685032184569</v>
      </c>
      <c r="J676" s="1">
        <f t="shared" si="49"/>
        <v>-7.0978845953567751</v>
      </c>
      <c r="K676" s="1">
        <f t="shared" si="50"/>
        <v>-6.3611777163997267</v>
      </c>
      <c r="L676" s="30"/>
      <c r="M676" s="30"/>
      <c r="N676" s="2">
        <v>0</v>
      </c>
      <c r="O676" s="30"/>
      <c r="P676" s="30"/>
      <c r="Q676" s="30"/>
      <c r="R676" s="30"/>
      <c r="S676" s="30"/>
      <c r="T676" s="30"/>
      <c r="U676" s="30"/>
      <c r="V676" s="30"/>
    </row>
    <row r="677" spans="1:22" ht="14.5" x14ac:dyDescent="0.35">
      <c r="A677" s="15">
        <v>74</v>
      </c>
      <c r="B677" s="8">
        <v>180</v>
      </c>
      <c r="C677" s="8">
        <v>1376805.5732749412</v>
      </c>
      <c r="D677" s="8">
        <v>4899.3194372386797</v>
      </c>
      <c r="E677" s="2">
        <v>1770</v>
      </c>
      <c r="F677" s="1">
        <v>18440.513671875</v>
      </c>
      <c r="G677" s="1">
        <v>753.10955810546898</v>
      </c>
      <c r="H677" s="1">
        <v>17125.59752497435</v>
      </c>
      <c r="I677" s="1">
        <v>706.67111179566916</v>
      </c>
      <c r="J677" s="1">
        <f t="shared" si="49"/>
        <v>-7.1305830753843198</v>
      </c>
      <c r="K677" s="1">
        <f t="shared" si="50"/>
        <v>-6.1662271856728124</v>
      </c>
      <c r="L677" s="30"/>
      <c r="M677" s="30"/>
      <c r="N677" s="2">
        <v>0</v>
      </c>
      <c r="O677" s="30"/>
      <c r="P677" s="30"/>
      <c r="Q677" s="30"/>
      <c r="R677" s="30"/>
      <c r="S677" s="30"/>
      <c r="T677" s="30"/>
      <c r="U677" s="30"/>
      <c r="V677" s="30"/>
    </row>
    <row r="678" spans="1:22" ht="14.5" x14ac:dyDescent="0.35">
      <c r="A678" s="15">
        <v>74</v>
      </c>
      <c r="B678" s="8">
        <v>180</v>
      </c>
      <c r="C678" s="8">
        <v>1376805.5732749412</v>
      </c>
      <c r="D678" s="8">
        <v>4899.3194372386797</v>
      </c>
      <c r="E678" s="2">
        <v>1800</v>
      </c>
      <c r="F678" s="1">
        <v>16658.974609375</v>
      </c>
      <c r="G678" s="1">
        <v>697.93328857421898</v>
      </c>
      <c r="H678" s="1">
        <v>17178.386826862039</v>
      </c>
      <c r="I678" s="1">
        <v>696.41515113155492</v>
      </c>
      <c r="J678" s="1">
        <f t="shared" si="49"/>
        <v>3.1179122945222253</v>
      </c>
      <c r="K678" s="1">
        <f t="shared" si="50"/>
        <v>-0.21751899035585484</v>
      </c>
      <c r="L678" s="30"/>
      <c r="M678" s="30"/>
      <c r="N678" s="2">
        <v>0</v>
      </c>
      <c r="O678" s="30"/>
      <c r="P678" s="30"/>
      <c r="Q678" s="30"/>
      <c r="R678" s="30"/>
      <c r="S678" s="30"/>
      <c r="T678" s="30"/>
      <c r="U678" s="30"/>
      <c r="V678" s="30"/>
    </row>
    <row r="679" spans="1:22" ht="14.5" x14ac:dyDescent="0.35">
      <c r="A679" s="15">
        <v>74</v>
      </c>
      <c r="B679" s="8">
        <v>180</v>
      </c>
      <c r="C679" s="8">
        <v>1376805.5732749412</v>
      </c>
      <c r="D679" s="8">
        <v>4899.3194372386797</v>
      </c>
      <c r="E679" s="2">
        <v>1830</v>
      </c>
      <c r="F679" s="1">
        <v>12350.2841796875</v>
      </c>
      <c r="G679" s="1">
        <v>522.96911621093795</v>
      </c>
      <c r="H679" s="1">
        <v>13242.349490509019</v>
      </c>
      <c r="I679" s="1">
        <v>534.3619238300198</v>
      </c>
      <c r="J679" s="1">
        <f t="shared" si="49"/>
        <v>7.2230346916931527</v>
      </c>
      <c r="K679" s="1">
        <f t="shared" si="50"/>
        <v>2.1784857395836346</v>
      </c>
      <c r="L679" s="30"/>
      <c r="M679" s="30"/>
      <c r="N679" s="2">
        <v>1179204</v>
      </c>
      <c r="O679" s="30"/>
      <c r="P679" s="30"/>
      <c r="Q679" s="30"/>
      <c r="R679" s="30"/>
      <c r="S679" s="30"/>
      <c r="T679" s="30"/>
      <c r="U679" s="30"/>
      <c r="V679" s="30"/>
    </row>
    <row r="680" spans="1:22" ht="14.5" x14ac:dyDescent="0.35">
      <c r="A680" s="15">
        <v>74</v>
      </c>
      <c r="B680" s="8">
        <v>180</v>
      </c>
      <c r="C680" s="8">
        <v>1376805.5732749412</v>
      </c>
      <c r="D680" s="8">
        <v>4899.3194372386797</v>
      </c>
      <c r="E680" s="2">
        <v>1860</v>
      </c>
      <c r="F680" s="1">
        <v>11917.59375</v>
      </c>
      <c r="G680" s="1">
        <v>498.36669921875</v>
      </c>
      <c r="H680" s="1">
        <v>12153.3229037981</v>
      </c>
      <c r="I680" s="1">
        <v>509.76203109138788</v>
      </c>
      <c r="J680" s="1">
        <f t="shared" si="49"/>
        <v>1.9779928628469989</v>
      </c>
      <c r="K680" s="1">
        <f t="shared" si="50"/>
        <v>2.2865355752102703</v>
      </c>
      <c r="L680" s="30"/>
      <c r="M680" s="30"/>
      <c r="N680" s="2">
        <v>1179204</v>
      </c>
      <c r="O680" s="30"/>
      <c r="P680" s="30"/>
      <c r="Q680" s="30"/>
      <c r="R680" s="30"/>
      <c r="S680" s="30"/>
      <c r="T680" s="30"/>
      <c r="U680" s="30"/>
      <c r="V680" s="30"/>
    </row>
    <row r="681" spans="1:22" ht="14.5" x14ac:dyDescent="0.35">
      <c r="A681" s="15">
        <v>74</v>
      </c>
      <c r="B681" s="8">
        <v>180</v>
      </c>
      <c r="C681" s="8">
        <v>1376805.5732749412</v>
      </c>
      <c r="D681" s="8">
        <v>4899.3194372386797</v>
      </c>
      <c r="E681" s="2">
        <v>1890</v>
      </c>
      <c r="F681" s="1">
        <v>12098.2890625</v>
      </c>
      <c r="G681" s="1">
        <v>497.31857299804699</v>
      </c>
      <c r="H681" s="1">
        <v>11867.912181101839</v>
      </c>
      <c r="I681" s="1">
        <v>495.86963335440652</v>
      </c>
      <c r="J681" s="1">
        <f t="shared" si="49"/>
        <v>-1.9042104235402959</v>
      </c>
      <c r="K681" s="1">
        <f t="shared" si="50"/>
        <v>-0.29135039837857857</v>
      </c>
      <c r="L681" s="30"/>
      <c r="M681" s="30"/>
      <c r="N681" s="2">
        <v>1179204</v>
      </c>
      <c r="O681" s="30"/>
      <c r="P681" s="30"/>
      <c r="Q681" s="30"/>
      <c r="R681" s="30"/>
      <c r="S681" s="30"/>
      <c r="T681" s="30"/>
      <c r="U681" s="30"/>
      <c r="V681" s="30"/>
    </row>
    <row r="682" spans="1:22" ht="14.5" x14ac:dyDescent="0.35">
      <c r="A682" s="15">
        <v>74</v>
      </c>
      <c r="B682" s="8">
        <v>180</v>
      </c>
      <c r="C682" s="8">
        <v>1376805.5732749412</v>
      </c>
      <c r="D682" s="8">
        <v>4899.3194372386797</v>
      </c>
      <c r="E682" s="2">
        <v>1920</v>
      </c>
      <c r="F682" s="1">
        <v>12409.5</v>
      </c>
      <c r="G682" s="1">
        <v>498.97473144531301</v>
      </c>
      <c r="H682" s="1">
        <v>11761.52209273715</v>
      </c>
      <c r="I682" s="1">
        <v>485.979158778488</v>
      </c>
      <c r="J682" s="1">
        <f t="shared" si="49"/>
        <v>-5.221627843691123</v>
      </c>
      <c r="K682" s="1">
        <f t="shared" si="50"/>
        <v>-2.6044550651257397</v>
      </c>
      <c r="L682" s="30"/>
      <c r="M682" s="30"/>
      <c r="N682" s="2">
        <v>0</v>
      </c>
      <c r="O682" s="30"/>
      <c r="P682" s="30"/>
      <c r="Q682" s="30"/>
      <c r="R682" s="30"/>
      <c r="S682" s="30"/>
      <c r="T682" s="30"/>
      <c r="U682" s="30"/>
      <c r="V682" s="30"/>
    </row>
    <row r="683" spans="1:22" ht="14.5" x14ac:dyDescent="0.35">
      <c r="A683" s="15">
        <v>74</v>
      </c>
      <c r="B683" s="8">
        <v>180</v>
      </c>
      <c r="C683" s="8">
        <v>1376805.5732749412</v>
      </c>
      <c r="D683" s="8">
        <v>4899.3194372386797</v>
      </c>
      <c r="E683" s="2">
        <v>1950</v>
      </c>
      <c r="F683" s="1">
        <v>11236.74609375</v>
      </c>
      <c r="G683" s="1">
        <v>451.686279296875</v>
      </c>
      <c r="H683" s="1">
        <v>11758.99935657984</v>
      </c>
      <c r="I683" s="1">
        <v>477.32797229205357</v>
      </c>
      <c r="J683" s="1">
        <f t="shared" si="49"/>
        <v>4.6477268283237478</v>
      </c>
      <c r="K683" s="1">
        <f t="shared" si="50"/>
        <v>5.6768810943502963</v>
      </c>
      <c r="L683" s="30"/>
      <c r="M683" s="30"/>
      <c r="N683" s="2">
        <v>0</v>
      </c>
      <c r="O683" s="30"/>
      <c r="P683" s="30"/>
      <c r="Q683" s="30"/>
      <c r="R683" s="30"/>
      <c r="S683" s="30"/>
      <c r="T683" s="30"/>
      <c r="U683" s="30"/>
      <c r="V683" s="30"/>
    </row>
    <row r="684" spans="1:22" ht="14.5" x14ac:dyDescent="0.35">
      <c r="A684" s="15">
        <v>74</v>
      </c>
      <c r="B684" s="8">
        <v>180</v>
      </c>
      <c r="C684" s="8">
        <v>1376805.5732749412</v>
      </c>
      <c r="D684" s="8">
        <v>4899.3194372386797</v>
      </c>
      <c r="E684" s="2">
        <v>1980</v>
      </c>
      <c r="F684" s="1">
        <v>11807.9873046875</v>
      </c>
      <c r="G684" s="1">
        <v>460.26422119140602</v>
      </c>
      <c r="H684" s="1">
        <v>11812.217586036169</v>
      </c>
      <c r="I684" s="1">
        <v>469.62479649368521</v>
      </c>
      <c r="J684" s="1">
        <f t="shared" si="49"/>
        <v>3.582559194478576E-2</v>
      </c>
      <c r="K684" s="1">
        <f t="shared" si="50"/>
        <v>2.0337395068530619</v>
      </c>
      <c r="L684" s="30"/>
      <c r="M684" s="30"/>
      <c r="N684" s="2">
        <v>0</v>
      </c>
      <c r="O684" s="30"/>
      <c r="P684" s="30"/>
      <c r="Q684" s="30"/>
      <c r="R684" s="30"/>
      <c r="S684" s="30"/>
      <c r="T684" s="30"/>
      <c r="U684" s="30"/>
      <c r="V684" s="30"/>
    </row>
    <row r="685" spans="1:22" ht="14.5" x14ac:dyDescent="0.35">
      <c r="A685" s="15">
        <v>74</v>
      </c>
      <c r="B685" s="8">
        <v>180</v>
      </c>
      <c r="C685" s="8">
        <v>1376805.5732749412</v>
      </c>
      <c r="D685" s="8">
        <v>4899.3194372386797</v>
      </c>
      <c r="E685" s="2">
        <v>2010</v>
      </c>
      <c r="F685" s="1">
        <v>16857.8828125</v>
      </c>
      <c r="G685" s="1">
        <v>614.56726074218795</v>
      </c>
      <c r="H685" s="1">
        <v>16752.95666763412</v>
      </c>
      <c r="I685" s="1">
        <v>605.4428518835299</v>
      </c>
      <c r="J685" s="1">
        <f t="shared" si="49"/>
        <v>-0.62241591090002069</v>
      </c>
      <c r="K685" s="1">
        <f t="shared" si="50"/>
        <v>-1.4846884045920181</v>
      </c>
      <c r="L685" s="30"/>
      <c r="M685" s="30"/>
      <c r="N685" s="2">
        <v>1179204</v>
      </c>
      <c r="O685" s="30"/>
      <c r="P685" s="30"/>
      <c r="Q685" s="30"/>
      <c r="R685" s="30"/>
      <c r="S685" s="30"/>
      <c r="T685" s="30"/>
      <c r="U685" s="30"/>
      <c r="V685" s="30"/>
    </row>
    <row r="686" spans="1:22" ht="14.5" x14ac:dyDescent="0.35">
      <c r="A686" s="15">
        <v>74</v>
      </c>
      <c r="B686" s="8">
        <v>180</v>
      </c>
      <c r="C686" s="8">
        <v>1376805.5732749412</v>
      </c>
      <c r="D686" s="8">
        <v>4899.3194372386797</v>
      </c>
      <c r="E686" s="2">
        <v>2040</v>
      </c>
      <c r="F686" s="1">
        <v>16805.755859375</v>
      </c>
      <c r="G686" s="1">
        <v>607.495849609375</v>
      </c>
      <c r="H686" s="1">
        <v>16931.073076280471</v>
      </c>
      <c r="I686" s="1">
        <v>614.96222261962851</v>
      </c>
      <c r="J686" s="1">
        <f t="shared" si="49"/>
        <v>0.74568033686841295</v>
      </c>
      <c r="K686" s="1">
        <f t="shared" si="50"/>
        <v>1.2290409909885718</v>
      </c>
      <c r="L686" s="30"/>
      <c r="M686" s="30"/>
      <c r="N686" s="2">
        <v>1179204</v>
      </c>
      <c r="O686" s="30"/>
      <c r="P686" s="30"/>
      <c r="Q686" s="30"/>
      <c r="R686" s="30"/>
      <c r="S686" s="30"/>
      <c r="T686" s="30"/>
      <c r="U686" s="30"/>
      <c r="V686" s="30"/>
    </row>
    <row r="687" spans="1:22" ht="14.5" x14ac:dyDescent="0.35">
      <c r="A687" s="15">
        <v>74</v>
      </c>
      <c r="B687" s="8">
        <v>180</v>
      </c>
      <c r="C687" s="8">
        <v>1376805.5732749412</v>
      </c>
      <c r="D687" s="8">
        <v>4899.3194372386797</v>
      </c>
      <c r="E687" s="2">
        <v>2070</v>
      </c>
      <c r="F687" s="1">
        <v>17001.818359375</v>
      </c>
      <c r="G687" s="1">
        <v>616.18658447265602</v>
      </c>
      <c r="H687" s="1">
        <v>17000.39882896388</v>
      </c>
      <c r="I687" s="1">
        <v>612.54991174745328</v>
      </c>
      <c r="J687" s="1">
        <f t="shared" si="49"/>
        <v>-8.3492858299899237E-3</v>
      </c>
      <c r="K687" s="1">
        <f t="shared" si="50"/>
        <v>-0.59019018213696994</v>
      </c>
      <c r="L687" s="30"/>
      <c r="M687" s="30"/>
      <c r="N687" s="2">
        <v>1179204</v>
      </c>
      <c r="O687" s="30"/>
      <c r="P687" s="30"/>
      <c r="Q687" s="30"/>
      <c r="R687" s="30"/>
      <c r="S687" s="30"/>
      <c r="T687" s="30"/>
      <c r="U687" s="30"/>
      <c r="V687" s="30"/>
    </row>
    <row r="688" spans="1:22" ht="14.5" x14ac:dyDescent="0.35">
      <c r="A688" s="15">
        <v>74</v>
      </c>
      <c r="B688" s="8">
        <v>180</v>
      </c>
      <c r="C688" s="8">
        <v>1376805.5732749412</v>
      </c>
      <c r="D688" s="8">
        <v>4899.3194372386797</v>
      </c>
      <c r="E688" s="2">
        <v>2100</v>
      </c>
      <c r="F688" s="1">
        <v>17914.876953125</v>
      </c>
      <c r="G688" s="1">
        <v>619.69201660156295</v>
      </c>
      <c r="H688" s="1">
        <v>17131.680984170231</v>
      </c>
      <c r="I688" s="1">
        <v>605.95678554824678</v>
      </c>
      <c r="J688" s="1">
        <f t="shared" si="49"/>
        <v>-4.371763038083003</v>
      </c>
      <c r="K688" s="1">
        <f t="shared" si="50"/>
        <v>-2.2164608685200102</v>
      </c>
      <c r="L688" s="30"/>
      <c r="M688" s="30"/>
      <c r="N688" s="2">
        <v>0</v>
      </c>
      <c r="O688" s="30"/>
      <c r="P688" s="30"/>
      <c r="Q688" s="30"/>
      <c r="R688" s="30"/>
      <c r="S688" s="30"/>
      <c r="T688" s="30"/>
      <c r="U688" s="30"/>
      <c r="V688" s="30"/>
    </row>
    <row r="689" spans="1:22" ht="14.5" x14ac:dyDescent="0.35">
      <c r="A689" s="15">
        <v>74</v>
      </c>
      <c r="B689" s="8">
        <v>180</v>
      </c>
      <c r="C689" s="8">
        <v>1376805.5732749412</v>
      </c>
      <c r="D689" s="8">
        <v>4899.3194372386797</v>
      </c>
      <c r="E689" s="2">
        <v>2130</v>
      </c>
      <c r="F689" s="1">
        <v>18467.822265625</v>
      </c>
      <c r="G689" s="1">
        <v>615.97052001953102</v>
      </c>
      <c r="H689" s="1">
        <v>17280.462670783789</v>
      </c>
      <c r="I689" s="1">
        <v>597.8987551056166</v>
      </c>
      <c r="J689" s="1">
        <f t="shared" si="49"/>
        <v>-6.429342765829503</v>
      </c>
      <c r="K689" s="1">
        <f t="shared" si="50"/>
        <v>-2.9338684769104546</v>
      </c>
      <c r="L689" s="30"/>
      <c r="M689" s="30"/>
      <c r="N689" s="2">
        <v>0</v>
      </c>
      <c r="O689" s="30"/>
      <c r="P689" s="30"/>
      <c r="Q689" s="30"/>
      <c r="R689" s="30"/>
      <c r="S689" s="30"/>
      <c r="T689" s="30"/>
      <c r="U689" s="30"/>
      <c r="V689" s="30"/>
    </row>
    <row r="690" spans="1:22" ht="14.5" x14ac:dyDescent="0.35">
      <c r="A690" s="15">
        <v>74</v>
      </c>
      <c r="B690" s="8">
        <v>180</v>
      </c>
      <c r="C690" s="8">
        <v>1376805.5732749412</v>
      </c>
      <c r="D690" s="8">
        <v>4899.3194372386797</v>
      </c>
      <c r="E690" s="2">
        <v>2160</v>
      </c>
      <c r="F690" s="1">
        <v>18789.1484375</v>
      </c>
      <c r="G690" s="1">
        <v>609.716552734375</v>
      </c>
      <c r="H690" s="1">
        <v>17480.954652303652</v>
      </c>
      <c r="I690" s="1">
        <v>589.32739505758411</v>
      </c>
      <c r="J690" s="1">
        <f t="shared" si="49"/>
        <v>-6.9624964087537471</v>
      </c>
      <c r="K690" s="1">
        <f t="shared" si="50"/>
        <v>-3.3440387316618398</v>
      </c>
      <c r="L690" s="30"/>
      <c r="M690" s="30"/>
      <c r="N690" s="2">
        <v>0</v>
      </c>
      <c r="O690" s="30"/>
      <c r="P690" s="30"/>
      <c r="Q690" s="30"/>
      <c r="R690" s="30"/>
      <c r="S690" s="30"/>
      <c r="T690" s="30"/>
      <c r="U690" s="30"/>
      <c r="V690" s="30"/>
    </row>
    <row r="691" spans="1:22" ht="14.5" x14ac:dyDescent="0.35">
      <c r="A691" s="15">
        <v>74</v>
      </c>
      <c r="B691" s="8">
        <v>180</v>
      </c>
      <c r="C691" s="8">
        <v>1376805.5732749412</v>
      </c>
      <c r="D691" s="8">
        <v>4899.3194372386797</v>
      </c>
      <c r="E691" s="2">
        <v>2190</v>
      </c>
      <c r="F691" s="1">
        <v>14077.27734375</v>
      </c>
      <c r="G691" s="1">
        <v>454.50161743164102</v>
      </c>
      <c r="H691" s="1">
        <v>14235.98829310017</v>
      </c>
      <c r="I691" s="1">
        <v>453.08713240991881</v>
      </c>
      <c r="J691" s="1">
        <f t="shared" si="49"/>
        <v>1.1274264580759605</v>
      </c>
      <c r="K691" s="1">
        <f t="shared" si="50"/>
        <v>-0.31121671903289955</v>
      </c>
      <c r="L691" s="30"/>
      <c r="M691" s="30"/>
      <c r="N691" s="2">
        <v>1179204</v>
      </c>
      <c r="O691" s="30"/>
      <c r="P691" s="30"/>
      <c r="Q691" s="30"/>
      <c r="R691" s="30"/>
      <c r="S691" s="30"/>
      <c r="T691" s="30"/>
      <c r="U691" s="30"/>
      <c r="V691" s="30"/>
    </row>
    <row r="692" spans="1:22" ht="14.5" x14ac:dyDescent="0.35">
      <c r="A692" s="15">
        <v>74</v>
      </c>
      <c r="B692" s="8">
        <v>180</v>
      </c>
      <c r="C692" s="8">
        <v>1376805.5732749412</v>
      </c>
      <c r="D692" s="8">
        <v>4899.3194372386797</v>
      </c>
      <c r="E692" s="2">
        <v>2220</v>
      </c>
      <c r="F692" s="1">
        <v>13417.576171875</v>
      </c>
      <c r="G692" s="1">
        <v>428.01507568359398</v>
      </c>
      <c r="H692" s="1">
        <v>13571.22903495293</v>
      </c>
      <c r="I692" s="1">
        <v>428.86809906903483</v>
      </c>
      <c r="J692" s="1">
        <f t="shared" si="49"/>
        <v>1.1451611014514445</v>
      </c>
      <c r="K692" s="1">
        <f t="shared" si="50"/>
        <v>0.19929750934087159</v>
      </c>
      <c r="L692" s="30"/>
      <c r="M692" s="30"/>
      <c r="N692" s="2">
        <v>1179204</v>
      </c>
      <c r="O692" s="30"/>
      <c r="P692" s="30"/>
      <c r="Q692" s="30"/>
      <c r="R692" s="30"/>
      <c r="S692" s="30"/>
      <c r="T692" s="30"/>
      <c r="U692" s="30"/>
      <c r="V692" s="30"/>
    </row>
    <row r="693" spans="1:22" ht="14.5" x14ac:dyDescent="0.35">
      <c r="A693" s="15">
        <v>74</v>
      </c>
      <c r="B693" s="8">
        <v>180</v>
      </c>
      <c r="C693" s="8">
        <v>1376805.5732749412</v>
      </c>
      <c r="D693" s="8">
        <v>4899.3194372386797</v>
      </c>
      <c r="E693" s="2">
        <v>2250</v>
      </c>
      <c r="F693" s="1">
        <v>13529.3603515625</v>
      </c>
      <c r="G693" s="1">
        <v>425.03869628906301</v>
      </c>
      <c r="H693" s="1">
        <v>13461.065097377321</v>
      </c>
      <c r="I693" s="1">
        <v>419.16165116325737</v>
      </c>
      <c r="J693" s="1">
        <f t="shared" si="49"/>
        <v>-0.50479292745936621</v>
      </c>
      <c r="K693" s="1">
        <f t="shared" si="50"/>
        <v>-1.382708251534994</v>
      </c>
      <c r="L693" s="30"/>
      <c r="M693" s="30"/>
      <c r="N693" s="2">
        <v>1179204</v>
      </c>
      <c r="O693" s="30"/>
      <c r="P693" s="30"/>
      <c r="Q693" s="30"/>
      <c r="R693" s="30"/>
      <c r="S693" s="30"/>
      <c r="T693" s="30"/>
      <c r="U693" s="30"/>
      <c r="V693" s="30"/>
    </row>
    <row r="694" spans="1:22" ht="14.5" x14ac:dyDescent="0.35">
      <c r="A694" s="15">
        <v>74</v>
      </c>
      <c r="B694" s="8">
        <v>180</v>
      </c>
      <c r="C694" s="8">
        <v>1376805.5732749412</v>
      </c>
      <c r="D694" s="8">
        <v>4899.3194372386797</v>
      </c>
      <c r="E694" s="2">
        <v>2280</v>
      </c>
      <c r="F694" s="1">
        <v>13794.77734375</v>
      </c>
      <c r="G694" s="1">
        <v>425.69137573242199</v>
      </c>
      <c r="H694" s="1">
        <v>13462.679149142859</v>
      </c>
      <c r="I694" s="1">
        <v>413.30786336194723</v>
      </c>
      <c r="J694" s="1">
        <f t="shared" si="49"/>
        <v>-2.4074197526472174</v>
      </c>
      <c r="K694" s="1">
        <f t="shared" si="50"/>
        <v>-2.9090352956219392</v>
      </c>
      <c r="L694" s="30"/>
      <c r="M694" s="30"/>
      <c r="N694" s="2">
        <v>0</v>
      </c>
      <c r="O694" s="30"/>
      <c r="P694" s="30"/>
      <c r="Q694" s="30"/>
      <c r="R694" s="30"/>
      <c r="S694" s="30"/>
      <c r="T694" s="30"/>
      <c r="U694" s="30"/>
      <c r="V694" s="30"/>
    </row>
    <row r="695" spans="1:22" ht="14.5" x14ac:dyDescent="0.35">
      <c r="A695" s="15">
        <v>74</v>
      </c>
      <c r="B695" s="8">
        <v>180</v>
      </c>
      <c r="C695" s="8">
        <v>1376805.5732749412</v>
      </c>
      <c r="D695" s="8">
        <v>4899.3194372386797</v>
      </c>
      <c r="E695" s="2">
        <v>2310</v>
      </c>
      <c r="F695" s="1">
        <v>14615.8349609375</v>
      </c>
      <c r="G695" s="1">
        <v>426.48001098632801</v>
      </c>
      <c r="H695" s="1">
        <v>13529.698858806551</v>
      </c>
      <c r="I695" s="1">
        <v>408.63670288642749</v>
      </c>
      <c r="J695" s="1">
        <f t="shared" si="49"/>
        <v>-7.4312285615825102</v>
      </c>
      <c r="K695" s="1">
        <f t="shared" si="50"/>
        <v>-4.1838556650366767</v>
      </c>
      <c r="L695" s="30"/>
      <c r="M695" s="30"/>
      <c r="N695" s="2">
        <v>0</v>
      </c>
      <c r="O695" s="30"/>
      <c r="P695" s="30"/>
      <c r="Q695" s="30"/>
      <c r="R695" s="30"/>
      <c r="S695" s="30"/>
      <c r="T695" s="30"/>
      <c r="U695" s="30"/>
      <c r="V695" s="30"/>
    </row>
    <row r="696" spans="1:22" ht="14.5" x14ac:dyDescent="0.35">
      <c r="A696" s="15">
        <v>74</v>
      </c>
      <c r="B696" s="8">
        <v>180</v>
      </c>
      <c r="C696" s="8">
        <v>1376805.5732749412</v>
      </c>
      <c r="D696" s="8">
        <v>4899.3194372386797</v>
      </c>
      <c r="E696" s="2">
        <v>2340</v>
      </c>
      <c r="F696" s="1">
        <v>15057.837890625</v>
      </c>
      <c r="G696" s="1">
        <v>426.60800170898398</v>
      </c>
      <c r="H696" s="1">
        <v>13655.39514646629</v>
      </c>
      <c r="I696" s="1">
        <v>404.10825142394202</v>
      </c>
      <c r="J696" s="1">
        <f t="shared" si="49"/>
        <v>-9.313705953972784</v>
      </c>
      <c r="K696" s="1">
        <f t="shared" si="50"/>
        <v>-5.274104141251069</v>
      </c>
      <c r="L696" s="30"/>
      <c r="M696" s="30"/>
      <c r="N696" s="2">
        <v>0</v>
      </c>
      <c r="O696" s="30"/>
      <c r="P696" s="30"/>
      <c r="Q696" s="30"/>
      <c r="R696" s="30"/>
      <c r="S696" s="30"/>
      <c r="T696" s="30"/>
      <c r="U696" s="30"/>
      <c r="V696" s="30"/>
    </row>
    <row r="697" spans="1:22" ht="14.5" x14ac:dyDescent="0.35">
      <c r="A697" s="15">
        <v>74</v>
      </c>
      <c r="B697" s="8">
        <v>180</v>
      </c>
      <c r="C697" s="8">
        <v>1376805.5732749412</v>
      </c>
      <c r="D697" s="8">
        <v>4899.3194372386797</v>
      </c>
      <c r="E697" s="2">
        <v>2370</v>
      </c>
      <c r="F697" s="1">
        <v>20359.884765625</v>
      </c>
      <c r="G697" s="1">
        <v>559.60754394531295</v>
      </c>
      <c r="H697" s="1">
        <v>19099.44907303949</v>
      </c>
      <c r="I697" s="1">
        <v>510.86782207238298</v>
      </c>
      <c r="J697" s="1">
        <f t="shared" si="49"/>
        <v>-6.1907800908264008</v>
      </c>
      <c r="K697" s="1">
        <f t="shared" si="50"/>
        <v>-8.7096255939131897</v>
      </c>
      <c r="L697" s="30"/>
      <c r="M697" s="30"/>
      <c r="N697" s="2">
        <v>1179204</v>
      </c>
      <c r="O697" s="30"/>
      <c r="P697" s="30"/>
      <c r="Q697" s="30"/>
      <c r="R697" s="30"/>
      <c r="S697" s="30"/>
      <c r="T697" s="30"/>
      <c r="U697" s="30"/>
      <c r="V697" s="30"/>
    </row>
    <row r="698" spans="1:22" ht="14.5" x14ac:dyDescent="0.35">
      <c r="A698" s="15">
        <v>74</v>
      </c>
      <c r="B698" s="8">
        <v>180</v>
      </c>
      <c r="C698" s="8">
        <v>1376805.5732749412</v>
      </c>
      <c r="D698" s="8">
        <v>4899.3194372386797</v>
      </c>
      <c r="E698" s="2">
        <v>2400</v>
      </c>
      <c r="F698" s="1">
        <v>19897.6484375</v>
      </c>
      <c r="G698" s="1">
        <v>528.77294921875</v>
      </c>
      <c r="H698" s="1">
        <v>19434.610043249431</v>
      </c>
      <c r="I698" s="1">
        <v>527.76360272070917</v>
      </c>
      <c r="J698" s="1">
        <f t="shared" si="49"/>
        <v>-2.3271010929005347</v>
      </c>
      <c r="K698" s="1">
        <f t="shared" si="50"/>
        <v>-0.1908846697873092</v>
      </c>
      <c r="L698" s="30"/>
      <c r="M698" s="30"/>
      <c r="N698" s="2">
        <v>1179204</v>
      </c>
      <c r="O698" s="30"/>
      <c r="P698" s="30"/>
      <c r="Q698" s="30"/>
      <c r="R698" s="30"/>
      <c r="S698" s="30"/>
      <c r="T698" s="30"/>
      <c r="U698" s="30"/>
      <c r="V698" s="30"/>
    </row>
    <row r="699" spans="1:22" ht="14.5" x14ac:dyDescent="0.35">
      <c r="A699" s="15">
        <v>74</v>
      </c>
      <c r="B699" s="8">
        <v>180</v>
      </c>
      <c r="C699" s="8">
        <v>1376805.5732749412</v>
      </c>
      <c r="D699" s="8">
        <v>4899.3194372386797</v>
      </c>
      <c r="E699" s="2">
        <v>2430</v>
      </c>
      <c r="F699" s="1">
        <v>21117.296875</v>
      </c>
      <c r="G699" s="1">
        <v>540.30126953125</v>
      </c>
      <c r="H699" s="1">
        <v>19738.494078860069</v>
      </c>
      <c r="I699" s="1">
        <v>532.49906531024988</v>
      </c>
      <c r="J699" s="1">
        <f t="shared" si="49"/>
        <v>-6.5292580025819769</v>
      </c>
      <c r="K699" s="1">
        <f t="shared" si="50"/>
        <v>-1.4440469902595443</v>
      </c>
      <c r="L699" s="30"/>
      <c r="M699" s="30"/>
      <c r="N699" s="2">
        <v>1179204</v>
      </c>
      <c r="O699" s="30"/>
      <c r="P699" s="30"/>
      <c r="Q699" s="30"/>
      <c r="R699" s="30"/>
      <c r="S699" s="30"/>
      <c r="T699" s="30"/>
      <c r="U699" s="30"/>
      <c r="V699" s="30"/>
    </row>
    <row r="700" spans="1:22" ht="14.5" x14ac:dyDescent="0.35">
      <c r="A700" s="15">
        <v>74</v>
      </c>
      <c r="B700" s="8">
        <v>180</v>
      </c>
      <c r="C700" s="8">
        <v>1376805.5732749412</v>
      </c>
      <c r="D700" s="8">
        <v>4899.3194372386797</v>
      </c>
      <c r="E700" s="2">
        <v>2460</v>
      </c>
      <c r="F700" s="1">
        <v>21789.59765625</v>
      </c>
      <c r="G700" s="1">
        <v>538.97479248046898</v>
      </c>
      <c r="H700" s="1">
        <v>20028.327838438719</v>
      </c>
      <c r="I700" s="1">
        <v>529.92988023411715</v>
      </c>
      <c r="J700" s="1">
        <f t="shared" si="49"/>
        <v>-8.0830763633035154</v>
      </c>
      <c r="K700" s="1">
        <f t="shared" si="50"/>
        <v>-1.6781698091529191</v>
      </c>
      <c r="L700" s="30"/>
      <c r="M700" s="30"/>
      <c r="N700" s="2">
        <v>0</v>
      </c>
      <c r="O700" s="30"/>
      <c r="P700" s="30"/>
      <c r="Q700" s="30"/>
      <c r="R700" s="30"/>
      <c r="S700" s="30"/>
      <c r="T700" s="30"/>
      <c r="U700" s="30"/>
      <c r="V700" s="30"/>
    </row>
    <row r="701" spans="1:22" ht="14.5" x14ac:dyDescent="0.35">
      <c r="A701" s="15">
        <v>74</v>
      </c>
      <c r="B701" s="8">
        <v>180</v>
      </c>
      <c r="C701" s="8">
        <v>1376805.5732749412</v>
      </c>
      <c r="D701" s="8">
        <v>4899.3194372386797</v>
      </c>
      <c r="E701" s="2">
        <v>2490</v>
      </c>
      <c r="F701" s="1">
        <v>22031.958984375</v>
      </c>
      <c r="G701" s="1">
        <v>530.97790527343795</v>
      </c>
      <c r="H701" s="1">
        <v>20311.851636529511</v>
      </c>
      <c r="I701" s="1">
        <v>525.97679526862589</v>
      </c>
      <c r="J701" s="1">
        <f t="shared" si="49"/>
        <v>-7.8073282047474049</v>
      </c>
      <c r="K701" s="1">
        <f t="shared" si="50"/>
        <v>-0.94186781693611876</v>
      </c>
      <c r="L701" s="30"/>
      <c r="M701" s="30"/>
      <c r="N701" s="2">
        <v>0</v>
      </c>
      <c r="O701" s="30"/>
      <c r="P701" s="30"/>
      <c r="Q701" s="30"/>
      <c r="R701" s="30"/>
      <c r="S701" s="30"/>
      <c r="T701" s="30"/>
      <c r="U701" s="30"/>
      <c r="V701" s="30"/>
    </row>
    <row r="702" spans="1:22" ht="14.5" x14ac:dyDescent="0.35">
      <c r="A702" s="15">
        <v>74</v>
      </c>
      <c r="B702" s="8">
        <v>180</v>
      </c>
      <c r="C702" s="8">
        <v>1376805.5732749412</v>
      </c>
      <c r="D702" s="8">
        <v>4899.3194372386797</v>
      </c>
      <c r="E702" s="2">
        <v>2520</v>
      </c>
      <c r="F702" s="1">
        <v>22090.076171875</v>
      </c>
      <c r="G702" s="1">
        <v>522.65966796875</v>
      </c>
      <c r="H702" s="1">
        <v>20592.53613029905</v>
      </c>
      <c r="I702" s="1">
        <v>521.50711877743436</v>
      </c>
      <c r="J702" s="1">
        <f t="shared" si="49"/>
        <v>-6.7792434481625401</v>
      </c>
      <c r="K702" s="1">
        <f t="shared" si="50"/>
        <v>-0.22051619092685648</v>
      </c>
      <c r="L702" s="30"/>
      <c r="M702" s="30"/>
      <c r="N702" s="2">
        <v>0</v>
      </c>
      <c r="O702" s="30"/>
      <c r="P702" s="30"/>
      <c r="Q702" s="30"/>
      <c r="R702" s="30"/>
      <c r="S702" s="30"/>
      <c r="T702" s="30"/>
      <c r="U702" s="30"/>
      <c r="V702" s="30"/>
    </row>
    <row r="703" spans="1:22" ht="14.5" x14ac:dyDescent="0.35">
      <c r="A703" s="15">
        <v>74</v>
      </c>
      <c r="B703" s="8">
        <v>180</v>
      </c>
      <c r="C703" s="8">
        <v>1376805.5732749412</v>
      </c>
      <c r="D703" s="8">
        <v>4899.3194372386797</v>
      </c>
      <c r="E703" s="2">
        <v>2550</v>
      </c>
      <c r="F703" s="1">
        <v>16425.158203125</v>
      </c>
      <c r="G703" s="1">
        <v>386.34335327148398</v>
      </c>
      <c r="H703" s="1">
        <v>15692.73154165445</v>
      </c>
      <c r="I703" s="1">
        <v>410.00927666364049</v>
      </c>
      <c r="J703" s="1">
        <f t="shared" si="49"/>
        <v>-4.4591756889818024</v>
      </c>
      <c r="K703" s="1">
        <f t="shared" si="50"/>
        <v>6.125619398329972</v>
      </c>
      <c r="L703" s="30"/>
      <c r="M703" s="30"/>
      <c r="N703" s="2">
        <v>1179204</v>
      </c>
      <c r="O703" s="30"/>
      <c r="P703" s="30"/>
      <c r="Q703" s="30"/>
      <c r="R703" s="30"/>
      <c r="S703" s="30"/>
      <c r="T703" s="30"/>
      <c r="U703" s="30"/>
      <c r="V703" s="30"/>
    </row>
    <row r="704" spans="1:22" ht="14.5" x14ac:dyDescent="0.35">
      <c r="A704" s="15">
        <v>74</v>
      </c>
      <c r="B704" s="8">
        <v>180</v>
      </c>
      <c r="C704" s="8">
        <v>1376805.5732749412</v>
      </c>
      <c r="D704" s="8">
        <v>4899.3194372386797</v>
      </c>
      <c r="E704" s="2">
        <v>2580</v>
      </c>
      <c r="F704" s="1">
        <v>15431.3388671875</v>
      </c>
      <c r="G704" s="1">
        <v>361.22738647460898</v>
      </c>
      <c r="H704" s="1">
        <v>14899.574019687479</v>
      </c>
      <c r="I704" s="1">
        <v>383.99506964916861</v>
      </c>
      <c r="J704" s="1">
        <f t="shared" si="49"/>
        <v>-3.4460058979764954</v>
      </c>
      <c r="K704" s="1">
        <f t="shared" si="50"/>
        <v>6.3028673979457537</v>
      </c>
      <c r="L704" s="30"/>
      <c r="M704" s="30"/>
      <c r="N704" s="2">
        <v>1179204</v>
      </c>
      <c r="O704" s="30"/>
      <c r="P704" s="30"/>
      <c r="Q704" s="30"/>
      <c r="R704" s="30"/>
      <c r="S704" s="30"/>
      <c r="T704" s="30"/>
      <c r="U704" s="30"/>
      <c r="V704" s="30"/>
    </row>
    <row r="705" spans="1:22" ht="14.5" x14ac:dyDescent="0.35">
      <c r="A705" s="15">
        <v>74</v>
      </c>
      <c r="B705" s="8">
        <v>180</v>
      </c>
      <c r="C705" s="8">
        <v>1376805.5732749412</v>
      </c>
      <c r="D705" s="8">
        <v>4899.3194372386797</v>
      </c>
      <c r="E705" s="2">
        <v>2610</v>
      </c>
      <c r="F705" s="1">
        <v>13872.716796875</v>
      </c>
      <c r="G705" s="1">
        <v>306.26177978515602</v>
      </c>
      <c r="H705" s="1">
        <v>14952.30625013152</v>
      </c>
      <c r="I705" s="1">
        <v>377.26862755926737</v>
      </c>
      <c r="J705" s="1">
        <f t="shared" si="49"/>
        <v>7.7821054741037514</v>
      </c>
      <c r="K705" s="1">
        <f t="shared" si="50"/>
        <v>23.185017674723554</v>
      </c>
      <c r="L705" s="30"/>
      <c r="M705" s="30"/>
      <c r="N705" s="2">
        <v>1179204</v>
      </c>
      <c r="O705" s="30"/>
      <c r="P705" s="30"/>
      <c r="Q705" s="30"/>
      <c r="R705" s="30"/>
      <c r="S705" s="30"/>
      <c r="T705" s="30"/>
      <c r="U705" s="30"/>
      <c r="V705" s="30"/>
    </row>
    <row r="706" spans="1:22" ht="14.5" x14ac:dyDescent="0.35">
      <c r="A706" s="15">
        <v>74</v>
      </c>
      <c r="B706" s="8">
        <v>180</v>
      </c>
      <c r="C706" s="8">
        <v>1376805.5732749412</v>
      </c>
      <c r="D706" s="8">
        <v>4899.3194372386797</v>
      </c>
      <c r="E706" s="2">
        <v>2640</v>
      </c>
      <c r="F706" s="1">
        <v>14148.421875</v>
      </c>
      <c r="G706" s="1">
        <v>309.46072387695301</v>
      </c>
      <c r="H706" s="1">
        <v>15070.96491539696</v>
      </c>
      <c r="I706" s="1">
        <v>373.54559858367668</v>
      </c>
      <c r="J706" s="1">
        <f t="shared" si="49"/>
        <v>6.5204660176770446</v>
      </c>
      <c r="K706" s="1">
        <f t="shared" si="50"/>
        <v>20.708564855617972</v>
      </c>
      <c r="L706" s="30"/>
      <c r="M706" s="30"/>
      <c r="N706" s="2">
        <v>0</v>
      </c>
      <c r="O706" s="30"/>
      <c r="P706" s="30"/>
      <c r="Q706" s="30"/>
      <c r="R706" s="30"/>
      <c r="S706" s="30"/>
      <c r="T706" s="30"/>
      <c r="U706" s="30"/>
      <c r="V706" s="30"/>
    </row>
    <row r="707" spans="1:22" ht="14.5" x14ac:dyDescent="0.35">
      <c r="A707" s="15">
        <v>74</v>
      </c>
      <c r="B707" s="8">
        <v>180</v>
      </c>
      <c r="C707" s="8">
        <v>1376805.5732749412</v>
      </c>
      <c r="D707" s="8">
        <v>4899.3194372386797</v>
      </c>
      <c r="E707" s="2">
        <v>2670</v>
      </c>
      <c r="F707" s="1">
        <v>14282.78515625</v>
      </c>
      <c r="G707" s="1">
        <v>307.60366821289102</v>
      </c>
      <c r="H707" s="1">
        <v>15205.59645095214</v>
      </c>
      <c r="I707" s="1">
        <v>370.62167967514517</v>
      </c>
      <c r="J707" s="1">
        <f t="shared" si="49"/>
        <v>6.4610038210812641</v>
      </c>
      <c r="K707" s="1">
        <f t="shared" si="50"/>
        <v>20.486755515099933</v>
      </c>
      <c r="L707" s="30"/>
      <c r="M707" s="30"/>
      <c r="N707" s="2">
        <v>0</v>
      </c>
      <c r="O707" s="30"/>
      <c r="P707" s="30"/>
      <c r="Q707" s="30"/>
      <c r="R707" s="30"/>
      <c r="S707" s="30"/>
      <c r="T707" s="30"/>
      <c r="U707" s="30"/>
      <c r="V707" s="30"/>
    </row>
    <row r="708" spans="1:22" ht="14.5" x14ac:dyDescent="0.35">
      <c r="A708" s="15">
        <v>74</v>
      </c>
      <c r="B708" s="8">
        <v>180</v>
      </c>
      <c r="C708" s="8">
        <v>1376805.5732749412</v>
      </c>
      <c r="D708" s="8">
        <v>4899.3194372386797</v>
      </c>
      <c r="E708" s="2">
        <v>2700</v>
      </c>
      <c r="F708" s="1">
        <v>14491.259765625</v>
      </c>
      <c r="G708" s="1">
        <v>307.85876464843801</v>
      </c>
      <c r="H708" s="1">
        <v>15344.597518911291</v>
      </c>
      <c r="I708" s="1">
        <v>367.77402325506051</v>
      </c>
      <c r="J708" s="1">
        <f t="shared" si="49"/>
        <v>5.8886374758839786</v>
      </c>
      <c r="K708" s="1">
        <f t="shared" si="50"/>
        <v>19.461930432626549</v>
      </c>
      <c r="L708" s="30"/>
      <c r="M708" s="30"/>
      <c r="N708" s="2">
        <v>0</v>
      </c>
      <c r="O708" s="30"/>
      <c r="P708" s="30"/>
      <c r="Q708" s="30"/>
      <c r="R708" s="30"/>
      <c r="S708" s="30"/>
      <c r="T708" s="30"/>
      <c r="U708" s="30"/>
      <c r="V708" s="30"/>
    </row>
    <row r="709" spans="1:22" ht="14.5" x14ac:dyDescent="0.35">
      <c r="A709" s="15">
        <v>74</v>
      </c>
      <c r="B709" s="8">
        <v>180</v>
      </c>
      <c r="C709" s="8">
        <v>1376805.5732749412</v>
      </c>
      <c r="D709" s="8">
        <v>4899.3194372386797</v>
      </c>
      <c r="E709" s="2">
        <v>2730</v>
      </c>
      <c r="F709" s="1">
        <v>19810.54296875</v>
      </c>
      <c r="G709" s="1">
        <v>414.12411499023398</v>
      </c>
      <c r="H709" s="1">
        <v>21435.197779178969</v>
      </c>
      <c r="I709" s="1">
        <v>480.11957200775919</v>
      </c>
      <c r="J709" s="1">
        <f t="shared" si="49"/>
        <v>8.2009605339528999</v>
      </c>
      <c r="K709" s="1">
        <f t="shared" si="50"/>
        <v>15.936154072814993</v>
      </c>
      <c r="L709" s="30"/>
      <c r="M709" s="30"/>
      <c r="N709" s="2">
        <v>1179204</v>
      </c>
      <c r="O709" s="30"/>
      <c r="P709" s="30"/>
      <c r="Q709" s="30"/>
      <c r="R709" s="30"/>
      <c r="S709" s="30"/>
      <c r="T709" s="30"/>
      <c r="U709" s="30"/>
      <c r="V709" s="30"/>
    </row>
    <row r="710" spans="1:22" ht="14.5" x14ac:dyDescent="0.35">
      <c r="A710" s="15">
        <v>74</v>
      </c>
      <c r="B710" s="8">
        <v>180</v>
      </c>
      <c r="C710" s="8">
        <v>1376805.5732749412</v>
      </c>
      <c r="D710" s="8">
        <v>4899.3194372386797</v>
      </c>
      <c r="E710" s="2">
        <v>2760</v>
      </c>
      <c r="F710" s="1">
        <v>21247.4921875</v>
      </c>
      <c r="G710" s="1">
        <v>444.78268432617199</v>
      </c>
      <c r="H710" s="1">
        <v>22263.538062669591</v>
      </c>
      <c r="I710" s="1">
        <v>486.72435655173427</v>
      </c>
      <c r="J710" s="1">
        <f t="shared" si="49"/>
        <v>4.781956694952151</v>
      </c>
      <c r="K710" s="1">
        <f t="shared" si="50"/>
        <v>9.4296998744684153</v>
      </c>
      <c r="L710" s="30"/>
      <c r="M710" s="30"/>
      <c r="N710" s="2">
        <v>1179204</v>
      </c>
      <c r="O710" s="30"/>
      <c r="P710" s="30"/>
      <c r="Q710" s="30"/>
      <c r="R710" s="30"/>
      <c r="S710" s="30"/>
      <c r="T710" s="30"/>
      <c r="U710" s="30"/>
      <c r="V710" s="30"/>
    </row>
    <row r="711" spans="1:22" ht="14.5" x14ac:dyDescent="0.35">
      <c r="A711" s="15">
        <v>74</v>
      </c>
      <c r="B711" s="8">
        <v>180</v>
      </c>
      <c r="C711" s="8">
        <v>1376805.5732749412</v>
      </c>
      <c r="D711" s="8">
        <v>4899.3194372386797</v>
      </c>
      <c r="E711" s="2">
        <v>2790</v>
      </c>
      <c r="F711" s="1">
        <v>21767.34765625</v>
      </c>
      <c r="G711" s="1">
        <v>456.08929443359398</v>
      </c>
      <c r="H711" s="1">
        <v>22655.768693040482</v>
      </c>
      <c r="I711" s="1">
        <v>482.89314055292931</v>
      </c>
      <c r="J711" s="1">
        <f t="shared" si="49"/>
        <v>4.0814390931795108</v>
      </c>
      <c r="K711" s="1">
        <f t="shared" si="50"/>
        <v>5.8768856113192411</v>
      </c>
      <c r="L711" s="30"/>
      <c r="M711" s="30"/>
      <c r="N711" s="2">
        <v>1179204</v>
      </c>
      <c r="O711" s="30"/>
      <c r="P711" s="30"/>
      <c r="Q711" s="30"/>
      <c r="R711" s="30"/>
      <c r="S711" s="30"/>
      <c r="T711" s="30"/>
      <c r="U711" s="30"/>
      <c r="V711" s="30"/>
    </row>
    <row r="712" spans="1:22" ht="14.5" x14ac:dyDescent="0.35">
      <c r="A712" s="15">
        <v>74</v>
      </c>
      <c r="B712" s="8">
        <v>180</v>
      </c>
      <c r="C712" s="8">
        <v>1376805.5732749412</v>
      </c>
      <c r="D712" s="8">
        <v>4899.3194372386797</v>
      </c>
      <c r="E712" s="2">
        <v>2820</v>
      </c>
      <c r="F712" s="1">
        <v>21965.75390625</v>
      </c>
      <c r="G712" s="1">
        <v>461.00946044921898</v>
      </c>
      <c r="H712" s="1">
        <v>22898.978650127548</v>
      </c>
      <c r="I712" s="1">
        <v>479.70138174437949</v>
      </c>
      <c r="J712" s="1">
        <f t="shared" si="49"/>
        <v>4.2485441103481296</v>
      </c>
      <c r="K712" s="1">
        <f t="shared" si="50"/>
        <v>4.0545634957136549</v>
      </c>
      <c r="L712" s="30"/>
      <c r="M712" s="30"/>
      <c r="N712" s="2">
        <v>0</v>
      </c>
      <c r="O712" s="30"/>
      <c r="P712" s="30"/>
      <c r="Q712" s="30"/>
      <c r="R712" s="30"/>
      <c r="S712" s="30"/>
      <c r="T712" s="30"/>
      <c r="U712" s="30"/>
      <c r="V712" s="30"/>
    </row>
    <row r="713" spans="1:22" ht="14.5" x14ac:dyDescent="0.35">
      <c r="A713" s="15">
        <v>74</v>
      </c>
      <c r="B713" s="8">
        <v>180</v>
      </c>
      <c r="C713" s="8">
        <v>1376805.5732749412</v>
      </c>
      <c r="D713" s="8">
        <v>4899.3194372386797</v>
      </c>
      <c r="E713" s="2">
        <v>2850</v>
      </c>
      <c r="F713" s="1">
        <v>22131.458984375</v>
      </c>
      <c r="G713" s="1">
        <v>461.33642578125</v>
      </c>
      <c r="H713" s="1">
        <v>23091.264828141029</v>
      </c>
      <c r="I713" s="1">
        <v>476.73101067456838</v>
      </c>
      <c r="J713" s="1">
        <f t="shared" ref="J713:J776" si="51">(H713-F713)/F713*100</f>
        <v>4.3368394485138122</v>
      </c>
      <c r="K713" s="1">
        <f t="shared" ref="K713:K776" si="52">(I713-G713)/G713*100</f>
        <v>3.3369541256683615</v>
      </c>
      <c r="L713" s="30"/>
      <c r="M713" s="30"/>
      <c r="N713" s="2">
        <v>0</v>
      </c>
      <c r="O713" s="30"/>
      <c r="P713" s="30"/>
      <c r="Q713" s="30"/>
      <c r="R713" s="30"/>
      <c r="S713" s="30"/>
      <c r="T713" s="30"/>
      <c r="U713" s="30"/>
      <c r="V713" s="30"/>
    </row>
    <row r="714" spans="1:22" ht="14.5" x14ac:dyDescent="0.35">
      <c r="A714" s="15">
        <v>74</v>
      </c>
      <c r="B714" s="8">
        <v>180</v>
      </c>
      <c r="C714" s="8">
        <v>1376805.5732749412</v>
      </c>
      <c r="D714" s="8">
        <v>4899.3194372386797</v>
      </c>
      <c r="E714" s="2">
        <v>2880</v>
      </c>
      <c r="F714" s="1">
        <v>21960.978515625</v>
      </c>
      <c r="G714" s="1">
        <v>458.40304565429699</v>
      </c>
      <c r="H714" s="1">
        <v>23266.147782808461</v>
      </c>
      <c r="I714" s="1">
        <v>473.52862042208471</v>
      </c>
      <c r="J714" s="1">
        <f t="shared" si="51"/>
        <v>5.9431289286806912</v>
      </c>
      <c r="K714" s="1">
        <f t="shared" si="52"/>
        <v>3.2996235324305898</v>
      </c>
      <c r="L714" s="30"/>
      <c r="M714" s="30"/>
      <c r="N714" s="2">
        <v>0</v>
      </c>
      <c r="O714" s="30"/>
      <c r="P714" s="30"/>
      <c r="Q714" s="30"/>
      <c r="R714" s="30"/>
      <c r="S714" s="30"/>
      <c r="T714" s="30"/>
      <c r="U714" s="30"/>
      <c r="V714" s="30"/>
    </row>
    <row r="715" spans="1:22" ht="14.5" x14ac:dyDescent="0.35">
      <c r="A715" s="15">
        <v>74</v>
      </c>
      <c r="B715" s="8">
        <v>180</v>
      </c>
      <c r="C715" s="8">
        <v>1376805.5732749412</v>
      </c>
      <c r="D715" s="8">
        <v>4899.3194372386797</v>
      </c>
      <c r="E715" s="2">
        <v>2910</v>
      </c>
      <c r="F715" s="1">
        <v>16322.5810546875</v>
      </c>
      <c r="G715" s="1">
        <v>341.77371215820301</v>
      </c>
      <c r="H715" s="1">
        <v>16974.782668180989</v>
      </c>
      <c r="I715" s="1">
        <v>377.84163822493548</v>
      </c>
      <c r="J715" s="1">
        <f t="shared" si="51"/>
        <v>3.9957014843935532</v>
      </c>
      <c r="K715" s="1">
        <f t="shared" si="52"/>
        <v>10.553159819979676</v>
      </c>
      <c r="L715" s="30"/>
      <c r="M715" s="30"/>
      <c r="N715" s="2">
        <v>1179204</v>
      </c>
      <c r="O715" s="30"/>
      <c r="P715" s="30"/>
      <c r="Q715" s="30"/>
      <c r="R715" s="30"/>
      <c r="S715" s="30"/>
      <c r="T715" s="30"/>
      <c r="U715" s="30"/>
      <c r="V715" s="30"/>
    </row>
    <row r="716" spans="1:22" ht="14.5" x14ac:dyDescent="0.35">
      <c r="A716" s="15">
        <v>74</v>
      </c>
      <c r="B716" s="8">
        <v>180</v>
      </c>
      <c r="C716" s="8">
        <v>1376805.5732749412</v>
      </c>
      <c r="D716" s="8">
        <v>4899.3194372386797</v>
      </c>
      <c r="E716" s="2">
        <v>2940</v>
      </c>
      <c r="F716" s="1">
        <v>15330.921875</v>
      </c>
      <c r="G716" s="1">
        <v>317.18218994140602</v>
      </c>
      <c r="H716" s="1">
        <v>16285.83938578979</v>
      </c>
      <c r="I716" s="1">
        <v>351.97835543017379</v>
      </c>
      <c r="J716" s="1">
        <f t="shared" si="51"/>
        <v>6.228702478400634</v>
      </c>
      <c r="K716" s="1">
        <f t="shared" si="52"/>
        <v>10.970403317788985</v>
      </c>
      <c r="L716" s="30"/>
      <c r="M716" s="30"/>
      <c r="N716" s="2">
        <v>1179204</v>
      </c>
      <c r="O716" s="30"/>
      <c r="P716" s="30"/>
      <c r="Q716" s="30"/>
      <c r="R716" s="30"/>
      <c r="S716" s="30"/>
      <c r="T716" s="30"/>
      <c r="U716" s="30"/>
      <c r="V716" s="30"/>
    </row>
    <row r="717" spans="1:22" ht="14.5" x14ac:dyDescent="0.35">
      <c r="A717" s="15">
        <v>74</v>
      </c>
      <c r="B717" s="8">
        <v>180</v>
      </c>
      <c r="C717" s="8">
        <v>1376805.5732749412</v>
      </c>
      <c r="D717" s="8">
        <v>4899.3194372386797</v>
      </c>
      <c r="E717" s="2">
        <v>2970</v>
      </c>
      <c r="F717" s="1">
        <v>15365.55078125</v>
      </c>
      <c r="G717" s="1">
        <v>312.02227783203102</v>
      </c>
      <c r="H717" s="1">
        <v>16525.1809690874</v>
      </c>
      <c r="I717" s="1">
        <v>344.02065923967052</v>
      </c>
      <c r="J717" s="1">
        <f t="shared" si="51"/>
        <v>7.5469483934962653</v>
      </c>
      <c r="K717" s="1">
        <f t="shared" si="52"/>
        <v>10.255159224516969</v>
      </c>
      <c r="L717" s="30"/>
      <c r="M717" s="30"/>
      <c r="N717" s="2">
        <v>1179204</v>
      </c>
      <c r="O717" s="30"/>
      <c r="P717" s="30"/>
      <c r="Q717" s="30"/>
      <c r="R717" s="30"/>
      <c r="S717" s="30"/>
      <c r="T717" s="30"/>
      <c r="U717" s="30"/>
      <c r="V717" s="30"/>
    </row>
    <row r="718" spans="1:22" ht="14.5" x14ac:dyDescent="0.35">
      <c r="A718" s="15">
        <v>74</v>
      </c>
      <c r="B718" s="8">
        <v>180</v>
      </c>
      <c r="C718" s="8">
        <v>1376805.5732749412</v>
      </c>
      <c r="D718" s="8">
        <v>4899.3194372386797</v>
      </c>
      <c r="E718" s="2">
        <v>3000</v>
      </c>
      <c r="F718" s="1">
        <v>15624.0576171875</v>
      </c>
      <c r="G718" s="1">
        <v>311.18072509765602</v>
      </c>
      <c r="H718" s="1">
        <v>16602.327293032591</v>
      </c>
      <c r="I718" s="1">
        <v>339.64361524434668</v>
      </c>
      <c r="J718" s="1">
        <f t="shared" si="51"/>
        <v>6.261303560279563</v>
      </c>
      <c r="K718" s="1">
        <f t="shared" si="52"/>
        <v>9.146739451088532</v>
      </c>
      <c r="L718" s="30"/>
      <c r="M718" s="30"/>
      <c r="N718" s="2">
        <v>0</v>
      </c>
      <c r="O718" s="30"/>
      <c r="P718" s="30"/>
      <c r="Q718" s="30"/>
      <c r="R718" s="30"/>
      <c r="S718" s="30"/>
      <c r="T718" s="30"/>
      <c r="U718" s="30"/>
      <c r="V718" s="30"/>
    </row>
    <row r="719" spans="1:22" ht="14.5" x14ac:dyDescent="0.35">
      <c r="A719" s="15">
        <v>74</v>
      </c>
      <c r="B719" s="8">
        <v>180</v>
      </c>
      <c r="C719" s="8">
        <v>1376805.5732749412</v>
      </c>
      <c r="D719" s="8">
        <v>4899.3194372386797</v>
      </c>
      <c r="E719" s="2">
        <v>3030</v>
      </c>
      <c r="F719" s="1">
        <v>15929.6640625</v>
      </c>
      <c r="G719" s="1">
        <v>310.45684814453102</v>
      </c>
      <c r="H719" s="1">
        <v>16727.79529491776</v>
      </c>
      <c r="I719" s="1">
        <v>336.20413171094941</v>
      </c>
      <c r="J719" s="1">
        <f t="shared" si="51"/>
        <v>5.0103456625720018</v>
      </c>
      <c r="K719" s="1">
        <f t="shared" si="52"/>
        <v>8.2933533984832319</v>
      </c>
      <c r="L719" s="30"/>
      <c r="M719" s="30"/>
      <c r="N719" s="2">
        <v>0</v>
      </c>
      <c r="O719" s="30"/>
      <c r="P719" s="30"/>
      <c r="Q719" s="30"/>
      <c r="R719" s="30"/>
      <c r="S719" s="30"/>
      <c r="T719" s="30"/>
      <c r="U719" s="30"/>
      <c r="V719" s="30"/>
    </row>
    <row r="720" spans="1:22" ht="14.5" x14ac:dyDescent="0.35">
      <c r="A720" s="15">
        <v>74</v>
      </c>
      <c r="B720" s="8">
        <v>180</v>
      </c>
      <c r="C720" s="8">
        <v>1376805.5732749412</v>
      </c>
      <c r="D720" s="8">
        <v>4899.3194372386797</v>
      </c>
      <c r="E720" s="2">
        <v>3060</v>
      </c>
      <c r="F720" s="1">
        <v>16291.3994140625</v>
      </c>
      <c r="G720" s="1">
        <v>311.49578857421898</v>
      </c>
      <c r="H720" s="1">
        <v>16848.601273250279</v>
      </c>
      <c r="I720" s="1">
        <v>333.01019828886768</v>
      </c>
      <c r="J720" s="1">
        <f t="shared" si="51"/>
        <v>3.4202209707461351</v>
      </c>
      <c r="K720" s="1">
        <f t="shared" si="52"/>
        <v>6.9068059677868003</v>
      </c>
      <c r="L720" s="30"/>
      <c r="M720" s="30"/>
      <c r="N720" s="2">
        <v>0</v>
      </c>
      <c r="O720" s="30"/>
      <c r="P720" s="30"/>
      <c r="Q720" s="30"/>
      <c r="R720" s="30"/>
      <c r="S720" s="30"/>
      <c r="T720" s="30"/>
      <c r="U720" s="30"/>
      <c r="V720" s="30"/>
    </row>
    <row r="721" spans="1:22" ht="14.5" x14ac:dyDescent="0.35">
      <c r="A721" s="15">
        <v>74</v>
      </c>
      <c r="B721" s="8">
        <v>180</v>
      </c>
      <c r="C721" s="8">
        <v>1376805.5732749412</v>
      </c>
      <c r="D721" s="8">
        <v>4899.3194372386797</v>
      </c>
      <c r="E721" s="2">
        <v>3090</v>
      </c>
      <c r="F721" s="1">
        <v>22278.4453125</v>
      </c>
      <c r="G721" s="1">
        <v>419.09860229492199</v>
      </c>
      <c r="H721" s="1">
        <v>23224.599771835939</v>
      </c>
      <c r="I721" s="1">
        <v>449.57570541217291</v>
      </c>
      <c r="J721" s="1">
        <f t="shared" si="51"/>
        <v>4.2469501173184234</v>
      </c>
      <c r="K721" s="1">
        <f t="shared" si="52"/>
        <v>7.2720603099993202</v>
      </c>
      <c r="L721" s="30"/>
      <c r="M721" s="30"/>
      <c r="N721" s="2">
        <v>1179204</v>
      </c>
      <c r="O721" s="30"/>
      <c r="P721" s="30"/>
      <c r="Q721" s="30"/>
      <c r="R721" s="30"/>
      <c r="S721" s="30"/>
      <c r="T721" s="30"/>
      <c r="U721" s="30"/>
      <c r="V721" s="30"/>
    </row>
    <row r="722" spans="1:22" ht="14.5" x14ac:dyDescent="0.35">
      <c r="A722" s="15">
        <v>74</v>
      </c>
      <c r="B722" s="8">
        <v>180</v>
      </c>
      <c r="C722" s="8">
        <v>1376805.5732749412</v>
      </c>
      <c r="D722" s="8">
        <v>4899.3194372386797</v>
      </c>
      <c r="E722" s="2">
        <v>3120</v>
      </c>
      <c r="F722" s="1">
        <v>23720.607421875</v>
      </c>
      <c r="G722" s="1">
        <v>441.674072265625</v>
      </c>
      <c r="H722" s="1">
        <v>24185.1228692529</v>
      </c>
      <c r="I722" s="1">
        <v>445.77943424470749</v>
      </c>
      <c r="J722" s="1">
        <f t="shared" si="51"/>
        <v>1.9582780453991533</v>
      </c>
      <c r="K722" s="1">
        <f t="shared" si="52"/>
        <v>0.92950033449405267</v>
      </c>
      <c r="L722" s="30"/>
      <c r="M722" s="30"/>
      <c r="N722" s="2">
        <v>1179204</v>
      </c>
      <c r="O722" s="30"/>
      <c r="P722" s="30"/>
      <c r="Q722" s="30"/>
      <c r="R722" s="30"/>
      <c r="S722" s="30"/>
      <c r="T722" s="30"/>
      <c r="U722" s="30"/>
      <c r="V722" s="30"/>
    </row>
    <row r="723" spans="1:22" ht="14.5" x14ac:dyDescent="0.35">
      <c r="A723" s="15">
        <v>74</v>
      </c>
      <c r="B723" s="8">
        <v>180</v>
      </c>
      <c r="C723" s="8">
        <v>1376805.5732749412</v>
      </c>
      <c r="D723" s="8">
        <v>4899.3194372386797</v>
      </c>
      <c r="E723" s="2">
        <v>3150</v>
      </c>
      <c r="F723" s="1">
        <v>24313.6171875</v>
      </c>
      <c r="G723" s="1">
        <v>448.37432861328102</v>
      </c>
      <c r="H723" s="1">
        <v>24622.52376378507</v>
      </c>
      <c r="I723" s="1">
        <v>442.32986292075918</v>
      </c>
      <c r="J723" s="1">
        <f t="shared" si="51"/>
        <v>1.2705085134098566</v>
      </c>
      <c r="K723" s="1">
        <f t="shared" si="52"/>
        <v>-1.3480846932552955</v>
      </c>
      <c r="L723" s="30"/>
      <c r="M723" s="30"/>
      <c r="N723" s="2">
        <v>1179204</v>
      </c>
      <c r="O723" s="30"/>
      <c r="P723" s="30"/>
      <c r="Q723" s="30"/>
      <c r="R723" s="30"/>
      <c r="S723" s="30"/>
      <c r="T723" s="30"/>
      <c r="U723" s="30"/>
      <c r="V723" s="30"/>
    </row>
    <row r="724" spans="1:22" ht="14.5" x14ac:dyDescent="0.35">
      <c r="A724" s="15">
        <v>74</v>
      </c>
      <c r="B724" s="8">
        <v>180</v>
      </c>
      <c r="C724" s="8">
        <v>1376805.5732749412</v>
      </c>
      <c r="D724" s="8">
        <v>4899.3194372386797</v>
      </c>
      <c r="E724" s="2">
        <v>3180</v>
      </c>
      <c r="F724" s="1">
        <v>24594.650390625</v>
      </c>
      <c r="G724" s="1">
        <v>447.30270385742199</v>
      </c>
      <c r="H724" s="1">
        <v>24841.094908561641</v>
      </c>
      <c r="I724" s="1">
        <v>438.86377057456127</v>
      </c>
      <c r="J724" s="1">
        <f t="shared" si="51"/>
        <v>1.0020248876177604</v>
      </c>
      <c r="K724" s="1">
        <f t="shared" si="52"/>
        <v>-1.8866269329663232</v>
      </c>
      <c r="L724" s="30"/>
      <c r="M724" s="30"/>
      <c r="N724" s="2">
        <v>0</v>
      </c>
      <c r="O724" s="30"/>
      <c r="P724" s="30"/>
      <c r="Q724" s="30"/>
      <c r="R724" s="30"/>
      <c r="S724" s="30"/>
      <c r="T724" s="30"/>
      <c r="U724" s="30"/>
      <c r="V724" s="30"/>
    </row>
    <row r="725" spans="1:22" ht="14.5" x14ac:dyDescent="0.35">
      <c r="A725" s="15">
        <v>74</v>
      </c>
      <c r="B725" s="8">
        <v>180</v>
      </c>
      <c r="C725" s="8">
        <v>1376805.5732749412</v>
      </c>
      <c r="D725" s="8">
        <v>4899.3194372386797</v>
      </c>
      <c r="E725" s="2">
        <v>3210</v>
      </c>
      <c r="F725" s="1">
        <v>24628.953125</v>
      </c>
      <c r="G725" s="1">
        <v>438.90078735351602</v>
      </c>
      <c r="H725" s="1">
        <v>24987.393987376701</v>
      </c>
      <c r="I725" s="1">
        <v>435.39852391140352</v>
      </c>
      <c r="J725" s="1">
        <f t="shared" si="51"/>
        <v>1.4553637767610201</v>
      </c>
      <c r="K725" s="1">
        <f t="shared" si="52"/>
        <v>-0.79796244231650981</v>
      </c>
      <c r="L725" s="30"/>
      <c r="M725" s="30"/>
      <c r="N725" s="2">
        <v>0</v>
      </c>
      <c r="O725" s="30"/>
      <c r="P725" s="30"/>
      <c r="Q725" s="30"/>
      <c r="R725" s="30"/>
      <c r="S725" s="30"/>
      <c r="T725" s="30"/>
      <c r="U725" s="30"/>
      <c r="V725" s="30"/>
    </row>
    <row r="726" spans="1:22" ht="14.5" x14ac:dyDescent="0.35">
      <c r="A726" s="15">
        <v>74</v>
      </c>
      <c r="B726" s="8">
        <v>180</v>
      </c>
      <c r="C726" s="8">
        <v>1376805.5732749412</v>
      </c>
      <c r="D726" s="8">
        <v>4899.3194372386797</v>
      </c>
      <c r="E726" s="2">
        <v>3240</v>
      </c>
      <c r="F726" s="1">
        <v>24086.828125</v>
      </c>
      <c r="G726" s="1">
        <v>417.38381958007801</v>
      </c>
      <c r="H726" s="1">
        <v>25113.725194846971</v>
      </c>
      <c r="I726" s="1">
        <v>432.3783179481519</v>
      </c>
      <c r="J726" s="1">
        <f t="shared" si="51"/>
        <v>4.2633138100119661</v>
      </c>
      <c r="K726" s="1">
        <f t="shared" si="52"/>
        <v>3.5924963222483259</v>
      </c>
      <c r="L726" s="30"/>
      <c r="M726" s="30"/>
      <c r="N726" s="2">
        <v>0</v>
      </c>
      <c r="O726" s="30"/>
      <c r="P726" s="30"/>
      <c r="Q726" s="30"/>
      <c r="R726" s="30"/>
      <c r="S726" s="30"/>
      <c r="T726" s="30"/>
      <c r="U726" s="30"/>
      <c r="V726" s="30"/>
    </row>
    <row r="727" spans="1:22" ht="14.5" x14ac:dyDescent="0.35">
      <c r="A727" s="15">
        <v>74</v>
      </c>
      <c r="B727" s="8">
        <v>180</v>
      </c>
      <c r="C727" s="8">
        <v>1376805.5732749412</v>
      </c>
      <c r="D727" s="8">
        <v>4899.3194372386797</v>
      </c>
      <c r="E727" s="2">
        <v>3270</v>
      </c>
      <c r="F727" s="1">
        <v>17358.326171875</v>
      </c>
      <c r="G727" s="1">
        <v>302.25656127929699</v>
      </c>
      <c r="H727" s="1">
        <v>18415.943629137961</v>
      </c>
      <c r="I727" s="1">
        <v>340.25148013245729</v>
      </c>
      <c r="J727" s="1">
        <f t="shared" si="51"/>
        <v>6.0928539237646993</v>
      </c>
      <c r="K727" s="1">
        <f t="shared" si="52"/>
        <v>12.5704198752038</v>
      </c>
      <c r="L727" s="30"/>
      <c r="M727" s="30"/>
      <c r="N727" s="2">
        <v>1179204</v>
      </c>
      <c r="O727" s="30"/>
      <c r="P727" s="30"/>
      <c r="Q727" s="30"/>
      <c r="R727" s="30"/>
      <c r="S727" s="30"/>
      <c r="T727" s="30"/>
      <c r="U727" s="30"/>
      <c r="V727" s="30"/>
    </row>
    <row r="728" spans="1:22" ht="14.5" x14ac:dyDescent="0.35">
      <c r="A728" s="15">
        <v>74</v>
      </c>
      <c r="B728" s="8">
        <v>180</v>
      </c>
      <c r="C728" s="8">
        <v>1376805.5732749412</v>
      </c>
      <c r="D728" s="8">
        <v>4899.3194372386797</v>
      </c>
      <c r="E728" s="2">
        <v>3300</v>
      </c>
      <c r="F728" s="1">
        <v>16419.365234375</v>
      </c>
      <c r="G728" s="1">
        <v>281.67199707031301</v>
      </c>
      <c r="H728" s="1">
        <v>17742.363265982571</v>
      </c>
      <c r="I728" s="1">
        <v>315.72316842258539</v>
      </c>
      <c r="J728" s="1">
        <f t="shared" si="51"/>
        <v>8.0575467609295206</v>
      </c>
      <c r="K728" s="1">
        <f t="shared" si="52"/>
        <v>12.088944483811174</v>
      </c>
      <c r="L728" s="30"/>
      <c r="M728" s="30"/>
      <c r="N728" s="2">
        <v>1179204</v>
      </c>
      <c r="O728" s="30"/>
      <c r="P728" s="30"/>
      <c r="Q728" s="30"/>
      <c r="R728" s="30"/>
      <c r="S728" s="30"/>
      <c r="T728" s="30"/>
      <c r="U728" s="30"/>
      <c r="V728" s="30"/>
    </row>
    <row r="729" spans="1:22" ht="14.5" x14ac:dyDescent="0.35">
      <c r="A729" s="15">
        <v>74</v>
      </c>
      <c r="B729" s="8">
        <v>180</v>
      </c>
      <c r="C729" s="8">
        <v>1376805.5732749412</v>
      </c>
      <c r="D729" s="8">
        <v>4899.3194372386797</v>
      </c>
      <c r="E729" s="2">
        <v>3330</v>
      </c>
      <c r="F729" s="1">
        <v>16366.6962890625</v>
      </c>
      <c r="G729" s="1">
        <v>277.47976684570301</v>
      </c>
      <c r="H729" s="1">
        <v>17948.038047978309</v>
      </c>
      <c r="I729" s="1">
        <v>307.00710596578119</v>
      </c>
      <c r="J729" s="1">
        <f t="shared" si="51"/>
        <v>9.6619484530459854</v>
      </c>
      <c r="K729" s="1">
        <f t="shared" si="52"/>
        <v>10.641258444078671</v>
      </c>
      <c r="L729" s="30"/>
      <c r="M729" s="30"/>
      <c r="N729" s="2">
        <v>1179204</v>
      </c>
      <c r="O729" s="30"/>
      <c r="P729" s="30"/>
      <c r="Q729" s="30"/>
      <c r="R729" s="30"/>
      <c r="S729" s="30"/>
      <c r="T729" s="30"/>
      <c r="U729" s="30"/>
      <c r="V729" s="30"/>
    </row>
    <row r="730" spans="1:22" ht="14.5" x14ac:dyDescent="0.35">
      <c r="A730" s="15">
        <v>74</v>
      </c>
      <c r="B730" s="8">
        <v>180</v>
      </c>
      <c r="C730" s="8">
        <v>1376805.5732749412</v>
      </c>
      <c r="D730" s="8">
        <v>4899.3194372386797</v>
      </c>
      <c r="E730" s="2">
        <v>3360</v>
      </c>
      <c r="F730" s="1">
        <v>16549.615234375</v>
      </c>
      <c r="G730" s="1">
        <v>277.68225097656199</v>
      </c>
      <c r="H730" s="1">
        <v>18060.324329864419</v>
      </c>
      <c r="I730" s="1">
        <v>302.43147747083867</v>
      </c>
      <c r="J730" s="1">
        <f t="shared" si="51"/>
        <v>9.1283638567713901</v>
      </c>
      <c r="K730" s="1">
        <f t="shared" si="52"/>
        <v>8.912786613922135</v>
      </c>
      <c r="L730" s="30"/>
      <c r="M730" s="30"/>
      <c r="N730" s="2">
        <v>0</v>
      </c>
      <c r="O730" s="30"/>
      <c r="P730" s="30"/>
      <c r="Q730" s="30"/>
      <c r="R730" s="30"/>
      <c r="S730" s="30"/>
      <c r="T730" s="30"/>
      <c r="U730" s="30"/>
      <c r="V730" s="30"/>
    </row>
    <row r="731" spans="1:22" ht="14.5" x14ac:dyDescent="0.35">
      <c r="A731" s="15">
        <v>74</v>
      </c>
      <c r="B731" s="8">
        <v>180</v>
      </c>
      <c r="C731" s="8">
        <v>1376805.5732749412</v>
      </c>
      <c r="D731" s="8">
        <v>4899.3194372386797</v>
      </c>
      <c r="E731" s="2">
        <v>3390</v>
      </c>
      <c r="F731" s="1">
        <v>16867.86328125</v>
      </c>
      <c r="G731" s="1">
        <v>279.56304931640602</v>
      </c>
      <c r="H731" s="1">
        <v>18182.530342048831</v>
      </c>
      <c r="I731" s="1">
        <v>298.94001463343471</v>
      </c>
      <c r="J731" s="1">
        <f t="shared" si="51"/>
        <v>7.7939157964375365</v>
      </c>
      <c r="K731" s="1">
        <f t="shared" si="52"/>
        <v>6.9311610974374798</v>
      </c>
      <c r="L731" s="30"/>
      <c r="M731" s="30"/>
      <c r="N731" s="2">
        <v>0</v>
      </c>
      <c r="O731" s="30"/>
      <c r="P731" s="30"/>
      <c r="Q731" s="30"/>
      <c r="R731" s="30"/>
      <c r="S731" s="30"/>
      <c r="T731" s="30"/>
      <c r="U731" s="30"/>
      <c r="V731" s="30"/>
    </row>
    <row r="732" spans="1:22" ht="14.5" x14ac:dyDescent="0.35">
      <c r="A732" s="15">
        <v>74</v>
      </c>
      <c r="B732" s="8">
        <v>180</v>
      </c>
      <c r="C732" s="8">
        <v>1376805.5732749412</v>
      </c>
      <c r="D732" s="8">
        <v>4899.3194372386797</v>
      </c>
      <c r="E732" s="2">
        <v>3420</v>
      </c>
      <c r="F732" s="1">
        <v>17202.98046875</v>
      </c>
      <c r="G732" s="1">
        <v>282.45974731445301</v>
      </c>
      <c r="H732" s="1">
        <v>18303.68409949106</v>
      </c>
      <c r="I732" s="1">
        <v>295.73239926788119</v>
      </c>
      <c r="J732" s="1">
        <f t="shared" si="51"/>
        <v>6.3983309911938706</v>
      </c>
      <c r="K732" s="1">
        <f t="shared" si="52"/>
        <v>4.6989534188927031</v>
      </c>
      <c r="L732" s="30"/>
      <c r="M732" s="30"/>
      <c r="N732" s="2">
        <v>0</v>
      </c>
      <c r="O732" s="30"/>
      <c r="P732" s="30"/>
      <c r="Q732" s="30"/>
      <c r="R732" s="30"/>
      <c r="S732" s="30"/>
      <c r="T732" s="30"/>
      <c r="U732" s="30"/>
      <c r="V732" s="30"/>
    </row>
    <row r="733" spans="1:22" ht="14.5" x14ac:dyDescent="0.35">
      <c r="A733" s="15">
        <v>74</v>
      </c>
      <c r="B733" s="8">
        <v>180</v>
      </c>
      <c r="C733" s="8">
        <v>1376805.5732749412</v>
      </c>
      <c r="D733" s="8">
        <v>4899.3194372386797</v>
      </c>
      <c r="E733" s="2">
        <v>3450</v>
      </c>
      <c r="F733" s="1">
        <v>23308.17578125</v>
      </c>
      <c r="G733" s="1">
        <v>383.45635986328102</v>
      </c>
      <c r="H733" s="1">
        <v>23350.775816318801</v>
      </c>
      <c r="I733" s="1">
        <v>416.25219947530638</v>
      </c>
      <c r="J733" s="1">
        <f t="shared" si="51"/>
        <v>0.18276863650166075</v>
      </c>
      <c r="K733" s="1">
        <f t="shared" si="52"/>
        <v>8.5526915301961637</v>
      </c>
      <c r="L733" s="30"/>
      <c r="M733" s="30"/>
      <c r="N733" s="2">
        <v>1179204</v>
      </c>
      <c r="O733" s="30"/>
      <c r="P733" s="30"/>
      <c r="Q733" s="30"/>
      <c r="R733" s="30"/>
      <c r="S733" s="30"/>
      <c r="T733" s="30"/>
      <c r="U733" s="30"/>
      <c r="V733" s="30"/>
    </row>
    <row r="734" spans="1:22" ht="14.5" x14ac:dyDescent="0.35">
      <c r="A734" s="15">
        <v>74</v>
      </c>
      <c r="B734" s="8">
        <v>180</v>
      </c>
      <c r="C734" s="8">
        <v>1376805.5732749412</v>
      </c>
      <c r="D734" s="8">
        <v>4899.3194372386797</v>
      </c>
      <c r="E734" s="2">
        <v>3480</v>
      </c>
      <c r="F734" s="1">
        <v>24599.7890625</v>
      </c>
      <c r="G734" s="1">
        <v>405.31527709960898</v>
      </c>
      <c r="H734" s="1">
        <v>25213.07944429998</v>
      </c>
      <c r="I734" s="1">
        <v>413.16307034427831</v>
      </c>
      <c r="J734" s="1">
        <f t="shared" si="51"/>
        <v>2.4930717098500708</v>
      </c>
      <c r="K734" s="1">
        <f t="shared" si="52"/>
        <v>1.9362194538600341</v>
      </c>
      <c r="L734" s="30"/>
      <c r="M734" s="30"/>
      <c r="N734" s="2">
        <v>1179204</v>
      </c>
      <c r="O734" s="30"/>
      <c r="P734" s="30"/>
      <c r="Q734" s="30"/>
      <c r="R734" s="30"/>
      <c r="S734" s="30"/>
      <c r="T734" s="30"/>
      <c r="U734" s="30"/>
      <c r="V734" s="30"/>
    </row>
    <row r="735" spans="1:22" ht="14.5" x14ac:dyDescent="0.35">
      <c r="A735" s="15">
        <v>74</v>
      </c>
      <c r="B735" s="8">
        <v>180</v>
      </c>
      <c r="C735" s="8">
        <v>1376805.5732749412</v>
      </c>
      <c r="D735" s="8">
        <v>4899.3194372386797</v>
      </c>
      <c r="E735" s="2">
        <v>3510</v>
      </c>
      <c r="F735" s="1">
        <v>25084.22265625</v>
      </c>
      <c r="G735" s="1">
        <v>413.25582885742199</v>
      </c>
      <c r="H735" s="1">
        <v>25804.482279056469</v>
      </c>
      <c r="I735" s="1">
        <v>410.95931095040999</v>
      </c>
      <c r="J735" s="1">
        <f t="shared" si="51"/>
        <v>2.8713651312890427</v>
      </c>
      <c r="K735" s="1">
        <f t="shared" si="52"/>
        <v>-0.55571337332650861</v>
      </c>
      <c r="L735" s="30"/>
      <c r="M735" s="30"/>
      <c r="N735" s="2">
        <v>1179204</v>
      </c>
      <c r="O735" s="30"/>
      <c r="P735" s="30"/>
      <c r="Q735" s="30"/>
      <c r="R735" s="30"/>
      <c r="S735" s="30"/>
      <c r="T735" s="30"/>
      <c r="U735" s="30"/>
      <c r="V735" s="30"/>
    </row>
    <row r="736" spans="1:22" ht="14.5" x14ac:dyDescent="0.35">
      <c r="A736" s="15">
        <v>74</v>
      </c>
      <c r="B736" s="8">
        <v>180</v>
      </c>
      <c r="C736" s="8">
        <v>1376805.5732749412</v>
      </c>
      <c r="D736" s="8">
        <v>4899.3194372386797</v>
      </c>
      <c r="E736" s="2">
        <v>3540</v>
      </c>
      <c r="F736" s="1">
        <v>26038.0078125</v>
      </c>
      <c r="G736" s="1">
        <v>409.36642456054699</v>
      </c>
      <c r="H736" s="1">
        <v>26039.796758611981</v>
      </c>
      <c r="I736" s="1">
        <v>408.50344740166429</v>
      </c>
      <c r="J736" s="1">
        <f t="shared" si="51"/>
        <v>6.8705183778399103E-3</v>
      </c>
      <c r="K736" s="1">
        <f t="shared" si="52"/>
        <v>-0.21080799672545247</v>
      </c>
      <c r="L736" s="30"/>
      <c r="M736" s="30"/>
      <c r="N736" s="2">
        <v>0</v>
      </c>
      <c r="O736" s="30"/>
      <c r="P736" s="30"/>
      <c r="Q736" s="30"/>
      <c r="R736" s="30"/>
      <c r="S736" s="30"/>
      <c r="T736" s="30"/>
      <c r="U736" s="30"/>
      <c r="V736" s="30"/>
    </row>
    <row r="737" spans="1:22" ht="14.5" x14ac:dyDescent="0.35">
      <c r="A737" s="15">
        <v>74</v>
      </c>
      <c r="B737" s="8">
        <v>180</v>
      </c>
      <c r="C737" s="8">
        <v>1376805.5732749412</v>
      </c>
      <c r="D737" s="8">
        <v>4899.3194372386797</v>
      </c>
      <c r="E737" s="2">
        <v>3570</v>
      </c>
      <c r="F737" s="1">
        <v>26144.73828125</v>
      </c>
      <c r="G737" s="1">
        <v>402.44863891601602</v>
      </c>
      <c r="H737" s="1">
        <v>26175.343220748069</v>
      </c>
      <c r="I737" s="1">
        <v>406.1193763024387</v>
      </c>
      <c r="J737" s="1">
        <f t="shared" si="51"/>
        <v>0.11705965142522703</v>
      </c>
      <c r="K737" s="1">
        <f t="shared" si="52"/>
        <v>0.91210083262045549</v>
      </c>
      <c r="L737" s="30"/>
      <c r="M737" s="30"/>
      <c r="N737" s="2">
        <v>0</v>
      </c>
      <c r="O737" s="30"/>
      <c r="P737" s="30"/>
      <c r="Q737" s="30"/>
      <c r="R737" s="30"/>
      <c r="S737" s="30"/>
      <c r="T737" s="30"/>
      <c r="U737" s="30"/>
      <c r="V737" s="30"/>
    </row>
    <row r="738" spans="1:22" ht="14.5" x14ac:dyDescent="0.35">
      <c r="A738" s="15">
        <v>74</v>
      </c>
      <c r="B738" s="8">
        <v>180</v>
      </c>
      <c r="C738" s="8">
        <v>1376805.5732749412</v>
      </c>
      <c r="D738" s="8">
        <v>4899.3194372386797</v>
      </c>
      <c r="E738" s="2">
        <v>3600</v>
      </c>
      <c r="F738" s="1">
        <v>25752.67578125</v>
      </c>
      <c r="G738" s="1">
        <v>399.04107666015602</v>
      </c>
      <c r="H738" s="1">
        <v>26282.9353763945</v>
      </c>
      <c r="I738" s="1">
        <v>403.71482759245379</v>
      </c>
      <c r="J738" s="1">
        <f t="shared" si="51"/>
        <v>2.059046600239387</v>
      </c>
      <c r="K738" s="1">
        <f t="shared" si="52"/>
        <v>1.1712455698585065</v>
      </c>
      <c r="L738" s="30"/>
      <c r="M738" s="30"/>
      <c r="N738" s="2">
        <v>0</v>
      </c>
      <c r="O738" s="30"/>
      <c r="P738" s="30"/>
      <c r="Q738" s="30"/>
      <c r="R738" s="30"/>
      <c r="S738" s="30"/>
      <c r="T738" s="30"/>
      <c r="U738" s="30"/>
      <c r="V738" s="30"/>
    </row>
    <row r="739" spans="1:22" ht="14.5" x14ac:dyDescent="0.35">
      <c r="A739" s="15">
        <v>74</v>
      </c>
      <c r="B739" s="8">
        <v>180</v>
      </c>
      <c r="C739" s="8">
        <v>1376805.5732749412</v>
      </c>
      <c r="D739" s="8">
        <v>4899.3194372386797</v>
      </c>
      <c r="E739" s="2">
        <v>3630</v>
      </c>
      <c r="F739" s="1">
        <v>19777.158203125</v>
      </c>
      <c r="G739" s="1">
        <v>299.62646484375</v>
      </c>
      <c r="H739" s="1">
        <v>19550.449022502351</v>
      </c>
      <c r="I739" s="1">
        <v>306.88417989529478</v>
      </c>
      <c r="J739" s="1">
        <f t="shared" si="51"/>
        <v>-1.1463182844278739</v>
      </c>
      <c r="K739" s="1">
        <f t="shared" si="52"/>
        <v>2.4222543410274358</v>
      </c>
      <c r="L739" s="30"/>
      <c r="M739" s="30"/>
      <c r="N739" s="2">
        <v>1179204</v>
      </c>
      <c r="O739" s="30"/>
      <c r="P739" s="30"/>
      <c r="Q739" s="30"/>
      <c r="R739" s="30"/>
      <c r="S739" s="30"/>
      <c r="T739" s="30"/>
      <c r="U739" s="30"/>
      <c r="V739" s="30"/>
    </row>
    <row r="740" spans="1:22" ht="14.5" x14ac:dyDescent="0.35">
      <c r="A740" s="15">
        <v>74</v>
      </c>
      <c r="B740" s="8">
        <v>180</v>
      </c>
      <c r="C740" s="8">
        <v>1376805.5732749412</v>
      </c>
      <c r="D740" s="8">
        <v>4899.3194372386797</v>
      </c>
      <c r="E740" s="2">
        <v>3660</v>
      </c>
      <c r="F740" s="1">
        <v>17291.388671875</v>
      </c>
      <c r="G740" s="1">
        <v>286.6015625</v>
      </c>
      <c r="H740" s="1">
        <v>18729.65465395098</v>
      </c>
      <c r="I740" s="1">
        <v>280.45145038482008</v>
      </c>
      <c r="J740" s="1">
        <f t="shared" si="51"/>
        <v>8.3178165118419081</v>
      </c>
      <c r="K740" s="1">
        <f t="shared" si="52"/>
        <v>-2.1458752916533461</v>
      </c>
      <c r="L740" s="30"/>
      <c r="M740" s="30"/>
      <c r="N740" s="16">
        <v>1179204</v>
      </c>
      <c r="O740" s="30"/>
      <c r="P740" s="30"/>
      <c r="Q740" s="30"/>
      <c r="R740" s="30"/>
      <c r="S740" s="30"/>
      <c r="T740" s="30"/>
      <c r="U740" s="30"/>
      <c r="V740" s="30"/>
    </row>
    <row r="741" spans="1:22" ht="14.5" x14ac:dyDescent="0.35">
      <c r="A741" s="15">
        <v>75</v>
      </c>
      <c r="B741" s="8">
        <v>270</v>
      </c>
      <c r="C741" s="8">
        <v>1565880.2664494761</v>
      </c>
      <c r="D741" s="8">
        <v>3118.4575945310698</v>
      </c>
      <c r="E741" s="2">
        <v>30</v>
      </c>
      <c r="F741" s="1">
        <v>206.029373168945</v>
      </c>
      <c r="G741" s="1">
        <v>696.17321777343795</v>
      </c>
      <c r="H741" s="1">
        <v>194.85821074491511</v>
      </c>
      <c r="I741" s="1">
        <v>702.74593437050453</v>
      </c>
      <c r="J741" s="1">
        <f t="shared" si="51"/>
        <v>-5.422121250094512</v>
      </c>
      <c r="K741" s="1">
        <f t="shared" si="52"/>
        <v>0.94412086378272508</v>
      </c>
      <c r="L741" s="30">
        <f t="shared" ref="L741:M741" si="53">AVERAGE(J741:J862)</f>
        <v>2.9281373707436531</v>
      </c>
      <c r="M741" s="30">
        <f t="shared" si="53"/>
        <v>2.8497314927906405</v>
      </c>
      <c r="N741" s="2">
        <v>1005858</v>
      </c>
      <c r="O741" s="30">
        <f t="shared" ref="O741:P741" si="54">ABS(L741)</f>
        <v>2.9281373707436531</v>
      </c>
      <c r="P741" s="30">
        <f t="shared" si="54"/>
        <v>2.8497314927906405</v>
      </c>
      <c r="Q741" s="30">
        <f t="shared" ref="Q741" si="55">SUM(G741:G862)*30</f>
        <v>1915794.1003417969</v>
      </c>
      <c r="R741" s="30">
        <f>SUM(I741:I862)*30</f>
        <v>1957205.1450893492</v>
      </c>
      <c r="S741" s="30">
        <f t="shared" ref="S741" si="56">SUM(F741:F862)*30</f>
        <v>51812592.192077637</v>
      </c>
      <c r="T741" s="30">
        <f>SUM(H741:H862)*30</f>
        <v>53104042.870366834</v>
      </c>
      <c r="U741" s="30">
        <f t="shared" ref="U741" si="57">(R741-Q741)/Q741*100</f>
        <v>2.1615603023396002</v>
      </c>
      <c r="V741" s="30">
        <f t="shared" ref="V741" si="58">(T741-S741)/S741*100</f>
        <v>2.4925421092648317</v>
      </c>
    </row>
    <row r="742" spans="1:22" ht="14.5" x14ac:dyDescent="0.35">
      <c r="A742" s="15">
        <v>75</v>
      </c>
      <c r="B742" s="8">
        <v>270</v>
      </c>
      <c r="C742" s="8">
        <v>1565880.2664494761</v>
      </c>
      <c r="D742" s="8">
        <v>3118.4575945310698</v>
      </c>
      <c r="E742" s="2">
        <v>60</v>
      </c>
      <c r="F742" s="1">
        <v>198.17811584472699</v>
      </c>
      <c r="G742" s="1">
        <v>669.643798828125</v>
      </c>
      <c r="H742" s="1">
        <v>194.85821074491511</v>
      </c>
      <c r="I742" s="1">
        <v>678.09862297568986</v>
      </c>
      <c r="J742" s="1">
        <f t="shared" si="51"/>
        <v>-1.6752127678986664</v>
      </c>
      <c r="K742" s="1">
        <f t="shared" si="52"/>
        <v>1.2625852971924454</v>
      </c>
      <c r="L742" s="30"/>
      <c r="M742" s="30"/>
      <c r="N742" s="2">
        <v>1005858</v>
      </c>
      <c r="O742" s="30"/>
      <c r="P742" s="30"/>
      <c r="Q742" s="30"/>
      <c r="R742" s="30"/>
      <c r="S742" s="30"/>
      <c r="T742" s="30"/>
      <c r="U742" s="30"/>
      <c r="V742" s="30"/>
    </row>
    <row r="743" spans="1:22" ht="14.5" x14ac:dyDescent="0.35">
      <c r="A743" s="15">
        <v>75</v>
      </c>
      <c r="B743" s="8">
        <v>270</v>
      </c>
      <c r="C743" s="8">
        <v>1565880.2664494761</v>
      </c>
      <c r="D743" s="8">
        <v>3118.4575945310698</v>
      </c>
      <c r="E743" s="2">
        <v>90</v>
      </c>
      <c r="F743" s="1">
        <v>198.1806640625</v>
      </c>
      <c r="G743" s="1">
        <v>669.65240478515602</v>
      </c>
      <c r="H743" s="1">
        <v>194.85821074491511</v>
      </c>
      <c r="I743" s="1">
        <v>679.12806085934108</v>
      </c>
      <c r="J743" s="1">
        <f t="shared" si="51"/>
        <v>-1.6764770333684467</v>
      </c>
      <c r="K743" s="1">
        <f t="shared" si="52"/>
        <v>1.4150111321148948</v>
      </c>
      <c r="L743" s="30"/>
      <c r="M743" s="30"/>
      <c r="N743" s="2">
        <v>1005858</v>
      </c>
      <c r="O743" s="30"/>
      <c r="P743" s="30"/>
      <c r="Q743" s="30"/>
      <c r="R743" s="30"/>
      <c r="S743" s="30"/>
      <c r="T743" s="30"/>
      <c r="U743" s="30"/>
      <c r="V743" s="30"/>
    </row>
    <row r="744" spans="1:22" ht="14.5" x14ac:dyDescent="0.35">
      <c r="A744" s="15">
        <v>75</v>
      </c>
      <c r="B744" s="8">
        <v>270</v>
      </c>
      <c r="C744" s="8">
        <v>1565880.2664494761</v>
      </c>
      <c r="D744" s="8">
        <v>3118.4575945310698</v>
      </c>
      <c r="E744" s="2">
        <v>120</v>
      </c>
      <c r="F744" s="1">
        <v>199.08232116699199</v>
      </c>
      <c r="G744" s="1">
        <v>672.69909667968795</v>
      </c>
      <c r="H744" s="1">
        <v>194.85821074491511</v>
      </c>
      <c r="I744" s="1">
        <v>683.66865391404679</v>
      </c>
      <c r="J744" s="1">
        <f t="shared" si="51"/>
        <v>-2.1217908236732157</v>
      </c>
      <c r="K744" s="1">
        <f t="shared" si="52"/>
        <v>1.6306781573667088</v>
      </c>
      <c r="L744" s="30"/>
      <c r="M744" s="30"/>
      <c r="N744" s="2">
        <v>0</v>
      </c>
      <c r="O744" s="30"/>
      <c r="P744" s="30"/>
      <c r="Q744" s="30"/>
      <c r="R744" s="30"/>
      <c r="S744" s="30"/>
      <c r="T744" s="30"/>
      <c r="U744" s="30"/>
      <c r="V744" s="30"/>
    </row>
    <row r="745" spans="1:22" ht="14.5" x14ac:dyDescent="0.35">
      <c r="A745" s="15">
        <v>75</v>
      </c>
      <c r="B745" s="8">
        <v>270</v>
      </c>
      <c r="C745" s="8">
        <v>1565880.2664494761</v>
      </c>
      <c r="D745" s="8">
        <v>3118.4575945310698</v>
      </c>
      <c r="E745" s="2">
        <v>150</v>
      </c>
      <c r="F745" s="1">
        <v>199.60865783691401</v>
      </c>
      <c r="G745" s="1">
        <v>674.47760009765602</v>
      </c>
      <c r="H745" s="1">
        <v>194.85821074491511</v>
      </c>
      <c r="I745" s="1">
        <v>688.90258624985483</v>
      </c>
      <c r="J745" s="1">
        <f t="shared" si="51"/>
        <v>-2.3798802834895794</v>
      </c>
      <c r="K745" s="1">
        <f t="shared" si="52"/>
        <v>2.1386901729739063</v>
      </c>
      <c r="L745" s="30"/>
      <c r="M745" s="30"/>
      <c r="N745" s="2">
        <v>0</v>
      </c>
      <c r="O745" s="30"/>
      <c r="P745" s="30"/>
      <c r="Q745" s="30"/>
      <c r="R745" s="30"/>
      <c r="S745" s="30"/>
      <c r="T745" s="30"/>
      <c r="U745" s="30"/>
      <c r="V745" s="30"/>
    </row>
    <row r="746" spans="1:22" ht="14.5" x14ac:dyDescent="0.35">
      <c r="A746" s="15">
        <v>75</v>
      </c>
      <c r="B746" s="8">
        <v>270</v>
      </c>
      <c r="C746" s="8">
        <v>1565880.2664494761</v>
      </c>
      <c r="D746" s="8">
        <v>3118.4575945310698</v>
      </c>
      <c r="E746" s="2">
        <v>180</v>
      </c>
      <c r="F746" s="1">
        <v>200.78073120117199</v>
      </c>
      <c r="G746" s="1">
        <v>678.43804931640602</v>
      </c>
      <c r="H746" s="1">
        <v>194.85821074491511</v>
      </c>
      <c r="I746" s="1">
        <v>693.4321854250378</v>
      </c>
      <c r="J746" s="1">
        <f t="shared" si="51"/>
        <v>-2.9497454366389446</v>
      </c>
      <c r="K746" s="1">
        <f t="shared" si="52"/>
        <v>2.2100965775342147</v>
      </c>
      <c r="L746" s="30"/>
      <c r="M746" s="30"/>
      <c r="N746" s="2">
        <v>0</v>
      </c>
      <c r="O746" s="30"/>
      <c r="P746" s="30"/>
      <c r="Q746" s="30"/>
      <c r="R746" s="30"/>
      <c r="S746" s="30"/>
      <c r="T746" s="30"/>
      <c r="U746" s="30"/>
      <c r="V746" s="30"/>
    </row>
    <row r="747" spans="1:22" ht="14.5" x14ac:dyDescent="0.35">
      <c r="A747" s="15">
        <v>75</v>
      </c>
      <c r="B747" s="8">
        <v>270</v>
      </c>
      <c r="C747" s="8">
        <v>1565880.2664494761</v>
      </c>
      <c r="D747" s="8">
        <v>3118.4575945310698</v>
      </c>
      <c r="E747" s="2">
        <v>210</v>
      </c>
      <c r="F747" s="1">
        <v>202.22572326660199</v>
      </c>
      <c r="G747" s="1">
        <v>683.32061767578102</v>
      </c>
      <c r="H747" s="1">
        <v>194.85821074491511</v>
      </c>
      <c r="I747" s="1">
        <v>697.1208132226717</v>
      </c>
      <c r="J747" s="1">
        <f t="shared" si="51"/>
        <v>-3.643212348398428</v>
      </c>
      <c r="K747" s="1">
        <f t="shared" si="52"/>
        <v>2.0195783926189876</v>
      </c>
      <c r="L747" s="30"/>
      <c r="M747" s="30"/>
      <c r="N747" s="2">
        <v>1005858</v>
      </c>
      <c r="O747" s="30"/>
      <c r="P747" s="30"/>
      <c r="Q747" s="30"/>
      <c r="R747" s="30"/>
      <c r="S747" s="30"/>
      <c r="T747" s="30"/>
      <c r="U747" s="30"/>
      <c r="V747" s="30"/>
    </row>
    <row r="748" spans="1:22" ht="14.5" x14ac:dyDescent="0.35">
      <c r="A748" s="15">
        <v>75</v>
      </c>
      <c r="B748" s="8">
        <v>270</v>
      </c>
      <c r="C748" s="8">
        <v>1565880.2664494761</v>
      </c>
      <c r="D748" s="8">
        <v>3118.4575945310698</v>
      </c>
      <c r="E748" s="2">
        <v>240</v>
      </c>
      <c r="F748" s="1">
        <v>204.41738891601599</v>
      </c>
      <c r="G748" s="1">
        <v>690.72180175781295</v>
      </c>
      <c r="H748" s="1">
        <v>194.85821074491511</v>
      </c>
      <c r="I748" s="1">
        <v>701.47209408823505</v>
      </c>
      <c r="J748" s="1">
        <f t="shared" si="51"/>
        <v>-4.6763038221901123</v>
      </c>
      <c r="K748" s="1">
        <f t="shared" si="52"/>
        <v>1.5563852629327404</v>
      </c>
      <c r="L748" s="30"/>
      <c r="M748" s="30"/>
      <c r="N748" s="2">
        <v>1005858</v>
      </c>
      <c r="O748" s="30"/>
      <c r="P748" s="30"/>
      <c r="Q748" s="30"/>
      <c r="R748" s="30"/>
      <c r="S748" s="30"/>
      <c r="T748" s="30"/>
      <c r="U748" s="30"/>
      <c r="V748" s="30"/>
    </row>
    <row r="749" spans="1:22" ht="14.5" x14ac:dyDescent="0.35">
      <c r="A749" s="15">
        <v>75</v>
      </c>
      <c r="B749" s="8">
        <v>270</v>
      </c>
      <c r="C749" s="8">
        <v>1565880.2664494761</v>
      </c>
      <c r="D749" s="8">
        <v>3118.4575945310698</v>
      </c>
      <c r="E749" s="2">
        <v>270</v>
      </c>
      <c r="F749" s="1">
        <v>208.534912109375</v>
      </c>
      <c r="G749" s="1">
        <v>702.91693115234398</v>
      </c>
      <c r="H749" s="1">
        <v>194.85821074491511</v>
      </c>
      <c r="I749" s="1">
        <v>710.69269708741672</v>
      </c>
      <c r="J749" s="1">
        <f t="shared" si="51"/>
        <v>-6.5584708220398902</v>
      </c>
      <c r="K749" s="1">
        <f t="shared" si="52"/>
        <v>1.1062140617847047</v>
      </c>
      <c r="L749" s="30"/>
      <c r="M749" s="30"/>
      <c r="N749" s="2">
        <v>1005858</v>
      </c>
      <c r="O749" s="30"/>
      <c r="P749" s="30"/>
      <c r="Q749" s="30"/>
      <c r="R749" s="30"/>
      <c r="S749" s="30"/>
      <c r="T749" s="30"/>
      <c r="U749" s="30"/>
      <c r="V749" s="30"/>
    </row>
    <row r="750" spans="1:22" ht="14.5" x14ac:dyDescent="0.35">
      <c r="A750" s="15">
        <v>75</v>
      </c>
      <c r="B750" s="8">
        <v>270</v>
      </c>
      <c r="C750" s="8">
        <v>1565880.2664494761</v>
      </c>
      <c r="D750" s="8">
        <v>3118.4575945310698</v>
      </c>
      <c r="E750" s="2">
        <v>300</v>
      </c>
      <c r="F750" s="1">
        <v>189.93161010742199</v>
      </c>
      <c r="G750" s="1">
        <v>610.105224609375</v>
      </c>
      <c r="H750" s="1">
        <v>236.51665830491419</v>
      </c>
      <c r="I750" s="1">
        <v>646.97434598783366</v>
      </c>
      <c r="J750" s="1">
        <f t="shared" si="51"/>
        <v>24.527274933932542</v>
      </c>
      <c r="K750" s="1">
        <f t="shared" si="52"/>
        <v>6.0430758320524829</v>
      </c>
      <c r="L750" s="30"/>
      <c r="M750" s="30"/>
      <c r="N750" s="2">
        <v>0</v>
      </c>
      <c r="O750" s="30"/>
      <c r="P750" s="30"/>
      <c r="Q750" s="30"/>
      <c r="R750" s="30"/>
      <c r="S750" s="30"/>
      <c r="T750" s="30"/>
      <c r="U750" s="30"/>
      <c r="V750" s="30"/>
    </row>
    <row r="751" spans="1:22" ht="14.5" x14ac:dyDescent="0.35">
      <c r="A751" s="15">
        <v>75</v>
      </c>
      <c r="B751" s="8">
        <v>270</v>
      </c>
      <c r="C751" s="8">
        <v>1565880.2664494761</v>
      </c>
      <c r="D751" s="8">
        <v>3118.4575945310698</v>
      </c>
      <c r="E751" s="2">
        <v>330</v>
      </c>
      <c r="F751" s="1">
        <v>237.73753356933599</v>
      </c>
      <c r="G751" s="1">
        <v>616.011962890625</v>
      </c>
      <c r="H751" s="1">
        <v>433.05084110237408</v>
      </c>
      <c r="I751" s="1">
        <v>639.9583782685263</v>
      </c>
      <c r="J751" s="1">
        <f t="shared" si="51"/>
        <v>82.155015491516863</v>
      </c>
      <c r="K751" s="1">
        <f t="shared" si="52"/>
        <v>3.8873296007975533</v>
      </c>
      <c r="L751" s="30"/>
      <c r="M751" s="30"/>
      <c r="N751" s="2">
        <v>0</v>
      </c>
      <c r="O751" s="30"/>
      <c r="P751" s="30"/>
      <c r="Q751" s="30"/>
      <c r="R751" s="30"/>
      <c r="S751" s="30"/>
      <c r="T751" s="30"/>
      <c r="U751" s="30"/>
      <c r="V751" s="30"/>
    </row>
    <row r="752" spans="1:22" ht="14.5" x14ac:dyDescent="0.35">
      <c r="A752" s="15">
        <v>75</v>
      </c>
      <c r="B752" s="8">
        <v>270</v>
      </c>
      <c r="C752" s="8">
        <v>1565880.2664494761</v>
      </c>
      <c r="D752" s="8">
        <v>3118.4575945310698</v>
      </c>
      <c r="E752" s="2">
        <v>360</v>
      </c>
      <c r="F752" s="1">
        <v>429.90615844726602</v>
      </c>
      <c r="G752" s="1">
        <v>639.22833251953102</v>
      </c>
      <c r="H752" s="1">
        <v>808.42446754461389</v>
      </c>
      <c r="I752" s="1">
        <v>645.45048555532173</v>
      </c>
      <c r="J752" s="1">
        <f t="shared" si="51"/>
        <v>88.04672872435215</v>
      </c>
      <c r="K752" s="1">
        <f t="shared" si="52"/>
        <v>0.97338505182740764</v>
      </c>
      <c r="L752" s="30"/>
      <c r="M752" s="30"/>
      <c r="N752" s="2">
        <v>0</v>
      </c>
      <c r="O752" s="30"/>
      <c r="P752" s="30"/>
      <c r="Q752" s="30"/>
      <c r="R752" s="30"/>
      <c r="S752" s="30"/>
      <c r="T752" s="30"/>
      <c r="U752" s="30"/>
      <c r="V752" s="30"/>
    </row>
    <row r="753" spans="1:22" ht="14.5" x14ac:dyDescent="0.35">
      <c r="A753" s="15">
        <v>75</v>
      </c>
      <c r="B753" s="8">
        <v>270</v>
      </c>
      <c r="C753" s="8">
        <v>1565880.2664494761</v>
      </c>
      <c r="D753" s="8">
        <v>3118.4575945310698</v>
      </c>
      <c r="E753" s="2">
        <v>390</v>
      </c>
      <c r="F753" s="1">
        <v>978.76220703125</v>
      </c>
      <c r="G753" s="1">
        <v>662.10791015625</v>
      </c>
      <c r="H753" s="1">
        <v>1417.1004428840199</v>
      </c>
      <c r="I753" s="1">
        <v>654.00686493235639</v>
      </c>
      <c r="J753" s="1">
        <f t="shared" si="51"/>
        <v>44.78495723515146</v>
      </c>
      <c r="K753" s="1">
        <f t="shared" si="52"/>
        <v>-1.2235234014923415</v>
      </c>
      <c r="L753" s="30"/>
      <c r="M753" s="30"/>
      <c r="N753" s="2">
        <v>1005858</v>
      </c>
      <c r="O753" s="30"/>
      <c r="P753" s="30"/>
      <c r="Q753" s="30"/>
      <c r="R753" s="30"/>
      <c r="S753" s="30"/>
      <c r="T753" s="30"/>
      <c r="U753" s="30"/>
      <c r="V753" s="30"/>
    </row>
    <row r="754" spans="1:22" ht="14.5" x14ac:dyDescent="0.35">
      <c r="A754" s="15">
        <v>75</v>
      </c>
      <c r="B754" s="8">
        <v>270</v>
      </c>
      <c r="C754" s="8">
        <v>1565880.2664494761</v>
      </c>
      <c r="D754" s="8">
        <v>3118.4575945310698</v>
      </c>
      <c r="E754" s="2">
        <v>420</v>
      </c>
      <c r="F754" s="1">
        <v>2030.36474609375</v>
      </c>
      <c r="G754" s="1">
        <v>676.43243408203102</v>
      </c>
      <c r="H754" s="1">
        <v>2243.882185505448</v>
      </c>
      <c r="I754" s="1">
        <v>663.26220134211769</v>
      </c>
      <c r="J754" s="1">
        <f t="shared" si="51"/>
        <v>10.516210933158069</v>
      </c>
      <c r="K754" s="1">
        <f t="shared" si="52"/>
        <v>-1.9470137853141702</v>
      </c>
      <c r="L754" s="30"/>
      <c r="M754" s="30"/>
      <c r="N754" s="2">
        <v>1005858</v>
      </c>
      <c r="O754" s="30"/>
      <c r="P754" s="30"/>
      <c r="Q754" s="30"/>
      <c r="R754" s="30"/>
      <c r="S754" s="30"/>
      <c r="T754" s="30"/>
      <c r="U754" s="30"/>
      <c r="V754" s="30"/>
    </row>
    <row r="755" spans="1:22" ht="14.5" x14ac:dyDescent="0.35">
      <c r="A755" s="15">
        <v>75</v>
      </c>
      <c r="B755" s="8">
        <v>270</v>
      </c>
      <c r="C755" s="8">
        <v>1565880.2664494761</v>
      </c>
      <c r="D755" s="8">
        <v>3118.4575945310698</v>
      </c>
      <c r="E755" s="2">
        <v>450</v>
      </c>
      <c r="F755" s="1">
        <v>3195.96264648438</v>
      </c>
      <c r="G755" s="1">
        <v>676.13287353515602</v>
      </c>
      <c r="H755" s="1">
        <v>2341.2529793565068</v>
      </c>
      <c r="I755" s="1">
        <v>672.67682819309414</v>
      </c>
      <c r="J755" s="1">
        <f t="shared" si="51"/>
        <v>-26.743418546148224</v>
      </c>
      <c r="K755" s="1">
        <f t="shared" si="52"/>
        <v>-0.51114884031477048</v>
      </c>
      <c r="L755" s="30"/>
      <c r="M755" s="30"/>
      <c r="N755" s="2">
        <v>1005858</v>
      </c>
      <c r="O755" s="30"/>
      <c r="P755" s="30"/>
      <c r="Q755" s="30"/>
      <c r="R755" s="30"/>
      <c r="S755" s="30"/>
      <c r="T755" s="30"/>
      <c r="U755" s="30"/>
      <c r="V755" s="30"/>
    </row>
    <row r="756" spans="1:22" ht="14.5" x14ac:dyDescent="0.35">
      <c r="A756" s="15">
        <v>75</v>
      </c>
      <c r="B756" s="8">
        <v>270</v>
      </c>
      <c r="C756" s="8">
        <v>1565880.2664494761</v>
      </c>
      <c r="D756" s="8">
        <v>3118.4575945310698</v>
      </c>
      <c r="E756" s="2">
        <v>480</v>
      </c>
      <c r="F756" s="1">
        <v>3941.63916015625</v>
      </c>
      <c r="G756" s="1">
        <v>671.37811279296898</v>
      </c>
      <c r="H756" s="1">
        <v>2481.762427736322</v>
      </c>
      <c r="I756" s="1">
        <v>682.12787982073075</v>
      </c>
      <c r="J756" s="1">
        <f t="shared" si="51"/>
        <v>-37.037300298235756</v>
      </c>
      <c r="K756" s="1">
        <f t="shared" si="52"/>
        <v>1.6011494600326142</v>
      </c>
      <c r="L756" s="30"/>
      <c r="M756" s="30"/>
      <c r="N756" s="2">
        <v>0</v>
      </c>
      <c r="O756" s="30"/>
      <c r="P756" s="30"/>
      <c r="Q756" s="30"/>
      <c r="R756" s="30"/>
      <c r="S756" s="30"/>
      <c r="T756" s="30"/>
      <c r="U756" s="30"/>
      <c r="V756" s="30"/>
    </row>
    <row r="757" spans="1:22" ht="14.5" x14ac:dyDescent="0.35">
      <c r="A757" s="15">
        <v>75</v>
      </c>
      <c r="B757" s="8">
        <v>270</v>
      </c>
      <c r="C757" s="8">
        <v>1565880.2664494761</v>
      </c>
      <c r="D757" s="8">
        <v>3118.4575945310698</v>
      </c>
      <c r="E757" s="2">
        <v>510</v>
      </c>
      <c r="F757" s="1">
        <v>3784.36352539062</v>
      </c>
      <c r="G757" s="1">
        <v>667.96435546875</v>
      </c>
      <c r="H757" s="1">
        <v>2735.595699012862</v>
      </c>
      <c r="I757" s="1">
        <v>691.58714665504363</v>
      </c>
      <c r="J757" s="1">
        <f t="shared" si="51"/>
        <v>-27.713189267923322</v>
      </c>
      <c r="K757" s="1">
        <f t="shared" si="52"/>
        <v>3.5365346957347921</v>
      </c>
      <c r="L757" s="30"/>
      <c r="M757" s="30"/>
      <c r="N757" s="2">
        <v>0</v>
      </c>
      <c r="O757" s="30"/>
      <c r="P757" s="30"/>
      <c r="Q757" s="30"/>
      <c r="R757" s="30"/>
      <c r="S757" s="30"/>
      <c r="T757" s="30"/>
      <c r="U757" s="30"/>
      <c r="V757" s="30"/>
    </row>
    <row r="758" spans="1:22" ht="14.5" x14ac:dyDescent="0.35">
      <c r="A758" s="15">
        <v>75</v>
      </c>
      <c r="B758" s="8">
        <v>270</v>
      </c>
      <c r="C758" s="8">
        <v>1565880.2664494761</v>
      </c>
      <c r="D758" s="8">
        <v>3118.4575945310698</v>
      </c>
      <c r="E758" s="2">
        <v>540</v>
      </c>
      <c r="F758" s="1">
        <v>3583.2490234375</v>
      </c>
      <c r="G758" s="1">
        <v>669.13659667968705</v>
      </c>
      <c r="H758" s="1">
        <v>2952.2284211234969</v>
      </c>
      <c r="I758" s="1">
        <v>701.04840688509398</v>
      </c>
      <c r="J758" s="1">
        <f t="shared" si="51"/>
        <v>-17.610291614861008</v>
      </c>
      <c r="K758" s="1">
        <f t="shared" si="52"/>
        <v>4.7691025066863872</v>
      </c>
      <c r="L758" s="30"/>
      <c r="M758" s="30"/>
      <c r="N758" s="2">
        <v>0</v>
      </c>
      <c r="O758" s="30"/>
      <c r="P758" s="30"/>
      <c r="Q758" s="30"/>
      <c r="R758" s="30"/>
      <c r="S758" s="30"/>
      <c r="T758" s="30"/>
      <c r="U758" s="30"/>
      <c r="V758" s="30"/>
    </row>
    <row r="759" spans="1:22" ht="14.5" x14ac:dyDescent="0.35">
      <c r="A759" s="15">
        <v>75</v>
      </c>
      <c r="B759" s="8">
        <v>270</v>
      </c>
      <c r="C759" s="8">
        <v>1565880.2664494761</v>
      </c>
      <c r="D759" s="8">
        <v>3118.4575945310698</v>
      </c>
      <c r="E759" s="2">
        <v>570</v>
      </c>
      <c r="F759" s="1">
        <v>3927.06860351563</v>
      </c>
      <c r="G759" s="1">
        <v>767.857177734375</v>
      </c>
      <c r="H759" s="1">
        <v>3036.8259124940801</v>
      </c>
      <c r="I759" s="1">
        <v>817.32475081458165</v>
      </c>
      <c r="J759" s="1">
        <f t="shared" si="51"/>
        <v>-22.669394933018943</v>
      </c>
      <c r="K759" s="1">
        <f t="shared" si="52"/>
        <v>6.4422882945712301</v>
      </c>
      <c r="L759" s="30"/>
      <c r="M759" s="30"/>
      <c r="N759" s="2">
        <v>1005858</v>
      </c>
      <c r="O759" s="30"/>
      <c r="P759" s="30"/>
      <c r="Q759" s="30"/>
      <c r="R759" s="30"/>
      <c r="S759" s="30"/>
      <c r="T759" s="30"/>
      <c r="U759" s="30"/>
      <c r="V759" s="30"/>
    </row>
    <row r="760" spans="1:22" ht="14.5" x14ac:dyDescent="0.35">
      <c r="A760" s="15">
        <v>75</v>
      </c>
      <c r="B760" s="8">
        <v>270</v>
      </c>
      <c r="C760" s="8">
        <v>1565880.2664494761</v>
      </c>
      <c r="D760" s="8">
        <v>3118.4575945310698</v>
      </c>
      <c r="E760" s="2">
        <v>600</v>
      </c>
      <c r="F760" s="1">
        <v>3897.05615234375</v>
      </c>
      <c r="G760" s="1">
        <v>807.57025146484398</v>
      </c>
      <c r="H760" s="1">
        <v>3158.0884623757552</v>
      </c>
      <c r="I760" s="1">
        <v>884.41858536319819</v>
      </c>
      <c r="J760" s="1">
        <f t="shared" si="51"/>
        <v>-18.962202777693314</v>
      </c>
      <c r="K760" s="1">
        <f t="shared" si="52"/>
        <v>9.5159936561506253</v>
      </c>
      <c r="L760" s="30"/>
      <c r="M760" s="30"/>
      <c r="N760" s="2">
        <v>1005858</v>
      </c>
      <c r="O760" s="30"/>
      <c r="P760" s="30"/>
      <c r="Q760" s="30"/>
      <c r="R760" s="30"/>
      <c r="S760" s="30"/>
      <c r="T760" s="30"/>
      <c r="U760" s="30"/>
      <c r="V760" s="30"/>
    </row>
    <row r="761" spans="1:22" ht="14.5" x14ac:dyDescent="0.35">
      <c r="A761" s="15">
        <v>75</v>
      </c>
      <c r="B761" s="8">
        <v>270</v>
      </c>
      <c r="C761" s="8">
        <v>1565880.2664494761</v>
      </c>
      <c r="D761" s="8">
        <v>3118.4575945310698</v>
      </c>
      <c r="E761" s="2">
        <v>630</v>
      </c>
      <c r="F761" s="1">
        <v>3776.7470703125</v>
      </c>
      <c r="G761" s="1">
        <v>817.71710205078102</v>
      </c>
      <c r="H761" s="1">
        <v>3386.7859984985098</v>
      </c>
      <c r="I761" s="1">
        <v>895.3024052787307</v>
      </c>
      <c r="J761" s="1">
        <f t="shared" si="51"/>
        <v>-10.325316060461619</v>
      </c>
      <c r="K761" s="1">
        <f t="shared" si="52"/>
        <v>9.4880372482574735</v>
      </c>
      <c r="L761" s="30"/>
      <c r="M761" s="30"/>
      <c r="N761" s="2">
        <v>1005858</v>
      </c>
      <c r="O761" s="30"/>
      <c r="P761" s="30"/>
      <c r="Q761" s="30"/>
      <c r="R761" s="30"/>
      <c r="S761" s="30"/>
      <c r="T761" s="30"/>
      <c r="U761" s="30"/>
      <c r="V761" s="30"/>
    </row>
    <row r="762" spans="1:22" ht="14.5" x14ac:dyDescent="0.35">
      <c r="A762" s="15">
        <v>75</v>
      </c>
      <c r="B762" s="8">
        <v>270</v>
      </c>
      <c r="C762" s="8">
        <v>1565880.2664494761</v>
      </c>
      <c r="D762" s="8">
        <v>3118.4575945310698</v>
      </c>
      <c r="E762" s="2">
        <v>660</v>
      </c>
      <c r="F762" s="1">
        <v>3774.46459960938</v>
      </c>
      <c r="G762" s="1">
        <v>829.44476318359398</v>
      </c>
      <c r="H762" s="1">
        <v>3632.169575021227</v>
      </c>
      <c r="I762" s="1">
        <v>895.61615368664548</v>
      </c>
      <c r="J762" s="1">
        <f t="shared" si="51"/>
        <v>-3.7699393074948717</v>
      </c>
      <c r="K762" s="1">
        <f t="shared" si="52"/>
        <v>7.9777935120201304</v>
      </c>
      <c r="L762" s="30"/>
      <c r="M762" s="30"/>
      <c r="N762" s="2">
        <v>0</v>
      </c>
      <c r="O762" s="30"/>
      <c r="P762" s="30"/>
      <c r="Q762" s="30"/>
      <c r="R762" s="30"/>
      <c r="S762" s="30"/>
      <c r="T762" s="30"/>
      <c r="U762" s="30"/>
      <c r="V762" s="30"/>
    </row>
    <row r="763" spans="1:22" ht="14.5" x14ac:dyDescent="0.35">
      <c r="A763" s="15">
        <v>75</v>
      </c>
      <c r="B763" s="8">
        <v>270</v>
      </c>
      <c r="C763" s="8">
        <v>1565880.2664494761</v>
      </c>
      <c r="D763" s="8">
        <v>3118.4575945310698</v>
      </c>
      <c r="E763" s="2">
        <v>690</v>
      </c>
      <c r="F763" s="1">
        <v>3983.66137695312</v>
      </c>
      <c r="G763" s="1">
        <v>840.01806640625</v>
      </c>
      <c r="H763" s="1">
        <v>3878.9667844507562</v>
      </c>
      <c r="I763" s="1">
        <v>900.6180064338497</v>
      </c>
      <c r="J763" s="1">
        <f t="shared" si="51"/>
        <v>-2.6280996951211453</v>
      </c>
      <c r="K763" s="1">
        <f t="shared" si="52"/>
        <v>7.2141234160423782</v>
      </c>
      <c r="L763" s="30"/>
      <c r="M763" s="30"/>
      <c r="N763" s="2">
        <v>0</v>
      </c>
      <c r="O763" s="30"/>
      <c r="P763" s="30"/>
      <c r="Q763" s="30"/>
      <c r="R763" s="30"/>
      <c r="S763" s="30"/>
      <c r="T763" s="30"/>
      <c r="U763" s="30"/>
      <c r="V763" s="30"/>
    </row>
    <row r="764" spans="1:22" ht="14.5" x14ac:dyDescent="0.35">
      <c r="A764" s="15">
        <v>75</v>
      </c>
      <c r="B764" s="8">
        <v>270</v>
      </c>
      <c r="C764" s="8">
        <v>1565880.2664494761</v>
      </c>
      <c r="D764" s="8">
        <v>3118.4575945310698</v>
      </c>
      <c r="E764" s="2">
        <v>720</v>
      </c>
      <c r="F764" s="1">
        <v>4484.326171875</v>
      </c>
      <c r="G764" s="1">
        <v>855.58441162109398</v>
      </c>
      <c r="H764" s="1">
        <v>4335.6257242473948</v>
      </c>
      <c r="I764" s="1">
        <v>909.60689228001604</v>
      </c>
      <c r="J764" s="1">
        <f t="shared" si="51"/>
        <v>-3.3160042764112783</v>
      </c>
      <c r="K764" s="1">
        <f t="shared" si="52"/>
        <v>6.3141029599364158</v>
      </c>
      <c r="L764" s="30"/>
      <c r="M764" s="30"/>
      <c r="N764" s="2">
        <v>0</v>
      </c>
      <c r="O764" s="30"/>
      <c r="P764" s="30"/>
      <c r="Q764" s="30"/>
      <c r="R764" s="30"/>
      <c r="S764" s="30"/>
      <c r="T764" s="30"/>
      <c r="U764" s="30"/>
      <c r="V764" s="30"/>
    </row>
    <row r="765" spans="1:22" ht="14.5" x14ac:dyDescent="0.35">
      <c r="A765" s="15">
        <v>75</v>
      </c>
      <c r="B765" s="8">
        <v>270</v>
      </c>
      <c r="C765" s="8">
        <v>1565880.2664494761</v>
      </c>
      <c r="D765" s="8">
        <v>3118.4575945310698</v>
      </c>
      <c r="E765" s="2">
        <v>750</v>
      </c>
      <c r="F765" s="1">
        <v>5271.15625</v>
      </c>
      <c r="G765" s="1">
        <v>872.13470458984398</v>
      </c>
      <c r="H765" s="1">
        <v>5514.647735395075</v>
      </c>
      <c r="I765" s="1">
        <v>915.31766903863502</v>
      </c>
      <c r="J765" s="1">
        <f t="shared" si="51"/>
        <v>4.6193183022240136</v>
      </c>
      <c r="K765" s="1">
        <f t="shared" si="52"/>
        <v>4.9514099394885962</v>
      </c>
      <c r="L765" s="30"/>
      <c r="M765" s="30"/>
      <c r="N765" s="2">
        <v>1005858</v>
      </c>
      <c r="O765" s="30"/>
      <c r="P765" s="30"/>
      <c r="Q765" s="30"/>
      <c r="R765" s="30"/>
      <c r="S765" s="30"/>
      <c r="T765" s="30"/>
      <c r="U765" s="30"/>
      <c r="V765" s="30"/>
    </row>
    <row r="766" spans="1:22" ht="14.5" x14ac:dyDescent="0.35">
      <c r="A766" s="15">
        <v>75</v>
      </c>
      <c r="B766" s="8">
        <v>270</v>
      </c>
      <c r="C766" s="8">
        <v>1565880.2664494761</v>
      </c>
      <c r="D766" s="8">
        <v>3118.4575945310698</v>
      </c>
      <c r="E766" s="2">
        <v>780</v>
      </c>
      <c r="F766" s="1">
        <v>6339.1142578125</v>
      </c>
      <c r="G766" s="1">
        <v>884.291259765625</v>
      </c>
      <c r="H766" s="1">
        <v>7261.3745560675616</v>
      </c>
      <c r="I766" s="1">
        <v>915.7684180990625</v>
      </c>
      <c r="J766" s="1">
        <f t="shared" si="51"/>
        <v>14.54872495977561</v>
      </c>
      <c r="K766" s="1">
        <f t="shared" si="52"/>
        <v>3.559591705314411</v>
      </c>
      <c r="L766" s="30"/>
      <c r="M766" s="30"/>
      <c r="N766" s="2">
        <v>1005858</v>
      </c>
      <c r="O766" s="30"/>
      <c r="P766" s="30"/>
      <c r="Q766" s="30"/>
      <c r="R766" s="30"/>
      <c r="S766" s="30"/>
      <c r="T766" s="30"/>
      <c r="U766" s="30"/>
      <c r="V766" s="30"/>
    </row>
    <row r="767" spans="1:22" ht="14.5" x14ac:dyDescent="0.35">
      <c r="A767" s="15">
        <v>75</v>
      </c>
      <c r="B767" s="8">
        <v>270</v>
      </c>
      <c r="C767" s="8">
        <v>1565880.2664494761</v>
      </c>
      <c r="D767" s="8">
        <v>3118.4575945310698</v>
      </c>
      <c r="E767" s="2">
        <v>810</v>
      </c>
      <c r="F767" s="1">
        <v>7681.17333984375</v>
      </c>
      <c r="G767" s="1">
        <v>890.01129150390602</v>
      </c>
      <c r="H767" s="1">
        <v>8745.3194814484614</v>
      </c>
      <c r="I767" s="1">
        <v>915.53778825281324</v>
      </c>
      <c r="J767" s="1">
        <f t="shared" si="51"/>
        <v>13.853952964253221</v>
      </c>
      <c r="K767" s="1">
        <f t="shared" si="52"/>
        <v>2.8681093141833687</v>
      </c>
      <c r="L767" s="30"/>
      <c r="M767" s="30"/>
      <c r="N767" s="2">
        <v>1005858</v>
      </c>
      <c r="O767" s="30"/>
      <c r="P767" s="30"/>
      <c r="Q767" s="30"/>
      <c r="R767" s="30"/>
      <c r="S767" s="30"/>
      <c r="T767" s="30"/>
      <c r="U767" s="30"/>
      <c r="V767" s="30"/>
    </row>
    <row r="768" spans="1:22" ht="14.5" x14ac:dyDescent="0.35">
      <c r="A768" s="15">
        <v>75</v>
      </c>
      <c r="B768" s="8">
        <v>270</v>
      </c>
      <c r="C768" s="8">
        <v>1565880.2664494761</v>
      </c>
      <c r="D768" s="8">
        <v>3118.4575945310698</v>
      </c>
      <c r="E768" s="2">
        <v>840</v>
      </c>
      <c r="F768" s="1">
        <v>7246.2529296875</v>
      </c>
      <c r="G768" s="1">
        <v>752.89697265625</v>
      </c>
      <c r="H768" s="1">
        <v>8503.174263481862</v>
      </c>
      <c r="I768" s="1">
        <v>742.80799378652637</v>
      </c>
      <c r="J768" s="1">
        <f t="shared" si="51"/>
        <v>17.345810945196575</v>
      </c>
      <c r="K768" s="1">
        <f t="shared" si="52"/>
        <v>-1.3400211763542254</v>
      </c>
      <c r="L768" s="30"/>
      <c r="M768" s="30"/>
      <c r="N768" s="2">
        <v>0</v>
      </c>
      <c r="O768" s="30"/>
      <c r="P768" s="30"/>
      <c r="Q768" s="30"/>
      <c r="R768" s="30"/>
      <c r="S768" s="30"/>
      <c r="T768" s="30"/>
      <c r="U768" s="30"/>
      <c r="V768" s="30"/>
    </row>
    <row r="769" spans="1:22" ht="14.5" x14ac:dyDescent="0.35">
      <c r="A769" s="15">
        <v>75</v>
      </c>
      <c r="B769" s="8">
        <v>270</v>
      </c>
      <c r="C769" s="8">
        <v>1565880.2664494761</v>
      </c>
      <c r="D769" s="8">
        <v>3118.4575945310698</v>
      </c>
      <c r="E769" s="2">
        <v>870</v>
      </c>
      <c r="F769" s="1">
        <v>7576.99267578125</v>
      </c>
      <c r="G769" s="1">
        <v>737.33856201171898</v>
      </c>
      <c r="H769" s="1">
        <v>8376.2090279423646</v>
      </c>
      <c r="I769" s="1">
        <v>731.15641448235363</v>
      </c>
      <c r="J769" s="1">
        <f t="shared" si="51"/>
        <v>10.547936184704163</v>
      </c>
      <c r="K769" s="1">
        <f t="shared" si="52"/>
        <v>-0.83844082594816127</v>
      </c>
      <c r="L769" s="30"/>
      <c r="M769" s="30"/>
      <c r="N769" s="2">
        <v>0</v>
      </c>
      <c r="O769" s="30"/>
      <c r="P769" s="30"/>
      <c r="Q769" s="30"/>
      <c r="R769" s="30"/>
      <c r="S769" s="30"/>
      <c r="T769" s="30"/>
      <c r="U769" s="30"/>
      <c r="V769" s="30"/>
    </row>
    <row r="770" spans="1:22" ht="14.5" x14ac:dyDescent="0.35">
      <c r="A770" s="15">
        <v>75</v>
      </c>
      <c r="B770" s="8">
        <v>270</v>
      </c>
      <c r="C770" s="8">
        <v>1565880.2664494761</v>
      </c>
      <c r="D770" s="8">
        <v>3118.4575945310698</v>
      </c>
      <c r="E770" s="2">
        <v>900</v>
      </c>
      <c r="F770" s="1">
        <v>8232.01171875</v>
      </c>
      <c r="G770" s="1">
        <v>732.65716552734398</v>
      </c>
      <c r="H770" s="1">
        <v>8347.1552044212531</v>
      </c>
      <c r="I770" s="1">
        <v>727.42441522594368</v>
      </c>
      <c r="J770" s="1">
        <f t="shared" si="51"/>
        <v>1.3987283984179895</v>
      </c>
      <c r="K770" s="1">
        <f t="shared" si="52"/>
        <v>-0.71421539945411305</v>
      </c>
      <c r="L770" s="30"/>
      <c r="M770" s="30"/>
      <c r="N770" s="2">
        <v>0</v>
      </c>
      <c r="O770" s="30"/>
      <c r="P770" s="30"/>
      <c r="Q770" s="30"/>
      <c r="R770" s="30"/>
      <c r="S770" s="30"/>
      <c r="T770" s="30"/>
      <c r="U770" s="30"/>
      <c r="V770" s="30"/>
    </row>
    <row r="771" spans="1:22" ht="14.5" x14ac:dyDescent="0.35">
      <c r="A771" s="15">
        <v>75</v>
      </c>
      <c r="B771" s="8">
        <v>270</v>
      </c>
      <c r="C771" s="8">
        <v>1565880.2664494761</v>
      </c>
      <c r="D771" s="8">
        <v>3118.4575945310698</v>
      </c>
      <c r="E771" s="2">
        <v>930</v>
      </c>
      <c r="F771" s="1">
        <v>8994.0361328125</v>
      </c>
      <c r="G771" s="1">
        <v>729.63897705078102</v>
      </c>
      <c r="H771" s="1">
        <v>8469.8873439767503</v>
      </c>
      <c r="I771" s="1">
        <v>722.51099676237209</v>
      </c>
      <c r="J771" s="1">
        <f t="shared" si="51"/>
        <v>-5.8277371926884234</v>
      </c>
      <c r="K771" s="1">
        <f t="shared" si="52"/>
        <v>-0.97691879307495455</v>
      </c>
      <c r="L771" s="30"/>
      <c r="M771" s="30"/>
      <c r="N771" s="2">
        <v>1005858</v>
      </c>
      <c r="O771" s="30"/>
      <c r="P771" s="30"/>
      <c r="Q771" s="30"/>
      <c r="R771" s="30"/>
      <c r="S771" s="30"/>
      <c r="T771" s="30"/>
      <c r="U771" s="30"/>
      <c r="V771" s="30"/>
    </row>
    <row r="772" spans="1:22" ht="14.5" x14ac:dyDescent="0.35">
      <c r="A772" s="15">
        <v>75</v>
      </c>
      <c r="B772" s="8">
        <v>270</v>
      </c>
      <c r="C772" s="8">
        <v>1565880.2664494761</v>
      </c>
      <c r="D772" s="8">
        <v>3118.4575945310698</v>
      </c>
      <c r="E772" s="2">
        <v>960</v>
      </c>
      <c r="F772" s="1">
        <v>9739.814453125</v>
      </c>
      <c r="G772" s="1">
        <v>724.84436035156205</v>
      </c>
      <c r="H772" s="1">
        <v>8724.747009497567</v>
      </c>
      <c r="I772" s="1">
        <v>716.1878850767157</v>
      </c>
      <c r="J772" s="1">
        <f t="shared" si="51"/>
        <v>-10.421835534061438</v>
      </c>
      <c r="K772" s="1">
        <f t="shared" si="52"/>
        <v>-1.194252966339947</v>
      </c>
      <c r="L772" s="30"/>
      <c r="M772" s="30"/>
      <c r="N772" s="2">
        <v>1005858</v>
      </c>
      <c r="O772" s="30"/>
      <c r="P772" s="30"/>
      <c r="Q772" s="30"/>
      <c r="R772" s="30"/>
      <c r="S772" s="30"/>
      <c r="T772" s="30"/>
      <c r="U772" s="30"/>
      <c r="V772" s="30"/>
    </row>
    <row r="773" spans="1:22" ht="14.5" x14ac:dyDescent="0.35">
      <c r="A773" s="15">
        <v>75</v>
      </c>
      <c r="B773" s="8">
        <v>270</v>
      </c>
      <c r="C773" s="8">
        <v>1565880.2664494761</v>
      </c>
      <c r="D773" s="8">
        <v>3118.4575945310698</v>
      </c>
      <c r="E773" s="2">
        <v>990</v>
      </c>
      <c r="F773" s="1">
        <v>10298.33203125</v>
      </c>
      <c r="G773" s="1">
        <v>716.94287109375</v>
      </c>
      <c r="H773" s="1">
        <v>9037.082077473995</v>
      </c>
      <c r="I773" s="1">
        <v>707.08670460399674</v>
      </c>
      <c r="J773" s="1">
        <f t="shared" si="51"/>
        <v>-12.247128466520378</v>
      </c>
      <c r="K773" s="1">
        <f t="shared" si="52"/>
        <v>-1.3747492146364388</v>
      </c>
      <c r="L773" s="30"/>
      <c r="M773" s="30"/>
      <c r="N773" s="2">
        <v>1005858</v>
      </c>
      <c r="O773" s="30"/>
      <c r="P773" s="30"/>
      <c r="Q773" s="30"/>
      <c r="R773" s="30"/>
      <c r="S773" s="30"/>
      <c r="T773" s="30"/>
      <c r="U773" s="30"/>
      <c r="V773" s="30"/>
    </row>
    <row r="774" spans="1:22" ht="14.5" x14ac:dyDescent="0.35">
      <c r="A774" s="15">
        <v>75</v>
      </c>
      <c r="B774" s="8">
        <v>270</v>
      </c>
      <c r="C774" s="8">
        <v>1565880.2664494761</v>
      </c>
      <c r="D774" s="8">
        <v>3118.4575945310698</v>
      </c>
      <c r="E774" s="2">
        <v>1020</v>
      </c>
      <c r="F774" s="1">
        <v>10651.267578125</v>
      </c>
      <c r="G774" s="1">
        <v>709.02600097656295</v>
      </c>
      <c r="H774" s="1">
        <v>9374.4215716967592</v>
      </c>
      <c r="I774" s="1">
        <v>695.07975720514503</v>
      </c>
      <c r="J774" s="1">
        <f t="shared" si="51"/>
        <v>-11.98773758205604</v>
      </c>
      <c r="K774" s="1">
        <f t="shared" si="52"/>
        <v>-1.9669580173659842</v>
      </c>
      <c r="L774" s="30"/>
      <c r="M774" s="30"/>
      <c r="N774" s="2">
        <v>0</v>
      </c>
      <c r="O774" s="30"/>
      <c r="P774" s="30"/>
      <c r="Q774" s="30"/>
      <c r="R774" s="30"/>
      <c r="S774" s="30"/>
      <c r="T774" s="30"/>
      <c r="U774" s="30"/>
      <c r="V774" s="30"/>
    </row>
    <row r="775" spans="1:22" ht="14.5" x14ac:dyDescent="0.35">
      <c r="A775" s="15">
        <v>75</v>
      </c>
      <c r="B775" s="8">
        <v>270</v>
      </c>
      <c r="C775" s="8">
        <v>1565880.2664494761</v>
      </c>
      <c r="D775" s="8">
        <v>3118.4575945310698</v>
      </c>
      <c r="E775" s="2">
        <v>1050</v>
      </c>
      <c r="F775" s="1">
        <v>10711.8310546875</v>
      </c>
      <c r="G775" s="1">
        <v>699.84777832031295</v>
      </c>
      <c r="H775" s="1">
        <v>9722.6340676749332</v>
      </c>
      <c r="I775" s="1">
        <v>685.21474372932971</v>
      </c>
      <c r="J775" s="1">
        <f t="shared" si="51"/>
        <v>-9.2346208781895776</v>
      </c>
      <c r="K775" s="1">
        <f t="shared" si="52"/>
        <v>-2.0908881965880668</v>
      </c>
      <c r="L775" s="30"/>
      <c r="M775" s="30"/>
      <c r="N775" s="2">
        <v>0</v>
      </c>
      <c r="O775" s="30"/>
      <c r="P775" s="30"/>
      <c r="Q775" s="30"/>
      <c r="R775" s="30"/>
      <c r="S775" s="30"/>
      <c r="T775" s="30"/>
      <c r="U775" s="30"/>
      <c r="V775" s="30"/>
    </row>
    <row r="776" spans="1:22" ht="14.5" x14ac:dyDescent="0.35">
      <c r="A776" s="15">
        <v>75</v>
      </c>
      <c r="B776" s="8">
        <v>270</v>
      </c>
      <c r="C776" s="8">
        <v>1565880.2664494761</v>
      </c>
      <c r="D776" s="8">
        <v>3118.4575945310698</v>
      </c>
      <c r="E776" s="2">
        <v>1080</v>
      </c>
      <c r="F776" s="1">
        <v>10660.7724609375</v>
      </c>
      <c r="G776" s="1">
        <v>695.71813964843795</v>
      </c>
      <c r="H776" s="1">
        <v>10075.57814302768</v>
      </c>
      <c r="I776" s="1">
        <v>677.49987938322715</v>
      </c>
      <c r="J776" s="1">
        <f t="shared" si="51"/>
        <v>-5.489229978916164</v>
      </c>
      <c r="K776" s="1">
        <f t="shared" si="52"/>
        <v>-2.6186265999068099</v>
      </c>
      <c r="L776" s="30"/>
      <c r="M776" s="30"/>
      <c r="N776" s="2">
        <v>0</v>
      </c>
      <c r="O776" s="30"/>
      <c r="P776" s="30"/>
      <c r="Q776" s="30"/>
      <c r="R776" s="30"/>
      <c r="S776" s="30"/>
      <c r="T776" s="30"/>
      <c r="U776" s="30"/>
      <c r="V776" s="30"/>
    </row>
    <row r="777" spans="1:22" ht="14.5" x14ac:dyDescent="0.35">
      <c r="A777" s="15">
        <v>75</v>
      </c>
      <c r="B777" s="8">
        <v>270</v>
      </c>
      <c r="C777" s="8">
        <v>1565880.2664494761</v>
      </c>
      <c r="D777" s="8">
        <v>3118.4575945310698</v>
      </c>
      <c r="E777" s="2">
        <v>1110</v>
      </c>
      <c r="F777" s="1">
        <v>12836.7822265625</v>
      </c>
      <c r="G777" s="1">
        <v>823.40417480468705</v>
      </c>
      <c r="H777" s="1">
        <v>10780.10906346403</v>
      </c>
      <c r="I777" s="1">
        <v>792.22499899325908</v>
      </c>
      <c r="J777" s="1">
        <f t="shared" ref="J777:J840" si="59">(H777-F777)/F777*100</f>
        <v>-16.021718891847378</v>
      </c>
      <c r="K777" s="1">
        <f t="shared" ref="K777:K840" si="60">(I777-G777)/G777*100</f>
        <v>-3.7866186212650339</v>
      </c>
      <c r="L777" s="30"/>
      <c r="M777" s="30"/>
      <c r="N777" s="2">
        <v>1005858</v>
      </c>
      <c r="O777" s="30"/>
      <c r="P777" s="30"/>
      <c r="Q777" s="30"/>
      <c r="R777" s="30"/>
      <c r="S777" s="30"/>
      <c r="T777" s="30"/>
      <c r="U777" s="30"/>
      <c r="V777" s="30"/>
    </row>
    <row r="778" spans="1:22" ht="14.5" x14ac:dyDescent="0.35">
      <c r="A778" s="15">
        <v>75</v>
      </c>
      <c r="B778" s="8">
        <v>270</v>
      </c>
      <c r="C778" s="8">
        <v>1565880.2664494761</v>
      </c>
      <c r="D778" s="8">
        <v>3118.4575945310698</v>
      </c>
      <c r="E778" s="2">
        <v>1140</v>
      </c>
      <c r="F778" s="1">
        <v>13172.8466796875</v>
      </c>
      <c r="G778" s="1">
        <v>835.20587158203102</v>
      </c>
      <c r="H778" s="1">
        <v>11049.598636866351</v>
      </c>
      <c r="I778" s="1">
        <v>847.87976230451932</v>
      </c>
      <c r="J778" s="1">
        <f t="shared" si="59"/>
        <v>-16.118369054543034</v>
      </c>
      <c r="K778" s="1">
        <f t="shared" si="60"/>
        <v>1.5174570909662852</v>
      </c>
      <c r="L778" s="30"/>
      <c r="M778" s="30"/>
      <c r="N778" s="2">
        <v>1005858</v>
      </c>
      <c r="O778" s="30"/>
      <c r="P778" s="30"/>
      <c r="Q778" s="30"/>
      <c r="R778" s="30"/>
      <c r="S778" s="30"/>
      <c r="T778" s="30"/>
      <c r="U778" s="30"/>
      <c r="V778" s="30"/>
    </row>
    <row r="779" spans="1:22" ht="14.5" x14ac:dyDescent="0.35">
      <c r="A779" s="15">
        <v>75</v>
      </c>
      <c r="B779" s="8">
        <v>270</v>
      </c>
      <c r="C779" s="8">
        <v>1565880.2664494761</v>
      </c>
      <c r="D779" s="8">
        <v>3118.4575945310698</v>
      </c>
      <c r="E779" s="2">
        <v>1170</v>
      </c>
      <c r="F779" s="1">
        <v>13545.587890625</v>
      </c>
      <c r="G779" s="1">
        <v>835.61614990234398</v>
      </c>
      <c r="H779" s="1">
        <v>11704.52020491552</v>
      </c>
      <c r="I779" s="1">
        <v>862.69238400110294</v>
      </c>
      <c r="J779" s="1">
        <f t="shared" si="59"/>
        <v>-13.591641061099288</v>
      </c>
      <c r="K779" s="1">
        <f t="shared" si="60"/>
        <v>3.2402717565862362</v>
      </c>
      <c r="L779" s="30"/>
      <c r="M779" s="30"/>
      <c r="N779" s="2">
        <v>1005858</v>
      </c>
      <c r="O779" s="30"/>
      <c r="P779" s="30"/>
      <c r="Q779" s="30"/>
      <c r="R779" s="30"/>
      <c r="S779" s="30"/>
      <c r="T779" s="30"/>
      <c r="U779" s="30"/>
      <c r="V779" s="30"/>
    </row>
    <row r="780" spans="1:22" ht="14.5" x14ac:dyDescent="0.35">
      <c r="A780" s="15">
        <v>75</v>
      </c>
      <c r="B780" s="8">
        <v>270</v>
      </c>
      <c r="C780" s="8">
        <v>1565880.2664494761</v>
      </c>
      <c r="D780" s="8">
        <v>3118.4575945310698</v>
      </c>
      <c r="E780" s="2">
        <v>1200</v>
      </c>
      <c r="F780" s="1">
        <v>14220.984375</v>
      </c>
      <c r="G780" s="1">
        <v>834.22674560546898</v>
      </c>
      <c r="H780" s="1">
        <v>12615.53917541953</v>
      </c>
      <c r="I780" s="1">
        <v>852.77360924630341</v>
      </c>
      <c r="J780" s="1">
        <f t="shared" si="59"/>
        <v>-11.289269133877873</v>
      </c>
      <c r="K780" s="1">
        <f t="shared" si="60"/>
        <v>2.2232401128992096</v>
      </c>
      <c r="L780" s="30"/>
      <c r="M780" s="30"/>
      <c r="N780" s="2">
        <v>0</v>
      </c>
      <c r="O780" s="30"/>
      <c r="P780" s="30"/>
      <c r="Q780" s="30"/>
      <c r="R780" s="30"/>
      <c r="S780" s="30"/>
      <c r="T780" s="30"/>
      <c r="U780" s="30"/>
      <c r="V780" s="30"/>
    </row>
    <row r="781" spans="1:22" ht="14.5" x14ac:dyDescent="0.35">
      <c r="A781" s="15">
        <v>75</v>
      </c>
      <c r="B781" s="8">
        <v>270</v>
      </c>
      <c r="C781" s="8">
        <v>1565880.2664494761</v>
      </c>
      <c r="D781" s="8">
        <v>3118.4575945310698</v>
      </c>
      <c r="E781" s="2">
        <v>1230</v>
      </c>
      <c r="F781" s="1">
        <v>15053.53125</v>
      </c>
      <c r="G781" s="1">
        <v>832.54040527343795</v>
      </c>
      <c r="H781" s="1">
        <v>13570.30697444157</v>
      </c>
      <c r="I781" s="1">
        <v>836.36385472236748</v>
      </c>
      <c r="J781" s="1">
        <f t="shared" si="59"/>
        <v>-9.8529989470638686</v>
      </c>
      <c r="K781" s="1">
        <f t="shared" si="60"/>
        <v>0.45925091739826812</v>
      </c>
      <c r="L781" s="30"/>
      <c r="M781" s="30"/>
      <c r="N781" s="2">
        <v>0</v>
      </c>
      <c r="O781" s="30"/>
      <c r="P781" s="30"/>
      <c r="Q781" s="30"/>
      <c r="R781" s="30"/>
      <c r="S781" s="30"/>
      <c r="T781" s="30"/>
      <c r="U781" s="30"/>
      <c r="V781" s="30"/>
    </row>
    <row r="782" spans="1:22" ht="14.5" x14ac:dyDescent="0.35">
      <c r="A782" s="15">
        <v>75</v>
      </c>
      <c r="B782" s="8">
        <v>270</v>
      </c>
      <c r="C782" s="8">
        <v>1565880.2664494761</v>
      </c>
      <c r="D782" s="8">
        <v>3118.4575945310698</v>
      </c>
      <c r="E782" s="2">
        <v>1260</v>
      </c>
      <c r="F782" s="1">
        <v>13192.2314453125</v>
      </c>
      <c r="G782" s="1">
        <v>780.17321777343795</v>
      </c>
      <c r="H782" s="1">
        <v>14314.374137462</v>
      </c>
      <c r="I782" s="1">
        <v>818.25053211987665</v>
      </c>
      <c r="J782" s="1">
        <f t="shared" si="59"/>
        <v>8.5060870619293389</v>
      </c>
      <c r="K782" s="1">
        <f t="shared" si="60"/>
        <v>4.8806231076617568</v>
      </c>
      <c r="L782" s="30"/>
      <c r="M782" s="30"/>
      <c r="N782" s="2">
        <v>0</v>
      </c>
      <c r="O782" s="30"/>
      <c r="P782" s="30"/>
      <c r="Q782" s="30"/>
      <c r="R782" s="30"/>
      <c r="S782" s="30"/>
      <c r="T782" s="30"/>
      <c r="U782" s="30"/>
      <c r="V782" s="30"/>
    </row>
    <row r="783" spans="1:22" ht="14.5" x14ac:dyDescent="0.35">
      <c r="A783" s="15">
        <v>75</v>
      </c>
      <c r="B783" s="8">
        <v>270</v>
      </c>
      <c r="C783" s="8">
        <v>1565880.2664494761</v>
      </c>
      <c r="D783" s="8">
        <v>3118.4575945310698</v>
      </c>
      <c r="E783" s="2">
        <v>1290</v>
      </c>
      <c r="F783" s="1">
        <v>14601.865234375</v>
      </c>
      <c r="G783" s="1">
        <v>787.249267578125</v>
      </c>
      <c r="H783" s="1">
        <v>14704.050820729841</v>
      </c>
      <c r="I783" s="1">
        <v>799.53000909452112</v>
      </c>
      <c r="J783" s="1">
        <f t="shared" si="59"/>
        <v>0.69981187139215917</v>
      </c>
      <c r="K783" s="1">
        <f t="shared" si="60"/>
        <v>1.5599559151291817</v>
      </c>
      <c r="L783" s="30"/>
      <c r="M783" s="30"/>
      <c r="N783" s="2">
        <v>1005858</v>
      </c>
      <c r="O783" s="30"/>
      <c r="P783" s="30"/>
      <c r="Q783" s="30"/>
      <c r="R783" s="30"/>
      <c r="S783" s="30"/>
      <c r="T783" s="30"/>
      <c r="U783" s="30"/>
      <c r="V783" s="30"/>
    </row>
    <row r="784" spans="1:22" ht="14.5" x14ac:dyDescent="0.35">
      <c r="A784" s="15">
        <v>75</v>
      </c>
      <c r="B784" s="8">
        <v>270</v>
      </c>
      <c r="C784" s="8">
        <v>1565880.2664494761</v>
      </c>
      <c r="D784" s="8">
        <v>3118.4575945310698</v>
      </c>
      <c r="E784" s="2">
        <v>1320</v>
      </c>
      <c r="F784" s="1">
        <v>15444.2333984375</v>
      </c>
      <c r="G784" s="1">
        <v>778.91729736328102</v>
      </c>
      <c r="H784" s="1">
        <v>14975.709108990621</v>
      </c>
      <c r="I784" s="1">
        <v>794.52537767447052</v>
      </c>
      <c r="J784" s="1">
        <f t="shared" si="59"/>
        <v>-3.0336519616071076</v>
      </c>
      <c r="K784" s="1">
        <f t="shared" si="60"/>
        <v>2.0038173967922566</v>
      </c>
      <c r="L784" s="30"/>
      <c r="M784" s="30"/>
      <c r="N784" s="2">
        <v>1005858</v>
      </c>
      <c r="O784" s="30"/>
      <c r="P784" s="30"/>
      <c r="Q784" s="30"/>
      <c r="R784" s="30"/>
      <c r="S784" s="30"/>
      <c r="T784" s="30"/>
      <c r="U784" s="30"/>
      <c r="V784" s="30"/>
    </row>
    <row r="785" spans="1:22" ht="14.5" x14ac:dyDescent="0.35">
      <c r="A785" s="15">
        <v>75</v>
      </c>
      <c r="B785" s="8">
        <v>270</v>
      </c>
      <c r="C785" s="8">
        <v>1565880.2664494761</v>
      </c>
      <c r="D785" s="8">
        <v>3118.4575945310698</v>
      </c>
      <c r="E785" s="2">
        <v>1350</v>
      </c>
      <c r="F785" s="1">
        <v>13549.7470703125</v>
      </c>
      <c r="G785" s="1">
        <v>696.3291015625</v>
      </c>
      <c r="H785" s="1">
        <v>15231.526504675079</v>
      </c>
      <c r="I785" s="1">
        <v>780.41261909958519</v>
      </c>
      <c r="J785" s="1">
        <f t="shared" si="59"/>
        <v>12.411888027396161</v>
      </c>
      <c r="K785" s="1">
        <f t="shared" si="60"/>
        <v>12.075255414201319</v>
      </c>
      <c r="L785" s="30"/>
      <c r="M785" s="30"/>
      <c r="N785" s="2">
        <v>1005858</v>
      </c>
      <c r="O785" s="30"/>
      <c r="P785" s="30"/>
      <c r="Q785" s="30"/>
      <c r="R785" s="30"/>
      <c r="S785" s="30"/>
      <c r="T785" s="30"/>
      <c r="U785" s="30"/>
      <c r="V785" s="30"/>
    </row>
    <row r="786" spans="1:22" ht="14.5" x14ac:dyDescent="0.35">
      <c r="A786" s="15">
        <v>75</v>
      </c>
      <c r="B786" s="8">
        <v>270</v>
      </c>
      <c r="C786" s="8">
        <v>1565880.2664494761</v>
      </c>
      <c r="D786" s="8">
        <v>3118.4575945310698</v>
      </c>
      <c r="E786" s="2">
        <v>1380</v>
      </c>
      <c r="F786" s="1">
        <v>12807.5703125</v>
      </c>
      <c r="G786" s="1">
        <v>602.708984375</v>
      </c>
      <c r="H786" s="1">
        <v>13394.23086990547</v>
      </c>
      <c r="I786" s="1">
        <v>629.20823667927709</v>
      </c>
      <c r="J786" s="1">
        <f t="shared" si="59"/>
        <v>4.5805765113223558</v>
      </c>
      <c r="K786" s="1">
        <f t="shared" si="60"/>
        <v>4.3966911048715183</v>
      </c>
      <c r="L786" s="30"/>
      <c r="M786" s="30"/>
      <c r="N786" s="2">
        <v>0</v>
      </c>
      <c r="O786" s="30"/>
      <c r="P786" s="30"/>
      <c r="Q786" s="30"/>
      <c r="R786" s="30"/>
      <c r="S786" s="30"/>
      <c r="T786" s="30"/>
      <c r="U786" s="30"/>
      <c r="V786" s="30"/>
    </row>
    <row r="787" spans="1:22" ht="14.5" x14ac:dyDescent="0.35">
      <c r="A787" s="15">
        <v>75</v>
      </c>
      <c r="B787" s="8">
        <v>270</v>
      </c>
      <c r="C787" s="8">
        <v>1565880.2664494761</v>
      </c>
      <c r="D787" s="8">
        <v>3118.4575945310698</v>
      </c>
      <c r="E787" s="2">
        <v>1410</v>
      </c>
      <c r="F787" s="1">
        <v>13088.39453125</v>
      </c>
      <c r="G787" s="1">
        <v>588.19482421875</v>
      </c>
      <c r="H787" s="1">
        <v>13053.550021005631</v>
      </c>
      <c r="I787" s="1">
        <v>582.2554310398292</v>
      </c>
      <c r="J787" s="1">
        <f t="shared" si="59"/>
        <v>-0.26622447971883911</v>
      </c>
      <c r="K787" s="1">
        <f t="shared" si="60"/>
        <v>-1.0097663111554227</v>
      </c>
      <c r="L787" s="30"/>
      <c r="M787" s="30"/>
      <c r="N787" s="2">
        <v>0</v>
      </c>
      <c r="O787" s="30"/>
      <c r="P787" s="30"/>
      <c r="Q787" s="30"/>
      <c r="R787" s="30"/>
      <c r="S787" s="30"/>
      <c r="T787" s="30"/>
      <c r="U787" s="30"/>
      <c r="V787" s="30"/>
    </row>
    <row r="788" spans="1:22" ht="14.5" x14ac:dyDescent="0.35">
      <c r="A788" s="15">
        <v>75</v>
      </c>
      <c r="B788" s="8">
        <v>270</v>
      </c>
      <c r="C788" s="8">
        <v>1565880.2664494761</v>
      </c>
      <c r="D788" s="8">
        <v>3118.4575945310698</v>
      </c>
      <c r="E788" s="2">
        <v>1440</v>
      </c>
      <c r="F788" s="1">
        <v>12360.6376953125</v>
      </c>
      <c r="G788" s="1">
        <v>552.53387451171898</v>
      </c>
      <c r="H788" s="1">
        <v>13118.16381262323</v>
      </c>
      <c r="I788" s="1">
        <v>564.77975344965046</v>
      </c>
      <c r="J788" s="1">
        <f t="shared" si="59"/>
        <v>6.1285358893579192</v>
      </c>
      <c r="K788" s="1">
        <f t="shared" si="60"/>
        <v>2.2163127914561462</v>
      </c>
      <c r="L788" s="30"/>
      <c r="M788" s="30"/>
      <c r="N788" s="2">
        <v>0</v>
      </c>
      <c r="O788" s="30"/>
      <c r="P788" s="30"/>
      <c r="Q788" s="30"/>
      <c r="R788" s="30"/>
      <c r="S788" s="30"/>
      <c r="T788" s="30"/>
      <c r="U788" s="30"/>
      <c r="V788" s="30"/>
    </row>
    <row r="789" spans="1:22" ht="14.5" x14ac:dyDescent="0.35">
      <c r="A789" s="15">
        <v>75</v>
      </c>
      <c r="B789" s="8">
        <v>270</v>
      </c>
      <c r="C789" s="8">
        <v>1565880.2664494761</v>
      </c>
      <c r="D789" s="8">
        <v>3118.4575945310698</v>
      </c>
      <c r="E789" s="2">
        <v>1470</v>
      </c>
      <c r="F789" s="1">
        <v>12654.5576171875</v>
      </c>
      <c r="G789" s="1">
        <v>553.42523193359398</v>
      </c>
      <c r="H789" s="1">
        <v>13339.057051763049</v>
      </c>
      <c r="I789" s="1">
        <v>555.02395389788398</v>
      </c>
      <c r="J789" s="1">
        <f t="shared" si="59"/>
        <v>5.4091138962128396</v>
      </c>
      <c r="K789" s="1">
        <f t="shared" si="60"/>
        <v>0.28887767886987836</v>
      </c>
      <c r="L789" s="30"/>
      <c r="M789" s="30"/>
      <c r="N789" s="2">
        <v>1005858</v>
      </c>
      <c r="O789" s="30"/>
      <c r="P789" s="30"/>
      <c r="Q789" s="30"/>
      <c r="R789" s="30"/>
      <c r="S789" s="30"/>
      <c r="T789" s="30"/>
      <c r="U789" s="30"/>
      <c r="V789" s="30"/>
    </row>
    <row r="790" spans="1:22" ht="14.5" x14ac:dyDescent="0.35">
      <c r="A790" s="15">
        <v>75</v>
      </c>
      <c r="B790" s="8">
        <v>270</v>
      </c>
      <c r="C790" s="8">
        <v>1565880.2664494761</v>
      </c>
      <c r="D790" s="8">
        <v>3118.4575945310698</v>
      </c>
      <c r="E790" s="2">
        <v>1500</v>
      </c>
      <c r="F790" s="1">
        <v>12844.4267578125</v>
      </c>
      <c r="G790" s="1">
        <v>546.15093994140602</v>
      </c>
      <c r="H790" s="1">
        <v>13660.87222157346</v>
      </c>
      <c r="I790" s="1">
        <v>545.30439790498338</v>
      </c>
      <c r="J790" s="1">
        <f t="shared" si="59"/>
        <v>6.3564180726427857</v>
      </c>
      <c r="K790" s="1">
        <f t="shared" si="60"/>
        <v>-0.15500147935540842</v>
      </c>
      <c r="L790" s="30"/>
      <c r="M790" s="30"/>
      <c r="N790" s="2">
        <v>1005858</v>
      </c>
      <c r="O790" s="30"/>
      <c r="P790" s="30"/>
      <c r="Q790" s="30"/>
      <c r="R790" s="30"/>
      <c r="S790" s="30"/>
      <c r="T790" s="30"/>
      <c r="U790" s="30"/>
      <c r="V790" s="30"/>
    </row>
    <row r="791" spans="1:22" ht="14.5" x14ac:dyDescent="0.35">
      <c r="A791" s="15">
        <v>75</v>
      </c>
      <c r="B791" s="8">
        <v>270</v>
      </c>
      <c r="C791" s="8">
        <v>1565880.2664494761</v>
      </c>
      <c r="D791" s="8">
        <v>3118.4575945310698</v>
      </c>
      <c r="E791" s="2">
        <v>1530</v>
      </c>
      <c r="F791" s="1">
        <v>13140.9794921875</v>
      </c>
      <c r="G791" s="1">
        <v>544.39294433593795</v>
      </c>
      <c r="H791" s="1">
        <v>14053.015461296271</v>
      </c>
      <c r="I791" s="1">
        <v>535.58103633840187</v>
      </c>
      <c r="J791" s="1">
        <f t="shared" si="59"/>
        <v>6.9403956504991804</v>
      </c>
      <c r="K791" s="1">
        <f t="shared" si="60"/>
        <v>-1.618666826823965</v>
      </c>
      <c r="L791" s="30"/>
      <c r="M791" s="30"/>
      <c r="N791" s="2">
        <v>1005858</v>
      </c>
      <c r="O791" s="30"/>
      <c r="P791" s="30"/>
      <c r="Q791" s="30"/>
      <c r="R791" s="30"/>
      <c r="S791" s="30"/>
      <c r="T791" s="30"/>
      <c r="U791" s="30"/>
      <c r="V791" s="30"/>
    </row>
    <row r="792" spans="1:22" ht="14.5" x14ac:dyDescent="0.35">
      <c r="A792" s="15">
        <v>75</v>
      </c>
      <c r="B792" s="8">
        <v>270</v>
      </c>
      <c r="C792" s="8">
        <v>1565880.2664494761</v>
      </c>
      <c r="D792" s="8">
        <v>3118.4575945310698</v>
      </c>
      <c r="E792" s="2">
        <v>1560</v>
      </c>
      <c r="F792" s="1">
        <v>13377.41796875</v>
      </c>
      <c r="G792" s="1">
        <v>536.93151855468795</v>
      </c>
      <c r="H792" s="1">
        <v>14490.653559016069</v>
      </c>
      <c r="I792" s="1">
        <v>525.85815801927197</v>
      </c>
      <c r="J792" s="1">
        <f t="shared" si="59"/>
        <v>8.3217523207140331</v>
      </c>
      <c r="K792" s="1">
        <f t="shared" si="60"/>
        <v>-2.0623413140698563</v>
      </c>
      <c r="L792" s="30"/>
      <c r="M792" s="30"/>
      <c r="N792" s="2">
        <v>0</v>
      </c>
      <c r="O792" s="30"/>
      <c r="P792" s="30"/>
      <c r="Q792" s="30"/>
      <c r="R792" s="30"/>
      <c r="S792" s="30"/>
      <c r="T792" s="30"/>
      <c r="U792" s="30"/>
      <c r="V792" s="30"/>
    </row>
    <row r="793" spans="1:22" ht="14.5" x14ac:dyDescent="0.35">
      <c r="A793" s="15">
        <v>75</v>
      </c>
      <c r="B793" s="8">
        <v>270</v>
      </c>
      <c r="C793" s="8">
        <v>1565880.2664494761</v>
      </c>
      <c r="D793" s="8">
        <v>3118.4575945310698</v>
      </c>
      <c r="E793" s="2">
        <v>1590</v>
      </c>
      <c r="F793" s="1">
        <v>13452.6298828125</v>
      </c>
      <c r="G793" s="1">
        <v>527.99328613281205</v>
      </c>
      <c r="H793" s="1">
        <v>14960.43714736812</v>
      </c>
      <c r="I793" s="1">
        <v>516.401065798491</v>
      </c>
      <c r="J793" s="1">
        <f t="shared" si="59"/>
        <v>11.208271376603038</v>
      </c>
      <c r="K793" s="1">
        <f t="shared" si="60"/>
        <v>-2.1955241929733784</v>
      </c>
      <c r="L793" s="30"/>
      <c r="M793" s="30"/>
      <c r="N793" s="2">
        <v>0</v>
      </c>
      <c r="O793" s="30"/>
      <c r="P793" s="30"/>
      <c r="Q793" s="30"/>
      <c r="R793" s="30"/>
      <c r="S793" s="30"/>
      <c r="T793" s="30"/>
      <c r="U793" s="30"/>
      <c r="V793" s="30"/>
    </row>
    <row r="794" spans="1:22" ht="14.5" x14ac:dyDescent="0.35">
      <c r="A794" s="15">
        <v>75</v>
      </c>
      <c r="B794" s="8">
        <v>270</v>
      </c>
      <c r="C794" s="8">
        <v>1565880.2664494761</v>
      </c>
      <c r="D794" s="8">
        <v>3118.4575945310698</v>
      </c>
      <c r="E794" s="2">
        <v>1620</v>
      </c>
      <c r="F794" s="1">
        <v>13458.7998046875</v>
      </c>
      <c r="G794" s="1">
        <v>520.13677978515602</v>
      </c>
      <c r="H794" s="1">
        <v>15179.46486369384</v>
      </c>
      <c r="I794" s="1">
        <v>508.05520109253519</v>
      </c>
      <c r="J794" s="1">
        <f t="shared" si="59"/>
        <v>12.784684251021089</v>
      </c>
      <c r="K794" s="1">
        <f t="shared" si="60"/>
        <v>-2.3227695410447935</v>
      </c>
      <c r="L794" s="30"/>
      <c r="M794" s="30"/>
      <c r="N794" s="2">
        <v>0</v>
      </c>
      <c r="O794" s="30"/>
      <c r="P794" s="30"/>
      <c r="Q794" s="30"/>
      <c r="R794" s="30"/>
      <c r="S794" s="30"/>
      <c r="T794" s="30"/>
      <c r="U794" s="30"/>
      <c r="V794" s="30"/>
    </row>
    <row r="795" spans="1:22" ht="14.5" x14ac:dyDescent="0.35">
      <c r="A795" s="15">
        <v>75</v>
      </c>
      <c r="B795" s="8">
        <v>270</v>
      </c>
      <c r="C795" s="8">
        <v>1565880.2664494761</v>
      </c>
      <c r="D795" s="8">
        <v>3118.4575945310698</v>
      </c>
      <c r="E795" s="2">
        <v>1650</v>
      </c>
      <c r="F795" s="1">
        <v>14573.4345703125</v>
      </c>
      <c r="G795" s="1">
        <v>561.35491943359398</v>
      </c>
      <c r="H795" s="1">
        <v>17103.976365246512</v>
      </c>
      <c r="I795" s="1">
        <v>538.75482438234735</v>
      </c>
      <c r="J795" s="1">
        <f t="shared" si="59"/>
        <v>17.364072845868268</v>
      </c>
      <c r="K795" s="1">
        <f t="shared" si="60"/>
        <v>-4.025990379500028</v>
      </c>
      <c r="L795" s="30"/>
      <c r="M795" s="30"/>
      <c r="N795" s="2">
        <v>1005858</v>
      </c>
      <c r="O795" s="30"/>
      <c r="P795" s="30"/>
      <c r="Q795" s="30"/>
      <c r="R795" s="30"/>
      <c r="S795" s="30"/>
      <c r="T795" s="30"/>
      <c r="U795" s="30"/>
      <c r="V795" s="30"/>
    </row>
    <row r="796" spans="1:22" ht="14.5" x14ac:dyDescent="0.35">
      <c r="A796" s="15">
        <v>75</v>
      </c>
      <c r="B796" s="8">
        <v>270</v>
      </c>
      <c r="C796" s="8">
        <v>1565880.2664494761</v>
      </c>
      <c r="D796" s="8">
        <v>3118.4575945310698</v>
      </c>
      <c r="E796" s="2">
        <v>1680</v>
      </c>
      <c r="F796" s="1">
        <v>15154.3837890625</v>
      </c>
      <c r="G796" s="1">
        <v>576.60638427734398</v>
      </c>
      <c r="H796" s="1">
        <v>17427.9120958848</v>
      </c>
      <c r="I796" s="1">
        <v>554.76312108591321</v>
      </c>
      <c r="J796" s="1">
        <f t="shared" si="59"/>
        <v>15.002446410676178</v>
      </c>
      <c r="K796" s="1">
        <f t="shared" si="60"/>
        <v>-3.7882451160867294</v>
      </c>
      <c r="L796" s="30"/>
      <c r="M796" s="30"/>
      <c r="N796" s="2">
        <v>1005858</v>
      </c>
      <c r="O796" s="30"/>
      <c r="P796" s="30"/>
      <c r="Q796" s="30"/>
      <c r="R796" s="30"/>
      <c r="S796" s="30"/>
      <c r="T796" s="30"/>
      <c r="U796" s="30"/>
      <c r="V796" s="30"/>
    </row>
    <row r="797" spans="1:22" ht="14.5" x14ac:dyDescent="0.35">
      <c r="A797" s="15">
        <v>75</v>
      </c>
      <c r="B797" s="8">
        <v>270</v>
      </c>
      <c r="C797" s="8">
        <v>1565880.2664494761</v>
      </c>
      <c r="D797" s="8">
        <v>3118.4575945310698</v>
      </c>
      <c r="E797" s="2">
        <v>1710</v>
      </c>
      <c r="F797" s="1">
        <v>15576.4482421875</v>
      </c>
      <c r="G797" s="1">
        <v>582.15179443359398</v>
      </c>
      <c r="H797" s="1">
        <v>17669.978840616379</v>
      </c>
      <c r="I797" s="1">
        <v>557.87040219933999</v>
      </c>
      <c r="J797" s="1">
        <f t="shared" si="59"/>
        <v>13.440359226172802</v>
      </c>
      <c r="K797" s="1">
        <f t="shared" si="60"/>
        <v>-4.1709726683705624</v>
      </c>
      <c r="L797" s="30"/>
      <c r="M797" s="30"/>
      <c r="N797" s="2">
        <v>1005858</v>
      </c>
      <c r="O797" s="30"/>
      <c r="P797" s="30"/>
      <c r="Q797" s="30"/>
      <c r="R797" s="30"/>
      <c r="S797" s="30"/>
      <c r="T797" s="30"/>
      <c r="U797" s="30"/>
      <c r="V797" s="30"/>
    </row>
    <row r="798" spans="1:22" ht="14.5" x14ac:dyDescent="0.35">
      <c r="A798" s="15">
        <v>75</v>
      </c>
      <c r="B798" s="8">
        <v>270</v>
      </c>
      <c r="C798" s="8">
        <v>1565880.2664494761</v>
      </c>
      <c r="D798" s="8">
        <v>3118.4575945310698</v>
      </c>
      <c r="E798" s="2">
        <v>1740</v>
      </c>
      <c r="F798" s="1">
        <v>14054.267578125</v>
      </c>
      <c r="G798" s="1">
        <v>531.9501953125</v>
      </c>
      <c r="H798" s="1">
        <v>17907.808030657441</v>
      </c>
      <c r="I798" s="1">
        <v>549.64879249436228</v>
      </c>
      <c r="J798" s="1">
        <f t="shared" si="59"/>
        <v>27.419005872140563</v>
      </c>
      <c r="K798" s="1">
        <f t="shared" si="60"/>
        <v>3.3271154588946148</v>
      </c>
      <c r="L798" s="30"/>
      <c r="M798" s="30"/>
      <c r="N798" s="2">
        <v>0</v>
      </c>
      <c r="O798" s="30"/>
      <c r="P798" s="30"/>
      <c r="Q798" s="30"/>
      <c r="R798" s="30"/>
      <c r="S798" s="30"/>
      <c r="T798" s="30"/>
      <c r="U798" s="30"/>
      <c r="V798" s="30"/>
    </row>
    <row r="799" spans="1:22" ht="14.5" x14ac:dyDescent="0.35">
      <c r="A799" s="15">
        <v>75</v>
      </c>
      <c r="B799" s="8">
        <v>270</v>
      </c>
      <c r="C799" s="8">
        <v>1565880.2664494761</v>
      </c>
      <c r="D799" s="8">
        <v>3118.4575945310698</v>
      </c>
      <c r="E799" s="2">
        <v>1770</v>
      </c>
      <c r="F799" s="1">
        <v>14986.0888671875</v>
      </c>
      <c r="G799" s="1">
        <v>547.093017578125</v>
      </c>
      <c r="H799" s="1">
        <v>18146.316727574369</v>
      </c>
      <c r="I799" s="1">
        <v>537.89959720497768</v>
      </c>
      <c r="J799" s="1">
        <f t="shared" si="59"/>
        <v>21.08774269520238</v>
      </c>
      <c r="K799" s="1">
        <f t="shared" si="60"/>
        <v>-1.6804126680038458</v>
      </c>
      <c r="L799" s="30"/>
      <c r="M799" s="30"/>
      <c r="N799" s="2">
        <v>0</v>
      </c>
      <c r="O799" s="30"/>
      <c r="P799" s="30"/>
      <c r="Q799" s="30"/>
      <c r="R799" s="30"/>
      <c r="S799" s="30"/>
      <c r="T799" s="30"/>
      <c r="U799" s="30"/>
      <c r="V799" s="30"/>
    </row>
    <row r="800" spans="1:22" ht="14.5" x14ac:dyDescent="0.35">
      <c r="A800" s="15">
        <v>75</v>
      </c>
      <c r="B800" s="8">
        <v>270</v>
      </c>
      <c r="C800" s="8">
        <v>1565880.2664494761</v>
      </c>
      <c r="D800" s="8">
        <v>3118.4575945310698</v>
      </c>
      <c r="E800" s="2">
        <v>1800</v>
      </c>
      <c r="F800" s="1">
        <v>15925.5810546875</v>
      </c>
      <c r="G800" s="1">
        <v>554.35095214843795</v>
      </c>
      <c r="H800" s="1">
        <v>18403.396828949451</v>
      </c>
      <c r="I800" s="1">
        <v>530.19482064942611</v>
      </c>
      <c r="J800" s="1">
        <f t="shared" si="59"/>
        <v>15.558715036853471</v>
      </c>
      <c r="K800" s="1">
        <f t="shared" si="60"/>
        <v>-4.3575520895909978</v>
      </c>
      <c r="L800" s="30"/>
      <c r="M800" s="30"/>
      <c r="N800" s="2">
        <v>0</v>
      </c>
      <c r="O800" s="30"/>
      <c r="P800" s="30"/>
      <c r="Q800" s="30"/>
      <c r="R800" s="30"/>
      <c r="S800" s="30"/>
      <c r="T800" s="30"/>
      <c r="U800" s="30"/>
      <c r="V800" s="30"/>
    </row>
    <row r="801" spans="1:22" ht="14.5" x14ac:dyDescent="0.35">
      <c r="A801" s="15">
        <v>75</v>
      </c>
      <c r="B801" s="8">
        <v>270</v>
      </c>
      <c r="C801" s="8">
        <v>1565880.2664494761</v>
      </c>
      <c r="D801" s="8">
        <v>3118.4575945310698</v>
      </c>
      <c r="E801" s="2">
        <v>1830</v>
      </c>
      <c r="F801" s="1">
        <v>15474.833984375</v>
      </c>
      <c r="G801" s="1">
        <v>519.79992675781295</v>
      </c>
      <c r="H801" s="1">
        <v>18355.27668454485</v>
      </c>
      <c r="I801" s="1">
        <v>525.4618347030746</v>
      </c>
      <c r="J801" s="1">
        <f t="shared" si="59"/>
        <v>18.613722790682239</v>
      </c>
      <c r="K801" s="1">
        <f t="shared" si="60"/>
        <v>1.0892475457965316</v>
      </c>
      <c r="L801" s="30"/>
      <c r="M801" s="30"/>
      <c r="N801" s="2">
        <v>1005858</v>
      </c>
      <c r="O801" s="30"/>
      <c r="P801" s="30"/>
      <c r="Q801" s="30"/>
      <c r="R801" s="30"/>
      <c r="S801" s="30"/>
      <c r="T801" s="30"/>
      <c r="U801" s="30"/>
      <c r="V801" s="30"/>
    </row>
    <row r="802" spans="1:22" ht="14.5" x14ac:dyDescent="0.35">
      <c r="A802" s="15">
        <v>75</v>
      </c>
      <c r="B802" s="8">
        <v>270</v>
      </c>
      <c r="C802" s="8">
        <v>1565880.2664494761</v>
      </c>
      <c r="D802" s="8">
        <v>3118.4575945310698</v>
      </c>
      <c r="E802" s="2">
        <v>1860</v>
      </c>
      <c r="F802" s="1">
        <v>15801.82421875</v>
      </c>
      <c r="G802" s="1">
        <v>518.00354003906295</v>
      </c>
      <c r="H802" s="1">
        <v>18444.020995927989</v>
      </c>
      <c r="I802" s="1">
        <v>521.88888426415394</v>
      </c>
      <c r="J802" s="1">
        <f t="shared" si="59"/>
        <v>16.720833877159784</v>
      </c>
      <c r="K802" s="1">
        <f t="shared" si="60"/>
        <v>0.75006132676197412</v>
      </c>
      <c r="L802" s="30"/>
      <c r="M802" s="30"/>
      <c r="N802" s="2">
        <v>1005858</v>
      </c>
      <c r="O802" s="30"/>
      <c r="P802" s="30"/>
      <c r="Q802" s="30"/>
      <c r="R802" s="30"/>
      <c r="S802" s="30"/>
      <c r="T802" s="30"/>
      <c r="U802" s="30"/>
      <c r="V802" s="30"/>
    </row>
    <row r="803" spans="1:22" ht="14.5" x14ac:dyDescent="0.35">
      <c r="A803" s="15">
        <v>75</v>
      </c>
      <c r="B803" s="8">
        <v>270</v>
      </c>
      <c r="C803" s="8">
        <v>1565880.2664494761</v>
      </c>
      <c r="D803" s="8">
        <v>3118.4575945310698</v>
      </c>
      <c r="E803" s="2">
        <v>1890</v>
      </c>
      <c r="F803" s="1">
        <v>16770.369140625</v>
      </c>
      <c r="G803" s="1">
        <v>525.11828613281295</v>
      </c>
      <c r="H803" s="1">
        <v>18566.234142042849</v>
      </c>
      <c r="I803" s="1">
        <v>518.97127777545825</v>
      </c>
      <c r="J803" s="1">
        <f t="shared" si="59"/>
        <v>10.708559760127741</v>
      </c>
      <c r="K803" s="1">
        <f t="shared" si="60"/>
        <v>-1.1705949915825262</v>
      </c>
      <c r="L803" s="30"/>
      <c r="M803" s="30"/>
      <c r="N803" s="2">
        <v>1005858</v>
      </c>
      <c r="O803" s="30"/>
      <c r="P803" s="30"/>
      <c r="Q803" s="30"/>
      <c r="R803" s="30"/>
      <c r="S803" s="30"/>
      <c r="T803" s="30"/>
      <c r="U803" s="30"/>
      <c r="V803" s="30"/>
    </row>
    <row r="804" spans="1:22" ht="14.5" x14ac:dyDescent="0.35">
      <c r="A804" s="15">
        <v>75</v>
      </c>
      <c r="B804" s="8">
        <v>270</v>
      </c>
      <c r="C804" s="8">
        <v>1565880.2664494761</v>
      </c>
      <c r="D804" s="8">
        <v>3118.4575945310698</v>
      </c>
      <c r="E804" s="2">
        <v>1920</v>
      </c>
      <c r="F804" s="1">
        <v>14659.5546875</v>
      </c>
      <c r="G804" s="1">
        <v>446.71981811523398</v>
      </c>
      <c r="H804" s="1">
        <v>17621.525184962989</v>
      </c>
      <c r="I804" s="1">
        <v>427.17757867167171</v>
      </c>
      <c r="J804" s="1">
        <f t="shared" si="59"/>
        <v>20.205050975993295</v>
      </c>
      <c r="K804" s="1">
        <f t="shared" si="60"/>
        <v>-4.3746076737793693</v>
      </c>
      <c r="L804" s="30"/>
      <c r="M804" s="30"/>
      <c r="N804" s="2">
        <v>0</v>
      </c>
      <c r="O804" s="30"/>
      <c r="P804" s="30"/>
      <c r="Q804" s="30"/>
      <c r="R804" s="30"/>
      <c r="S804" s="30"/>
      <c r="T804" s="30"/>
      <c r="U804" s="30"/>
      <c r="V804" s="30"/>
    </row>
    <row r="805" spans="1:22" ht="14.5" x14ac:dyDescent="0.35">
      <c r="A805" s="15">
        <v>75</v>
      </c>
      <c r="B805" s="8">
        <v>270</v>
      </c>
      <c r="C805" s="8">
        <v>1565880.2664494761</v>
      </c>
      <c r="D805" s="8">
        <v>3118.4575945310698</v>
      </c>
      <c r="E805" s="2">
        <v>1950</v>
      </c>
      <c r="F805" s="1">
        <v>14699.466796875</v>
      </c>
      <c r="G805" s="1">
        <v>433.643310546875</v>
      </c>
      <c r="H805" s="1">
        <v>16463.40648179108</v>
      </c>
      <c r="I805" s="1">
        <v>399.60296563616481</v>
      </c>
      <c r="J805" s="1">
        <f t="shared" si="59"/>
        <v>12.000024962069244</v>
      </c>
      <c r="K805" s="1">
        <f t="shared" si="60"/>
        <v>-7.8498489617610678</v>
      </c>
      <c r="L805" s="30"/>
      <c r="M805" s="30"/>
      <c r="N805" s="2">
        <v>0</v>
      </c>
      <c r="O805" s="30"/>
      <c r="P805" s="30"/>
      <c r="Q805" s="30"/>
      <c r="R805" s="30"/>
      <c r="S805" s="30"/>
      <c r="T805" s="30"/>
      <c r="U805" s="30"/>
      <c r="V805" s="30"/>
    </row>
    <row r="806" spans="1:22" ht="14.5" x14ac:dyDescent="0.35">
      <c r="A806" s="15">
        <v>75</v>
      </c>
      <c r="B806" s="8">
        <v>270</v>
      </c>
      <c r="C806" s="8">
        <v>1565880.2664494761</v>
      </c>
      <c r="D806" s="8">
        <v>3118.4575945310698</v>
      </c>
      <c r="E806" s="2">
        <v>1980</v>
      </c>
      <c r="F806" s="1">
        <v>15092.791015625</v>
      </c>
      <c r="G806" s="1">
        <v>430.55847167968699</v>
      </c>
      <c r="H806" s="1">
        <v>15210.80422018462</v>
      </c>
      <c r="I806" s="1">
        <v>390.86712023681298</v>
      </c>
      <c r="J806" s="1">
        <f t="shared" si="59"/>
        <v>0.78191770122203041</v>
      </c>
      <c r="K806" s="1">
        <f t="shared" si="60"/>
        <v>-9.2185740273628394</v>
      </c>
      <c r="L806" s="30"/>
      <c r="M806" s="30"/>
      <c r="N806" s="2">
        <v>0</v>
      </c>
      <c r="O806" s="30"/>
      <c r="P806" s="30"/>
      <c r="Q806" s="30"/>
      <c r="R806" s="30"/>
      <c r="S806" s="30"/>
      <c r="T806" s="30"/>
      <c r="U806" s="30"/>
      <c r="V806" s="30"/>
    </row>
    <row r="807" spans="1:22" ht="14.5" x14ac:dyDescent="0.35">
      <c r="A807" s="15">
        <v>75</v>
      </c>
      <c r="B807" s="8">
        <v>270</v>
      </c>
      <c r="C807" s="8">
        <v>1565880.2664494761</v>
      </c>
      <c r="D807" s="8">
        <v>3118.4575945310698</v>
      </c>
      <c r="E807" s="2">
        <v>2010</v>
      </c>
      <c r="F807" s="1">
        <v>15604.7578125</v>
      </c>
      <c r="G807" s="1">
        <v>427.431640625</v>
      </c>
      <c r="H807" s="1">
        <v>14267.94116761011</v>
      </c>
      <c r="I807" s="1">
        <v>384.91200148550718</v>
      </c>
      <c r="J807" s="1">
        <f t="shared" si="59"/>
        <v>-8.566724719168981</v>
      </c>
      <c r="K807" s="1">
        <f t="shared" si="60"/>
        <v>-9.9477051060889323</v>
      </c>
      <c r="L807" s="30"/>
      <c r="M807" s="30"/>
      <c r="N807" s="2">
        <v>1005858</v>
      </c>
      <c r="O807" s="30"/>
      <c r="P807" s="30"/>
      <c r="Q807" s="30"/>
      <c r="R807" s="30"/>
      <c r="S807" s="30"/>
      <c r="T807" s="30"/>
      <c r="U807" s="30"/>
      <c r="V807" s="30"/>
    </row>
    <row r="808" spans="1:22" ht="14.5" x14ac:dyDescent="0.35">
      <c r="A808" s="15">
        <v>75</v>
      </c>
      <c r="B808" s="8">
        <v>270</v>
      </c>
      <c r="C808" s="8">
        <v>1565880.2664494761</v>
      </c>
      <c r="D808" s="8">
        <v>3118.4575945310698</v>
      </c>
      <c r="E808" s="2">
        <v>2040</v>
      </c>
      <c r="F808" s="1">
        <v>16337.630859375</v>
      </c>
      <c r="G808" s="1">
        <v>419.75411987304699</v>
      </c>
      <c r="H808" s="1">
        <v>13778.98424941775</v>
      </c>
      <c r="I808" s="1">
        <v>379.52303732665081</v>
      </c>
      <c r="J808" s="1">
        <f t="shared" si="59"/>
        <v>-15.661062683938813</v>
      </c>
      <c r="K808" s="1">
        <f t="shared" si="60"/>
        <v>-9.5844401857363337</v>
      </c>
      <c r="L808" s="30"/>
      <c r="M808" s="30"/>
      <c r="N808" s="2">
        <v>1005858</v>
      </c>
      <c r="O808" s="30"/>
      <c r="P808" s="30"/>
      <c r="Q808" s="30"/>
      <c r="R808" s="30"/>
      <c r="S808" s="30"/>
      <c r="T808" s="30"/>
      <c r="U808" s="30"/>
      <c r="V808" s="30"/>
    </row>
    <row r="809" spans="1:22" ht="14.5" x14ac:dyDescent="0.35">
      <c r="A809" s="15">
        <v>75</v>
      </c>
      <c r="B809" s="8">
        <v>270</v>
      </c>
      <c r="C809" s="8">
        <v>1565880.2664494761</v>
      </c>
      <c r="D809" s="8">
        <v>3118.4575945310698</v>
      </c>
      <c r="E809" s="2">
        <v>2070</v>
      </c>
      <c r="F809" s="1">
        <v>16442.265625</v>
      </c>
      <c r="G809" s="1">
        <v>413.53305053710898</v>
      </c>
      <c r="H809" s="1">
        <v>13767.45135909521</v>
      </c>
      <c r="I809" s="1">
        <v>374.54202462579428</v>
      </c>
      <c r="J809" s="1">
        <f t="shared" si="59"/>
        <v>-16.267917858216634</v>
      </c>
      <c r="K809" s="1">
        <f t="shared" si="60"/>
        <v>-9.4287568697766702</v>
      </c>
      <c r="L809" s="30"/>
      <c r="M809" s="30"/>
      <c r="N809" s="2">
        <v>1005858</v>
      </c>
      <c r="O809" s="30"/>
      <c r="P809" s="30"/>
      <c r="Q809" s="30"/>
      <c r="R809" s="30"/>
      <c r="S809" s="30"/>
      <c r="T809" s="30"/>
      <c r="U809" s="30"/>
      <c r="V809" s="30"/>
    </row>
    <row r="810" spans="1:22" ht="14.5" x14ac:dyDescent="0.35">
      <c r="A810" s="15">
        <v>75</v>
      </c>
      <c r="B810" s="8">
        <v>270</v>
      </c>
      <c r="C810" s="8">
        <v>1565880.2664494761</v>
      </c>
      <c r="D810" s="8">
        <v>3118.4575945310698</v>
      </c>
      <c r="E810" s="2">
        <v>2100</v>
      </c>
      <c r="F810" s="1">
        <v>16537.9375</v>
      </c>
      <c r="G810" s="1">
        <v>409.45138549804699</v>
      </c>
      <c r="H810" s="1">
        <v>13936.753796663859</v>
      </c>
      <c r="I810" s="1">
        <v>369.97512478794528</v>
      </c>
      <c r="J810" s="1">
        <f t="shared" si="59"/>
        <v>-15.728585885248028</v>
      </c>
      <c r="K810" s="1">
        <f t="shared" si="60"/>
        <v>-9.6412570840574219</v>
      </c>
      <c r="L810" s="30"/>
      <c r="M810" s="30"/>
      <c r="N810" s="2">
        <v>0</v>
      </c>
      <c r="O810" s="30"/>
      <c r="P810" s="30"/>
      <c r="Q810" s="30"/>
      <c r="R810" s="30"/>
      <c r="S810" s="30"/>
      <c r="T810" s="30"/>
      <c r="U810" s="30"/>
      <c r="V810" s="30"/>
    </row>
    <row r="811" spans="1:22" ht="14.5" x14ac:dyDescent="0.35">
      <c r="A811" s="15">
        <v>75</v>
      </c>
      <c r="B811" s="8">
        <v>270</v>
      </c>
      <c r="C811" s="8">
        <v>1565880.2664494761</v>
      </c>
      <c r="D811" s="8">
        <v>3118.4575945310698</v>
      </c>
      <c r="E811" s="2">
        <v>2130</v>
      </c>
      <c r="F811" s="1">
        <v>16542.3671875</v>
      </c>
      <c r="G811" s="1">
        <v>405.29919433593801</v>
      </c>
      <c r="H811" s="1">
        <v>14139.336911548469</v>
      </c>
      <c r="I811" s="1">
        <v>365.58418742838973</v>
      </c>
      <c r="J811" s="1">
        <f t="shared" si="59"/>
        <v>-14.526519987824631</v>
      </c>
      <c r="K811" s="1">
        <f t="shared" si="60"/>
        <v>-9.7989355672466338</v>
      </c>
      <c r="L811" s="30"/>
      <c r="M811" s="30"/>
      <c r="N811" s="2">
        <v>0</v>
      </c>
      <c r="O811" s="30"/>
      <c r="P811" s="30"/>
      <c r="Q811" s="30"/>
      <c r="R811" s="30"/>
      <c r="S811" s="30"/>
      <c r="T811" s="30"/>
      <c r="U811" s="30"/>
      <c r="V811" s="30"/>
    </row>
    <row r="812" spans="1:22" ht="14.5" x14ac:dyDescent="0.35">
      <c r="A812" s="15">
        <v>75</v>
      </c>
      <c r="B812" s="8">
        <v>270</v>
      </c>
      <c r="C812" s="8">
        <v>1565880.2664494761</v>
      </c>
      <c r="D812" s="8">
        <v>3118.4575945310698</v>
      </c>
      <c r="E812" s="2">
        <v>2160</v>
      </c>
      <c r="F812" s="1">
        <v>16509.8125</v>
      </c>
      <c r="G812" s="1">
        <v>401.58404541015602</v>
      </c>
      <c r="H812" s="1">
        <v>14428.777413210761</v>
      </c>
      <c r="I812" s="1">
        <v>361.26806281492622</v>
      </c>
      <c r="J812" s="1">
        <f t="shared" si="59"/>
        <v>-12.604837800485253</v>
      </c>
      <c r="K812" s="1">
        <f t="shared" si="60"/>
        <v>-10.039239122175099</v>
      </c>
      <c r="L812" s="30"/>
      <c r="M812" s="30"/>
      <c r="N812" s="2">
        <v>0</v>
      </c>
      <c r="O812" s="30"/>
      <c r="P812" s="30"/>
      <c r="Q812" s="30"/>
      <c r="R812" s="30"/>
      <c r="S812" s="30"/>
      <c r="T812" s="30"/>
      <c r="U812" s="30"/>
      <c r="V812" s="30"/>
    </row>
    <row r="813" spans="1:22" ht="14.5" x14ac:dyDescent="0.35">
      <c r="A813" s="15">
        <v>75</v>
      </c>
      <c r="B813" s="8">
        <v>270</v>
      </c>
      <c r="C813" s="8">
        <v>1565880.2664494761</v>
      </c>
      <c r="D813" s="8">
        <v>3118.4575945310698</v>
      </c>
      <c r="E813" s="2">
        <v>2190</v>
      </c>
      <c r="F813" s="1">
        <v>20041.02734375</v>
      </c>
      <c r="G813" s="1">
        <v>479.69503784179699</v>
      </c>
      <c r="H813" s="1">
        <v>17938.068380166831</v>
      </c>
      <c r="I813" s="1">
        <v>424.01164339881387</v>
      </c>
      <c r="J813" s="1">
        <f t="shared" si="59"/>
        <v>-10.49326926964649</v>
      </c>
      <c r="K813" s="1">
        <f t="shared" si="60"/>
        <v>-11.608082229390801</v>
      </c>
      <c r="L813" s="30"/>
      <c r="M813" s="30"/>
      <c r="N813" s="2">
        <v>1005858</v>
      </c>
      <c r="O813" s="30"/>
      <c r="P813" s="30"/>
      <c r="Q813" s="30"/>
      <c r="R813" s="30"/>
      <c r="S813" s="30"/>
      <c r="T813" s="30"/>
      <c r="U813" s="30"/>
      <c r="V813" s="30"/>
    </row>
    <row r="814" spans="1:22" ht="14.5" x14ac:dyDescent="0.35">
      <c r="A814" s="15">
        <v>75</v>
      </c>
      <c r="B814" s="8">
        <v>270</v>
      </c>
      <c r="C814" s="8">
        <v>1565880.2664494761</v>
      </c>
      <c r="D814" s="8">
        <v>3118.4575945310698</v>
      </c>
      <c r="E814" s="2">
        <v>2220</v>
      </c>
      <c r="F814" s="1">
        <v>20817.208984375</v>
      </c>
      <c r="G814" s="1">
        <v>490.2109375</v>
      </c>
      <c r="H814" s="1">
        <v>19664.206677544891</v>
      </c>
      <c r="I814" s="1">
        <v>452.84934446079347</v>
      </c>
      <c r="J814" s="1">
        <f t="shared" si="59"/>
        <v>-5.5386978518375365</v>
      </c>
      <c r="K814" s="1">
        <f t="shared" si="60"/>
        <v>-7.6215339522502035</v>
      </c>
      <c r="L814" s="30"/>
      <c r="M814" s="30"/>
      <c r="N814" s="2">
        <v>1005858</v>
      </c>
      <c r="O814" s="30"/>
      <c r="P814" s="30"/>
      <c r="Q814" s="30"/>
      <c r="R814" s="30"/>
      <c r="S814" s="30"/>
      <c r="T814" s="30"/>
      <c r="U814" s="30"/>
      <c r="V814" s="30"/>
    </row>
    <row r="815" spans="1:22" ht="14.5" x14ac:dyDescent="0.35">
      <c r="A815" s="15">
        <v>75</v>
      </c>
      <c r="B815" s="8">
        <v>270</v>
      </c>
      <c r="C815" s="8">
        <v>1565880.2664494761</v>
      </c>
      <c r="D815" s="8">
        <v>3118.4575945310698</v>
      </c>
      <c r="E815" s="2">
        <v>2250</v>
      </c>
      <c r="F815" s="1">
        <v>21392.208984375</v>
      </c>
      <c r="G815" s="1">
        <v>490.63659667968699</v>
      </c>
      <c r="H815" s="1">
        <v>20109.820509513891</v>
      </c>
      <c r="I815" s="1">
        <v>464.47712382797772</v>
      </c>
      <c r="J815" s="1">
        <f t="shared" si="59"/>
        <v>-5.9946519585601159</v>
      </c>
      <c r="K815" s="1">
        <f t="shared" si="60"/>
        <v>-5.3317410541202506</v>
      </c>
      <c r="L815" s="30"/>
      <c r="M815" s="30"/>
      <c r="N815" s="2">
        <v>1005858</v>
      </c>
      <c r="O815" s="30"/>
      <c r="P815" s="30"/>
      <c r="Q815" s="30"/>
      <c r="R815" s="30"/>
      <c r="S815" s="30"/>
      <c r="T815" s="30"/>
      <c r="U815" s="30"/>
      <c r="V815" s="30"/>
    </row>
    <row r="816" spans="1:22" ht="14.5" x14ac:dyDescent="0.35">
      <c r="A816" s="15">
        <v>75</v>
      </c>
      <c r="B816" s="8">
        <v>270</v>
      </c>
      <c r="C816" s="8">
        <v>1565880.2664494761</v>
      </c>
      <c r="D816" s="8">
        <v>3118.4575945310698</v>
      </c>
      <c r="E816" s="2">
        <v>2280</v>
      </c>
      <c r="F816" s="1">
        <v>21905.888671875</v>
      </c>
      <c r="G816" s="1">
        <v>488.34811401367199</v>
      </c>
      <c r="H816" s="1">
        <v>20286.374587390499</v>
      </c>
      <c r="I816" s="1">
        <v>468.32316948295198</v>
      </c>
      <c r="J816" s="1">
        <f t="shared" si="59"/>
        <v>-7.3930535699462272</v>
      </c>
      <c r="K816" s="1">
        <f t="shared" si="60"/>
        <v>-4.1005471212200444</v>
      </c>
      <c r="L816" s="30"/>
      <c r="M816" s="30"/>
      <c r="N816" s="2">
        <v>0</v>
      </c>
      <c r="O816" s="30"/>
      <c r="P816" s="30"/>
      <c r="Q816" s="30"/>
      <c r="R816" s="30"/>
      <c r="S816" s="30"/>
      <c r="T816" s="30"/>
      <c r="U816" s="30"/>
      <c r="V816" s="30"/>
    </row>
    <row r="817" spans="1:22" ht="14.5" x14ac:dyDescent="0.35">
      <c r="A817" s="15">
        <v>75</v>
      </c>
      <c r="B817" s="8">
        <v>270</v>
      </c>
      <c r="C817" s="8">
        <v>1565880.2664494761</v>
      </c>
      <c r="D817" s="8">
        <v>3118.4575945310698</v>
      </c>
      <c r="E817" s="2">
        <v>2310</v>
      </c>
      <c r="F817" s="1">
        <v>22423.091796875</v>
      </c>
      <c r="G817" s="1">
        <v>485.4228515625</v>
      </c>
      <c r="H817" s="1">
        <v>20419.36353545832</v>
      </c>
      <c r="I817" s="1">
        <v>468.14491157926369</v>
      </c>
      <c r="J817" s="1">
        <f t="shared" si="59"/>
        <v>-8.9360034716351198</v>
      </c>
      <c r="K817" s="1">
        <f t="shared" si="60"/>
        <v>-3.5593585937747538</v>
      </c>
      <c r="L817" s="30"/>
      <c r="M817" s="30"/>
      <c r="N817" s="2">
        <v>0</v>
      </c>
      <c r="O817" s="30"/>
      <c r="P817" s="30"/>
      <c r="Q817" s="30"/>
      <c r="R817" s="30"/>
      <c r="S817" s="30"/>
      <c r="T817" s="30"/>
      <c r="U817" s="30"/>
      <c r="V817" s="30"/>
    </row>
    <row r="818" spans="1:22" ht="14.5" x14ac:dyDescent="0.35">
      <c r="A818" s="15">
        <v>75</v>
      </c>
      <c r="B818" s="8">
        <v>270</v>
      </c>
      <c r="C818" s="8">
        <v>1565880.2664494761</v>
      </c>
      <c r="D818" s="8">
        <v>3118.4575945310698</v>
      </c>
      <c r="E818" s="2">
        <v>2340</v>
      </c>
      <c r="F818" s="1">
        <v>22806.01171875</v>
      </c>
      <c r="G818" s="1">
        <v>483.32113647460898</v>
      </c>
      <c r="H818" s="1">
        <v>20546.370682839239</v>
      </c>
      <c r="I818" s="1">
        <v>464.04126482965091</v>
      </c>
      <c r="J818" s="1">
        <f t="shared" si="59"/>
        <v>-9.9080938121810824</v>
      </c>
      <c r="K818" s="1">
        <f t="shared" si="60"/>
        <v>-3.9890396239625083</v>
      </c>
      <c r="L818" s="30"/>
      <c r="M818" s="30"/>
      <c r="N818" s="2">
        <v>0</v>
      </c>
      <c r="O818" s="30"/>
      <c r="P818" s="30"/>
      <c r="Q818" s="30"/>
      <c r="R818" s="30"/>
      <c r="S818" s="30"/>
      <c r="T818" s="30"/>
      <c r="U818" s="30"/>
      <c r="V818" s="30"/>
    </row>
    <row r="819" spans="1:22" ht="14.5" x14ac:dyDescent="0.35">
      <c r="A819" s="15">
        <v>75</v>
      </c>
      <c r="B819" s="8">
        <v>270</v>
      </c>
      <c r="C819" s="8">
        <v>1565880.2664494761</v>
      </c>
      <c r="D819" s="8">
        <v>3118.4575945310698</v>
      </c>
      <c r="E819" s="2">
        <v>2370</v>
      </c>
      <c r="F819" s="1">
        <v>21347.421875</v>
      </c>
      <c r="G819" s="1">
        <v>412.76934814453102</v>
      </c>
      <c r="H819" s="1">
        <v>20672.55386125256</v>
      </c>
      <c r="I819" s="1">
        <v>458.62732281814272</v>
      </c>
      <c r="J819" s="1">
        <f t="shared" si="59"/>
        <v>-3.1613560536683787</v>
      </c>
      <c r="K819" s="1">
        <f t="shared" si="60"/>
        <v>11.109830436719962</v>
      </c>
      <c r="L819" s="30"/>
      <c r="M819" s="30"/>
      <c r="N819" s="2">
        <v>1005858</v>
      </c>
      <c r="O819" s="30"/>
      <c r="P819" s="30"/>
      <c r="Q819" s="30"/>
      <c r="R819" s="30"/>
      <c r="S819" s="30"/>
      <c r="T819" s="30"/>
      <c r="U819" s="30"/>
      <c r="V819" s="30"/>
    </row>
    <row r="820" spans="1:22" ht="14.5" x14ac:dyDescent="0.35">
      <c r="A820" s="15">
        <v>75</v>
      </c>
      <c r="B820" s="8">
        <v>270</v>
      </c>
      <c r="C820" s="8">
        <v>1565880.2664494761</v>
      </c>
      <c r="D820" s="8">
        <v>3118.4575945310698</v>
      </c>
      <c r="E820" s="2">
        <v>2400</v>
      </c>
      <c r="F820" s="1">
        <v>21813.05859375</v>
      </c>
      <c r="G820" s="1">
        <v>410.61355590820301</v>
      </c>
      <c r="H820" s="1">
        <v>20803.543525310241</v>
      </c>
      <c r="I820" s="1">
        <v>452.78099514936582</v>
      </c>
      <c r="J820" s="1">
        <f t="shared" si="59"/>
        <v>-4.6280307922017476</v>
      </c>
      <c r="K820" s="1">
        <f t="shared" si="60"/>
        <v>10.269373388780615</v>
      </c>
      <c r="L820" s="30"/>
      <c r="M820" s="30"/>
      <c r="N820" s="2">
        <v>1005858</v>
      </c>
      <c r="O820" s="30"/>
      <c r="P820" s="30"/>
      <c r="Q820" s="30"/>
      <c r="R820" s="30"/>
      <c r="S820" s="30"/>
      <c r="T820" s="30"/>
      <c r="U820" s="30"/>
      <c r="V820" s="30"/>
    </row>
    <row r="821" spans="1:22" ht="14.5" x14ac:dyDescent="0.35">
      <c r="A821" s="15">
        <v>75</v>
      </c>
      <c r="B821" s="8">
        <v>270</v>
      </c>
      <c r="C821" s="8">
        <v>1565880.2664494761</v>
      </c>
      <c r="D821" s="8">
        <v>3118.4575945310698</v>
      </c>
      <c r="E821" s="2">
        <v>2430</v>
      </c>
      <c r="F821" s="1">
        <v>22338.59765625</v>
      </c>
      <c r="G821" s="1">
        <v>413.34259033203102</v>
      </c>
      <c r="H821" s="1">
        <v>20936.978344031519</v>
      </c>
      <c r="I821" s="1">
        <v>446.79192826458899</v>
      </c>
      <c r="J821" s="1">
        <f t="shared" si="59"/>
        <v>-6.2744283852855451</v>
      </c>
      <c r="K821" s="1">
        <f t="shared" si="60"/>
        <v>8.0924005207614069</v>
      </c>
      <c r="L821" s="30"/>
      <c r="M821" s="30"/>
      <c r="N821" s="2">
        <v>1005858</v>
      </c>
      <c r="O821" s="30"/>
      <c r="P821" s="30"/>
      <c r="Q821" s="30"/>
      <c r="R821" s="30"/>
      <c r="S821" s="30"/>
      <c r="T821" s="30"/>
      <c r="U821" s="30"/>
      <c r="V821" s="30"/>
    </row>
    <row r="822" spans="1:22" ht="14.5" x14ac:dyDescent="0.35">
      <c r="A822" s="15">
        <v>75</v>
      </c>
      <c r="B822" s="8">
        <v>270</v>
      </c>
      <c r="C822" s="8">
        <v>1565880.2664494761</v>
      </c>
      <c r="D822" s="8">
        <v>3118.4575945310698</v>
      </c>
      <c r="E822" s="2">
        <v>2460</v>
      </c>
      <c r="F822" s="1">
        <v>19106.14453125</v>
      </c>
      <c r="G822" s="1">
        <v>347.99118041992199</v>
      </c>
      <c r="H822" s="1">
        <v>19054.49817723973</v>
      </c>
      <c r="I822" s="1">
        <v>370.93008215812728</v>
      </c>
      <c r="J822" s="1">
        <f t="shared" si="59"/>
        <v>-0.27031279872188602</v>
      </c>
      <c r="K822" s="1">
        <f t="shared" si="60"/>
        <v>6.5918054907382562</v>
      </c>
      <c r="L822" s="30"/>
      <c r="M822" s="30"/>
      <c r="N822" s="2">
        <v>0</v>
      </c>
      <c r="O822" s="30"/>
      <c r="P822" s="30"/>
      <c r="Q822" s="30"/>
      <c r="R822" s="30"/>
      <c r="S822" s="30"/>
      <c r="T822" s="30"/>
      <c r="U822" s="30"/>
      <c r="V822" s="30"/>
    </row>
    <row r="823" spans="1:22" ht="14.5" x14ac:dyDescent="0.35">
      <c r="A823" s="15">
        <v>75</v>
      </c>
      <c r="B823" s="8">
        <v>270</v>
      </c>
      <c r="C823" s="8">
        <v>1565880.2664494761</v>
      </c>
      <c r="D823" s="8">
        <v>3118.4575945310698</v>
      </c>
      <c r="E823" s="2">
        <v>2490</v>
      </c>
      <c r="F823" s="1">
        <v>18659.33984375</v>
      </c>
      <c r="G823" s="1">
        <v>334.58071899414102</v>
      </c>
      <c r="H823" s="1">
        <v>18910.619284331671</v>
      </c>
      <c r="I823" s="1">
        <v>343.95783707096967</v>
      </c>
      <c r="J823" s="1">
        <f t="shared" si="59"/>
        <v>1.346668438893555</v>
      </c>
      <c r="K823" s="1">
        <f t="shared" si="60"/>
        <v>2.8026474762261651</v>
      </c>
      <c r="L823" s="30"/>
      <c r="M823" s="30"/>
      <c r="N823" s="2">
        <v>0</v>
      </c>
      <c r="O823" s="30"/>
      <c r="P823" s="30"/>
      <c r="Q823" s="30"/>
      <c r="R823" s="30"/>
      <c r="S823" s="30"/>
      <c r="T823" s="30"/>
      <c r="U823" s="30"/>
      <c r="V823" s="30"/>
    </row>
    <row r="824" spans="1:22" ht="14.5" x14ac:dyDescent="0.35">
      <c r="A824" s="15">
        <v>75</v>
      </c>
      <c r="B824" s="8">
        <v>270</v>
      </c>
      <c r="C824" s="8">
        <v>1565880.2664494761</v>
      </c>
      <c r="D824" s="8">
        <v>3118.4575945310698</v>
      </c>
      <c r="E824" s="2">
        <v>2520</v>
      </c>
      <c r="F824" s="1">
        <v>17659.5390625</v>
      </c>
      <c r="G824" s="1">
        <v>295.16030883789102</v>
      </c>
      <c r="H824" s="1">
        <v>19017.135999961942</v>
      </c>
      <c r="I824" s="1">
        <v>333.31271119353408</v>
      </c>
      <c r="J824" s="1">
        <f t="shared" si="59"/>
        <v>7.6876125286010231</v>
      </c>
      <c r="K824" s="1">
        <f t="shared" si="60"/>
        <v>12.925993507005462</v>
      </c>
      <c r="L824" s="30"/>
      <c r="M824" s="30"/>
      <c r="N824" s="2">
        <v>0</v>
      </c>
      <c r="O824" s="30"/>
      <c r="P824" s="30"/>
      <c r="Q824" s="30"/>
      <c r="R824" s="30"/>
      <c r="S824" s="30"/>
      <c r="T824" s="30"/>
      <c r="U824" s="30"/>
      <c r="V824" s="30"/>
    </row>
    <row r="825" spans="1:22" ht="14.5" x14ac:dyDescent="0.35">
      <c r="A825" s="15">
        <v>75</v>
      </c>
      <c r="B825" s="8">
        <v>270</v>
      </c>
      <c r="C825" s="8">
        <v>1565880.2664494761</v>
      </c>
      <c r="D825" s="8">
        <v>3118.4575945310698</v>
      </c>
      <c r="E825" s="2">
        <v>2550</v>
      </c>
      <c r="F825" s="1">
        <v>17367.333984375</v>
      </c>
      <c r="G825" s="1">
        <v>284.37261962890602</v>
      </c>
      <c r="H825" s="1">
        <v>19125.536073232452</v>
      </c>
      <c r="I825" s="1">
        <v>328.1452253823133</v>
      </c>
      <c r="J825" s="1">
        <f t="shared" si="59"/>
        <v>10.123615348442463</v>
      </c>
      <c r="K825" s="1">
        <f t="shared" si="60"/>
        <v>15.392693505629563</v>
      </c>
      <c r="L825" s="30"/>
      <c r="M825" s="30"/>
      <c r="N825" s="2">
        <v>1005858</v>
      </c>
      <c r="O825" s="30"/>
      <c r="P825" s="30"/>
      <c r="Q825" s="30"/>
      <c r="R825" s="30"/>
      <c r="S825" s="30"/>
      <c r="T825" s="30"/>
      <c r="U825" s="30"/>
      <c r="V825" s="30"/>
    </row>
    <row r="826" spans="1:22" ht="14.5" x14ac:dyDescent="0.35">
      <c r="A826" s="15">
        <v>75</v>
      </c>
      <c r="B826" s="8">
        <v>270</v>
      </c>
      <c r="C826" s="8">
        <v>1565880.2664494761</v>
      </c>
      <c r="D826" s="8">
        <v>3118.4575945310698</v>
      </c>
      <c r="E826" s="2">
        <v>2580</v>
      </c>
      <c r="F826" s="1">
        <v>17476.83984375</v>
      </c>
      <c r="G826" s="1">
        <v>287.09289550781199</v>
      </c>
      <c r="H826" s="1">
        <v>19245.14355124846</v>
      </c>
      <c r="I826" s="1">
        <v>324.82301996481249</v>
      </c>
      <c r="J826" s="1">
        <f t="shared" si="59"/>
        <v>10.117983132578939</v>
      </c>
      <c r="K826" s="1">
        <f t="shared" si="60"/>
        <v>13.142131013121444</v>
      </c>
      <c r="L826" s="30"/>
      <c r="M826" s="30"/>
      <c r="N826" s="2">
        <v>1005858</v>
      </c>
      <c r="O826" s="30"/>
      <c r="P826" s="30"/>
      <c r="Q826" s="30"/>
      <c r="R826" s="30"/>
      <c r="S826" s="30"/>
      <c r="T826" s="30"/>
      <c r="U826" s="30"/>
      <c r="V826" s="30"/>
    </row>
    <row r="827" spans="1:22" ht="14.5" x14ac:dyDescent="0.35">
      <c r="A827" s="15">
        <v>75</v>
      </c>
      <c r="B827" s="8">
        <v>270</v>
      </c>
      <c r="C827" s="8">
        <v>1565880.2664494761</v>
      </c>
      <c r="D827" s="8">
        <v>3118.4575945310698</v>
      </c>
      <c r="E827" s="2">
        <v>2610</v>
      </c>
      <c r="F827" s="1">
        <v>17393.28515625</v>
      </c>
      <c r="G827" s="1">
        <v>288.79330444335898</v>
      </c>
      <c r="H827" s="1">
        <v>19369.505793913031</v>
      </c>
      <c r="I827" s="1">
        <v>322.1223613788942</v>
      </c>
      <c r="J827" s="1">
        <f t="shared" si="59"/>
        <v>11.361974577602481</v>
      </c>
      <c r="K827" s="1">
        <f t="shared" si="60"/>
        <v>11.540799742492663</v>
      </c>
      <c r="L827" s="30"/>
      <c r="M827" s="30"/>
      <c r="N827" s="2">
        <v>1005858</v>
      </c>
      <c r="O827" s="30"/>
      <c r="P827" s="30"/>
      <c r="Q827" s="30"/>
      <c r="R827" s="30"/>
      <c r="S827" s="30"/>
      <c r="T827" s="30"/>
      <c r="U827" s="30"/>
      <c r="V827" s="30"/>
    </row>
    <row r="828" spans="1:22" ht="14.5" x14ac:dyDescent="0.35">
      <c r="A828" s="15">
        <v>75</v>
      </c>
      <c r="B828" s="8">
        <v>270</v>
      </c>
      <c r="C828" s="8">
        <v>1565880.2664494761</v>
      </c>
      <c r="D828" s="8">
        <v>3118.4575945310698</v>
      </c>
      <c r="E828" s="2">
        <v>2640</v>
      </c>
      <c r="F828" s="1">
        <v>17101.599609375</v>
      </c>
      <c r="G828" s="1">
        <v>286.56530761718801</v>
      </c>
      <c r="H828" s="1">
        <v>19494.501172905511</v>
      </c>
      <c r="I828" s="1">
        <v>319.63109995432302</v>
      </c>
      <c r="J828" s="1">
        <f t="shared" si="59"/>
        <v>13.992267496537202</v>
      </c>
      <c r="K828" s="1">
        <f t="shared" si="60"/>
        <v>11.538658538983505</v>
      </c>
      <c r="L828" s="30"/>
      <c r="M828" s="30"/>
      <c r="N828" s="2">
        <v>0</v>
      </c>
      <c r="O828" s="30"/>
      <c r="P828" s="30"/>
      <c r="Q828" s="30"/>
      <c r="R828" s="30"/>
      <c r="S828" s="30"/>
      <c r="T828" s="30"/>
      <c r="U828" s="30"/>
      <c r="V828" s="30"/>
    </row>
    <row r="829" spans="1:22" ht="14.5" x14ac:dyDescent="0.35">
      <c r="A829" s="15">
        <v>75</v>
      </c>
      <c r="B829" s="8">
        <v>270</v>
      </c>
      <c r="C829" s="8">
        <v>1565880.2664494761</v>
      </c>
      <c r="D829" s="8">
        <v>3118.4575945310698</v>
      </c>
      <c r="E829" s="2">
        <v>2670</v>
      </c>
      <c r="F829" s="1">
        <v>16588.54296875</v>
      </c>
      <c r="G829" s="1">
        <v>294.92318725585898</v>
      </c>
      <c r="H829" s="1">
        <v>19619.58215906347</v>
      </c>
      <c r="I829" s="1">
        <v>317.21033225174568</v>
      </c>
      <c r="J829" s="1">
        <f t="shared" si="59"/>
        <v>18.27188316673401</v>
      </c>
      <c r="K829" s="1">
        <f t="shared" si="60"/>
        <v>7.5569320958652249</v>
      </c>
      <c r="L829" s="30"/>
      <c r="M829" s="30"/>
      <c r="N829" s="2">
        <v>0</v>
      </c>
      <c r="O829" s="30"/>
      <c r="P829" s="30"/>
      <c r="Q829" s="30"/>
      <c r="R829" s="30"/>
      <c r="S829" s="30"/>
      <c r="T829" s="30"/>
      <c r="U829" s="30"/>
      <c r="V829" s="30"/>
    </row>
    <row r="830" spans="1:22" ht="14.5" x14ac:dyDescent="0.35">
      <c r="A830" s="15">
        <v>75</v>
      </c>
      <c r="B830" s="8">
        <v>270</v>
      </c>
      <c r="C830" s="8">
        <v>1565880.2664494761</v>
      </c>
      <c r="D830" s="8">
        <v>3118.4575945310698</v>
      </c>
      <c r="E830" s="2">
        <v>2700</v>
      </c>
      <c r="F830" s="1">
        <v>17613.236328125</v>
      </c>
      <c r="G830" s="1">
        <v>292.90213012695301</v>
      </c>
      <c r="H830" s="1">
        <v>19744.679196564939</v>
      </c>
      <c r="I830" s="1">
        <v>314.81342489208839</v>
      </c>
      <c r="J830" s="1">
        <f t="shared" si="59"/>
        <v>12.101369837617115</v>
      </c>
      <c r="K830" s="1">
        <f t="shared" si="60"/>
        <v>7.4807563726622046</v>
      </c>
      <c r="L830" s="30"/>
      <c r="M830" s="30"/>
      <c r="N830" s="2">
        <v>0</v>
      </c>
      <c r="O830" s="30"/>
      <c r="P830" s="30"/>
      <c r="Q830" s="30"/>
      <c r="R830" s="30"/>
      <c r="S830" s="30"/>
      <c r="T830" s="30"/>
      <c r="U830" s="30"/>
      <c r="V830" s="30"/>
    </row>
    <row r="831" spans="1:22" ht="14.5" x14ac:dyDescent="0.35">
      <c r="A831" s="15">
        <v>75</v>
      </c>
      <c r="B831" s="8">
        <v>270</v>
      </c>
      <c r="C831" s="8">
        <v>1565880.2664494761</v>
      </c>
      <c r="D831" s="8">
        <v>3118.4575945310698</v>
      </c>
      <c r="E831" s="2">
        <v>2730</v>
      </c>
      <c r="F831" s="1">
        <v>20035.001953125</v>
      </c>
      <c r="G831" s="1">
        <v>353.93539428710898</v>
      </c>
      <c r="H831" s="1">
        <v>21853.456554816559</v>
      </c>
      <c r="I831" s="1">
        <v>377.54534713120768</v>
      </c>
      <c r="J831" s="1">
        <f t="shared" si="59"/>
        <v>9.0763884423176808</v>
      </c>
      <c r="K831" s="1">
        <f t="shared" si="60"/>
        <v>6.6706956199318492</v>
      </c>
      <c r="L831" s="30"/>
      <c r="M831" s="30"/>
      <c r="N831" s="2">
        <v>1005858</v>
      </c>
      <c r="O831" s="30"/>
      <c r="P831" s="30"/>
      <c r="Q831" s="30"/>
      <c r="R831" s="30"/>
      <c r="S831" s="30"/>
      <c r="T831" s="30"/>
      <c r="U831" s="30"/>
      <c r="V831" s="30"/>
    </row>
    <row r="832" spans="1:22" ht="14.5" x14ac:dyDescent="0.35">
      <c r="A832" s="15">
        <v>75</v>
      </c>
      <c r="B832" s="8">
        <v>270</v>
      </c>
      <c r="C832" s="8">
        <v>1565880.2664494761</v>
      </c>
      <c r="D832" s="8">
        <v>3118.4575945310698</v>
      </c>
      <c r="E832" s="2">
        <v>2760</v>
      </c>
      <c r="F832" s="1">
        <v>21103.056640625</v>
      </c>
      <c r="G832" s="1">
        <v>366.68804931640602</v>
      </c>
      <c r="H832" s="1">
        <v>22327.502666615728</v>
      </c>
      <c r="I832" s="1">
        <v>388.87568769196668</v>
      </c>
      <c r="J832" s="1">
        <f t="shared" si="59"/>
        <v>5.8022211987697361</v>
      </c>
      <c r="K832" s="1">
        <f t="shared" si="60"/>
        <v>6.0508212408131934</v>
      </c>
      <c r="L832" s="30"/>
      <c r="M832" s="30"/>
      <c r="N832" s="2">
        <v>1005858</v>
      </c>
      <c r="O832" s="30"/>
      <c r="P832" s="30"/>
      <c r="Q832" s="30"/>
      <c r="R832" s="30"/>
      <c r="S832" s="30"/>
      <c r="T832" s="30"/>
      <c r="U832" s="30"/>
      <c r="V832" s="30"/>
    </row>
    <row r="833" spans="1:22" ht="14.5" x14ac:dyDescent="0.35">
      <c r="A833" s="15">
        <v>75</v>
      </c>
      <c r="B833" s="8">
        <v>270</v>
      </c>
      <c r="C833" s="8">
        <v>1565880.2664494761</v>
      </c>
      <c r="D833" s="8">
        <v>3118.4575945310698</v>
      </c>
      <c r="E833" s="2">
        <v>2790</v>
      </c>
      <c r="F833" s="1">
        <v>21141.1875</v>
      </c>
      <c r="G833" s="1">
        <v>344.60055541992199</v>
      </c>
      <c r="H833" s="1">
        <v>22582.736863485461</v>
      </c>
      <c r="I833" s="1">
        <v>388.48652247864533</v>
      </c>
      <c r="J833" s="1">
        <f t="shared" si="59"/>
        <v>6.8186773495361175</v>
      </c>
      <c r="K833" s="1">
        <f t="shared" si="60"/>
        <v>12.735315242090934</v>
      </c>
      <c r="L833" s="30"/>
      <c r="M833" s="30"/>
      <c r="N833" s="2">
        <v>1005858</v>
      </c>
      <c r="O833" s="30"/>
      <c r="P833" s="30"/>
      <c r="Q833" s="30"/>
      <c r="R833" s="30"/>
      <c r="S833" s="30"/>
      <c r="T833" s="30"/>
      <c r="U833" s="30"/>
      <c r="V833" s="30"/>
    </row>
    <row r="834" spans="1:22" ht="14.5" x14ac:dyDescent="0.35">
      <c r="A834" s="15">
        <v>75</v>
      </c>
      <c r="B834" s="8">
        <v>270</v>
      </c>
      <c r="C834" s="8">
        <v>1565880.2664494761</v>
      </c>
      <c r="D834" s="8">
        <v>3118.4575945310698</v>
      </c>
      <c r="E834" s="2">
        <v>2820</v>
      </c>
      <c r="F834" s="1">
        <v>20975.23046875</v>
      </c>
      <c r="G834" s="1">
        <v>336.95877075195301</v>
      </c>
      <c r="H834" s="1">
        <v>22845.19238145871</v>
      </c>
      <c r="I834" s="1">
        <v>386.77455797561993</v>
      </c>
      <c r="J834" s="1">
        <f t="shared" si="59"/>
        <v>8.9150959055953027</v>
      </c>
      <c r="K834" s="1">
        <f t="shared" si="60"/>
        <v>14.783941404017655</v>
      </c>
      <c r="L834" s="30"/>
      <c r="M834" s="30"/>
      <c r="N834" s="2">
        <v>0</v>
      </c>
      <c r="O834" s="30"/>
      <c r="P834" s="30"/>
      <c r="Q834" s="30"/>
      <c r="R834" s="30"/>
      <c r="S834" s="30"/>
      <c r="T834" s="30"/>
      <c r="U834" s="30"/>
      <c r="V834" s="30"/>
    </row>
    <row r="835" spans="1:22" ht="14.5" x14ac:dyDescent="0.35">
      <c r="A835" s="15">
        <v>75</v>
      </c>
      <c r="B835" s="8">
        <v>270</v>
      </c>
      <c r="C835" s="8">
        <v>1565880.2664494761</v>
      </c>
      <c r="D835" s="8">
        <v>3118.4575945310698</v>
      </c>
      <c r="E835" s="2">
        <v>2850</v>
      </c>
      <c r="F835" s="1">
        <v>21572.6953125</v>
      </c>
      <c r="G835" s="1">
        <v>337.79086303710898</v>
      </c>
      <c r="H835" s="1">
        <v>23114.566028491139</v>
      </c>
      <c r="I835" s="1">
        <v>384.91333041599898</v>
      </c>
      <c r="J835" s="1">
        <f t="shared" si="59"/>
        <v>7.1473253279469597</v>
      </c>
      <c r="K835" s="1">
        <f t="shared" si="60"/>
        <v>13.950190054049283</v>
      </c>
      <c r="L835" s="30"/>
      <c r="M835" s="30"/>
      <c r="N835" s="2">
        <v>0</v>
      </c>
      <c r="O835" s="30"/>
      <c r="P835" s="30"/>
      <c r="Q835" s="30"/>
      <c r="R835" s="30"/>
      <c r="S835" s="30"/>
      <c r="T835" s="30"/>
      <c r="U835" s="30"/>
      <c r="V835" s="30"/>
    </row>
    <row r="836" spans="1:22" ht="14.5" x14ac:dyDescent="0.35">
      <c r="A836" s="15">
        <v>75</v>
      </c>
      <c r="B836" s="8">
        <v>270</v>
      </c>
      <c r="C836" s="8">
        <v>1565880.2664494761</v>
      </c>
      <c r="D836" s="8">
        <v>3118.4575945310698</v>
      </c>
      <c r="E836" s="2">
        <v>2880</v>
      </c>
      <c r="F836" s="1">
        <v>22457.93359375</v>
      </c>
      <c r="G836" s="1">
        <v>337.06997680664102</v>
      </c>
      <c r="H836" s="1">
        <v>23390.570663881899</v>
      </c>
      <c r="I836" s="1">
        <v>383.03524960150543</v>
      </c>
      <c r="J836" s="1">
        <f t="shared" si="59"/>
        <v>4.1528178282237436</v>
      </c>
      <c r="K836" s="1">
        <f t="shared" si="60"/>
        <v>13.636715209801146</v>
      </c>
      <c r="L836" s="30"/>
      <c r="M836" s="30"/>
      <c r="N836" s="2">
        <v>0</v>
      </c>
      <c r="O836" s="30"/>
      <c r="P836" s="30"/>
      <c r="Q836" s="30"/>
      <c r="R836" s="30"/>
      <c r="S836" s="30"/>
      <c r="T836" s="30"/>
      <c r="U836" s="30"/>
      <c r="V836" s="30"/>
    </row>
    <row r="837" spans="1:22" ht="14.5" x14ac:dyDescent="0.35">
      <c r="A837" s="15">
        <v>75</v>
      </c>
      <c r="B837" s="8">
        <v>270</v>
      </c>
      <c r="C837" s="8">
        <v>1565880.2664494761</v>
      </c>
      <c r="D837" s="8">
        <v>3118.4575945310698</v>
      </c>
      <c r="E837" s="2">
        <v>2910</v>
      </c>
      <c r="F837" s="1">
        <v>22910</v>
      </c>
      <c r="G837" s="1">
        <v>337.18609619140602</v>
      </c>
      <c r="H837" s="1">
        <v>23672.928064343228</v>
      </c>
      <c r="I837" s="1">
        <v>381.89738307091409</v>
      </c>
      <c r="J837" s="1">
        <f t="shared" si="59"/>
        <v>3.3301094035060168</v>
      </c>
      <c r="K837" s="1">
        <f t="shared" si="60"/>
        <v>13.260121750135093</v>
      </c>
      <c r="L837" s="30"/>
      <c r="M837" s="30"/>
      <c r="N837" s="2">
        <v>1005858</v>
      </c>
      <c r="O837" s="30"/>
      <c r="P837" s="30"/>
      <c r="Q837" s="30"/>
      <c r="R837" s="30"/>
      <c r="S837" s="30"/>
      <c r="T837" s="30"/>
      <c r="U837" s="30"/>
      <c r="V837" s="30"/>
    </row>
    <row r="838" spans="1:22" ht="14.5" x14ac:dyDescent="0.35">
      <c r="A838" s="15">
        <v>75</v>
      </c>
      <c r="B838" s="8">
        <v>270</v>
      </c>
      <c r="C838" s="8">
        <v>1565880.2664494761</v>
      </c>
      <c r="D838" s="8">
        <v>3118.4575945310698</v>
      </c>
      <c r="E838" s="2">
        <v>2940</v>
      </c>
      <c r="F838" s="1">
        <v>23315.095703125</v>
      </c>
      <c r="G838" s="1">
        <v>338.75942993164102</v>
      </c>
      <c r="H838" s="1">
        <v>23906.944168555841</v>
      </c>
      <c r="I838" s="1">
        <v>381.03046734581022</v>
      </c>
      <c r="J838" s="1">
        <f t="shared" si="59"/>
        <v>2.5384775296097706</v>
      </c>
      <c r="K838" s="1">
        <f t="shared" si="60"/>
        <v>12.478187669255188</v>
      </c>
      <c r="L838" s="30"/>
      <c r="M838" s="30"/>
      <c r="N838" s="2">
        <v>1005858</v>
      </c>
      <c r="O838" s="30"/>
      <c r="P838" s="30"/>
      <c r="Q838" s="30"/>
      <c r="R838" s="30"/>
      <c r="S838" s="30"/>
      <c r="T838" s="30"/>
      <c r="U838" s="30"/>
      <c r="V838" s="30"/>
    </row>
    <row r="839" spans="1:22" ht="14.5" x14ac:dyDescent="0.35">
      <c r="A839" s="15">
        <v>75</v>
      </c>
      <c r="B839" s="8">
        <v>270</v>
      </c>
      <c r="C839" s="8">
        <v>1565880.2664494761</v>
      </c>
      <c r="D839" s="8">
        <v>3118.4575945310698</v>
      </c>
      <c r="E839" s="2">
        <v>2970</v>
      </c>
      <c r="F839" s="1">
        <v>23806.65234375</v>
      </c>
      <c r="G839" s="1">
        <v>340.61099243164102</v>
      </c>
      <c r="H839" s="1">
        <v>24075.72939616648</v>
      </c>
      <c r="I839" s="1">
        <v>380.45806073945653</v>
      </c>
      <c r="J839" s="1">
        <f t="shared" si="59"/>
        <v>1.1302599312629575</v>
      </c>
      <c r="K839" s="1">
        <f t="shared" si="60"/>
        <v>11.698702975891953</v>
      </c>
      <c r="L839" s="30"/>
      <c r="M839" s="30"/>
      <c r="N839" s="2">
        <v>1005858</v>
      </c>
      <c r="O839" s="30"/>
      <c r="P839" s="30"/>
      <c r="Q839" s="30"/>
      <c r="R839" s="30"/>
      <c r="S839" s="30"/>
      <c r="T839" s="30"/>
      <c r="U839" s="30"/>
      <c r="V839" s="30"/>
    </row>
    <row r="840" spans="1:22" ht="14.5" x14ac:dyDescent="0.35">
      <c r="A840" s="15">
        <v>75</v>
      </c>
      <c r="B840" s="8">
        <v>270</v>
      </c>
      <c r="C840" s="8">
        <v>1565880.2664494761</v>
      </c>
      <c r="D840" s="8">
        <v>3118.4575945310698</v>
      </c>
      <c r="E840" s="2">
        <v>3000</v>
      </c>
      <c r="F840" s="1">
        <v>20374.5</v>
      </c>
      <c r="G840" s="1">
        <v>288.62051391601602</v>
      </c>
      <c r="H840" s="1">
        <v>21002.3893523775</v>
      </c>
      <c r="I840" s="1">
        <v>325.65021878999261</v>
      </c>
      <c r="J840" s="1">
        <f t="shared" si="59"/>
        <v>3.0817411586910133</v>
      </c>
      <c r="K840" s="1">
        <f t="shared" si="60"/>
        <v>12.829893610664014</v>
      </c>
      <c r="L840" s="30"/>
      <c r="M840" s="30"/>
      <c r="N840" s="2">
        <v>0</v>
      </c>
      <c r="O840" s="30"/>
      <c r="P840" s="30"/>
      <c r="Q840" s="30"/>
      <c r="R840" s="30"/>
      <c r="S840" s="30"/>
      <c r="T840" s="30"/>
      <c r="U840" s="30"/>
      <c r="V840" s="30"/>
    </row>
    <row r="841" spans="1:22" ht="14.5" x14ac:dyDescent="0.35">
      <c r="A841" s="15">
        <v>75</v>
      </c>
      <c r="B841" s="8">
        <v>270</v>
      </c>
      <c r="C841" s="8">
        <v>1565880.2664494761</v>
      </c>
      <c r="D841" s="8">
        <v>3118.4575945310698</v>
      </c>
      <c r="E841" s="2">
        <v>3030</v>
      </c>
      <c r="F841" s="1">
        <v>19793.013671875</v>
      </c>
      <c r="G841" s="1">
        <v>275.62393188476602</v>
      </c>
      <c r="H841" s="1">
        <v>20825.337682851619</v>
      </c>
      <c r="I841" s="1">
        <v>300.25994464139512</v>
      </c>
      <c r="J841" s="1">
        <f t="shared" ref="J841:J904" si="61">(H841-F841)/F841*100</f>
        <v>5.215597928088668</v>
      </c>
      <c r="K841" s="1">
        <f t="shared" ref="K841:K904" si="62">(I841-G841)/G841*100</f>
        <v>8.9382705587876981</v>
      </c>
      <c r="L841" s="30"/>
      <c r="M841" s="30"/>
      <c r="N841" s="2">
        <v>0</v>
      </c>
      <c r="O841" s="30"/>
      <c r="P841" s="30"/>
      <c r="Q841" s="30"/>
      <c r="R841" s="30"/>
      <c r="S841" s="30"/>
      <c r="T841" s="30"/>
      <c r="U841" s="30"/>
      <c r="V841" s="30"/>
    </row>
    <row r="842" spans="1:22" ht="14.5" x14ac:dyDescent="0.35">
      <c r="A842" s="15">
        <v>75</v>
      </c>
      <c r="B842" s="8">
        <v>270</v>
      </c>
      <c r="C842" s="8">
        <v>1565880.2664494761</v>
      </c>
      <c r="D842" s="8">
        <v>3118.4575945310698</v>
      </c>
      <c r="E842" s="2">
        <v>3060</v>
      </c>
      <c r="F842" s="1">
        <v>19048.859375</v>
      </c>
      <c r="G842" s="1">
        <v>277.32241821289102</v>
      </c>
      <c r="H842" s="1">
        <v>20897.147826816141</v>
      </c>
      <c r="I842" s="1">
        <v>296.2638808556822</v>
      </c>
      <c r="J842" s="1">
        <f t="shared" si="61"/>
        <v>9.7028825476125959</v>
      </c>
      <c r="K842" s="1">
        <f t="shared" si="62"/>
        <v>6.8301231342395337</v>
      </c>
      <c r="L842" s="30"/>
      <c r="M842" s="30"/>
      <c r="N842" s="2">
        <v>0</v>
      </c>
      <c r="O842" s="30"/>
      <c r="P842" s="30"/>
      <c r="Q842" s="30"/>
      <c r="R842" s="30"/>
      <c r="S842" s="30"/>
      <c r="T842" s="30"/>
      <c r="U842" s="30"/>
      <c r="V842" s="30"/>
    </row>
    <row r="843" spans="1:22" ht="14.5" x14ac:dyDescent="0.35">
      <c r="A843" s="15">
        <v>75</v>
      </c>
      <c r="B843" s="8">
        <v>270</v>
      </c>
      <c r="C843" s="8">
        <v>1565880.2664494761</v>
      </c>
      <c r="D843" s="8">
        <v>3118.4575945310698</v>
      </c>
      <c r="E843" s="2">
        <v>3090</v>
      </c>
      <c r="F843" s="1">
        <v>19304.869140625</v>
      </c>
      <c r="G843" s="1">
        <v>273.78988647460898</v>
      </c>
      <c r="H843" s="1">
        <v>20970.527435480861</v>
      </c>
      <c r="I843" s="1">
        <v>295.03132802755403</v>
      </c>
      <c r="J843" s="1">
        <f t="shared" si="61"/>
        <v>8.6281770817636048</v>
      </c>
      <c r="K843" s="1">
        <f t="shared" si="62"/>
        <v>7.7583002887562689</v>
      </c>
      <c r="L843" s="30"/>
      <c r="M843" s="30"/>
      <c r="N843" s="2">
        <v>1005858</v>
      </c>
      <c r="O843" s="30"/>
      <c r="P843" s="30"/>
      <c r="Q843" s="30"/>
      <c r="R843" s="30"/>
      <c r="S843" s="30"/>
      <c r="T843" s="30"/>
      <c r="U843" s="30"/>
      <c r="V843" s="30"/>
    </row>
    <row r="844" spans="1:22" ht="14.5" x14ac:dyDescent="0.35">
      <c r="A844" s="15">
        <v>75</v>
      </c>
      <c r="B844" s="8">
        <v>270</v>
      </c>
      <c r="C844" s="8">
        <v>1565880.2664494761</v>
      </c>
      <c r="D844" s="8">
        <v>3118.4575945310698</v>
      </c>
      <c r="E844" s="2">
        <v>3120</v>
      </c>
      <c r="F844" s="1">
        <v>19153.064453125</v>
      </c>
      <c r="G844" s="1">
        <v>268.69528198242199</v>
      </c>
      <c r="H844" s="1">
        <v>21043.91417807604</v>
      </c>
      <c r="I844" s="1">
        <v>294.05377883901241</v>
      </c>
      <c r="J844" s="1">
        <f t="shared" si="61"/>
        <v>9.8723091000851841</v>
      </c>
      <c r="K844" s="1">
        <f t="shared" si="62"/>
        <v>9.4376412825325939</v>
      </c>
      <c r="L844" s="30"/>
      <c r="M844" s="30"/>
      <c r="N844" s="2">
        <v>1005858</v>
      </c>
      <c r="O844" s="30"/>
      <c r="P844" s="30"/>
      <c r="Q844" s="30"/>
      <c r="R844" s="30"/>
      <c r="S844" s="30"/>
      <c r="T844" s="30"/>
      <c r="U844" s="30"/>
      <c r="V844" s="30"/>
    </row>
    <row r="845" spans="1:22" ht="14.5" x14ac:dyDescent="0.35">
      <c r="A845" s="15">
        <v>75</v>
      </c>
      <c r="B845" s="8">
        <v>270</v>
      </c>
      <c r="C845" s="8">
        <v>1565880.2664494761</v>
      </c>
      <c r="D845" s="8">
        <v>3118.4575945310698</v>
      </c>
      <c r="E845" s="2">
        <v>3150</v>
      </c>
      <c r="F845" s="1">
        <v>18798.580078125</v>
      </c>
      <c r="G845" s="1">
        <v>267.502685546875</v>
      </c>
      <c r="H845" s="1">
        <v>21117.30448763644</v>
      </c>
      <c r="I845" s="1">
        <v>293.10782195261532</v>
      </c>
      <c r="J845" s="1">
        <f t="shared" si="61"/>
        <v>12.334572078715816</v>
      </c>
      <c r="K845" s="1">
        <f t="shared" si="62"/>
        <v>9.5719175130499732</v>
      </c>
      <c r="L845" s="30"/>
      <c r="M845" s="30"/>
      <c r="N845" s="2">
        <v>1005858</v>
      </c>
      <c r="O845" s="30"/>
      <c r="P845" s="30"/>
      <c r="Q845" s="30"/>
      <c r="R845" s="30"/>
      <c r="S845" s="30"/>
      <c r="T845" s="30"/>
      <c r="U845" s="30"/>
      <c r="V845" s="30"/>
    </row>
    <row r="846" spans="1:22" ht="14.5" x14ac:dyDescent="0.35">
      <c r="A846" s="15">
        <v>75</v>
      </c>
      <c r="B846" s="8">
        <v>270</v>
      </c>
      <c r="C846" s="8">
        <v>1565880.2664494761</v>
      </c>
      <c r="D846" s="8">
        <v>3118.4575945310698</v>
      </c>
      <c r="E846" s="2">
        <v>3180</v>
      </c>
      <c r="F846" s="1">
        <v>18757.30078125</v>
      </c>
      <c r="G846" s="1">
        <v>266.81018066406301</v>
      </c>
      <c r="H846" s="1">
        <v>21190.69301371423</v>
      </c>
      <c r="I846" s="1">
        <v>292.1657612487964</v>
      </c>
      <c r="J846" s="1">
        <f t="shared" si="61"/>
        <v>12.973040528819984</v>
      </c>
      <c r="K846" s="1">
        <f t="shared" si="62"/>
        <v>9.5032282957216871</v>
      </c>
      <c r="L846" s="30"/>
      <c r="M846" s="30"/>
      <c r="N846" s="2">
        <v>0</v>
      </c>
      <c r="O846" s="30"/>
      <c r="P846" s="30"/>
      <c r="Q846" s="30"/>
      <c r="R846" s="30"/>
      <c r="S846" s="30"/>
      <c r="T846" s="30"/>
      <c r="U846" s="30"/>
      <c r="V846" s="30"/>
    </row>
    <row r="847" spans="1:22" ht="14.5" x14ac:dyDescent="0.35">
      <c r="A847" s="15">
        <v>75</v>
      </c>
      <c r="B847" s="8">
        <v>270</v>
      </c>
      <c r="C847" s="8">
        <v>1565880.2664494761</v>
      </c>
      <c r="D847" s="8">
        <v>3118.4575945310698</v>
      </c>
      <c r="E847" s="2">
        <v>3210</v>
      </c>
      <c r="F847" s="1">
        <v>18700.240234375</v>
      </c>
      <c r="G847" s="1">
        <v>265.17907714843699</v>
      </c>
      <c r="H847" s="1">
        <v>21264.08153979202</v>
      </c>
      <c r="I847" s="1">
        <v>291.22418379242902</v>
      </c>
      <c r="J847" s="1">
        <f t="shared" si="61"/>
        <v>13.710205180702099</v>
      </c>
      <c r="K847" s="1">
        <f t="shared" si="62"/>
        <v>9.8217049867071466</v>
      </c>
      <c r="L847" s="30"/>
      <c r="M847" s="30"/>
      <c r="N847" s="2">
        <v>0</v>
      </c>
      <c r="O847" s="30"/>
      <c r="P847" s="30"/>
      <c r="Q847" s="30"/>
      <c r="R847" s="30"/>
      <c r="S847" s="30"/>
      <c r="T847" s="30"/>
      <c r="U847" s="30"/>
      <c r="V847" s="30"/>
    </row>
    <row r="848" spans="1:22" ht="14.5" x14ac:dyDescent="0.35">
      <c r="A848" s="15">
        <v>75</v>
      </c>
      <c r="B848" s="8">
        <v>270</v>
      </c>
      <c r="C848" s="8">
        <v>1565880.2664494761</v>
      </c>
      <c r="D848" s="8">
        <v>3118.4575945310698</v>
      </c>
      <c r="E848" s="2">
        <v>3240</v>
      </c>
      <c r="F848" s="1">
        <v>18613.7890625</v>
      </c>
      <c r="G848" s="1">
        <v>263.71105957031301</v>
      </c>
      <c r="H848" s="1">
        <v>21337.470065869809</v>
      </c>
      <c r="I848" s="1">
        <v>290.28269694495879</v>
      </c>
      <c r="J848" s="1">
        <f t="shared" si="61"/>
        <v>14.632598415209475</v>
      </c>
      <c r="K848" s="1">
        <f t="shared" si="62"/>
        <v>10.076042096202267</v>
      </c>
      <c r="L848" s="30"/>
      <c r="M848" s="30"/>
      <c r="N848" s="2">
        <v>0</v>
      </c>
      <c r="O848" s="30"/>
      <c r="P848" s="30"/>
      <c r="Q848" s="30"/>
      <c r="R848" s="30"/>
      <c r="S848" s="30"/>
      <c r="T848" s="30"/>
      <c r="U848" s="30"/>
      <c r="V848" s="30"/>
    </row>
    <row r="849" spans="1:22" ht="14.5" x14ac:dyDescent="0.35">
      <c r="A849" s="15">
        <v>75</v>
      </c>
      <c r="B849" s="8">
        <v>270</v>
      </c>
      <c r="C849" s="8">
        <v>1565880.2664494761</v>
      </c>
      <c r="D849" s="8">
        <v>3118.4575945310698</v>
      </c>
      <c r="E849" s="2">
        <v>3270</v>
      </c>
      <c r="F849" s="1">
        <v>21710.650390625</v>
      </c>
      <c r="G849" s="1">
        <v>318.455810546875</v>
      </c>
      <c r="H849" s="1">
        <v>24054.0012274818</v>
      </c>
      <c r="I849" s="1">
        <v>349.05199008141881</v>
      </c>
      <c r="J849" s="1">
        <f t="shared" si="61"/>
        <v>10.793554291071333</v>
      </c>
      <c r="K849" s="1">
        <f t="shared" si="62"/>
        <v>9.6076687946129375</v>
      </c>
      <c r="L849" s="30"/>
      <c r="M849" s="30"/>
      <c r="N849" s="2">
        <v>1005858</v>
      </c>
      <c r="O849" s="30"/>
      <c r="P849" s="30"/>
      <c r="Q849" s="30"/>
      <c r="R849" s="30"/>
      <c r="S849" s="30"/>
      <c r="T849" s="30"/>
      <c r="U849" s="30"/>
      <c r="V849" s="30"/>
    </row>
    <row r="850" spans="1:22" ht="14.5" x14ac:dyDescent="0.35">
      <c r="A850" s="15">
        <v>75</v>
      </c>
      <c r="B850" s="8">
        <v>270</v>
      </c>
      <c r="C850" s="8">
        <v>1565880.2664494761</v>
      </c>
      <c r="D850" s="8">
        <v>3118.4575945310698</v>
      </c>
      <c r="E850" s="2">
        <v>3300</v>
      </c>
      <c r="F850" s="1">
        <v>22861.8125</v>
      </c>
      <c r="G850" s="1">
        <v>333.99130249023398</v>
      </c>
      <c r="H850" s="1">
        <v>24654.494473121151</v>
      </c>
      <c r="I850" s="1">
        <v>362.83897946803222</v>
      </c>
      <c r="J850" s="1">
        <f t="shared" si="61"/>
        <v>7.8413816626356754</v>
      </c>
      <c r="K850" s="1">
        <f t="shared" si="62"/>
        <v>8.6372539532348327</v>
      </c>
      <c r="L850" s="30"/>
      <c r="M850" s="30"/>
      <c r="N850" s="2">
        <v>1005858</v>
      </c>
      <c r="O850" s="30"/>
      <c r="P850" s="30"/>
      <c r="Q850" s="30"/>
      <c r="R850" s="30"/>
      <c r="S850" s="30"/>
      <c r="T850" s="30"/>
      <c r="U850" s="30"/>
      <c r="V850" s="30"/>
    </row>
    <row r="851" spans="1:22" ht="14.5" x14ac:dyDescent="0.35">
      <c r="A851" s="15">
        <v>75</v>
      </c>
      <c r="B851" s="8">
        <v>270</v>
      </c>
      <c r="C851" s="8">
        <v>1565880.2664494761</v>
      </c>
      <c r="D851" s="8">
        <v>3118.4575945310698</v>
      </c>
      <c r="E851" s="2">
        <v>3330</v>
      </c>
      <c r="F851" s="1">
        <v>23443.32421875</v>
      </c>
      <c r="G851" s="1">
        <v>339.82437133789102</v>
      </c>
      <c r="H851" s="1">
        <v>24853.720181985169</v>
      </c>
      <c r="I851" s="1">
        <v>368.18611251936443</v>
      </c>
      <c r="J851" s="1">
        <f t="shared" si="61"/>
        <v>6.0161944188236429</v>
      </c>
      <c r="K851" s="1">
        <f t="shared" si="62"/>
        <v>8.3459997497569187</v>
      </c>
      <c r="L851" s="30"/>
      <c r="M851" s="30"/>
      <c r="N851" s="2">
        <v>1005858</v>
      </c>
      <c r="O851" s="30"/>
      <c r="P851" s="30"/>
      <c r="Q851" s="30"/>
      <c r="R851" s="30"/>
      <c r="S851" s="30"/>
      <c r="T851" s="30"/>
      <c r="U851" s="30"/>
      <c r="V851" s="30"/>
    </row>
    <row r="852" spans="1:22" ht="14.5" x14ac:dyDescent="0.35">
      <c r="A852" s="15">
        <v>75</v>
      </c>
      <c r="B852" s="8">
        <v>270</v>
      </c>
      <c r="C852" s="8">
        <v>1565880.2664494761</v>
      </c>
      <c r="D852" s="8">
        <v>3118.4575945310698</v>
      </c>
      <c r="E852" s="2">
        <v>3360</v>
      </c>
      <c r="F852" s="1">
        <v>23971.875</v>
      </c>
      <c r="G852" s="1">
        <v>347.55078125</v>
      </c>
      <c r="H852" s="1">
        <v>25008.686986303601</v>
      </c>
      <c r="I852" s="1">
        <v>369.99998182873412</v>
      </c>
      <c r="J852" s="1">
        <f t="shared" si="61"/>
        <v>4.3251184411048404</v>
      </c>
      <c r="K852" s="1">
        <f t="shared" si="62"/>
        <v>6.4592576940824014</v>
      </c>
      <c r="L852" s="30"/>
      <c r="M852" s="30"/>
      <c r="N852" s="2">
        <v>0</v>
      </c>
      <c r="O852" s="30"/>
      <c r="P852" s="30"/>
      <c r="Q852" s="30"/>
      <c r="R852" s="30"/>
      <c r="S852" s="30"/>
      <c r="T852" s="30"/>
      <c r="U852" s="30"/>
      <c r="V852" s="30"/>
    </row>
    <row r="853" spans="1:22" ht="14.5" x14ac:dyDescent="0.35">
      <c r="A853" s="15">
        <v>75</v>
      </c>
      <c r="B853" s="8">
        <v>270</v>
      </c>
      <c r="C853" s="8">
        <v>1565880.2664494761</v>
      </c>
      <c r="D853" s="8">
        <v>3118.4575945310698</v>
      </c>
      <c r="E853" s="2">
        <v>3390</v>
      </c>
      <c r="F853" s="1">
        <v>24666.421875</v>
      </c>
      <c r="G853" s="1">
        <v>358.73583984375</v>
      </c>
      <c r="H853" s="1">
        <v>25134.229894458538</v>
      </c>
      <c r="I853" s="1">
        <v>370.3346306889282</v>
      </c>
      <c r="J853" s="1">
        <f t="shared" si="61"/>
        <v>1.8965378190205717</v>
      </c>
      <c r="K853" s="1">
        <f t="shared" si="62"/>
        <v>3.2332400493438676</v>
      </c>
      <c r="L853" s="30"/>
      <c r="M853" s="30"/>
      <c r="N853" s="2">
        <v>0</v>
      </c>
      <c r="O853" s="30"/>
      <c r="P853" s="30"/>
      <c r="Q853" s="30"/>
      <c r="R853" s="30"/>
      <c r="S853" s="30"/>
      <c r="T853" s="30"/>
      <c r="U853" s="30"/>
      <c r="V853" s="30"/>
    </row>
    <row r="854" spans="1:22" ht="14.5" x14ac:dyDescent="0.35">
      <c r="A854" s="15">
        <v>75</v>
      </c>
      <c r="B854" s="8">
        <v>270</v>
      </c>
      <c r="C854" s="8">
        <v>1565880.2664494761</v>
      </c>
      <c r="D854" s="8">
        <v>3118.4575945310698</v>
      </c>
      <c r="E854" s="2">
        <v>3420</v>
      </c>
      <c r="F854" s="1">
        <v>25304.9609375</v>
      </c>
      <c r="G854" s="1">
        <v>358.41485595703102</v>
      </c>
      <c r="H854" s="1">
        <v>25253.277358933799</v>
      </c>
      <c r="I854" s="1">
        <v>370.05005834590042</v>
      </c>
      <c r="J854" s="1">
        <f t="shared" si="61"/>
        <v>-0.20424287037570377</v>
      </c>
      <c r="K854" s="1">
        <f t="shared" si="62"/>
        <v>3.2462946765421745</v>
      </c>
      <c r="L854" s="30"/>
      <c r="M854" s="30"/>
      <c r="N854" s="2">
        <v>0</v>
      </c>
      <c r="O854" s="30"/>
      <c r="P854" s="30"/>
      <c r="Q854" s="30"/>
      <c r="R854" s="30"/>
      <c r="S854" s="30"/>
      <c r="T854" s="30"/>
      <c r="U854" s="30"/>
      <c r="V854" s="30"/>
    </row>
    <row r="855" spans="1:22" ht="14.5" x14ac:dyDescent="0.35">
      <c r="A855" s="15">
        <v>75</v>
      </c>
      <c r="B855" s="8">
        <v>270</v>
      </c>
      <c r="C855" s="8">
        <v>1565880.2664494761</v>
      </c>
      <c r="D855" s="8">
        <v>3118.4575945310698</v>
      </c>
      <c r="E855" s="2">
        <v>3450</v>
      </c>
      <c r="F855" s="1">
        <v>25947.166015625</v>
      </c>
      <c r="G855" s="1">
        <v>355.05020141601602</v>
      </c>
      <c r="H855" s="1">
        <v>25411.989476741339</v>
      </c>
      <c r="I855" s="1">
        <v>369.50628415105069</v>
      </c>
      <c r="J855" s="1">
        <f t="shared" si="61"/>
        <v>-2.0625625879966454</v>
      </c>
      <c r="K855" s="1">
        <f t="shared" si="62"/>
        <v>4.0715602124377694</v>
      </c>
      <c r="L855" s="30"/>
      <c r="M855" s="30"/>
      <c r="N855" s="2">
        <v>1005858</v>
      </c>
      <c r="O855" s="30"/>
      <c r="P855" s="30"/>
      <c r="Q855" s="30"/>
      <c r="R855" s="30"/>
      <c r="S855" s="30"/>
      <c r="T855" s="30"/>
      <c r="U855" s="30"/>
      <c r="V855" s="30"/>
    </row>
    <row r="856" spans="1:22" ht="14.5" x14ac:dyDescent="0.35">
      <c r="A856" s="15">
        <v>75</v>
      </c>
      <c r="B856" s="8">
        <v>270</v>
      </c>
      <c r="C856" s="8">
        <v>1565880.2664494761</v>
      </c>
      <c r="D856" s="8">
        <v>3118.4575945310698</v>
      </c>
      <c r="E856" s="2">
        <v>3480</v>
      </c>
      <c r="F856" s="1">
        <v>26402.8046875</v>
      </c>
      <c r="G856" s="1">
        <v>351.99273681640602</v>
      </c>
      <c r="H856" s="1">
        <v>25527.27557638397</v>
      </c>
      <c r="I856" s="1">
        <v>368.85390009146653</v>
      </c>
      <c r="J856" s="1">
        <f t="shared" si="61"/>
        <v>-3.3160458575468512</v>
      </c>
      <c r="K856" s="1">
        <f t="shared" si="62"/>
        <v>4.7902020443833839</v>
      </c>
      <c r="L856" s="30"/>
      <c r="M856" s="30"/>
      <c r="N856" s="2">
        <v>1005858</v>
      </c>
      <c r="O856" s="30"/>
      <c r="P856" s="30"/>
      <c r="Q856" s="30"/>
      <c r="R856" s="30"/>
      <c r="S856" s="30"/>
      <c r="T856" s="30"/>
      <c r="U856" s="30"/>
      <c r="V856" s="30"/>
    </row>
    <row r="857" spans="1:22" ht="14.5" x14ac:dyDescent="0.35">
      <c r="A857" s="15">
        <v>75</v>
      </c>
      <c r="B857" s="8">
        <v>270</v>
      </c>
      <c r="C857" s="8">
        <v>1565880.2664494761</v>
      </c>
      <c r="D857" s="8">
        <v>3118.4575945310698</v>
      </c>
      <c r="E857" s="2">
        <v>3510</v>
      </c>
      <c r="F857" s="1">
        <v>26807.76171875</v>
      </c>
      <c r="G857" s="1">
        <v>351.2841796875</v>
      </c>
      <c r="H857" s="1">
        <v>25603.26442011277</v>
      </c>
      <c r="I857" s="1">
        <v>368.15606056847162</v>
      </c>
      <c r="J857" s="1">
        <f t="shared" si="61"/>
        <v>-4.4930916324684267</v>
      </c>
      <c r="K857" s="1">
        <f t="shared" si="62"/>
        <v>4.8029150917017462</v>
      </c>
      <c r="L857" s="30"/>
      <c r="M857" s="30"/>
      <c r="N857" s="2">
        <v>1005858</v>
      </c>
      <c r="O857" s="30"/>
      <c r="P857" s="30"/>
      <c r="Q857" s="30"/>
      <c r="R857" s="30"/>
      <c r="S857" s="30"/>
      <c r="T857" s="30"/>
      <c r="U857" s="30"/>
      <c r="V857" s="30"/>
    </row>
    <row r="858" spans="1:22" ht="14.5" x14ac:dyDescent="0.35">
      <c r="A858" s="15">
        <v>75</v>
      </c>
      <c r="B858" s="8">
        <v>270</v>
      </c>
      <c r="C858" s="8">
        <v>1565880.2664494761</v>
      </c>
      <c r="D858" s="8">
        <v>3118.4575945310698</v>
      </c>
      <c r="E858" s="2">
        <v>3540</v>
      </c>
      <c r="F858" s="1">
        <v>23089.365234375</v>
      </c>
      <c r="G858" s="1">
        <v>292.21813964843801</v>
      </c>
      <c r="H858" s="1">
        <v>22416.057928841801</v>
      </c>
      <c r="I858" s="1">
        <v>297.83068990545007</v>
      </c>
      <c r="J858" s="1">
        <f t="shared" si="61"/>
        <v>-2.916092749621336</v>
      </c>
      <c r="K858" s="1">
        <f t="shared" si="62"/>
        <v>1.9206714079298466</v>
      </c>
      <c r="L858" s="30"/>
      <c r="M858" s="30"/>
      <c r="N858" s="2">
        <v>0</v>
      </c>
      <c r="O858" s="30"/>
      <c r="P858" s="30"/>
      <c r="Q858" s="30"/>
      <c r="R858" s="30"/>
      <c r="S858" s="30"/>
      <c r="T858" s="30"/>
      <c r="U858" s="30"/>
      <c r="V858" s="30"/>
    </row>
    <row r="859" spans="1:22" ht="14.5" x14ac:dyDescent="0.35">
      <c r="A859" s="15">
        <v>75</v>
      </c>
      <c r="B859" s="8">
        <v>270</v>
      </c>
      <c r="C859" s="8">
        <v>1565880.2664494761</v>
      </c>
      <c r="D859" s="8">
        <v>3118.4575945310698</v>
      </c>
      <c r="E859" s="2">
        <v>3570</v>
      </c>
      <c r="F859" s="1">
        <v>22480.02734375</v>
      </c>
      <c r="G859" s="1">
        <v>275.02203369140602</v>
      </c>
      <c r="H859" s="1">
        <v>22146.91256758395</v>
      </c>
      <c r="I859" s="1">
        <v>282.02677667092149</v>
      </c>
      <c r="J859" s="1">
        <f t="shared" si="61"/>
        <v>-1.4818254936805695</v>
      </c>
      <c r="K859" s="1">
        <f t="shared" si="62"/>
        <v>2.5469751952220969</v>
      </c>
      <c r="L859" s="30"/>
      <c r="M859" s="30"/>
      <c r="N859" s="2">
        <v>0</v>
      </c>
      <c r="O859" s="30"/>
      <c r="P859" s="30"/>
      <c r="Q859" s="30"/>
      <c r="R859" s="30"/>
      <c r="S859" s="30"/>
      <c r="T859" s="30"/>
      <c r="U859" s="30"/>
      <c r="V859" s="30"/>
    </row>
    <row r="860" spans="1:22" ht="14.5" x14ac:dyDescent="0.35">
      <c r="A860" s="15">
        <v>75</v>
      </c>
      <c r="B860" s="8">
        <v>270</v>
      </c>
      <c r="C860" s="8">
        <v>1565880.2664494761</v>
      </c>
      <c r="D860" s="8">
        <v>3118.4575945310698</v>
      </c>
      <c r="E860" s="2">
        <v>3600</v>
      </c>
      <c r="F860" s="1">
        <v>22276.626953125</v>
      </c>
      <c r="G860" s="1">
        <v>267.58877563476602</v>
      </c>
      <c r="H860" s="1">
        <v>22218.141296216359</v>
      </c>
      <c r="I860" s="1">
        <v>279.24496271610963</v>
      </c>
      <c r="J860" s="1">
        <f t="shared" si="61"/>
        <v>-0.26254269567698651</v>
      </c>
      <c r="K860" s="1">
        <f t="shared" si="62"/>
        <v>4.3560074796460162</v>
      </c>
      <c r="L860" s="30"/>
      <c r="M860" s="30"/>
      <c r="N860" s="2">
        <v>0</v>
      </c>
      <c r="O860" s="30"/>
      <c r="P860" s="30"/>
      <c r="Q860" s="30"/>
      <c r="R860" s="30"/>
      <c r="S860" s="30"/>
      <c r="T860" s="30"/>
      <c r="U860" s="30"/>
      <c r="V860" s="30"/>
    </row>
    <row r="861" spans="1:22" ht="14.5" x14ac:dyDescent="0.35">
      <c r="A861" s="15">
        <v>75</v>
      </c>
      <c r="B861" s="8">
        <v>270</v>
      </c>
      <c r="C861" s="8">
        <v>1565880.2664494761</v>
      </c>
      <c r="D861" s="8">
        <v>3118.4575945310698</v>
      </c>
      <c r="E861" s="2">
        <v>3630</v>
      </c>
      <c r="F861" s="1">
        <v>21618.802734375</v>
      </c>
      <c r="G861" s="1">
        <v>269.06893920898398</v>
      </c>
      <c r="H861" s="1">
        <v>22291.517337915851</v>
      </c>
      <c r="I861" s="1">
        <v>278.07556428930502</v>
      </c>
      <c r="J861" s="1">
        <f t="shared" si="61"/>
        <v>3.1117107261041834</v>
      </c>
      <c r="K861" s="1">
        <f t="shared" si="62"/>
        <v>3.3473299098732685</v>
      </c>
      <c r="L861" s="30"/>
      <c r="M861" s="30"/>
      <c r="N861" s="2">
        <v>1005858</v>
      </c>
      <c r="O861" s="30"/>
      <c r="P861" s="30"/>
      <c r="Q861" s="30"/>
      <c r="R861" s="30"/>
      <c r="S861" s="30"/>
      <c r="T861" s="30"/>
      <c r="U861" s="30"/>
      <c r="V861" s="30"/>
    </row>
    <row r="862" spans="1:22" ht="14.5" x14ac:dyDescent="0.35">
      <c r="A862" s="15">
        <v>75</v>
      </c>
      <c r="B862" s="8">
        <v>270</v>
      </c>
      <c r="C862" s="8">
        <v>1565880.2664494761</v>
      </c>
      <c r="D862" s="8">
        <v>3118.4575945310698</v>
      </c>
      <c r="E862" s="2">
        <v>3660</v>
      </c>
      <c r="F862" s="1">
        <v>21811.287109375</v>
      </c>
      <c r="G862" s="1">
        <v>262.39254760742199</v>
      </c>
      <c r="H862" s="1">
        <v>22364.907647476251</v>
      </c>
      <c r="I862" s="1">
        <v>277.10580746591938</v>
      </c>
      <c r="J862" s="1">
        <f t="shared" si="61"/>
        <v>2.5382295658438809</v>
      </c>
      <c r="K862" s="1">
        <f t="shared" si="62"/>
        <v>5.6073466996900407</v>
      </c>
      <c r="L862" s="30"/>
      <c r="M862" s="30"/>
      <c r="N862" s="16">
        <v>1005858</v>
      </c>
      <c r="O862" s="30"/>
      <c r="P862" s="30"/>
      <c r="Q862" s="30"/>
      <c r="R862" s="30"/>
      <c r="S862" s="30"/>
      <c r="T862" s="30"/>
      <c r="U862" s="30"/>
      <c r="V862" s="30"/>
    </row>
    <row r="863" spans="1:22" ht="14.5" x14ac:dyDescent="0.35">
      <c r="A863" s="15">
        <v>76</v>
      </c>
      <c r="B863" s="8">
        <v>360</v>
      </c>
      <c r="C863" s="8">
        <v>1898552.0327387308</v>
      </c>
      <c r="D863" s="8">
        <v>8324.5948667867087</v>
      </c>
      <c r="E863" s="2">
        <v>30</v>
      </c>
      <c r="F863" s="1">
        <v>237.792892456055</v>
      </c>
      <c r="G863" s="1">
        <v>803.50213623046898</v>
      </c>
      <c r="H863" s="1">
        <v>194.85821074491511</v>
      </c>
      <c r="I863" s="1">
        <v>810.28141920833059</v>
      </c>
      <c r="J863" s="1">
        <f t="shared" si="61"/>
        <v>-18.055494118300601</v>
      </c>
      <c r="K863" s="1">
        <f t="shared" si="62"/>
        <v>0.84371685801182572</v>
      </c>
      <c r="L863" s="30">
        <f t="shared" ref="L863:M863" si="63">AVERAGE(J863:J984)</f>
        <v>4.1423370860974185</v>
      </c>
      <c r="M863" s="30">
        <f t="shared" si="63"/>
        <v>0.49835987923184832</v>
      </c>
      <c r="N863" s="2">
        <v>1866570</v>
      </c>
      <c r="O863" s="30">
        <f t="shared" ref="O863:P863" si="64">ABS(L863)</f>
        <v>4.1423370860974185</v>
      </c>
      <c r="P863" s="30">
        <f t="shared" si="64"/>
        <v>0.49835987923184832</v>
      </c>
      <c r="Q863" s="30">
        <f t="shared" ref="Q863" si="65">SUM(G863:G984)*30</f>
        <v>2786533.7484741216</v>
      </c>
      <c r="R863" s="30">
        <f>SUM(I863:I984)*30</f>
        <v>2808300.6929636779</v>
      </c>
      <c r="S863" s="30">
        <f t="shared" ref="S863" si="66">SUM(F863:F984)*30</f>
        <v>86455681.916656494</v>
      </c>
      <c r="T863" s="30">
        <f>SUM(H863:H984)*30</f>
        <v>91478723.383067444</v>
      </c>
      <c r="U863" s="30">
        <f t="shared" ref="U863" si="67">(R863-Q863)/Q863*100</f>
        <v>0.7811477073075368</v>
      </c>
      <c r="V863" s="30">
        <f t="shared" ref="V863" si="68">(T863-S863)/S863*100</f>
        <v>5.8099610749160187</v>
      </c>
    </row>
    <row r="864" spans="1:22" ht="14.5" x14ac:dyDescent="0.35">
      <c r="A864" s="15">
        <v>76</v>
      </c>
      <c r="B864" s="8">
        <v>360</v>
      </c>
      <c r="C864" s="8">
        <v>1898552.0327387308</v>
      </c>
      <c r="D864" s="8">
        <v>8324.5948667867087</v>
      </c>
      <c r="E864" s="2">
        <v>60</v>
      </c>
      <c r="F864" s="1">
        <v>232.67349243164099</v>
      </c>
      <c r="G864" s="1">
        <v>786.20367431640602</v>
      </c>
      <c r="H864" s="1">
        <v>194.85821074491511</v>
      </c>
      <c r="I864" s="1">
        <v>788.06073489144319</v>
      </c>
      <c r="J864" s="1">
        <f t="shared" si="61"/>
        <v>-16.25250959682738</v>
      </c>
      <c r="K864" s="1">
        <f t="shared" si="62"/>
        <v>0.2362060412210433</v>
      </c>
      <c r="L864" s="30"/>
      <c r="M864" s="30"/>
      <c r="N864" s="2">
        <v>1866570</v>
      </c>
      <c r="O864" s="30"/>
      <c r="P864" s="30"/>
      <c r="Q864" s="30"/>
      <c r="R864" s="30"/>
      <c r="S864" s="30"/>
      <c r="T864" s="30"/>
      <c r="U864" s="30"/>
      <c r="V864" s="30"/>
    </row>
    <row r="865" spans="1:22" ht="14.5" x14ac:dyDescent="0.35">
      <c r="A865" s="15">
        <v>76</v>
      </c>
      <c r="B865" s="8">
        <v>360</v>
      </c>
      <c r="C865" s="8">
        <v>1898552.0327387308</v>
      </c>
      <c r="D865" s="8">
        <v>8324.5948667867087</v>
      </c>
      <c r="E865" s="2">
        <v>90</v>
      </c>
      <c r="F865" s="1">
        <v>232.37954711914099</v>
      </c>
      <c r="G865" s="1">
        <v>785.21044921875</v>
      </c>
      <c r="H865" s="1">
        <v>194.85821074491511</v>
      </c>
      <c r="I865" s="1">
        <v>787.12830893368948</v>
      </c>
      <c r="J865" s="1">
        <f t="shared" si="61"/>
        <v>-16.146574360517491</v>
      </c>
      <c r="K865" s="1">
        <f t="shared" si="62"/>
        <v>0.24424785951940248</v>
      </c>
      <c r="L865" s="30"/>
      <c r="M865" s="30"/>
      <c r="N865" s="2">
        <v>1866570</v>
      </c>
      <c r="O865" s="30"/>
      <c r="P865" s="30"/>
      <c r="Q865" s="30"/>
      <c r="R865" s="30"/>
      <c r="S865" s="30"/>
      <c r="T865" s="30"/>
      <c r="U865" s="30"/>
      <c r="V865" s="30"/>
    </row>
    <row r="866" spans="1:22" ht="14.5" x14ac:dyDescent="0.35">
      <c r="A866" s="15">
        <v>76</v>
      </c>
      <c r="B866" s="8">
        <v>360</v>
      </c>
      <c r="C866" s="8">
        <v>1898552.0327387308</v>
      </c>
      <c r="D866" s="8">
        <v>8324.5948667867087</v>
      </c>
      <c r="E866" s="2">
        <v>120</v>
      </c>
      <c r="F866" s="1">
        <v>232.25857543945301</v>
      </c>
      <c r="G866" s="1">
        <v>784.80163574218795</v>
      </c>
      <c r="H866" s="1">
        <v>194.85821074491511</v>
      </c>
      <c r="I866" s="1">
        <v>788.62903389445876</v>
      </c>
      <c r="J866" s="1">
        <f t="shared" si="61"/>
        <v>-16.102899375738104</v>
      </c>
      <c r="K866" s="1">
        <f t="shared" si="62"/>
        <v>0.48768987957717835</v>
      </c>
      <c r="L866" s="30"/>
      <c r="M866" s="30"/>
      <c r="N866" s="2">
        <v>0</v>
      </c>
      <c r="O866" s="30"/>
      <c r="P866" s="30"/>
      <c r="Q866" s="30"/>
      <c r="R866" s="30"/>
      <c r="S866" s="30"/>
      <c r="T866" s="30"/>
      <c r="U866" s="30"/>
      <c r="V866" s="30"/>
    </row>
    <row r="867" spans="1:22" ht="14.5" x14ac:dyDescent="0.35">
      <c r="A867" s="15">
        <v>76</v>
      </c>
      <c r="B867" s="8">
        <v>360</v>
      </c>
      <c r="C867" s="8">
        <v>1898552.0327387308</v>
      </c>
      <c r="D867" s="8">
        <v>8324.5948667867087</v>
      </c>
      <c r="E867" s="2">
        <v>150</v>
      </c>
      <c r="F867" s="1">
        <v>232.61605834960901</v>
      </c>
      <c r="G867" s="1">
        <v>786.00958251953102</v>
      </c>
      <c r="H867" s="1">
        <v>194.85821074491511</v>
      </c>
      <c r="I867" s="1">
        <v>790.64574632161396</v>
      </c>
      <c r="J867" s="1">
        <f t="shared" si="61"/>
        <v>-16.231831917616773</v>
      </c>
      <c r="K867" s="1">
        <f t="shared" si="62"/>
        <v>0.58983553193102867</v>
      </c>
      <c r="L867" s="30"/>
      <c r="M867" s="30"/>
      <c r="N867" s="2">
        <v>0</v>
      </c>
      <c r="O867" s="30"/>
      <c r="P867" s="30"/>
      <c r="Q867" s="30"/>
      <c r="R867" s="30"/>
      <c r="S867" s="30"/>
      <c r="T867" s="30"/>
      <c r="U867" s="30"/>
      <c r="V867" s="30"/>
    </row>
    <row r="868" spans="1:22" ht="14.5" x14ac:dyDescent="0.35">
      <c r="A868" s="15">
        <v>76</v>
      </c>
      <c r="B868" s="8">
        <v>360</v>
      </c>
      <c r="C868" s="8">
        <v>1898552.0327387308</v>
      </c>
      <c r="D868" s="8">
        <v>8324.5948667867087</v>
      </c>
      <c r="E868" s="2">
        <v>180</v>
      </c>
      <c r="F868" s="1">
        <v>233.75288391113301</v>
      </c>
      <c r="G868" s="1">
        <v>789.85095214843705</v>
      </c>
      <c r="H868" s="1">
        <v>194.85821074491511</v>
      </c>
      <c r="I868" s="1">
        <v>795.46740817532373</v>
      </c>
      <c r="J868" s="1">
        <f t="shared" si="61"/>
        <v>-16.639227082650532</v>
      </c>
      <c r="K868" s="1">
        <f t="shared" si="62"/>
        <v>0.71107795864645329</v>
      </c>
      <c r="L868" s="30"/>
      <c r="M868" s="30"/>
      <c r="N868" s="2">
        <v>0</v>
      </c>
      <c r="O868" s="30"/>
      <c r="P868" s="30"/>
      <c r="Q868" s="30"/>
      <c r="R868" s="30"/>
      <c r="S868" s="30"/>
      <c r="T868" s="30"/>
      <c r="U868" s="30"/>
      <c r="V868" s="30"/>
    </row>
    <row r="869" spans="1:22" ht="14.5" x14ac:dyDescent="0.35">
      <c r="A869" s="15">
        <v>76</v>
      </c>
      <c r="B869" s="8">
        <v>360</v>
      </c>
      <c r="C869" s="8">
        <v>1898552.0327387308</v>
      </c>
      <c r="D869" s="8">
        <v>8324.5948667867087</v>
      </c>
      <c r="E869" s="2">
        <v>210</v>
      </c>
      <c r="F869" s="1">
        <v>235.49342346191401</v>
      </c>
      <c r="G869" s="1">
        <v>795.72406005859398</v>
      </c>
      <c r="H869" s="1">
        <v>194.85821074491511</v>
      </c>
      <c r="I869" s="1">
        <v>809.46666400502772</v>
      </c>
      <c r="J869" s="1">
        <f t="shared" si="61"/>
        <v>-17.255349266078664</v>
      </c>
      <c r="K869" s="1">
        <f t="shared" si="62"/>
        <v>1.7270564805369586</v>
      </c>
      <c r="L869" s="30"/>
      <c r="M869" s="30"/>
      <c r="N869" s="2">
        <v>1866570</v>
      </c>
      <c r="O869" s="30"/>
      <c r="P869" s="30"/>
      <c r="Q869" s="30"/>
      <c r="R869" s="30"/>
      <c r="S869" s="30"/>
      <c r="T869" s="30"/>
      <c r="U869" s="30"/>
      <c r="V869" s="30"/>
    </row>
    <row r="870" spans="1:22" ht="14.5" x14ac:dyDescent="0.35">
      <c r="A870" s="15">
        <v>76</v>
      </c>
      <c r="B870" s="8">
        <v>360</v>
      </c>
      <c r="C870" s="8">
        <v>1898552.0327387308</v>
      </c>
      <c r="D870" s="8">
        <v>8324.5948667867087</v>
      </c>
      <c r="E870" s="2">
        <v>240</v>
      </c>
      <c r="F870" s="1">
        <v>240.84634399414099</v>
      </c>
      <c r="G870" s="1">
        <v>810.27178955078102</v>
      </c>
      <c r="H870" s="1">
        <v>194.85821074491511</v>
      </c>
      <c r="I870" s="1">
        <v>827.87452592923444</v>
      </c>
      <c r="J870" s="1">
        <f t="shared" si="61"/>
        <v>-19.094387104478788</v>
      </c>
      <c r="K870" s="1">
        <f t="shared" si="62"/>
        <v>2.1724483815748377</v>
      </c>
      <c r="L870" s="30"/>
      <c r="M870" s="30"/>
      <c r="N870" s="2">
        <v>1866570</v>
      </c>
      <c r="O870" s="30"/>
      <c r="P870" s="30"/>
      <c r="Q870" s="30"/>
      <c r="R870" s="30"/>
      <c r="S870" s="30"/>
      <c r="T870" s="30"/>
      <c r="U870" s="30"/>
      <c r="V870" s="30"/>
    </row>
    <row r="871" spans="1:22" ht="14.5" x14ac:dyDescent="0.35">
      <c r="A871" s="15">
        <v>76</v>
      </c>
      <c r="B871" s="8">
        <v>360</v>
      </c>
      <c r="C871" s="8">
        <v>1898552.0327387308</v>
      </c>
      <c r="D871" s="8">
        <v>8324.5948667867087</v>
      </c>
      <c r="E871" s="2">
        <v>270</v>
      </c>
      <c r="F871" s="1">
        <v>293.67694091796898</v>
      </c>
      <c r="G871" s="1">
        <v>841.70599365234398</v>
      </c>
      <c r="H871" s="1">
        <v>194.85821074491511</v>
      </c>
      <c r="I871" s="1">
        <v>855.83788133654275</v>
      </c>
      <c r="J871" s="1">
        <f t="shared" si="61"/>
        <v>-33.648787631799912</v>
      </c>
      <c r="K871" s="1">
        <f t="shared" si="62"/>
        <v>1.6789577109790395</v>
      </c>
      <c r="L871" s="30"/>
      <c r="M871" s="30"/>
      <c r="N871" s="2">
        <v>1866570</v>
      </c>
      <c r="O871" s="30"/>
      <c r="P871" s="30"/>
      <c r="Q871" s="30"/>
      <c r="R871" s="30"/>
      <c r="S871" s="30"/>
      <c r="T871" s="30"/>
      <c r="U871" s="30"/>
      <c r="V871" s="30"/>
    </row>
    <row r="872" spans="1:22" ht="14.5" x14ac:dyDescent="0.35">
      <c r="A872" s="15">
        <v>76</v>
      </c>
      <c r="B872" s="8">
        <v>360</v>
      </c>
      <c r="C872" s="8">
        <v>1898552.0327387308</v>
      </c>
      <c r="D872" s="8">
        <v>8324.5948667867087</v>
      </c>
      <c r="E872" s="2">
        <v>300</v>
      </c>
      <c r="F872" s="1">
        <v>687.570068359375</v>
      </c>
      <c r="G872" s="1">
        <v>899.019287109375</v>
      </c>
      <c r="H872" s="1">
        <v>194.85821074491511</v>
      </c>
      <c r="I872" s="1">
        <v>900.98165014113636</v>
      </c>
      <c r="J872" s="1">
        <f t="shared" si="61"/>
        <v>-71.659875885832207</v>
      </c>
      <c r="K872" s="1">
        <f t="shared" si="62"/>
        <v>0.21827819045695451</v>
      </c>
      <c r="L872" s="30"/>
      <c r="M872" s="30"/>
      <c r="N872" s="2">
        <v>0</v>
      </c>
      <c r="O872" s="30"/>
      <c r="P872" s="30"/>
      <c r="Q872" s="30"/>
      <c r="R872" s="30"/>
      <c r="S872" s="30"/>
      <c r="T872" s="30"/>
      <c r="U872" s="30"/>
      <c r="V872" s="30"/>
    </row>
    <row r="873" spans="1:22" ht="14.5" x14ac:dyDescent="0.35">
      <c r="A873" s="15">
        <v>76</v>
      </c>
      <c r="B873" s="8">
        <v>360</v>
      </c>
      <c r="C873" s="8">
        <v>1898552.0327387308</v>
      </c>
      <c r="D873" s="8">
        <v>8324.5948667867087</v>
      </c>
      <c r="E873" s="2">
        <v>330</v>
      </c>
      <c r="F873" s="1">
        <v>2691.69555664063</v>
      </c>
      <c r="G873" s="1">
        <v>981.04656982421898</v>
      </c>
      <c r="H873" s="1">
        <v>261.01624750386708</v>
      </c>
      <c r="I873" s="1">
        <v>958.36740582382652</v>
      </c>
      <c r="J873" s="1">
        <f t="shared" si="61"/>
        <v>-90.30290603036741</v>
      </c>
      <c r="K873" s="1">
        <f t="shared" si="62"/>
        <v>-2.3117316443454916</v>
      </c>
      <c r="L873" s="30"/>
      <c r="M873" s="30"/>
      <c r="N873" s="2">
        <v>0</v>
      </c>
      <c r="O873" s="30"/>
      <c r="P873" s="30"/>
      <c r="Q873" s="30"/>
      <c r="R873" s="30"/>
      <c r="S873" s="30"/>
      <c r="T873" s="30"/>
      <c r="U873" s="30"/>
      <c r="V873" s="30"/>
    </row>
    <row r="874" spans="1:22" ht="14.5" x14ac:dyDescent="0.35">
      <c r="A874" s="15">
        <v>76</v>
      </c>
      <c r="B874" s="8">
        <v>360</v>
      </c>
      <c r="C874" s="8">
        <v>1898552.0327387308</v>
      </c>
      <c r="D874" s="8">
        <v>8324.5948667867087</v>
      </c>
      <c r="E874" s="2">
        <v>360</v>
      </c>
      <c r="F874" s="1">
        <v>7209.35498046875</v>
      </c>
      <c r="G874" s="1">
        <v>997.22662353515602</v>
      </c>
      <c r="H874" s="1">
        <v>1180.3842574616799</v>
      </c>
      <c r="I874" s="1">
        <v>1004.669277146045</v>
      </c>
      <c r="J874" s="1">
        <f t="shared" si="61"/>
        <v>-83.627047625487677</v>
      </c>
      <c r="K874" s="1">
        <f t="shared" si="62"/>
        <v>0.74633522964969545</v>
      </c>
      <c r="L874" s="30"/>
      <c r="M874" s="30"/>
      <c r="N874" s="2">
        <v>0</v>
      </c>
      <c r="O874" s="30"/>
      <c r="P874" s="30"/>
      <c r="Q874" s="30"/>
      <c r="R874" s="30"/>
      <c r="S874" s="30"/>
      <c r="T874" s="30"/>
      <c r="U874" s="30"/>
      <c r="V874" s="30"/>
    </row>
    <row r="875" spans="1:22" ht="14.5" x14ac:dyDescent="0.35">
      <c r="A875" s="15">
        <v>76</v>
      </c>
      <c r="B875" s="8">
        <v>360</v>
      </c>
      <c r="C875" s="8">
        <v>1898552.0327387308</v>
      </c>
      <c r="D875" s="8">
        <v>8324.5948667867087</v>
      </c>
      <c r="E875" s="2">
        <v>390</v>
      </c>
      <c r="F875" s="1">
        <v>17482.99609375</v>
      </c>
      <c r="G875" s="1">
        <v>1552.37353515625</v>
      </c>
      <c r="H875" s="1">
        <v>7130.6225410681836</v>
      </c>
      <c r="I875" s="1">
        <v>1577.817547525942</v>
      </c>
      <c r="J875" s="1">
        <f t="shared" si="61"/>
        <v>-59.21395564678236</v>
      </c>
      <c r="K875" s="1">
        <f t="shared" si="62"/>
        <v>1.6390393029427044</v>
      </c>
      <c r="L875" s="30"/>
      <c r="M875" s="30"/>
      <c r="N875" s="2">
        <v>1866570</v>
      </c>
      <c r="O875" s="30"/>
      <c r="P875" s="30"/>
      <c r="Q875" s="30"/>
      <c r="R875" s="30"/>
      <c r="S875" s="30"/>
      <c r="T875" s="30"/>
      <c r="U875" s="30"/>
      <c r="V875" s="30"/>
    </row>
    <row r="876" spans="1:22" ht="14.5" x14ac:dyDescent="0.35">
      <c r="A876" s="15">
        <v>76</v>
      </c>
      <c r="B876" s="8">
        <v>360</v>
      </c>
      <c r="C876" s="8">
        <v>1898552.0327387308</v>
      </c>
      <c r="D876" s="8">
        <v>8324.5948667867087</v>
      </c>
      <c r="E876" s="2">
        <v>420</v>
      </c>
      <c r="F876" s="1">
        <v>19232.779296875</v>
      </c>
      <c r="G876" s="1">
        <v>1610.48864746094</v>
      </c>
      <c r="H876" s="1">
        <v>18213.673515452079</v>
      </c>
      <c r="I876" s="1">
        <v>1690.242650890352</v>
      </c>
      <c r="J876" s="1">
        <f t="shared" si="61"/>
        <v>-5.2987962150041836</v>
      </c>
      <c r="K876" s="1">
        <f t="shared" si="62"/>
        <v>4.9521617898487138</v>
      </c>
      <c r="L876" s="30"/>
      <c r="M876" s="30"/>
      <c r="N876" s="2">
        <v>1866570</v>
      </c>
      <c r="O876" s="30"/>
      <c r="P876" s="30"/>
      <c r="Q876" s="30"/>
      <c r="R876" s="30"/>
      <c r="S876" s="30"/>
      <c r="T876" s="30"/>
      <c r="U876" s="30"/>
      <c r="V876" s="30"/>
    </row>
    <row r="877" spans="1:22" ht="14.5" x14ac:dyDescent="0.35">
      <c r="A877" s="15">
        <v>76</v>
      </c>
      <c r="B877" s="8">
        <v>360</v>
      </c>
      <c r="C877" s="8">
        <v>1898552.0327387308</v>
      </c>
      <c r="D877" s="8">
        <v>8324.5948667867087</v>
      </c>
      <c r="E877" s="2">
        <v>450</v>
      </c>
      <c r="F877" s="1">
        <v>17755.16015625</v>
      </c>
      <c r="G877" s="1">
        <v>1659.90393066406</v>
      </c>
      <c r="H877" s="1">
        <v>17370.473254822769</v>
      </c>
      <c r="I877" s="1">
        <v>1759.583827712373</v>
      </c>
      <c r="J877" s="1">
        <f t="shared" si="61"/>
        <v>-2.1666202841421107</v>
      </c>
      <c r="K877" s="1">
        <f t="shared" si="62"/>
        <v>6.0051606124238255</v>
      </c>
      <c r="L877" s="30"/>
      <c r="M877" s="30"/>
      <c r="N877" s="2">
        <v>1866570</v>
      </c>
      <c r="O877" s="30"/>
      <c r="P877" s="30"/>
      <c r="Q877" s="30"/>
      <c r="R877" s="30"/>
      <c r="S877" s="30"/>
      <c r="T877" s="30"/>
      <c r="U877" s="30"/>
      <c r="V877" s="30"/>
    </row>
    <row r="878" spans="1:22" ht="14.5" x14ac:dyDescent="0.35">
      <c r="A878" s="15">
        <v>76</v>
      </c>
      <c r="B878" s="8">
        <v>360</v>
      </c>
      <c r="C878" s="8">
        <v>1898552.0327387308</v>
      </c>
      <c r="D878" s="8">
        <v>8324.5948667867087</v>
      </c>
      <c r="E878" s="2">
        <v>480</v>
      </c>
      <c r="F878" s="1">
        <v>15757.458984375</v>
      </c>
      <c r="G878" s="1">
        <v>1722.01147460938</v>
      </c>
      <c r="H878" s="1">
        <v>15858.390324242981</v>
      </c>
      <c r="I878" s="1">
        <v>1785.7416498288501</v>
      </c>
      <c r="J878" s="1">
        <f t="shared" si="61"/>
        <v>0.64053055742085996</v>
      </c>
      <c r="K878" s="1">
        <f t="shared" si="62"/>
        <v>3.7009146663164136</v>
      </c>
      <c r="L878" s="30"/>
      <c r="M878" s="30"/>
      <c r="N878" s="2">
        <v>0</v>
      </c>
      <c r="O878" s="30"/>
      <c r="P878" s="30"/>
      <c r="Q878" s="30"/>
      <c r="R878" s="30"/>
      <c r="S878" s="30"/>
      <c r="T878" s="30"/>
      <c r="U878" s="30"/>
      <c r="V878" s="30"/>
    </row>
    <row r="879" spans="1:22" ht="14.5" x14ac:dyDescent="0.35">
      <c r="A879" s="15">
        <v>76</v>
      </c>
      <c r="B879" s="8">
        <v>360</v>
      </c>
      <c r="C879" s="8">
        <v>1898552.0327387308</v>
      </c>
      <c r="D879" s="8">
        <v>8324.5948667867087</v>
      </c>
      <c r="E879" s="2">
        <v>510</v>
      </c>
      <c r="F879" s="1">
        <v>13745.2626953125</v>
      </c>
      <c r="G879" s="1">
        <v>1739.18334960937</v>
      </c>
      <c r="H879" s="1">
        <v>14107.94494232059</v>
      </c>
      <c r="I879" s="1">
        <v>1802.4306005679159</v>
      </c>
      <c r="J879" s="1">
        <f t="shared" si="61"/>
        <v>2.6385981486681516</v>
      </c>
      <c r="K879" s="1">
        <f t="shared" si="62"/>
        <v>3.6366062826413095</v>
      </c>
      <c r="L879" s="30"/>
      <c r="M879" s="30"/>
      <c r="N879" s="2">
        <v>0</v>
      </c>
      <c r="O879" s="30"/>
      <c r="P879" s="30"/>
      <c r="Q879" s="30"/>
      <c r="R879" s="30"/>
      <c r="S879" s="30"/>
      <c r="T879" s="30"/>
      <c r="U879" s="30"/>
      <c r="V879" s="30"/>
    </row>
    <row r="880" spans="1:22" ht="14.5" x14ac:dyDescent="0.35">
      <c r="A880" s="15">
        <v>76</v>
      </c>
      <c r="B880" s="8">
        <v>360</v>
      </c>
      <c r="C880" s="8">
        <v>1898552.0327387308</v>
      </c>
      <c r="D880" s="8">
        <v>8324.5948667867087</v>
      </c>
      <c r="E880" s="2">
        <v>540</v>
      </c>
      <c r="F880" s="1">
        <v>11968.375</v>
      </c>
      <c r="G880" s="1">
        <v>1786.08190917969</v>
      </c>
      <c r="H880" s="1">
        <v>12826.35752127365</v>
      </c>
      <c r="I880" s="1">
        <v>1817.0431578195601</v>
      </c>
      <c r="J880" s="1">
        <f t="shared" si="61"/>
        <v>7.1687469792152276</v>
      </c>
      <c r="K880" s="1">
        <f t="shared" si="62"/>
        <v>1.7334730552245454</v>
      </c>
      <c r="L880" s="30"/>
      <c r="M880" s="30"/>
      <c r="N880" s="2">
        <v>0</v>
      </c>
      <c r="O880" s="30"/>
      <c r="P880" s="30"/>
      <c r="Q880" s="30"/>
      <c r="R880" s="30"/>
      <c r="S880" s="30"/>
      <c r="T880" s="30"/>
      <c r="U880" s="30"/>
      <c r="V880" s="30"/>
    </row>
    <row r="881" spans="1:22" ht="14.5" x14ac:dyDescent="0.35">
      <c r="A881" s="15">
        <v>76</v>
      </c>
      <c r="B881" s="8">
        <v>360</v>
      </c>
      <c r="C881" s="8">
        <v>1898552.0327387308</v>
      </c>
      <c r="D881" s="8">
        <v>8324.5948667867087</v>
      </c>
      <c r="E881" s="2">
        <v>570</v>
      </c>
      <c r="F881" s="1">
        <v>11466.84375</v>
      </c>
      <c r="G881" s="1">
        <v>1824.39196777344</v>
      </c>
      <c r="H881" s="1">
        <v>11909.82402252758</v>
      </c>
      <c r="I881" s="1">
        <v>1831.2000127243989</v>
      </c>
      <c r="J881" s="1">
        <f t="shared" si="61"/>
        <v>3.8631403914227085</v>
      </c>
      <c r="K881" s="1">
        <f t="shared" si="62"/>
        <v>0.37316788668323886</v>
      </c>
      <c r="L881" s="30"/>
      <c r="M881" s="30"/>
      <c r="N881" s="2">
        <v>1866570</v>
      </c>
      <c r="O881" s="30"/>
      <c r="P881" s="30"/>
      <c r="Q881" s="30"/>
      <c r="R881" s="30"/>
      <c r="S881" s="30"/>
      <c r="T881" s="30"/>
      <c r="U881" s="30"/>
      <c r="V881" s="30"/>
    </row>
    <row r="882" spans="1:22" ht="14.5" x14ac:dyDescent="0.35">
      <c r="A882" s="15">
        <v>76</v>
      </c>
      <c r="B882" s="8">
        <v>360</v>
      </c>
      <c r="C882" s="8">
        <v>1898552.0327387308</v>
      </c>
      <c r="D882" s="8">
        <v>8324.5948667867087</v>
      </c>
      <c r="E882" s="2">
        <v>600</v>
      </c>
      <c r="F882" s="1">
        <v>11346.5224609375</v>
      </c>
      <c r="G882" s="1">
        <v>1844.025390625</v>
      </c>
      <c r="H882" s="1">
        <v>11277.51344705695</v>
      </c>
      <c r="I882" s="1">
        <v>1841.9330594350499</v>
      </c>
      <c r="J882" s="1">
        <f t="shared" si="61"/>
        <v>-0.60819527849282617</v>
      </c>
      <c r="K882" s="1">
        <f t="shared" si="62"/>
        <v>-0.11346542192897432</v>
      </c>
      <c r="L882" s="30"/>
      <c r="M882" s="30"/>
      <c r="N882" s="2">
        <v>1866570</v>
      </c>
      <c r="O882" s="30"/>
      <c r="P882" s="30"/>
      <c r="Q882" s="30"/>
      <c r="R882" s="30"/>
      <c r="S882" s="30"/>
      <c r="T882" s="30"/>
      <c r="U882" s="30"/>
      <c r="V882" s="30"/>
    </row>
    <row r="883" spans="1:22" ht="14.5" x14ac:dyDescent="0.35">
      <c r="A883" s="15">
        <v>76</v>
      </c>
      <c r="B883" s="8">
        <v>360</v>
      </c>
      <c r="C883" s="8">
        <v>1898552.0327387308</v>
      </c>
      <c r="D883" s="8">
        <v>8324.5948667867087</v>
      </c>
      <c r="E883" s="2">
        <v>630</v>
      </c>
      <c r="F883" s="1">
        <v>11058.76171875</v>
      </c>
      <c r="G883" s="1">
        <v>1834.09008789062</v>
      </c>
      <c r="H883" s="1">
        <v>10866.50096127948</v>
      </c>
      <c r="I883" s="1">
        <v>1843.041508277028</v>
      </c>
      <c r="J883" s="1">
        <f t="shared" si="61"/>
        <v>-1.7385378432066583</v>
      </c>
      <c r="K883" s="1">
        <f t="shared" si="62"/>
        <v>0.48805783562698446</v>
      </c>
      <c r="L883" s="30"/>
      <c r="M883" s="30"/>
      <c r="N883" s="2">
        <v>1866570</v>
      </c>
      <c r="O883" s="30"/>
      <c r="P883" s="30"/>
      <c r="Q883" s="30"/>
      <c r="R883" s="30"/>
      <c r="S883" s="30"/>
      <c r="T883" s="30"/>
      <c r="U883" s="30"/>
      <c r="V883" s="30"/>
    </row>
    <row r="884" spans="1:22" ht="14.5" x14ac:dyDescent="0.35">
      <c r="A884" s="15">
        <v>76</v>
      </c>
      <c r="B884" s="8">
        <v>360</v>
      </c>
      <c r="C884" s="8">
        <v>1898552.0327387308</v>
      </c>
      <c r="D884" s="8">
        <v>8324.5948667867087</v>
      </c>
      <c r="E884" s="2">
        <v>660</v>
      </c>
      <c r="F884" s="1">
        <v>11715.6748046875</v>
      </c>
      <c r="G884" s="1">
        <v>1827.52429199219</v>
      </c>
      <c r="H884" s="1">
        <v>10627.790730827181</v>
      </c>
      <c r="I884" s="1">
        <v>1838.715718714534</v>
      </c>
      <c r="J884" s="1">
        <f t="shared" si="61"/>
        <v>-9.2857141564312755</v>
      </c>
      <c r="K884" s="1">
        <f t="shared" si="62"/>
        <v>0.61238183105868138</v>
      </c>
      <c r="L884" s="30"/>
      <c r="M884" s="30"/>
      <c r="N884" s="2">
        <v>0</v>
      </c>
      <c r="O884" s="30"/>
      <c r="P884" s="30"/>
      <c r="Q884" s="30"/>
      <c r="R884" s="30"/>
      <c r="S884" s="30"/>
      <c r="T884" s="30"/>
      <c r="U884" s="30"/>
      <c r="V884" s="30"/>
    </row>
    <row r="885" spans="1:22" ht="14.5" x14ac:dyDescent="0.35">
      <c r="A885" s="15">
        <v>76</v>
      </c>
      <c r="B885" s="8">
        <v>360</v>
      </c>
      <c r="C885" s="8">
        <v>1898552.0327387308</v>
      </c>
      <c r="D885" s="8">
        <v>8324.5948667867087</v>
      </c>
      <c r="E885" s="2">
        <v>690</v>
      </c>
      <c r="F885" s="1">
        <v>10474.2392578125</v>
      </c>
      <c r="G885" s="1">
        <v>1760.21740722656</v>
      </c>
      <c r="H885" s="1">
        <v>10523.232279106929</v>
      </c>
      <c r="I885" s="1">
        <v>1824.0147271792571</v>
      </c>
      <c r="J885" s="1">
        <f t="shared" si="61"/>
        <v>0.46774777707971804</v>
      </c>
      <c r="K885" s="1">
        <f t="shared" si="62"/>
        <v>3.6244000139288275</v>
      </c>
      <c r="L885" s="30"/>
      <c r="M885" s="30"/>
      <c r="N885" s="2">
        <v>0</v>
      </c>
      <c r="O885" s="30"/>
      <c r="P885" s="30"/>
      <c r="Q885" s="30"/>
      <c r="R885" s="30"/>
      <c r="S885" s="30"/>
      <c r="T885" s="30"/>
      <c r="U885" s="30"/>
      <c r="V885" s="30"/>
    </row>
    <row r="886" spans="1:22" ht="14.5" x14ac:dyDescent="0.35">
      <c r="A886" s="15">
        <v>76</v>
      </c>
      <c r="B886" s="8">
        <v>360</v>
      </c>
      <c r="C886" s="8">
        <v>1898552.0327387308</v>
      </c>
      <c r="D886" s="8">
        <v>8324.5948667867087</v>
      </c>
      <c r="E886" s="2">
        <v>720</v>
      </c>
      <c r="F886" s="1">
        <v>9250.484375</v>
      </c>
      <c r="G886" s="1">
        <v>1685.98254394531</v>
      </c>
      <c r="H886" s="1">
        <v>11168.66036920252</v>
      </c>
      <c r="I886" s="1">
        <v>1792.359723677743</v>
      </c>
      <c r="J886" s="1">
        <f t="shared" si="61"/>
        <v>20.735951939841204</v>
      </c>
      <c r="K886" s="1">
        <f t="shared" si="62"/>
        <v>6.3095065909462731</v>
      </c>
      <c r="L886" s="30"/>
      <c r="M886" s="30"/>
      <c r="N886" s="2">
        <v>0</v>
      </c>
      <c r="O886" s="30"/>
      <c r="P886" s="30"/>
      <c r="Q886" s="30"/>
      <c r="R886" s="30"/>
      <c r="S886" s="30"/>
      <c r="T886" s="30"/>
      <c r="U886" s="30"/>
      <c r="V886" s="30"/>
    </row>
    <row r="887" spans="1:22" ht="14.5" x14ac:dyDescent="0.35">
      <c r="A887" s="15">
        <v>76</v>
      </c>
      <c r="B887" s="8">
        <v>360</v>
      </c>
      <c r="C887" s="8">
        <v>1898552.0327387308</v>
      </c>
      <c r="D887" s="8">
        <v>8324.5948667867087</v>
      </c>
      <c r="E887" s="2">
        <v>750</v>
      </c>
      <c r="F887" s="1">
        <v>5594.8447265625</v>
      </c>
      <c r="G887" s="1">
        <v>1044.31372070313</v>
      </c>
      <c r="H887" s="1">
        <v>7934.5884135458073</v>
      </c>
      <c r="I887" s="1">
        <v>1057.042427825734</v>
      </c>
      <c r="J887" s="1">
        <f t="shared" si="61"/>
        <v>41.819635777825368</v>
      </c>
      <c r="K887" s="1">
        <f t="shared" si="62"/>
        <v>1.2188585546911903</v>
      </c>
      <c r="L887" s="30"/>
      <c r="M887" s="30"/>
      <c r="N887" s="2">
        <v>1866570</v>
      </c>
      <c r="O887" s="30"/>
      <c r="P887" s="30"/>
      <c r="Q887" s="30"/>
      <c r="R887" s="30"/>
      <c r="S887" s="30"/>
      <c r="T887" s="30"/>
      <c r="U887" s="30"/>
      <c r="V887" s="30"/>
    </row>
    <row r="888" spans="1:22" ht="14.5" x14ac:dyDescent="0.35">
      <c r="A888" s="15">
        <v>76</v>
      </c>
      <c r="B888" s="8">
        <v>360</v>
      </c>
      <c r="C888" s="8">
        <v>1898552.0327387308</v>
      </c>
      <c r="D888" s="8">
        <v>8324.5948667867087</v>
      </c>
      <c r="E888" s="2">
        <v>780</v>
      </c>
      <c r="F888" s="1">
        <v>4713.66455078125</v>
      </c>
      <c r="G888" s="1">
        <v>947.37860107421898</v>
      </c>
      <c r="H888" s="1">
        <v>6127.3208296751354</v>
      </c>
      <c r="I888" s="1">
        <v>983.10556773953135</v>
      </c>
      <c r="J888" s="1">
        <f t="shared" si="61"/>
        <v>29.99059996027048</v>
      </c>
      <c r="K888" s="1">
        <f t="shared" si="62"/>
        <v>3.7711392915991646</v>
      </c>
      <c r="L888" s="30"/>
      <c r="M888" s="30"/>
      <c r="N888" s="2">
        <v>1866570</v>
      </c>
      <c r="O888" s="30"/>
      <c r="P888" s="30"/>
      <c r="Q888" s="30"/>
      <c r="R888" s="30"/>
      <c r="S888" s="30"/>
      <c r="T888" s="30"/>
      <c r="U888" s="30"/>
      <c r="V888" s="30"/>
    </row>
    <row r="889" spans="1:22" ht="14.5" x14ac:dyDescent="0.35">
      <c r="A889" s="15">
        <v>76</v>
      </c>
      <c r="B889" s="8">
        <v>360</v>
      </c>
      <c r="C889" s="8">
        <v>1898552.0327387308</v>
      </c>
      <c r="D889" s="8">
        <v>8324.5948667867087</v>
      </c>
      <c r="E889" s="2">
        <v>810</v>
      </c>
      <c r="F889" s="1">
        <v>4392.169921875</v>
      </c>
      <c r="G889" s="1">
        <v>926.83203125</v>
      </c>
      <c r="H889" s="1">
        <v>5583.7367307614977</v>
      </c>
      <c r="I889" s="1">
        <v>957.84175340840966</v>
      </c>
      <c r="J889" s="1">
        <f t="shared" si="61"/>
        <v>27.129342217657705</v>
      </c>
      <c r="K889" s="1">
        <f t="shared" si="62"/>
        <v>3.3457758377844864</v>
      </c>
      <c r="L889" s="30"/>
      <c r="M889" s="30"/>
      <c r="N889" s="2">
        <v>1866570</v>
      </c>
      <c r="O889" s="30"/>
      <c r="P889" s="30"/>
      <c r="Q889" s="30"/>
      <c r="R889" s="30"/>
      <c r="S889" s="30"/>
      <c r="T889" s="30"/>
      <c r="U889" s="30"/>
      <c r="V889" s="30"/>
    </row>
    <row r="890" spans="1:22" ht="14.5" x14ac:dyDescent="0.35">
      <c r="A890" s="15">
        <v>76</v>
      </c>
      <c r="B890" s="8">
        <v>360</v>
      </c>
      <c r="C890" s="8">
        <v>1898552.0327387308</v>
      </c>
      <c r="D890" s="8">
        <v>8324.5948667867087</v>
      </c>
      <c r="E890" s="2">
        <v>840</v>
      </c>
      <c r="F890" s="1">
        <v>4324.9453125</v>
      </c>
      <c r="G890" s="1">
        <v>920.95819091796898</v>
      </c>
      <c r="H890" s="1">
        <v>5955.7707581423656</v>
      </c>
      <c r="I890" s="1">
        <v>949.45813499530198</v>
      </c>
      <c r="J890" s="1">
        <f t="shared" si="61"/>
        <v>37.707423511898234</v>
      </c>
      <c r="K890" s="1">
        <f t="shared" si="62"/>
        <v>3.0945969489587317</v>
      </c>
      <c r="L890" s="30"/>
      <c r="M890" s="30"/>
      <c r="N890" s="2">
        <v>0</v>
      </c>
      <c r="O890" s="30"/>
      <c r="P890" s="30"/>
      <c r="Q890" s="30"/>
      <c r="R890" s="30"/>
      <c r="S890" s="30"/>
      <c r="T890" s="30"/>
      <c r="U890" s="30"/>
      <c r="V890" s="30"/>
    </row>
    <row r="891" spans="1:22" ht="14.5" x14ac:dyDescent="0.35">
      <c r="A891" s="15">
        <v>76</v>
      </c>
      <c r="B891" s="8">
        <v>360</v>
      </c>
      <c r="C891" s="8">
        <v>1898552.0327387308</v>
      </c>
      <c r="D891" s="8">
        <v>8324.5948667867087</v>
      </c>
      <c r="E891" s="2">
        <v>870</v>
      </c>
      <c r="F891" s="1">
        <v>4581.71923828125</v>
      </c>
      <c r="G891" s="1">
        <v>917.52374267578102</v>
      </c>
      <c r="H891" s="1">
        <v>6947.6688817023833</v>
      </c>
      <c r="I891" s="1">
        <v>948.16387750820479</v>
      </c>
      <c r="J891" s="1">
        <f t="shared" si="61"/>
        <v>51.638904969407882</v>
      </c>
      <c r="K891" s="1">
        <f t="shared" si="62"/>
        <v>3.3394378158616069</v>
      </c>
      <c r="L891" s="30"/>
      <c r="M891" s="30"/>
      <c r="N891" s="2">
        <v>0</v>
      </c>
      <c r="O891" s="30"/>
      <c r="P891" s="30"/>
      <c r="Q891" s="30"/>
      <c r="R891" s="30"/>
      <c r="S891" s="30"/>
      <c r="T891" s="30"/>
      <c r="U891" s="30"/>
      <c r="V891" s="30"/>
    </row>
    <row r="892" spans="1:22" ht="14.5" x14ac:dyDescent="0.35">
      <c r="A892" s="15">
        <v>76</v>
      </c>
      <c r="B892" s="8">
        <v>360</v>
      </c>
      <c r="C892" s="8">
        <v>1898552.0327387308</v>
      </c>
      <c r="D892" s="8">
        <v>8324.5948667867087</v>
      </c>
      <c r="E892" s="2">
        <v>900</v>
      </c>
      <c r="F892" s="1">
        <v>5616.49072265625</v>
      </c>
      <c r="G892" s="1">
        <v>923.35821533203102</v>
      </c>
      <c r="H892" s="1">
        <v>8359.2097634083439</v>
      </c>
      <c r="I892" s="1">
        <v>949.25939948085454</v>
      </c>
      <c r="J892" s="1">
        <f t="shared" si="61"/>
        <v>48.833322731012338</v>
      </c>
      <c r="K892" s="1">
        <f t="shared" si="62"/>
        <v>2.8051068067347722</v>
      </c>
      <c r="L892" s="30"/>
      <c r="M892" s="30"/>
      <c r="N892" s="2">
        <v>0</v>
      </c>
      <c r="O892" s="30"/>
      <c r="P892" s="30"/>
      <c r="Q892" s="30"/>
      <c r="R892" s="30"/>
      <c r="S892" s="30"/>
      <c r="T892" s="30"/>
      <c r="U892" s="30"/>
      <c r="V892" s="30"/>
    </row>
    <row r="893" spans="1:22" ht="14.5" x14ac:dyDescent="0.35">
      <c r="A893" s="15">
        <v>76</v>
      </c>
      <c r="B893" s="8">
        <v>360</v>
      </c>
      <c r="C893" s="8">
        <v>1898552.0327387308</v>
      </c>
      <c r="D893" s="8">
        <v>8324.5948667867087</v>
      </c>
      <c r="E893" s="2">
        <v>930</v>
      </c>
      <c r="F893" s="1">
        <v>7252.62060546875</v>
      </c>
      <c r="G893" s="1">
        <v>935.40234375</v>
      </c>
      <c r="H893" s="1">
        <v>10197.386438589199</v>
      </c>
      <c r="I893" s="1">
        <v>951.16037414336506</v>
      </c>
      <c r="J893" s="1">
        <f t="shared" si="61"/>
        <v>40.602783370468664</v>
      </c>
      <c r="K893" s="1">
        <f t="shared" si="62"/>
        <v>1.6846259258012535</v>
      </c>
      <c r="L893" s="30"/>
      <c r="M893" s="30"/>
      <c r="N893" s="2">
        <v>1866570</v>
      </c>
      <c r="O893" s="30"/>
      <c r="P893" s="30"/>
      <c r="Q893" s="30"/>
      <c r="R893" s="30"/>
      <c r="S893" s="30"/>
      <c r="T893" s="30"/>
      <c r="U893" s="30"/>
      <c r="V893" s="30"/>
    </row>
    <row r="894" spans="1:22" ht="14.5" x14ac:dyDescent="0.35">
      <c r="A894" s="15">
        <v>76</v>
      </c>
      <c r="B894" s="8">
        <v>360</v>
      </c>
      <c r="C894" s="8">
        <v>1898552.0327387308</v>
      </c>
      <c r="D894" s="8">
        <v>8324.5948667867087</v>
      </c>
      <c r="E894" s="2">
        <v>960</v>
      </c>
      <c r="F894" s="1">
        <v>9539.98828125</v>
      </c>
      <c r="G894" s="1">
        <v>950.083251953125</v>
      </c>
      <c r="H894" s="1">
        <v>12431.758425991549</v>
      </c>
      <c r="I894" s="1">
        <v>951.55663705363088</v>
      </c>
      <c r="J894" s="1">
        <f t="shared" si="61"/>
        <v>30.312093259328911</v>
      </c>
      <c r="K894" s="1">
        <f t="shared" si="62"/>
        <v>0.15507957828716395</v>
      </c>
      <c r="L894" s="30"/>
      <c r="M894" s="30"/>
      <c r="N894" s="2">
        <v>1866570</v>
      </c>
      <c r="O894" s="30"/>
      <c r="P894" s="30"/>
      <c r="Q894" s="30"/>
      <c r="R894" s="30"/>
      <c r="S894" s="30"/>
      <c r="T894" s="30"/>
      <c r="U894" s="30"/>
      <c r="V894" s="30"/>
    </row>
    <row r="895" spans="1:22" ht="14.5" x14ac:dyDescent="0.35">
      <c r="A895" s="15">
        <v>76</v>
      </c>
      <c r="B895" s="8">
        <v>360</v>
      </c>
      <c r="C895" s="8">
        <v>1898552.0327387308</v>
      </c>
      <c r="D895" s="8">
        <v>8324.5948667867087</v>
      </c>
      <c r="E895" s="2">
        <v>990</v>
      </c>
      <c r="F895" s="1">
        <v>12421.3193359375</v>
      </c>
      <c r="G895" s="1">
        <v>957.27166748046898</v>
      </c>
      <c r="H895" s="1">
        <v>14669.722347378231</v>
      </c>
      <c r="I895" s="1">
        <v>949.7306865579726</v>
      </c>
      <c r="J895" s="1">
        <f t="shared" si="61"/>
        <v>18.101161000954431</v>
      </c>
      <c r="K895" s="1">
        <f t="shared" si="62"/>
        <v>-0.78775766364674438</v>
      </c>
      <c r="L895" s="30"/>
      <c r="M895" s="30"/>
      <c r="N895" s="2">
        <v>1866570</v>
      </c>
      <c r="O895" s="30"/>
      <c r="P895" s="30"/>
      <c r="Q895" s="30"/>
      <c r="R895" s="30"/>
      <c r="S895" s="30"/>
      <c r="T895" s="30"/>
      <c r="U895" s="30"/>
      <c r="V895" s="30"/>
    </row>
    <row r="896" spans="1:22" ht="14.5" x14ac:dyDescent="0.35">
      <c r="A896" s="15">
        <v>76</v>
      </c>
      <c r="B896" s="8">
        <v>360</v>
      </c>
      <c r="C896" s="8">
        <v>1898552.0327387308</v>
      </c>
      <c r="D896" s="8">
        <v>8324.5948667867087</v>
      </c>
      <c r="E896" s="2">
        <v>1020</v>
      </c>
      <c r="F896" s="1">
        <v>14950.095703125</v>
      </c>
      <c r="G896" s="1">
        <v>950.37585449218705</v>
      </c>
      <c r="H896" s="1">
        <v>16512.5200260116</v>
      </c>
      <c r="I896" s="1">
        <v>944.98205547537736</v>
      </c>
      <c r="J896" s="1">
        <f t="shared" si="61"/>
        <v>10.450931913164998</v>
      </c>
      <c r="K896" s="1">
        <f t="shared" si="62"/>
        <v>-0.56754377663474431</v>
      </c>
      <c r="L896" s="30"/>
      <c r="M896" s="30"/>
      <c r="N896" s="2">
        <v>0</v>
      </c>
      <c r="O896" s="30"/>
      <c r="P896" s="30"/>
      <c r="Q896" s="30"/>
      <c r="R896" s="30"/>
      <c r="S896" s="30"/>
      <c r="T896" s="30"/>
      <c r="U896" s="30"/>
      <c r="V896" s="30"/>
    </row>
    <row r="897" spans="1:22" ht="14.5" x14ac:dyDescent="0.35">
      <c r="A897" s="15">
        <v>76</v>
      </c>
      <c r="B897" s="8">
        <v>360</v>
      </c>
      <c r="C897" s="8">
        <v>1898552.0327387308</v>
      </c>
      <c r="D897" s="8">
        <v>8324.5948667867087</v>
      </c>
      <c r="E897" s="2">
        <v>1050</v>
      </c>
      <c r="F897" s="1">
        <v>16142.5947265625</v>
      </c>
      <c r="G897" s="1">
        <v>892.799072265625</v>
      </c>
      <c r="H897" s="1">
        <v>16628.036194911409</v>
      </c>
      <c r="I897" s="1">
        <v>939.40525907269898</v>
      </c>
      <c r="J897" s="1">
        <f t="shared" si="61"/>
        <v>3.007208423253783</v>
      </c>
      <c r="K897" s="1">
        <f t="shared" si="62"/>
        <v>5.2202324414163082</v>
      </c>
      <c r="L897" s="30"/>
      <c r="M897" s="30"/>
      <c r="N897" s="2">
        <v>0</v>
      </c>
      <c r="O897" s="30"/>
      <c r="P897" s="30"/>
      <c r="Q897" s="30"/>
      <c r="R897" s="30"/>
      <c r="S897" s="30"/>
      <c r="T897" s="30"/>
      <c r="U897" s="30"/>
      <c r="V897" s="30"/>
    </row>
    <row r="898" spans="1:22" ht="14.5" x14ac:dyDescent="0.35">
      <c r="A898" s="15">
        <v>76</v>
      </c>
      <c r="B898" s="8">
        <v>360</v>
      </c>
      <c r="C898" s="8">
        <v>1898552.0327387308</v>
      </c>
      <c r="D898" s="8">
        <v>8324.5948667867087</v>
      </c>
      <c r="E898" s="2">
        <v>1080</v>
      </c>
      <c r="F898" s="1">
        <v>17035.759765625</v>
      </c>
      <c r="G898" s="1">
        <v>813.54840087890602</v>
      </c>
      <c r="H898" s="1">
        <v>16705.309146122188</v>
      </c>
      <c r="I898" s="1">
        <v>933.07145553717714</v>
      </c>
      <c r="J898" s="1">
        <f t="shared" si="61"/>
        <v>-1.9397468856634126</v>
      </c>
      <c r="K898" s="1">
        <f t="shared" si="62"/>
        <v>14.691572686904184</v>
      </c>
      <c r="L898" s="30"/>
      <c r="M898" s="30"/>
      <c r="N898" s="2">
        <v>0</v>
      </c>
      <c r="O898" s="30"/>
      <c r="P898" s="30"/>
      <c r="Q898" s="30"/>
      <c r="R898" s="30"/>
      <c r="S898" s="30"/>
      <c r="T898" s="30"/>
      <c r="U898" s="30"/>
      <c r="V898" s="30"/>
    </row>
    <row r="899" spans="1:22" ht="14.5" x14ac:dyDescent="0.35">
      <c r="A899" s="15">
        <v>76</v>
      </c>
      <c r="B899" s="8">
        <v>360</v>
      </c>
      <c r="C899" s="8">
        <v>1898552.0327387308</v>
      </c>
      <c r="D899" s="8">
        <v>8324.5948667867087</v>
      </c>
      <c r="E899" s="2">
        <v>1110</v>
      </c>
      <c r="F899" s="1">
        <v>32484.41796875</v>
      </c>
      <c r="G899" s="1">
        <v>1218.6806640625</v>
      </c>
      <c r="H899" s="1">
        <v>30375.80147291482</v>
      </c>
      <c r="I899" s="1">
        <v>1037.6865552134609</v>
      </c>
      <c r="J899" s="1">
        <f t="shared" si="61"/>
        <v>-6.4911629257561847</v>
      </c>
      <c r="K899" s="1">
        <f t="shared" si="62"/>
        <v>-14.851643600029812</v>
      </c>
      <c r="L899" s="30"/>
      <c r="M899" s="30"/>
      <c r="N899" s="2">
        <v>1866570</v>
      </c>
      <c r="O899" s="30"/>
      <c r="P899" s="30"/>
      <c r="Q899" s="30"/>
      <c r="R899" s="30"/>
      <c r="S899" s="30"/>
      <c r="T899" s="30"/>
      <c r="U899" s="30"/>
      <c r="V899" s="30"/>
    </row>
    <row r="900" spans="1:22" ht="14.5" x14ac:dyDescent="0.35">
      <c r="A900" s="15">
        <v>76</v>
      </c>
      <c r="B900" s="8">
        <v>360</v>
      </c>
      <c r="C900" s="8">
        <v>1898552.0327387308</v>
      </c>
      <c r="D900" s="8">
        <v>8324.5948667867087</v>
      </c>
      <c r="E900" s="2">
        <v>1140</v>
      </c>
      <c r="F900" s="1">
        <v>34466.54296875</v>
      </c>
      <c r="G900" s="1">
        <v>1152.98950195313</v>
      </c>
      <c r="H900" s="1">
        <v>35066.396417023003</v>
      </c>
      <c r="I900" s="1">
        <v>1068.243862128794</v>
      </c>
      <c r="J900" s="1">
        <f t="shared" si="61"/>
        <v>1.7403934267990722</v>
      </c>
      <c r="K900" s="1">
        <f t="shared" si="62"/>
        <v>-7.350079049356423</v>
      </c>
      <c r="L900" s="30"/>
      <c r="M900" s="30"/>
      <c r="N900" s="2">
        <v>1866570</v>
      </c>
      <c r="O900" s="30"/>
      <c r="P900" s="30"/>
      <c r="Q900" s="30"/>
      <c r="R900" s="30"/>
      <c r="S900" s="30"/>
      <c r="T900" s="30"/>
      <c r="U900" s="30"/>
      <c r="V900" s="30"/>
    </row>
    <row r="901" spans="1:22" ht="14.5" x14ac:dyDescent="0.35">
      <c r="A901" s="15">
        <v>76</v>
      </c>
      <c r="B901" s="8">
        <v>360</v>
      </c>
      <c r="C901" s="8">
        <v>1898552.0327387308</v>
      </c>
      <c r="D901" s="8">
        <v>8324.5948667867087</v>
      </c>
      <c r="E901" s="2">
        <v>1170</v>
      </c>
      <c r="F901" s="1">
        <v>29936.68359375</v>
      </c>
      <c r="G901" s="1">
        <v>925.15319824218795</v>
      </c>
      <c r="H901" s="1">
        <v>36583.433862304097</v>
      </c>
      <c r="I901" s="1">
        <v>1069.1191440754019</v>
      </c>
      <c r="J901" s="1">
        <f t="shared" si="61"/>
        <v>22.202694055068161</v>
      </c>
      <c r="K901" s="1">
        <f t="shared" si="62"/>
        <v>15.561308776400761</v>
      </c>
      <c r="L901" s="30"/>
      <c r="M901" s="30"/>
      <c r="N901" s="2">
        <v>1866570</v>
      </c>
      <c r="O901" s="30"/>
      <c r="P901" s="30"/>
      <c r="Q901" s="30"/>
      <c r="R901" s="30"/>
      <c r="S901" s="30"/>
      <c r="T901" s="30"/>
      <c r="U901" s="30"/>
      <c r="V901" s="30"/>
    </row>
    <row r="902" spans="1:22" ht="14.5" x14ac:dyDescent="0.35">
      <c r="A902" s="15">
        <v>76</v>
      </c>
      <c r="B902" s="8">
        <v>360</v>
      </c>
      <c r="C902" s="8">
        <v>1898552.0327387308</v>
      </c>
      <c r="D902" s="8">
        <v>8324.5948667867087</v>
      </c>
      <c r="E902" s="2">
        <v>1200</v>
      </c>
      <c r="F902" s="1">
        <v>33450.48046875</v>
      </c>
      <c r="G902" s="1">
        <v>961.34661865234398</v>
      </c>
      <c r="H902" s="1">
        <v>34133.260478624492</v>
      </c>
      <c r="I902" s="1">
        <v>1060.2225584924811</v>
      </c>
      <c r="J902" s="1">
        <f t="shared" si="61"/>
        <v>2.0411665252831166</v>
      </c>
      <c r="K902" s="1">
        <f t="shared" si="62"/>
        <v>10.285149801509215</v>
      </c>
      <c r="L902" s="30"/>
      <c r="M902" s="30"/>
      <c r="N902" s="2">
        <v>0</v>
      </c>
      <c r="O902" s="30"/>
      <c r="P902" s="30"/>
      <c r="Q902" s="30"/>
      <c r="R902" s="30"/>
      <c r="S902" s="30"/>
      <c r="T902" s="30"/>
      <c r="U902" s="30"/>
      <c r="V902" s="30"/>
    </row>
    <row r="903" spans="1:22" ht="14.5" x14ac:dyDescent="0.35">
      <c r="A903" s="15">
        <v>76</v>
      </c>
      <c r="B903" s="8">
        <v>360</v>
      </c>
      <c r="C903" s="8">
        <v>1898552.0327387308</v>
      </c>
      <c r="D903" s="8">
        <v>8324.5948667867087</v>
      </c>
      <c r="E903" s="2">
        <v>1230</v>
      </c>
      <c r="F903" s="1">
        <v>32624.501953125</v>
      </c>
      <c r="G903" s="1">
        <v>970.98883056640602</v>
      </c>
      <c r="H903" s="1">
        <v>37629.867317230783</v>
      </c>
      <c r="I903" s="1">
        <v>1047.7478879664659</v>
      </c>
      <c r="J903" s="1">
        <f t="shared" si="61"/>
        <v>15.342350271883106</v>
      </c>
      <c r="K903" s="1">
        <f t="shared" si="62"/>
        <v>7.9052461762391317</v>
      </c>
      <c r="L903" s="30"/>
      <c r="M903" s="30"/>
      <c r="N903" s="2">
        <v>0</v>
      </c>
      <c r="O903" s="30"/>
      <c r="P903" s="30"/>
      <c r="Q903" s="30"/>
      <c r="R903" s="30"/>
      <c r="S903" s="30"/>
      <c r="T903" s="30"/>
      <c r="U903" s="30"/>
      <c r="V903" s="30"/>
    </row>
    <row r="904" spans="1:22" ht="14.5" x14ac:dyDescent="0.35">
      <c r="A904" s="15">
        <v>76</v>
      </c>
      <c r="B904" s="8">
        <v>360</v>
      </c>
      <c r="C904" s="8">
        <v>1898552.0327387308</v>
      </c>
      <c r="D904" s="8">
        <v>8324.5948667867087</v>
      </c>
      <c r="E904" s="2">
        <v>1260</v>
      </c>
      <c r="F904" s="1">
        <v>32297.697265625</v>
      </c>
      <c r="G904" s="1">
        <v>978.96356201171898</v>
      </c>
      <c r="H904" s="1">
        <v>32189.710300168859</v>
      </c>
      <c r="I904" s="1">
        <v>1033.620752779897</v>
      </c>
      <c r="J904" s="1">
        <f t="shared" si="61"/>
        <v>-0.33434880687631297</v>
      </c>
      <c r="K904" s="1">
        <f t="shared" si="62"/>
        <v>5.5831690666668248</v>
      </c>
      <c r="L904" s="30"/>
      <c r="M904" s="30"/>
      <c r="N904" s="2">
        <v>0</v>
      </c>
      <c r="O904" s="30"/>
      <c r="P904" s="30"/>
      <c r="Q904" s="30"/>
      <c r="R904" s="30"/>
      <c r="S904" s="30"/>
      <c r="T904" s="30"/>
      <c r="U904" s="30"/>
      <c r="V904" s="30"/>
    </row>
    <row r="905" spans="1:22" ht="14.5" x14ac:dyDescent="0.35">
      <c r="A905" s="15">
        <v>76</v>
      </c>
      <c r="B905" s="8">
        <v>360</v>
      </c>
      <c r="C905" s="8">
        <v>1898552.0327387308</v>
      </c>
      <c r="D905" s="8">
        <v>8324.5948667867087</v>
      </c>
      <c r="E905" s="2">
        <v>1290</v>
      </c>
      <c r="F905" s="1">
        <v>30320.623046875</v>
      </c>
      <c r="G905" s="1">
        <v>984.85491943359398</v>
      </c>
      <c r="H905" s="1">
        <v>33144.440646055999</v>
      </c>
      <c r="I905" s="1">
        <v>1023.054788875618</v>
      </c>
      <c r="J905" s="1">
        <f t="shared" ref="J905:J968" si="69">(H905-F905)/F905*100</f>
        <v>9.3131912059176347</v>
      </c>
      <c r="K905" s="1">
        <f t="shared" ref="K905:K968" si="70">(I905-G905)/G905*100</f>
        <v>3.8787306321212647</v>
      </c>
      <c r="L905" s="30"/>
      <c r="M905" s="30"/>
      <c r="N905" s="2">
        <v>1866570</v>
      </c>
      <c r="O905" s="30"/>
      <c r="P905" s="30"/>
      <c r="Q905" s="30"/>
      <c r="R905" s="30"/>
      <c r="S905" s="30"/>
      <c r="T905" s="30"/>
      <c r="U905" s="30"/>
      <c r="V905" s="30"/>
    </row>
    <row r="906" spans="1:22" ht="14.5" x14ac:dyDescent="0.35">
      <c r="A906" s="15">
        <v>76</v>
      </c>
      <c r="B906" s="8">
        <v>360</v>
      </c>
      <c r="C906" s="8">
        <v>1898552.0327387308</v>
      </c>
      <c r="D906" s="8">
        <v>8324.5948667867087</v>
      </c>
      <c r="E906" s="2">
        <v>1320</v>
      </c>
      <c r="F906" s="1">
        <v>28669.810546875</v>
      </c>
      <c r="G906" s="1">
        <v>998.157958984375</v>
      </c>
      <c r="H906" s="1">
        <v>32840.256985366228</v>
      </c>
      <c r="I906" s="1">
        <v>1015.043875059513</v>
      </c>
      <c r="J906" s="1">
        <f t="shared" si="69"/>
        <v>14.546473656226533</v>
      </c>
      <c r="K906" s="1">
        <f t="shared" si="70"/>
        <v>1.691707802672773</v>
      </c>
      <c r="L906" s="30"/>
      <c r="M906" s="30"/>
      <c r="N906" s="2">
        <v>1866570</v>
      </c>
      <c r="O906" s="30"/>
      <c r="P906" s="30"/>
      <c r="Q906" s="30"/>
      <c r="R906" s="30"/>
      <c r="S906" s="30"/>
      <c r="T906" s="30"/>
      <c r="U906" s="30"/>
      <c r="V906" s="30"/>
    </row>
    <row r="907" spans="1:22" ht="14.5" x14ac:dyDescent="0.35">
      <c r="A907" s="15">
        <v>76</v>
      </c>
      <c r="B907" s="8">
        <v>360</v>
      </c>
      <c r="C907" s="8">
        <v>1898552.0327387308</v>
      </c>
      <c r="D907" s="8">
        <v>8324.5948667867087</v>
      </c>
      <c r="E907" s="2">
        <v>1350</v>
      </c>
      <c r="F907" s="1">
        <v>27095.720703125</v>
      </c>
      <c r="G907" s="1">
        <v>1026.42077636719</v>
      </c>
      <c r="H907" s="1">
        <v>31214.334359543649</v>
      </c>
      <c r="I907" s="1">
        <v>1008.747885637075</v>
      </c>
      <c r="J907" s="1">
        <f t="shared" si="69"/>
        <v>15.200236603943299</v>
      </c>
      <c r="K907" s="1">
        <f t="shared" si="70"/>
        <v>-1.7217978374000422</v>
      </c>
      <c r="L907" s="30"/>
      <c r="M907" s="30"/>
      <c r="N907" s="2">
        <v>1866570</v>
      </c>
      <c r="O907" s="30"/>
      <c r="P907" s="30"/>
      <c r="Q907" s="30"/>
      <c r="R907" s="30"/>
      <c r="S907" s="30"/>
      <c r="T907" s="30"/>
      <c r="U907" s="30"/>
      <c r="V907" s="30"/>
    </row>
    <row r="908" spans="1:22" ht="14.5" x14ac:dyDescent="0.35">
      <c r="A908" s="15">
        <v>76</v>
      </c>
      <c r="B908" s="8">
        <v>360</v>
      </c>
      <c r="C908" s="8">
        <v>1898552.0327387308</v>
      </c>
      <c r="D908" s="8">
        <v>8324.5948667867087</v>
      </c>
      <c r="E908" s="2">
        <v>1380</v>
      </c>
      <c r="F908" s="1">
        <v>25633.345703125</v>
      </c>
      <c r="G908" s="1">
        <v>1010.50671386719</v>
      </c>
      <c r="H908" s="1">
        <v>28725.061686520359</v>
      </c>
      <c r="I908" s="1">
        <v>1003.603112456076</v>
      </c>
      <c r="J908" s="1">
        <f t="shared" si="69"/>
        <v>12.061304908076997</v>
      </c>
      <c r="K908" s="1">
        <f t="shared" si="70"/>
        <v>-0.68318214182803694</v>
      </c>
      <c r="L908" s="30"/>
      <c r="M908" s="30"/>
      <c r="N908" s="2">
        <v>0</v>
      </c>
      <c r="O908" s="30"/>
      <c r="P908" s="30"/>
      <c r="Q908" s="30"/>
      <c r="R908" s="30"/>
      <c r="S908" s="30"/>
      <c r="T908" s="30"/>
      <c r="U908" s="30"/>
      <c r="V908" s="30"/>
    </row>
    <row r="909" spans="1:22" ht="14.5" x14ac:dyDescent="0.35">
      <c r="A909" s="15">
        <v>76</v>
      </c>
      <c r="B909" s="8">
        <v>360</v>
      </c>
      <c r="C909" s="8">
        <v>1898552.0327387308</v>
      </c>
      <c r="D909" s="8">
        <v>8324.5948667867087</v>
      </c>
      <c r="E909" s="2">
        <v>1410</v>
      </c>
      <c r="F909" s="1">
        <v>24098.56640625</v>
      </c>
      <c r="G909" s="1">
        <v>1061.44836425781</v>
      </c>
      <c r="H909" s="1">
        <v>26180.913036951159</v>
      </c>
      <c r="I909" s="1">
        <v>999.23117276195956</v>
      </c>
      <c r="J909" s="1">
        <f t="shared" si="69"/>
        <v>8.6409564602195541</v>
      </c>
      <c r="K909" s="1">
        <f t="shared" si="70"/>
        <v>-5.8615372721737797</v>
      </c>
      <c r="L909" s="30"/>
      <c r="M909" s="30"/>
      <c r="N909" s="2">
        <v>0</v>
      </c>
      <c r="O909" s="30"/>
      <c r="P909" s="30"/>
      <c r="Q909" s="30"/>
      <c r="R909" s="30"/>
      <c r="S909" s="30"/>
      <c r="T909" s="30"/>
      <c r="U909" s="30"/>
      <c r="V909" s="30"/>
    </row>
    <row r="910" spans="1:22" ht="14.5" x14ac:dyDescent="0.35">
      <c r="A910" s="15">
        <v>76</v>
      </c>
      <c r="B910" s="8">
        <v>360</v>
      </c>
      <c r="C910" s="8">
        <v>1898552.0327387308</v>
      </c>
      <c r="D910" s="8">
        <v>8324.5948667867087</v>
      </c>
      <c r="E910" s="2">
        <v>1440</v>
      </c>
      <c r="F910" s="1">
        <v>22247.201171875</v>
      </c>
      <c r="G910" s="1">
        <v>1096.05383300781</v>
      </c>
      <c r="H910" s="1">
        <v>24912.41637828997</v>
      </c>
      <c r="I910" s="1">
        <v>995.37787839521206</v>
      </c>
      <c r="J910" s="1">
        <f t="shared" si="69"/>
        <v>11.980002274552836</v>
      </c>
      <c r="K910" s="1">
        <f t="shared" si="70"/>
        <v>-9.185311120743151</v>
      </c>
      <c r="L910" s="30"/>
      <c r="M910" s="30"/>
      <c r="N910" s="2">
        <v>0</v>
      </c>
      <c r="O910" s="30"/>
      <c r="P910" s="30"/>
      <c r="Q910" s="30"/>
      <c r="R910" s="30"/>
      <c r="S910" s="30"/>
      <c r="T910" s="30"/>
      <c r="U910" s="30"/>
      <c r="V910" s="30"/>
    </row>
    <row r="911" spans="1:22" ht="14.5" x14ac:dyDescent="0.35">
      <c r="A911" s="15">
        <v>76</v>
      </c>
      <c r="B911" s="8">
        <v>360</v>
      </c>
      <c r="C911" s="8">
        <v>1898552.0327387308</v>
      </c>
      <c r="D911" s="8">
        <v>8324.5948667867087</v>
      </c>
      <c r="E911" s="2">
        <v>1470</v>
      </c>
      <c r="F911" s="1">
        <v>15001.9453125</v>
      </c>
      <c r="G911" s="1">
        <v>771.07189941406205</v>
      </c>
      <c r="H911" s="1">
        <v>14008.968791181729</v>
      </c>
      <c r="I911" s="1">
        <v>845.35660654814615</v>
      </c>
      <c r="J911" s="1">
        <f t="shared" si="69"/>
        <v>-6.6189850758281183</v>
      </c>
      <c r="K911" s="1">
        <f t="shared" si="70"/>
        <v>9.6339533564292896</v>
      </c>
      <c r="L911" s="30"/>
      <c r="M911" s="30"/>
      <c r="N911" s="2">
        <v>1866570</v>
      </c>
      <c r="O911" s="30"/>
      <c r="P911" s="30"/>
      <c r="Q911" s="30"/>
      <c r="R911" s="30"/>
      <c r="S911" s="30"/>
      <c r="T911" s="30"/>
      <c r="U911" s="30"/>
      <c r="V911" s="30"/>
    </row>
    <row r="912" spans="1:22" ht="14.5" x14ac:dyDescent="0.35">
      <c r="A912" s="15">
        <v>76</v>
      </c>
      <c r="B912" s="8">
        <v>360</v>
      </c>
      <c r="C912" s="8">
        <v>1898552.0327387308</v>
      </c>
      <c r="D912" s="8">
        <v>8324.5948667867087</v>
      </c>
      <c r="E912" s="2">
        <v>1500</v>
      </c>
      <c r="F912" s="1">
        <v>12060.7587890625</v>
      </c>
      <c r="G912" s="1">
        <v>649.02185058593795</v>
      </c>
      <c r="H912" s="1">
        <v>13320.515966509351</v>
      </c>
      <c r="I912" s="1">
        <v>811.42707810407808</v>
      </c>
      <c r="J912" s="1">
        <f t="shared" si="69"/>
        <v>10.44509055756328</v>
      </c>
      <c r="K912" s="1">
        <f t="shared" si="70"/>
        <v>25.023075474503738</v>
      </c>
      <c r="L912" s="30"/>
      <c r="M912" s="30"/>
      <c r="N912" s="2">
        <v>1866570</v>
      </c>
      <c r="O912" s="30"/>
      <c r="P912" s="30"/>
      <c r="Q912" s="30"/>
      <c r="R912" s="30"/>
      <c r="S912" s="30"/>
      <c r="T912" s="30"/>
      <c r="U912" s="30"/>
      <c r="V912" s="30"/>
    </row>
    <row r="913" spans="1:22" ht="14.5" x14ac:dyDescent="0.35">
      <c r="A913" s="15">
        <v>76</v>
      </c>
      <c r="B913" s="8">
        <v>360</v>
      </c>
      <c r="C913" s="8">
        <v>1898552.0327387308</v>
      </c>
      <c r="D913" s="8">
        <v>8324.5948667867087</v>
      </c>
      <c r="E913" s="2">
        <v>1530</v>
      </c>
      <c r="F913" s="1">
        <v>14292.2236328125</v>
      </c>
      <c r="G913" s="1">
        <v>781.59332275390602</v>
      </c>
      <c r="H913" s="1">
        <v>13061.136956045</v>
      </c>
      <c r="I913" s="1">
        <v>792.96575693054433</v>
      </c>
      <c r="J913" s="1">
        <f t="shared" si="69"/>
        <v>-8.613681876213688</v>
      </c>
      <c r="K913" s="1">
        <f t="shared" si="70"/>
        <v>1.4550321561816943</v>
      </c>
      <c r="L913" s="30"/>
      <c r="M913" s="30"/>
      <c r="N913" s="2">
        <v>1866570</v>
      </c>
      <c r="O913" s="30"/>
      <c r="P913" s="30"/>
      <c r="Q913" s="30"/>
      <c r="R913" s="30"/>
      <c r="S913" s="30"/>
      <c r="T913" s="30"/>
      <c r="U913" s="30"/>
      <c r="V913" s="30"/>
    </row>
    <row r="914" spans="1:22" ht="14.5" x14ac:dyDescent="0.35">
      <c r="A914" s="15">
        <v>76</v>
      </c>
      <c r="B914" s="8">
        <v>360</v>
      </c>
      <c r="C914" s="8">
        <v>1898552.0327387308</v>
      </c>
      <c r="D914" s="8">
        <v>8324.5948667867087</v>
      </c>
      <c r="E914" s="2">
        <v>1560</v>
      </c>
      <c r="F914" s="1">
        <v>12658.1748046875</v>
      </c>
      <c r="G914" s="1">
        <v>733.92175292968705</v>
      </c>
      <c r="H914" s="1">
        <v>12822.62290868023</v>
      </c>
      <c r="I914" s="1">
        <v>777.8851141161482</v>
      </c>
      <c r="J914" s="1">
        <f t="shared" si="69"/>
        <v>1.2991454655202979</v>
      </c>
      <c r="K914" s="1">
        <f t="shared" si="70"/>
        <v>5.9901973215764652</v>
      </c>
      <c r="L914" s="30"/>
      <c r="M914" s="30"/>
      <c r="N914" s="2">
        <v>0</v>
      </c>
      <c r="O914" s="30"/>
      <c r="P914" s="30"/>
      <c r="Q914" s="30"/>
      <c r="R914" s="30"/>
      <c r="S914" s="30"/>
      <c r="T914" s="30"/>
      <c r="U914" s="30"/>
      <c r="V914" s="30"/>
    </row>
    <row r="915" spans="1:22" ht="14.5" x14ac:dyDescent="0.35">
      <c r="A915" s="15">
        <v>76</v>
      </c>
      <c r="B915" s="8">
        <v>360</v>
      </c>
      <c r="C915" s="8">
        <v>1898552.0327387308</v>
      </c>
      <c r="D915" s="8">
        <v>8324.5948667867087</v>
      </c>
      <c r="E915" s="2">
        <v>1590</v>
      </c>
      <c r="F915" s="1">
        <v>13074.3857421875</v>
      </c>
      <c r="G915" s="1">
        <v>722.56683349609398</v>
      </c>
      <c r="H915" s="1">
        <v>13031.217251714859</v>
      </c>
      <c r="I915" s="1">
        <v>762.67296758900056</v>
      </c>
      <c r="J915" s="1">
        <f t="shared" si="69"/>
        <v>-0.33017605051492205</v>
      </c>
      <c r="K915" s="1">
        <f t="shared" si="70"/>
        <v>5.5505085804804501</v>
      </c>
      <c r="L915" s="30"/>
      <c r="M915" s="30"/>
      <c r="N915" s="2">
        <v>0</v>
      </c>
      <c r="O915" s="30"/>
      <c r="P915" s="30"/>
      <c r="Q915" s="30"/>
      <c r="R915" s="30"/>
      <c r="S915" s="30"/>
      <c r="T915" s="30"/>
      <c r="U915" s="30"/>
      <c r="V915" s="30"/>
    </row>
    <row r="916" spans="1:22" ht="14.5" x14ac:dyDescent="0.35">
      <c r="A916" s="15">
        <v>76</v>
      </c>
      <c r="B916" s="8">
        <v>360</v>
      </c>
      <c r="C916" s="8">
        <v>1898552.0327387308</v>
      </c>
      <c r="D916" s="8">
        <v>8324.5948667867087</v>
      </c>
      <c r="E916" s="2">
        <v>1620</v>
      </c>
      <c r="F916" s="1">
        <v>14215.79296875</v>
      </c>
      <c r="G916" s="1">
        <v>715.336181640625</v>
      </c>
      <c r="H916" s="1">
        <v>13624.030821218919</v>
      </c>
      <c r="I916" s="1">
        <v>747.44233684683149</v>
      </c>
      <c r="J916" s="1">
        <f t="shared" si="69"/>
        <v>-4.1627093812629896</v>
      </c>
      <c r="K916" s="1">
        <f t="shared" si="70"/>
        <v>4.4882610484724763</v>
      </c>
      <c r="L916" s="30"/>
      <c r="M916" s="30"/>
      <c r="N916" s="2">
        <v>0</v>
      </c>
      <c r="O916" s="30"/>
      <c r="P916" s="30"/>
      <c r="Q916" s="30"/>
      <c r="R916" s="30"/>
      <c r="S916" s="30"/>
      <c r="T916" s="30"/>
      <c r="U916" s="30"/>
      <c r="V916" s="30"/>
    </row>
    <row r="917" spans="1:22" ht="14.5" x14ac:dyDescent="0.35">
      <c r="A917" s="15">
        <v>76</v>
      </c>
      <c r="B917" s="8">
        <v>360</v>
      </c>
      <c r="C917" s="8">
        <v>1898552.0327387308</v>
      </c>
      <c r="D917" s="8">
        <v>8324.5948667867087</v>
      </c>
      <c r="E917" s="2">
        <v>1650</v>
      </c>
      <c r="F917" s="1">
        <v>15913.140625</v>
      </c>
      <c r="G917" s="1">
        <v>714.37664794921898</v>
      </c>
      <c r="H917" s="1">
        <v>14547.00447568364</v>
      </c>
      <c r="I917" s="1">
        <v>724.60684095971749</v>
      </c>
      <c r="J917" s="1">
        <f t="shared" si="69"/>
        <v>-8.584956178732698</v>
      </c>
      <c r="K917" s="1">
        <f t="shared" si="70"/>
        <v>1.4320447119690449</v>
      </c>
      <c r="L917" s="30"/>
      <c r="M917" s="30"/>
      <c r="N917" s="2">
        <v>1866570</v>
      </c>
      <c r="O917" s="30"/>
      <c r="P917" s="30"/>
      <c r="Q917" s="30"/>
      <c r="R917" s="30"/>
      <c r="S917" s="30"/>
      <c r="T917" s="30"/>
      <c r="U917" s="30"/>
      <c r="V917" s="30"/>
    </row>
    <row r="918" spans="1:22" ht="14.5" x14ac:dyDescent="0.35">
      <c r="A918" s="15">
        <v>76</v>
      </c>
      <c r="B918" s="8">
        <v>360</v>
      </c>
      <c r="C918" s="8">
        <v>1898552.0327387308</v>
      </c>
      <c r="D918" s="8">
        <v>8324.5948667867087</v>
      </c>
      <c r="E918" s="2">
        <v>1680</v>
      </c>
      <c r="F918" s="1">
        <v>13373.7314453125</v>
      </c>
      <c r="G918" s="1">
        <v>580.55065917968795</v>
      </c>
      <c r="H918" s="1">
        <v>15545.32135317095</v>
      </c>
      <c r="I918" s="1">
        <v>700.92119199347508</v>
      </c>
      <c r="J918" s="1">
        <f t="shared" si="69"/>
        <v>16.237726297544231</v>
      </c>
      <c r="K918" s="1">
        <f t="shared" si="70"/>
        <v>20.733855161558068</v>
      </c>
      <c r="L918" s="30"/>
      <c r="M918" s="30"/>
      <c r="N918" s="2">
        <v>1866570</v>
      </c>
      <c r="O918" s="30"/>
      <c r="P918" s="30"/>
      <c r="Q918" s="30"/>
      <c r="R918" s="30"/>
      <c r="S918" s="30"/>
      <c r="T918" s="30"/>
      <c r="U918" s="30"/>
      <c r="V918" s="30"/>
    </row>
    <row r="919" spans="1:22" ht="14.5" x14ac:dyDescent="0.35">
      <c r="A919" s="15">
        <v>76</v>
      </c>
      <c r="B919" s="8">
        <v>360</v>
      </c>
      <c r="C919" s="8">
        <v>1898552.0327387308</v>
      </c>
      <c r="D919" s="8">
        <v>8324.5948667867087</v>
      </c>
      <c r="E919" s="2">
        <v>1710</v>
      </c>
      <c r="F919" s="1">
        <v>16517.322265625</v>
      </c>
      <c r="G919" s="1">
        <v>613.00115966796898</v>
      </c>
      <c r="H919" s="1">
        <v>16409.816396209761</v>
      </c>
      <c r="I919" s="1">
        <v>677.17882185760777</v>
      </c>
      <c r="J919" s="1">
        <f t="shared" si="69"/>
        <v>-0.65086742079843718</v>
      </c>
      <c r="K919" s="1">
        <f t="shared" si="70"/>
        <v>10.469419376694249</v>
      </c>
      <c r="L919" s="30"/>
      <c r="M919" s="30"/>
      <c r="N919" s="2">
        <v>1866570</v>
      </c>
      <c r="O919" s="30"/>
      <c r="P919" s="30"/>
      <c r="Q919" s="30"/>
      <c r="R919" s="30"/>
      <c r="S919" s="30"/>
      <c r="T919" s="30"/>
      <c r="U919" s="30"/>
      <c r="V919" s="30"/>
    </row>
    <row r="920" spans="1:22" ht="14.5" x14ac:dyDescent="0.35">
      <c r="A920" s="15">
        <v>76</v>
      </c>
      <c r="B920" s="8">
        <v>360</v>
      </c>
      <c r="C920" s="8">
        <v>1898552.0327387308</v>
      </c>
      <c r="D920" s="8">
        <v>8324.5948667867087</v>
      </c>
      <c r="E920" s="2">
        <v>1740</v>
      </c>
      <c r="F920" s="1">
        <v>19173.419921875</v>
      </c>
      <c r="G920" s="1">
        <v>618.49444580078102</v>
      </c>
      <c r="H920" s="1">
        <v>17232.42635006204</v>
      </c>
      <c r="I920" s="1">
        <v>653.43246493026504</v>
      </c>
      <c r="J920" s="1">
        <f t="shared" si="69"/>
        <v>-10.123356082127403</v>
      </c>
      <c r="K920" s="1">
        <f t="shared" si="70"/>
        <v>5.6488816296885007</v>
      </c>
      <c r="L920" s="30"/>
      <c r="M920" s="30"/>
      <c r="N920" s="2">
        <v>0</v>
      </c>
      <c r="O920" s="30"/>
      <c r="P920" s="30"/>
      <c r="Q920" s="30"/>
      <c r="R920" s="30"/>
      <c r="S920" s="30"/>
      <c r="T920" s="30"/>
      <c r="U920" s="30"/>
      <c r="V920" s="30"/>
    </row>
    <row r="921" spans="1:22" ht="14.5" x14ac:dyDescent="0.35">
      <c r="A921" s="15">
        <v>76</v>
      </c>
      <c r="B921" s="8">
        <v>360</v>
      </c>
      <c r="C921" s="8">
        <v>1898552.0327387308</v>
      </c>
      <c r="D921" s="8">
        <v>8324.5948667867087</v>
      </c>
      <c r="E921" s="2">
        <v>1770</v>
      </c>
      <c r="F921" s="1">
        <v>16725.603515625</v>
      </c>
      <c r="G921" s="1">
        <v>477.54226684570301</v>
      </c>
      <c r="H921" s="1">
        <v>18041.936624115511</v>
      </c>
      <c r="I921" s="1">
        <v>627.41454295100937</v>
      </c>
      <c r="J921" s="1">
        <f t="shared" si="69"/>
        <v>7.8701680765109456</v>
      </c>
      <c r="K921" s="1">
        <f t="shared" si="70"/>
        <v>31.384086082108215</v>
      </c>
      <c r="L921" s="30"/>
      <c r="M921" s="30"/>
      <c r="N921" s="2">
        <v>0</v>
      </c>
      <c r="O921" s="30"/>
      <c r="P921" s="30"/>
      <c r="Q921" s="30"/>
      <c r="R921" s="30"/>
      <c r="S921" s="30"/>
      <c r="T921" s="30"/>
      <c r="U921" s="30"/>
      <c r="V921" s="30"/>
    </row>
    <row r="922" spans="1:22" ht="14.5" x14ac:dyDescent="0.35">
      <c r="A922" s="15">
        <v>76</v>
      </c>
      <c r="B922" s="8">
        <v>360</v>
      </c>
      <c r="C922" s="8">
        <v>1898552.0327387308</v>
      </c>
      <c r="D922" s="8">
        <v>8324.5948667867087</v>
      </c>
      <c r="E922" s="2">
        <v>1800</v>
      </c>
      <c r="F922" s="1">
        <v>18587.375</v>
      </c>
      <c r="G922" s="1">
        <v>481.95590209960898</v>
      </c>
      <c r="H922" s="1">
        <v>18847.335970744021</v>
      </c>
      <c r="I922" s="1">
        <v>600.66637366653947</v>
      </c>
      <c r="J922" s="1">
        <f t="shared" si="69"/>
        <v>1.3985889386964072</v>
      </c>
      <c r="K922" s="1">
        <f t="shared" si="70"/>
        <v>24.630982015113041</v>
      </c>
      <c r="L922" s="30"/>
      <c r="M922" s="30"/>
      <c r="N922" s="2">
        <v>0</v>
      </c>
      <c r="O922" s="30"/>
      <c r="P922" s="30"/>
      <c r="Q922" s="30"/>
      <c r="R922" s="30"/>
      <c r="S922" s="30"/>
      <c r="T922" s="30"/>
      <c r="U922" s="30"/>
      <c r="V922" s="30"/>
    </row>
    <row r="923" spans="1:22" ht="14.5" x14ac:dyDescent="0.35">
      <c r="A923" s="15">
        <v>76</v>
      </c>
      <c r="B923" s="8">
        <v>360</v>
      </c>
      <c r="C923" s="8">
        <v>1898552.0327387308</v>
      </c>
      <c r="D923" s="8">
        <v>8324.5948667867087</v>
      </c>
      <c r="E923" s="2">
        <v>1830</v>
      </c>
      <c r="F923" s="1">
        <v>35252.22265625</v>
      </c>
      <c r="G923" s="1">
        <v>781.65344238281295</v>
      </c>
      <c r="H923" s="1">
        <v>37065.106145760154</v>
      </c>
      <c r="I923" s="1">
        <v>642.40379159113229</v>
      </c>
      <c r="J923" s="1">
        <f t="shared" si="69"/>
        <v>5.142607622752946</v>
      </c>
      <c r="K923" s="1">
        <f t="shared" si="70"/>
        <v>-17.81475565017514</v>
      </c>
      <c r="L923" s="30"/>
      <c r="M923" s="30"/>
      <c r="N923" s="2">
        <v>1866570</v>
      </c>
      <c r="O923" s="30"/>
      <c r="P923" s="30"/>
      <c r="Q923" s="30"/>
      <c r="R923" s="30"/>
      <c r="S923" s="30"/>
      <c r="T923" s="30"/>
      <c r="U923" s="30"/>
      <c r="V923" s="30"/>
    </row>
    <row r="924" spans="1:22" ht="14.5" x14ac:dyDescent="0.35">
      <c r="A924" s="15">
        <v>76</v>
      </c>
      <c r="B924" s="8">
        <v>360</v>
      </c>
      <c r="C924" s="8">
        <v>1898552.0327387308</v>
      </c>
      <c r="D924" s="8">
        <v>8324.5948667867087</v>
      </c>
      <c r="E924" s="2">
        <v>1860</v>
      </c>
      <c r="F924" s="1">
        <v>41369.6640625</v>
      </c>
      <c r="G924" s="1">
        <v>715.17077636718795</v>
      </c>
      <c r="H924" s="1">
        <v>41459.100797252693</v>
      </c>
      <c r="I924" s="1">
        <v>664.48010573187094</v>
      </c>
      <c r="J924" s="1">
        <f t="shared" si="69"/>
        <v>0.21618917334589646</v>
      </c>
      <c r="K924" s="1">
        <f t="shared" si="70"/>
        <v>-7.0879113507416394</v>
      </c>
      <c r="L924" s="30"/>
      <c r="M924" s="30"/>
      <c r="N924" s="2">
        <v>1866570</v>
      </c>
      <c r="O924" s="30"/>
      <c r="P924" s="30"/>
      <c r="Q924" s="30"/>
      <c r="R924" s="30"/>
      <c r="S924" s="30"/>
      <c r="T924" s="30"/>
      <c r="U924" s="30"/>
      <c r="V924" s="30"/>
    </row>
    <row r="925" spans="1:22" ht="14.5" x14ac:dyDescent="0.35">
      <c r="A925" s="15">
        <v>76</v>
      </c>
      <c r="B925" s="8">
        <v>360</v>
      </c>
      <c r="C925" s="8">
        <v>1898552.0327387308</v>
      </c>
      <c r="D925" s="8">
        <v>8324.5948667867087</v>
      </c>
      <c r="E925" s="2">
        <v>1890</v>
      </c>
      <c r="F925" s="1">
        <v>45857.31640625</v>
      </c>
      <c r="G925" s="1">
        <v>707.03759765625</v>
      </c>
      <c r="H925" s="1">
        <v>44168.596119952999</v>
      </c>
      <c r="I925" s="1">
        <v>676.28753233916666</v>
      </c>
      <c r="J925" s="1">
        <f t="shared" si="69"/>
        <v>-3.6825536656716373</v>
      </c>
      <c r="K925" s="1">
        <f t="shared" si="70"/>
        <v>-4.3491414627760028</v>
      </c>
      <c r="L925" s="30"/>
      <c r="M925" s="30"/>
      <c r="N925" s="2">
        <v>1866570</v>
      </c>
      <c r="O925" s="30"/>
      <c r="P925" s="30"/>
      <c r="Q925" s="30"/>
      <c r="R925" s="30"/>
      <c r="S925" s="30"/>
      <c r="T925" s="30"/>
      <c r="U925" s="30"/>
      <c r="V925" s="30"/>
    </row>
    <row r="926" spans="1:22" ht="14.5" x14ac:dyDescent="0.35">
      <c r="A926" s="15">
        <v>76</v>
      </c>
      <c r="B926" s="8">
        <v>360</v>
      </c>
      <c r="C926" s="8">
        <v>1898552.0327387308</v>
      </c>
      <c r="D926" s="8">
        <v>8324.5948667867087</v>
      </c>
      <c r="E926" s="2">
        <v>1920</v>
      </c>
      <c r="F926" s="1">
        <v>45416.73828125</v>
      </c>
      <c r="G926" s="1">
        <v>708.49078369140602</v>
      </c>
      <c r="H926" s="1">
        <v>45391.194853546469</v>
      </c>
      <c r="I926" s="1">
        <v>681.59902589094747</v>
      </c>
      <c r="J926" s="1">
        <f t="shared" si="69"/>
        <v>-5.6242320937601301E-2</v>
      </c>
      <c r="K926" s="1">
        <f t="shared" si="70"/>
        <v>-3.7956397485294127</v>
      </c>
      <c r="L926" s="30"/>
      <c r="M926" s="30"/>
      <c r="N926" s="2">
        <v>0</v>
      </c>
      <c r="O926" s="30"/>
      <c r="P926" s="30"/>
      <c r="Q926" s="30"/>
      <c r="R926" s="30"/>
      <c r="S926" s="30"/>
      <c r="T926" s="30"/>
      <c r="U926" s="30"/>
      <c r="V926" s="30"/>
    </row>
    <row r="927" spans="1:22" ht="14.5" x14ac:dyDescent="0.35">
      <c r="A927" s="15">
        <v>76</v>
      </c>
      <c r="B927" s="8">
        <v>360</v>
      </c>
      <c r="C927" s="8">
        <v>1898552.0327387308</v>
      </c>
      <c r="D927" s="8">
        <v>8324.5948667867087</v>
      </c>
      <c r="E927" s="2">
        <v>1950</v>
      </c>
      <c r="F927" s="1">
        <v>42969.484375</v>
      </c>
      <c r="G927" s="1">
        <v>639.55078125</v>
      </c>
      <c r="H927" s="1">
        <v>45932.838523376216</v>
      </c>
      <c r="I927" s="1">
        <v>682.80158717411427</v>
      </c>
      <c r="J927" s="1">
        <f t="shared" si="69"/>
        <v>6.8964154247573894</v>
      </c>
      <c r="K927" s="1">
        <f t="shared" si="70"/>
        <v>6.7626851834315191</v>
      </c>
      <c r="L927" s="30"/>
      <c r="M927" s="30"/>
      <c r="N927" s="2">
        <v>0</v>
      </c>
      <c r="O927" s="30"/>
      <c r="P927" s="30"/>
      <c r="Q927" s="30"/>
      <c r="R927" s="30"/>
      <c r="S927" s="30"/>
      <c r="T927" s="30"/>
      <c r="U927" s="30"/>
      <c r="V927" s="30"/>
    </row>
    <row r="928" spans="1:22" ht="14.5" x14ac:dyDescent="0.35">
      <c r="A928" s="15">
        <v>76</v>
      </c>
      <c r="B928" s="8">
        <v>360</v>
      </c>
      <c r="C928" s="8">
        <v>1898552.0327387308</v>
      </c>
      <c r="D928" s="8">
        <v>8324.5948667867087</v>
      </c>
      <c r="E928" s="2">
        <v>1980</v>
      </c>
      <c r="F928" s="1">
        <v>40036.12890625</v>
      </c>
      <c r="G928" s="1">
        <v>622.22155761718705</v>
      </c>
      <c r="H928" s="1">
        <v>45918.720475004891</v>
      </c>
      <c r="I928" s="1">
        <v>681.40488122728982</v>
      </c>
      <c r="J928" s="1">
        <f t="shared" si="69"/>
        <v>14.693207683814222</v>
      </c>
      <c r="K928" s="1">
        <f t="shared" si="70"/>
        <v>9.5116157396967722</v>
      </c>
      <c r="L928" s="30"/>
      <c r="M928" s="30"/>
      <c r="N928" s="2">
        <v>0</v>
      </c>
      <c r="O928" s="30"/>
      <c r="P928" s="30"/>
      <c r="Q928" s="30"/>
      <c r="R928" s="30"/>
      <c r="S928" s="30"/>
      <c r="T928" s="30"/>
      <c r="U928" s="30"/>
      <c r="V928" s="30"/>
    </row>
    <row r="929" spans="1:22" ht="14.5" x14ac:dyDescent="0.35">
      <c r="A929" s="15">
        <v>76</v>
      </c>
      <c r="B929" s="8">
        <v>360</v>
      </c>
      <c r="C929" s="8">
        <v>1898552.0327387308</v>
      </c>
      <c r="D929" s="8">
        <v>8324.5948667867087</v>
      </c>
      <c r="E929" s="2">
        <v>2010</v>
      </c>
      <c r="F929" s="1">
        <v>39223.28125</v>
      </c>
      <c r="G929" s="1">
        <v>640.4453125</v>
      </c>
      <c r="H929" s="1">
        <v>45182.377575185099</v>
      </c>
      <c r="I929" s="1">
        <v>678.36428826217616</v>
      </c>
      <c r="J929" s="1">
        <f t="shared" si="69"/>
        <v>15.19275322021943</v>
      </c>
      <c r="K929" s="1">
        <f t="shared" si="70"/>
        <v>5.9207203210151</v>
      </c>
      <c r="L929" s="30"/>
      <c r="M929" s="30"/>
      <c r="N929" s="2">
        <v>1866570</v>
      </c>
      <c r="O929" s="30"/>
      <c r="P929" s="30"/>
      <c r="Q929" s="30"/>
      <c r="R929" s="30"/>
      <c r="S929" s="30"/>
      <c r="T929" s="30"/>
      <c r="U929" s="30"/>
      <c r="V929" s="30"/>
    </row>
    <row r="930" spans="1:22" ht="14.5" x14ac:dyDescent="0.35">
      <c r="A930" s="15">
        <v>76</v>
      </c>
      <c r="B930" s="8">
        <v>360</v>
      </c>
      <c r="C930" s="8">
        <v>1898552.0327387308</v>
      </c>
      <c r="D930" s="8">
        <v>8324.5948667867087</v>
      </c>
      <c r="E930" s="2">
        <v>2040</v>
      </c>
      <c r="F930" s="1">
        <v>37592.54296875</v>
      </c>
      <c r="G930" s="1">
        <v>640.81927490234398</v>
      </c>
      <c r="H930" s="1">
        <v>43769.566853858072</v>
      </c>
      <c r="I930" s="1">
        <v>674.28362596947727</v>
      </c>
      <c r="J930" s="1">
        <f t="shared" si="69"/>
        <v>16.431513798475724</v>
      </c>
      <c r="K930" s="1">
        <f t="shared" si="70"/>
        <v>5.2221199295593923</v>
      </c>
      <c r="L930" s="30"/>
      <c r="M930" s="30"/>
      <c r="N930" s="2">
        <v>1866570</v>
      </c>
      <c r="O930" s="30"/>
      <c r="P930" s="30"/>
      <c r="Q930" s="30"/>
      <c r="R930" s="30"/>
      <c r="S930" s="30"/>
      <c r="T930" s="30"/>
      <c r="U930" s="30"/>
      <c r="V930" s="30"/>
    </row>
    <row r="931" spans="1:22" ht="14.5" x14ac:dyDescent="0.35">
      <c r="A931" s="15">
        <v>76</v>
      </c>
      <c r="B931" s="8">
        <v>360</v>
      </c>
      <c r="C931" s="8">
        <v>1898552.0327387308</v>
      </c>
      <c r="D931" s="8">
        <v>8324.5948667867087</v>
      </c>
      <c r="E931" s="2">
        <v>2070</v>
      </c>
      <c r="F931" s="1">
        <v>34948.3203125</v>
      </c>
      <c r="G931" s="1">
        <v>714.73748779296898</v>
      </c>
      <c r="H931" s="1">
        <v>41723.113295547853</v>
      </c>
      <c r="I931" s="1">
        <v>669.54526389522744</v>
      </c>
      <c r="J931" s="1">
        <f t="shared" si="69"/>
        <v>19.385174802305755</v>
      </c>
      <c r="K931" s="1">
        <f t="shared" si="70"/>
        <v>-6.3229122117674521</v>
      </c>
      <c r="L931" s="30"/>
      <c r="M931" s="30"/>
      <c r="N931" s="2">
        <v>1866570</v>
      </c>
      <c r="O931" s="30"/>
      <c r="P931" s="30"/>
      <c r="Q931" s="30"/>
      <c r="R931" s="30"/>
      <c r="S931" s="30"/>
      <c r="T931" s="30"/>
      <c r="U931" s="30"/>
      <c r="V931" s="30"/>
    </row>
    <row r="932" spans="1:22" ht="14.5" x14ac:dyDescent="0.35">
      <c r="A932" s="15">
        <v>76</v>
      </c>
      <c r="B932" s="8">
        <v>360</v>
      </c>
      <c r="C932" s="8">
        <v>1898552.0327387308</v>
      </c>
      <c r="D932" s="8">
        <v>8324.5948667867087</v>
      </c>
      <c r="E932" s="2">
        <v>2100</v>
      </c>
      <c r="F932" s="1">
        <v>33369.0703125</v>
      </c>
      <c r="G932" s="1">
        <v>687.8779296875</v>
      </c>
      <c r="H932" s="1">
        <v>39085.670670447551</v>
      </c>
      <c r="I932" s="1">
        <v>664.39058414147246</v>
      </c>
      <c r="J932" s="1">
        <f t="shared" si="69"/>
        <v>17.131434302519725</v>
      </c>
      <c r="K932" s="1">
        <f t="shared" si="70"/>
        <v>-3.4144641850477364</v>
      </c>
      <c r="L932" s="30"/>
      <c r="M932" s="30"/>
      <c r="N932" s="2">
        <v>0</v>
      </c>
      <c r="O932" s="30"/>
      <c r="P932" s="30"/>
      <c r="Q932" s="30"/>
      <c r="R932" s="30"/>
      <c r="S932" s="30"/>
      <c r="T932" s="30"/>
      <c r="U932" s="30"/>
      <c r="V932" s="30"/>
    </row>
    <row r="933" spans="1:22" ht="14.5" x14ac:dyDescent="0.35">
      <c r="A933" s="15">
        <v>76</v>
      </c>
      <c r="B933" s="8">
        <v>360</v>
      </c>
      <c r="C933" s="8">
        <v>1898552.0327387308</v>
      </c>
      <c r="D933" s="8">
        <v>8324.5948667867087</v>
      </c>
      <c r="E933" s="2">
        <v>2130</v>
      </c>
      <c r="F933" s="1">
        <v>34715.95703125</v>
      </c>
      <c r="G933" s="1">
        <v>788.70733642578102</v>
      </c>
      <c r="H933" s="1">
        <v>35081.666595162882</v>
      </c>
      <c r="I933" s="1">
        <v>658.9727157444205</v>
      </c>
      <c r="J933" s="1">
        <f t="shared" si="69"/>
        <v>1.05343362299845</v>
      </c>
      <c r="K933" s="1">
        <f t="shared" si="70"/>
        <v>-16.4490191341803</v>
      </c>
      <c r="L933" s="30"/>
      <c r="M933" s="30"/>
      <c r="N933" s="2">
        <v>0</v>
      </c>
      <c r="O933" s="30"/>
      <c r="P933" s="30"/>
      <c r="Q933" s="30"/>
      <c r="R933" s="30"/>
      <c r="S933" s="30"/>
      <c r="T933" s="30"/>
      <c r="U933" s="30"/>
      <c r="V933" s="30"/>
    </row>
    <row r="934" spans="1:22" ht="14.5" x14ac:dyDescent="0.35">
      <c r="A934" s="15">
        <v>76</v>
      </c>
      <c r="B934" s="8">
        <v>360</v>
      </c>
      <c r="C934" s="8">
        <v>1898552.0327387308</v>
      </c>
      <c r="D934" s="8">
        <v>8324.5948667867087</v>
      </c>
      <c r="E934" s="2">
        <v>2160</v>
      </c>
      <c r="F934" s="1">
        <v>30510.689453125</v>
      </c>
      <c r="G934" s="1">
        <v>743.0322265625</v>
      </c>
      <c r="H934" s="1">
        <v>31731.159085318908</v>
      </c>
      <c r="I934" s="1">
        <v>653.38836860031176</v>
      </c>
      <c r="J934" s="1">
        <f t="shared" si="69"/>
        <v>4.0001378338859661</v>
      </c>
      <c r="K934" s="1">
        <f t="shared" si="70"/>
        <v>-12.06459891745326</v>
      </c>
      <c r="L934" s="30"/>
      <c r="M934" s="30"/>
      <c r="N934" s="2">
        <v>0</v>
      </c>
      <c r="O934" s="30"/>
      <c r="P934" s="30"/>
      <c r="Q934" s="30"/>
      <c r="R934" s="30"/>
      <c r="S934" s="30"/>
      <c r="T934" s="30"/>
      <c r="U934" s="30"/>
      <c r="V934" s="30"/>
    </row>
    <row r="935" spans="1:22" ht="14.5" x14ac:dyDescent="0.35">
      <c r="A935" s="15">
        <v>76</v>
      </c>
      <c r="B935" s="8">
        <v>360</v>
      </c>
      <c r="C935" s="8">
        <v>1898552.0327387308</v>
      </c>
      <c r="D935" s="8">
        <v>8324.5948667867087</v>
      </c>
      <c r="E935" s="2">
        <v>2190</v>
      </c>
      <c r="F935" s="1">
        <v>17569.748046875</v>
      </c>
      <c r="G935" s="1">
        <v>478.55108642578102</v>
      </c>
      <c r="H935" s="1">
        <v>20163.93850594891</v>
      </c>
      <c r="I935" s="1">
        <v>495.61345179915679</v>
      </c>
      <c r="J935" s="1">
        <f t="shared" si="69"/>
        <v>14.765097667608954</v>
      </c>
      <c r="K935" s="1">
        <f t="shared" si="70"/>
        <v>3.5654219282651214</v>
      </c>
      <c r="L935" s="30"/>
      <c r="M935" s="30"/>
      <c r="N935" s="2">
        <v>1866570</v>
      </c>
      <c r="O935" s="30"/>
      <c r="P935" s="30"/>
      <c r="Q935" s="30"/>
      <c r="R935" s="30"/>
      <c r="S935" s="30"/>
      <c r="T935" s="30"/>
      <c r="U935" s="30"/>
      <c r="V935" s="30"/>
    </row>
    <row r="936" spans="1:22" ht="14.5" x14ac:dyDescent="0.35">
      <c r="A936" s="15">
        <v>76</v>
      </c>
      <c r="B936" s="8">
        <v>360</v>
      </c>
      <c r="C936" s="8">
        <v>1898552.0327387308</v>
      </c>
      <c r="D936" s="8">
        <v>8324.5948667867087</v>
      </c>
      <c r="E936" s="2">
        <v>2220</v>
      </c>
      <c r="F936" s="1">
        <v>14959.263671875</v>
      </c>
      <c r="G936" s="1">
        <v>420.6826171875</v>
      </c>
      <c r="H936" s="1">
        <v>17245.119395824899</v>
      </c>
      <c r="I936" s="1">
        <v>463.06314178476049</v>
      </c>
      <c r="J936" s="1">
        <f t="shared" si="69"/>
        <v>15.280536355860546</v>
      </c>
      <c r="K936" s="1">
        <f t="shared" si="70"/>
        <v>10.074227663742834</v>
      </c>
      <c r="L936" s="30"/>
      <c r="M936" s="30"/>
      <c r="N936" s="2">
        <v>1866570</v>
      </c>
      <c r="O936" s="30"/>
      <c r="P936" s="30"/>
      <c r="Q936" s="30"/>
      <c r="R936" s="30"/>
      <c r="S936" s="30"/>
      <c r="T936" s="30"/>
      <c r="U936" s="30"/>
      <c r="V936" s="30"/>
    </row>
    <row r="937" spans="1:22" ht="14.5" x14ac:dyDescent="0.35">
      <c r="A937" s="15">
        <v>76</v>
      </c>
      <c r="B937" s="8">
        <v>360</v>
      </c>
      <c r="C937" s="8">
        <v>1898552.0327387308</v>
      </c>
      <c r="D937" s="8">
        <v>8324.5948667867087</v>
      </c>
      <c r="E937" s="2">
        <v>2250</v>
      </c>
      <c r="F937" s="1">
        <v>15509.1904296875</v>
      </c>
      <c r="G937" s="1">
        <v>469.96368408203102</v>
      </c>
      <c r="H937" s="1">
        <v>16667.04631012441</v>
      </c>
      <c r="I937" s="1">
        <v>442.36586485589919</v>
      </c>
      <c r="J937" s="1">
        <f t="shared" si="69"/>
        <v>7.4656113462928166</v>
      </c>
      <c r="K937" s="1">
        <f t="shared" si="70"/>
        <v>-5.8723301737745972</v>
      </c>
      <c r="L937" s="30"/>
      <c r="M937" s="30"/>
      <c r="N937" s="2">
        <v>1866570</v>
      </c>
      <c r="O937" s="30"/>
      <c r="P937" s="30"/>
      <c r="Q937" s="30"/>
      <c r="R937" s="30"/>
      <c r="S937" s="30"/>
      <c r="T937" s="30"/>
      <c r="U937" s="30"/>
      <c r="V937" s="30"/>
    </row>
    <row r="938" spans="1:22" ht="14.5" x14ac:dyDescent="0.35">
      <c r="A938" s="15">
        <v>76</v>
      </c>
      <c r="B938" s="8">
        <v>360</v>
      </c>
      <c r="C938" s="8">
        <v>1898552.0327387308</v>
      </c>
      <c r="D938" s="8">
        <v>8324.5948667867087</v>
      </c>
      <c r="E938" s="2">
        <v>2280</v>
      </c>
      <c r="F938" s="1">
        <v>14954.4248046875</v>
      </c>
      <c r="G938" s="1">
        <v>448.94668579101602</v>
      </c>
      <c r="H938" s="1">
        <v>17055.535193971409</v>
      </c>
      <c r="I938" s="1">
        <v>424.41790349073358</v>
      </c>
      <c r="J938" s="1">
        <f t="shared" si="69"/>
        <v>14.050091639935969</v>
      </c>
      <c r="K938" s="1">
        <f t="shared" si="70"/>
        <v>-5.4636292184815352</v>
      </c>
      <c r="L938" s="30"/>
      <c r="M938" s="30"/>
      <c r="N938" s="2">
        <v>0</v>
      </c>
      <c r="O938" s="30"/>
      <c r="P938" s="30"/>
      <c r="Q938" s="30"/>
      <c r="R938" s="30"/>
      <c r="S938" s="30"/>
      <c r="T938" s="30"/>
      <c r="U938" s="30"/>
      <c r="V938" s="30"/>
    </row>
    <row r="939" spans="1:22" ht="14.5" x14ac:dyDescent="0.35">
      <c r="A939" s="15">
        <v>76</v>
      </c>
      <c r="B939" s="8">
        <v>360</v>
      </c>
      <c r="C939" s="8">
        <v>1898552.0327387308</v>
      </c>
      <c r="D939" s="8">
        <v>8324.5948667867087</v>
      </c>
      <c r="E939" s="2">
        <v>2310</v>
      </c>
      <c r="F939" s="1">
        <v>15134.7666015625</v>
      </c>
      <c r="G939" s="1">
        <v>442.64736938476602</v>
      </c>
      <c r="H939" s="1">
        <v>17533.280248711741</v>
      </c>
      <c r="I939" s="1">
        <v>409.02266658538241</v>
      </c>
      <c r="J939" s="1">
        <f t="shared" si="69"/>
        <v>15.847708195920379</v>
      </c>
      <c r="K939" s="1">
        <f t="shared" si="70"/>
        <v>-7.5962730437364776</v>
      </c>
      <c r="L939" s="30"/>
      <c r="M939" s="30"/>
      <c r="N939" s="2">
        <v>0</v>
      </c>
      <c r="O939" s="30"/>
      <c r="P939" s="30"/>
      <c r="Q939" s="30"/>
      <c r="R939" s="30"/>
      <c r="S939" s="30"/>
      <c r="T939" s="30"/>
      <c r="U939" s="30"/>
      <c r="V939" s="30"/>
    </row>
    <row r="940" spans="1:22" ht="14.5" x14ac:dyDescent="0.35">
      <c r="A940" s="15">
        <v>76</v>
      </c>
      <c r="B940" s="8">
        <v>360</v>
      </c>
      <c r="C940" s="8">
        <v>1898552.0327387308</v>
      </c>
      <c r="D940" s="8">
        <v>8324.5948667867087</v>
      </c>
      <c r="E940" s="2">
        <v>2340</v>
      </c>
      <c r="F940" s="1">
        <v>15862.23046875</v>
      </c>
      <c r="G940" s="1">
        <v>440.35610961914102</v>
      </c>
      <c r="H940" s="1">
        <v>18015.34846530806</v>
      </c>
      <c r="I940" s="1">
        <v>397.87617147697011</v>
      </c>
      <c r="J940" s="1">
        <f t="shared" si="69"/>
        <v>13.573866555525674</v>
      </c>
      <c r="K940" s="1">
        <f t="shared" si="70"/>
        <v>-9.6467239159941087</v>
      </c>
      <c r="L940" s="30"/>
      <c r="M940" s="30"/>
      <c r="N940" s="2">
        <v>0</v>
      </c>
      <c r="O940" s="30"/>
      <c r="P940" s="30"/>
      <c r="Q940" s="30"/>
      <c r="R940" s="30"/>
      <c r="S940" s="30"/>
      <c r="T940" s="30"/>
      <c r="U940" s="30"/>
      <c r="V940" s="30"/>
    </row>
    <row r="941" spans="1:22" ht="14.5" x14ac:dyDescent="0.35">
      <c r="A941" s="15">
        <v>76</v>
      </c>
      <c r="B941" s="8">
        <v>360</v>
      </c>
      <c r="C941" s="8">
        <v>1898552.0327387308</v>
      </c>
      <c r="D941" s="8">
        <v>8324.5948667867087</v>
      </c>
      <c r="E941" s="2">
        <v>2370</v>
      </c>
      <c r="F941" s="1">
        <v>18158.69921875</v>
      </c>
      <c r="G941" s="1">
        <v>440.06509399414102</v>
      </c>
      <c r="H941" s="1">
        <v>18522.692197508029</v>
      </c>
      <c r="I941" s="1">
        <v>390.57427228117751</v>
      </c>
      <c r="J941" s="1">
        <f t="shared" si="69"/>
        <v>2.0045102040248777</v>
      </c>
      <c r="K941" s="1">
        <f t="shared" si="70"/>
        <v>-11.246250245338118</v>
      </c>
      <c r="L941" s="30"/>
      <c r="M941" s="30"/>
      <c r="N941" s="2">
        <v>1866570</v>
      </c>
      <c r="O941" s="30"/>
      <c r="P941" s="30"/>
      <c r="Q941" s="30"/>
      <c r="R941" s="30"/>
      <c r="S941" s="30"/>
      <c r="T941" s="30"/>
      <c r="U941" s="30"/>
      <c r="V941" s="30"/>
    </row>
    <row r="942" spans="1:22" ht="14.5" x14ac:dyDescent="0.35">
      <c r="A942" s="15">
        <v>76</v>
      </c>
      <c r="B942" s="8">
        <v>360</v>
      </c>
      <c r="C942" s="8">
        <v>1898552.0327387308</v>
      </c>
      <c r="D942" s="8">
        <v>8324.5948667867087</v>
      </c>
      <c r="E942" s="2">
        <v>2400</v>
      </c>
      <c r="F942" s="1">
        <v>19731.326171875</v>
      </c>
      <c r="G942" s="1">
        <v>435.67007446289102</v>
      </c>
      <c r="H942" s="1">
        <v>19136.142444337082</v>
      </c>
      <c r="I942" s="1">
        <v>385.06793939752731</v>
      </c>
      <c r="J942" s="1">
        <f t="shared" si="69"/>
        <v>-3.0164405694448067</v>
      </c>
      <c r="K942" s="1">
        <f t="shared" si="70"/>
        <v>-11.614783303110215</v>
      </c>
      <c r="L942" s="30"/>
      <c r="M942" s="30"/>
      <c r="N942" s="2">
        <v>1866570</v>
      </c>
      <c r="O942" s="30"/>
      <c r="P942" s="30"/>
      <c r="Q942" s="30"/>
      <c r="R942" s="30"/>
      <c r="S942" s="30"/>
      <c r="T942" s="30"/>
      <c r="U942" s="30"/>
      <c r="V942" s="30"/>
    </row>
    <row r="943" spans="1:22" ht="14.5" x14ac:dyDescent="0.35">
      <c r="A943" s="15">
        <v>76</v>
      </c>
      <c r="B943" s="8">
        <v>360</v>
      </c>
      <c r="C943" s="8">
        <v>1898552.0327387308</v>
      </c>
      <c r="D943" s="8">
        <v>8324.5948667867087</v>
      </c>
      <c r="E943" s="2">
        <v>2430</v>
      </c>
      <c r="F943" s="1">
        <v>19158.169921875</v>
      </c>
      <c r="G943" s="1">
        <v>384.10806274414102</v>
      </c>
      <c r="H943" s="1">
        <v>19732.308961155199</v>
      </c>
      <c r="I943" s="1">
        <v>380.40025226306562</v>
      </c>
      <c r="J943" s="1">
        <f t="shared" si="69"/>
        <v>2.9968365539165651</v>
      </c>
      <c r="K943" s="1">
        <f t="shared" si="70"/>
        <v>-0.96530399663732525</v>
      </c>
      <c r="L943" s="30"/>
      <c r="M943" s="30"/>
      <c r="N943" s="2">
        <v>1866570</v>
      </c>
      <c r="O943" s="30"/>
      <c r="P943" s="30"/>
      <c r="Q943" s="30"/>
      <c r="R943" s="30"/>
      <c r="S943" s="30"/>
      <c r="T943" s="30"/>
      <c r="U943" s="30"/>
      <c r="V943" s="30"/>
    </row>
    <row r="944" spans="1:22" ht="14.5" x14ac:dyDescent="0.35">
      <c r="A944" s="15">
        <v>76</v>
      </c>
      <c r="B944" s="8">
        <v>360</v>
      </c>
      <c r="C944" s="8">
        <v>1898552.0327387308</v>
      </c>
      <c r="D944" s="8">
        <v>8324.5948667867087</v>
      </c>
      <c r="E944" s="2">
        <v>2460</v>
      </c>
      <c r="F944" s="1">
        <v>19460.71875</v>
      </c>
      <c r="G944" s="1">
        <v>350.91751098632801</v>
      </c>
      <c r="H944" s="1">
        <v>20372.457942713761</v>
      </c>
      <c r="I944" s="1">
        <v>376.12417678214882</v>
      </c>
      <c r="J944" s="1">
        <f t="shared" si="69"/>
        <v>4.6850232225557518</v>
      </c>
      <c r="K944" s="1">
        <f t="shared" si="70"/>
        <v>7.1830743712310436</v>
      </c>
      <c r="L944" s="30"/>
      <c r="M944" s="30"/>
      <c r="N944" s="2">
        <v>0</v>
      </c>
      <c r="O944" s="30"/>
      <c r="P944" s="30"/>
      <c r="Q944" s="30"/>
      <c r="R944" s="30"/>
      <c r="S944" s="30"/>
      <c r="T944" s="30"/>
      <c r="U944" s="30"/>
      <c r="V944" s="30"/>
    </row>
    <row r="945" spans="1:22" ht="14.5" x14ac:dyDescent="0.35">
      <c r="A945" s="15">
        <v>76</v>
      </c>
      <c r="B945" s="8">
        <v>360</v>
      </c>
      <c r="C945" s="8">
        <v>1898552.0327387308</v>
      </c>
      <c r="D945" s="8">
        <v>8324.5948667867087</v>
      </c>
      <c r="E945" s="2">
        <v>2490</v>
      </c>
      <c r="F945" s="1">
        <v>20639.923828125</v>
      </c>
      <c r="G945" s="1">
        <v>347.25994873046898</v>
      </c>
      <c r="H945" s="1">
        <v>21055.09483058234</v>
      </c>
      <c r="I945" s="1">
        <v>372.26296923838231</v>
      </c>
      <c r="J945" s="1">
        <f t="shared" si="69"/>
        <v>2.0114948384238098</v>
      </c>
      <c r="K945" s="1">
        <f t="shared" si="70"/>
        <v>7.2000875998861025</v>
      </c>
      <c r="L945" s="30"/>
      <c r="M945" s="30"/>
      <c r="N945" s="2">
        <v>0</v>
      </c>
      <c r="O945" s="30"/>
      <c r="P945" s="30"/>
      <c r="Q945" s="30"/>
      <c r="R945" s="30"/>
      <c r="S945" s="30"/>
      <c r="T945" s="30"/>
      <c r="U945" s="30"/>
      <c r="V945" s="30"/>
    </row>
    <row r="946" spans="1:22" ht="14.5" x14ac:dyDescent="0.35">
      <c r="A946" s="15">
        <v>76</v>
      </c>
      <c r="B946" s="8">
        <v>360</v>
      </c>
      <c r="C946" s="8">
        <v>1898552.0327387308</v>
      </c>
      <c r="D946" s="8">
        <v>8324.5948667867087</v>
      </c>
      <c r="E946" s="2">
        <v>2520</v>
      </c>
      <c r="F946" s="1">
        <v>22567.79296875</v>
      </c>
      <c r="G946" s="1">
        <v>359.00759887695301</v>
      </c>
      <c r="H946" s="1">
        <v>21786.652646549141</v>
      </c>
      <c r="I946" s="1">
        <v>369.47713828912941</v>
      </c>
      <c r="J946" s="1">
        <f t="shared" si="69"/>
        <v>-3.4613057789147459</v>
      </c>
      <c r="K946" s="1">
        <f t="shared" si="70"/>
        <v>2.9162445154161638</v>
      </c>
      <c r="L946" s="30"/>
      <c r="M946" s="30"/>
      <c r="N946" s="2">
        <v>0</v>
      </c>
      <c r="O946" s="30"/>
      <c r="P946" s="30"/>
      <c r="Q946" s="30"/>
      <c r="R946" s="30"/>
      <c r="S946" s="30"/>
      <c r="T946" s="30"/>
      <c r="U946" s="30"/>
      <c r="V946" s="30"/>
    </row>
    <row r="947" spans="1:22" ht="14.5" x14ac:dyDescent="0.35">
      <c r="A947" s="15">
        <v>76</v>
      </c>
      <c r="B947" s="8">
        <v>360</v>
      </c>
      <c r="C947" s="8">
        <v>1898552.0327387308</v>
      </c>
      <c r="D947" s="8">
        <v>8324.5948667867087</v>
      </c>
      <c r="E947" s="2">
        <v>2550</v>
      </c>
      <c r="F947" s="1">
        <v>42633.046875</v>
      </c>
      <c r="G947" s="1">
        <v>599.69226074218795</v>
      </c>
      <c r="H947" s="1">
        <v>41715.244570255491</v>
      </c>
      <c r="I947" s="1">
        <v>571.13173917053655</v>
      </c>
      <c r="J947" s="1">
        <f t="shared" si="69"/>
        <v>-2.1527954767941027</v>
      </c>
      <c r="K947" s="1">
        <f t="shared" si="70"/>
        <v>-4.7625296241616466</v>
      </c>
      <c r="L947" s="30"/>
      <c r="M947" s="30"/>
      <c r="N947" s="2">
        <v>1866570</v>
      </c>
      <c r="O947" s="30"/>
      <c r="P947" s="30"/>
      <c r="Q947" s="30"/>
      <c r="R947" s="30"/>
      <c r="S947" s="30"/>
      <c r="T947" s="30"/>
      <c r="U947" s="30"/>
      <c r="V947" s="30"/>
    </row>
    <row r="948" spans="1:22" ht="14.5" x14ac:dyDescent="0.35">
      <c r="A948" s="15">
        <v>76</v>
      </c>
      <c r="B948" s="8">
        <v>360</v>
      </c>
      <c r="C948" s="8">
        <v>1898552.0327387308</v>
      </c>
      <c r="D948" s="8">
        <v>8324.5948667867087</v>
      </c>
      <c r="E948" s="2">
        <v>2580</v>
      </c>
      <c r="F948" s="1">
        <v>49633.71875</v>
      </c>
      <c r="G948" s="1">
        <v>638.49420166015602</v>
      </c>
      <c r="H948" s="1">
        <v>43861.102315531898</v>
      </c>
      <c r="I948" s="1">
        <v>571.42229170077724</v>
      </c>
      <c r="J948" s="1">
        <f t="shared" si="69"/>
        <v>-11.630433060122263</v>
      </c>
      <c r="K948" s="1">
        <f t="shared" si="70"/>
        <v>-10.504701496894468</v>
      </c>
      <c r="L948" s="30"/>
      <c r="M948" s="30"/>
      <c r="N948" s="2">
        <v>1866570</v>
      </c>
      <c r="O948" s="30"/>
      <c r="P948" s="30"/>
      <c r="Q948" s="30"/>
      <c r="R948" s="30"/>
      <c r="S948" s="30"/>
      <c r="T948" s="30"/>
      <c r="U948" s="30"/>
      <c r="V948" s="30"/>
    </row>
    <row r="949" spans="1:22" ht="14.5" x14ac:dyDescent="0.35">
      <c r="A949" s="15">
        <v>76</v>
      </c>
      <c r="B949" s="8">
        <v>360</v>
      </c>
      <c r="C949" s="8">
        <v>1898552.0327387308</v>
      </c>
      <c r="D949" s="8">
        <v>8324.5948667867087</v>
      </c>
      <c r="E949" s="2">
        <v>2610</v>
      </c>
      <c r="F949" s="1">
        <v>49003.83984375</v>
      </c>
      <c r="G949" s="1">
        <v>570.73254394531295</v>
      </c>
      <c r="H949" s="1">
        <v>46276.287337292772</v>
      </c>
      <c r="I949" s="1">
        <v>570.11601343332291</v>
      </c>
      <c r="J949" s="1">
        <f t="shared" si="69"/>
        <v>-5.5659975119380434</v>
      </c>
      <c r="K949" s="1">
        <f t="shared" si="70"/>
        <v>-0.10802441853554523</v>
      </c>
      <c r="L949" s="30"/>
      <c r="M949" s="30"/>
      <c r="N949" s="2">
        <v>1866570</v>
      </c>
      <c r="O949" s="30"/>
      <c r="P949" s="30"/>
      <c r="Q949" s="30"/>
      <c r="R949" s="30"/>
      <c r="S949" s="30"/>
      <c r="T949" s="30"/>
      <c r="U949" s="30"/>
      <c r="V949" s="30"/>
    </row>
    <row r="950" spans="1:22" ht="14.5" x14ac:dyDescent="0.35">
      <c r="A950" s="15">
        <v>76</v>
      </c>
      <c r="B950" s="8">
        <v>360</v>
      </c>
      <c r="C950" s="8">
        <v>1898552.0327387308</v>
      </c>
      <c r="D950" s="8">
        <v>8324.5948667867087</v>
      </c>
      <c r="E950" s="2">
        <v>2640</v>
      </c>
      <c r="F950" s="1">
        <v>49319.02734375</v>
      </c>
      <c r="G950" s="1">
        <v>571.63195800781295</v>
      </c>
      <c r="H950" s="1">
        <v>47694.312961782729</v>
      </c>
      <c r="I950" s="1">
        <v>567.8123728318136</v>
      </c>
      <c r="J950" s="1">
        <f t="shared" si="69"/>
        <v>-3.2942952638606013</v>
      </c>
      <c r="K950" s="1">
        <f t="shared" si="70"/>
        <v>-0.66818957941241364</v>
      </c>
      <c r="L950" s="30"/>
      <c r="M950" s="30"/>
      <c r="N950" s="2">
        <v>0</v>
      </c>
      <c r="O950" s="30"/>
      <c r="P950" s="30"/>
      <c r="Q950" s="30"/>
      <c r="R950" s="30"/>
      <c r="S950" s="30"/>
      <c r="T950" s="30"/>
      <c r="U950" s="30"/>
      <c r="V950" s="30"/>
    </row>
    <row r="951" spans="1:22" ht="14.5" x14ac:dyDescent="0.35">
      <c r="A951" s="15">
        <v>76</v>
      </c>
      <c r="B951" s="8">
        <v>360</v>
      </c>
      <c r="C951" s="8">
        <v>1898552.0327387308</v>
      </c>
      <c r="D951" s="8">
        <v>8324.5948667867087</v>
      </c>
      <c r="E951" s="2">
        <v>2670</v>
      </c>
      <c r="F951" s="1">
        <v>49474.37109375</v>
      </c>
      <c r="G951" s="1">
        <v>578.21203613281295</v>
      </c>
      <c r="H951" s="1">
        <v>48526.671431602379</v>
      </c>
      <c r="I951" s="1">
        <v>564.88594707712718</v>
      </c>
      <c r="J951" s="1">
        <f t="shared" si="69"/>
        <v>-1.915536551948898</v>
      </c>
      <c r="K951" s="1">
        <f t="shared" si="70"/>
        <v>-2.3047062708713351</v>
      </c>
      <c r="L951" s="30"/>
      <c r="M951" s="30"/>
      <c r="N951" s="2">
        <v>0</v>
      </c>
      <c r="O951" s="30"/>
      <c r="P951" s="30"/>
      <c r="Q951" s="30"/>
      <c r="R951" s="30"/>
      <c r="S951" s="30"/>
      <c r="T951" s="30"/>
      <c r="U951" s="30"/>
      <c r="V951" s="30"/>
    </row>
    <row r="952" spans="1:22" ht="14.5" x14ac:dyDescent="0.35">
      <c r="A952" s="15">
        <v>76</v>
      </c>
      <c r="B952" s="8">
        <v>360</v>
      </c>
      <c r="C952" s="8">
        <v>1898552.0327387308</v>
      </c>
      <c r="D952" s="8">
        <v>8324.5948667867087</v>
      </c>
      <c r="E952" s="2">
        <v>2700</v>
      </c>
      <c r="F952" s="1">
        <v>46433.2265625</v>
      </c>
      <c r="G952" s="1">
        <v>543.45306396484398</v>
      </c>
      <c r="H952" s="1">
        <v>49032.431431241239</v>
      </c>
      <c r="I952" s="1">
        <v>560.89909519595938</v>
      </c>
      <c r="J952" s="1">
        <f t="shared" si="69"/>
        <v>5.5977261568128593</v>
      </c>
      <c r="K952" s="1">
        <f t="shared" si="70"/>
        <v>3.2102185796571354</v>
      </c>
      <c r="L952" s="30"/>
      <c r="M952" s="30"/>
      <c r="N952" s="2">
        <v>0</v>
      </c>
      <c r="O952" s="30"/>
      <c r="P952" s="30"/>
      <c r="Q952" s="30"/>
      <c r="R952" s="30"/>
      <c r="S952" s="30"/>
      <c r="T952" s="30"/>
      <c r="U952" s="30"/>
      <c r="V952" s="30"/>
    </row>
    <row r="953" spans="1:22" ht="14.5" x14ac:dyDescent="0.35">
      <c r="A953" s="15">
        <v>76</v>
      </c>
      <c r="B953" s="8">
        <v>360</v>
      </c>
      <c r="C953" s="8">
        <v>1898552.0327387308</v>
      </c>
      <c r="D953" s="8">
        <v>8324.5948667867087</v>
      </c>
      <c r="E953" s="2">
        <v>2730</v>
      </c>
      <c r="F953" s="1">
        <v>44687.61328125</v>
      </c>
      <c r="G953" s="1">
        <v>499.788330078125</v>
      </c>
      <c r="H953" s="1">
        <v>49356.040784561192</v>
      </c>
      <c r="I953" s="1">
        <v>555.95625904377493</v>
      </c>
      <c r="J953" s="1">
        <f t="shared" si="69"/>
        <v>10.446804294356815</v>
      </c>
      <c r="K953" s="1">
        <f t="shared" si="70"/>
        <v>11.238343431682365</v>
      </c>
      <c r="L953" s="30"/>
      <c r="M953" s="30"/>
      <c r="N953" s="2">
        <v>1866570</v>
      </c>
      <c r="O953" s="30"/>
      <c r="P953" s="30"/>
      <c r="Q953" s="30"/>
      <c r="R953" s="30"/>
      <c r="S953" s="30"/>
      <c r="T953" s="30"/>
      <c r="U953" s="30"/>
      <c r="V953" s="30"/>
    </row>
    <row r="954" spans="1:22" ht="14.5" x14ac:dyDescent="0.35">
      <c r="A954" s="15">
        <v>76</v>
      </c>
      <c r="B954" s="8">
        <v>360</v>
      </c>
      <c r="C954" s="8">
        <v>1898552.0327387308</v>
      </c>
      <c r="D954" s="8">
        <v>8324.5948667867087</v>
      </c>
      <c r="E954" s="2">
        <v>2760</v>
      </c>
      <c r="F954" s="1">
        <v>41065.046875</v>
      </c>
      <c r="G954" s="1">
        <v>502.58847045898398</v>
      </c>
      <c r="H954" s="1">
        <v>49578.062968195591</v>
      </c>
      <c r="I954" s="1">
        <v>550.617220387256</v>
      </c>
      <c r="J954" s="1">
        <f t="shared" si="69"/>
        <v>20.730564655408276</v>
      </c>
      <c r="K954" s="1">
        <f t="shared" si="70"/>
        <v>9.5562777006026884</v>
      </c>
      <c r="L954" s="30"/>
      <c r="M954" s="30"/>
      <c r="N954" s="2">
        <v>1866570</v>
      </c>
      <c r="O954" s="30"/>
      <c r="P954" s="30"/>
      <c r="Q954" s="30"/>
      <c r="R954" s="30"/>
      <c r="S954" s="30"/>
      <c r="T954" s="30"/>
      <c r="U954" s="30"/>
      <c r="V954" s="30"/>
    </row>
    <row r="955" spans="1:22" ht="14.5" x14ac:dyDescent="0.35">
      <c r="A955" s="15">
        <v>76</v>
      </c>
      <c r="B955" s="8">
        <v>360</v>
      </c>
      <c r="C955" s="8">
        <v>1898552.0327387308</v>
      </c>
      <c r="D955" s="8">
        <v>8324.5948667867087</v>
      </c>
      <c r="E955" s="2">
        <v>2790</v>
      </c>
      <c r="F955" s="1">
        <v>40936</v>
      </c>
      <c r="G955" s="1">
        <v>571.38043212890602</v>
      </c>
      <c r="H955" s="1">
        <v>49776.421904509269</v>
      </c>
      <c r="I955" s="1">
        <v>545.11405881500662</v>
      </c>
      <c r="J955" s="1">
        <f t="shared" si="69"/>
        <v>21.59571502958098</v>
      </c>
      <c r="K955" s="1">
        <f t="shared" si="70"/>
        <v>-4.5970025987823107</v>
      </c>
      <c r="L955" s="30"/>
      <c r="M955" s="30"/>
      <c r="N955" s="2">
        <v>1866570</v>
      </c>
      <c r="O955" s="30"/>
      <c r="P955" s="30"/>
      <c r="Q955" s="30"/>
      <c r="R955" s="30"/>
      <c r="S955" s="30"/>
      <c r="T955" s="30"/>
      <c r="U955" s="30"/>
      <c r="V955" s="30"/>
    </row>
    <row r="956" spans="1:22" ht="14.5" x14ac:dyDescent="0.35">
      <c r="A956" s="15">
        <v>76</v>
      </c>
      <c r="B956" s="8">
        <v>360</v>
      </c>
      <c r="C956" s="8">
        <v>1898552.0327387308</v>
      </c>
      <c r="D956" s="8">
        <v>8324.5948667867087</v>
      </c>
      <c r="E956" s="2">
        <v>2820</v>
      </c>
      <c r="F956" s="1">
        <v>37927.484375</v>
      </c>
      <c r="G956" s="1">
        <v>536.56091308593795</v>
      </c>
      <c r="H956" s="1">
        <v>49967.732517532982</v>
      </c>
      <c r="I956" s="1">
        <v>539.54294056988385</v>
      </c>
      <c r="J956" s="1">
        <f t="shared" si="69"/>
        <v>31.745443550876111</v>
      </c>
      <c r="K956" s="1">
        <f t="shared" si="70"/>
        <v>0.55576681253117743</v>
      </c>
      <c r="L956" s="30"/>
      <c r="M956" s="30"/>
      <c r="N956" s="2">
        <v>0</v>
      </c>
      <c r="O956" s="30"/>
      <c r="P956" s="30"/>
      <c r="Q956" s="30"/>
      <c r="R956" s="30"/>
      <c r="S956" s="30"/>
      <c r="T956" s="30"/>
      <c r="U956" s="30"/>
      <c r="V956" s="30"/>
    </row>
    <row r="957" spans="1:22" ht="14.5" x14ac:dyDescent="0.35">
      <c r="A957" s="15">
        <v>76</v>
      </c>
      <c r="B957" s="8">
        <v>360</v>
      </c>
      <c r="C957" s="8">
        <v>1898552.0327387308</v>
      </c>
      <c r="D957" s="8">
        <v>8324.5948667867087</v>
      </c>
      <c r="E957" s="2">
        <v>2850</v>
      </c>
      <c r="F957" s="1">
        <v>36948.6796875</v>
      </c>
      <c r="G957" s="1">
        <v>560.85491943359398</v>
      </c>
      <c r="H957" s="1">
        <v>50153.535736245067</v>
      </c>
      <c r="I957" s="1">
        <v>533.94361275477718</v>
      </c>
      <c r="J957" s="1">
        <f t="shared" si="69"/>
        <v>35.738370519400078</v>
      </c>
      <c r="K957" s="1">
        <f t="shared" si="70"/>
        <v>-4.7982652458490449</v>
      </c>
      <c r="L957" s="30"/>
      <c r="M957" s="30"/>
      <c r="N957" s="2">
        <v>0</v>
      </c>
      <c r="O957" s="30"/>
      <c r="P957" s="30"/>
      <c r="Q957" s="30"/>
      <c r="R957" s="30"/>
      <c r="S957" s="30"/>
      <c r="T957" s="30"/>
      <c r="U957" s="30"/>
      <c r="V957" s="30"/>
    </row>
    <row r="958" spans="1:22" ht="14.5" x14ac:dyDescent="0.35">
      <c r="A958" s="15">
        <v>76</v>
      </c>
      <c r="B958" s="8">
        <v>360</v>
      </c>
      <c r="C958" s="8">
        <v>1898552.0327387308</v>
      </c>
      <c r="D958" s="8">
        <v>8324.5948667867087</v>
      </c>
      <c r="E958" s="2">
        <v>2880</v>
      </c>
      <c r="F958" s="1">
        <v>39148.75390625</v>
      </c>
      <c r="G958" s="1">
        <v>657.95599365234398</v>
      </c>
      <c r="H958" s="1">
        <v>50335.037194892531</v>
      </c>
      <c r="I958" s="1">
        <v>528.33256618897053</v>
      </c>
      <c r="J958" s="1">
        <f t="shared" si="69"/>
        <v>28.573791430068145</v>
      </c>
      <c r="K958" s="1">
        <f t="shared" si="70"/>
        <v>-19.700926614229601</v>
      </c>
      <c r="L958" s="30"/>
      <c r="M958" s="30"/>
      <c r="N958" s="2">
        <v>0</v>
      </c>
      <c r="O958" s="30"/>
      <c r="P958" s="30"/>
      <c r="Q958" s="30"/>
      <c r="R958" s="30"/>
      <c r="S958" s="30"/>
      <c r="T958" s="30"/>
      <c r="U958" s="30"/>
      <c r="V958" s="30"/>
    </row>
    <row r="959" spans="1:22" ht="14.5" x14ac:dyDescent="0.35">
      <c r="A959" s="15">
        <v>76</v>
      </c>
      <c r="B959" s="8">
        <v>360</v>
      </c>
      <c r="C959" s="8">
        <v>1898552.0327387308</v>
      </c>
      <c r="D959" s="8">
        <v>8324.5948667867087</v>
      </c>
      <c r="E959" s="2">
        <v>2910</v>
      </c>
      <c r="F959" s="1">
        <v>21249.25390625</v>
      </c>
      <c r="G959" s="1">
        <v>399.20959472656301</v>
      </c>
      <c r="H959" s="1">
        <v>23654.194362967231</v>
      </c>
      <c r="I959" s="1">
        <v>375.52537278375462</v>
      </c>
      <c r="J959" s="1">
        <f t="shared" si="69"/>
        <v>11.317764225170613</v>
      </c>
      <c r="K959" s="1">
        <f t="shared" si="70"/>
        <v>-5.9327787346971963</v>
      </c>
      <c r="L959" s="30"/>
      <c r="M959" s="30"/>
      <c r="N959" s="2">
        <v>1866570</v>
      </c>
      <c r="O959" s="30"/>
      <c r="P959" s="30"/>
      <c r="Q959" s="30"/>
      <c r="R959" s="30"/>
      <c r="S959" s="30"/>
      <c r="T959" s="30"/>
      <c r="U959" s="30"/>
      <c r="V959" s="30"/>
    </row>
    <row r="960" spans="1:22" ht="14.5" x14ac:dyDescent="0.35">
      <c r="A960" s="15">
        <v>76</v>
      </c>
      <c r="B960" s="8">
        <v>360</v>
      </c>
      <c r="C960" s="8">
        <v>1898552.0327387308</v>
      </c>
      <c r="D960" s="8">
        <v>8324.5948667867087</v>
      </c>
      <c r="E960" s="2">
        <v>2940</v>
      </c>
      <c r="F960" s="1">
        <v>18565.701171875</v>
      </c>
      <c r="G960" s="1">
        <v>339.93161010742199</v>
      </c>
      <c r="H960" s="1">
        <v>23774.422492932859</v>
      </c>
      <c r="I960" s="1">
        <v>346.10261007278399</v>
      </c>
      <c r="J960" s="1">
        <f t="shared" si="69"/>
        <v>28.055613266836914</v>
      </c>
      <c r="K960" s="1">
        <f t="shared" si="70"/>
        <v>1.8153651445983205</v>
      </c>
      <c r="L960" s="30"/>
      <c r="M960" s="30"/>
      <c r="N960" s="2">
        <v>1866570</v>
      </c>
      <c r="O960" s="30"/>
      <c r="P960" s="30"/>
      <c r="Q960" s="30"/>
      <c r="R960" s="30"/>
      <c r="S960" s="30"/>
      <c r="T960" s="30"/>
      <c r="U960" s="30"/>
      <c r="V960" s="30"/>
    </row>
    <row r="961" spans="1:22" ht="14.5" x14ac:dyDescent="0.35">
      <c r="A961" s="15">
        <v>76</v>
      </c>
      <c r="B961" s="8">
        <v>360</v>
      </c>
      <c r="C961" s="8">
        <v>1898552.0327387308</v>
      </c>
      <c r="D961" s="8">
        <v>8324.5948667867087</v>
      </c>
      <c r="E961" s="2">
        <v>2970</v>
      </c>
      <c r="F961" s="1">
        <v>17629.076171875</v>
      </c>
      <c r="G961" s="1">
        <v>326.474365234375</v>
      </c>
      <c r="H961" s="1">
        <v>23901.361867974461</v>
      </c>
      <c r="I961" s="1">
        <v>336.34777701592083</v>
      </c>
      <c r="J961" s="1">
        <f t="shared" si="69"/>
        <v>35.579208093196137</v>
      </c>
      <c r="K961" s="1">
        <f t="shared" si="70"/>
        <v>3.0242533052963387</v>
      </c>
      <c r="L961" s="30"/>
      <c r="M961" s="30"/>
      <c r="N961" s="2">
        <v>1866570</v>
      </c>
      <c r="O961" s="30"/>
      <c r="P961" s="30"/>
      <c r="Q961" s="30"/>
      <c r="R961" s="30"/>
      <c r="S961" s="30"/>
      <c r="T961" s="30"/>
      <c r="U961" s="30"/>
      <c r="V961" s="30"/>
    </row>
    <row r="962" spans="1:22" ht="14.5" x14ac:dyDescent="0.35">
      <c r="A962" s="15">
        <v>76</v>
      </c>
      <c r="B962" s="8">
        <v>360</v>
      </c>
      <c r="C962" s="8">
        <v>1898552.0327387308</v>
      </c>
      <c r="D962" s="8">
        <v>8324.5948667867087</v>
      </c>
      <c r="E962" s="2">
        <v>3000</v>
      </c>
      <c r="F962" s="1">
        <v>17621.5</v>
      </c>
      <c r="G962" s="1">
        <v>319.43112182617199</v>
      </c>
      <c r="H962" s="1">
        <v>24033.862141806079</v>
      </c>
      <c r="I962" s="1">
        <v>331.95508788435319</v>
      </c>
      <c r="J962" s="1">
        <f t="shared" si="69"/>
        <v>36.389422817615298</v>
      </c>
      <c r="K962" s="1">
        <f t="shared" si="70"/>
        <v>3.9207094119640891</v>
      </c>
      <c r="L962" s="30"/>
      <c r="M962" s="30"/>
      <c r="N962" s="2">
        <v>0</v>
      </c>
      <c r="O962" s="30"/>
      <c r="P962" s="30"/>
      <c r="Q962" s="30"/>
      <c r="R962" s="30"/>
      <c r="S962" s="30"/>
      <c r="T962" s="30"/>
      <c r="U962" s="30"/>
      <c r="V962" s="30"/>
    </row>
    <row r="963" spans="1:22" ht="14.5" x14ac:dyDescent="0.35">
      <c r="A963" s="15">
        <v>76</v>
      </c>
      <c r="B963" s="8">
        <v>360</v>
      </c>
      <c r="C963" s="8">
        <v>1898552.0327387308</v>
      </c>
      <c r="D963" s="8">
        <v>8324.5948667867087</v>
      </c>
      <c r="E963" s="2">
        <v>3030</v>
      </c>
      <c r="F963" s="1">
        <v>18604.75390625</v>
      </c>
      <c r="G963" s="1">
        <v>338.32904052734398</v>
      </c>
      <c r="H963" s="1">
        <v>24170.974501677141</v>
      </c>
      <c r="I963" s="1">
        <v>329.02440351150011</v>
      </c>
      <c r="J963" s="1">
        <f t="shared" si="69"/>
        <v>29.918270477940851</v>
      </c>
      <c r="K963" s="1">
        <f t="shared" si="70"/>
        <v>-2.7501739139333088</v>
      </c>
      <c r="L963" s="30"/>
      <c r="M963" s="30"/>
      <c r="N963" s="2">
        <v>0</v>
      </c>
      <c r="O963" s="30"/>
      <c r="P963" s="30"/>
      <c r="Q963" s="30"/>
      <c r="R963" s="30"/>
      <c r="S963" s="30"/>
      <c r="T963" s="30"/>
      <c r="U963" s="30"/>
      <c r="V963" s="30"/>
    </row>
    <row r="964" spans="1:22" ht="14.5" x14ac:dyDescent="0.35">
      <c r="A964" s="15">
        <v>76</v>
      </c>
      <c r="B964" s="8">
        <v>360</v>
      </c>
      <c r="C964" s="8">
        <v>1898552.0327387308</v>
      </c>
      <c r="D964" s="8">
        <v>8324.5948667867087</v>
      </c>
      <c r="E964" s="2">
        <v>3060</v>
      </c>
      <c r="F964" s="1">
        <v>18853.662109375</v>
      </c>
      <c r="G964" s="1">
        <v>324.92642211914102</v>
      </c>
      <c r="H964" s="1">
        <v>24311.91599872016</v>
      </c>
      <c r="I964" s="1">
        <v>326.49224727134202</v>
      </c>
      <c r="J964" s="1">
        <f t="shared" si="69"/>
        <v>28.950629631953777</v>
      </c>
      <c r="K964" s="1">
        <f t="shared" si="70"/>
        <v>0.4819014538703344</v>
      </c>
      <c r="L964" s="30"/>
      <c r="M964" s="30"/>
      <c r="N964" s="2">
        <v>0</v>
      </c>
      <c r="O964" s="30"/>
      <c r="P964" s="30"/>
      <c r="Q964" s="30"/>
      <c r="R964" s="30"/>
      <c r="S964" s="30"/>
      <c r="T964" s="30"/>
      <c r="U964" s="30"/>
      <c r="V964" s="30"/>
    </row>
    <row r="965" spans="1:22" ht="14.5" x14ac:dyDescent="0.35">
      <c r="A965" s="15">
        <v>76</v>
      </c>
      <c r="B965" s="8">
        <v>360</v>
      </c>
      <c r="C965" s="8">
        <v>1898552.0327387308</v>
      </c>
      <c r="D965" s="8">
        <v>8324.5948667867087</v>
      </c>
      <c r="E965" s="2">
        <v>3090</v>
      </c>
      <c r="F965" s="1">
        <v>21507.244140625</v>
      </c>
      <c r="G965" s="1">
        <v>374.02679443359398</v>
      </c>
      <c r="H965" s="1">
        <v>24456.02674436802</v>
      </c>
      <c r="I965" s="1">
        <v>324.06873109888409</v>
      </c>
      <c r="J965" s="1">
        <f t="shared" si="69"/>
        <v>13.710648302787757</v>
      </c>
      <c r="K965" s="1">
        <f t="shared" si="70"/>
        <v>-13.356814024611175</v>
      </c>
      <c r="L965" s="30"/>
      <c r="M965" s="30"/>
      <c r="N965" s="2">
        <v>1866570</v>
      </c>
      <c r="O965" s="30"/>
      <c r="P965" s="30"/>
      <c r="Q965" s="30"/>
      <c r="R965" s="30"/>
      <c r="S965" s="30"/>
      <c r="T965" s="30"/>
      <c r="U965" s="30"/>
      <c r="V965" s="30"/>
    </row>
    <row r="966" spans="1:22" ht="14.5" x14ac:dyDescent="0.35">
      <c r="A966" s="15">
        <v>76</v>
      </c>
      <c r="B966" s="8">
        <v>360</v>
      </c>
      <c r="C966" s="8">
        <v>1898552.0327387308</v>
      </c>
      <c r="D966" s="8">
        <v>8324.5948667867087</v>
      </c>
      <c r="E966" s="2">
        <v>3120</v>
      </c>
      <c r="F966" s="1">
        <v>22858.8984375</v>
      </c>
      <c r="G966" s="1">
        <v>363.48123168945301</v>
      </c>
      <c r="H966" s="1">
        <v>24602.771693836548</v>
      </c>
      <c r="I966" s="1">
        <v>321.67484403579891</v>
      </c>
      <c r="J966" s="1">
        <f t="shared" si="69"/>
        <v>7.6288595493986104</v>
      </c>
      <c r="K966" s="1">
        <f t="shared" si="70"/>
        <v>-11.501663362187616</v>
      </c>
      <c r="L966" s="30"/>
      <c r="M966" s="30"/>
      <c r="N966" s="2">
        <v>1866570</v>
      </c>
      <c r="O966" s="30"/>
      <c r="P966" s="30"/>
      <c r="Q966" s="30"/>
      <c r="R966" s="30"/>
      <c r="S966" s="30"/>
      <c r="T966" s="30"/>
      <c r="U966" s="30"/>
      <c r="V966" s="30"/>
    </row>
    <row r="967" spans="1:22" ht="14.5" x14ac:dyDescent="0.35">
      <c r="A967" s="15">
        <v>76</v>
      </c>
      <c r="B967" s="8">
        <v>360</v>
      </c>
      <c r="C967" s="8">
        <v>1898552.0327387308</v>
      </c>
      <c r="D967" s="8">
        <v>8324.5948667867087</v>
      </c>
      <c r="E967" s="2">
        <v>3150</v>
      </c>
      <c r="F967" s="1">
        <v>24951.154296875</v>
      </c>
      <c r="G967" s="1">
        <v>321.95321655273398</v>
      </c>
      <c r="H967" s="1">
        <v>24751.694275576599</v>
      </c>
      <c r="I967" s="1">
        <v>319.28905136752718</v>
      </c>
      <c r="J967" s="1">
        <f t="shared" si="69"/>
        <v>-0.79940197926386858</v>
      </c>
      <c r="K967" s="1">
        <f t="shared" si="70"/>
        <v>-0.82750072005272968</v>
      </c>
      <c r="L967" s="30"/>
      <c r="M967" s="30"/>
      <c r="N967" s="2">
        <v>1866570</v>
      </c>
      <c r="O967" s="30"/>
      <c r="P967" s="30"/>
      <c r="Q967" s="30"/>
      <c r="R967" s="30"/>
      <c r="S967" s="30"/>
      <c r="T967" s="30"/>
      <c r="U967" s="30"/>
      <c r="V967" s="30"/>
    </row>
    <row r="968" spans="1:22" ht="14.5" x14ac:dyDescent="0.35">
      <c r="A968" s="15">
        <v>76</v>
      </c>
      <c r="B968" s="8">
        <v>360</v>
      </c>
      <c r="C968" s="8">
        <v>1898552.0327387308</v>
      </c>
      <c r="D968" s="8">
        <v>8324.5948667867087</v>
      </c>
      <c r="E968" s="2">
        <v>3180</v>
      </c>
      <c r="F968" s="1">
        <v>26059.009765625</v>
      </c>
      <c r="G968" s="1">
        <v>306.08474731445301</v>
      </c>
      <c r="H968" s="1">
        <v>24897.055242536779</v>
      </c>
      <c r="I968" s="1">
        <v>316.77066767973798</v>
      </c>
      <c r="J968" s="1">
        <f t="shared" si="69"/>
        <v>-4.4589358288701382</v>
      </c>
      <c r="K968" s="1">
        <f t="shared" si="70"/>
        <v>3.4911639534611969</v>
      </c>
      <c r="L968" s="30"/>
      <c r="M968" s="30"/>
      <c r="N968" s="2">
        <v>0</v>
      </c>
      <c r="O968" s="30"/>
      <c r="P968" s="30"/>
      <c r="Q968" s="30"/>
      <c r="R968" s="30"/>
      <c r="S968" s="30"/>
      <c r="T968" s="30"/>
      <c r="U968" s="30"/>
      <c r="V968" s="30"/>
    </row>
    <row r="969" spans="1:22" ht="14.5" x14ac:dyDescent="0.35">
      <c r="A969" s="15">
        <v>76</v>
      </c>
      <c r="B969" s="8">
        <v>360</v>
      </c>
      <c r="C969" s="8">
        <v>1898552.0327387308</v>
      </c>
      <c r="D969" s="8">
        <v>8324.5948667867087</v>
      </c>
      <c r="E969" s="2">
        <v>3210</v>
      </c>
      <c r="F969" s="1">
        <v>26294.134765625</v>
      </c>
      <c r="G969" s="1">
        <v>287.66943359375</v>
      </c>
      <c r="H969" s="1">
        <v>25037.66322833101</v>
      </c>
      <c r="I969" s="1">
        <v>313.86230329855312</v>
      </c>
      <c r="J969" s="1">
        <f t="shared" ref="J969:J1032" si="71">(H969-F969)/F969*100</f>
        <v>-4.7785239883101527</v>
      </c>
      <c r="K969" s="1">
        <f t="shared" ref="K969:K1032" si="72">(I969-G969)/G969*100</f>
        <v>9.1051973710189102</v>
      </c>
      <c r="L969" s="30"/>
      <c r="M969" s="30"/>
      <c r="N969" s="2">
        <v>0</v>
      </c>
      <c r="O969" s="30"/>
      <c r="P969" s="30"/>
      <c r="Q969" s="30"/>
      <c r="R969" s="30"/>
      <c r="S969" s="30"/>
      <c r="T969" s="30"/>
      <c r="U969" s="30"/>
      <c r="V969" s="30"/>
    </row>
    <row r="970" spans="1:22" ht="14.5" x14ac:dyDescent="0.35">
      <c r="A970" s="15">
        <v>76</v>
      </c>
      <c r="B970" s="8">
        <v>360</v>
      </c>
      <c r="C970" s="8">
        <v>1898552.0327387308</v>
      </c>
      <c r="D970" s="8">
        <v>8324.5948667867087</v>
      </c>
      <c r="E970" s="2">
        <v>3240</v>
      </c>
      <c r="F970" s="1">
        <v>27220.537109375</v>
      </c>
      <c r="G970" s="1">
        <v>280.401611328125</v>
      </c>
      <c r="H970" s="1">
        <v>25191.950525773558</v>
      </c>
      <c r="I970" s="1">
        <v>310.76202927317382</v>
      </c>
      <c r="J970" s="1">
        <f t="shared" si="71"/>
        <v>-7.4524120352598713</v>
      </c>
      <c r="K970" s="1">
        <f t="shared" si="72"/>
        <v>10.827476276347488</v>
      </c>
      <c r="L970" s="30"/>
      <c r="M970" s="30"/>
      <c r="N970" s="2">
        <v>0</v>
      </c>
      <c r="O970" s="30"/>
      <c r="P970" s="30"/>
      <c r="Q970" s="30"/>
      <c r="R970" s="30"/>
      <c r="S970" s="30"/>
      <c r="T970" s="30"/>
      <c r="U970" s="30"/>
      <c r="V970" s="30"/>
    </row>
    <row r="971" spans="1:22" ht="14.5" x14ac:dyDescent="0.35">
      <c r="A971" s="15">
        <v>76</v>
      </c>
      <c r="B971" s="8">
        <v>360</v>
      </c>
      <c r="C971" s="8">
        <v>1898552.0327387308</v>
      </c>
      <c r="D971" s="8">
        <v>8324.5948667867087</v>
      </c>
      <c r="E971" s="2">
        <v>3270</v>
      </c>
      <c r="F971" s="1">
        <v>46656.80859375</v>
      </c>
      <c r="G971" s="1">
        <v>460.52410888671898</v>
      </c>
      <c r="H971" s="1">
        <v>46326.65288630822</v>
      </c>
      <c r="I971" s="1">
        <v>420.70638184508277</v>
      </c>
      <c r="J971" s="1">
        <f t="shared" si="71"/>
        <v>-0.7076259979899403</v>
      </c>
      <c r="K971" s="1">
        <f t="shared" si="72"/>
        <v>-8.6461764483714969</v>
      </c>
      <c r="L971" s="30"/>
      <c r="M971" s="30"/>
      <c r="N971" s="2">
        <v>1866570</v>
      </c>
      <c r="O971" s="30"/>
      <c r="P971" s="30"/>
      <c r="Q971" s="30"/>
      <c r="R971" s="30"/>
      <c r="S971" s="30"/>
      <c r="T971" s="30"/>
      <c r="U971" s="30"/>
      <c r="V971" s="30"/>
    </row>
    <row r="972" spans="1:22" ht="14.5" x14ac:dyDescent="0.35">
      <c r="A972" s="15">
        <v>76</v>
      </c>
      <c r="B972" s="8">
        <v>360</v>
      </c>
      <c r="C972" s="8">
        <v>1898552.0327387308</v>
      </c>
      <c r="D972" s="8">
        <v>8324.5948667867087</v>
      </c>
      <c r="E972" s="2">
        <v>3300</v>
      </c>
      <c r="F972" s="1">
        <v>51787.55859375</v>
      </c>
      <c r="G972" s="1">
        <v>496.33654785156199</v>
      </c>
      <c r="H972" s="1">
        <v>46568.707146661509</v>
      </c>
      <c r="I972" s="1">
        <v>451.33300456674618</v>
      </c>
      <c r="J972" s="1">
        <f t="shared" si="71"/>
        <v>-10.077423205113844</v>
      </c>
      <c r="K972" s="1">
        <f t="shared" si="72"/>
        <v>-9.0671427440952606</v>
      </c>
      <c r="L972" s="30"/>
      <c r="M972" s="30"/>
      <c r="N972" s="2">
        <v>1866570</v>
      </c>
      <c r="O972" s="30"/>
      <c r="P972" s="30"/>
      <c r="Q972" s="30"/>
      <c r="R972" s="30"/>
      <c r="S972" s="30"/>
      <c r="T972" s="30"/>
      <c r="U972" s="30"/>
      <c r="V972" s="30"/>
    </row>
    <row r="973" spans="1:22" ht="14.5" x14ac:dyDescent="0.35">
      <c r="A973" s="15">
        <v>76</v>
      </c>
      <c r="B973" s="8">
        <v>360</v>
      </c>
      <c r="C973" s="8">
        <v>1898552.0327387308</v>
      </c>
      <c r="D973" s="8">
        <v>8324.5948667867087</v>
      </c>
      <c r="E973" s="2">
        <v>3330</v>
      </c>
      <c r="F973" s="1">
        <v>50642.35546875</v>
      </c>
      <c r="G973" s="1">
        <v>420.89633178710898</v>
      </c>
      <c r="H973" s="1">
        <v>46760.62414377393</v>
      </c>
      <c r="I973" s="1">
        <v>459.53153920591262</v>
      </c>
      <c r="J973" s="1">
        <f t="shared" si="71"/>
        <v>-7.6649896890585572</v>
      </c>
      <c r="K973" s="1">
        <f t="shared" si="72"/>
        <v>9.1792692169019627</v>
      </c>
      <c r="L973" s="30"/>
      <c r="M973" s="30"/>
      <c r="N973" s="2">
        <v>1866570</v>
      </c>
      <c r="O973" s="30"/>
      <c r="P973" s="30"/>
      <c r="Q973" s="30"/>
      <c r="R973" s="30"/>
      <c r="S973" s="30"/>
      <c r="T973" s="30"/>
      <c r="U973" s="30"/>
      <c r="V973" s="30"/>
    </row>
    <row r="974" spans="1:22" ht="14.5" x14ac:dyDescent="0.35">
      <c r="A974" s="15">
        <v>76</v>
      </c>
      <c r="B974" s="8">
        <v>360</v>
      </c>
      <c r="C974" s="8">
        <v>1898552.0327387308</v>
      </c>
      <c r="D974" s="8">
        <v>8324.5948667867087</v>
      </c>
      <c r="E974" s="2">
        <v>3360</v>
      </c>
      <c r="F974" s="1">
        <v>50628.69921875</v>
      </c>
      <c r="G974" s="1">
        <v>450.79019165039102</v>
      </c>
      <c r="H974" s="1">
        <v>46905.221780175358</v>
      </c>
      <c r="I974" s="1">
        <v>459.88914232005499</v>
      </c>
      <c r="J974" s="1">
        <f t="shared" si="71"/>
        <v>-7.3544797635165731</v>
      </c>
      <c r="K974" s="1">
        <f t="shared" si="72"/>
        <v>2.0184446862855943</v>
      </c>
      <c r="L974" s="30"/>
      <c r="M974" s="30"/>
      <c r="N974" s="2">
        <v>0</v>
      </c>
      <c r="O974" s="30"/>
      <c r="P974" s="30"/>
      <c r="Q974" s="30"/>
      <c r="R974" s="30"/>
      <c r="S974" s="30"/>
      <c r="T974" s="30"/>
      <c r="U974" s="30"/>
      <c r="V974" s="30"/>
    </row>
    <row r="975" spans="1:22" ht="14.5" x14ac:dyDescent="0.35">
      <c r="A975" s="15">
        <v>76</v>
      </c>
      <c r="B975" s="8">
        <v>360</v>
      </c>
      <c r="C975" s="8">
        <v>1898552.0327387308</v>
      </c>
      <c r="D975" s="8">
        <v>8324.5948667867087</v>
      </c>
      <c r="E975" s="2">
        <v>3390</v>
      </c>
      <c r="F975" s="1">
        <v>51787.84375</v>
      </c>
      <c r="G975" s="1">
        <v>450.34344482421898</v>
      </c>
      <c r="H975" s="1">
        <v>47005.168145856172</v>
      </c>
      <c r="I975" s="1">
        <v>457.50528264158947</v>
      </c>
      <c r="J975" s="1">
        <f t="shared" si="71"/>
        <v>-9.235131756463268</v>
      </c>
      <c r="K975" s="1">
        <f t="shared" si="72"/>
        <v>1.5903057765537039</v>
      </c>
      <c r="L975" s="30"/>
      <c r="M975" s="30"/>
      <c r="N975" s="2">
        <v>0</v>
      </c>
      <c r="O975" s="30"/>
      <c r="P975" s="30"/>
      <c r="Q975" s="30"/>
      <c r="R975" s="30"/>
      <c r="S975" s="30"/>
      <c r="T975" s="30"/>
      <c r="U975" s="30"/>
      <c r="V975" s="30"/>
    </row>
    <row r="976" spans="1:22" ht="14.5" x14ac:dyDescent="0.35">
      <c r="A976" s="15">
        <v>76</v>
      </c>
      <c r="B976" s="8">
        <v>360</v>
      </c>
      <c r="C976" s="8">
        <v>1898552.0327387308</v>
      </c>
      <c r="D976" s="8">
        <v>8324.5948667867087</v>
      </c>
      <c r="E976" s="2">
        <v>3420</v>
      </c>
      <c r="F976" s="1">
        <v>46694.25390625</v>
      </c>
      <c r="G976" s="1">
        <v>459.20156860351602</v>
      </c>
      <c r="H976" s="1">
        <v>47062.974384336652</v>
      </c>
      <c r="I976" s="1">
        <v>454.16308286078112</v>
      </c>
      <c r="J976" s="1">
        <f t="shared" si="71"/>
        <v>0.7896485054177067</v>
      </c>
      <c r="K976" s="1">
        <f t="shared" si="72"/>
        <v>-1.0972274676799367</v>
      </c>
      <c r="L976" s="30"/>
      <c r="M976" s="30"/>
      <c r="N976" s="2">
        <v>0</v>
      </c>
      <c r="O976" s="30"/>
      <c r="P976" s="30"/>
      <c r="Q976" s="30"/>
      <c r="R976" s="30"/>
      <c r="S976" s="30"/>
      <c r="T976" s="30"/>
      <c r="U976" s="30"/>
      <c r="V976" s="30"/>
    </row>
    <row r="977" spans="1:22" ht="14.5" x14ac:dyDescent="0.35">
      <c r="A977" s="15">
        <v>76</v>
      </c>
      <c r="B977" s="8">
        <v>360</v>
      </c>
      <c r="C977" s="8">
        <v>1898552.0327387308</v>
      </c>
      <c r="D977" s="8">
        <v>8324.5948667867087</v>
      </c>
      <c r="E977" s="2">
        <v>3450</v>
      </c>
      <c r="F977" s="1">
        <v>48410.9296875</v>
      </c>
      <c r="G977" s="1">
        <v>461.90261840820301</v>
      </c>
      <c r="H977" s="1">
        <v>47081.016094458471</v>
      </c>
      <c r="I977" s="1">
        <v>450.48569056639548</v>
      </c>
      <c r="J977" s="1">
        <f t="shared" si="71"/>
        <v>-2.7471349995266059</v>
      </c>
      <c r="K977" s="1">
        <f t="shared" si="72"/>
        <v>-2.471717497760082</v>
      </c>
      <c r="L977" s="30"/>
      <c r="M977" s="30"/>
      <c r="N977" s="2">
        <v>1866570</v>
      </c>
      <c r="O977" s="30"/>
      <c r="P977" s="30"/>
      <c r="Q977" s="30"/>
      <c r="R977" s="30"/>
      <c r="S977" s="30"/>
      <c r="T977" s="30"/>
      <c r="U977" s="30"/>
      <c r="V977" s="30"/>
    </row>
    <row r="978" spans="1:22" ht="14.5" x14ac:dyDescent="0.35">
      <c r="A978" s="15">
        <v>76</v>
      </c>
      <c r="B978" s="8">
        <v>360</v>
      </c>
      <c r="C978" s="8">
        <v>1898552.0327387308</v>
      </c>
      <c r="D978" s="8">
        <v>8324.5948667867087</v>
      </c>
      <c r="E978" s="2">
        <v>3480</v>
      </c>
      <c r="F978" s="1">
        <v>45362.40234375</v>
      </c>
      <c r="G978" s="1">
        <v>467.10995483398398</v>
      </c>
      <c r="H978" s="1">
        <v>47061.526196454193</v>
      </c>
      <c r="I978" s="1">
        <v>446.69123157687358</v>
      </c>
      <c r="J978" s="1">
        <f t="shared" si="71"/>
        <v>3.7456654959066498</v>
      </c>
      <c r="K978" s="1">
        <f t="shared" si="72"/>
        <v>-4.3712883970472092</v>
      </c>
      <c r="L978" s="30"/>
      <c r="M978" s="30"/>
      <c r="N978" s="2">
        <v>1866570</v>
      </c>
      <c r="O978" s="30"/>
      <c r="P978" s="30"/>
      <c r="Q978" s="30"/>
      <c r="R978" s="30"/>
      <c r="S978" s="30"/>
      <c r="T978" s="30"/>
      <c r="U978" s="30"/>
      <c r="V978" s="30"/>
    </row>
    <row r="979" spans="1:22" ht="14.5" x14ac:dyDescent="0.35">
      <c r="A979" s="15">
        <v>76</v>
      </c>
      <c r="B979" s="8">
        <v>360</v>
      </c>
      <c r="C979" s="8">
        <v>1898552.0327387308</v>
      </c>
      <c r="D979" s="8">
        <v>8324.5948667867087</v>
      </c>
      <c r="E979" s="2">
        <v>3510</v>
      </c>
      <c r="F979" s="1">
        <v>44253.734375</v>
      </c>
      <c r="G979" s="1">
        <v>481.67404174804699</v>
      </c>
      <c r="H979" s="1">
        <v>47006.616333738617</v>
      </c>
      <c r="I979" s="1">
        <v>442.8557871628675</v>
      </c>
      <c r="J979" s="1">
        <f t="shared" si="71"/>
        <v>6.2206771871749345</v>
      </c>
      <c r="K979" s="1">
        <f t="shared" si="72"/>
        <v>-8.0590298045341751</v>
      </c>
      <c r="L979" s="30"/>
      <c r="M979" s="30"/>
      <c r="N979" s="2">
        <v>1866570</v>
      </c>
      <c r="O979" s="30"/>
      <c r="P979" s="30"/>
      <c r="Q979" s="30"/>
      <c r="R979" s="30"/>
      <c r="S979" s="30"/>
      <c r="T979" s="30"/>
      <c r="U979" s="30"/>
      <c r="V979" s="30"/>
    </row>
    <row r="980" spans="1:22" ht="14.5" x14ac:dyDescent="0.35">
      <c r="A980" s="15">
        <v>76</v>
      </c>
      <c r="B980" s="8">
        <v>360</v>
      </c>
      <c r="C980" s="8">
        <v>1898552.0327387308</v>
      </c>
      <c r="D980" s="8">
        <v>8324.5948667867087</v>
      </c>
      <c r="E980" s="2">
        <v>3540</v>
      </c>
      <c r="F980" s="1">
        <v>41314.2890625</v>
      </c>
      <c r="G980" s="1">
        <v>467.318359375</v>
      </c>
      <c r="H980" s="1">
        <v>46918.284006839291</v>
      </c>
      <c r="I980" s="1">
        <v>439.00605674607522</v>
      </c>
      <c r="J980" s="1">
        <f t="shared" si="71"/>
        <v>13.564302016335322</v>
      </c>
      <c r="K980" s="1">
        <f t="shared" si="72"/>
        <v>-6.0584614451677368</v>
      </c>
      <c r="L980" s="30"/>
      <c r="M980" s="30"/>
      <c r="N980" s="2">
        <v>0</v>
      </c>
      <c r="O980" s="30"/>
      <c r="P980" s="30"/>
      <c r="Q980" s="30"/>
      <c r="R980" s="30"/>
      <c r="S980" s="30"/>
      <c r="T980" s="30"/>
      <c r="U980" s="30"/>
      <c r="V980" s="30"/>
    </row>
    <row r="981" spans="1:22" ht="14.5" x14ac:dyDescent="0.35">
      <c r="A981" s="15">
        <v>76</v>
      </c>
      <c r="B981" s="8">
        <v>360</v>
      </c>
      <c r="C981" s="8">
        <v>1898552.0327387308</v>
      </c>
      <c r="D981" s="8">
        <v>8324.5948667867087</v>
      </c>
      <c r="E981" s="2">
        <v>3570</v>
      </c>
      <c r="F981" s="1">
        <v>39084.65234375</v>
      </c>
      <c r="G981" s="1">
        <v>468.69625854492199</v>
      </c>
      <c r="H981" s="1">
        <v>46798.405439465969</v>
      </c>
      <c r="I981" s="1">
        <v>435.15134283993888</v>
      </c>
      <c r="J981" s="1">
        <f t="shared" si="71"/>
        <v>19.736015630568783</v>
      </c>
      <c r="K981" s="1">
        <f t="shared" si="72"/>
        <v>-7.1570692305340886</v>
      </c>
      <c r="L981" s="30"/>
      <c r="M981" s="30"/>
      <c r="N981" s="2">
        <v>0</v>
      </c>
      <c r="O981" s="30"/>
      <c r="P981" s="30"/>
      <c r="Q981" s="30"/>
      <c r="R981" s="30"/>
      <c r="S981" s="30"/>
      <c r="T981" s="30"/>
      <c r="U981" s="30"/>
      <c r="V981" s="30"/>
    </row>
    <row r="982" spans="1:22" ht="14.5" x14ac:dyDescent="0.35">
      <c r="A982" s="15">
        <v>76</v>
      </c>
      <c r="B982" s="8">
        <v>360</v>
      </c>
      <c r="C982" s="8">
        <v>1898552.0327387308</v>
      </c>
      <c r="D982" s="8">
        <v>8324.5948667867087</v>
      </c>
      <c r="E982" s="2">
        <v>3600</v>
      </c>
      <c r="F982" s="1">
        <v>42417.8828125</v>
      </c>
      <c r="G982" s="1">
        <v>589.35089111328102</v>
      </c>
      <c r="H982" s="1">
        <v>46648.756980302067</v>
      </c>
      <c r="I982" s="1">
        <v>431.29484695882502</v>
      </c>
      <c r="J982" s="1">
        <f t="shared" si="71"/>
        <v>9.9742700183878181</v>
      </c>
      <c r="K982" s="1">
        <f t="shared" si="72"/>
        <v>-26.818665507723061</v>
      </c>
      <c r="L982" s="30"/>
      <c r="M982" s="30"/>
      <c r="N982" s="2">
        <v>0</v>
      </c>
      <c r="O982" s="30"/>
      <c r="P982" s="30"/>
      <c r="Q982" s="30"/>
      <c r="R982" s="30"/>
      <c r="S982" s="30"/>
      <c r="T982" s="30"/>
      <c r="U982" s="30"/>
      <c r="V982" s="30"/>
    </row>
    <row r="983" spans="1:22" ht="14.5" x14ac:dyDescent="0.35">
      <c r="A983" s="15">
        <v>76</v>
      </c>
      <c r="B983" s="8">
        <v>360</v>
      </c>
      <c r="C983" s="8">
        <v>1898552.0327387308</v>
      </c>
      <c r="D983" s="8">
        <v>8324.5948667867087</v>
      </c>
      <c r="E983" s="2">
        <v>3630</v>
      </c>
      <c r="F983" s="1">
        <v>23570.763671875</v>
      </c>
      <c r="G983" s="1">
        <v>352.48480224609398</v>
      </c>
      <c r="H983" s="1">
        <v>24037.345283350951</v>
      </c>
      <c r="I983" s="1">
        <v>307.13903252005269</v>
      </c>
      <c r="J983" s="1">
        <f t="shared" si="71"/>
        <v>1.9794929768554057</v>
      </c>
      <c r="K983" s="1">
        <f t="shared" si="72"/>
        <v>-12.864602796231276</v>
      </c>
      <c r="L983" s="30"/>
      <c r="M983" s="30"/>
      <c r="N983" s="2">
        <v>1866570</v>
      </c>
      <c r="O983" s="30"/>
      <c r="P983" s="30"/>
      <c r="Q983" s="30"/>
      <c r="R983" s="30"/>
      <c r="S983" s="30"/>
      <c r="T983" s="30"/>
      <c r="U983" s="30"/>
      <c r="V983" s="30"/>
    </row>
    <row r="984" spans="1:22" ht="14.5" x14ac:dyDescent="0.35">
      <c r="A984" s="15">
        <v>76</v>
      </c>
      <c r="B984" s="8">
        <v>360</v>
      </c>
      <c r="C984" s="8">
        <v>1898552.0327387308</v>
      </c>
      <c r="D984" s="8">
        <v>8324.5948667867087</v>
      </c>
      <c r="E984" s="2">
        <v>3660</v>
      </c>
      <c r="F984" s="1">
        <v>20150.13671875</v>
      </c>
      <c r="G984" s="1">
        <v>304.95425415039102</v>
      </c>
      <c r="H984" s="1">
        <v>23445.756966402609</v>
      </c>
      <c r="I984" s="1">
        <v>288.45227641037371</v>
      </c>
      <c r="J984" s="1">
        <f t="shared" si="71"/>
        <v>16.355324500532969</v>
      </c>
      <c r="K984" s="1">
        <f t="shared" si="72"/>
        <v>-5.4112961257065155</v>
      </c>
      <c r="L984" s="30"/>
      <c r="M984" s="30"/>
      <c r="N984" s="16">
        <v>1866570</v>
      </c>
      <c r="O984" s="30"/>
      <c r="P984" s="30"/>
      <c r="Q984" s="30"/>
      <c r="R984" s="30"/>
      <c r="S984" s="30"/>
      <c r="T984" s="30"/>
      <c r="U984" s="30"/>
      <c r="V984" s="30"/>
    </row>
    <row r="985" spans="1:22" ht="14.5" x14ac:dyDescent="0.35">
      <c r="A985" s="15">
        <v>77</v>
      </c>
      <c r="B985" s="8">
        <v>90</v>
      </c>
      <c r="C985" s="8">
        <v>1277152.5666524251</v>
      </c>
      <c r="D985" s="8">
        <v>5499.0234076967699</v>
      </c>
      <c r="E985" s="2">
        <v>30</v>
      </c>
      <c r="F985" s="1">
        <v>177.79061889648401</v>
      </c>
      <c r="G985" s="1">
        <v>600.75445556640602</v>
      </c>
      <c r="H985" s="1">
        <v>194.85821074491511</v>
      </c>
      <c r="I985" s="1">
        <v>604.27713821854343</v>
      </c>
      <c r="J985" s="1">
        <f t="shared" si="71"/>
        <v>9.5998270068278817</v>
      </c>
      <c r="K985" s="1">
        <f t="shared" si="72"/>
        <v>0.58637645039455155</v>
      </c>
      <c r="L985" s="30">
        <f t="shared" ref="L985:M985" si="73">AVERAGE(J985:J1106)</f>
        <v>1.5909204440327196</v>
      </c>
      <c r="M985" s="30">
        <f t="shared" si="73"/>
        <v>1.9447362125628624</v>
      </c>
      <c r="N985" s="2">
        <v>1504164</v>
      </c>
      <c r="O985" s="30">
        <f t="shared" ref="O985:P985" si="74">ABS(L985)</f>
        <v>1.5909204440327196</v>
      </c>
      <c r="P985" s="30">
        <f t="shared" si="74"/>
        <v>1.9447362125628624</v>
      </c>
      <c r="Q985" s="30">
        <f t="shared" ref="Q985" si="75">SUM(G985:G1106)*30</f>
        <v>2368126.2318420415</v>
      </c>
      <c r="R985" s="30">
        <f>SUM(I985:I1106)*30</f>
        <v>2385998.668807603</v>
      </c>
      <c r="S985" s="30">
        <f t="shared" ref="S985" si="76">SUM(F985:F1106)*30</f>
        <v>42098400.159301758</v>
      </c>
      <c r="T985" s="30">
        <f>SUM(H985:H1106)*30</f>
        <v>43522723.188050471</v>
      </c>
      <c r="U985" s="30">
        <f t="shared" ref="U985" si="77">(R985-Q985)/Q985*100</f>
        <v>0.75470795117452161</v>
      </c>
      <c r="V985" s="30">
        <f t="shared" ref="V985" si="78">(T985-S985)/S985*100</f>
        <v>3.3833186614195014</v>
      </c>
    </row>
    <row r="986" spans="1:22" ht="14.5" x14ac:dyDescent="0.35">
      <c r="A986" s="15">
        <v>77</v>
      </c>
      <c r="B986" s="8">
        <v>90</v>
      </c>
      <c r="C986" s="8">
        <v>1277152.5666524251</v>
      </c>
      <c r="D986" s="8">
        <v>5499.0234076967699</v>
      </c>
      <c r="E986" s="2">
        <v>60</v>
      </c>
      <c r="F986" s="1">
        <v>167.3896484375</v>
      </c>
      <c r="G986" s="1">
        <v>565.60955810546898</v>
      </c>
      <c r="H986" s="1">
        <v>194.85821074491511</v>
      </c>
      <c r="I986" s="1">
        <v>570.18221833418443</v>
      </c>
      <c r="J986" s="1">
        <f t="shared" si="71"/>
        <v>16.409952804023799</v>
      </c>
      <c r="K986" s="1">
        <f t="shared" si="72"/>
        <v>0.80844818889407566</v>
      </c>
      <c r="L986" s="30"/>
      <c r="M986" s="30"/>
      <c r="N986" s="2">
        <v>1504164</v>
      </c>
      <c r="O986" s="30"/>
      <c r="P986" s="30"/>
      <c r="Q986" s="30"/>
      <c r="R986" s="30"/>
      <c r="S986" s="30"/>
      <c r="T986" s="30"/>
      <c r="U986" s="30"/>
      <c r="V986" s="30"/>
    </row>
    <row r="987" spans="1:22" ht="14.5" x14ac:dyDescent="0.35">
      <c r="A987" s="15">
        <v>77</v>
      </c>
      <c r="B987" s="8">
        <v>90</v>
      </c>
      <c r="C987" s="8">
        <v>1277152.5666524251</v>
      </c>
      <c r="D987" s="8">
        <v>5499.0234076967699</v>
      </c>
      <c r="E987" s="2">
        <v>90</v>
      </c>
      <c r="F987" s="1">
        <v>167.64410400390599</v>
      </c>
      <c r="G987" s="1">
        <v>566.46936035156295</v>
      </c>
      <c r="H987" s="1">
        <v>194.85821074491511</v>
      </c>
      <c r="I987" s="1">
        <v>566.32844071998545</v>
      </c>
      <c r="J987" s="1">
        <f t="shared" si="71"/>
        <v>16.233262065914975</v>
      </c>
      <c r="K987" s="1">
        <f t="shared" si="72"/>
        <v>-2.4876832083212001E-2</v>
      </c>
      <c r="L987" s="30"/>
      <c r="M987" s="30"/>
      <c r="N987" s="2">
        <v>1504164</v>
      </c>
      <c r="O987" s="30"/>
      <c r="P987" s="30"/>
      <c r="Q987" s="30"/>
      <c r="R987" s="30"/>
      <c r="S987" s="30"/>
      <c r="T987" s="30"/>
      <c r="U987" s="30"/>
      <c r="V987" s="30"/>
    </row>
    <row r="988" spans="1:22" ht="14.5" x14ac:dyDescent="0.35">
      <c r="A988" s="15">
        <v>77</v>
      </c>
      <c r="B988" s="8">
        <v>90</v>
      </c>
      <c r="C988" s="8">
        <v>1277152.5666524251</v>
      </c>
      <c r="D988" s="8">
        <v>5499.0234076967699</v>
      </c>
      <c r="E988" s="2">
        <v>120</v>
      </c>
      <c r="F988" s="1">
        <v>265.470947265625</v>
      </c>
      <c r="G988" s="1">
        <v>897.02624511718795</v>
      </c>
      <c r="H988" s="1">
        <v>194.85821074491511</v>
      </c>
      <c r="I988" s="1">
        <v>901.8774701044357</v>
      </c>
      <c r="J988" s="1">
        <f t="shared" si="71"/>
        <v>-26.599044923004765</v>
      </c>
      <c r="K988" s="1">
        <f t="shared" si="72"/>
        <v>0.54081193428336982</v>
      </c>
      <c r="L988" s="30"/>
      <c r="M988" s="30"/>
      <c r="N988" s="2">
        <v>0</v>
      </c>
      <c r="O988" s="30"/>
      <c r="P988" s="30"/>
      <c r="Q988" s="30"/>
      <c r="R988" s="30"/>
      <c r="S988" s="30"/>
      <c r="T988" s="30"/>
      <c r="U988" s="30"/>
      <c r="V988" s="30"/>
    </row>
    <row r="989" spans="1:22" ht="14.5" x14ac:dyDescent="0.35">
      <c r="A989" s="15">
        <v>77</v>
      </c>
      <c r="B989" s="8">
        <v>90</v>
      </c>
      <c r="C989" s="8">
        <v>1277152.5666524251</v>
      </c>
      <c r="D989" s="8">
        <v>5499.0234076967699</v>
      </c>
      <c r="E989" s="2">
        <v>150</v>
      </c>
      <c r="F989" s="1">
        <v>278.06033325195301</v>
      </c>
      <c r="G989" s="1">
        <v>939.56579589843795</v>
      </c>
      <c r="H989" s="1">
        <v>194.85821074491511</v>
      </c>
      <c r="I989" s="1">
        <v>954.67213337373391</v>
      </c>
      <c r="J989" s="1">
        <f t="shared" si="71"/>
        <v>-29.922327120153341</v>
      </c>
      <c r="K989" s="1">
        <f t="shared" si="72"/>
        <v>1.6077998519359544</v>
      </c>
      <c r="L989" s="30"/>
      <c r="M989" s="30"/>
      <c r="N989" s="2">
        <v>0</v>
      </c>
      <c r="O989" s="30"/>
      <c r="P989" s="30"/>
      <c r="Q989" s="30"/>
      <c r="R989" s="30"/>
      <c r="S989" s="30"/>
      <c r="T989" s="30"/>
      <c r="U989" s="30"/>
      <c r="V989" s="30"/>
    </row>
    <row r="990" spans="1:22" ht="14.5" x14ac:dyDescent="0.35">
      <c r="A990" s="15">
        <v>77</v>
      </c>
      <c r="B990" s="8">
        <v>90</v>
      </c>
      <c r="C990" s="8">
        <v>1277152.5666524251</v>
      </c>
      <c r="D990" s="8">
        <v>5499.0234076967699</v>
      </c>
      <c r="E990" s="2">
        <v>180</v>
      </c>
      <c r="F990" s="1">
        <v>278.38565063476602</v>
      </c>
      <c r="G990" s="1">
        <v>940.6650390625</v>
      </c>
      <c r="H990" s="1">
        <v>194.85821074491511</v>
      </c>
      <c r="I990" s="1">
        <v>947.00323794145936</v>
      </c>
      <c r="J990" s="1">
        <f t="shared" si="71"/>
        <v>-30.004218859482997</v>
      </c>
      <c r="K990" s="1">
        <f t="shared" si="72"/>
        <v>0.67379977098715538</v>
      </c>
      <c r="L990" s="30"/>
      <c r="M990" s="30"/>
      <c r="N990" s="2">
        <v>0</v>
      </c>
      <c r="O990" s="30"/>
      <c r="P990" s="30"/>
      <c r="Q990" s="30"/>
      <c r="R990" s="30"/>
      <c r="S990" s="30"/>
      <c r="T990" s="30"/>
      <c r="U990" s="30"/>
      <c r="V990" s="30"/>
    </row>
    <row r="991" spans="1:22" ht="14.5" x14ac:dyDescent="0.35">
      <c r="A991" s="15">
        <v>77</v>
      </c>
      <c r="B991" s="8">
        <v>90</v>
      </c>
      <c r="C991" s="8">
        <v>1277152.5666524251</v>
      </c>
      <c r="D991" s="8">
        <v>5499.0234076967699</v>
      </c>
      <c r="E991" s="2">
        <v>210</v>
      </c>
      <c r="F991" s="1">
        <v>186.21977233886699</v>
      </c>
      <c r="G991" s="1">
        <v>629.236572265625</v>
      </c>
      <c r="H991" s="1">
        <v>194.85821074491511</v>
      </c>
      <c r="I991" s="1">
        <v>620.83476646265171</v>
      </c>
      <c r="J991" s="1">
        <f t="shared" si="71"/>
        <v>4.6388406008405081</v>
      </c>
      <c r="K991" s="1">
        <f t="shared" si="72"/>
        <v>-1.3352379968509778</v>
      </c>
      <c r="L991" s="30"/>
      <c r="M991" s="30"/>
      <c r="N991" s="2">
        <v>1504164</v>
      </c>
      <c r="O991" s="30"/>
      <c r="P991" s="30"/>
      <c r="Q991" s="30"/>
      <c r="R991" s="30"/>
      <c r="S991" s="30"/>
      <c r="T991" s="30"/>
      <c r="U991" s="30"/>
      <c r="V991" s="30"/>
    </row>
    <row r="992" spans="1:22" ht="14.5" x14ac:dyDescent="0.35">
      <c r="A992" s="15">
        <v>77</v>
      </c>
      <c r="B992" s="8">
        <v>90</v>
      </c>
      <c r="C992" s="8">
        <v>1277152.5666524251</v>
      </c>
      <c r="D992" s="8">
        <v>5499.0234076967699</v>
      </c>
      <c r="E992" s="2">
        <v>240</v>
      </c>
      <c r="F992" s="1">
        <v>170.941818237305</v>
      </c>
      <c r="G992" s="1">
        <v>577.61236572265602</v>
      </c>
      <c r="H992" s="1">
        <v>194.85821074491511</v>
      </c>
      <c r="I992" s="1">
        <v>581.90000253921869</v>
      </c>
      <c r="J992" s="1">
        <f t="shared" si="71"/>
        <v>13.990954790482501</v>
      </c>
      <c r="K992" s="1">
        <f t="shared" si="72"/>
        <v>0.74230350162229763</v>
      </c>
      <c r="L992" s="30"/>
      <c r="M992" s="30"/>
      <c r="N992" s="2">
        <v>1504164</v>
      </c>
      <c r="O992" s="30"/>
      <c r="P992" s="30"/>
      <c r="Q992" s="30"/>
      <c r="R992" s="30"/>
      <c r="S992" s="30"/>
      <c r="T992" s="30"/>
      <c r="U992" s="30"/>
      <c r="V992" s="30"/>
    </row>
    <row r="993" spans="1:22" ht="14.5" x14ac:dyDescent="0.35">
      <c r="A993" s="15">
        <v>77</v>
      </c>
      <c r="B993" s="8">
        <v>90</v>
      </c>
      <c r="C993" s="8">
        <v>1277152.5666524251</v>
      </c>
      <c r="D993" s="8">
        <v>5499.0234076967699</v>
      </c>
      <c r="E993" s="2">
        <v>270</v>
      </c>
      <c r="F993" s="1">
        <v>168.39279174804699</v>
      </c>
      <c r="G993" s="1">
        <v>568.99920654296898</v>
      </c>
      <c r="H993" s="1">
        <v>194.85821074491511</v>
      </c>
      <c r="I993" s="1">
        <v>577.28372085241506</v>
      </c>
      <c r="J993" s="1">
        <f t="shared" si="71"/>
        <v>15.716479738910834</v>
      </c>
      <c r="K993" s="1">
        <f t="shared" si="72"/>
        <v>1.4559799406012812</v>
      </c>
      <c r="L993" s="30"/>
      <c r="M993" s="30"/>
      <c r="N993" s="2">
        <v>1504164</v>
      </c>
      <c r="O993" s="30"/>
      <c r="P993" s="30"/>
      <c r="Q993" s="30"/>
      <c r="R993" s="30"/>
      <c r="S993" s="30"/>
      <c r="T993" s="30"/>
      <c r="U993" s="30"/>
      <c r="V993" s="30"/>
    </row>
    <row r="994" spans="1:22" ht="14.5" x14ac:dyDescent="0.35">
      <c r="A994" s="15">
        <v>77</v>
      </c>
      <c r="B994" s="8">
        <v>90</v>
      </c>
      <c r="C994" s="8">
        <v>1277152.5666524251</v>
      </c>
      <c r="D994" s="8">
        <v>5499.0234076967699</v>
      </c>
      <c r="E994" s="2">
        <v>300</v>
      </c>
      <c r="F994" s="1">
        <v>258.57965087890602</v>
      </c>
      <c r="G994" s="1">
        <v>873.74029541015602</v>
      </c>
      <c r="H994" s="1">
        <v>194.85821074491511</v>
      </c>
      <c r="I994" s="1">
        <v>863.2130831301414</v>
      </c>
      <c r="J994" s="1">
        <f t="shared" si="71"/>
        <v>-24.642867262525595</v>
      </c>
      <c r="K994" s="1">
        <f t="shared" si="72"/>
        <v>-1.2048445442330069</v>
      </c>
      <c r="L994" s="30"/>
      <c r="M994" s="30"/>
      <c r="N994" s="2">
        <v>0</v>
      </c>
      <c r="O994" s="30"/>
      <c r="P994" s="30"/>
      <c r="Q994" s="30"/>
      <c r="R994" s="30"/>
      <c r="S994" s="30"/>
      <c r="T994" s="30"/>
      <c r="U994" s="30"/>
      <c r="V994" s="30"/>
    </row>
    <row r="995" spans="1:22" ht="14.5" x14ac:dyDescent="0.35">
      <c r="A995" s="15">
        <v>77</v>
      </c>
      <c r="B995" s="8">
        <v>90</v>
      </c>
      <c r="C995" s="8">
        <v>1277152.5666524251</v>
      </c>
      <c r="D995" s="8">
        <v>5499.0234076967699</v>
      </c>
      <c r="E995" s="2">
        <v>330</v>
      </c>
      <c r="F995" s="1">
        <v>274.57974243164102</v>
      </c>
      <c r="G995" s="1">
        <v>927.78137207031295</v>
      </c>
      <c r="H995" s="1">
        <v>194.85821074491511</v>
      </c>
      <c r="I995" s="1">
        <v>928.50053870488716</v>
      </c>
      <c r="J995" s="1">
        <f t="shared" si="71"/>
        <v>-29.034017943466196</v>
      </c>
      <c r="K995" s="1">
        <f t="shared" si="72"/>
        <v>7.7514666302192684E-2</v>
      </c>
      <c r="L995" s="30"/>
      <c r="M995" s="30"/>
      <c r="N995" s="2">
        <v>0</v>
      </c>
      <c r="O995" s="30"/>
      <c r="P995" s="30"/>
      <c r="Q995" s="30"/>
      <c r="R995" s="30"/>
      <c r="S995" s="30"/>
      <c r="T995" s="30"/>
      <c r="U995" s="30"/>
      <c r="V995" s="30"/>
    </row>
    <row r="996" spans="1:22" ht="14.5" x14ac:dyDescent="0.35">
      <c r="A996" s="15">
        <v>77</v>
      </c>
      <c r="B996" s="8">
        <v>90</v>
      </c>
      <c r="C996" s="8">
        <v>1277152.5666524251</v>
      </c>
      <c r="D996" s="8">
        <v>5499.0234076967699</v>
      </c>
      <c r="E996" s="2">
        <v>360</v>
      </c>
      <c r="F996" s="1">
        <v>278.583984375</v>
      </c>
      <c r="G996" s="1">
        <v>941.013671875</v>
      </c>
      <c r="H996" s="1">
        <v>194.85821074491511</v>
      </c>
      <c r="I996" s="1">
        <v>951.92209293886094</v>
      </c>
      <c r="J996" s="1">
        <f t="shared" si="71"/>
        <v>-30.054051318823195</v>
      </c>
      <c r="K996" s="1">
        <f t="shared" si="72"/>
        <v>1.1592202525735424</v>
      </c>
      <c r="L996" s="30"/>
      <c r="M996" s="30"/>
      <c r="N996" s="2">
        <v>0</v>
      </c>
      <c r="O996" s="30"/>
      <c r="P996" s="30"/>
      <c r="Q996" s="30"/>
      <c r="R996" s="30"/>
      <c r="S996" s="30"/>
      <c r="T996" s="30"/>
      <c r="U996" s="30"/>
      <c r="V996" s="30"/>
    </row>
    <row r="997" spans="1:22" ht="14.5" x14ac:dyDescent="0.35">
      <c r="A997" s="15">
        <v>77</v>
      </c>
      <c r="B997" s="8">
        <v>90</v>
      </c>
      <c r="C997" s="8">
        <v>1277152.5666524251</v>
      </c>
      <c r="D997" s="8">
        <v>5499.0234076967699</v>
      </c>
      <c r="E997" s="2">
        <v>390</v>
      </c>
      <c r="F997" s="1">
        <v>191.25643920898401</v>
      </c>
      <c r="G997" s="1">
        <v>644.30023193359398</v>
      </c>
      <c r="H997" s="1">
        <v>268.27613641891742</v>
      </c>
      <c r="I997" s="1">
        <v>649.43999529747305</v>
      </c>
      <c r="J997" s="1">
        <f t="shared" si="71"/>
        <v>40.270381237085964</v>
      </c>
      <c r="K997" s="1">
        <f t="shared" si="72"/>
        <v>0.79772800150238166</v>
      </c>
      <c r="L997" s="30"/>
      <c r="M997" s="30"/>
      <c r="N997" s="2">
        <v>1504164</v>
      </c>
      <c r="O997" s="30"/>
      <c r="P997" s="30"/>
      <c r="Q997" s="30"/>
      <c r="R997" s="30"/>
      <c r="S997" s="30"/>
      <c r="T997" s="30"/>
      <c r="U997" s="30"/>
      <c r="V997" s="30"/>
    </row>
    <row r="998" spans="1:22" ht="14.5" x14ac:dyDescent="0.35">
      <c r="A998" s="15">
        <v>77</v>
      </c>
      <c r="B998" s="8">
        <v>90</v>
      </c>
      <c r="C998" s="8">
        <v>1277152.5666524251</v>
      </c>
      <c r="D998" s="8">
        <v>5499.0234076967699</v>
      </c>
      <c r="E998" s="2">
        <v>420</v>
      </c>
      <c r="F998" s="1">
        <v>180.35118103027301</v>
      </c>
      <c r="G998" s="1">
        <v>598.80706787109398</v>
      </c>
      <c r="H998" s="1">
        <v>233.84689629962691</v>
      </c>
      <c r="I998" s="1">
        <v>601.87708975045109</v>
      </c>
      <c r="J998" s="1">
        <f t="shared" si="71"/>
        <v>29.66197114083457</v>
      </c>
      <c r="K998" s="1">
        <f t="shared" si="72"/>
        <v>0.51268965315853654</v>
      </c>
      <c r="L998" s="30"/>
      <c r="M998" s="30"/>
      <c r="N998" s="2">
        <v>1504164</v>
      </c>
      <c r="O998" s="30"/>
      <c r="P998" s="30"/>
      <c r="Q998" s="30"/>
      <c r="R998" s="30"/>
      <c r="S998" s="30"/>
      <c r="T998" s="30"/>
      <c r="U998" s="30"/>
      <c r="V998" s="30"/>
    </row>
    <row r="999" spans="1:22" ht="14.5" x14ac:dyDescent="0.35">
      <c r="A999" s="15">
        <v>77</v>
      </c>
      <c r="B999" s="8">
        <v>90</v>
      </c>
      <c r="C999" s="8">
        <v>1277152.5666524251</v>
      </c>
      <c r="D999" s="8">
        <v>5499.0234076967699</v>
      </c>
      <c r="E999" s="2">
        <v>450</v>
      </c>
      <c r="F999" s="1">
        <v>187.27915954589801</v>
      </c>
      <c r="G999" s="1">
        <v>593.77081298828102</v>
      </c>
      <c r="H999" s="1">
        <v>224.7163570579626</v>
      </c>
      <c r="I999" s="1">
        <v>593.83259023646417</v>
      </c>
      <c r="J999" s="1">
        <f t="shared" si="71"/>
        <v>19.990049935529292</v>
      </c>
      <c r="K999" s="1">
        <f t="shared" si="72"/>
        <v>1.0404224463684993E-2</v>
      </c>
      <c r="L999" s="30"/>
      <c r="M999" s="30"/>
      <c r="N999" s="2">
        <v>1504164</v>
      </c>
      <c r="O999" s="30"/>
      <c r="P999" s="30"/>
      <c r="Q999" s="30"/>
      <c r="R999" s="30"/>
      <c r="S999" s="30"/>
      <c r="T999" s="30"/>
      <c r="U999" s="30"/>
      <c r="V999" s="30"/>
    </row>
    <row r="1000" spans="1:22" ht="14.5" x14ac:dyDescent="0.35">
      <c r="A1000" s="15">
        <v>77</v>
      </c>
      <c r="B1000" s="8">
        <v>90</v>
      </c>
      <c r="C1000" s="8">
        <v>1277152.5666524251</v>
      </c>
      <c r="D1000" s="8">
        <v>5499.0234076967699</v>
      </c>
      <c r="E1000" s="2">
        <v>480</v>
      </c>
      <c r="F1000" s="1">
        <v>342.86187744140602</v>
      </c>
      <c r="G1000" s="1">
        <v>912.17736816406295</v>
      </c>
      <c r="H1000" s="1">
        <v>-226.26419703146769</v>
      </c>
      <c r="I1000" s="1">
        <v>904.12964485235568</v>
      </c>
      <c r="J1000" s="1">
        <f t="shared" si="71"/>
        <v>-165.99281282595658</v>
      </c>
      <c r="K1000" s="1">
        <f t="shared" si="72"/>
        <v>-0.88225421859620401</v>
      </c>
      <c r="L1000" s="30"/>
      <c r="M1000" s="30"/>
      <c r="N1000" s="2">
        <v>0</v>
      </c>
      <c r="O1000" s="30"/>
      <c r="P1000" s="30"/>
      <c r="Q1000" s="30"/>
      <c r="R1000" s="30"/>
      <c r="S1000" s="30"/>
      <c r="T1000" s="30"/>
      <c r="U1000" s="30"/>
      <c r="V1000" s="30"/>
    </row>
    <row r="1001" spans="1:22" ht="14.5" x14ac:dyDescent="0.35">
      <c r="A1001" s="15">
        <v>77</v>
      </c>
      <c r="B1001" s="8">
        <v>90</v>
      </c>
      <c r="C1001" s="8">
        <v>1277152.5666524251</v>
      </c>
      <c r="D1001" s="8">
        <v>5499.0234076967699</v>
      </c>
      <c r="E1001" s="2">
        <v>510</v>
      </c>
      <c r="F1001" s="1">
        <v>587.26452636718705</v>
      </c>
      <c r="G1001" s="1">
        <v>979.92474365234398</v>
      </c>
      <c r="H1001" s="1">
        <v>55.260317049193532</v>
      </c>
      <c r="I1001" s="1">
        <v>984.98068866338417</v>
      </c>
      <c r="J1001" s="1">
        <f t="shared" si="71"/>
        <v>-90.590217088194763</v>
      </c>
      <c r="K1001" s="1">
        <f t="shared" si="72"/>
        <v>0.51595237734234967</v>
      </c>
      <c r="L1001" s="30"/>
      <c r="M1001" s="30"/>
      <c r="N1001" s="2">
        <v>0</v>
      </c>
      <c r="O1001" s="30"/>
      <c r="P1001" s="30"/>
      <c r="Q1001" s="30"/>
      <c r="R1001" s="30"/>
      <c r="S1001" s="30"/>
      <c r="T1001" s="30"/>
      <c r="U1001" s="30"/>
      <c r="V1001" s="30"/>
    </row>
    <row r="1002" spans="1:22" ht="14.5" x14ac:dyDescent="0.35">
      <c r="A1002" s="15">
        <v>77</v>
      </c>
      <c r="B1002" s="8">
        <v>90</v>
      </c>
      <c r="C1002" s="8">
        <v>1277152.5666524251</v>
      </c>
      <c r="D1002" s="8">
        <v>5499.0234076967699</v>
      </c>
      <c r="E1002" s="2">
        <v>540</v>
      </c>
      <c r="F1002" s="1">
        <v>1032.38171386719</v>
      </c>
      <c r="G1002" s="1">
        <v>1018.59118652344</v>
      </c>
      <c r="H1002" s="1">
        <v>614.55756659693145</v>
      </c>
      <c r="I1002" s="1">
        <v>1019.2950028907439</v>
      </c>
      <c r="J1002" s="1">
        <f t="shared" si="71"/>
        <v>-40.471866331798402</v>
      </c>
      <c r="K1002" s="1">
        <f t="shared" si="72"/>
        <v>6.9097040757454778E-2</v>
      </c>
      <c r="L1002" s="30"/>
      <c r="M1002" s="30"/>
      <c r="N1002" s="2">
        <v>0</v>
      </c>
      <c r="O1002" s="30"/>
      <c r="P1002" s="30"/>
      <c r="Q1002" s="30"/>
      <c r="R1002" s="30"/>
      <c r="S1002" s="30"/>
      <c r="T1002" s="30"/>
      <c r="U1002" s="30"/>
      <c r="V1002" s="30"/>
    </row>
    <row r="1003" spans="1:22" ht="14.5" x14ac:dyDescent="0.35">
      <c r="A1003" s="15">
        <v>77</v>
      </c>
      <c r="B1003" s="8">
        <v>90</v>
      </c>
      <c r="C1003" s="8">
        <v>1277152.5666524251</v>
      </c>
      <c r="D1003" s="8">
        <v>5499.0234076967699</v>
      </c>
      <c r="E1003" s="2">
        <v>570</v>
      </c>
      <c r="F1003" s="1">
        <v>932.58941650390602</v>
      </c>
      <c r="G1003" s="1">
        <v>697.75091552734398</v>
      </c>
      <c r="H1003" s="1">
        <v>1171.7126305900949</v>
      </c>
      <c r="I1003" s="1">
        <v>709.24537097004293</v>
      </c>
      <c r="J1003" s="1">
        <f t="shared" si="71"/>
        <v>25.640781447275558</v>
      </c>
      <c r="K1003" s="1">
        <f t="shared" si="72"/>
        <v>1.6473579879163192</v>
      </c>
      <c r="L1003" s="30"/>
      <c r="M1003" s="30"/>
      <c r="N1003" s="2">
        <v>1504164</v>
      </c>
      <c r="O1003" s="30"/>
      <c r="P1003" s="30"/>
      <c r="Q1003" s="30"/>
      <c r="R1003" s="30"/>
      <c r="S1003" s="30"/>
      <c r="T1003" s="30"/>
      <c r="U1003" s="30"/>
      <c r="V1003" s="30"/>
    </row>
    <row r="1004" spans="1:22" ht="14.5" x14ac:dyDescent="0.35">
      <c r="A1004" s="15">
        <v>77</v>
      </c>
      <c r="B1004" s="8">
        <v>90</v>
      </c>
      <c r="C1004" s="8">
        <v>1277152.5666524251</v>
      </c>
      <c r="D1004" s="8">
        <v>5499.0234076967699</v>
      </c>
      <c r="E1004" s="2">
        <v>600</v>
      </c>
      <c r="F1004" s="1">
        <v>1066.51232910156</v>
      </c>
      <c r="G1004" s="1">
        <v>649.42810058593705</v>
      </c>
      <c r="H1004" s="1">
        <v>1364.1506275610841</v>
      </c>
      <c r="I1004" s="1">
        <v>662.85548820571216</v>
      </c>
      <c r="J1004" s="1">
        <f t="shared" si="71"/>
        <v>27.907628476293134</v>
      </c>
      <c r="K1004" s="1">
        <f t="shared" si="72"/>
        <v>2.0675710841062243</v>
      </c>
      <c r="L1004" s="30"/>
      <c r="M1004" s="30"/>
      <c r="N1004" s="2">
        <v>1504164</v>
      </c>
      <c r="O1004" s="30"/>
      <c r="P1004" s="30"/>
      <c r="Q1004" s="30"/>
      <c r="R1004" s="30"/>
      <c r="S1004" s="30"/>
      <c r="T1004" s="30"/>
      <c r="U1004" s="30"/>
      <c r="V1004" s="30"/>
    </row>
    <row r="1005" spans="1:22" ht="14.5" x14ac:dyDescent="0.35">
      <c r="A1005" s="15">
        <v>77</v>
      </c>
      <c r="B1005" s="8">
        <v>90</v>
      </c>
      <c r="C1005" s="8">
        <v>1277152.5666524251</v>
      </c>
      <c r="D1005" s="8">
        <v>5499.0234076967699</v>
      </c>
      <c r="E1005" s="2">
        <v>630</v>
      </c>
      <c r="F1005" s="1">
        <v>1265.82995605469</v>
      </c>
      <c r="G1005" s="1">
        <v>647.07928466796898</v>
      </c>
      <c r="H1005" s="1">
        <v>1564.2065475818561</v>
      </c>
      <c r="I1005" s="1">
        <v>655.40532265119271</v>
      </c>
      <c r="J1005" s="1">
        <f t="shared" si="71"/>
        <v>23.571617190759131</v>
      </c>
      <c r="K1005" s="1">
        <f t="shared" si="72"/>
        <v>1.2867106366256194</v>
      </c>
      <c r="L1005" s="30"/>
      <c r="M1005" s="30"/>
      <c r="N1005" s="2">
        <v>1504164</v>
      </c>
      <c r="O1005" s="30"/>
      <c r="P1005" s="30"/>
      <c r="Q1005" s="30"/>
      <c r="R1005" s="30"/>
      <c r="S1005" s="30"/>
      <c r="T1005" s="30"/>
      <c r="U1005" s="30"/>
      <c r="V1005" s="30"/>
    </row>
    <row r="1006" spans="1:22" ht="14.5" x14ac:dyDescent="0.35">
      <c r="A1006" s="15">
        <v>77</v>
      </c>
      <c r="B1006" s="8">
        <v>90</v>
      </c>
      <c r="C1006" s="8">
        <v>1277152.5666524251</v>
      </c>
      <c r="D1006" s="8">
        <v>5499.0234076967699</v>
      </c>
      <c r="E1006" s="2">
        <v>660</v>
      </c>
      <c r="F1006" s="1">
        <v>2548.28149414063</v>
      </c>
      <c r="G1006" s="1">
        <v>1007.25189208984</v>
      </c>
      <c r="H1006" s="1">
        <v>2686.0356153328971</v>
      </c>
      <c r="I1006" s="1">
        <v>986.56356569091588</v>
      </c>
      <c r="J1006" s="1">
        <f t="shared" si="71"/>
        <v>5.4057654740659897</v>
      </c>
      <c r="K1006" s="1">
        <f t="shared" si="72"/>
        <v>-2.0539377052943637</v>
      </c>
      <c r="L1006" s="30"/>
      <c r="M1006" s="30"/>
      <c r="N1006" s="2">
        <v>0</v>
      </c>
      <c r="O1006" s="30"/>
      <c r="P1006" s="30"/>
      <c r="Q1006" s="30"/>
      <c r="R1006" s="30"/>
      <c r="S1006" s="30"/>
      <c r="T1006" s="30"/>
      <c r="U1006" s="30"/>
      <c r="V1006" s="30"/>
    </row>
    <row r="1007" spans="1:22" ht="14.5" x14ac:dyDescent="0.35">
      <c r="A1007" s="15">
        <v>77</v>
      </c>
      <c r="B1007" s="8">
        <v>90</v>
      </c>
      <c r="C1007" s="8">
        <v>1277152.5666524251</v>
      </c>
      <c r="D1007" s="8">
        <v>5499.0234076967699</v>
      </c>
      <c r="E1007" s="2">
        <v>690</v>
      </c>
      <c r="F1007" s="1">
        <v>3252.39331054688</v>
      </c>
      <c r="G1007" s="1">
        <v>1072.56884765625</v>
      </c>
      <c r="H1007" s="1">
        <v>3339.4824661957332</v>
      </c>
      <c r="I1007" s="1">
        <v>1059.309824868378</v>
      </c>
      <c r="J1007" s="1">
        <f t="shared" si="71"/>
        <v>2.6776944647635319</v>
      </c>
      <c r="K1007" s="1">
        <f t="shared" si="72"/>
        <v>-1.236193165300792</v>
      </c>
      <c r="L1007" s="30"/>
      <c r="M1007" s="30"/>
      <c r="N1007" s="2">
        <v>0</v>
      </c>
      <c r="O1007" s="30"/>
      <c r="P1007" s="30"/>
      <c r="Q1007" s="30"/>
      <c r="R1007" s="30"/>
      <c r="S1007" s="30"/>
      <c r="T1007" s="30"/>
      <c r="U1007" s="30"/>
      <c r="V1007" s="30"/>
    </row>
    <row r="1008" spans="1:22" ht="14.5" x14ac:dyDescent="0.35">
      <c r="A1008" s="15">
        <v>77</v>
      </c>
      <c r="B1008" s="8">
        <v>90</v>
      </c>
      <c r="C1008" s="8">
        <v>1277152.5666524251</v>
      </c>
      <c r="D1008" s="8">
        <v>5499.0234076967699</v>
      </c>
      <c r="E1008" s="2">
        <v>720</v>
      </c>
      <c r="F1008" s="1">
        <v>3657.63208007812</v>
      </c>
      <c r="G1008" s="1">
        <v>1092.89672851562</v>
      </c>
      <c r="H1008" s="1">
        <v>3972.9643438730232</v>
      </c>
      <c r="I1008" s="1">
        <v>1084.972680782611</v>
      </c>
      <c r="J1008" s="1">
        <f t="shared" si="71"/>
        <v>8.6212133120881926</v>
      </c>
      <c r="K1008" s="1">
        <f t="shared" si="72"/>
        <v>-0.72505000026594868</v>
      </c>
      <c r="L1008" s="30"/>
      <c r="M1008" s="30"/>
      <c r="N1008" s="2">
        <v>0</v>
      </c>
      <c r="O1008" s="30"/>
      <c r="P1008" s="30"/>
      <c r="Q1008" s="30"/>
      <c r="R1008" s="30"/>
      <c r="S1008" s="30"/>
      <c r="T1008" s="30"/>
      <c r="U1008" s="30"/>
      <c r="V1008" s="30"/>
    </row>
    <row r="1009" spans="1:22" ht="14.5" x14ac:dyDescent="0.35">
      <c r="A1009" s="15">
        <v>77</v>
      </c>
      <c r="B1009" s="8">
        <v>90</v>
      </c>
      <c r="C1009" s="8">
        <v>1277152.5666524251</v>
      </c>
      <c r="D1009" s="8">
        <v>5499.0234076967699</v>
      </c>
      <c r="E1009" s="2">
        <v>750</v>
      </c>
      <c r="F1009" s="1">
        <v>2464.72583007813</v>
      </c>
      <c r="G1009" s="1">
        <v>741.08972167968705</v>
      </c>
      <c r="H1009" s="1">
        <v>2818.9817598179789</v>
      </c>
      <c r="I1009" s="1">
        <v>747.25356831107229</v>
      </c>
      <c r="J1009" s="1">
        <f t="shared" si="71"/>
        <v>14.373035954616469</v>
      </c>
      <c r="K1009" s="1">
        <f t="shared" si="72"/>
        <v>0.83172744825212552</v>
      </c>
      <c r="L1009" s="30"/>
      <c r="M1009" s="30"/>
      <c r="N1009" s="2">
        <v>1504164</v>
      </c>
      <c r="O1009" s="30"/>
      <c r="P1009" s="30"/>
      <c r="Q1009" s="30"/>
      <c r="R1009" s="30"/>
      <c r="S1009" s="30"/>
      <c r="T1009" s="30"/>
      <c r="U1009" s="30"/>
      <c r="V1009" s="30"/>
    </row>
    <row r="1010" spans="1:22" ht="14.5" x14ac:dyDescent="0.35">
      <c r="A1010" s="15">
        <v>77</v>
      </c>
      <c r="B1010" s="8">
        <v>90</v>
      </c>
      <c r="C1010" s="8">
        <v>1277152.5666524251</v>
      </c>
      <c r="D1010" s="8">
        <v>5499.0234076967699</v>
      </c>
      <c r="E1010" s="2">
        <v>780</v>
      </c>
      <c r="F1010" s="1">
        <v>2383.96752929687</v>
      </c>
      <c r="G1010" s="1">
        <v>691.27990722656205</v>
      </c>
      <c r="H1010" s="1">
        <v>2774.717058953896</v>
      </c>
      <c r="I1010" s="1">
        <v>701.84431543778669</v>
      </c>
      <c r="J1010" s="1">
        <f t="shared" si="71"/>
        <v>16.390723651016927</v>
      </c>
      <c r="K1010" s="1">
        <f t="shared" si="72"/>
        <v>1.5282388654415549</v>
      </c>
      <c r="L1010" s="30"/>
      <c r="M1010" s="30"/>
      <c r="N1010" s="2">
        <v>1504164</v>
      </c>
      <c r="O1010" s="30"/>
      <c r="P1010" s="30"/>
      <c r="Q1010" s="30"/>
      <c r="R1010" s="30"/>
      <c r="S1010" s="30"/>
      <c r="T1010" s="30"/>
      <c r="U1010" s="30"/>
      <c r="V1010" s="30"/>
    </row>
    <row r="1011" spans="1:22" ht="14.5" x14ac:dyDescent="0.35">
      <c r="A1011" s="15">
        <v>77</v>
      </c>
      <c r="B1011" s="8">
        <v>90</v>
      </c>
      <c r="C1011" s="8">
        <v>1277152.5666524251</v>
      </c>
      <c r="D1011" s="8">
        <v>5499.0234076967699</v>
      </c>
      <c r="E1011" s="2">
        <v>810</v>
      </c>
      <c r="F1011" s="1">
        <v>2524.48950195313</v>
      </c>
      <c r="G1011" s="1">
        <v>687.92907714843795</v>
      </c>
      <c r="H1011" s="1">
        <v>2924.2879366240891</v>
      </c>
      <c r="I1011" s="1">
        <v>694.50620288609389</v>
      </c>
      <c r="J1011" s="1">
        <f t="shared" si="71"/>
        <v>15.836803217507766</v>
      </c>
      <c r="K1011" s="1">
        <f t="shared" si="72"/>
        <v>0.95607613577246042</v>
      </c>
      <c r="L1011" s="30"/>
      <c r="M1011" s="30"/>
      <c r="N1011" s="2">
        <v>1504164</v>
      </c>
      <c r="O1011" s="30"/>
      <c r="P1011" s="30"/>
      <c r="Q1011" s="30"/>
      <c r="R1011" s="30"/>
      <c r="S1011" s="30"/>
      <c r="T1011" s="30"/>
      <c r="U1011" s="30"/>
      <c r="V1011" s="30"/>
    </row>
    <row r="1012" spans="1:22" ht="14.5" x14ac:dyDescent="0.35">
      <c r="A1012" s="15">
        <v>77</v>
      </c>
      <c r="B1012" s="8">
        <v>90</v>
      </c>
      <c r="C1012" s="8">
        <v>1277152.5666524251</v>
      </c>
      <c r="D1012" s="8">
        <v>5499.0234076967699</v>
      </c>
      <c r="E1012" s="2">
        <v>840</v>
      </c>
      <c r="F1012" s="1">
        <v>4458.603515625</v>
      </c>
      <c r="G1012" s="1">
        <v>1065.34899902344</v>
      </c>
      <c r="H1012" s="1">
        <v>4776.8307871949237</v>
      </c>
      <c r="I1012" s="1">
        <v>1062.9008366808</v>
      </c>
      <c r="J1012" s="1">
        <f t="shared" si="71"/>
        <v>7.1373754238229257</v>
      </c>
      <c r="K1012" s="1">
        <f t="shared" si="72"/>
        <v>-0.22979909352560662</v>
      </c>
      <c r="L1012" s="30"/>
      <c r="M1012" s="30"/>
      <c r="N1012" s="2">
        <v>0</v>
      </c>
      <c r="O1012" s="30"/>
      <c r="P1012" s="30"/>
      <c r="Q1012" s="30"/>
      <c r="R1012" s="30"/>
      <c r="S1012" s="30"/>
      <c r="T1012" s="30"/>
      <c r="U1012" s="30"/>
      <c r="V1012" s="30"/>
    </row>
    <row r="1013" spans="1:22" ht="14.5" x14ac:dyDescent="0.35">
      <c r="A1013" s="15">
        <v>77</v>
      </c>
      <c r="B1013" s="8">
        <v>90</v>
      </c>
      <c r="C1013" s="8">
        <v>1277152.5666524251</v>
      </c>
      <c r="D1013" s="8">
        <v>5499.0234076967699</v>
      </c>
      <c r="E1013" s="2">
        <v>870</v>
      </c>
      <c r="F1013" s="1">
        <v>5060.0009765625</v>
      </c>
      <c r="G1013" s="1">
        <v>1135.55700683594</v>
      </c>
      <c r="H1013" s="1">
        <v>5682.3793706515662</v>
      </c>
      <c r="I1013" s="1">
        <v>1126.3209032909169</v>
      </c>
      <c r="J1013" s="1">
        <f t="shared" si="71"/>
        <v>12.299965888778889</v>
      </c>
      <c r="K1013" s="1">
        <f t="shared" si="72"/>
        <v>-0.81335445859808431</v>
      </c>
      <c r="L1013" s="30"/>
      <c r="M1013" s="30"/>
      <c r="N1013" s="2">
        <v>0</v>
      </c>
      <c r="O1013" s="30"/>
      <c r="P1013" s="30"/>
      <c r="Q1013" s="30"/>
      <c r="R1013" s="30"/>
      <c r="S1013" s="30"/>
      <c r="T1013" s="30"/>
      <c r="U1013" s="30"/>
      <c r="V1013" s="30"/>
    </row>
    <row r="1014" spans="1:22" ht="14.5" x14ac:dyDescent="0.35">
      <c r="A1014" s="15">
        <v>77</v>
      </c>
      <c r="B1014" s="8">
        <v>90</v>
      </c>
      <c r="C1014" s="8">
        <v>1277152.5666524251</v>
      </c>
      <c r="D1014" s="8">
        <v>5499.0234076967699</v>
      </c>
      <c r="E1014" s="2">
        <v>900</v>
      </c>
      <c r="F1014" s="1">
        <v>5433.92724609375</v>
      </c>
      <c r="G1014" s="1">
        <v>1157.65002441406</v>
      </c>
      <c r="H1014" s="1">
        <v>6287.4838105890512</v>
      </c>
      <c r="I1014" s="1">
        <v>1148.4150975873631</v>
      </c>
      <c r="J1014" s="1">
        <f t="shared" si="71"/>
        <v>15.707913003599591</v>
      </c>
      <c r="K1014" s="1">
        <f t="shared" si="72"/>
        <v>-0.79773045669576292</v>
      </c>
      <c r="L1014" s="30"/>
      <c r="M1014" s="30"/>
      <c r="N1014" s="2">
        <v>0</v>
      </c>
      <c r="O1014" s="30"/>
      <c r="P1014" s="30"/>
      <c r="Q1014" s="30"/>
      <c r="R1014" s="30"/>
      <c r="S1014" s="30"/>
      <c r="T1014" s="30"/>
      <c r="U1014" s="30"/>
      <c r="V1014" s="30"/>
    </row>
    <row r="1015" spans="1:22" ht="14.5" x14ac:dyDescent="0.35">
      <c r="A1015" s="15">
        <v>77</v>
      </c>
      <c r="B1015" s="8">
        <v>90</v>
      </c>
      <c r="C1015" s="8">
        <v>1277152.5666524251</v>
      </c>
      <c r="D1015" s="8">
        <v>5499.0234076967699</v>
      </c>
      <c r="E1015" s="2">
        <v>930</v>
      </c>
      <c r="F1015" s="1">
        <v>3673.79150390625</v>
      </c>
      <c r="G1015" s="1">
        <v>779.45623779296898</v>
      </c>
      <c r="H1015" s="1">
        <v>4339.2992525612963</v>
      </c>
      <c r="I1015" s="1">
        <v>770.54688075259253</v>
      </c>
      <c r="J1015" s="1">
        <f t="shared" si="71"/>
        <v>18.115011370335761</v>
      </c>
      <c r="K1015" s="1">
        <f t="shared" si="72"/>
        <v>-1.1430220977643724</v>
      </c>
      <c r="L1015" s="30"/>
      <c r="M1015" s="30"/>
      <c r="N1015" s="2">
        <v>1504164</v>
      </c>
      <c r="O1015" s="30"/>
      <c r="P1015" s="30"/>
      <c r="Q1015" s="30"/>
      <c r="R1015" s="30"/>
      <c r="S1015" s="30"/>
      <c r="T1015" s="30"/>
      <c r="U1015" s="30"/>
      <c r="V1015" s="30"/>
    </row>
    <row r="1016" spans="1:22" ht="14.5" x14ac:dyDescent="0.35">
      <c r="A1016" s="15">
        <v>77</v>
      </c>
      <c r="B1016" s="8">
        <v>90</v>
      </c>
      <c r="C1016" s="8">
        <v>1277152.5666524251</v>
      </c>
      <c r="D1016" s="8">
        <v>5499.0234076967699</v>
      </c>
      <c r="E1016" s="2">
        <v>960</v>
      </c>
      <c r="F1016" s="1">
        <v>3655.40673828125</v>
      </c>
      <c r="G1016" s="1">
        <v>727.36358642578102</v>
      </c>
      <c r="H1016" s="1">
        <v>4238.5369435846524</v>
      </c>
      <c r="I1016" s="1">
        <v>720.56689226481126</v>
      </c>
      <c r="J1016" s="1">
        <f t="shared" si="71"/>
        <v>15.952539540855215</v>
      </c>
      <c r="K1016" s="1">
        <f t="shared" si="72"/>
        <v>-0.93442870770700692</v>
      </c>
      <c r="L1016" s="30"/>
      <c r="M1016" s="30"/>
      <c r="N1016" s="2">
        <v>1504164</v>
      </c>
      <c r="O1016" s="30"/>
      <c r="P1016" s="30"/>
      <c r="Q1016" s="30"/>
      <c r="R1016" s="30"/>
      <c r="S1016" s="30"/>
      <c r="T1016" s="30"/>
      <c r="U1016" s="30"/>
      <c r="V1016" s="30"/>
    </row>
    <row r="1017" spans="1:22" ht="14.5" x14ac:dyDescent="0.35">
      <c r="A1017" s="15">
        <v>77</v>
      </c>
      <c r="B1017" s="8">
        <v>90</v>
      </c>
      <c r="C1017" s="8">
        <v>1277152.5666524251</v>
      </c>
      <c r="D1017" s="8">
        <v>5499.0234076967699</v>
      </c>
      <c r="E1017" s="2">
        <v>990</v>
      </c>
      <c r="F1017" s="1">
        <v>3946.50830078125</v>
      </c>
      <c r="G1017" s="1">
        <v>721.02508544921898</v>
      </c>
      <c r="H1017" s="1">
        <v>4366.9753357631998</v>
      </c>
      <c r="I1017" s="1">
        <v>714.44209325208215</v>
      </c>
      <c r="J1017" s="1">
        <f t="shared" si="71"/>
        <v>10.65415306230863</v>
      </c>
      <c r="K1017" s="1">
        <f t="shared" si="72"/>
        <v>-0.91300459997663497</v>
      </c>
      <c r="L1017" s="30"/>
      <c r="M1017" s="30"/>
      <c r="N1017" s="2">
        <v>1504164</v>
      </c>
      <c r="O1017" s="30"/>
      <c r="P1017" s="30"/>
      <c r="Q1017" s="30"/>
      <c r="R1017" s="30"/>
      <c r="S1017" s="30"/>
      <c r="T1017" s="30"/>
      <c r="U1017" s="30"/>
      <c r="V1017" s="30"/>
    </row>
    <row r="1018" spans="1:22" ht="14.5" x14ac:dyDescent="0.35">
      <c r="A1018" s="15">
        <v>77</v>
      </c>
      <c r="B1018" s="8">
        <v>90</v>
      </c>
      <c r="C1018" s="8">
        <v>1277152.5666524251</v>
      </c>
      <c r="D1018" s="8">
        <v>5499.0234076967699</v>
      </c>
      <c r="E1018" s="2">
        <v>1020</v>
      </c>
      <c r="F1018" s="1">
        <v>7210.62060546875</v>
      </c>
      <c r="G1018" s="1">
        <v>1109.46118164063</v>
      </c>
      <c r="H1018" s="1">
        <v>7245.8292757344916</v>
      </c>
      <c r="I1018" s="1">
        <v>1099.875428128908</v>
      </c>
      <c r="J1018" s="1">
        <f t="shared" si="71"/>
        <v>0.48828904184805255</v>
      </c>
      <c r="K1018" s="1">
        <f t="shared" si="72"/>
        <v>-0.86400080240274613</v>
      </c>
      <c r="L1018" s="30"/>
      <c r="M1018" s="30"/>
      <c r="N1018" s="2">
        <v>0</v>
      </c>
      <c r="O1018" s="30"/>
      <c r="P1018" s="30"/>
      <c r="Q1018" s="30"/>
      <c r="R1018" s="30"/>
      <c r="S1018" s="30"/>
      <c r="T1018" s="30"/>
      <c r="U1018" s="30"/>
      <c r="V1018" s="30"/>
    </row>
    <row r="1019" spans="1:22" ht="14.5" x14ac:dyDescent="0.35">
      <c r="A1019" s="15">
        <v>77</v>
      </c>
      <c r="B1019" s="8">
        <v>90</v>
      </c>
      <c r="C1019" s="8">
        <v>1277152.5666524251</v>
      </c>
      <c r="D1019" s="8">
        <v>5499.0234076967699</v>
      </c>
      <c r="E1019" s="2">
        <v>1050</v>
      </c>
      <c r="F1019" s="1">
        <v>8501.5908203125</v>
      </c>
      <c r="G1019" s="1">
        <v>1159.72241210938</v>
      </c>
      <c r="H1019" s="1">
        <v>8395.4037595740501</v>
      </c>
      <c r="I1019" s="1">
        <v>1151.415460202136</v>
      </c>
      <c r="J1019" s="1">
        <f t="shared" si="71"/>
        <v>-1.2490257762669723</v>
      </c>
      <c r="K1019" s="1">
        <f t="shared" si="72"/>
        <v>-0.7162879513671484</v>
      </c>
      <c r="L1019" s="30"/>
      <c r="M1019" s="30"/>
      <c r="N1019" s="2">
        <v>0</v>
      </c>
      <c r="O1019" s="30"/>
      <c r="P1019" s="30"/>
      <c r="Q1019" s="30"/>
      <c r="R1019" s="30"/>
      <c r="S1019" s="30"/>
      <c r="T1019" s="30"/>
      <c r="U1019" s="30"/>
      <c r="V1019" s="30"/>
    </row>
    <row r="1020" spans="1:22" ht="14.5" x14ac:dyDescent="0.35">
      <c r="A1020" s="15">
        <v>77</v>
      </c>
      <c r="B1020" s="8">
        <v>90</v>
      </c>
      <c r="C1020" s="8">
        <v>1277152.5666524251</v>
      </c>
      <c r="D1020" s="8">
        <v>5499.0234076967699</v>
      </c>
      <c r="E1020" s="2">
        <v>1080</v>
      </c>
      <c r="F1020" s="1">
        <v>9338.0888671875</v>
      </c>
      <c r="G1020" s="1">
        <v>1162.41064453125</v>
      </c>
      <c r="H1020" s="1">
        <v>9117.5421121157451</v>
      </c>
      <c r="I1020" s="1">
        <v>1158.103242495913</v>
      </c>
      <c r="J1020" s="1">
        <f t="shared" si="71"/>
        <v>-2.3617975605985042</v>
      </c>
      <c r="K1020" s="1">
        <f t="shared" si="72"/>
        <v>-0.37055769022778973</v>
      </c>
      <c r="L1020" s="30"/>
      <c r="M1020" s="30"/>
      <c r="N1020" s="2">
        <v>0</v>
      </c>
      <c r="O1020" s="30"/>
      <c r="P1020" s="30"/>
      <c r="Q1020" s="30"/>
      <c r="R1020" s="30"/>
      <c r="S1020" s="30"/>
      <c r="T1020" s="30"/>
      <c r="U1020" s="30"/>
      <c r="V1020" s="30"/>
    </row>
    <row r="1021" spans="1:22" ht="14.5" x14ac:dyDescent="0.35">
      <c r="A1021" s="15">
        <v>77</v>
      </c>
      <c r="B1021" s="8">
        <v>90</v>
      </c>
      <c r="C1021" s="8">
        <v>1277152.5666524251</v>
      </c>
      <c r="D1021" s="8">
        <v>5499.0234076967699</v>
      </c>
      <c r="E1021" s="2">
        <v>1110</v>
      </c>
      <c r="F1021" s="1">
        <v>6239.16552734375</v>
      </c>
      <c r="G1021" s="1">
        <v>770.032958984375</v>
      </c>
      <c r="H1021" s="1">
        <v>5879.4666838615658</v>
      </c>
      <c r="I1021" s="1">
        <v>758.11171570574152</v>
      </c>
      <c r="J1021" s="1">
        <f t="shared" si="71"/>
        <v>-5.7651755175554973</v>
      </c>
      <c r="K1021" s="1">
        <f t="shared" si="72"/>
        <v>-1.5481471461113627</v>
      </c>
      <c r="L1021" s="30"/>
      <c r="M1021" s="30"/>
      <c r="N1021" s="2">
        <v>1504164</v>
      </c>
      <c r="O1021" s="30"/>
      <c r="P1021" s="30"/>
      <c r="Q1021" s="30"/>
      <c r="R1021" s="30"/>
      <c r="S1021" s="30"/>
      <c r="T1021" s="30"/>
      <c r="U1021" s="30"/>
      <c r="V1021" s="30"/>
    </row>
    <row r="1022" spans="1:22" ht="14.5" x14ac:dyDescent="0.35">
      <c r="A1022" s="15">
        <v>77</v>
      </c>
      <c r="B1022" s="8">
        <v>90</v>
      </c>
      <c r="C1022" s="8">
        <v>1277152.5666524251</v>
      </c>
      <c r="D1022" s="8">
        <v>5499.0234076967699</v>
      </c>
      <c r="E1022" s="2">
        <v>1140</v>
      </c>
      <c r="F1022" s="1">
        <v>6033.67626953125</v>
      </c>
      <c r="G1022" s="1">
        <v>718.01037597656205</v>
      </c>
      <c r="H1022" s="1">
        <v>5650.3966228078407</v>
      </c>
      <c r="I1022" s="1">
        <v>707.47149038728855</v>
      </c>
      <c r="J1022" s="1">
        <f t="shared" si="71"/>
        <v>-6.3523402582748423</v>
      </c>
      <c r="K1022" s="1">
        <f t="shared" si="72"/>
        <v>-1.4677901520489323</v>
      </c>
      <c r="L1022" s="30"/>
      <c r="M1022" s="30"/>
      <c r="N1022" s="2">
        <v>1504164</v>
      </c>
      <c r="O1022" s="30"/>
      <c r="P1022" s="30"/>
      <c r="Q1022" s="30"/>
      <c r="R1022" s="30"/>
      <c r="S1022" s="30"/>
      <c r="T1022" s="30"/>
      <c r="U1022" s="30"/>
      <c r="V1022" s="30"/>
    </row>
    <row r="1023" spans="1:22" ht="14.5" x14ac:dyDescent="0.35">
      <c r="A1023" s="15">
        <v>77</v>
      </c>
      <c r="B1023" s="8">
        <v>90</v>
      </c>
      <c r="C1023" s="8">
        <v>1277152.5666524251</v>
      </c>
      <c r="D1023" s="8">
        <v>5499.0234076967699</v>
      </c>
      <c r="E1023" s="2">
        <v>1170</v>
      </c>
      <c r="F1023" s="1">
        <v>5656.54052734375</v>
      </c>
      <c r="G1023" s="1">
        <v>699.788818359375</v>
      </c>
      <c r="H1023" s="1">
        <v>5848.2169473721369</v>
      </c>
      <c r="I1023" s="1">
        <v>703.9910818353386</v>
      </c>
      <c r="J1023" s="1">
        <f t="shared" si="71"/>
        <v>3.3885803363702958</v>
      </c>
      <c r="K1023" s="1">
        <f t="shared" si="72"/>
        <v>0.60050451875119015</v>
      </c>
      <c r="L1023" s="30"/>
      <c r="M1023" s="30"/>
      <c r="N1023" s="2">
        <v>1504164</v>
      </c>
      <c r="O1023" s="30"/>
      <c r="P1023" s="30"/>
      <c r="Q1023" s="30"/>
      <c r="R1023" s="30"/>
      <c r="S1023" s="30"/>
      <c r="T1023" s="30"/>
      <c r="U1023" s="30"/>
      <c r="V1023" s="30"/>
    </row>
    <row r="1024" spans="1:22" ht="14.5" x14ac:dyDescent="0.35">
      <c r="A1024" s="15">
        <v>77</v>
      </c>
      <c r="B1024" s="8">
        <v>90</v>
      </c>
      <c r="C1024" s="8">
        <v>1277152.5666524251</v>
      </c>
      <c r="D1024" s="8">
        <v>5499.0234076967699</v>
      </c>
      <c r="E1024" s="2">
        <v>1200</v>
      </c>
      <c r="F1024" s="1">
        <v>9401.279296875</v>
      </c>
      <c r="G1024" s="1">
        <v>1080.29821777344</v>
      </c>
      <c r="H1024" s="1">
        <v>10214.10658809415</v>
      </c>
      <c r="I1024" s="1">
        <v>1084.3977371271369</v>
      </c>
      <c r="J1024" s="1">
        <f t="shared" si="71"/>
        <v>8.6459221724147142</v>
      </c>
      <c r="K1024" s="1">
        <f t="shared" si="72"/>
        <v>0.37948034035881895</v>
      </c>
      <c r="L1024" s="30"/>
      <c r="M1024" s="30"/>
      <c r="N1024" s="2">
        <v>0</v>
      </c>
      <c r="O1024" s="30"/>
      <c r="P1024" s="30"/>
      <c r="Q1024" s="30"/>
      <c r="R1024" s="30"/>
      <c r="S1024" s="30"/>
      <c r="T1024" s="30"/>
      <c r="U1024" s="30"/>
      <c r="V1024" s="30"/>
    </row>
    <row r="1025" spans="1:22" ht="14.5" x14ac:dyDescent="0.35">
      <c r="A1025" s="15">
        <v>77</v>
      </c>
      <c r="B1025" s="8">
        <v>90</v>
      </c>
      <c r="C1025" s="8">
        <v>1277152.5666524251</v>
      </c>
      <c r="D1025" s="8">
        <v>5499.0234076967699</v>
      </c>
      <c r="E1025" s="2">
        <v>1230</v>
      </c>
      <c r="F1025" s="1">
        <v>10728.611328125</v>
      </c>
      <c r="G1025" s="1">
        <v>1129.22497558594</v>
      </c>
      <c r="H1025" s="1">
        <v>10975.89800133113</v>
      </c>
      <c r="I1025" s="1">
        <v>1128.917150224336</v>
      </c>
      <c r="J1025" s="1">
        <f t="shared" si="71"/>
        <v>2.3049271302975574</v>
      </c>
      <c r="K1025" s="1">
        <f t="shared" si="72"/>
        <v>-2.7259878966484873E-2</v>
      </c>
      <c r="L1025" s="30"/>
      <c r="M1025" s="30"/>
      <c r="N1025" s="2">
        <v>0</v>
      </c>
      <c r="O1025" s="30"/>
      <c r="P1025" s="30"/>
      <c r="Q1025" s="30"/>
      <c r="R1025" s="30"/>
      <c r="S1025" s="30"/>
      <c r="T1025" s="30"/>
      <c r="U1025" s="30"/>
      <c r="V1025" s="30"/>
    </row>
    <row r="1026" spans="1:22" ht="14.5" x14ac:dyDescent="0.35">
      <c r="A1026" s="15">
        <v>77</v>
      </c>
      <c r="B1026" s="8">
        <v>90</v>
      </c>
      <c r="C1026" s="8">
        <v>1277152.5666524251</v>
      </c>
      <c r="D1026" s="8">
        <v>5499.0234076967699</v>
      </c>
      <c r="E1026" s="2">
        <v>1260</v>
      </c>
      <c r="F1026" s="1">
        <v>11621.8193359375</v>
      </c>
      <c r="G1026" s="1">
        <v>1132.82312011719</v>
      </c>
      <c r="H1026" s="1">
        <v>11503.58056925958</v>
      </c>
      <c r="I1026" s="1">
        <v>1132.1088788299201</v>
      </c>
      <c r="J1026" s="1">
        <f t="shared" si="71"/>
        <v>-1.0173860327728246</v>
      </c>
      <c r="K1026" s="1">
        <f t="shared" si="72"/>
        <v>-6.3049674268305406E-2</v>
      </c>
      <c r="L1026" s="30"/>
      <c r="M1026" s="30"/>
      <c r="N1026" s="2">
        <v>0</v>
      </c>
      <c r="O1026" s="30"/>
      <c r="P1026" s="30"/>
      <c r="Q1026" s="30"/>
      <c r="R1026" s="30"/>
      <c r="S1026" s="30"/>
      <c r="T1026" s="30"/>
      <c r="U1026" s="30"/>
      <c r="V1026" s="30"/>
    </row>
    <row r="1027" spans="1:22" ht="14.5" x14ac:dyDescent="0.35">
      <c r="A1027" s="15">
        <v>77</v>
      </c>
      <c r="B1027" s="8">
        <v>90</v>
      </c>
      <c r="C1027" s="8">
        <v>1277152.5666524251</v>
      </c>
      <c r="D1027" s="8">
        <v>5499.0234076967699</v>
      </c>
      <c r="E1027" s="2">
        <v>1290</v>
      </c>
      <c r="F1027" s="1">
        <v>7364.025390625</v>
      </c>
      <c r="G1027" s="1">
        <v>746.216064453125</v>
      </c>
      <c r="H1027" s="1">
        <v>7588.4135464539713</v>
      </c>
      <c r="I1027" s="1">
        <v>741.22608325389774</v>
      </c>
      <c r="J1027" s="1">
        <f t="shared" si="71"/>
        <v>3.0470855805934018</v>
      </c>
      <c r="K1027" s="1">
        <f t="shared" si="72"/>
        <v>-0.66870460673936805</v>
      </c>
      <c r="L1027" s="30"/>
      <c r="M1027" s="30"/>
      <c r="N1027" s="2">
        <v>1504164</v>
      </c>
      <c r="O1027" s="30"/>
      <c r="P1027" s="30"/>
      <c r="Q1027" s="30"/>
      <c r="R1027" s="30"/>
      <c r="S1027" s="30"/>
      <c r="T1027" s="30"/>
      <c r="U1027" s="30"/>
      <c r="V1027" s="30"/>
    </row>
    <row r="1028" spans="1:22" ht="14.5" x14ac:dyDescent="0.35">
      <c r="A1028" s="15">
        <v>77</v>
      </c>
      <c r="B1028" s="8">
        <v>90</v>
      </c>
      <c r="C1028" s="8">
        <v>1277152.5666524251</v>
      </c>
      <c r="D1028" s="8">
        <v>5499.0234076967699</v>
      </c>
      <c r="E1028" s="2">
        <v>1320</v>
      </c>
      <c r="F1028" s="1">
        <v>6831.08251953125</v>
      </c>
      <c r="G1028" s="1">
        <v>697.45367431640602</v>
      </c>
      <c r="H1028" s="1">
        <v>7369.3617531129594</v>
      </c>
      <c r="I1028" s="1">
        <v>696.88456562479826</v>
      </c>
      <c r="J1028" s="1">
        <f t="shared" si="71"/>
        <v>7.8798526008531686</v>
      </c>
      <c r="K1028" s="1">
        <f t="shared" si="72"/>
        <v>-8.159806343633734E-2</v>
      </c>
      <c r="L1028" s="30"/>
      <c r="M1028" s="30"/>
      <c r="N1028" s="2">
        <v>1504164</v>
      </c>
      <c r="O1028" s="30"/>
      <c r="P1028" s="30"/>
      <c r="Q1028" s="30"/>
      <c r="R1028" s="30"/>
      <c r="S1028" s="30"/>
      <c r="T1028" s="30"/>
      <c r="U1028" s="30"/>
      <c r="V1028" s="30"/>
    </row>
    <row r="1029" spans="1:22" ht="14.5" x14ac:dyDescent="0.35">
      <c r="A1029" s="15">
        <v>77</v>
      </c>
      <c r="B1029" s="8">
        <v>90</v>
      </c>
      <c r="C1029" s="8">
        <v>1277152.5666524251</v>
      </c>
      <c r="D1029" s="8">
        <v>5499.0234076967699</v>
      </c>
      <c r="E1029" s="2">
        <v>1350</v>
      </c>
      <c r="F1029" s="1">
        <v>7006.728515625</v>
      </c>
      <c r="G1029" s="1">
        <v>691.88049316406295</v>
      </c>
      <c r="H1029" s="1">
        <v>7551.0299673848194</v>
      </c>
      <c r="I1029" s="1">
        <v>692.12355132625714</v>
      </c>
      <c r="J1029" s="1">
        <f t="shared" si="71"/>
        <v>7.7682680375874069</v>
      </c>
      <c r="K1029" s="1">
        <f t="shared" si="72"/>
        <v>3.5130078762974006E-2</v>
      </c>
      <c r="L1029" s="30"/>
      <c r="M1029" s="30"/>
      <c r="N1029" s="2">
        <v>1504164</v>
      </c>
      <c r="O1029" s="30"/>
      <c r="P1029" s="30"/>
      <c r="Q1029" s="30"/>
      <c r="R1029" s="30"/>
      <c r="S1029" s="30"/>
      <c r="T1029" s="30"/>
      <c r="U1029" s="30"/>
      <c r="V1029" s="30"/>
    </row>
    <row r="1030" spans="1:22" ht="14.5" x14ac:dyDescent="0.35">
      <c r="A1030" s="15">
        <v>77</v>
      </c>
      <c r="B1030" s="8">
        <v>90</v>
      </c>
      <c r="C1030" s="8">
        <v>1277152.5666524251</v>
      </c>
      <c r="D1030" s="8">
        <v>5499.0234076967699</v>
      </c>
      <c r="E1030" s="2">
        <v>1380</v>
      </c>
      <c r="F1030" s="1">
        <v>12091.46875</v>
      </c>
      <c r="G1030" s="1">
        <v>1069.95922851563</v>
      </c>
      <c r="H1030" s="1">
        <v>13263.01113659061</v>
      </c>
      <c r="I1030" s="1">
        <v>1061.3279870378869</v>
      </c>
      <c r="J1030" s="1">
        <f t="shared" si="71"/>
        <v>9.6889998296576714</v>
      </c>
      <c r="K1030" s="1">
        <f t="shared" si="72"/>
        <v>-0.80668882025694644</v>
      </c>
      <c r="L1030" s="30"/>
      <c r="M1030" s="30"/>
      <c r="N1030" s="2">
        <v>0</v>
      </c>
      <c r="O1030" s="30"/>
      <c r="P1030" s="30"/>
      <c r="Q1030" s="30"/>
      <c r="R1030" s="30"/>
      <c r="S1030" s="30"/>
      <c r="T1030" s="30"/>
      <c r="U1030" s="30"/>
      <c r="V1030" s="30"/>
    </row>
    <row r="1031" spans="1:22" ht="14.5" x14ac:dyDescent="0.35">
      <c r="A1031" s="15">
        <v>77</v>
      </c>
      <c r="B1031" s="8">
        <v>90</v>
      </c>
      <c r="C1031" s="8">
        <v>1277152.5666524251</v>
      </c>
      <c r="D1031" s="8">
        <v>5499.0234076967699</v>
      </c>
      <c r="E1031" s="2">
        <v>1410</v>
      </c>
      <c r="F1031" s="1">
        <v>13605.9130859375</v>
      </c>
      <c r="G1031" s="1">
        <v>1115.97827148438</v>
      </c>
      <c r="H1031" s="1">
        <v>14021.02156668621</v>
      </c>
      <c r="I1031" s="1">
        <v>1095.986252638884</v>
      </c>
      <c r="J1031" s="1">
        <f t="shared" si="71"/>
        <v>3.0509417348678221</v>
      </c>
      <c r="K1031" s="1">
        <f t="shared" si="72"/>
        <v>-1.7914344173479546</v>
      </c>
      <c r="L1031" s="30"/>
      <c r="M1031" s="30"/>
      <c r="N1031" s="2">
        <v>0</v>
      </c>
      <c r="O1031" s="30"/>
      <c r="P1031" s="30"/>
      <c r="Q1031" s="30"/>
      <c r="R1031" s="30"/>
      <c r="S1031" s="30"/>
      <c r="T1031" s="30"/>
      <c r="U1031" s="30"/>
      <c r="V1031" s="30"/>
    </row>
    <row r="1032" spans="1:22" ht="14.5" x14ac:dyDescent="0.35">
      <c r="A1032" s="15">
        <v>77</v>
      </c>
      <c r="B1032" s="8">
        <v>90</v>
      </c>
      <c r="C1032" s="8">
        <v>1277152.5666524251</v>
      </c>
      <c r="D1032" s="8">
        <v>5499.0234076967699</v>
      </c>
      <c r="E1032" s="2">
        <v>1440</v>
      </c>
      <c r="F1032" s="1">
        <v>14561.0224609375</v>
      </c>
      <c r="G1032" s="1">
        <v>1116.97485351562</v>
      </c>
      <c r="H1032" s="1">
        <v>14741.53962527321</v>
      </c>
      <c r="I1032" s="1">
        <v>1097.4082082650509</v>
      </c>
      <c r="J1032" s="1">
        <f t="shared" si="71"/>
        <v>1.2397286304583268</v>
      </c>
      <c r="K1032" s="1">
        <f t="shared" si="72"/>
        <v>-1.7517534247959197</v>
      </c>
      <c r="L1032" s="30"/>
      <c r="M1032" s="30"/>
      <c r="N1032" s="2">
        <v>0</v>
      </c>
      <c r="O1032" s="30"/>
      <c r="P1032" s="30"/>
      <c r="Q1032" s="30"/>
      <c r="R1032" s="30"/>
      <c r="S1032" s="30"/>
      <c r="T1032" s="30"/>
      <c r="U1032" s="30"/>
      <c r="V1032" s="30"/>
    </row>
    <row r="1033" spans="1:22" ht="14.5" x14ac:dyDescent="0.35">
      <c r="A1033" s="15">
        <v>77</v>
      </c>
      <c r="B1033" s="8">
        <v>90</v>
      </c>
      <c r="C1033" s="8">
        <v>1277152.5666524251</v>
      </c>
      <c r="D1033" s="8">
        <v>5499.0234076967699</v>
      </c>
      <c r="E1033" s="2">
        <v>1470</v>
      </c>
      <c r="F1033" s="1">
        <v>9315.763671875</v>
      </c>
      <c r="G1033" s="1">
        <v>717.1884765625</v>
      </c>
      <c r="H1033" s="1">
        <v>9827.3129044716152</v>
      </c>
      <c r="I1033" s="1">
        <v>721.84079295301228</v>
      </c>
      <c r="J1033" s="1">
        <f t="shared" ref="J1033:J1096" si="79">(H1033-F1033)/F1033*100</f>
        <v>5.4912216605603819</v>
      </c>
      <c r="K1033" s="1">
        <f t="shared" ref="K1033:K1096" si="80">(I1033-G1033)/G1033*100</f>
        <v>0.64868811233707158</v>
      </c>
      <c r="L1033" s="30"/>
      <c r="M1033" s="30"/>
      <c r="N1033" s="2">
        <v>1504164</v>
      </c>
      <c r="O1033" s="30"/>
      <c r="P1033" s="30"/>
      <c r="Q1033" s="30"/>
      <c r="R1033" s="30"/>
      <c r="S1033" s="30"/>
      <c r="T1033" s="30"/>
      <c r="U1033" s="30"/>
      <c r="V1033" s="30"/>
    </row>
    <row r="1034" spans="1:22" ht="14.5" x14ac:dyDescent="0.35">
      <c r="A1034" s="15">
        <v>77</v>
      </c>
      <c r="B1034" s="8">
        <v>90</v>
      </c>
      <c r="C1034" s="8">
        <v>1277152.5666524251</v>
      </c>
      <c r="D1034" s="8">
        <v>5499.0234076967699</v>
      </c>
      <c r="E1034" s="2">
        <v>1500</v>
      </c>
      <c r="F1034" s="1">
        <v>9154.8583984375</v>
      </c>
      <c r="G1034" s="1">
        <v>682.95343017578102</v>
      </c>
      <c r="H1034" s="1">
        <v>9640.0463382748458</v>
      </c>
      <c r="I1034" s="1">
        <v>676.05847304713484</v>
      </c>
      <c r="J1034" s="1">
        <f t="shared" si="79"/>
        <v>5.2997863945132666</v>
      </c>
      <c r="K1034" s="1">
        <f t="shared" si="80"/>
        <v>-1.0095793979498038</v>
      </c>
      <c r="L1034" s="30"/>
      <c r="M1034" s="30"/>
      <c r="N1034" s="2">
        <v>1504164</v>
      </c>
      <c r="O1034" s="30"/>
      <c r="P1034" s="30"/>
      <c r="Q1034" s="30"/>
      <c r="R1034" s="30"/>
      <c r="S1034" s="30"/>
      <c r="T1034" s="30"/>
      <c r="U1034" s="30"/>
      <c r="V1034" s="30"/>
    </row>
    <row r="1035" spans="1:22" ht="14.5" x14ac:dyDescent="0.35">
      <c r="A1035" s="15">
        <v>77</v>
      </c>
      <c r="B1035" s="8">
        <v>90</v>
      </c>
      <c r="C1035" s="8">
        <v>1277152.5666524251</v>
      </c>
      <c r="D1035" s="8">
        <v>5499.0234076967699</v>
      </c>
      <c r="E1035" s="2">
        <v>1530</v>
      </c>
      <c r="F1035" s="1">
        <v>9605.84765625</v>
      </c>
      <c r="G1035" s="1">
        <v>679.52630615234398</v>
      </c>
      <c r="H1035" s="1">
        <v>10044.149612406211</v>
      </c>
      <c r="I1035" s="1">
        <v>668.95848067719032</v>
      </c>
      <c r="J1035" s="1">
        <f t="shared" si="79"/>
        <v>4.5628659941429675</v>
      </c>
      <c r="K1035" s="1">
        <f t="shared" si="80"/>
        <v>-1.5551753301489462</v>
      </c>
      <c r="L1035" s="30"/>
      <c r="M1035" s="30"/>
      <c r="N1035" s="2">
        <v>1504164</v>
      </c>
      <c r="O1035" s="30"/>
      <c r="P1035" s="30"/>
      <c r="Q1035" s="30"/>
      <c r="R1035" s="30"/>
      <c r="S1035" s="30"/>
      <c r="T1035" s="30"/>
      <c r="U1035" s="30"/>
      <c r="V1035" s="30"/>
    </row>
    <row r="1036" spans="1:22" ht="14.5" x14ac:dyDescent="0.35">
      <c r="A1036" s="15">
        <v>77</v>
      </c>
      <c r="B1036" s="8">
        <v>90</v>
      </c>
      <c r="C1036" s="8">
        <v>1277152.5666524251</v>
      </c>
      <c r="D1036" s="8">
        <v>5499.0234076967699</v>
      </c>
      <c r="E1036" s="2">
        <v>1560</v>
      </c>
      <c r="F1036" s="1">
        <v>16193.6044921875</v>
      </c>
      <c r="G1036" s="1">
        <v>1041.50622558594</v>
      </c>
      <c r="H1036" s="1">
        <v>17366.292771575881</v>
      </c>
      <c r="I1036" s="1">
        <v>1013.329313101436</v>
      </c>
      <c r="J1036" s="1">
        <f t="shared" si="79"/>
        <v>7.2416754401661318</v>
      </c>
      <c r="K1036" s="1">
        <f t="shared" si="80"/>
        <v>-2.7054002935654049</v>
      </c>
      <c r="L1036" s="30"/>
      <c r="M1036" s="30"/>
      <c r="N1036" s="2">
        <v>0</v>
      </c>
      <c r="O1036" s="30"/>
      <c r="P1036" s="30"/>
      <c r="Q1036" s="30"/>
      <c r="R1036" s="30"/>
      <c r="S1036" s="30"/>
      <c r="T1036" s="30"/>
      <c r="U1036" s="30"/>
      <c r="V1036" s="30"/>
    </row>
    <row r="1037" spans="1:22" ht="14.5" x14ac:dyDescent="0.35">
      <c r="A1037" s="15">
        <v>77</v>
      </c>
      <c r="B1037" s="8">
        <v>90</v>
      </c>
      <c r="C1037" s="8">
        <v>1277152.5666524251</v>
      </c>
      <c r="D1037" s="8">
        <v>5499.0234076967699</v>
      </c>
      <c r="E1037" s="2">
        <v>1590</v>
      </c>
      <c r="F1037" s="1">
        <v>17909.603515625</v>
      </c>
      <c r="G1037" s="1">
        <v>1070.78527832031</v>
      </c>
      <c r="H1037" s="1">
        <v>18983.886533591722</v>
      </c>
      <c r="I1037" s="1">
        <v>1051.5790737623049</v>
      </c>
      <c r="J1037" s="1">
        <f t="shared" si="79"/>
        <v>5.9983629287464542</v>
      </c>
      <c r="K1037" s="1">
        <f t="shared" si="80"/>
        <v>-1.7936560155302979</v>
      </c>
      <c r="L1037" s="30"/>
      <c r="M1037" s="30"/>
      <c r="N1037" s="2">
        <v>0</v>
      </c>
      <c r="O1037" s="30"/>
      <c r="P1037" s="30"/>
      <c r="Q1037" s="30"/>
      <c r="R1037" s="30"/>
      <c r="S1037" s="30"/>
      <c r="T1037" s="30"/>
      <c r="U1037" s="30"/>
      <c r="V1037" s="30"/>
    </row>
    <row r="1038" spans="1:22" ht="14.5" x14ac:dyDescent="0.35">
      <c r="A1038" s="15">
        <v>77</v>
      </c>
      <c r="B1038" s="8">
        <v>90</v>
      </c>
      <c r="C1038" s="8">
        <v>1277152.5666524251</v>
      </c>
      <c r="D1038" s="8">
        <v>5499.0234076967699</v>
      </c>
      <c r="E1038" s="2">
        <v>1620</v>
      </c>
      <c r="F1038" s="1">
        <v>18652.638671875</v>
      </c>
      <c r="G1038" s="1">
        <v>1061.03576660156</v>
      </c>
      <c r="H1038" s="1">
        <v>20058.379520482282</v>
      </c>
      <c r="I1038" s="1">
        <v>1055.8037437955641</v>
      </c>
      <c r="J1038" s="1">
        <f t="shared" si="79"/>
        <v>7.5364181622565791</v>
      </c>
      <c r="K1038" s="1">
        <f t="shared" si="80"/>
        <v>-0.49310522516633193</v>
      </c>
      <c r="L1038" s="30"/>
      <c r="M1038" s="30"/>
      <c r="N1038" s="2">
        <v>0</v>
      </c>
      <c r="O1038" s="30"/>
      <c r="P1038" s="30"/>
      <c r="Q1038" s="30"/>
      <c r="R1038" s="30"/>
      <c r="S1038" s="30"/>
      <c r="T1038" s="30"/>
      <c r="U1038" s="30"/>
      <c r="V1038" s="30"/>
    </row>
    <row r="1039" spans="1:22" ht="14.5" x14ac:dyDescent="0.35">
      <c r="A1039" s="15">
        <v>77</v>
      </c>
      <c r="B1039" s="8">
        <v>90</v>
      </c>
      <c r="C1039" s="8">
        <v>1277152.5666524251</v>
      </c>
      <c r="D1039" s="8">
        <v>5499.0234076967699</v>
      </c>
      <c r="E1039" s="2">
        <v>1650</v>
      </c>
      <c r="F1039" s="1">
        <v>12001.58984375</v>
      </c>
      <c r="G1039" s="1">
        <v>688.83428955078102</v>
      </c>
      <c r="H1039" s="1">
        <v>12434.20001368993</v>
      </c>
      <c r="I1039" s="1">
        <v>689.66720453006008</v>
      </c>
      <c r="J1039" s="1">
        <f t="shared" si="79"/>
        <v>3.6046071859822599</v>
      </c>
      <c r="K1039" s="1">
        <f t="shared" si="80"/>
        <v>0.12091659662039086</v>
      </c>
      <c r="L1039" s="30"/>
      <c r="M1039" s="30"/>
      <c r="N1039" s="2">
        <v>1504164</v>
      </c>
      <c r="O1039" s="30"/>
      <c r="P1039" s="30"/>
      <c r="Q1039" s="30"/>
      <c r="R1039" s="30"/>
      <c r="S1039" s="30"/>
      <c r="T1039" s="30"/>
      <c r="U1039" s="30"/>
      <c r="V1039" s="30"/>
    </row>
    <row r="1040" spans="1:22" ht="14.5" x14ac:dyDescent="0.35">
      <c r="A1040" s="15">
        <v>77</v>
      </c>
      <c r="B1040" s="8">
        <v>90</v>
      </c>
      <c r="C1040" s="8">
        <v>1277152.5666524251</v>
      </c>
      <c r="D1040" s="8">
        <v>5499.0234076967699</v>
      </c>
      <c r="E1040" s="2">
        <v>1680</v>
      </c>
      <c r="F1040" s="1">
        <v>11565.98046875</v>
      </c>
      <c r="G1040" s="1">
        <v>646.83642578125</v>
      </c>
      <c r="H1040" s="1">
        <v>11691.251094268389</v>
      </c>
      <c r="I1040" s="1">
        <v>647.74506526711457</v>
      </c>
      <c r="J1040" s="1">
        <f t="shared" si="79"/>
        <v>1.0830955996930542</v>
      </c>
      <c r="K1040" s="1">
        <f t="shared" si="80"/>
        <v>0.14047438419490876</v>
      </c>
      <c r="L1040" s="30"/>
      <c r="M1040" s="30"/>
      <c r="N1040" s="2">
        <v>1504164</v>
      </c>
      <c r="O1040" s="30"/>
      <c r="P1040" s="30"/>
      <c r="Q1040" s="30"/>
      <c r="R1040" s="30"/>
      <c r="S1040" s="30"/>
      <c r="T1040" s="30"/>
      <c r="U1040" s="30"/>
      <c r="V1040" s="30"/>
    </row>
    <row r="1041" spans="1:22" ht="14.5" x14ac:dyDescent="0.35">
      <c r="A1041" s="15">
        <v>77</v>
      </c>
      <c r="B1041" s="8">
        <v>90</v>
      </c>
      <c r="C1041" s="8">
        <v>1277152.5666524251</v>
      </c>
      <c r="D1041" s="8">
        <v>5499.0234076967699</v>
      </c>
      <c r="E1041" s="2">
        <v>1710</v>
      </c>
      <c r="F1041" s="1">
        <v>11942.408203125</v>
      </c>
      <c r="G1041" s="1">
        <v>640.01135253906295</v>
      </c>
      <c r="H1041" s="1">
        <v>11817.50739546888</v>
      </c>
      <c r="I1041" s="1">
        <v>640.34080822049179</v>
      </c>
      <c r="J1041" s="1">
        <f t="shared" si="79"/>
        <v>-1.0458594743348102</v>
      </c>
      <c r="K1041" s="1">
        <f t="shared" si="80"/>
        <v>5.147653711482119E-2</v>
      </c>
      <c r="L1041" s="30"/>
      <c r="M1041" s="30"/>
      <c r="N1041" s="2">
        <v>1504164</v>
      </c>
      <c r="O1041" s="30"/>
      <c r="P1041" s="30"/>
      <c r="Q1041" s="30"/>
      <c r="R1041" s="30"/>
      <c r="S1041" s="30"/>
      <c r="T1041" s="30"/>
      <c r="U1041" s="30"/>
      <c r="V1041" s="30"/>
    </row>
    <row r="1042" spans="1:22" ht="14.5" x14ac:dyDescent="0.35">
      <c r="A1042" s="15">
        <v>77</v>
      </c>
      <c r="B1042" s="8">
        <v>90</v>
      </c>
      <c r="C1042" s="8">
        <v>1277152.5666524251</v>
      </c>
      <c r="D1042" s="8">
        <v>5499.0234076967699</v>
      </c>
      <c r="E1042" s="2">
        <v>1740</v>
      </c>
      <c r="F1042" s="1">
        <v>16998.13671875</v>
      </c>
      <c r="G1042" s="1">
        <v>873.64453125</v>
      </c>
      <c r="H1042" s="1">
        <v>21285.285364588221</v>
      </c>
      <c r="I1042" s="1">
        <v>938.05651543544025</v>
      </c>
      <c r="J1042" s="1">
        <f t="shared" si="79"/>
        <v>25.221285819575918</v>
      </c>
      <c r="K1042" s="1">
        <f t="shared" si="80"/>
        <v>7.3727908641836706</v>
      </c>
      <c r="L1042" s="30"/>
      <c r="M1042" s="30"/>
      <c r="N1042" s="2">
        <v>0</v>
      </c>
      <c r="O1042" s="30"/>
      <c r="P1042" s="30"/>
      <c r="Q1042" s="30"/>
      <c r="R1042" s="30"/>
      <c r="S1042" s="30"/>
      <c r="T1042" s="30"/>
      <c r="U1042" s="30"/>
      <c r="V1042" s="30"/>
    </row>
    <row r="1043" spans="1:22" ht="14.5" x14ac:dyDescent="0.35">
      <c r="A1043" s="15">
        <v>77</v>
      </c>
      <c r="B1043" s="8">
        <v>90</v>
      </c>
      <c r="C1043" s="8">
        <v>1277152.5666524251</v>
      </c>
      <c r="D1043" s="8">
        <v>5499.0234076967699</v>
      </c>
      <c r="E1043" s="2">
        <v>1770</v>
      </c>
      <c r="F1043" s="1">
        <v>18775.30859375</v>
      </c>
      <c r="G1043" s="1">
        <v>920.60803222656295</v>
      </c>
      <c r="H1043" s="1">
        <v>21473.241246815251</v>
      </c>
      <c r="I1043" s="1">
        <v>928.51225745558713</v>
      </c>
      <c r="J1043" s="1">
        <f t="shared" si="79"/>
        <v>14.369578212756243</v>
      </c>
      <c r="K1043" s="1">
        <f t="shared" si="80"/>
        <v>0.8585874717937434</v>
      </c>
      <c r="L1043" s="30"/>
      <c r="M1043" s="30"/>
      <c r="N1043" s="2">
        <v>0</v>
      </c>
      <c r="O1043" s="30"/>
      <c r="P1043" s="30"/>
      <c r="Q1043" s="30"/>
      <c r="R1043" s="30"/>
      <c r="S1043" s="30"/>
      <c r="T1043" s="30"/>
      <c r="U1043" s="30"/>
      <c r="V1043" s="30"/>
    </row>
    <row r="1044" spans="1:22" ht="14.5" x14ac:dyDescent="0.35">
      <c r="A1044" s="15">
        <v>77</v>
      </c>
      <c r="B1044" s="8">
        <v>90</v>
      </c>
      <c r="C1044" s="8">
        <v>1277152.5666524251</v>
      </c>
      <c r="D1044" s="8">
        <v>5499.0234076967699</v>
      </c>
      <c r="E1044" s="2">
        <v>1800</v>
      </c>
      <c r="F1044" s="1">
        <v>20149.609375</v>
      </c>
      <c r="G1044" s="1">
        <v>915.67156982421898</v>
      </c>
      <c r="H1044" s="1">
        <v>20206.767057438181</v>
      </c>
      <c r="I1044" s="1">
        <v>894.2092995433386</v>
      </c>
      <c r="J1044" s="1">
        <f t="shared" si="79"/>
        <v>0.28366645414524777</v>
      </c>
      <c r="K1044" s="1">
        <f t="shared" si="80"/>
        <v>-2.3438830021773502</v>
      </c>
      <c r="L1044" s="30"/>
      <c r="M1044" s="30"/>
      <c r="N1044" s="2">
        <v>0</v>
      </c>
      <c r="O1044" s="30"/>
      <c r="P1044" s="30"/>
      <c r="Q1044" s="30"/>
      <c r="R1044" s="30"/>
      <c r="S1044" s="30"/>
      <c r="T1044" s="30"/>
      <c r="U1044" s="30"/>
      <c r="V1044" s="30"/>
    </row>
    <row r="1045" spans="1:22" ht="14.5" x14ac:dyDescent="0.35">
      <c r="A1045" s="15">
        <v>77</v>
      </c>
      <c r="B1045" s="8">
        <v>90</v>
      </c>
      <c r="C1045" s="8">
        <v>1277152.5666524251</v>
      </c>
      <c r="D1045" s="8">
        <v>5499.0234076967699</v>
      </c>
      <c r="E1045" s="2">
        <v>1830</v>
      </c>
      <c r="F1045" s="1">
        <v>13137.2841796875</v>
      </c>
      <c r="G1045" s="1">
        <v>590.94396972656295</v>
      </c>
      <c r="H1045" s="1">
        <v>12605.884292289389</v>
      </c>
      <c r="I1045" s="1">
        <v>601.48227658253973</v>
      </c>
      <c r="J1045" s="1">
        <f t="shared" si="79"/>
        <v>-4.0449752028638191</v>
      </c>
      <c r="K1045" s="1">
        <f t="shared" si="80"/>
        <v>1.7833005150814849</v>
      </c>
      <c r="L1045" s="30"/>
      <c r="M1045" s="30"/>
      <c r="N1045" s="2">
        <v>1504164</v>
      </c>
      <c r="O1045" s="30"/>
      <c r="P1045" s="30"/>
      <c r="Q1045" s="30"/>
      <c r="R1045" s="30"/>
      <c r="S1045" s="30"/>
      <c r="T1045" s="30"/>
      <c r="U1045" s="30"/>
      <c r="V1045" s="30"/>
    </row>
    <row r="1046" spans="1:22" ht="14.5" x14ac:dyDescent="0.35">
      <c r="A1046" s="15">
        <v>77</v>
      </c>
      <c r="B1046" s="8">
        <v>90</v>
      </c>
      <c r="C1046" s="8">
        <v>1277152.5666524251</v>
      </c>
      <c r="D1046" s="8">
        <v>5499.0234076967699</v>
      </c>
      <c r="E1046" s="2">
        <v>1860</v>
      </c>
      <c r="F1046" s="1">
        <v>12493.9443359375</v>
      </c>
      <c r="G1046" s="1">
        <v>551.659912109375</v>
      </c>
      <c r="H1046" s="1">
        <v>11067.224795539139</v>
      </c>
      <c r="I1046" s="1">
        <v>571.70021939134642</v>
      </c>
      <c r="J1046" s="1">
        <f t="shared" si="79"/>
        <v>-11.419288433153602</v>
      </c>
      <c r="K1046" s="1">
        <f t="shared" si="80"/>
        <v>3.6327285782545902</v>
      </c>
      <c r="L1046" s="30"/>
      <c r="M1046" s="30"/>
      <c r="N1046" s="2">
        <v>1504164</v>
      </c>
      <c r="O1046" s="30"/>
      <c r="P1046" s="30"/>
      <c r="Q1046" s="30"/>
      <c r="R1046" s="30"/>
      <c r="S1046" s="30"/>
      <c r="T1046" s="30"/>
      <c r="U1046" s="30"/>
      <c r="V1046" s="30"/>
    </row>
    <row r="1047" spans="1:22" ht="14.5" x14ac:dyDescent="0.35">
      <c r="A1047" s="15">
        <v>77</v>
      </c>
      <c r="B1047" s="8">
        <v>90</v>
      </c>
      <c r="C1047" s="8">
        <v>1277152.5666524251</v>
      </c>
      <c r="D1047" s="8">
        <v>5499.0234076967699</v>
      </c>
      <c r="E1047" s="2">
        <v>1890</v>
      </c>
      <c r="F1047" s="1">
        <v>12645.5244140625</v>
      </c>
      <c r="G1047" s="1">
        <v>545.71984863281205</v>
      </c>
      <c r="H1047" s="1">
        <v>10651.293464712649</v>
      </c>
      <c r="I1047" s="1">
        <v>551.30174040236784</v>
      </c>
      <c r="J1047" s="1">
        <f t="shared" si="79"/>
        <v>-15.770251071060043</v>
      </c>
      <c r="K1047" s="1">
        <f t="shared" si="80"/>
        <v>1.0228493215960659</v>
      </c>
      <c r="L1047" s="30"/>
      <c r="M1047" s="30"/>
      <c r="N1047" s="2">
        <v>1504164</v>
      </c>
      <c r="O1047" s="30"/>
      <c r="P1047" s="30"/>
      <c r="Q1047" s="30"/>
      <c r="R1047" s="30"/>
      <c r="S1047" s="30"/>
      <c r="T1047" s="30"/>
      <c r="U1047" s="30"/>
      <c r="V1047" s="30"/>
    </row>
    <row r="1048" spans="1:22" ht="14.5" x14ac:dyDescent="0.35">
      <c r="A1048" s="15">
        <v>77</v>
      </c>
      <c r="B1048" s="8">
        <v>90</v>
      </c>
      <c r="C1048" s="8">
        <v>1277152.5666524251</v>
      </c>
      <c r="D1048" s="8">
        <v>5499.0234076967699</v>
      </c>
      <c r="E1048" s="2">
        <v>1920</v>
      </c>
      <c r="F1048" s="1">
        <v>17672.88671875</v>
      </c>
      <c r="G1048" s="1">
        <v>752.65350341796898</v>
      </c>
      <c r="H1048" s="1">
        <v>17921.547980714629</v>
      </c>
      <c r="I1048" s="1">
        <v>792.61751673577555</v>
      </c>
      <c r="J1048" s="1">
        <f t="shared" si="79"/>
        <v>1.4070211953591765</v>
      </c>
      <c r="K1048" s="1">
        <f t="shared" si="80"/>
        <v>5.3097491922007931</v>
      </c>
      <c r="L1048" s="30"/>
      <c r="M1048" s="30"/>
      <c r="N1048" s="2">
        <v>0</v>
      </c>
      <c r="O1048" s="30"/>
      <c r="P1048" s="30"/>
      <c r="Q1048" s="30"/>
      <c r="R1048" s="30"/>
      <c r="S1048" s="30"/>
      <c r="T1048" s="30"/>
      <c r="U1048" s="30"/>
      <c r="V1048" s="30"/>
    </row>
    <row r="1049" spans="1:22" ht="14.5" x14ac:dyDescent="0.35">
      <c r="A1049" s="15">
        <v>77</v>
      </c>
      <c r="B1049" s="8">
        <v>90</v>
      </c>
      <c r="C1049" s="8">
        <v>1277152.5666524251</v>
      </c>
      <c r="D1049" s="8">
        <v>5499.0234076967699</v>
      </c>
      <c r="E1049" s="2">
        <v>1950</v>
      </c>
      <c r="F1049" s="1">
        <v>18807.45703125</v>
      </c>
      <c r="G1049" s="1">
        <v>790.77349853515602</v>
      </c>
      <c r="H1049" s="1">
        <v>16887.672026872151</v>
      </c>
      <c r="I1049" s="1">
        <v>762.42506164635859</v>
      </c>
      <c r="J1049" s="1">
        <f t="shared" si="79"/>
        <v>-10.207573523565584</v>
      </c>
      <c r="K1049" s="1">
        <f t="shared" si="80"/>
        <v>-3.5848997141799295</v>
      </c>
      <c r="L1049" s="30"/>
      <c r="M1049" s="30"/>
      <c r="N1049" s="2">
        <v>0</v>
      </c>
      <c r="O1049" s="30"/>
      <c r="P1049" s="30"/>
      <c r="Q1049" s="30"/>
      <c r="R1049" s="30"/>
      <c r="S1049" s="30"/>
      <c r="T1049" s="30"/>
      <c r="U1049" s="30"/>
      <c r="V1049" s="30"/>
    </row>
    <row r="1050" spans="1:22" ht="14.5" x14ac:dyDescent="0.35">
      <c r="A1050" s="15">
        <v>77</v>
      </c>
      <c r="B1050" s="8">
        <v>90</v>
      </c>
      <c r="C1050" s="8">
        <v>1277152.5666524251</v>
      </c>
      <c r="D1050" s="8">
        <v>5499.0234076967699</v>
      </c>
      <c r="E1050" s="2">
        <v>1980</v>
      </c>
      <c r="F1050" s="1">
        <v>17676.169921875</v>
      </c>
      <c r="G1050" s="1">
        <v>743.103759765625</v>
      </c>
      <c r="H1050" s="1">
        <v>16452.380992272181</v>
      </c>
      <c r="I1050" s="1">
        <v>747.29844991813434</v>
      </c>
      <c r="J1050" s="1">
        <f t="shared" si="79"/>
        <v>-6.923382921819103</v>
      </c>
      <c r="K1050" s="1">
        <f t="shared" si="80"/>
        <v>0.56448242891845202</v>
      </c>
      <c r="L1050" s="30"/>
      <c r="M1050" s="30"/>
      <c r="N1050" s="2">
        <v>0</v>
      </c>
      <c r="O1050" s="30"/>
      <c r="P1050" s="30"/>
      <c r="Q1050" s="30"/>
      <c r="R1050" s="30"/>
      <c r="S1050" s="30"/>
      <c r="T1050" s="30"/>
      <c r="U1050" s="30"/>
      <c r="V1050" s="30"/>
    </row>
    <row r="1051" spans="1:22" ht="14.5" x14ac:dyDescent="0.35">
      <c r="A1051" s="15">
        <v>77</v>
      </c>
      <c r="B1051" s="8">
        <v>90</v>
      </c>
      <c r="C1051" s="8">
        <v>1277152.5666524251</v>
      </c>
      <c r="D1051" s="8">
        <v>5499.0234076967699</v>
      </c>
      <c r="E1051" s="2">
        <v>2010</v>
      </c>
      <c r="F1051" s="1">
        <v>10900.796875</v>
      </c>
      <c r="G1051" s="1">
        <v>475.35510253906199</v>
      </c>
      <c r="H1051" s="1">
        <v>11834.75010537969</v>
      </c>
      <c r="I1051" s="1">
        <v>513.88479631830239</v>
      </c>
      <c r="J1051" s="1">
        <f t="shared" si="79"/>
        <v>8.5677518908881556</v>
      </c>
      <c r="K1051" s="1">
        <f t="shared" si="80"/>
        <v>8.1054549690195561</v>
      </c>
      <c r="L1051" s="30"/>
      <c r="M1051" s="30"/>
      <c r="N1051" s="2">
        <v>1504164</v>
      </c>
      <c r="O1051" s="30"/>
      <c r="P1051" s="30"/>
      <c r="Q1051" s="30"/>
      <c r="R1051" s="30"/>
      <c r="S1051" s="30"/>
      <c r="T1051" s="30"/>
      <c r="U1051" s="30"/>
      <c r="V1051" s="30"/>
    </row>
    <row r="1052" spans="1:22" ht="14.5" x14ac:dyDescent="0.35">
      <c r="A1052" s="15">
        <v>77</v>
      </c>
      <c r="B1052" s="8">
        <v>90</v>
      </c>
      <c r="C1052" s="8">
        <v>1277152.5666524251</v>
      </c>
      <c r="D1052" s="8">
        <v>5499.0234076967699</v>
      </c>
      <c r="E1052" s="2">
        <v>2040</v>
      </c>
      <c r="F1052" s="1">
        <v>10211.0146484375</v>
      </c>
      <c r="G1052" s="1">
        <v>441.41833496093699</v>
      </c>
      <c r="H1052" s="1">
        <v>10955.000043803209</v>
      </c>
      <c r="I1052" s="1">
        <v>471.57491138142461</v>
      </c>
      <c r="J1052" s="1">
        <f t="shared" si="79"/>
        <v>7.2861064348737834</v>
      </c>
      <c r="K1052" s="1">
        <f t="shared" si="80"/>
        <v>6.8317453155080905</v>
      </c>
      <c r="L1052" s="30"/>
      <c r="M1052" s="30"/>
      <c r="N1052" s="2">
        <v>1504164</v>
      </c>
      <c r="O1052" s="30"/>
      <c r="P1052" s="30"/>
      <c r="Q1052" s="30"/>
      <c r="R1052" s="30"/>
      <c r="S1052" s="30"/>
      <c r="T1052" s="30"/>
      <c r="U1052" s="30"/>
      <c r="V1052" s="30"/>
    </row>
    <row r="1053" spans="1:22" ht="14.5" x14ac:dyDescent="0.35">
      <c r="A1053" s="15">
        <v>77</v>
      </c>
      <c r="B1053" s="8">
        <v>90</v>
      </c>
      <c r="C1053" s="8">
        <v>1277152.5666524251</v>
      </c>
      <c r="D1053" s="8">
        <v>5499.0234076967699</v>
      </c>
      <c r="E1053" s="2">
        <v>2070</v>
      </c>
      <c r="F1053" s="1">
        <v>10404.5322265625</v>
      </c>
      <c r="G1053" s="1">
        <v>438.23297119140602</v>
      </c>
      <c r="H1053" s="1">
        <v>10510.48929583089</v>
      </c>
      <c r="I1053" s="1">
        <v>456.58780715186782</v>
      </c>
      <c r="J1053" s="1">
        <f t="shared" si="79"/>
        <v>1.0183741754183284</v>
      </c>
      <c r="K1053" s="1">
        <f t="shared" si="80"/>
        <v>4.1883740309546447</v>
      </c>
      <c r="L1053" s="30"/>
      <c r="M1053" s="30"/>
      <c r="N1053" s="2">
        <v>1504164</v>
      </c>
      <c r="O1053" s="30"/>
      <c r="P1053" s="30"/>
      <c r="Q1053" s="30"/>
      <c r="R1053" s="30"/>
      <c r="S1053" s="30"/>
      <c r="T1053" s="30"/>
      <c r="U1053" s="30"/>
      <c r="V1053" s="30"/>
    </row>
    <row r="1054" spans="1:22" ht="14.5" x14ac:dyDescent="0.35">
      <c r="A1054" s="15">
        <v>77</v>
      </c>
      <c r="B1054" s="8">
        <v>90</v>
      </c>
      <c r="C1054" s="8">
        <v>1277152.5666524251</v>
      </c>
      <c r="D1054" s="8">
        <v>5499.0234076967699</v>
      </c>
      <c r="E1054" s="2">
        <v>2100</v>
      </c>
      <c r="F1054" s="1">
        <v>14889.9453125</v>
      </c>
      <c r="G1054" s="1">
        <v>613.52435302734398</v>
      </c>
      <c r="H1054" s="1">
        <v>16525.16313426126</v>
      </c>
      <c r="I1054" s="1">
        <v>619.50958113865579</v>
      </c>
      <c r="J1054" s="1">
        <f t="shared" si="79"/>
        <v>10.982027048739438</v>
      </c>
      <c r="K1054" s="1">
        <f t="shared" si="80"/>
        <v>0.97554857957611651</v>
      </c>
      <c r="L1054" s="30"/>
      <c r="M1054" s="30"/>
      <c r="N1054" s="2">
        <v>0</v>
      </c>
      <c r="O1054" s="30"/>
      <c r="P1054" s="30"/>
      <c r="Q1054" s="30"/>
      <c r="R1054" s="30"/>
      <c r="S1054" s="30"/>
      <c r="T1054" s="30"/>
      <c r="U1054" s="30"/>
      <c r="V1054" s="30"/>
    </row>
    <row r="1055" spans="1:22" ht="14.5" x14ac:dyDescent="0.35">
      <c r="A1055" s="15">
        <v>77</v>
      </c>
      <c r="B1055" s="8">
        <v>90</v>
      </c>
      <c r="C1055" s="8">
        <v>1277152.5666524251</v>
      </c>
      <c r="D1055" s="8">
        <v>5499.0234076967699</v>
      </c>
      <c r="E1055" s="2">
        <v>2130</v>
      </c>
      <c r="F1055" s="1">
        <v>16781.38671875</v>
      </c>
      <c r="G1055" s="1">
        <v>655.88775634765602</v>
      </c>
      <c r="H1055" s="1">
        <v>17070.001021452441</v>
      </c>
      <c r="I1055" s="1">
        <v>669.29566658650504</v>
      </c>
      <c r="J1055" s="1">
        <f t="shared" si="79"/>
        <v>1.7198477547744575</v>
      </c>
      <c r="K1055" s="1">
        <f t="shared" si="80"/>
        <v>2.0442385315304001</v>
      </c>
      <c r="L1055" s="30"/>
      <c r="M1055" s="30"/>
      <c r="N1055" s="2">
        <v>0</v>
      </c>
      <c r="O1055" s="30"/>
      <c r="P1055" s="30"/>
      <c r="Q1055" s="30"/>
      <c r="R1055" s="30"/>
      <c r="S1055" s="30"/>
      <c r="T1055" s="30"/>
      <c r="U1055" s="30"/>
      <c r="V1055" s="30"/>
    </row>
    <row r="1056" spans="1:22" ht="14.5" x14ac:dyDescent="0.35">
      <c r="A1056" s="15">
        <v>77</v>
      </c>
      <c r="B1056" s="8">
        <v>90</v>
      </c>
      <c r="C1056" s="8">
        <v>1277152.5666524251</v>
      </c>
      <c r="D1056" s="8">
        <v>5499.0234076967699</v>
      </c>
      <c r="E1056" s="2">
        <v>2160</v>
      </c>
      <c r="F1056" s="1">
        <v>17392.51171875</v>
      </c>
      <c r="G1056" s="1">
        <v>664.008544921875</v>
      </c>
      <c r="H1056" s="1">
        <v>17400.599843136119</v>
      </c>
      <c r="I1056" s="1">
        <v>677.62479884945117</v>
      </c>
      <c r="J1056" s="1">
        <f t="shared" si="79"/>
        <v>4.6503486770109091E-2</v>
      </c>
      <c r="K1056" s="1">
        <f t="shared" si="80"/>
        <v>2.0506142626791362</v>
      </c>
      <c r="L1056" s="30"/>
      <c r="M1056" s="30"/>
      <c r="N1056" s="2">
        <v>0</v>
      </c>
      <c r="O1056" s="30"/>
      <c r="P1056" s="30"/>
      <c r="Q1056" s="30"/>
      <c r="R1056" s="30"/>
      <c r="S1056" s="30"/>
      <c r="T1056" s="30"/>
      <c r="U1056" s="30"/>
      <c r="V1056" s="30"/>
    </row>
    <row r="1057" spans="1:22" ht="14.5" x14ac:dyDescent="0.35">
      <c r="A1057" s="15">
        <v>77</v>
      </c>
      <c r="B1057" s="8">
        <v>90</v>
      </c>
      <c r="C1057" s="8">
        <v>1277152.5666524251</v>
      </c>
      <c r="D1057" s="8">
        <v>5499.0234076967699</v>
      </c>
      <c r="E1057" s="2">
        <v>2190</v>
      </c>
      <c r="F1057" s="1">
        <v>11304.3134765625</v>
      </c>
      <c r="G1057" s="1">
        <v>435.37686157226602</v>
      </c>
      <c r="H1057" s="1">
        <v>12564.574376245821</v>
      </c>
      <c r="I1057" s="1">
        <v>439.40842065541688</v>
      </c>
      <c r="J1057" s="1">
        <f t="shared" si="79"/>
        <v>11.148495680841204</v>
      </c>
      <c r="K1057" s="1">
        <f t="shared" si="80"/>
        <v>0.92599295897163214</v>
      </c>
      <c r="L1057" s="30"/>
      <c r="M1057" s="30"/>
      <c r="N1057" s="2">
        <v>1504164</v>
      </c>
      <c r="O1057" s="30"/>
      <c r="P1057" s="30"/>
      <c r="Q1057" s="30"/>
      <c r="R1057" s="30"/>
      <c r="S1057" s="30"/>
      <c r="T1057" s="30"/>
      <c r="U1057" s="30"/>
      <c r="V1057" s="30"/>
    </row>
    <row r="1058" spans="1:22" ht="14.5" x14ac:dyDescent="0.35">
      <c r="A1058" s="15">
        <v>77</v>
      </c>
      <c r="B1058" s="8">
        <v>90</v>
      </c>
      <c r="C1058" s="8">
        <v>1277152.5666524251</v>
      </c>
      <c r="D1058" s="8">
        <v>5499.0234076967699</v>
      </c>
      <c r="E1058" s="2">
        <v>2220</v>
      </c>
      <c r="F1058" s="1">
        <v>10383.2509765625</v>
      </c>
      <c r="G1058" s="1">
        <v>400.099365234375</v>
      </c>
      <c r="H1058" s="1">
        <v>11440.204514576009</v>
      </c>
      <c r="I1058" s="1">
        <v>402.00863185588128</v>
      </c>
      <c r="J1058" s="1">
        <f t="shared" si="79"/>
        <v>10.179408553248962</v>
      </c>
      <c r="K1058" s="1">
        <f t="shared" si="80"/>
        <v>0.47719811312068527</v>
      </c>
      <c r="L1058" s="30"/>
      <c r="M1058" s="30"/>
      <c r="N1058" s="2">
        <v>1504164</v>
      </c>
      <c r="O1058" s="30"/>
      <c r="P1058" s="30"/>
      <c r="Q1058" s="30"/>
      <c r="R1058" s="30"/>
      <c r="S1058" s="30"/>
      <c r="T1058" s="30"/>
      <c r="U1058" s="30"/>
      <c r="V1058" s="30"/>
    </row>
    <row r="1059" spans="1:22" ht="14.5" x14ac:dyDescent="0.35">
      <c r="A1059" s="15">
        <v>77</v>
      </c>
      <c r="B1059" s="8">
        <v>90</v>
      </c>
      <c r="C1059" s="8">
        <v>1277152.5666524251</v>
      </c>
      <c r="D1059" s="8">
        <v>5499.0234076967699</v>
      </c>
      <c r="E1059" s="2">
        <v>2250</v>
      </c>
      <c r="F1059" s="1">
        <v>10409.8662109375</v>
      </c>
      <c r="G1059" s="1">
        <v>395.80050659179699</v>
      </c>
      <c r="H1059" s="1">
        <v>10860.49597531861</v>
      </c>
      <c r="I1059" s="1">
        <v>384.20787974564217</v>
      </c>
      <c r="J1059" s="1">
        <f t="shared" si="79"/>
        <v>4.328871814967612</v>
      </c>
      <c r="K1059" s="1">
        <f t="shared" si="80"/>
        <v>-2.9289065206050124</v>
      </c>
      <c r="L1059" s="30"/>
      <c r="M1059" s="30"/>
      <c r="N1059" s="2">
        <v>1504164</v>
      </c>
      <c r="O1059" s="30"/>
      <c r="P1059" s="30"/>
      <c r="Q1059" s="30"/>
      <c r="R1059" s="30"/>
      <c r="S1059" s="30"/>
      <c r="T1059" s="30"/>
      <c r="U1059" s="30"/>
      <c r="V1059" s="30"/>
    </row>
    <row r="1060" spans="1:22" ht="14.5" x14ac:dyDescent="0.35">
      <c r="A1060" s="15">
        <v>77</v>
      </c>
      <c r="B1060" s="8">
        <v>90</v>
      </c>
      <c r="C1060" s="8">
        <v>1277152.5666524251</v>
      </c>
      <c r="D1060" s="8">
        <v>5499.0234076967699</v>
      </c>
      <c r="E1060" s="2">
        <v>2280</v>
      </c>
      <c r="F1060" s="1">
        <v>16964.845703125</v>
      </c>
      <c r="G1060" s="1">
        <v>616.56414794921898</v>
      </c>
      <c r="H1060" s="1">
        <v>18257.05851351688</v>
      </c>
      <c r="I1060" s="1">
        <v>580.04143284058125</v>
      </c>
      <c r="J1060" s="1">
        <f t="shared" si="79"/>
        <v>7.6170030249897822</v>
      </c>
      <c r="K1060" s="1">
        <f t="shared" si="80"/>
        <v>-5.9235872261008895</v>
      </c>
      <c r="L1060" s="30"/>
      <c r="M1060" s="30"/>
      <c r="N1060" s="2">
        <v>0</v>
      </c>
      <c r="O1060" s="30"/>
      <c r="P1060" s="30"/>
      <c r="Q1060" s="30"/>
      <c r="R1060" s="30"/>
      <c r="S1060" s="30"/>
      <c r="T1060" s="30"/>
      <c r="U1060" s="30"/>
      <c r="V1060" s="30"/>
    </row>
    <row r="1061" spans="1:22" ht="14.5" x14ac:dyDescent="0.35">
      <c r="A1061" s="15">
        <v>77</v>
      </c>
      <c r="B1061" s="8">
        <v>90</v>
      </c>
      <c r="C1061" s="8">
        <v>1277152.5666524251</v>
      </c>
      <c r="D1061" s="8">
        <v>5499.0234076967699</v>
      </c>
      <c r="E1061" s="2">
        <v>2310</v>
      </c>
      <c r="F1061" s="1">
        <v>19094.763671875</v>
      </c>
      <c r="G1061" s="1">
        <v>652.44268798828102</v>
      </c>
      <c r="H1061" s="1">
        <v>18736.45864012287</v>
      </c>
      <c r="I1061" s="1">
        <v>622.36521114169102</v>
      </c>
      <c r="J1061" s="1">
        <f t="shared" si="79"/>
        <v>-1.8764570115098294</v>
      </c>
      <c r="K1061" s="1">
        <f t="shared" si="80"/>
        <v>-4.6099799109297779</v>
      </c>
      <c r="L1061" s="30"/>
      <c r="M1061" s="30"/>
      <c r="N1061" s="2">
        <v>0</v>
      </c>
      <c r="O1061" s="30"/>
      <c r="P1061" s="30"/>
      <c r="Q1061" s="30"/>
      <c r="R1061" s="30"/>
      <c r="S1061" s="30"/>
      <c r="T1061" s="30"/>
      <c r="U1061" s="30"/>
      <c r="V1061" s="30"/>
    </row>
    <row r="1062" spans="1:22" ht="14.5" x14ac:dyDescent="0.35">
      <c r="A1062" s="15">
        <v>77</v>
      </c>
      <c r="B1062" s="8">
        <v>90</v>
      </c>
      <c r="C1062" s="8">
        <v>1277152.5666524251</v>
      </c>
      <c r="D1062" s="8">
        <v>5499.0234076967699</v>
      </c>
      <c r="E1062" s="2">
        <v>2340</v>
      </c>
      <c r="F1062" s="1">
        <v>19927.125</v>
      </c>
      <c r="G1062" s="1">
        <v>657.88287353515602</v>
      </c>
      <c r="H1062" s="1">
        <v>19096.4777910048</v>
      </c>
      <c r="I1062" s="1">
        <v>636.85599003554648</v>
      </c>
      <c r="J1062" s="1">
        <f t="shared" si="79"/>
        <v>-4.1684247426319665</v>
      </c>
      <c r="K1062" s="1">
        <f t="shared" si="80"/>
        <v>-3.1961439255320427</v>
      </c>
      <c r="L1062" s="30"/>
      <c r="M1062" s="30"/>
      <c r="N1062" s="2">
        <v>0</v>
      </c>
      <c r="O1062" s="30"/>
      <c r="P1062" s="30"/>
      <c r="Q1062" s="30"/>
      <c r="R1062" s="30"/>
      <c r="S1062" s="30"/>
      <c r="T1062" s="30"/>
      <c r="U1062" s="30"/>
      <c r="V1062" s="30"/>
    </row>
    <row r="1063" spans="1:22" ht="14.5" x14ac:dyDescent="0.35">
      <c r="A1063" s="15">
        <v>77</v>
      </c>
      <c r="B1063" s="8">
        <v>90</v>
      </c>
      <c r="C1063" s="8">
        <v>1277152.5666524251</v>
      </c>
      <c r="D1063" s="8">
        <v>5499.0234076967699</v>
      </c>
      <c r="E1063" s="2">
        <v>2370</v>
      </c>
      <c r="F1063" s="1">
        <v>13152.5966796875</v>
      </c>
      <c r="G1063" s="1">
        <v>431.11404418945301</v>
      </c>
      <c r="H1063" s="1">
        <v>13096.66571319574</v>
      </c>
      <c r="I1063" s="1">
        <v>401.83596150085151</v>
      </c>
      <c r="J1063" s="1">
        <f t="shared" si="79"/>
        <v>-0.4252465718662099</v>
      </c>
      <c r="K1063" s="1">
        <f t="shared" si="80"/>
        <v>-6.7912616355720603</v>
      </c>
      <c r="L1063" s="30"/>
      <c r="M1063" s="30"/>
      <c r="N1063" s="2">
        <v>1504164</v>
      </c>
      <c r="O1063" s="30"/>
      <c r="P1063" s="30"/>
      <c r="Q1063" s="30"/>
      <c r="R1063" s="30"/>
      <c r="S1063" s="30"/>
      <c r="T1063" s="30"/>
      <c r="U1063" s="30"/>
      <c r="V1063" s="30"/>
    </row>
    <row r="1064" spans="1:22" ht="14.5" x14ac:dyDescent="0.35">
      <c r="A1064" s="15">
        <v>77</v>
      </c>
      <c r="B1064" s="8">
        <v>90</v>
      </c>
      <c r="C1064" s="8">
        <v>1277152.5666524251</v>
      </c>
      <c r="D1064" s="8">
        <v>5499.0234076967699</v>
      </c>
      <c r="E1064" s="2">
        <v>2400</v>
      </c>
      <c r="F1064" s="1">
        <v>12382.0302734375</v>
      </c>
      <c r="G1064" s="1">
        <v>397.50152587890602</v>
      </c>
      <c r="H1064" s="1">
        <v>12088.626180238971</v>
      </c>
      <c r="I1064" s="1">
        <v>367.46380859413512</v>
      </c>
      <c r="J1064" s="1">
        <f t="shared" si="79"/>
        <v>-2.3695959928958747</v>
      </c>
      <c r="K1064" s="1">
        <f t="shared" si="80"/>
        <v>-7.5566294288695461</v>
      </c>
      <c r="L1064" s="30"/>
      <c r="M1064" s="30"/>
      <c r="N1064" s="2">
        <v>1504164</v>
      </c>
      <c r="O1064" s="30"/>
      <c r="P1064" s="30"/>
      <c r="Q1064" s="30"/>
      <c r="R1064" s="30"/>
      <c r="S1064" s="30"/>
      <c r="T1064" s="30"/>
      <c r="U1064" s="30"/>
      <c r="V1064" s="30"/>
    </row>
    <row r="1065" spans="1:22" ht="14.5" x14ac:dyDescent="0.35">
      <c r="A1065" s="15">
        <v>77</v>
      </c>
      <c r="B1065" s="8">
        <v>90</v>
      </c>
      <c r="C1065" s="8">
        <v>1277152.5666524251</v>
      </c>
      <c r="D1065" s="8">
        <v>5499.0234076967699</v>
      </c>
      <c r="E1065" s="2">
        <v>2430</v>
      </c>
      <c r="F1065" s="1">
        <v>12450.380859375</v>
      </c>
      <c r="G1065" s="1">
        <v>392.228271484375</v>
      </c>
      <c r="H1065" s="1">
        <v>11470.59684179883</v>
      </c>
      <c r="I1065" s="1">
        <v>358.41717467750919</v>
      </c>
      <c r="J1065" s="1">
        <f t="shared" si="79"/>
        <v>-7.8695104080965015</v>
      </c>
      <c r="K1065" s="1">
        <f t="shared" si="80"/>
        <v>-8.6202600029082106</v>
      </c>
      <c r="L1065" s="30"/>
      <c r="M1065" s="30"/>
      <c r="N1065" s="2">
        <v>1504164</v>
      </c>
      <c r="O1065" s="30"/>
      <c r="P1065" s="30"/>
      <c r="Q1065" s="30"/>
      <c r="R1065" s="30"/>
      <c r="S1065" s="30"/>
      <c r="T1065" s="30"/>
      <c r="U1065" s="30"/>
      <c r="V1065" s="30"/>
    </row>
    <row r="1066" spans="1:22" ht="14.5" x14ac:dyDescent="0.35">
      <c r="A1066" s="15">
        <v>77</v>
      </c>
      <c r="B1066" s="8">
        <v>90</v>
      </c>
      <c r="C1066" s="8">
        <v>1277152.5666524251</v>
      </c>
      <c r="D1066" s="8">
        <v>5499.0234076967699</v>
      </c>
      <c r="E1066" s="2">
        <v>2460</v>
      </c>
      <c r="F1066" s="1">
        <v>20048.638671875</v>
      </c>
      <c r="G1066" s="1">
        <v>613.324951171875</v>
      </c>
      <c r="H1066" s="1">
        <v>19517.843393355739</v>
      </c>
      <c r="I1066" s="1">
        <v>553.58049376012264</v>
      </c>
      <c r="J1066" s="1">
        <f t="shared" si="79"/>
        <v>-2.647537756585344</v>
      </c>
      <c r="K1066" s="1">
        <f t="shared" si="80"/>
        <v>-9.7410772703114592</v>
      </c>
      <c r="L1066" s="30"/>
      <c r="M1066" s="30"/>
      <c r="N1066" s="2">
        <v>0</v>
      </c>
      <c r="O1066" s="30"/>
      <c r="P1066" s="30"/>
      <c r="Q1066" s="30"/>
      <c r="R1066" s="30"/>
      <c r="S1066" s="30"/>
      <c r="T1066" s="30"/>
      <c r="U1066" s="30"/>
      <c r="V1066" s="30"/>
    </row>
    <row r="1067" spans="1:22" ht="14.5" x14ac:dyDescent="0.35">
      <c r="A1067" s="15">
        <v>77</v>
      </c>
      <c r="B1067" s="8">
        <v>90</v>
      </c>
      <c r="C1067" s="8">
        <v>1277152.5666524251</v>
      </c>
      <c r="D1067" s="8">
        <v>5499.0234076967699</v>
      </c>
      <c r="E1067" s="2">
        <v>2490</v>
      </c>
      <c r="F1067" s="1">
        <v>21471.12890625</v>
      </c>
      <c r="G1067" s="1">
        <v>646.99310302734398</v>
      </c>
      <c r="H1067" s="1">
        <v>20280.744132778538</v>
      </c>
      <c r="I1067" s="1">
        <v>586.33156288766975</v>
      </c>
      <c r="J1067" s="1">
        <f t="shared" si="79"/>
        <v>-5.5441182374204576</v>
      </c>
      <c r="K1067" s="1">
        <f t="shared" si="80"/>
        <v>-9.3759175879670043</v>
      </c>
      <c r="L1067" s="30"/>
      <c r="M1067" s="30"/>
      <c r="N1067" s="2">
        <v>0</v>
      </c>
      <c r="O1067" s="30"/>
      <c r="P1067" s="30"/>
      <c r="Q1067" s="30"/>
      <c r="R1067" s="30"/>
      <c r="S1067" s="30"/>
      <c r="T1067" s="30"/>
      <c r="U1067" s="30"/>
      <c r="V1067" s="30"/>
    </row>
    <row r="1068" spans="1:22" ht="14.5" x14ac:dyDescent="0.35">
      <c r="A1068" s="15">
        <v>77</v>
      </c>
      <c r="B1068" s="8">
        <v>90</v>
      </c>
      <c r="C1068" s="8">
        <v>1277152.5666524251</v>
      </c>
      <c r="D1068" s="8">
        <v>5499.0234076967699</v>
      </c>
      <c r="E1068" s="2">
        <v>2520</v>
      </c>
      <c r="F1068" s="1">
        <v>22324.169921875</v>
      </c>
      <c r="G1068" s="1">
        <v>650.42858886718795</v>
      </c>
      <c r="H1068" s="1">
        <v>20758.403580353399</v>
      </c>
      <c r="I1068" s="1">
        <v>599.57586538619944</v>
      </c>
      <c r="J1068" s="1">
        <f t="shared" si="79"/>
        <v>-7.0137718311637576</v>
      </c>
      <c r="K1068" s="1">
        <f t="shared" si="80"/>
        <v>-7.8183407604446824</v>
      </c>
      <c r="L1068" s="30"/>
      <c r="M1068" s="30"/>
      <c r="N1068" s="2">
        <v>0</v>
      </c>
      <c r="O1068" s="30"/>
      <c r="P1068" s="30"/>
      <c r="Q1068" s="30"/>
      <c r="R1068" s="30"/>
      <c r="S1068" s="30"/>
      <c r="T1068" s="30"/>
      <c r="U1068" s="30"/>
      <c r="V1068" s="30"/>
    </row>
    <row r="1069" spans="1:22" ht="14.5" x14ac:dyDescent="0.35">
      <c r="A1069" s="15">
        <v>77</v>
      </c>
      <c r="B1069" s="8">
        <v>90</v>
      </c>
      <c r="C1069" s="8">
        <v>1277152.5666524251</v>
      </c>
      <c r="D1069" s="8">
        <v>5499.0234076967699</v>
      </c>
      <c r="E1069" s="2">
        <v>2550</v>
      </c>
      <c r="F1069" s="1">
        <v>14581.3125</v>
      </c>
      <c r="G1069" s="1">
        <v>421.79067993164102</v>
      </c>
      <c r="H1069" s="1">
        <v>13752.56462971731</v>
      </c>
      <c r="I1069" s="1">
        <v>382.34254458268299</v>
      </c>
      <c r="J1069" s="1">
        <f t="shared" si="79"/>
        <v>-5.6836301278275885</v>
      </c>
      <c r="K1069" s="1">
        <f t="shared" si="80"/>
        <v>-9.3525384096564999</v>
      </c>
      <c r="L1069" s="30"/>
      <c r="M1069" s="30"/>
      <c r="N1069" s="2">
        <v>1504164</v>
      </c>
      <c r="O1069" s="30"/>
      <c r="P1069" s="30"/>
      <c r="Q1069" s="30"/>
      <c r="R1069" s="30"/>
      <c r="S1069" s="30"/>
      <c r="T1069" s="30"/>
      <c r="U1069" s="30"/>
      <c r="V1069" s="30"/>
    </row>
    <row r="1070" spans="1:22" ht="14.5" x14ac:dyDescent="0.35">
      <c r="A1070" s="15">
        <v>77</v>
      </c>
      <c r="B1070" s="8">
        <v>90</v>
      </c>
      <c r="C1070" s="8">
        <v>1277152.5666524251</v>
      </c>
      <c r="D1070" s="8">
        <v>5499.0234076967699</v>
      </c>
      <c r="E1070" s="2">
        <v>2580</v>
      </c>
      <c r="F1070" s="1">
        <v>13733.083984375</v>
      </c>
      <c r="G1070" s="1">
        <v>389.41845703125</v>
      </c>
      <c r="H1070" s="1">
        <v>12764.57054959903</v>
      </c>
      <c r="I1070" s="1">
        <v>351.95226006779041</v>
      </c>
      <c r="J1070" s="1">
        <f t="shared" si="79"/>
        <v>-7.0524103389880199</v>
      </c>
      <c r="K1070" s="1">
        <f t="shared" si="80"/>
        <v>-9.6210634824771581</v>
      </c>
      <c r="L1070" s="30"/>
      <c r="M1070" s="30"/>
      <c r="N1070" s="2">
        <v>1504164</v>
      </c>
      <c r="O1070" s="30"/>
      <c r="P1070" s="30"/>
      <c r="Q1070" s="30"/>
      <c r="R1070" s="30"/>
      <c r="S1070" s="30"/>
      <c r="T1070" s="30"/>
      <c r="U1070" s="30"/>
      <c r="V1070" s="30"/>
    </row>
    <row r="1071" spans="1:22" ht="14.5" x14ac:dyDescent="0.35">
      <c r="A1071" s="15">
        <v>77</v>
      </c>
      <c r="B1071" s="8">
        <v>90</v>
      </c>
      <c r="C1071" s="8">
        <v>1277152.5666524251</v>
      </c>
      <c r="D1071" s="8">
        <v>5499.0234076967699</v>
      </c>
      <c r="E1071" s="2">
        <v>2610</v>
      </c>
      <c r="F1071" s="1">
        <v>13876.4609375</v>
      </c>
      <c r="G1071" s="1">
        <v>384.76110839843801</v>
      </c>
      <c r="H1071" s="1">
        <v>12221.6686327852</v>
      </c>
      <c r="I1071" s="1">
        <v>342.81525887772591</v>
      </c>
      <c r="J1071" s="1">
        <f t="shared" si="79"/>
        <v>-11.925175389950178</v>
      </c>
      <c r="K1071" s="1">
        <f t="shared" si="80"/>
        <v>-10.901790385029047</v>
      </c>
      <c r="L1071" s="30"/>
      <c r="M1071" s="30"/>
      <c r="N1071" s="2">
        <v>1504164</v>
      </c>
      <c r="O1071" s="30"/>
      <c r="P1071" s="30"/>
      <c r="Q1071" s="30"/>
      <c r="R1071" s="30"/>
      <c r="S1071" s="30"/>
      <c r="T1071" s="30"/>
      <c r="U1071" s="30"/>
      <c r="V1071" s="30"/>
    </row>
    <row r="1072" spans="1:22" ht="14.5" x14ac:dyDescent="0.35">
      <c r="A1072" s="15">
        <v>77</v>
      </c>
      <c r="B1072" s="8">
        <v>90</v>
      </c>
      <c r="C1072" s="8">
        <v>1277152.5666524251</v>
      </c>
      <c r="D1072" s="8">
        <v>5499.0234076967699</v>
      </c>
      <c r="E1072" s="2">
        <v>2640</v>
      </c>
      <c r="F1072" s="1">
        <v>22642.38671875</v>
      </c>
      <c r="G1072" s="1">
        <v>595.20910644531295</v>
      </c>
      <c r="H1072" s="1">
        <v>21438.523974253822</v>
      </c>
      <c r="I1072" s="1">
        <v>536.00550881865172</v>
      </c>
      <c r="J1072" s="1">
        <f t="shared" si="79"/>
        <v>-5.3168544440558829</v>
      </c>
      <c r="K1072" s="1">
        <f t="shared" si="80"/>
        <v>-9.9466888166807284</v>
      </c>
      <c r="L1072" s="30"/>
      <c r="M1072" s="30"/>
      <c r="N1072" s="2">
        <v>0</v>
      </c>
      <c r="O1072" s="30"/>
      <c r="P1072" s="30"/>
      <c r="Q1072" s="30"/>
      <c r="R1072" s="30"/>
      <c r="S1072" s="30"/>
      <c r="T1072" s="30"/>
      <c r="U1072" s="30"/>
      <c r="V1072" s="30"/>
    </row>
    <row r="1073" spans="1:22" ht="14.5" x14ac:dyDescent="0.35">
      <c r="A1073" s="15">
        <v>77</v>
      </c>
      <c r="B1073" s="8">
        <v>90</v>
      </c>
      <c r="C1073" s="8">
        <v>1277152.5666524251</v>
      </c>
      <c r="D1073" s="8">
        <v>5499.0234076967699</v>
      </c>
      <c r="E1073" s="2">
        <v>2670</v>
      </c>
      <c r="F1073" s="1">
        <v>23033.03125</v>
      </c>
      <c r="G1073" s="1">
        <v>579.33148193359398</v>
      </c>
      <c r="H1073" s="1">
        <v>22178.319696414059</v>
      </c>
      <c r="I1073" s="1">
        <v>554.68954666141576</v>
      </c>
      <c r="J1073" s="1">
        <f t="shared" si="79"/>
        <v>-3.7108079449418589</v>
      </c>
      <c r="K1073" s="1">
        <f t="shared" si="80"/>
        <v>-4.2535122016729625</v>
      </c>
      <c r="L1073" s="30"/>
      <c r="M1073" s="30"/>
      <c r="N1073" s="2">
        <v>0</v>
      </c>
      <c r="O1073" s="30"/>
      <c r="P1073" s="30"/>
      <c r="Q1073" s="30"/>
      <c r="R1073" s="30"/>
      <c r="S1073" s="30"/>
      <c r="T1073" s="30"/>
      <c r="U1073" s="30"/>
      <c r="V1073" s="30"/>
    </row>
    <row r="1074" spans="1:22" ht="14.5" x14ac:dyDescent="0.35">
      <c r="A1074" s="15">
        <v>77</v>
      </c>
      <c r="B1074" s="8">
        <v>90</v>
      </c>
      <c r="C1074" s="8">
        <v>1277152.5666524251</v>
      </c>
      <c r="D1074" s="8">
        <v>5499.0234076967699</v>
      </c>
      <c r="E1074" s="2">
        <v>2700</v>
      </c>
      <c r="F1074" s="1">
        <v>23375.916015625</v>
      </c>
      <c r="G1074" s="1">
        <v>577.137939453125</v>
      </c>
      <c r="H1074" s="1">
        <v>22645.873931498769</v>
      </c>
      <c r="I1074" s="1">
        <v>564.28225019828608</v>
      </c>
      <c r="J1074" s="1">
        <f t="shared" si="79"/>
        <v>-3.1230523057930832</v>
      </c>
      <c r="K1074" s="1">
        <f t="shared" si="80"/>
        <v>-2.2274898903753422</v>
      </c>
      <c r="L1074" s="30"/>
      <c r="M1074" s="30"/>
      <c r="N1074" s="2">
        <v>0</v>
      </c>
      <c r="O1074" s="30"/>
      <c r="P1074" s="30"/>
      <c r="Q1074" s="30"/>
      <c r="R1074" s="30"/>
      <c r="S1074" s="30"/>
      <c r="T1074" s="30"/>
      <c r="U1074" s="30"/>
      <c r="V1074" s="30"/>
    </row>
    <row r="1075" spans="1:22" ht="14.5" x14ac:dyDescent="0.35">
      <c r="A1075" s="15">
        <v>77</v>
      </c>
      <c r="B1075" s="8">
        <v>90</v>
      </c>
      <c r="C1075" s="8">
        <v>1277152.5666524251</v>
      </c>
      <c r="D1075" s="8">
        <v>5499.0234076967699</v>
      </c>
      <c r="E1075" s="2">
        <v>2730</v>
      </c>
      <c r="F1075" s="1">
        <v>15347.4765625</v>
      </c>
      <c r="G1075" s="1">
        <v>374.38751220703102</v>
      </c>
      <c r="H1075" s="1">
        <v>14537.65367633917</v>
      </c>
      <c r="I1075" s="1">
        <v>368.82852960026048</v>
      </c>
      <c r="J1075" s="1">
        <f t="shared" si="79"/>
        <v>-5.2765865636801133</v>
      </c>
      <c r="K1075" s="1">
        <f t="shared" si="80"/>
        <v>-1.4848205203213356</v>
      </c>
      <c r="L1075" s="30"/>
      <c r="M1075" s="30"/>
      <c r="N1075" s="2">
        <v>1504164</v>
      </c>
      <c r="O1075" s="30"/>
      <c r="P1075" s="30"/>
      <c r="Q1075" s="30"/>
      <c r="R1075" s="30"/>
      <c r="S1075" s="30"/>
      <c r="T1075" s="30"/>
      <c r="U1075" s="30"/>
      <c r="V1075" s="30"/>
    </row>
    <row r="1076" spans="1:22" ht="14.5" x14ac:dyDescent="0.35">
      <c r="A1076" s="15">
        <v>77</v>
      </c>
      <c r="B1076" s="8">
        <v>90</v>
      </c>
      <c r="C1076" s="8">
        <v>1277152.5666524251</v>
      </c>
      <c r="D1076" s="8">
        <v>5499.0234076967699</v>
      </c>
      <c r="E1076" s="2">
        <v>2760</v>
      </c>
      <c r="F1076" s="1">
        <v>13330.140625</v>
      </c>
      <c r="G1076" s="1">
        <v>310.61471557617199</v>
      </c>
      <c r="H1076" s="1">
        <v>13412.477680527891</v>
      </c>
      <c r="I1076" s="1">
        <v>336.12572481193638</v>
      </c>
      <c r="J1076" s="1">
        <f t="shared" si="79"/>
        <v>0.61767582086472328</v>
      </c>
      <c r="K1076" s="1">
        <f t="shared" si="80"/>
        <v>8.2130716789907954</v>
      </c>
      <c r="L1076" s="30"/>
      <c r="M1076" s="30"/>
      <c r="N1076" s="2">
        <v>1504164</v>
      </c>
      <c r="O1076" s="30"/>
      <c r="P1076" s="30"/>
      <c r="Q1076" s="30"/>
      <c r="R1076" s="30"/>
      <c r="S1076" s="30"/>
      <c r="T1076" s="30"/>
      <c r="U1076" s="30"/>
      <c r="V1076" s="30"/>
    </row>
    <row r="1077" spans="1:22" ht="14.5" x14ac:dyDescent="0.35">
      <c r="A1077" s="15">
        <v>77</v>
      </c>
      <c r="B1077" s="8">
        <v>90</v>
      </c>
      <c r="C1077" s="8">
        <v>1277152.5666524251</v>
      </c>
      <c r="D1077" s="8">
        <v>5499.0234076967699</v>
      </c>
      <c r="E1077" s="2">
        <v>2790</v>
      </c>
      <c r="F1077" s="1">
        <v>12671.1591796875</v>
      </c>
      <c r="G1077" s="1">
        <v>289.09149169921898</v>
      </c>
      <c r="H1077" s="1">
        <v>12985.133844455289</v>
      </c>
      <c r="I1077" s="1">
        <v>327.13925520302769</v>
      </c>
      <c r="J1077" s="1">
        <f t="shared" si="79"/>
        <v>2.4778685226455557</v>
      </c>
      <c r="K1077" s="1">
        <f t="shared" si="80"/>
        <v>13.161149530957122</v>
      </c>
      <c r="L1077" s="30"/>
      <c r="M1077" s="30"/>
      <c r="N1077" s="2">
        <v>1504164</v>
      </c>
      <c r="O1077" s="30"/>
      <c r="P1077" s="30"/>
      <c r="Q1077" s="30"/>
      <c r="R1077" s="30"/>
      <c r="S1077" s="30"/>
      <c r="T1077" s="30"/>
      <c r="U1077" s="30"/>
      <c r="V1077" s="30"/>
    </row>
    <row r="1078" spans="1:22" ht="14.5" x14ac:dyDescent="0.35">
      <c r="A1078" s="15">
        <v>77</v>
      </c>
      <c r="B1078" s="8">
        <v>90</v>
      </c>
      <c r="C1078" s="8">
        <v>1277152.5666524251</v>
      </c>
      <c r="D1078" s="8">
        <v>5499.0234076967699</v>
      </c>
      <c r="E1078" s="2">
        <v>2820</v>
      </c>
      <c r="F1078" s="1">
        <v>20414.169921875</v>
      </c>
      <c r="G1078" s="1">
        <v>454.70477294921898</v>
      </c>
      <c r="H1078" s="1">
        <v>22452.747733174161</v>
      </c>
      <c r="I1078" s="1">
        <v>512.05872501078125</v>
      </c>
      <c r="J1078" s="1">
        <f t="shared" si="79"/>
        <v>9.9860921071040138</v>
      </c>
      <c r="K1078" s="1">
        <f t="shared" si="80"/>
        <v>12.613448433708768</v>
      </c>
      <c r="L1078" s="30"/>
      <c r="M1078" s="30"/>
      <c r="N1078" s="2">
        <v>0</v>
      </c>
      <c r="O1078" s="30"/>
      <c r="P1078" s="30"/>
      <c r="Q1078" s="30"/>
      <c r="R1078" s="30"/>
      <c r="S1078" s="30"/>
      <c r="T1078" s="30"/>
      <c r="U1078" s="30"/>
      <c r="V1078" s="30"/>
    </row>
    <row r="1079" spans="1:22" ht="14.5" x14ac:dyDescent="0.35">
      <c r="A1079" s="15">
        <v>77</v>
      </c>
      <c r="B1079" s="8">
        <v>90</v>
      </c>
      <c r="C1079" s="8">
        <v>1277152.5666524251</v>
      </c>
      <c r="D1079" s="8">
        <v>5499.0234076967699</v>
      </c>
      <c r="E1079" s="2">
        <v>2850</v>
      </c>
      <c r="F1079" s="1">
        <v>22195.830078125</v>
      </c>
      <c r="G1079" s="1">
        <v>483.46279907226602</v>
      </c>
      <c r="H1079" s="1">
        <v>23508.936837998659</v>
      </c>
      <c r="I1079" s="1">
        <v>535.8042966610152</v>
      </c>
      <c r="J1079" s="1">
        <f t="shared" si="79"/>
        <v>5.9160065438047544</v>
      </c>
      <c r="K1079" s="1">
        <f t="shared" si="80"/>
        <v>10.826375408653806</v>
      </c>
      <c r="L1079" s="30"/>
      <c r="M1079" s="30"/>
      <c r="N1079" s="2">
        <v>0</v>
      </c>
      <c r="O1079" s="30"/>
      <c r="P1079" s="30"/>
      <c r="Q1079" s="30"/>
      <c r="R1079" s="30"/>
      <c r="S1079" s="30"/>
      <c r="T1079" s="30"/>
      <c r="U1079" s="30"/>
      <c r="V1079" s="30"/>
    </row>
    <row r="1080" spans="1:22" ht="14.5" x14ac:dyDescent="0.35">
      <c r="A1080" s="15">
        <v>77</v>
      </c>
      <c r="B1080" s="8">
        <v>90</v>
      </c>
      <c r="C1080" s="8">
        <v>1277152.5666524251</v>
      </c>
      <c r="D1080" s="8">
        <v>5499.0234076967699</v>
      </c>
      <c r="E1080" s="2">
        <v>2880</v>
      </c>
      <c r="F1080" s="1">
        <v>22744.35546875</v>
      </c>
      <c r="G1080" s="1">
        <v>486.06646728515602</v>
      </c>
      <c r="H1080" s="1">
        <v>23942.927713773119</v>
      </c>
      <c r="I1080" s="1">
        <v>548.68296205652052</v>
      </c>
      <c r="J1080" s="1">
        <f t="shared" si="79"/>
        <v>5.2697569147207437</v>
      </c>
      <c r="K1080" s="1">
        <f t="shared" si="80"/>
        <v>12.882290589000839</v>
      </c>
      <c r="L1080" s="30"/>
      <c r="M1080" s="30"/>
      <c r="N1080" s="2">
        <v>0</v>
      </c>
      <c r="O1080" s="30"/>
      <c r="P1080" s="30"/>
      <c r="Q1080" s="30"/>
      <c r="R1080" s="30"/>
      <c r="S1080" s="30"/>
      <c r="T1080" s="30"/>
      <c r="U1080" s="30"/>
      <c r="V1080" s="30"/>
    </row>
    <row r="1081" spans="1:22" ht="14.5" x14ac:dyDescent="0.35">
      <c r="A1081" s="15">
        <v>77</v>
      </c>
      <c r="B1081" s="8">
        <v>90</v>
      </c>
      <c r="C1081" s="8">
        <v>1277152.5666524251</v>
      </c>
      <c r="D1081" s="8">
        <v>5499.0234076967699</v>
      </c>
      <c r="E1081" s="2">
        <v>2910</v>
      </c>
      <c r="F1081" s="1">
        <v>14014.8544921875</v>
      </c>
      <c r="G1081" s="1">
        <v>289.23605346679699</v>
      </c>
      <c r="H1081" s="1">
        <v>15178.94230328798</v>
      </c>
      <c r="I1081" s="1">
        <v>355.84049926587761</v>
      </c>
      <c r="J1081" s="1">
        <f t="shared" si="79"/>
        <v>8.306099872456004</v>
      </c>
      <c r="K1081" s="1">
        <f t="shared" si="80"/>
        <v>23.027712140570511</v>
      </c>
      <c r="L1081" s="30"/>
      <c r="M1081" s="30"/>
      <c r="N1081" s="2">
        <v>1504164</v>
      </c>
      <c r="O1081" s="30"/>
      <c r="P1081" s="30"/>
      <c r="Q1081" s="30"/>
      <c r="R1081" s="30"/>
      <c r="S1081" s="30"/>
      <c r="T1081" s="30"/>
      <c r="U1081" s="30"/>
      <c r="V1081" s="30"/>
    </row>
    <row r="1082" spans="1:22" ht="14.5" x14ac:dyDescent="0.35">
      <c r="A1082" s="15">
        <v>77</v>
      </c>
      <c r="B1082" s="8">
        <v>90</v>
      </c>
      <c r="C1082" s="8">
        <v>1277152.5666524251</v>
      </c>
      <c r="D1082" s="8">
        <v>5499.0234076967699</v>
      </c>
      <c r="E1082" s="2">
        <v>2940</v>
      </c>
      <c r="F1082" s="1">
        <v>11965.357421875</v>
      </c>
      <c r="G1082" s="1">
        <v>236.80516052246099</v>
      </c>
      <c r="H1082" s="1">
        <v>13646.516970014491</v>
      </c>
      <c r="I1082" s="1">
        <v>319.6033736317907</v>
      </c>
      <c r="J1082" s="1">
        <f t="shared" si="79"/>
        <v>14.050224233719957</v>
      </c>
      <c r="K1082" s="1">
        <f t="shared" si="80"/>
        <v>34.964699640266616</v>
      </c>
      <c r="L1082" s="30"/>
      <c r="M1082" s="30"/>
      <c r="N1082" s="2">
        <v>1504164</v>
      </c>
      <c r="O1082" s="30"/>
      <c r="P1082" s="30"/>
      <c r="Q1082" s="30"/>
      <c r="R1082" s="30"/>
      <c r="S1082" s="30"/>
      <c r="T1082" s="30"/>
      <c r="U1082" s="30"/>
      <c r="V1082" s="30"/>
    </row>
    <row r="1083" spans="1:22" ht="14.5" x14ac:dyDescent="0.35">
      <c r="A1083" s="15">
        <v>77</v>
      </c>
      <c r="B1083" s="8">
        <v>90</v>
      </c>
      <c r="C1083" s="8">
        <v>1277152.5666524251</v>
      </c>
      <c r="D1083" s="8">
        <v>5499.0234076967699</v>
      </c>
      <c r="E1083" s="2">
        <v>2970</v>
      </c>
      <c r="F1083" s="1">
        <v>11979.767578125</v>
      </c>
      <c r="G1083" s="1">
        <v>236.655029296875</v>
      </c>
      <c r="H1083" s="1">
        <v>13305.02820349057</v>
      </c>
      <c r="I1083" s="1">
        <v>310.83155650026458</v>
      </c>
      <c r="J1083" s="1">
        <f t="shared" si="79"/>
        <v>11.062490292261513</v>
      </c>
      <c r="K1083" s="1">
        <f t="shared" si="80"/>
        <v>31.343735826690533</v>
      </c>
      <c r="L1083" s="30"/>
      <c r="M1083" s="30"/>
      <c r="N1083" s="2">
        <v>1504164</v>
      </c>
      <c r="O1083" s="30"/>
      <c r="P1083" s="30"/>
      <c r="Q1083" s="30"/>
      <c r="R1083" s="30"/>
      <c r="S1083" s="30"/>
      <c r="T1083" s="30"/>
      <c r="U1083" s="30"/>
      <c r="V1083" s="30"/>
    </row>
    <row r="1084" spans="1:22" ht="14.5" x14ac:dyDescent="0.35">
      <c r="A1084" s="15">
        <v>77</v>
      </c>
      <c r="B1084" s="8">
        <v>90</v>
      </c>
      <c r="C1084" s="8">
        <v>1277152.5666524251</v>
      </c>
      <c r="D1084" s="8">
        <v>5499.0234076967699</v>
      </c>
      <c r="E1084" s="2">
        <v>3000</v>
      </c>
      <c r="F1084" s="1">
        <v>19222.111328125</v>
      </c>
      <c r="G1084" s="1">
        <v>378.81439208984398</v>
      </c>
      <c r="H1084" s="1">
        <v>22538.506494661691</v>
      </c>
      <c r="I1084" s="1">
        <v>485.9374484828266</v>
      </c>
      <c r="J1084" s="1">
        <f t="shared" si="79"/>
        <v>17.253022365364615</v>
      </c>
      <c r="K1084" s="1">
        <f t="shared" si="80"/>
        <v>28.278507530298924</v>
      </c>
      <c r="L1084" s="30"/>
      <c r="M1084" s="30"/>
      <c r="N1084" s="2">
        <v>0</v>
      </c>
      <c r="O1084" s="30"/>
      <c r="P1084" s="30"/>
      <c r="Q1084" s="30"/>
      <c r="R1084" s="30"/>
      <c r="S1084" s="30"/>
      <c r="T1084" s="30"/>
      <c r="U1084" s="30"/>
      <c r="V1084" s="30"/>
    </row>
    <row r="1085" spans="1:22" ht="14.5" x14ac:dyDescent="0.35">
      <c r="A1085" s="15">
        <v>77</v>
      </c>
      <c r="B1085" s="8">
        <v>90</v>
      </c>
      <c r="C1085" s="8">
        <v>1277152.5666524251</v>
      </c>
      <c r="D1085" s="8">
        <v>5499.0234076967699</v>
      </c>
      <c r="E1085" s="2">
        <v>3030</v>
      </c>
      <c r="F1085" s="1">
        <v>20934.05078125</v>
      </c>
      <c r="G1085" s="1">
        <v>418.70425415039102</v>
      </c>
      <c r="H1085" s="1">
        <v>24211.850139704231</v>
      </c>
      <c r="I1085" s="1">
        <v>517.02584434740572</v>
      </c>
      <c r="J1085" s="1">
        <f t="shared" si="79"/>
        <v>15.657740552488089</v>
      </c>
      <c r="K1085" s="1">
        <f t="shared" si="80"/>
        <v>23.482348035016468</v>
      </c>
      <c r="L1085" s="30"/>
      <c r="M1085" s="30"/>
      <c r="N1085" s="2">
        <v>0</v>
      </c>
      <c r="O1085" s="30"/>
      <c r="P1085" s="30"/>
      <c r="Q1085" s="30"/>
      <c r="R1085" s="30"/>
      <c r="S1085" s="30"/>
      <c r="T1085" s="30"/>
      <c r="U1085" s="30"/>
      <c r="V1085" s="30"/>
    </row>
    <row r="1086" spans="1:22" ht="14.5" x14ac:dyDescent="0.35">
      <c r="A1086" s="15">
        <v>77</v>
      </c>
      <c r="B1086" s="8">
        <v>90</v>
      </c>
      <c r="C1086" s="8">
        <v>1277152.5666524251</v>
      </c>
      <c r="D1086" s="8">
        <v>5499.0234076967699</v>
      </c>
      <c r="E1086" s="2">
        <v>3060</v>
      </c>
      <c r="F1086" s="1">
        <v>21415.76953125</v>
      </c>
      <c r="G1086" s="1">
        <v>431.31451416015602</v>
      </c>
      <c r="H1086" s="1">
        <v>24821.383858713241</v>
      </c>
      <c r="I1086" s="1">
        <v>531.77050937111608</v>
      </c>
      <c r="J1086" s="1">
        <f t="shared" si="79"/>
        <v>15.902367283574618</v>
      </c>
      <c r="K1086" s="1">
        <f t="shared" si="80"/>
        <v>23.290659579718817</v>
      </c>
      <c r="L1086" s="30"/>
      <c r="M1086" s="30"/>
      <c r="N1086" s="2">
        <v>0</v>
      </c>
      <c r="O1086" s="30"/>
      <c r="P1086" s="30"/>
      <c r="Q1086" s="30"/>
      <c r="R1086" s="30"/>
      <c r="S1086" s="30"/>
      <c r="T1086" s="30"/>
      <c r="U1086" s="30"/>
      <c r="V1086" s="30"/>
    </row>
    <row r="1087" spans="1:22" ht="14.5" x14ac:dyDescent="0.35">
      <c r="A1087" s="15">
        <v>77</v>
      </c>
      <c r="B1087" s="8">
        <v>90</v>
      </c>
      <c r="C1087" s="8">
        <v>1277152.5666524251</v>
      </c>
      <c r="D1087" s="8">
        <v>5499.0234076967699</v>
      </c>
      <c r="E1087" s="2">
        <v>3090</v>
      </c>
      <c r="F1087" s="1">
        <v>14094.2275390625</v>
      </c>
      <c r="G1087" s="1">
        <v>287.743896484375</v>
      </c>
      <c r="H1087" s="1">
        <v>15775.77405912107</v>
      </c>
      <c r="I1087" s="1">
        <v>339.94591672825311</v>
      </c>
      <c r="J1087" s="1">
        <f t="shared" si="79"/>
        <v>11.930746224992621</v>
      </c>
      <c r="K1087" s="1">
        <f t="shared" si="80"/>
        <v>18.141834069002666</v>
      </c>
      <c r="L1087" s="30"/>
      <c r="M1087" s="30"/>
      <c r="N1087" s="2">
        <v>1504164</v>
      </c>
      <c r="O1087" s="30"/>
      <c r="P1087" s="30"/>
      <c r="Q1087" s="30"/>
      <c r="R1087" s="30"/>
      <c r="S1087" s="30"/>
      <c r="T1087" s="30"/>
      <c r="U1087" s="30"/>
      <c r="V1087" s="30"/>
    </row>
    <row r="1088" spans="1:22" ht="14.5" x14ac:dyDescent="0.35">
      <c r="A1088" s="15">
        <v>77</v>
      </c>
      <c r="B1088" s="8">
        <v>90</v>
      </c>
      <c r="C1088" s="8">
        <v>1277152.5666524251</v>
      </c>
      <c r="D1088" s="8">
        <v>5499.0234076967699</v>
      </c>
      <c r="E1088" s="2">
        <v>3120</v>
      </c>
      <c r="F1088" s="1">
        <v>12942.9560546875</v>
      </c>
      <c r="G1088" s="1">
        <v>261.38558959960898</v>
      </c>
      <c r="H1088" s="1">
        <v>14026.917760207631</v>
      </c>
      <c r="I1088" s="1">
        <v>302.56769284624261</v>
      </c>
      <c r="J1088" s="1">
        <f t="shared" si="79"/>
        <v>8.3749160619884542</v>
      </c>
      <c r="K1088" s="1">
        <f t="shared" si="80"/>
        <v>15.755307440519758</v>
      </c>
      <c r="L1088" s="30"/>
      <c r="M1088" s="30"/>
      <c r="N1088" s="2">
        <v>1504164</v>
      </c>
      <c r="O1088" s="30"/>
      <c r="P1088" s="30"/>
      <c r="Q1088" s="30"/>
      <c r="R1088" s="30"/>
      <c r="S1088" s="30"/>
      <c r="T1088" s="30"/>
      <c r="U1088" s="30"/>
      <c r="V1088" s="30"/>
    </row>
    <row r="1089" spans="1:22" ht="14.5" x14ac:dyDescent="0.35">
      <c r="A1089" s="15">
        <v>77</v>
      </c>
      <c r="B1089" s="8">
        <v>90</v>
      </c>
      <c r="C1089" s="8">
        <v>1277152.5666524251</v>
      </c>
      <c r="D1089" s="8">
        <v>5499.0234076967699</v>
      </c>
      <c r="E1089" s="2">
        <v>3150</v>
      </c>
      <c r="F1089" s="1">
        <v>12844.515625</v>
      </c>
      <c r="G1089" s="1">
        <v>256.91357421875</v>
      </c>
      <c r="H1089" s="1">
        <v>13616.47866409052</v>
      </c>
      <c r="I1089" s="1">
        <v>293.59433132445707</v>
      </c>
      <c r="J1089" s="1">
        <f t="shared" si="79"/>
        <v>6.0100595587116228</v>
      </c>
      <c r="K1089" s="1">
        <f t="shared" si="80"/>
        <v>14.277469463125803</v>
      </c>
      <c r="L1089" s="30"/>
      <c r="M1089" s="30"/>
      <c r="N1089" s="2">
        <v>1504164</v>
      </c>
      <c r="O1089" s="30"/>
      <c r="P1089" s="30"/>
      <c r="Q1089" s="30"/>
      <c r="R1089" s="30"/>
      <c r="S1089" s="30"/>
      <c r="T1089" s="30"/>
      <c r="U1089" s="30"/>
      <c r="V1089" s="30"/>
    </row>
    <row r="1090" spans="1:22" ht="14.5" x14ac:dyDescent="0.35">
      <c r="A1090" s="15">
        <v>77</v>
      </c>
      <c r="B1090" s="8">
        <v>90</v>
      </c>
      <c r="C1090" s="8">
        <v>1277152.5666524251</v>
      </c>
      <c r="D1090" s="8">
        <v>5499.0234076967699</v>
      </c>
      <c r="E1090" s="2">
        <v>3180</v>
      </c>
      <c r="F1090" s="1">
        <v>20517.931640625</v>
      </c>
      <c r="G1090" s="1">
        <v>402.71398925781199</v>
      </c>
      <c r="H1090" s="1">
        <v>22515.544156008229</v>
      </c>
      <c r="I1090" s="1">
        <v>457.98979861769362</v>
      </c>
      <c r="J1090" s="1">
        <f t="shared" si="79"/>
        <v>9.7359351340658797</v>
      </c>
      <c r="K1090" s="1">
        <f t="shared" si="80"/>
        <v>13.725822999532012</v>
      </c>
      <c r="L1090" s="30"/>
      <c r="M1090" s="30"/>
      <c r="N1090" s="2">
        <v>0</v>
      </c>
      <c r="O1090" s="30"/>
      <c r="P1090" s="30"/>
      <c r="Q1090" s="30"/>
      <c r="R1090" s="30"/>
      <c r="S1090" s="30"/>
      <c r="T1090" s="30"/>
      <c r="U1090" s="30"/>
      <c r="V1090" s="30"/>
    </row>
    <row r="1091" spans="1:22" ht="14.5" x14ac:dyDescent="0.35">
      <c r="A1091" s="15">
        <v>77</v>
      </c>
      <c r="B1091" s="8">
        <v>90</v>
      </c>
      <c r="C1091" s="8">
        <v>1277152.5666524251</v>
      </c>
      <c r="D1091" s="8">
        <v>5499.0234076967699</v>
      </c>
      <c r="E1091" s="2">
        <v>3210</v>
      </c>
      <c r="F1091" s="1">
        <v>22669.603515625</v>
      </c>
      <c r="G1091" s="1">
        <v>433.60101318359398</v>
      </c>
      <c r="H1091" s="1">
        <v>24754.478291936841</v>
      </c>
      <c r="I1091" s="1">
        <v>496.14979606443899</v>
      </c>
      <c r="J1091" s="1">
        <f t="shared" si="79"/>
        <v>9.1967853556628949</v>
      </c>
      <c r="K1091" s="1">
        <f t="shared" si="80"/>
        <v>14.425423598897543</v>
      </c>
      <c r="L1091" s="30"/>
      <c r="M1091" s="30"/>
      <c r="N1091" s="2">
        <v>0</v>
      </c>
      <c r="O1091" s="30"/>
      <c r="P1091" s="30"/>
      <c r="Q1091" s="30"/>
      <c r="R1091" s="30"/>
      <c r="S1091" s="30"/>
      <c r="T1091" s="30"/>
      <c r="U1091" s="30"/>
      <c r="V1091" s="30"/>
    </row>
    <row r="1092" spans="1:22" ht="14.5" x14ac:dyDescent="0.35">
      <c r="A1092" s="15">
        <v>77</v>
      </c>
      <c r="B1092" s="8">
        <v>90</v>
      </c>
      <c r="C1092" s="8">
        <v>1277152.5666524251</v>
      </c>
      <c r="D1092" s="8">
        <v>5499.0234076967699</v>
      </c>
      <c r="E1092" s="2">
        <v>3240</v>
      </c>
      <c r="F1092" s="1">
        <v>23223.1640625</v>
      </c>
      <c r="G1092" s="1">
        <v>437.21661376953102</v>
      </c>
      <c r="H1092" s="1">
        <v>25562.72050985185</v>
      </c>
      <c r="I1092" s="1">
        <v>510.77781723453302</v>
      </c>
      <c r="J1092" s="1">
        <f t="shared" si="79"/>
        <v>10.074236400584571</v>
      </c>
      <c r="K1092" s="1">
        <f t="shared" si="80"/>
        <v>16.824887515317098</v>
      </c>
      <c r="L1092" s="30"/>
      <c r="M1092" s="30"/>
      <c r="N1092" s="2">
        <v>0</v>
      </c>
      <c r="O1092" s="30"/>
      <c r="P1092" s="30"/>
      <c r="Q1092" s="30"/>
      <c r="R1092" s="30"/>
      <c r="S1092" s="30"/>
      <c r="T1092" s="30"/>
      <c r="U1092" s="30"/>
      <c r="V1092" s="30"/>
    </row>
    <row r="1093" spans="1:22" ht="14.5" x14ac:dyDescent="0.35">
      <c r="A1093" s="15">
        <v>77</v>
      </c>
      <c r="B1093" s="8">
        <v>90</v>
      </c>
      <c r="C1093" s="8">
        <v>1277152.5666524251</v>
      </c>
      <c r="D1093" s="8">
        <v>5499.0234076967699</v>
      </c>
      <c r="E1093" s="2">
        <v>3270</v>
      </c>
      <c r="F1093" s="1">
        <v>14251.9326171875</v>
      </c>
      <c r="G1093" s="1">
        <v>295.95538330078102</v>
      </c>
      <c r="H1093" s="1">
        <v>16152.80763413925</v>
      </c>
      <c r="I1093" s="1">
        <v>322.85674649041221</v>
      </c>
      <c r="J1093" s="1">
        <f t="shared" si="79"/>
        <v>13.337664918927125</v>
      </c>
      <c r="K1093" s="1">
        <f t="shared" si="80"/>
        <v>9.0896684796205189</v>
      </c>
      <c r="L1093" s="30"/>
      <c r="M1093" s="30"/>
      <c r="N1093" s="2">
        <v>1504164</v>
      </c>
      <c r="O1093" s="30"/>
      <c r="P1093" s="30"/>
      <c r="Q1093" s="30"/>
      <c r="R1093" s="30"/>
      <c r="S1093" s="30"/>
      <c r="T1093" s="30"/>
      <c r="U1093" s="30"/>
      <c r="V1093" s="30"/>
    </row>
    <row r="1094" spans="1:22" ht="14.5" x14ac:dyDescent="0.35">
      <c r="A1094" s="15">
        <v>77</v>
      </c>
      <c r="B1094" s="8">
        <v>90</v>
      </c>
      <c r="C1094" s="8">
        <v>1277152.5666524251</v>
      </c>
      <c r="D1094" s="8">
        <v>5499.0234076967699</v>
      </c>
      <c r="E1094" s="2">
        <v>3300</v>
      </c>
      <c r="F1094" s="1">
        <v>13324.7998046875</v>
      </c>
      <c r="G1094" s="1">
        <v>269.49230957031199</v>
      </c>
      <c r="H1094" s="1">
        <v>14373.435947702639</v>
      </c>
      <c r="I1094" s="1">
        <v>285.3297427992577</v>
      </c>
      <c r="J1094" s="1">
        <f t="shared" si="79"/>
        <v>7.8698078649274859</v>
      </c>
      <c r="K1094" s="1">
        <f t="shared" si="80"/>
        <v>5.8767662996385583</v>
      </c>
      <c r="L1094" s="30"/>
      <c r="M1094" s="30"/>
      <c r="N1094" s="2">
        <v>1504164</v>
      </c>
      <c r="O1094" s="30"/>
      <c r="P1094" s="30"/>
      <c r="Q1094" s="30"/>
      <c r="R1094" s="30"/>
      <c r="S1094" s="30"/>
      <c r="T1094" s="30"/>
      <c r="U1094" s="30"/>
      <c r="V1094" s="30"/>
    </row>
    <row r="1095" spans="1:22" ht="14.5" x14ac:dyDescent="0.35">
      <c r="A1095" s="15">
        <v>77</v>
      </c>
      <c r="B1095" s="8">
        <v>90</v>
      </c>
      <c r="C1095" s="8">
        <v>1277152.5666524251</v>
      </c>
      <c r="D1095" s="8">
        <v>5499.0234076967699</v>
      </c>
      <c r="E1095" s="2">
        <v>3330</v>
      </c>
      <c r="F1095" s="1">
        <v>13315.30078125</v>
      </c>
      <c r="G1095" s="1">
        <v>264.67898559570301</v>
      </c>
      <c r="H1095" s="1">
        <v>13941.799268978481</v>
      </c>
      <c r="I1095" s="1">
        <v>278.85839495784018</v>
      </c>
      <c r="J1095" s="1">
        <f t="shared" si="79"/>
        <v>4.7051020327733575</v>
      </c>
      <c r="K1095" s="1">
        <f t="shared" si="80"/>
        <v>5.3572101049972298</v>
      </c>
      <c r="L1095" s="30"/>
      <c r="M1095" s="30"/>
      <c r="N1095" s="2">
        <v>1504164</v>
      </c>
      <c r="O1095" s="30"/>
      <c r="P1095" s="30"/>
      <c r="Q1095" s="30"/>
      <c r="R1095" s="30"/>
      <c r="S1095" s="30"/>
      <c r="T1095" s="30"/>
      <c r="U1095" s="30"/>
      <c r="V1095" s="30"/>
    </row>
    <row r="1096" spans="1:22" ht="14.5" x14ac:dyDescent="0.35">
      <c r="A1096" s="15">
        <v>77</v>
      </c>
      <c r="B1096" s="8">
        <v>90</v>
      </c>
      <c r="C1096" s="8">
        <v>1277152.5666524251</v>
      </c>
      <c r="D1096" s="8">
        <v>5499.0234076967699</v>
      </c>
      <c r="E1096" s="2">
        <v>3360</v>
      </c>
      <c r="F1096" s="1">
        <v>21445.46484375</v>
      </c>
      <c r="G1096" s="1">
        <v>417.03015136718699</v>
      </c>
      <c r="H1096" s="1">
        <v>22022.585994571658</v>
      </c>
      <c r="I1096" s="1">
        <v>431.2291555083807</v>
      </c>
      <c r="J1096" s="1">
        <f t="shared" si="79"/>
        <v>2.6911104749956154</v>
      </c>
      <c r="K1096" s="1">
        <f t="shared" si="80"/>
        <v>3.4047907794301815</v>
      </c>
      <c r="L1096" s="30"/>
      <c r="M1096" s="30"/>
      <c r="N1096" s="2">
        <v>0</v>
      </c>
      <c r="O1096" s="30"/>
      <c r="P1096" s="30"/>
      <c r="Q1096" s="30"/>
      <c r="R1096" s="30"/>
      <c r="S1096" s="30"/>
      <c r="T1096" s="30"/>
      <c r="U1096" s="30"/>
      <c r="V1096" s="30"/>
    </row>
    <row r="1097" spans="1:22" ht="14.5" x14ac:dyDescent="0.35">
      <c r="A1097" s="15">
        <v>77</v>
      </c>
      <c r="B1097" s="8">
        <v>90</v>
      </c>
      <c r="C1097" s="8">
        <v>1277152.5666524251</v>
      </c>
      <c r="D1097" s="8">
        <v>5499.0234076967699</v>
      </c>
      <c r="E1097" s="2">
        <v>3390</v>
      </c>
      <c r="F1097" s="1">
        <v>24042.994140625</v>
      </c>
      <c r="G1097" s="1">
        <v>437.68856811523398</v>
      </c>
      <c r="H1097" s="1">
        <v>24689.374042600441</v>
      </c>
      <c r="I1097" s="1">
        <v>471.05306453968859</v>
      </c>
      <c r="J1097" s="1">
        <f t="shared" ref="J1097:J1160" si="81">(H1097-F1097)/F1097*100</f>
        <v>2.6884334712841129</v>
      </c>
      <c r="K1097" s="1">
        <f t="shared" ref="K1097:K1160" si="82">(I1097-G1097)/G1097*100</f>
        <v>7.6228850500089971</v>
      </c>
      <c r="L1097" s="30"/>
      <c r="M1097" s="30"/>
      <c r="N1097" s="2">
        <v>0</v>
      </c>
      <c r="O1097" s="30"/>
      <c r="P1097" s="30"/>
      <c r="Q1097" s="30"/>
      <c r="R1097" s="30"/>
      <c r="S1097" s="30"/>
      <c r="T1097" s="30"/>
      <c r="U1097" s="30"/>
      <c r="V1097" s="30"/>
    </row>
    <row r="1098" spans="1:22" ht="14.5" x14ac:dyDescent="0.35">
      <c r="A1098" s="15">
        <v>77</v>
      </c>
      <c r="B1098" s="8">
        <v>90</v>
      </c>
      <c r="C1098" s="8">
        <v>1277152.5666524251</v>
      </c>
      <c r="D1098" s="8">
        <v>5499.0234076967699</v>
      </c>
      <c r="E1098" s="2">
        <v>3420</v>
      </c>
      <c r="F1098" s="1">
        <v>24219.59375</v>
      </c>
      <c r="G1098" s="1">
        <v>442.092041015625</v>
      </c>
      <c r="H1098" s="1">
        <v>25987.81359086575</v>
      </c>
      <c r="I1098" s="1">
        <v>482.91171537684801</v>
      </c>
      <c r="J1098" s="1">
        <f t="shared" si="81"/>
        <v>7.3007824124454999</v>
      </c>
      <c r="K1098" s="1">
        <f t="shared" si="82"/>
        <v>9.2332977240321572</v>
      </c>
      <c r="L1098" s="30"/>
      <c r="M1098" s="30"/>
      <c r="N1098" s="2">
        <v>0</v>
      </c>
      <c r="O1098" s="30"/>
      <c r="P1098" s="30"/>
      <c r="Q1098" s="30"/>
      <c r="R1098" s="30"/>
      <c r="S1098" s="30"/>
      <c r="T1098" s="30"/>
      <c r="U1098" s="30"/>
      <c r="V1098" s="30"/>
    </row>
    <row r="1099" spans="1:22" ht="14.5" x14ac:dyDescent="0.35">
      <c r="A1099" s="15">
        <v>77</v>
      </c>
      <c r="B1099" s="8">
        <v>90</v>
      </c>
      <c r="C1099" s="8">
        <v>1277152.5666524251</v>
      </c>
      <c r="D1099" s="8">
        <v>5499.0234076967699</v>
      </c>
      <c r="E1099" s="2">
        <v>3450</v>
      </c>
      <c r="F1099" s="1">
        <v>15381.857421875</v>
      </c>
      <c r="G1099" s="1">
        <v>291.24963378906301</v>
      </c>
      <c r="H1099" s="1">
        <v>16451.13255444248</v>
      </c>
      <c r="I1099" s="1">
        <v>304.61358133828469</v>
      </c>
      <c r="J1099" s="1">
        <f t="shared" si="81"/>
        <v>6.9515345464510148</v>
      </c>
      <c r="K1099" s="1">
        <f t="shared" si="82"/>
        <v>4.5884856146808044</v>
      </c>
      <c r="L1099" s="30"/>
      <c r="M1099" s="30"/>
      <c r="N1099" s="2">
        <v>1504164</v>
      </c>
      <c r="O1099" s="30"/>
      <c r="P1099" s="30"/>
      <c r="Q1099" s="30"/>
      <c r="R1099" s="30"/>
      <c r="S1099" s="30"/>
      <c r="T1099" s="30"/>
      <c r="U1099" s="30"/>
      <c r="V1099" s="30"/>
    </row>
    <row r="1100" spans="1:22" ht="14.5" x14ac:dyDescent="0.35">
      <c r="A1100" s="15">
        <v>77</v>
      </c>
      <c r="B1100" s="8">
        <v>90</v>
      </c>
      <c r="C1100" s="8">
        <v>1277152.5666524251</v>
      </c>
      <c r="D1100" s="8">
        <v>5499.0234076967699</v>
      </c>
      <c r="E1100" s="2">
        <v>3480</v>
      </c>
      <c r="F1100" s="1">
        <v>13702.7900390625</v>
      </c>
      <c r="G1100" s="1">
        <v>279.33160400390602</v>
      </c>
      <c r="H1100" s="1">
        <v>14692.130022938791</v>
      </c>
      <c r="I1100" s="1">
        <v>273.22732382576032</v>
      </c>
      <c r="J1100" s="1">
        <f t="shared" si="81"/>
        <v>7.2199893675374316</v>
      </c>
      <c r="K1100" s="1">
        <f t="shared" si="82"/>
        <v>-2.1853166955144614</v>
      </c>
      <c r="L1100" s="30"/>
      <c r="M1100" s="30"/>
      <c r="N1100" s="2">
        <v>1504164</v>
      </c>
      <c r="O1100" s="30"/>
      <c r="P1100" s="30"/>
      <c r="Q1100" s="30"/>
      <c r="R1100" s="30"/>
      <c r="S1100" s="30"/>
      <c r="T1100" s="30"/>
      <c r="U1100" s="30"/>
      <c r="V1100" s="30"/>
    </row>
    <row r="1101" spans="1:22" ht="14.5" x14ac:dyDescent="0.35">
      <c r="A1101" s="15">
        <v>77</v>
      </c>
      <c r="B1101" s="8">
        <v>90</v>
      </c>
      <c r="C1101" s="8">
        <v>1277152.5666524251</v>
      </c>
      <c r="D1101" s="8">
        <v>5499.0234076967699</v>
      </c>
      <c r="E1101" s="2">
        <v>3510</v>
      </c>
      <c r="F1101" s="1">
        <v>15097.64453125</v>
      </c>
      <c r="G1101" s="1">
        <v>319.04464721679699</v>
      </c>
      <c r="H1101" s="1">
        <v>14156.95682803212</v>
      </c>
      <c r="I1101" s="1">
        <v>269.76274162784841</v>
      </c>
      <c r="J1101" s="1">
        <f t="shared" si="81"/>
        <v>-6.2306918226269588</v>
      </c>
      <c r="K1101" s="1">
        <f t="shared" si="82"/>
        <v>-15.446711304785055</v>
      </c>
      <c r="L1101" s="30"/>
      <c r="M1101" s="30"/>
      <c r="N1101" s="2">
        <v>1504164</v>
      </c>
      <c r="O1101" s="30"/>
      <c r="P1101" s="30"/>
      <c r="Q1101" s="30"/>
      <c r="R1101" s="30"/>
      <c r="S1101" s="30"/>
      <c r="T1101" s="30"/>
      <c r="U1101" s="30"/>
      <c r="V1101" s="30"/>
    </row>
    <row r="1102" spans="1:22" ht="14.5" x14ac:dyDescent="0.35">
      <c r="A1102" s="15">
        <v>77</v>
      </c>
      <c r="B1102" s="8">
        <v>90</v>
      </c>
      <c r="C1102" s="8">
        <v>1277152.5666524251</v>
      </c>
      <c r="D1102" s="8">
        <v>5499.0234076967699</v>
      </c>
      <c r="E1102" s="2">
        <v>3540</v>
      </c>
      <c r="F1102" s="1">
        <v>23699.388671875</v>
      </c>
      <c r="G1102" s="1">
        <v>485.67639160156199</v>
      </c>
      <c r="H1102" s="1">
        <v>22218.234037312279</v>
      </c>
      <c r="I1102" s="1">
        <v>408.83984803387028</v>
      </c>
      <c r="J1102" s="1">
        <f t="shared" si="81"/>
        <v>-6.2497588231905148</v>
      </c>
      <c r="K1102" s="1">
        <f t="shared" si="82"/>
        <v>-15.820522655901851</v>
      </c>
      <c r="L1102" s="30"/>
      <c r="M1102" s="30"/>
      <c r="N1102" s="2">
        <v>0</v>
      </c>
      <c r="O1102" s="30"/>
      <c r="P1102" s="30"/>
      <c r="Q1102" s="30"/>
      <c r="R1102" s="30"/>
      <c r="S1102" s="30"/>
      <c r="T1102" s="30"/>
      <c r="U1102" s="30"/>
      <c r="V1102" s="30"/>
    </row>
    <row r="1103" spans="1:22" ht="14.5" x14ac:dyDescent="0.35">
      <c r="A1103" s="15">
        <v>77</v>
      </c>
      <c r="B1103" s="8">
        <v>90</v>
      </c>
      <c r="C1103" s="8">
        <v>1277152.5666524251</v>
      </c>
      <c r="D1103" s="8">
        <v>5499.0234076967699</v>
      </c>
      <c r="E1103" s="2">
        <v>3570</v>
      </c>
      <c r="F1103" s="1">
        <v>24101.505859375</v>
      </c>
      <c r="G1103" s="1">
        <v>469.25006103515602</v>
      </c>
      <c r="H1103" s="1">
        <v>24928.902891572499</v>
      </c>
      <c r="I1103" s="1">
        <v>444.5200611830187</v>
      </c>
      <c r="J1103" s="1">
        <f t="shared" si="81"/>
        <v>3.4329682013443925</v>
      </c>
      <c r="K1103" s="1">
        <f t="shared" si="82"/>
        <v>-5.2701111636689939</v>
      </c>
      <c r="L1103" s="30"/>
      <c r="M1103" s="30"/>
      <c r="N1103" s="2">
        <v>0</v>
      </c>
      <c r="O1103" s="30"/>
      <c r="P1103" s="30"/>
      <c r="Q1103" s="30"/>
      <c r="R1103" s="30"/>
      <c r="S1103" s="30"/>
      <c r="T1103" s="30"/>
      <c r="U1103" s="30"/>
      <c r="V1103" s="30"/>
    </row>
    <row r="1104" spans="1:22" ht="14.5" x14ac:dyDescent="0.35">
      <c r="A1104" s="15">
        <v>77</v>
      </c>
      <c r="B1104" s="8">
        <v>90</v>
      </c>
      <c r="C1104" s="8">
        <v>1277152.5666524251</v>
      </c>
      <c r="D1104" s="8">
        <v>5499.0234076967699</v>
      </c>
      <c r="E1104" s="2">
        <v>3600</v>
      </c>
      <c r="F1104" s="1">
        <v>23847.298828125</v>
      </c>
      <c r="G1104" s="1">
        <v>447.77493286132801</v>
      </c>
      <c r="H1104" s="1">
        <v>25858.60562593933</v>
      </c>
      <c r="I1104" s="1">
        <v>453.26611518478433</v>
      </c>
      <c r="J1104" s="1">
        <f t="shared" si="81"/>
        <v>8.4341074111179299</v>
      </c>
      <c r="K1104" s="1">
        <f t="shared" si="82"/>
        <v>1.2263264243862633</v>
      </c>
      <c r="L1104" s="30"/>
      <c r="M1104" s="30"/>
      <c r="N1104" s="2">
        <v>0</v>
      </c>
      <c r="O1104" s="30"/>
      <c r="P1104" s="30"/>
      <c r="Q1104" s="30"/>
      <c r="R1104" s="30"/>
      <c r="S1104" s="30"/>
      <c r="T1104" s="30"/>
      <c r="U1104" s="30"/>
      <c r="V1104" s="30"/>
    </row>
    <row r="1105" spans="1:22" ht="14.5" x14ac:dyDescent="0.35">
      <c r="A1105" s="15">
        <v>77</v>
      </c>
      <c r="B1105" s="8">
        <v>90</v>
      </c>
      <c r="C1105" s="8">
        <v>1277152.5666524251</v>
      </c>
      <c r="D1105" s="8">
        <v>5499.0234076967699</v>
      </c>
      <c r="E1105" s="2">
        <v>3630</v>
      </c>
      <c r="F1105" s="1">
        <v>15959.2236328125</v>
      </c>
      <c r="G1105" s="1">
        <v>299.75650024414102</v>
      </c>
      <c r="H1105" s="1">
        <v>16611.49617715046</v>
      </c>
      <c r="I1105" s="1">
        <v>288.17166065585542</v>
      </c>
      <c r="J1105" s="1">
        <f t="shared" si="81"/>
        <v>4.087119520005186</v>
      </c>
      <c r="K1105" s="1">
        <f t="shared" si="82"/>
        <v>-3.8647500817664215</v>
      </c>
      <c r="L1105" s="30"/>
      <c r="M1105" s="30"/>
      <c r="N1105" s="2">
        <v>1504164</v>
      </c>
      <c r="O1105" s="30"/>
      <c r="P1105" s="30"/>
      <c r="Q1105" s="30"/>
      <c r="R1105" s="30"/>
      <c r="S1105" s="30"/>
      <c r="T1105" s="30"/>
      <c r="U1105" s="30"/>
      <c r="V1105" s="30"/>
    </row>
    <row r="1106" spans="1:22" ht="14.5" x14ac:dyDescent="0.35">
      <c r="A1106" s="17">
        <v>77</v>
      </c>
      <c r="B1106" s="18">
        <v>90</v>
      </c>
      <c r="C1106" s="18">
        <v>1277152.5666524251</v>
      </c>
      <c r="D1106" s="18">
        <v>5499.0234076967699</v>
      </c>
      <c r="E1106" s="2">
        <v>3660</v>
      </c>
      <c r="F1106" s="1">
        <v>14218.9365234375</v>
      </c>
      <c r="G1106" s="1">
        <v>259.843017578125</v>
      </c>
      <c r="H1106" s="1">
        <v>14816.59392411234</v>
      </c>
      <c r="I1106" s="1">
        <v>266.34334306665579</v>
      </c>
      <c r="J1106" s="1">
        <f t="shared" si="81"/>
        <v>4.2032496571716393</v>
      </c>
      <c r="K1106" s="1">
        <f t="shared" si="82"/>
        <v>2.501635621814001</v>
      </c>
      <c r="L1106" s="30"/>
      <c r="M1106" s="30"/>
      <c r="N1106" s="16">
        <v>1504164</v>
      </c>
      <c r="O1106" s="30"/>
      <c r="P1106" s="30"/>
      <c r="Q1106" s="30"/>
      <c r="R1106" s="30"/>
      <c r="S1106" s="30"/>
      <c r="T1106" s="30"/>
      <c r="U1106" s="30"/>
      <c r="V1106" s="30"/>
    </row>
    <row r="1107" spans="1:22" ht="14.5" x14ac:dyDescent="0.35">
      <c r="A1107" s="15">
        <v>78</v>
      </c>
      <c r="B1107" s="8">
        <v>180</v>
      </c>
      <c r="C1107" s="8">
        <v>1824272.5981627861</v>
      </c>
      <c r="D1107" s="8">
        <v>6196.6154972990998</v>
      </c>
      <c r="E1107" s="2">
        <v>30</v>
      </c>
      <c r="F1107" s="2">
        <v>230.74868774414099</v>
      </c>
      <c r="G1107" s="2">
        <v>779.69976806640602</v>
      </c>
      <c r="H1107" s="1">
        <v>194.85821074491511</v>
      </c>
      <c r="I1107" s="1">
        <v>787.29080088927105</v>
      </c>
      <c r="J1107" s="1">
        <f t="shared" si="81"/>
        <v>-15.55392463987574</v>
      </c>
      <c r="K1107" s="1">
        <f t="shared" si="82"/>
        <v>0.97358408117655271</v>
      </c>
      <c r="L1107" s="30">
        <f t="shared" ref="L1107:M1107" si="83">AVERAGE(J1107:J1228)</f>
        <v>-3.5380415384359853</v>
      </c>
      <c r="M1107" s="30">
        <f t="shared" si="83"/>
        <v>0.8525356717472623</v>
      </c>
      <c r="N1107" s="2">
        <v>1707204</v>
      </c>
      <c r="O1107" s="30">
        <f t="shared" ref="O1107:P1107" si="84">ABS(L1107)</f>
        <v>3.5380415384359853</v>
      </c>
      <c r="P1107" s="30">
        <f t="shared" si="84"/>
        <v>0.8525356717472623</v>
      </c>
      <c r="Q1107" s="30">
        <f t="shared" ref="Q1107" si="85">SUM(G1107:G1228)*30</f>
        <v>2557509.7375488277</v>
      </c>
      <c r="R1107" s="30">
        <f>SUM(I1107:I1228)*30</f>
        <v>2566264.9274603343</v>
      </c>
      <c r="S1107" s="30">
        <f t="shared" ref="S1107" si="86">SUM(F1107:F1228)*30</f>
        <v>75166205.455627441</v>
      </c>
      <c r="T1107" s="30">
        <f>SUM(H1107:H1228)*30</f>
        <v>73825974.310687467</v>
      </c>
      <c r="U1107" s="30">
        <f t="shared" ref="U1107" si="87">(R1107-Q1107)/Q1107*100</f>
        <v>0.34233261296974637</v>
      </c>
      <c r="V1107" s="30">
        <f t="shared" ref="V1107" si="88">(T1107-S1107)/S1107*100</f>
        <v>-1.7830235500329294</v>
      </c>
    </row>
    <row r="1108" spans="1:22" ht="14.5" x14ac:dyDescent="0.35">
      <c r="A1108" s="15">
        <v>78</v>
      </c>
      <c r="B1108" s="8">
        <v>180</v>
      </c>
      <c r="C1108" s="8">
        <v>1824272.5981627861</v>
      </c>
      <c r="D1108" s="8">
        <v>6196.6154972990998</v>
      </c>
      <c r="E1108" s="2">
        <v>60</v>
      </c>
      <c r="F1108" s="2">
        <v>224.94200134277301</v>
      </c>
      <c r="G1108" s="2">
        <v>760.07897949218705</v>
      </c>
      <c r="H1108" s="1">
        <v>194.85821074491511</v>
      </c>
      <c r="I1108" s="1">
        <v>765.59601061152625</v>
      </c>
      <c r="J1108" s="1">
        <f t="shared" si="81"/>
        <v>-13.374021044658246</v>
      </c>
      <c r="K1108" s="1">
        <f t="shared" si="82"/>
        <v>0.72584971669985754</v>
      </c>
      <c r="L1108" s="30"/>
      <c r="M1108" s="30"/>
      <c r="N1108" s="2">
        <v>1707204</v>
      </c>
      <c r="O1108" s="30"/>
      <c r="P1108" s="30"/>
      <c r="Q1108" s="30"/>
      <c r="R1108" s="30"/>
      <c r="S1108" s="30"/>
      <c r="T1108" s="30"/>
      <c r="U1108" s="30"/>
      <c r="V1108" s="30"/>
    </row>
    <row r="1109" spans="1:22" ht="14.5" x14ac:dyDescent="0.35">
      <c r="A1109" s="15">
        <v>78</v>
      </c>
      <c r="B1109" s="8">
        <v>180</v>
      </c>
      <c r="C1109" s="8">
        <v>1824272.5981627861</v>
      </c>
      <c r="D1109" s="8">
        <v>6196.6154972990998</v>
      </c>
      <c r="E1109" s="2">
        <v>90</v>
      </c>
      <c r="F1109" s="2">
        <v>224.97193908691401</v>
      </c>
      <c r="G1109" s="2">
        <v>760.18011474609398</v>
      </c>
      <c r="H1109" s="1">
        <v>194.85821074491511</v>
      </c>
      <c r="I1109" s="1">
        <v>766.05799517520211</v>
      </c>
      <c r="J1109" s="1">
        <f t="shared" si="81"/>
        <v>-13.385548644075552</v>
      </c>
      <c r="K1109" s="1">
        <f t="shared" si="82"/>
        <v>0.77322207133389553</v>
      </c>
      <c r="L1109" s="30"/>
      <c r="M1109" s="30"/>
      <c r="N1109" s="2">
        <v>1707204</v>
      </c>
      <c r="O1109" s="30"/>
      <c r="P1109" s="30"/>
      <c r="Q1109" s="30"/>
      <c r="R1109" s="30"/>
      <c r="S1109" s="30"/>
      <c r="T1109" s="30"/>
      <c r="U1109" s="30"/>
      <c r="V1109" s="30"/>
    </row>
    <row r="1110" spans="1:22" ht="14.5" x14ac:dyDescent="0.35">
      <c r="A1110" s="15">
        <v>78</v>
      </c>
      <c r="B1110" s="8">
        <v>180</v>
      </c>
      <c r="C1110" s="8">
        <v>1824272.5981627861</v>
      </c>
      <c r="D1110" s="8">
        <v>6196.6154972990998</v>
      </c>
      <c r="E1110" s="2">
        <v>120</v>
      </c>
      <c r="F1110" s="2">
        <v>225.041915893555</v>
      </c>
      <c r="G1110" s="2">
        <v>760.41656494140602</v>
      </c>
      <c r="H1110" s="1">
        <v>194.85821074491511</v>
      </c>
      <c r="I1110" s="1">
        <v>769.86079018326325</v>
      </c>
      <c r="J1110" s="1">
        <f t="shared" si="81"/>
        <v>-13.41248141653611</v>
      </c>
      <c r="K1110" s="1">
        <f t="shared" si="82"/>
        <v>1.2419804719252732</v>
      </c>
      <c r="L1110" s="30"/>
      <c r="M1110" s="30"/>
      <c r="N1110" s="2">
        <v>0</v>
      </c>
      <c r="O1110" s="30"/>
      <c r="P1110" s="30"/>
      <c r="Q1110" s="30"/>
      <c r="R1110" s="30"/>
      <c r="S1110" s="30"/>
      <c r="T1110" s="30"/>
      <c r="U1110" s="30"/>
      <c r="V1110" s="30"/>
    </row>
    <row r="1111" spans="1:22" ht="14.5" x14ac:dyDescent="0.35">
      <c r="A1111" s="15">
        <v>78</v>
      </c>
      <c r="B1111" s="8">
        <v>180</v>
      </c>
      <c r="C1111" s="8">
        <v>1824272.5981627861</v>
      </c>
      <c r="D1111" s="8">
        <v>6196.6154972990998</v>
      </c>
      <c r="E1111" s="2">
        <v>150</v>
      </c>
      <c r="F1111" s="2">
        <v>225.24798583984401</v>
      </c>
      <c r="G1111" s="2">
        <v>761.11285400390602</v>
      </c>
      <c r="H1111" s="1">
        <v>194.85821074491511</v>
      </c>
      <c r="I1111" s="1">
        <v>774.167129035833</v>
      </c>
      <c r="J1111" s="1">
        <f t="shared" si="81"/>
        <v>-13.491696710014825</v>
      </c>
      <c r="K1111" s="1">
        <f t="shared" si="82"/>
        <v>1.7151562955813624</v>
      </c>
      <c r="L1111" s="30"/>
      <c r="M1111" s="30"/>
      <c r="N1111" s="2">
        <v>0</v>
      </c>
      <c r="O1111" s="30"/>
      <c r="P1111" s="30"/>
      <c r="Q1111" s="30"/>
      <c r="R1111" s="30"/>
      <c r="S1111" s="30"/>
      <c r="T1111" s="30"/>
      <c r="U1111" s="30"/>
      <c r="V1111" s="30"/>
    </row>
    <row r="1112" spans="1:22" ht="14.5" x14ac:dyDescent="0.35">
      <c r="A1112" s="15">
        <v>78</v>
      </c>
      <c r="B1112" s="8">
        <v>180</v>
      </c>
      <c r="C1112" s="8">
        <v>1824272.5981627861</v>
      </c>
      <c r="D1112" s="8">
        <v>6196.6154972990998</v>
      </c>
      <c r="E1112" s="2">
        <v>180</v>
      </c>
      <c r="F1112" s="2">
        <v>226.39952087402301</v>
      </c>
      <c r="G1112" s="2">
        <v>765.00390625</v>
      </c>
      <c r="H1112" s="1">
        <v>194.85821074491511</v>
      </c>
      <c r="I1112" s="1">
        <v>778.54945855015796</v>
      </c>
      <c r="J1112" s="1">
        <f t="shared" si="81"/>
        <v>-13.931703568692019</v>
      </c>
      <c r="K1112" s="1">
        <f t="shared" si="82"/>
        <v>1.7706513900768679</v>
      </c>
      <c r="L1112" s="30"/>
      <c r="M1112" s="30"/>
      <c r="N1112" s="2">
        <v>0</v>
      </c>
      <c r="O1112" s="30"/>
      <c r="P1112" s="30"/>
      <c r="Q1112" s="30"/>
      <c r="R1112" s="30"/>
      <c r="S1112" s="30"/>
      <c r="T1112" s="30"/>
      <c r="U1112" s="30"/>
      <c r="V1112" s="30"/>
    </row>
    <row r="1113" spans="1:22" ht="14.5" x14ac:dyDescent="0.35">
      <c r="A1113" s="15">
        <v>78</v>
      </c>
      <c r="B1113" s="8">
        <v>180</v>
      </c>
      <c r="C1113" s="8">
        <v>1824272.5981627861</v>
      </c>
      <c r="D1113" s="8">
        <v>6196.6154972990998</v>
      </c>
      <c r="E1113" s="2">
        <v>210</v>
      </c>
      <c r="F1113" s="2">
        <v>292.04211425781301</v>
      </c>
      <c r="G1113" s="2">
        <v>986.79382324218705</v>
      </c>
      <c r="H1113" s="1">
        <v>194.85821074491511</v>
      </c>
      <c r="I1113" s="1">
        <v>1021.433856111277</v>
      </c>
      <c r="J1113" s="1">
        <f t="shared" si="81"/>
        <v>-33.277359246586109</v>
      </c>
      <c r="K1113" s="1">
        <f t="shared" si="82"/>
        <v>3.5103617445919424</v>
      </c>
      <c r="L1113" s="30"/>
      <c r="M1113" s="30"/>
      <c r="N1113" s="2">
        <v>1707204</v>
      </c>
      <c r="O1113" s="30"/>
      <c r="P1113" s="30"/>
      <c r="Q1113" s="30"/>
      <c r="R1113" s="30"/>
      <c r="S1113" s="30"/>
      <c r="T1113" s="30"/>
      <c r="U1113" s="30"/>
      <c r="V1113" s="30"/>
    </row>
    <row r="1114" spans="1:22" ht="14.5" x14ac:dyDescent="0.35">
      <c r="A1114" s="15">
        <v>78</v>
      </c>
      <c r="B1114" s="8">
        <v>180</v>
      </c>
      <c r="C1114" s="8">
        <v>1824272.5981627861</v>
      </c>
      <c r="D1114" s="8">
        <v>6196.6154972990998</v>
      </c>
      <c r="E1114" s="2">
        <v>240</v>
      </c>
      <c r="F1114" s="2">
        <v>309.51892089843801</v>
      </c>
      <c r="G1114" s="2">
        <v>1040.83752441406</v>
      </c>
      <c r="H1114" s="1">
        <v>194.85821074491511</v>
      </c>
      <c r="I1114" s="1">
        <v>1085.5238245010969</v>
      </c>
      <c r="J1114" s="1">
        <f t="shared" si="81"/>
        <v>-37.044814520772498</v>
      </c>
      <c r="K1114" s="1">
        <f t="shared" si="82"/>
        <v>4.2933021762635883</v>
      </c>
      <c r="L1114" s="30"/>
      <c r="M1114" s="30"/>
      <c r="N1114" s="2">
        <v>1707204</v>
      </c>
      <c r="O1114" s="30"/>
      <c r="P1114" s="30"/>
      <c r="Q1114" s="30"/>
      <c r="R1114" s="30"/>
      <c r="S1114" s="30"/>
      <c r="T1114" s="30"/>
      <c r="U1114" s="30"/>
      <c r="V1114" s="30"/>
    </row>
    <row r="1115" spans="1:22" ht="14.5" x14ac:dyDescent="0.35">
      <c r="A1115" s="15">
        <v>78</v>
      </c>
      <c r="B1115" s="8">
        <v>180</v>
      </c>
      <c r="C1115" s="8">
        <v>1824272.5981627861</v>
      </c>
      <c r="D1115" s="8">
        <v>6196.6154972990998</v>
      </c>
      <c r="E1115" s="2">
        <v>270</v>
      </c>
      <c r="F1115" s="2">
        <v>383.20718383789102</v>
      </c>
      <c r="G1115" s="2">
        <v>1092.5693359375</v>
      </c>
      <c r="H1115" s="1">
        <v>194.85821074491511</v>
      </c>
      <c r="I1115" s="1">
        <v>1132.550204565043</v>
      </c>
      <c r="J1115" s="1">
        <f t="shared" si="81"/>
        <v>-49.150689506033267</v>
      </c>
      <c r="K1115" s="1">
        <f t="shared" si="82"/>
        <v>3.6593438340676734</v>
      </c>
      <c r="L1115" s="30"/>
      <c r="M1115" s="30"/>
      <c r="N1115" s="2">
        <v>1707204</v>
      </c>
      <c r="O1115" s="30"/>
      <c r="P1115" s="30"/>
      <c r="Q1115" s="30"/>
      <c r="R1115" s="30"/>
      <c r="S1115" s="30"/>
      <c r="T1115" s="30"/>
      <c r="U1115" s="30"/>
      <c r="V1115" s="30"/>
    </row>
    <row r="1116" spans="1:22" ht="14.5" x14ac:dyDescent="0.35">
      <c r="A1116" s="15">
        <v>78</v>
      </c>
      <c r="B1116" s="8">
        <v>180</v>
      </c>
      <c r="C1116" s="8">
        <v>1824272.5981627861</v>
      </c>
      <c r="D1116" s="8">
        <v>6196.6154972990998</v>
      </c>
      <c r="E1116" s="2">
        <v>300</v>
      </c>
      <c r="F1116" s="2">
        <v>835.05633544921898</v>
      </c>
      <c r="G1116" s="2">
        <v>1141.93603515625</v>
      </c>
      <c r="H1116" s="1">
        <v>194.85821074491511</v>
      </c>
      <c r="I1116" s="1">
        <v>1173.8472028434851</v>
      </c>
      <c r="J1116" s="1">
        <f t="shared" si="81"/>
        <v>-76.665261674819689</v>
      </c>
      <c r="K1116" s="1">
        <f t="shared" si="82"/>
        <v>2.7944794370963795</v>
      </c>
      <c r="L1116" s="30"/>
      <c r="M1116" s="30"/>
      <c r="N1116" s="2">
        <v>0</v>
      </c>
      <c r="O1116" s="30"/>
      <c r="P1116" s="30"/>
      <c r="Q1116" s="30"/>
      <c r="R1116" s="30"/>
      <c r="S1116" s="30"/>
      <c r="T1116" s="30"/>
      <c r="U1116" s="30"/>
      <c r="V1116" s="30"/>
    </row>
    <row r="1117" spans="1:22" ht="14.5" x14ac:dyDescent="0.35">
      <c r="A1117" s="15">
        <v>78</v>
      </c>
      <c r="B1117" s="8">
        <v>180</v>
      </c>
      <c r="C1117" s="8">
        <v>1824272.5981627861</v>
      </c>
      <c r="D1117" s="8">
        <v>6196.6154972990998</v>
      </c>
      <c r="E1117" s="2">
        <v>330</v>
      </c>
      <c r="F1117" s="2">
        <v>1833.25549316406</v>
      </c>
      <c r="G1117" s="2">
        <v>1179.31225585937</v>
      </c>
      <c r="H1117" s="1">
        <v>426.42169196048229</v>
      </c>
      <c r="I1117" s="1">
        <v>1197.494554449192</v>
      </c>
      <c r="J1117" s="1">
        <f t="shared" si="81"/>
        <v>-76.739647389545752</v>
      </c>
      <c r="K1117" s="1">
        <f t="shared" si="82"/>
        <v>1.5417713586443245</v>
      </c>
      <c r="L1117" s="30"/>
      <c r="M1117" s="30"/>
      <c r="N1117" s="2">
        <v>0</v>
      </c>
      <c r="O1117" s="30"/>
      <c r="P1117" s="30"/>
      <c r="Q1117" s="30"/>
      <c r="R1117" s="30"/>
      <c r="S1117" s="30"/>
      <c r="T1117" s="30"/>
      <c r="U1117" s="30"/>
      <c r="V1117" s="30"/>
    </row>
    <row r="1118" spans="1:22" ht="14.5" x14ac:dyDescent="0.35">
      <c r="A1118" s="15">
        <v>78</v>
      </c>
      <c r="B1118" s="8">
        <v>180</v>
      </c>
      <c r="C1118" s="8">
        <v>1824272.5981627861</v>
      </c>
      <c r="D1118" s="8">
        <v>6196.6154972990998</v>
      </c>
      <c r="E1118" s="2">
        <v>360</v>
      </c>
      <c r="F1118" s="2">
        <v>2721.11010742187</v>
      </c>
      <c r="G1118" s="2">
        <v>1188.25158691406</v>
      </c>
      <c r="H1118" s="1">
        <v>1173.925598110907</v>
      </c>
      <c r="I1118" s="1">
        <v>1214.0426385561329</v>
      </c>
      <c r="J1118" s="1">
        <f t="shared" si="81"/>
        <v>-56.858577868311656</v>
      </c>
      <c r="K1118" s="1">
        <f t="shared" si="82"/>
        <v>2.1705042876528702</v>
      </c>
      <c r="L1118" s="30"/>
      <c r="M1118" s="30"/>
      <c r="N1118" s="2">
        <v>0</v>
      </c>
      <c r="O1118" s="30"/>
      <c r="P1118" s="30"/>
      <c r="Q1118" s="30"/>
      <c r="R1118" s="30"/>
      <c r="S1118" s="30"/>
      <c r="T1118" s="30"/>
      <c r="U1118" s="30"/>
      <c r="V1118" s="30"/>
    </row>
    <row r="1119" spans="1:22" ht="14.5" x14ac:dyDescent="0.35">
      <c r="A1119" s="15">
        <v>78</v>
      </c>
      <c r="B1119" s="8">
        <v>180</v>
      </c>
      <c r="C1119" s="8">
        <v>1824272.5981627861</v>
      </c>
      <c r="D1119" s="8">
        <v>6196.6154972990998</v>
      </c>
      <c r="E1119" s="2">
        <v>390</v>
      </c>
      <c r="F1119" s="2">
        <v>2220.76440429688</v>
      </c>
      <c r="G1119" s="2">
        <v>930.10601806640602</v>
      </c>
      <c r="H1119" s="1">
        <v>1648.578205466458</v>
      </c>
      <c r="I1119" s="1">
        <v>922.55961534747053</v>
      </c>
      <c r="J1119" s="1">
        <f t="shared" si="81"/>
        <v>-25.76528143747796</v>
      </c>
      <c r="K1119" s="1">
        <f t="shared" si="82"/>
        <v>-0.81134866051331267</v>
      </c>
      <c r="L1119" s="30"/>
      <c r="M1119" s="30"/>
      <c r="N1119" s="2">
        <v>1707204</v>
      </c>
      <c r="O1119" s="30"/>
      <c r="P1119" s="30"/>
      <c r="Q1119" s="30"/>
      <c r="R1119" s="30"/>
      <c r="S1119" s="30"/>
      <c r="T1119" s="30"/>
      <c r="U1119" s="30"/>
      <c r="V1119" s="30"/>
    </row>
    <row r="1120" spans="1:22" ht="14.5" x14ac:dyDescent="0.35">
      <c r="A1120" s="15">
        <v>78</v>
      </c>
      <c r="B1120" s="8">
        <v>180</v>
      </c>
      <c r="C1120" s="8">
        <v>1824272.5981627861</v>
      </c>
      <c r="D1120" s="8">
        <v>6196.6154972990998</v>
      </c>
      <c r="E1120" s="2">
        <v>420</v>
      </c>
      <c r="F1120" s="2">
        <v>2047.02844238281</v>
      </c>
      <c r="G1120" s="2">
        <v>883.990478515625</v>
      </c>
      <c r="H1120" s="1">
        <v>1965.0670044505689</v>
      </c>
      <c r="I1120" s="1">
        <v>865.23631939789243</v>
      </c>
      <c r="J1120" s="1">
        <f t="shared" si="81"/>
        <v>-4.0039227709428022</v>
      </c>
      <c r="K1120" s="1">
        <f t="shared" si="82"/>
        <v>-2.121534063265488</v>
      </c>
      <c r="L1120" s="30"/>
      <c r="M1120" s="30"/>
      <c r="N1120" s="2">
        <v>1707204</v>
      </c>
      <c r="O1120" s="30"/>
      <c r="P1120" s="30"/>
      <c r="Q1120" s="30"/>
      <c r="R1120" s="30"/>
      <c r="S1120" s="30"/>
      <c r="T1120" s="30"/>
      <c r="U1120" s="30"/>
      <c r="V1120" s="30"/>
    </row>
    <row r="1121" spans="1:22" ht="14.5" x14ac:dyDescent="0.35">
      <c r="A1121" s="15">
        <v>78</v>
      </c>
      <c r="B1121" s="8">
        <v>180</v>
      </c>
      <c r="C1121" s="8">
        <v>1824272.5981627861</v>
      </c>
      <c r="D1121" s="8">
        <v>6196.6154972990998</v>
      </c>
      <c r="E1121" s="2">
        <v>450</v>
      </c>
      <c r="F1121" s="2">
        <v>1929.07006835938</v>
      </c>
      <c r="G1121" s="2">
        <v>882.36651611328102</v>
      </c>
      <c r="H1121" s="1">
        <v>2278.2891320920648</v>
      </c>
      <c r="I1121" s="1">
        <v>863.21634505043937</v>
      </c>
      <c r="J1121" s="1">
        <f t="shared" si="81"/>
        <v>18.102974560674507</v>
      </c>
      <c r="K1121" s="1">
        <f t="shared" si="82"/>
        <v>-2.1703193302479185</v>
      </c>
      <c r="L1121" s="30"/>
      <c r="M1121" s="30"/>
      <c r="N1121" s="2">
        <v>1707204</v>
      </c>
      <c r="O1121" s="30"/>
      <c r="P1121" s="30"/>
      <c r="Q1121" s="30"/>
      <c r="R1121" s="30"/>
      <c r="S1121" s="30"/>
      <c r="T1121" s="30"/>
      <c r="U1121" s="30"/>
      <c r="V1121" s="30"/>
    </row>
    <row r="1122" spans="1:22" ht="14.5" x14ac:dyDescent="0.35">
      <c r="A1122" s="15">
        <v>78</v>
      </c>
      <c r="B1122" s="8">
        <v>180</v>
      </c>
      <c r="C1122" s="8">
        <v>1824272.5981627861</v>
      </c>
      <c r="D1122" s="8">
        <v>6196.6154972990998</v>
      </c>
      <c r="E1122" s="2">
        <v>480</v>
      </c>
      <c r="F1122" s="2">
        <v>1934.23400878906</v>
      </c>
      <c r="G1122" s="2">
        <v>894.64166259765602</v>
      </c>
      <c r="H1122" s="1">
        <v>2593.3830247368091</v>
      </c>
      <c r="I1122" s="1">
        <v>875.12440793951896</v>
      </c>
      <c r="J1122" s="1">
        <f t="shared" si="81"/>
        <v>34.078038797405583</v>
      </c>
      <c r="K1122" s="1">
        <f t="shared" si="82"/>
        <v>-2.1815722958248243</v>
      </c>
      <c r="L1122" s="30"/>
      <c r="M1122" s="30"/>
      <c r="N1122" s="2">
        <v>0</v>
      </c>
      <c r="O1122" s="30"/>
      <c r="P1122" s="30"/>
      <c r="Q1122" s="30"/>
      <c r="R1122" s="30"/>
      <c r="S1122" s="30"/>
      <c r="T1122" s="30"/>
      <c r="U1122" s="30"/>
      <c r="V1122" s="30"/>
    </row>
    <row r="1123" spans="1:22" ht="14.5" x14ac:dyDescent="0.35">
      <c r="A1123" s="15">
        <v>78</v>
      </c>
      <c r="B1123" s="8">
        <v>180</v>
      </c>
      <c r="C1123" s="8">
        <v>1824272.5981627861</v>
      </c>
      <c r="D1123" s="8">
        <v>6196.6154972990998</v>
      </c>
      <c r="E1123" s="2">
        <v>510</v>
      </c>
      <c r="F1123" s="2">
        <v>2167.16674804688</v>
      </c>
      <c r="G1123" s="2">
        <v>909.51312255859398</v>
      </c>
      <c r="H1123" s="1">
        <v>3293.432499235174</v>
      </c>
      <c r="I1123" s="1">
        <v>891.39788668211963</v>
      </c>
      <c r="J1123" s="1">
        <f t="shared" si="81"/>
        <v>51.969501294873623</v>
      </c>
      <c r="K1123" s="1">
        <f t="shared" si="82"/>
        <v>-1.9917509079488072</v>
      </c>
      <c r="L1123" s="30"/>
      <c r="M1123" s="30"/>
      <c r="N1123" s="2">
        <v>0</v>
      </c>
      <c r="O1123" s="30"/>
      <c r="P1123" s="30"/>
      <c r="Q1123" s="30"/>
      <c r="R1123" s="30"/>
      <c r="S1123" s="30"/>
      <c r="T1123" s="30"/>
      <c r="U1123" s="30"/>
      <c r="V1123" s="30"/>
    </row>
    <row r="1124" spans="1:22" ht="14.5" x14ac:dyDescent="0.35">
      <c r="A1124" s="15">
        <v>78</v>
      </c>
      <c r="B1124" s="8">
        <v>180</v>
      </c>
      <c r="C1124" s="8">
        <v>1824272.5981627861</v>
      </c>
      <c r="D1124" s="8">
        <v>6196.6154972990998</v>
      </c>
      <c r="E1124" s="2">
        <v>540</v>
      </c>
      <c r="F1124" s="2">
        <v>2829.70263671875</v>
      </c>
      <c r="G1124" s="2">
        <v>940.37017822265602</v>
      </c>
      <c r="H1124" s="1">
        <v>4214.7221002417591</v>
      </c>
      <c r="I1124" s="1">
        <v>903.76696763997199</v>
      </c>
      <c r="J1124" s="1">
        <f t="shared" si="81"/>
        <v>48.94576007919482</v>
      </c>
      <c r="K1124" s="1">
        <f t="shared" si="82"/>
        <v>-3.892425709614252</v>
      </c>
      <c r="L1124" s="30"/>
      <c r="M1124" s="30"/>
      <c r="N1124" s="2">
        <v>0</v>
      </c>
      <c r="O1124" s="30"/>
      <c r="P1124" s="30"/>
      <c r="Q1124" s="30"/>
      <c r="R1124" s="30"/>
      <c r="S1124" s="30"/>
      <c r="T1124" s="30"/>
      <c r="U1124" s="30"/>
      <c r="V1124" s="30"/>
    </row>
    <row r="1125" spans="1:22" ht="14.5" x14ac:dyDescent="0.35">
      <c r="A1125" s="15">
        <v>78</v>
      </c>
      <c r="B1125" s="8">
        <v>180</v>
      </c>
      <c r="C1125" s="8">
        <v>1824272.5981627861</v>
      </c>
      <c r="D1125" s="8">
        <v>6196.6154972990998</v>
      </c>
      <c r="E1125" s="2">
        <v>570</v>
      </c>
      <c r="F1125" s="2">
        <v>5589.1533203125</v>
      </c>
      <c r="G1125" s="2">
        <v>1252.9619140625</v>
      </c>
      <c r="H1125" s="1">
        <v>5696.092122598895</v>
      </c>
      <c r="I1125" s="1">
        <v>1230.8377829226749</v>
      </c>
      <c r="J1125" s="1">
        <f t="shared" si="81"/>
        <v>1.9133274068140229</v>
      </c>
      <c r="K1125" s="1">
        <f t="shared" si="82"/>
        <v>-1.7657464996754462</v>
      </c>
      <c r="L1125" s="30"/>
      <c r="M1125" s="30"/>
      <c r="N1125" s="2">
        <v>1707204</v>
      </c>
      <c r="O1125" s="30"/>
      <c r="P1125" s="30"/>
      <c r="Q1125" s="30"/>
      <c r="R1125" s="30"/>
      <c r="S1125" s="30"/>
      <c r="T1125" s="30"/>
      <c r="U1125" s="30"/>
      <c r="V1125" s="30"/>
    </row>
    <row r="1126" spans="1:22" ht="14.5" x14ac:dyDescent="0.35">
      <c r="A1126" s="15">
        <v>78</v>
      </c>
      <c r="B1126" s="8">
        <v>180</v>
      </c>
      <c r="C1126" s="8">
        <v>1824272.5981627861</v>
      </c>
      <c r="D1126" s="8">
        <v>6196.6154972990998</v>
      </c>
      <c r="E1126" s="2">
        <v>600</v>
      </c>
      <c r="F1126" s="2">
        <v>8265.763671875</v>
      </c>
      <c r="G1126" s="2">
        <v>1319.9951171875</v>
      </c>
      <c r="H1126" s="1">
        <v>7393.0695874990224</v>
      </c>
      <c r="I1126" s="1">
        <v>1299.3023488675949</v>
      </c>
      <c r="J1126" s="1">
        <f t="shared" si="81"/>
        <v>-10.557936556369222</v>
      </c>
      <c r="K1126" s="1">
        <f t="shared" si="82"/>
        <v>-1.5676397624860134</v>
      </c>
      <c r="L1126" s="30"/>
      <c r="M1126" s="30"/>
      <c r="N1126" s="2">
        <v>1707204</v>
      </c>
      <c r="O1126" s="30"/>
      <c r="P1126" s="30"/>
      <c r="Q1126" s="30"/>
      <c r="R1126" s="30"/>
      <c r="S1126" s="30"/>
      <c r="T1126" s="30"/>
      <c r="U1126" s="30"/>
      <c r="V1126" s="30"/>
    </row>
    <row r="1127" spans="1:22" ht="14.5" x14ac:dyDescent="0.35">
      <c r="A1127" s="15">
        <v>78</v>
      </c>
      <c r="B1127" s="8">
        <v>180</v>
      </c>
      <c r="C1127" s="8">
        <v>1824272.5981627861</v>
      </c>
      <c r="D1127" s="8">
        <v>6196.6154972990998</v>
      </c>
      <c r="E1127" s="2">
        <v>630</v>
      </c>
      <c r="F1127" s="2">
        <v>9636.94140625</v>
      </c>
      <c r="G1127" s="2">
        <v>1339.26574707031</v>
      </c>
      <c r="H1127" s="1">
        <v>9154.3879711768168</v>
      </c>
      <c r="I1127" s="1">
        <v>1317.254508444996</v>
      </c>
      <c r="J1127" s="1">
        <f t="shared" si="81"/>
        <v>-5.0073297608743896</v>
      </c>
      <c r="K1127" s="1">
        <f t="shared" si="82"/>
        <v>-1.6435303205106513</v>
      </c>
      <c r="L1127" s="30"/>
      <c r="M1127" s="30"/>
      <c r="N1127" s="2">
        <v>1707204</v>
      </c>
      <c r="O1127" s="30"/>
      <c r="P1127" s="30"/>
      <c r="Q1127" s="30"/>
      <c r="R1127" s="30"/>
      <c r="S1127" s="30"/>
      <c r="T1127" s="30"/>
      <c r="U1127" s="30"/>
      <c r="V1127" s="30"/>
    </row>
    <row r="1128" spans="1:22" ht="14.5" x14ac:dyDescent="0.35">
      <c r="A1128" s="15">
        <v>78</v>
      </c>
      <c r="B1128" s="8">
        <v>180</v>
      </c>
      <c r="C1128" s="8">
        <v>1824272.5981627861</v>
      </c>
      <c r="D1128" s="8">
        <v>6196.6154972990998</v>
      </c>
      <c r="E1128" s="2">
        <v>660</v>
      </c>
      <c r="F1128" s="2">
        <v>11189.8681640625</v>
      </c>
      <c r="G1128" s="2">
        <v>1330.50708007813</v>
      </c>
      <c r="H1128" s="1">
        <v>9658.8852651250654</v>
      </c>
      <c r="I1128" s="1">
        <v>1327.538739085026</v>
      </c>
      <c r="J1128" s="1">
        <f t="shared" si="81"/>
        <v>-13.681867172075856</v>
      </c>
      <c r="K1128" s="1">
        <f t="shared" si="82"/>
        <v>-0.22309847407423691</v>
      </c>
      <c r="L1128" s="30"/>
      <c r="M1128" s="30"/>
      <c r="N1128" s="2">
        <v>0</v>
      </c>
      <c r="O1128" s="30"/>
      <c r="P1128" s="30"/>
      <c r="Q1128" s="30"/>
      <c r="R1128" s="30"/>
      <c r="S1128" s="30"/>
      <c r="T1128" s="30"/>
      <c r="U1128" s="30"/>
      <c r="V1128" s="30"/>
    </row>
    <row r="1129" spans="1:22" ht="14.5" x14ac:dyDescent="0.35">
      <c r="A1129" s="15">
        <v>78</v>
      </c>
      <c r="B1129" s="8">
        <v>180</v>
      </c>
      <c r="C1129" s="8">
        <v>1824272.5981627861</v>
      </c>
      <c r="D1129" s="8">
        <v>6196.6154972990998</v>
      </c>
      <c r="E1129" s="2">
        <v>690</v>
      </c>
      <c r="F1129" s="2">
        <v>11914.357421875</v>
      </c>
      <c r="G1129" s="2">
        <v>1308.66528320312</v>
      </c>
      <c r="H1129" s="1">
        <v>9685.3896002496622</v>
      </c>
      <c r="I1129" s="1">
        <v>1335.91800827107</v>
      </c>
      <c r="J1129" s="1">
        <f t="shared" si="81"/>
        <v>-18.708250413345063</v>
      </c>
      <c r="K1129" s="1">
        <f t="shared" si="82"/>
        <v>2.0824824665055361</v>
      </c>
      <c r="L1129" s="30"/>
      <c r="M1129" s="30"/>
      <c r="N1129" s="2">
        <v>0</v>
      </c>
      <c r="O1129" s="30"/>
      <c r="P1129" s="30"/>
      <c r="Q1129" s="30"/>
      <c r="R1129" s="30"/>
      <c r="S1129" s="30"/>
      <c r="T1129" s="30"/>
      <c r="U1129" s="30"/>
      <c r="V1129" s="30"/>
    </row>
    <row r="1130" spans="1:22" ht="14.5" x14ac:dyDescent="0.35">
      <c r="A1130" s="15">
        <v>78</v>
      </c>
      <c r="B1130" s="8">
        <v>180</v>
      </c>
      <c r="C1130" s="8">
        <v>1824272.5981627861</v>
      </c>
      <c r="D1130" s="8">
        <v>6196.6154972990998</v>
      </c>
      <c r="E1130" s="2">
        <v>720</v>
      </c>
      <c r="F1130" s="2">
        <v>11247.98828125</v>
      </c>
      <c r="G1130" s="2">
        <v>1295.28698730469</v>
      </c>
      <c r="H1130" s="1">
        <v>11721.84317154396</v>
      </c>
      <c r="I1130" s="1">
        <v>1337.0861381733141</v>
      </c>
      <c r="J1130" s="1">
        <f t="shared" si="81"/>
        <v>4.212796799262847</v>
      </c>
      <c r="K1130" s="1">
        <f t="shared" si="82"/>
        <v>3.2270185123686193</v>
      </c>
      <c r="L1130" s="30"/>
      <c r="M1130" s="30"/>
      <c r="N1130" s="2">
        <v>0</v>
      </c>
      <c r="O1130" s="30"/>
      <c r="P1130" s="30"/>
      <c r="Q1130" s="30"/>
      <c r="R1130" s="30"/>
      <c r="S1130" s="30"/>
      <c r="T1130" s="30"/>
      <c r="U1130" s="30"/>
      <c r="V1130" s="30"/>
    </row>
    <row r="1131" spans="1:22" ht="14.5" x14ac:dyDescent="0.35">
      <c r="A1131" s="15">
        <v>78</v>
      </c>
      <c r="B1131" s="8">
        <v>180</v>
      </c>
      <c r="C1131" s="8">
        <v>1824272.5981627861</v>
      </c>
      <c r="D1131" s="8">
        <v>6196.6154972990998</v>
      </c>
      <c r="E1131" s="2">
        <v>750</v>
      </c>
      <c r="F1131" s="2">
        <v>7803.7607421875</v>
      </c>
      <c r="G1131" s="2">
        <v>1014.4775390625</v>
      </c>
      <c r="H1131" s="1">
        <v>9192.2762758256922</v>
      </c>
      <c r="I1131" s="1">
        <v>1056.1733072841321</v>
      </c>
      <c r="J1131" s="1">
        <f t="shared" si="81"/>
        <v>17.792902416033996</v>
      </c>
      <c r="K1131" s="1">
        <f t="shared" si="82"/>
        <v>4.1100730786177895</v>
      </c>
      <c r="L1131" s="30"/>
      <c r="M1131" s="30"/>
      <c r="N1131" s="2">
        <v>1707204</v>
      </c>
      <c r="O1131" s="30"/>
      <c r="P1131" s="30"/>
      <c r="Q1131" s="30"/>
      <c r="R1131" s="30"/>
      <c r="S1131" s="30"/>
      <c r="T1131" s="30"/>
      <c r="U1131" s="30"/>
      <c r="V1131" s="30"/>
    </row>
    <row r="1132" spans="1:22" ht="14.5" x14ac:dyDescent="0.35">
      <c r="A1132" s="15">
        <v>78</v>
      </c>
      <c r="B1132" s="8">
        <v>180</v>
      </c>
      <c r="C1132" s="8">
        <v>1824272.5981627861</v>
      </c>
      <c r="D1132" s="8">
        <v>6196.6154972990998</v>
      </c>
      <c r="E1132" s="2">
        <v>780</v>
      </c>
      <c r="F1132" s="2">
        <v>7031.58056640625</v>
      </c>
      <c r="G1132" s="2">
        <v>981.60321044921898</v>
      </c>
      <c r="H1132" s="1">
        <v>8096.4011158775456</v>
      </c>
      <c r="I1132" s="1">
        <v>1007.17576086534</v>
      </c>
      <c r="J1132" s="1">
        <f t="shared" si="81"/>
        <v>15.143402531125542</v>
      </c>
      <c r="K1132" s="1">
        <f t="shared" si="82"/>
        <v>2.6051820271062485</v>
      </c>
      <c r="L1132" s="30"/>
      <c r="M1132" s="30"/>
      <c r="N1132" s="2">
        <v>1707204</v>
      </c>
      <c r="O1132" s="30"/>
      <c r="P1132" s="30"/>
      <c r="Q1132" s="30"/>
      <c r="R1132" s="30"/>
      <c r="S1132" s="30"/>
      <c r="T1132" s="30"/>
      <c r="U1132" s="30"/>
      <c r="V1132" s="30"/>
    </row>
    <row r="1133" spans="1:22" ht="14.5" x14ac:dyDescent="0.35">
      <c r="A1133" s="15">
        <v>78</v>
      </c>
      <c r="B1133" s="8">
        <v>180</v>
      </c>
      <c r="C1133" s="8">
        <v>1824272.5981627861</v>
      </c>
      <c r="D1133" s="8">
        <v>6196.6154972990998</v>
      </c>
      <c r="E1133" s="2">
        <v>810</v>
      </c>
      <c r="F1133" s="2">
        <v>6941.5888671875</v>
      </c>
      <c r="G1133" s="2">
        <v>986.871826171875</v>
      </c>
      <c r="H1133" s="1">
        <v>7165.1891093487411</v>
      </c>
      <c r="I1133" s="1">
        <v>989.63448243361393</v>
      </c>
      <c r="J1133" s="1">
        <f t="shared" si="81"/>
        <v>3.2211680414866812</v>
      </c>
      <c r="K1133" s="1">
        <f t="shared" si="82"/>
        <v>0.2799407368285512</v>
      </c>
      <c r="L1133" s="30"/>
      <c r="M1133" s="30"/>
      <c r="N1133" s="2">
        <v>1707204</v>
      </c>
      <c r="O1133" s="30"/>
      <c r="P1133" s="30"/>
      <c r="Q1133" s="30"/>
      <c r="R1133" s="30"/>
      <c r="S1133" s="30"/>
      <c r="T1133" s="30"/>
      <c r="U1133" s="30"/>
      <c r="V1133" s="30"/>
    </row>
    <row r="1134" spans="1:22" ht="14.5" x14ac:dyDescent="0.35">
      <c r="A1134" s="15">
        <v>78</v>
      </c>
      <c r="B1134" s="8">
        <v>180</v>
      </c>
      <c r="C1134" s="8">
        <v>1824272.5981627861</v>
      </c>
      <c r="D1134" s="8">
        <v>6196.6154972990998</v>
      </c>
      <c r="E1134" s="2">
        <v>840</v>
      </c>
      <c r="F1134" s="2">
        <v>7227.36328125</v>
      </c>
      <c r="G1134" s="2">
        <v>995.67565917968795</v>
      </c>
      <c r="H1134" s="1">
        <v>6823.8555058122329</v>
      </c>
      <c r="I1134" s="1">
        <v>981.55905508272826</v>
      </c>
      <c r="J1134" s="1">
        <f t="shared" si="81"/>
        <v>-5.5830564997969621</v>
      </c>
      <c r="K1134" s="1">
        <f t="shared" si="82"/>
        <v>-1.4177914230212281</v>
      </c>
      <c r="L1134" s="30"/>
      <c r="M1134" s="30"/>
      <c r="N1134" s="2">
        <v>0</v>
      </c>
      <c r="O1134" s="30"/>
      <c r="P1134" s="30"/>
      <c r="Q1134" s="30"/>
      <c r="R1134" s="30"/>
      <c r="S1134" s="30"/>
      <c r="T1134" s="30"/>
      <c r="U1134" s="30"/>
      <c r="V1134" s="30"/>
    </row>
    <row r="1135" spans="1:22" ht="14.5" x14ac:dyDescent="0.35">
      <c r="A1135" s="15">
        <v>78</v>
      </c>
      <c r="B1135" s="8">
        <v>180</v>
      </c>
      <c r="C1135" s="8">
        <v>1824272.5981627861</v>
      </c>
      <c r="D1135" s="8">
        <v>6196.6154972990998</v>
      </c>
      <c r="E1135" s="2">
        <v>870</v>
      </c>
      <c r="F1135" s="2">
        <v>7906.634765625</v>
      </c>
      <c r="G1135" s="2">
        <v>1002.46997070313</v>
      </c>
      <c r="H1135" s="1">
        <v>7464.8552085776028</v>
      </c>
      <c r="I1135" s="1">
        <v>976.44388080813701</v>
      </c>
      <c r="J1135" s="1">
        <f t="shared" si="81"/>
        <v>-5.5874537036677658</v>
      </c>
      <c r="K1135" s="1">
        <f t="shared" si="82"/>
        <v>-2.5961964603027816</v>
      </c>
      <c r="L1135" s="30"/>
      <c r="M1135" s="30"/>
      <c r="N1135" s="2">
        <v>0</v>
      </c>
      <c r="O1135" s="30"/>
      <c r="P1135" s="30"/>
      <c r="Q1135" s="30"/>
      <c r="R1135" s="30"/>
      <c r="S1135" s="30"/>
      <c r="T1135" s="30"/>
      <c r="U1135" s="30"/>
      <c r="V1135" s="30"/>
    </row>
    <row r="1136" spans="1:22" ht="14.5" x14ac:dyDescent="0.35">
      <c r="A1136" s="15">
        <v>78</v>
      </c>
      <c r="B1136" s="8">
        <v>180</v>
      </c>
      <c r="C1136" s="8">
        <v>1824272.5981627861</v>
      </c>
      <c r="D1136" s="8">
        <v>6196.6154972990998</v>
      </c>
      <c r="E1136" s="2">
        <v>900</v>
      </c>
      <c r="F1136" s="2">
        <v>9417.810546875</v>
      </c>
      <c r="G1136" s="2">
        <v>1013.95532226562</v>
      </c>
      <c r="H1136" s="1">
        <v>8397.2246953228023</v>
      </c>
      <c r="I1136" s="1">
        <v>972.3411099445301</v>
      </c>
      <c r="J1136" s="1">
        <f t="shared" si="81"/>
        <v>-10.83676345444055</v>
      </c>
      <c r="K1136" s="1">
        <f t="shared" si="82"/>
        <v>-4.1041465444557783</v>
      </c>
      <c r="L1136" s="30"/>
      <c r="M1136" s="30"/>
      <c r="N1136" s="2">
        <v>0</v>
      </c>
      <c r="O1136" s="30"/>
      <c r="P1136" s="30"/>
      <c r="Q1136" s="30"/>
      <c r="R1136" s="30"/>
      <c r="S1136" s="30"/>
      <c r="T1136" s="30"/>
      <c r="U1136" s="30"/>
      <c r="V1136" s="30"/>
    </row>
    <row r="1137" spans="1:22" ht="14.5" x14ac:dyDescent="0.35">
      <c r="A1137" s="15">
        <v>78</v>
      </c>
      <c r="B1137" s="8">
        <v>180</v>
      </c>
      <c r="C1137" s="8">
        <v>1824272.5981627861</v>
      </c>
      <c r="D1137" s="8">
        <v>6196.6154972990998</v>
      </c>
      <c r="E1137" s="2">
        <v>930</v>
      </c>
      <c r="F1137" s="2">
        <v>14701.623046875</v>
      </c>
      <c r="G1137" s="2">
        <v>1309.00756835938</v>
      </c>
      <c r="H1137" s="1">
        <v>16085.281415413219</v>
      </c>
      <c r="I1137" s="1">
        <v>1318.588513034983</v>
      </c>
      <c r="J1137" s="1">
        <f t="shared" si="81"/>
        <v>9.4116028150533477</v>
      </c>
      <c r="K1137" s="1">
        <f t="shared" si="82"/>
        <v>0.73192431481592168</v>
      </c>
      <c r="L1137" s="30"/>
      <c r="M1137" s="30"/>
      <c r="N1137" s="2">
        <v>1707204</v>
      </c>
      <c r="O1137" s="30"/>
      <c r="P1137" s="30"/>
      <c r="Q1137" s="30"/>
      <c r="R1137" s="30"/>
      <c r="S1137" s="30"/>
      <c r="T1137" s="30"/>
      <c r="U1137" s="30"/>
      <c r="V1137" s="30"/>
    </row>
    <row r="1138" spans="1:22" ht="14.5" x14ac:dyDescent="0.35">
      <c r="A1138" s="15">
        <v>78</v>
      </c>
      <c r="B1138" s="8">
        <v>180</v>
      </c>
      <c r="C1138" s="8">
        <v>1824272.5981627861</v>
      </c>
      <c r="D1138" s="8">
        <v>6196.6154972990998</v>
      </c>
      <c r="E1138" s="2">
        <v>960</v>
      </c>
      <c r="F1138" s="2">
        <v>18270.51953125</v>
      </c>
      <c r="G1138" s="2">
        <v>1335.748046875</v>
      </c>
      <c r="H1138" s="1">
        <v>17314.91420443575</v>
      </c>
      <c r="I1138" s="1">
        <v>1301.963592583247</v>
      </c>
      <c r="J1138" s="1">
        <f t="shared" si="81"/>
        <v>-5.2303128281589197</v>
      </c>
      <c r="K1138" s="1">
        <f t="shared" si="82"/>
        <v>-2.5292535048650984</v>
      </c>
      <c r="L1138" s="30"/>
      <c r="M1138" s="30"/>
      <c r="N1138" s="2">
        <v>1707204</v>
      </c>
      <c r="O1138" s="30"/>
      <c r="P1138" s="30"/>
      <c r="Q1138" s="30"/>
      <c r="R1138" s="30"/>
      <c r="S1138" s="30"/>
      <c r="T1138" s="30"/>
      <c r="U1138" s="30"/>
      <c r="V1138" s="30"/>
    </row>
    <row r="1139" spans="1:22" ht="14.5" x14ac:dyDescent="0.35">
      <c r="A1139" s="15">
        <v>78</v>
      </c>
      <c r="B1139" s="8">
        <v>180</v>
      </c>
      <c r="C1139" s="8">
        <v>1824272.5981627861</v>
      </c>
      <c r="D1139" s="8">
        <v>6196.6154972990998</v>
      </c>
      <c r="E1139" s="2">
        <v>990</v>
      </c>
      <c r="F1139" s="2">
        <v>21201.072265625</v>
      </c>
      <c r="G1139" s="2">
        <v>1309.41442871094</v>
      </c>
      <c r="H1139" s="1">
        <v>18285.15193165042</v>
      </c>
      <c r="I1139" s="1">
        <v>1294.6025257776059</v>
      </c>
      <c r="J1139" s="1">
        <f t="shared" si="81"/>
        <v>-13.753645558306951</v>
      </c>
      <c r="K1139" s="1">
        <f t="shared" si="82"/>
        <v>-1.1311852541533183</v>
      </c>
      <c r="L1139" s="30"/>
      <c r="M1139" s="30"/>
      <c r="N1139" s="2">
        <v>1707204</v>
      </c>
      <c r="O1139" s="30"/>
      <c r="P1139" s="30"/>
      <c r="Q1139" s="30"/>
      <c r="R1139" s="30"/>
      <c r="S1139" s="30"/>
      <c r="T1139" s="30"/>
      <c r="U1139" s="30"/>
      <c r="V1139" s="30"/>
    </row>
    <row r="1140" spans="1:22" ht="14.5" x14ac:dyDescent="0.35">
      <c r="A1140" s="15">
        <v>78</v>
      </c>
      <c r="B1140" s="8">
        <v>180</v>
      </c>
      <c r="C1140" s="8">
        <v>1824272.5981627861</v>
      </c>
      <c r="D1140" s="8">
        <v>6196.6154972990998</v>
      </c>
      <c r="E1140" s="2">
        <v>1020</v>
      </c>
      <c r="F1140" s="2">
        <v>22802.234375</v>
      </c>
      <c r="G1140" s="2">
        <v>1268.10424804688</v>
      </c>
      <c r="H1140" s="1">
        <v>18191.519094422689</v>
      </c>
      <c r="I1140" s="1">
        <v>1286.0774366730591</v>
      </c>
      <c r="J1140" s="1">
        <f t="shared" si="81"/>
        <v>-20.220453858821944</v>
      </c>
      <c r="K1140" s="1">
        <f t="shared" si="82"/>
        <v>1.4173273730342899</v>
      </c>
      <c r="L1140" s="30"/>
      <c r="M1140" s="30"/>
      <c r="N1140" s="2">
        <v>0</v>
      </c>
      <c r="O1140" s="30"/>
      <c r="P1140" s="30"/>
      <c r="Q1140" s="30"/>
      <c r="R1140" s="30"/>
      <c r="S1140" s="30"/>
      <c r="T1140" s="30"/>
      <c r="U1140" s="30"/>
      <c r="V1140" s="30"/>
    </row>
    <row r="1141" spans="1:22" ht="14.5" x14ac:dyDescent="0.35">
      <c r="A1141" s="15">
        <v>78</v>
      </c>
      <c r="B1141" s="8">
        <v>180</v>
      </c>
      <c r="C1141" s="8">
        <v>1824272.5981627861</v>
      </c>
      <c r="D1141" s="8">
        <v>6196.6154972990998</v>
      </c>
      <c r="E1141" s="2">
        <v>1050</v>
      </c>
      <c r="F1141" s="2">
        <v>22994.21484375</v>
      </c>
      <c r="G1141" s="2">
        <v>1232.94689941406</v>
      </c>
      <c r="H1141" s="1">
        <v>17990.54557259709</v>
      </c>
      <c r="I1141" s="1">
        <v>1254.3871561075821</v>
      </c>
      <c r="J1141" s="1">
        <f t="shared" si="81"/>
        <v>-21.760557188639755</v>
      </c>
      <c r="K1141" s="1">
        <f t="shared" si="82"/>
        <v>1.7389440456609493</v>
      </c>
      <c r="L1141" s="30"/>
      <c r="M1141" s="30"/>
      <c r="N1141" s="2">
        <v>0</v>
      </c>
      <c r="O1141" s="30"/>
      <c r="P1141" s="30"/>
      <c r="Q1141" s="30"/>
      <c r="R1141" s="30"/>
      <c r="S1141" s="30"/>
      <c r="T1141" s="30"/>
      <c r="U1141" s="30"/>
      <c r="V1141" s="30"/>
    </row>
    <row r="1142" spans="1:22" ht="14.5" x14ac:dyDescent="0.35">
      <c r="A1142" s="15">
        <v>78</v>
      </c>
      <c r="B1142" s="8">
        <v>180</v>
      </c>
      <c r="C1142" s="8">
        <v>1824272.5981627861</v>
      </c>
      <c r="D1142" s="8">
        <v>6196.6154972990998</v>
      </c>
      <c r="E1142" s="2">
        <v>1080</v>
      </c>
      <c r="F1142" s="2">
        <v>22322.91015625</v>
      </c>
      <c r="G1142" s="2">
        <v>1209.56091308594</v>
      </c>
      <c r="H1142" s="1">
        <v>18326.653572074982</v>
      </c>
      <c r="I1142" s="1">
        <v>1200.65632171278</v>
      </c>
      <c r="J1142" s="1">
        <f t="shared" si="81"/>
        <v>-17.90204124911617</v>
      </c>
      <c r="K1142" s="1">
        <f t="shared" si="82"/>
        <v>-0.73618379006988444</v>
      </c>
      <c r="L1142" s="30"/>
      <c r="M1142" s="30"/>
      <c r="N1142" s="2">
        <v>0</v>
      </c>
      <c r="O1142" s="30"/>
      <c r="P1142" s="30"/>
      <c r="Q1142" s="30"/>
      <c r="R1142" s="30"/>
      <c r="S1142" s="30"/>
      <c r="T1142" s="30"/>
      <c r="U1142" s="30"/>
      <c r="V1142" s="30"/>
    </row>
    <row r="1143" spans="1:22" ht="14.5" x14ac:dyDescent="0.35">
      <c r="A1143" s="15">
        <v>78</v>
      </c>
      <c r="B1143" s="8">
        <v>180</v>
      </c>
      <c r="C1143" s="8">
        <v>1824272.5981627861</v>
      </c>
      <c r="D1143" s="8">
        <v>6196.6154972990998</v>
      </c>
      <c r="E1143" s="2">
        <v>1110</v>
      </c>
      <c r="F1143" s="2">
        <v>16471.427734375</v>
      </c>
      <c r="G1143" s="2">
        <v>934.04553222656295</v>
      </c>
      <c r="H1143" s="1">
        <v>15498.55665555288</v>
      </c>
      <c r="I1143" s="1">
        <v>977.23024522366165</v>
      </c>
      <c r="J1143" s="1">
        <f t="shared" si="81"/>
        <v>-5.9064162166816248</v>
      </c>
      <c r="K1143" s="1">
        <f t="shared" si="82"/>
        <v>4.6234055522063962</v>
      </c>
      <c r="L1143" s="30"/>
      <c r="M1143" s="30"/>
      <c r="N1143" s="2">
        <v>1707204</v>
      </c>
      <c r="O1143" s="30"/>
      <c r="P1143" s="30"/>
      <c r="Q1143" s="30"/>
      <c r="R1143" s="30"/>
      <c r="S1143" s="30"/>
      <c r="T1143" s="30"/>
      <c r="U1143" s="30"/>
      <c r="V1143" s="30"/>
    </row>
    <row r="1144" spans="1:22" ht="14.5" x14ac:dyDescent="0.35">
      <c r="A1144" s="15">
        <v>78</v>
      </c>
      <c r="B1144" s="8">
        <v>180</v>
      </c>
      <c r="C1144" s="8">
        <v>1824272.5981627861</v>
      </c>
      <c r="D1144" s="8">
        <v>6196.6154972990998</v>
      </c>
      <c r="E1144" s="2">
        <v>1140</v>
      </c>
      <c r="F1144" s="2">
        <v>15343.134765625</v>
      </c>
      <c r="G1144" s="2">
        <v>900.86175537109398</v>
      </c>
      <c r="H1144" s="1">
        <v>14733.5228709239</v>
      </c>
      <c r="I1144" s="1">
        <v>945.32165762194984</v>
      </c>
      <c r="J1144" s="1">
        <f t="shared" si="81"/>
        <v>-3.9731899902677261</v>
      </c>
      <c r="K1144" s="1">
        <f t="shared" si="82"/>
        <v>4.9352635946390455</v>
      </c>
      <c r="L1144" s="30"/>
      <c r="M1144" s="30"/>
      <c r="N1144" s="2">
        <v>1707204</v>
      </c>
      <c r="O1144" s="30"/>
      <c r="P1144" s="30"/>
      <c r="Q1144" s="30"/>
      <c r="R1144" s="30"/>
      <c r="S1144" s="30"/>
      <c r="T1144" s="30"/>
      <c r="U1144" s="30"/>
      <c r="V1144" s="30"/>
    </row>
    <row r="1145" spans="1:22" ht="14.5" x14ac:dyDescent="0.35">
      <c r="A1145" s="15">
        <v>78</v>
      </c>
      <c r="B1145" s="8">
        <v>180</v>
      </c>
      <c r="C1145" s="8">
        <v>1824272.5981627861</v>
      </c>
      <c r="D1145" s="8">
        <v>6196.6154972990998</v>
      </c>
      <c r="E1145" s="2">
        <v>1170</v>
      </c>
      <c r="F1145" s="2">
        <v>15300.7236328125</v>
      </c>
      <c r="G1145" s="2">
        <v>911.990234375</v>
      </c>
      <c r="H1145" s="1">
        <v>14794.179114621331</v>
      </c>
      <c r="I1145" s="1">
        <v>934.34058415679408</v>
      </c>
      <c r="J1145" s="1">
        <f t="shared" si="81"/>
        <v>-3.3105919062865836</v>
      </c>
      <c r="K1145" s="1">
        <f t="shared" si="82"/>
        <v>2.4507224901493703</v>
      </c>
      <c r="L1145" s="30"/>
      <c r="M1145" s="30"/>
      <c r="N1145" s="2">
        <v>1707204</v>
      </c>
      <c r="O1145" s="30"/>
      <c r="P1145" s="30"/>
      <c r="Q1145" s="30"/>
      <c r="R1145" s="30"/>
      <c r="S1145" s="30"/>
      <c r="T1145" s="30"/>
      <c r="U1145" s="30"/>
      <c r="V1145" s="30"/>
    </row>
    <row r="1146" spans="1:22" ht="14.5" x14ac:dyDescent="0.35">
      <c r="A1146" s="15">
        <v>78</v>
      </c>
      <c r="B1146" s="8">
        <v>180</v>
      </c>
      <c r="C1146" s="8">
        <v>1824272.5981627861</v>
      </c>
      <c r="D1146" s="8">
        <v>6196.6154972990998</v>
      </c>
      <c r="E1146" s="2">
        <v>1200</v>
      </c>
      <c r="F1146" s="2">
        <v>15355.7978515625</v>
      </c>
      <c r="G1146" s="2">
        <v>913.51971435546898</v>
      </c>
      <c r="H1146" s="1">
        <v>15178.12011780299</v>
      </c>
      <c r="I1146" s="1">
        <v>922.07141460954836</v>
      </c>
      <c r="J1146" s="1">
        <f t="shared" si="81"/>
        <v>-1.1570726280525445</v>
      </c>
      <c r="K1146" s="1">
        <f t="shared" si="82"/>
        <v>0.93612651371328148</v>
      </c>
      <c r="L1146" s="30"/>
      <c r="M1146" s="30"/>
      <c r="N1146" s="2">
        <v>0</v>
      </c>
      <c r="O1146" s="30"/>
      <c r="P1146" s="30"/>
      <c r="Q1146" s="30"/>
      <c r="R1146" s="30"/>
      <c r="S1146" s="30"/>
      <c r="T1146" s="30"/>
      <c r="U1146" s="30"/>
      <c r="V1146" s="30"/>
    </row>
    <row r="1147" spans="1:22" ht="14.5" x14ac:dyDescent="0.35">
      <c r="A1147" s="15">
        <v>78</v>
      </c>
      <c r="B1147" s="8">
        <v>180</v>
      </c>
      <c r="C1147" s="8">
        <v>1824272.5981627861</v>
      </c>
      <c r="D1147" s="8">
        <v>6196.6154972990998</v>
      </c>
      <c r="E1147" s="2">
        <v>1230</v>
      </c>
      <c r="F1147" s="2">
        <v>15979.0947265625</v>
      </c>
      <c r="G1147" s="2">
        <v>913.14538574218795</v>
      </c>
      <c r="H1147" s="1">
        <v>15685.260532984979</v>
      </c>
      <c r="I1147" s="1">
        <v>901.30458025063058</v>
      </c>
      <c r="J1147" s="1">
        <f t="shared" si="81"/>
        <v>-1.8388663350813721</v>
      </c>
      <c r="K1147" s="1">
        <f t="shared" si="82"/>
        <v>-1.2967053961438335</v>
      </c>
      <c r="L1147" s="30"/>
      <c r="M1147" s="30"/>
      <c r="N1147" s="2">
        <v>0</v>
      </c>
      <c r="O1147" s="30"/>
      <c r="P1147" s="30"/>
      <c r="Q1147" s="30"/>
      <c r="R1147" s="30"/>
      <c r="S1147" s="30"/>
      <c r="T1147" s="30"/>
      <c r="U1147" s="30"/>
      <c r="V1147" s="30"/>
    </row>
    <row r="1148" spans="1:22" ht="14.5" x14ac:dyDescent="0.35">
      <c r="A1148" s="15">
        <v>78</v>
      </c>
      <c r="B1148" s="8">
        <v>180</v>
      </c>
      <c r="C1148" s="8">
        <v>1824272.5981627861</v>
      </c>
      <c r="D1148" s="8">
        <v>6196.6154972990998</v>
      </c>
      <c r="E1148" s="2">
        <v>1260</v>
      </c>
      <c r="F1148" s="2">
        <v>17279.287109375</v>
      </c>
      <c r="G1148" s="2">
        <v>908.19329833984398</v>
      </c>
      <c r="H1148" s="1">
        <v>16216.67236305901</v>
      </c>
      <c r="I1148" s="1">
        <v>876.93344477437324</v>
      </c>
      <c r="J1148" s="1">
        <f t="shared" si="81"/>
        <v>-6.1496445981238503</v>
      </c>
      <c r="K1148" s="1">
        <f t="shared" si="82"/>
        <v>-3.441982408658268</v>
      </c>
      <c r="L1148" s="30"/>
      <c r="M1148" s="30"/>
      <c r="N1148" s="2">
        <v>0</v>
      </c>
      <c r="O1148" s="30"/>
      <c r="P1148" s="30"/>
      <c r="Q1148" s="30"/>
      <c r="R1148" s="30"/>
      <c r="S1148" s="30"/>
      <c r="T1148" s="30"/>
      <c r="U1148" s="30"/>
      <c r="V1148" s="30"/>
    </row>
    <row r="1149" spans="1:22" ht="14.5" x14ac:dyDescent="0.35">
      <c r="A1149" s="15">
        <v>78</v>
      </c>
      <c r="B1149" s="8">
        <v>180</v>
      </c>
      <c r="C1149" s="8">
        <v>1824272.5981627861</v>
      </c>
      <c r="D1149" s="8">
        <v>6196.6154972990998</v>
      </c>
      <c r="E1149" s="2">
        <v>1290</v>
      </c>
      <c r="F1149" s="2">
        <v>20527.98828125</v>
      </c>
      <c r="G1149" s="2">
        <v>1061.88305664062</v>
      </c>
      <c r="H1149" s="1">
        <v>23750.850203225451</v>
      </c>
      <c r="I1149" s="1">
        <v>1045.369827257419</v>
      </c>
      <c r="J1149" s="1">
        <f t="shared" si="81"/>
        <v>15.699842954992194</v>
      </c>
      <c r="K1149" s="1">
        <f t="shared" si="82"/>
        <v>-1.5550892614712497</v>
      </c>
      <c r="L1149" s="30"/>
      <c r="M1149" s="30"/>
      <c r="N1149" s="2">
        <v>1707204</v>
      </c>
      <c r="O1149" s="30"/>
      <c r="P1149" s="30"/>
      <c r="Q1149" s="30"/>
      <c r="R1149" s="30"/>
      <c r="S1149" s="30"/>
      <c r="T1149" s="30"/>
      <c r="U1149" s="30"/>
      <c r="V1149" s="30"/>
    </row>
    <row r="1150" spans="1:22" ht="14.5" x14ac:dyDescent="0.35">
      <c r="A1150" s="15">
        <v>78</v>
      </c>
      <c r="B1150" s="8">
        <v>180</v>
      </c>
      <c r="C1150" s="8">
        <v>1824272.5981627861</v>
      </c>
      <c r="D1150" s="8">
        <v>6196.6154972990998</v>
      </c>
      <c r="E1150" s="2">
        <v>1320</v>
      </c>
      <c r="F1150" s="2">
        <v>17993.416015625</v>
      </c>
      <c r="G1150" s="2">
        <v>969.48944091796898</v>
      </c>
      <c r="H1150" s="1">
        <v>24358.552285590031</v>
      </c>
      <c r="I1150" s="1">
        <v>1011.705601664249</v>
      </c>
      <c r="J1150" s="1">
        <f t="shared" si="81"/>
        <v>35.374807454225014</v>
      </c>
      <c r="K1150" s="1">
        <f t="shared" si="82"/>
        <v>4.3544734954830773</v>
      </c>
      <c r="L1150" s="30"/>
      <c r="M1150" s="30"/>
      <c r="N1150" s="2">
        <v>1707204</v>
      </c>
      <c r="O1150" s="30"/>
      <c r="P1150" s="30"/>
      <c r="Q1150" s="30"/>
      <c r="R1150" s="30"/>
      <c r="S1150" s="30"/>
      <c r="T1150" s="30"/>
      <c r="U1150" s="30"/>
      <c r="V1150" s="30"/>
    </row>
    <row r="1151" spans="1:22" ht="14.5" x14ac:dyDescent="0.35">
      <c r="A1151" s="15">
        <v>78</v>
      </c>
      <c r="B1151" s="8">
        <v>180</v>
      </c>
      <c r="C1151" s="8">
        <v>1824272.5981627861</v>
      </c>
      <c r="D1151" s="8">
        <v>6196.6154972990998</v>
      </c>
      <c r="E1151" s="2">
        <v>1350</v>
      </c>
      <c r="F1151" s="2">
        <v>21814.27734375</v>
      </c>
      <c r="G1151" s="2">
        <v>1021.08959960937</v>
      </c>
      <c r="H1151" s="1">
        <v>24730.49580122824</v>
      </c>
      <c r="I1151" s="1">
        <v>981.33325771099442</v>
      </c>
      <c r="J1151" s="1">
        <f t="shared" si="81"/>
        <v>13.368393605363989</v>
      </c>
      <c r="K1151" s="1">
        <f t="shared" si="82"/>
        <v>-3.8935213828037072</v>
      </c>
      <c r="L1151" s="30"/>
      <c r="M1151" s="30"/>
      <c r="N1151" s="2">
        <v>1707204</v>
      </c>
      <c r="O1151" s="30"/>
      <c r="P1151" s="30"/>
      <c r="Q1151" s="30"/>
      <c r="R1151" s="30"/>
      <c r="S1151" s="30"/>
      <c r="T1151" s="30"/>
      <c r="U1151" s="30"/>
      <c r="V1151" s="30"/>
    </row>
    <row r="1152" spans="1:22" ht="14.5" x14ac:dyDescent="0.35">
      <c r="A1152" s="15">
        <v>78</v>
      </c>
      <c r="B1152" s="8">
        <v>180</v>
      </c>
      <c r="C1152" s="8">
        <v>1824272.5981627861</v>
      </c>
      <c r="D1152" s="8">
        <v>6196.6154972990998</v>
      </c>
      <c r="E1152" s="2">
        <v>1380</v>
      </c>
      <c r="F1152" s="2">
        <v>21702.353515625</v>
      </c>
      <c r="G1152" s="2">
        <v>939.89154052734398</v>
      </c>
      <c r="H1152" s="1">
        <v>24908.585457635389</v>
      </c>
      <c r="I1152" s="1">
        <v>954.5062586859915</v>
      </c>
      <c r="J1152" s="1">
        <f t="shared" si="81"/>
        <v>14.773660099592444</v>
      </c>
      <c r="K1152" s="1">
        <f t="shared" si="82"/>
        <v>1.5549366632715576</v>
      </c>
      <c r="L1152" s="30"/>
      <c r="M1152" s="30"/>
      <c r="N1152" s="2">
        <v>0</v>
      </c>
      <c r="O1152" s="30"/>
      <c r="P1152" s="30"/>
      <c r="Q1152" s="30"/>
      <c r="R1152" s="30"/>
      <c r="S1152" s="30"/>
      <c r="T1152" s="30"/>
      <c r="U1152" s="30"/>
      <c r="V1152" s="30"/>
    </row>
    <row r="1153" spans="1:22" ht="14.5" x14ac:dyDescent="0.35">
      <c r="A1153" s="15">
        <v>78</v>
      </c>
      <c r="B1153" s="8">
        <v>180</v>
      </c>
      <c r="C1153" s="8">
        <v>1824272.5981627861</v>
      </c>
      <c r="D1153" s="8">
        <v>6196.6154972990998</v>
      </c>
      <c r="E1153" s="2">
        <v>1410</v>
      </c>
      <c r="F1153" s="2">
        <v>22279.810546875</v>
      </c>
      <c r="G1153" s="2">
        <v>913.11614990234398</v>
      </c>
      <c r="H1153" s="1">
        <v>24861.654896134241</v>
      </c>
      <c r="I1153" s="1">
        <v>929.82584484074607</v>
      </c>
      <c r="J1153" s="1">
        <f t="shared" si="81"/>
        <v>11.588268867130806</v>
      </c>
      <c r="K1153" s="1">
        <f t="shared" si="82"/>
        <v>1.8299637937834266</v>
      </c>
      <c r="L1153" s="30"/>
      <c r="M1153" s="30"/>
      <c r="N1153" s="2">
        <v>0</v>
      </c>
      <c r="O1153" s="30"/>
      <c r="P1153" s="30"/>
      <c r="Q1153" s="30"/>
      <c r="R1153" s="30"/>
      <c r="S1153" s="30"/>
      <c r="T1153" s="30"/>
      <c r="U1153" s="30"/>
      <c r="V1153" s="30"/>
    </row>
    <row r="1154" spans="1:22" ht="14.5" x14ac:dyDescent="0.35">
      <c r="A1154" s="15">
        <v>78</v>
      </c>
      <c r="B1154" s="8">
        <v>180</v>
      </c>
      <c r="C1154" s="8">
        <v>1824272.5981627861</v>
      </c>
      <c r="D1154" s="8">
        <v>6196.6154972990998</v>
      </c>
      <c r="E1154" s="2">
        <v>1440</v>
      </c>
      <c r="F1154" s="2">
        <v>22714.216796875</v>
      </c>
      <c r="G1154" s="2">
        <v>898.97369384765602</v>
      </c>
      <c r="H1154" s="1">
        <v>24633.05522861992</v>
      </c>
      <c r="I1154" s="1">
        <v>905.61985918105381</v>
      </c>
      <c r="J1154" s="1">
        <f t="shared" si="81"/>
        <v>8.4477419974652701</v>
      </c>
      <c r="K1154" s="1">
        <f t="shared" si="82"/>
        <v>0.73930587500862699</v>
      </c>
      <c r="L1154" s="30"/>
      <c r="M1154" s="30"/>
      <c r="N1154" s="2">
        <v>0</v>
      </c>
      <c r="O1154" s="30"/>
      <c r="P1154" s="30"/>
      <c r="Q1154" s="30"/>
      <c r="R1154" s="30"/>
      <c r="S1154" s="30"/>
      <c r="T1154" s="30"/>
      <c r="U1154" s="30"/>
      <c r="V1154" s="30"/>
    </row>
    <row r="1155" spans="1:22" ht="14.5" x14ac:dyDescent="0.35">
      <c r="A1155" s="15">
        <v>78</v>
      </c>
      <c r="B1155" s="8">
        <v>180</v>
      </c>
      <c r="C1155" s="8">
        <v>1824272.5981627861</v>
      </c>
      <c r="D1155" s="8">
        <v>6196.6154972990998</v>
      </c>
      <c r="E1155" s="2">
        <v>1470</v>
      </c>
      <c r="F1155" s="2">
        <v>17337.421875</v>
      </c>
      <c r="G1155" s="2">
        <v>692.50640869140602</v>
      </c>
      <c r="H1155" s="1">
        <v>18771.80191508176</v>
      </c>
      <c r="I1155" s="1">
        <v>747.93984009819587</v>
      </c>
      <c r="J1155" s="1">
        <f t="shared" si="81"/>
        <v>8.2733179732454314</v>
      </c>
      <c r="K1155" s="1">
        <f t="shared" si="82"/>
        <v>8.0047535605539846</v>
      </c>
      <c r="L1155" s="30"/>
      <c r="M1155" s="30"/>
      <c r="N1155" s="2">
        <v>1707204</v>
      </c>
      <c r="O1155" s="30"/>
      <c r="P1155" s="30"/>
      <c r="Q1155" s="30"/>
      <c r="R1155" s="30"/>
      <c r="S1155" s="30"/>
      <c r="T1155" s="30"/>
      <c r="U1155" s="30"/>
      <c r="V1155" s="30"/>
    </row>
    <row r="1156" spans="1:22" ht="14.5" x14ac:dyDescent="0.35">
      <c r="A1156" s="15">
        <v>78</v>
      </c>
      <c r="B1156" s="8">
        <v>180</v>
      </c>
      <c r="C1156" s="8">
        <v>1824272.5981627861</v>
      </c>
      <c r="D1156" s="8">
        <v>6196.6154972990998</v>
      </c>
      <c r="E1156" s="2">
        <v>1500</v>
      </c>
      <c r="F1156" s="2">
        <v>16147.30078125</v>
      </c>
      <c r="G1156" s="2">
        <v>657.66461181640602</v>
      </c>
      <c r="H1156" s="1">
        <v>18178.640566467999</v>
      </c>
      <c r="I1156" s="1">
        <v>708.66595727564197</v>
      </c>
      <c r="J1156" s="1">
        <f t="shared" si="81"/>
        <v>12.580057885443985</v>
      </c>
      <c r="K1156" s="1">
        <f t="shared" si="82"/>
        <v>7.754917102560098</v>
      </c>
      <c r="L1156" s="30"/>
      <c r="M1156" s="30"/>
      <c r="N1156" s="2">
        <v>1707204</v>
      </c>
      <c r="O1156" s="30"/>
      <c r="P1156" s="30"/>
      <c r="Q1156" s="30"/>
      <c r="R1156" s="30"/>
      <c r="S1156" s="30"/>
      <c r="T1156" s="30"/>
      <c r="U1156" s="30"/>
      <c r="V1156" s="30"/>
    </row>
    <row r="1157" spans="1:22" ht="14.5" x14ac:dyDescent="0.35">
      <c r="A1157" s="15">
        <v>78</v>
      </c>
      <c r="B1157" s="8">
        <v>180</v>
      </c>
      <c r="C1157" s="8">
        <v>1824272.5981627861</v>
      </c>
      <c r="D1157" s="8">
        <v>6196.6154972990998</v>
      </c>
      <c r="E1157" s="2">
        <v>1530</v>
      </c>
      <c r="F1157" s="2">
        <v>16269.50390625</v>
      </c>
      <c r="G1157" s="2">
        <v>654.30426025390602</v>
      </c>
      <c r="H1157" s="1">
        <v>18175.915405034018</v>
      </c>
      <c r="I1157" s="1">
        <v>672.39968577963384</v>
      </c>
      <c r="J1157" s="1">
        <f t="shared" si="81"/>
        <v>11.7176990138689</v>
      </c>
      <c r="K1157" s="1">
        <f t="shared" si="82"/>
        <v>2.7655979985069639</v>
      </c>
      <c r="L1157" s="30"/>
      <c r="M1157" s="30"/>
      <c r="N1157" s="2">
        <v>1707204</v>
      </c>
      <c r="O1157" s="30"/>
      <c r="P1157" s="30"/>
      <c r="Q1157" s="30"/>
      <c r="R1157" s="30"/>
      <c r="S1157" s="30"/>
      <c r="T1157" s="30"/>
      <c r="U1157" s="30"/>
      <c r="V1157" s="30"/>
    </row>
    <row r="1158" spans="1:22" ht="14.5" x14ac:dyDescent="0.35">
      <c r="A1158" s="15">
        <v>78</v>
      </c>
      <c r="B1158" s="8">
        <v>180</v>
      </c>
      <c r="C1158" s="8">
        <v>1824272.5981627861</v>
      </c>
      <c r="D1158" s="8">
        <v>6196.6154972990998</v>
      </c>
      <c r="E1158" s="2">
        <v>1560</v>
      </c>
      <c r="F1158" s="2">
        <v>16724.53515625</v>
      </c>
      <c r="G1158" s="2">
        <v>654.38177490234398</v>
      </c>
      <c r="H1158" s="1">
        <v>18261.087400741591</v>
      </c>
      <c r="I1158" s="1">
        <v>637.89249541317656</v>
      </c>
      <c r="J1158" s="1">
        <f t="shared" si="81"/>
        <v>9.1874137614962539</v>
      </c>
      <c r="K1158" s="1">
        <f t="shared" si="82"/>
        <v>-2.5198256005262643</v>
      </c>
      <c r="L1158" s="30"/>
      <c r="M1158" s="30"/>
      <c r="N1158" s="2">
        <v>0</v>
      </c>
      <c r="O1158" s="30"/>
      <c r="P1158" s="30"/>
      <c r="Q1158" s="30"/>
      <c r="R1158" s="30"/>
      <c r="S1158" s="30"/>
      <c r="T1158" s="30"/>
      <c r="U1158" s="30"/>
      <c r="V1158" s="30"/>
    </row>
    <row r="1159" spans="1:22" ht="14.5" x14ac:dyDescent="0.35">
      <c r="A1159" s="15">
        <v>78</v>
      </c>
      <c r="B1159" s="8">
        <v>180</v>
      </c>
      <c r="C1159" s="8">
        <v>1824272.5981627861</v>
      </c>
      <c r="D1159" s="8">
        <v>6196.6154972990998</v>
      </c>
      <c r="E1159" s="2">
        <v>1590</v>
      </c>
      <c r="F1159" s="2">
        <v>17387.587890625</v>
      </c>
      <c r="G1159" s="2">
        <v>657.01892089843705</v>
      </c>
      <c r="H1159" s="1">
        <v>18353.710786809879</v>
      </c>
      <c r="I1159" s="1">
        <v>608.9223543465082</v>
      </c>
      <c r="J1159" s="1">
        <f t="shared" si="81"/>
        <v>5.5563940338486582</v>
      </c>
      <c r="K1159" s="1">
        <f t="shared" si="82"/>
        <v>-7.320423358000018</v>
      </c>
      <c r="L1159" s="30"/>
      <c r="M1159" s="30"/>
      <c r="N1159" s="2">
        <v>0</v>
      </c>
      <c r="O1159" s="30"/>
      <c r="P1159" s="30"/>
      <c r="Q1159" s="30"/>
      <c r="R1159" s="30"/>
      <c r="S1159" s="30"/>
      <c r="T1159" s="30"/>
      <c r="U1159" s="30"/>
      <c r="V1159" s="30"/>
    </row>
    <row r="1160" spans="1:22" ht="14.5" x14ac:dyDescent="0.35">
      <c r="A1160" s="15">
        <v>78</v>
      </c>
      <c r="B1160" s="8">
        <v>180</v>
      </c>
      <c r="C1160" s="8">
        <v>1824272.5981627861</v>
      </c>
      <c r="D1160" s="8">
        <v>6196.6154972990998</v>
      </c>
      <c r="E1160" s="2">
        <v>1620</v>
      </c>
      <c r="F1160" s="2">
        <v>17041.5</v>
      </c>
      <c r="G1160" s="2">
        <v>621.47326660156295</v>
      </c>
      <c r="H1160" s="1">
        <v>18446.96552572347</v>
      </c>
      <c r="I1160" s="1">
        <v>590.62527690056788</v>
      </c>
      <c r="J1160" s="1">
        <f t="shared" si="81"/>
        <v>8.2473111270925088</v>
      </c>
      <c r="K1160" s="1">
        <f t="shared" si="82"/>
        <v>-4.9636873150928702</v>
      </c>
      <c r="L1160" s="30"/>
      <c r="M1160" s="30"/>
      <c r="N1160" s="2">
        <v>0</v>
      </c>
      <c r="O1160" s="30"/>
      <c r="P1160" s="30"/>
      <c r="Q1160" s="30"/>
      <c r="R1160" s="30"/>
      <c r="S1160" s="30"/>
      <c r="T1160" s="30"/>
      <c r="U1160" s="30"/>
      <c r="V1160" s="30"/>
    </row>
    <row r="1161" spans="1:22" ht="14.5" x14ac:dyDescent="0.35">
      <c r="A1161" s="15">
        <v>78</v>
      </c>
      <c r="B1161" s="8">
        <v>180</v>
      </c>
      <c r="C1161" s="8">
        <v>1824272.5981627861</v>
      </c>
      <c r="D1161" s="8">
        <v>6196.6154972990998</v>
      </c>
      <c r="E1161" s="2">
        <v>1650</v>
      </c>
      <c r="F1161" s="2">
        <v>23302.17578125</v>
      </c>
      <c r="G1161" s="2">
        <v>800.58734130859398</v>
      </c>
      <c r="H1161" s="1">
        <v>23707.4063502344</v>
      </c>
      <c r="I1161" s="1">
        <v>769.96903761240901</v>
      </c>
      <c r="J1161" s="1">
        <f t="shared" ref="J1161:J1224" si="89">(H1161-F1161)/F1161*100</f>
        <v>1.7390245991984441</v>
      </c>
      <c r="K1161" s="1">
        <f t="shared" ref="K1161:K1224" si="90">(I1161-G1161)/G1161*100</f>
        <v>-3.8244801180765675</v>
      </c>
      <c r="L1161" s="30"/>
      <c r="M1161" s="30"/>
      <c r="N1161" s="2">
        <v>1707204</v>
      </c>
      <c r="O1161" s="30"/>
      <c r="P1161" s="30"/>
      <c r="Q1161" s="30"/>
      <c r="R1161" s="30"/>
      <c r="S1161" s="30"/>
      <c r="T1161" s="30"/>
      <c r="U1161" s="30"/>
      <c r="V1161" s="30"/>
    </row>
    <row r="1162" spans="1:22" ht="14.5" x14ac:dyDescent="0.35">
      <c r="A1162" s="15">
        <v>78</v>
      </c>
      <c r="B1162" s="8">
        <v>180</v>
      </c>
      <c r="C1162" s="8">
        <v>1824272.5981627861</v>
      </c>
      <c r="D1162" s="8">
        <v>6196.6154972990998</v>
      </c>
      <c r="E1162" s="2">
        <v>1680</v>
      </c>
      <c r="F1162" s="2">
        <v>26027.041015625</v>
      </c>
      <c r="G1162" s="2">
        <v>834.87982177734398</v>
      </c>
      <c r="H1162" s="1">
        <v>23491.135898029708</v>
      </c>
      <c r="I1162" s="1">
        <v>744.54152320707692</v>
      </c>
      <c r="J1162" s="1">
        <f t="shared" si="89"/>
        <v>-9.7433477592512094</v>
      </c>
      <c r="K1162" s="1">
        <f t="shared" si="90"/>
        <v>-10.820515266251048</v>
      </c>
      <c r="L1162" s="30"/>
      <c r="M1162" s="30"/>
      <c r="N1162" s="2">
        <v>1707204</v>
      </c>
      <c r="O1162" s="30"/>
      <c r="P1162" s="30"/>
      <c r="Q1162" s="30"/>
      <c r="R1162" s="30"/>
      <c r="S1162" s="30"/>
      <c r="T1162" s="30"/>
      <c r="U1162" s="30"/>
      <c r="V1162" s="30"/>
    </row>
    <row r="1163" spans="1:22" ht="14.5" x14ac:dyDescent="0.35">
      <c r="A1163" s="15">
        <v>78</v>
      </c>
      <c r="B1163" s="8">
        <v>180</v>
      </c>
      <c r="C1163" s="8">
        <v>1824272.5981627861</v>
      </c>
      <c r="D1163" s="8">
        <v>6196.6154972990998</v>
      </c>
      <c r="E1163" s="2">
        <v>1710</v>
      </c>
      <c r="F1163" s="2">
        <v>23626.849609375</v>
      </c>
      <c r="G1163" s="2">
        <v>720.85089111328102</v>
      </c>
      <c r="H1163" s="1">
        <v>23822.489132859049</v>
      </c>
      <c r="I1163" s="1">
        <v>722.44744972249407</v>
      </c>
      <c r="J1163" s="1">
        <f t="shared" si="89"/>
        <v>0.82803897565090789</v>
      </c>
      <c r="K1163" s="1">
        <f t="shared" si="90"/>
        <v>0.22148250475869224</v>
      </c>
      <c r="L1163" s="30"/>
      <c r="M1163" s="30"/>
      <c r="N1163" s="2">
        <v>1707204</v>
      </c>
      <c r="O1163" s="30"/>
      <c r="P1163" s="30"/>
      <c r="Q1163" s="30"/>
      <c r="R1163" s="30"/>
      <c r="S1163" s="30"/>
      <c r="T1163" s="30"/>
      <c r="U1163" s="30"/>
      <c r="V1163" s="30"/>
    </row>
    <row r="1164" spans="1:22" ht="14.5" x14ac:dyDescent="0.35">
      <c r="A1164" s="15">
        <v>78</v>
      </c>
      <c r="B1164" s="8">
        <v>180</v>
      </c>
      <c r="C1164" s="8">
        <v>1824272.5981627861</v>
      </c>
      <c r="D1164" s="8">
        <v>6196.6154972990998</v>
      </c>
      <c r="E1164" s="2">
        <v>1740</v>
      </c>
      <c r="F1164" s="2">
        <v>24941.4140625</v>
      </c>
      <c r="G1164" s="2">
        <v>724.16058349609398</v>
      </c>
      <c r="H1164" s="1">
        <v>24410.326785870431</v>
      </c>
      <c r="I1164" s="1">
        <v>703.06934772745024</v>
      </c>
      <c r="J1164" s="1">
        <f t="shared" si="89"/>
        <v>-2.1293390795675493</v>
      </c>
      <c r="K1164" s="1">
        <f t="shared" si="90"/>
        <v>-2.9125081161998243</v>
      </c>
      <c r="L1164" s="30"/>
      <c r="M1164" s="30"/>
      <c r="N1164" s="2">
        <v>0</v>
      </c>
      <c r="O1164" s="30"/>
      <c r="P1164" s="30"/>
      <c r="Q1164" s="30"/>
      <c r="R1164" s="30"/>
      <c r="S1164" s="30"/>
      <c r="T1164" s="30"/>
      <c r="U1164" s="30"/>
      <c r="V1164" s="30"/>
    </row>
    <row r="1165" spans="1:22" ht="14.5" x14ac:dyDescent="0.35">
      <c r="A1165" s="15">
        <v>78</v>
      </c>
      <c r="B1165" s="8">
        <v>180</v>
      </c>
      <c r="C1165" s="8">
        <v>1824272.5981627861</v>
      </c>
      <c r="D1165" s="8">
        <v>6196.6154972990998</v>
      </c>
      <c r="E1165" s="2">
        <v>1770</v>
      </c>
      <c r="F1165" s="2">
        <v>26724.72265625</v>
      </c>
      <c r="G1165" s="2">
        <v>720.41101074218705</v>
      </c>
      <c r="H1165" s="1">
        <v>25099.254016918101</v>
      </c>
      <c r="I1165" s="1">
        <v>693.53560037966815</v>
      </c>
      <c r="J1165" s="1">
        <f t="shared" si="89"/>
        <v>-6.082265699216741</v>
      </c>
      <c r="K1165" s="1">
        <f t="shared" si="90"/>
        <v>-3.7305662964300215</v>
      </c>
      <c r="L1165" s="30"/>
      <c r="M1165" s="30"/>
      <c r="N1165" s="2">
        <v>0</v>
      </c>
      <c r="O1165" s="30"/>
      <c r="P1165" s="30"/>
      <c r="Q1165" s="30"/>
      <c r="R1165" s="30"/>
      <c r="S1165" s="30"/>
      <c r="T1165" s="30"/>
      <c r="U1165" s="30"/>
      <c r="V1165" s="30"/>
    </row>
    <row r="1166" spans="1:22" ht="14.5" x14ac:dyDescent="0.35">
      <c r="A1166" s="15">
        <v>78</v>
      </c>
      <c r="B1166" s="8">
        <v>180</v>
      </c>
      <c r="C1166" s="8">
        <v>1824272.5981627861</v>
      </c>
      <c r="D1166" s="8">
        <v>6196.6154972990998</v>
      </c>
      <c r="E1166" s="2">
        <v>1800</v>
      </c>
      <c r="F1166" s="2">
        <v>27402.212890625</v>
      </c>
      <c r="G1166" s="2">
        <v>705.92810058593705</v>
      </c>
      <c r="H1166" s="1">
        <v>25613.139563345721</v>
      </c>
      <c r="I1166" s="1">
        <v>686.11859768151101</v>
      </c>
      <c r="J1166" s="1">
        <f t="shared" si="89"/>
        <v>-6.5289374052391462</v>
      </c>
      <c r="K1166" s="1">
        <f t="shared" si="90"/>
        <v>-2.8061643796278521</v>
      </c>
      <c r="L1166" s="30"/>
      <c r="M1166" s="30"/>
      <c r="N1166" s="2">
        <v>0</v>
      </c>
      <c r="O1166" s="30"/>
      <c r="P1166" s="30"/>
      <c r="Q1166" s="30"/>
      <c r="R1166" s="30"/>
      <c r="S1166" s="30"/>
      <c r="T1166" s="30"/>
      <c r="U1166" s="30"/>
      <c r="V1166" s="30"/>
    </row>
    <row r="1167" spans="1:22" ht="14.5" x14ac:dyDescent="0.35">
      <c r="A1167" s="15">
        <v>78</v>
      </c>
      <c r="B1167" s="8">
        <v>180</v>
      </c>
      <c r="C1167" s="8">
        <v>1824272.5981627861</v>
      </c>
      <c r="D1167" s="8">
        <v>6196.6154972990998</v>
      </c>
      <c r="E1167" s="2">
        <v>1830</v>
      </c>
      <c r="F1167" s="2">
        <v>21201.580078125</v>
      </c>
      <c r="G1167" s="2">
        <v>536.75115966796898</v>
      </c>
      <c r="H1167" s="1">
        <v>20078.81109730668</v>
      </c>
      <c r="I1167" s="1">
        <v>553.88046961566852</v>
      </c>
      <c r="J1167" s="1">
        <f t="shared" si="89"/>
        <v>-5.2956854002440679</v>
      </c>
      <c r="K1167" s="1">
        <f t="shared" si="90"/>
        <v>3.1912944460698749</v>
      </c>
      <c r="L1167" s="30"/>
      <c r="M1167" s="30"/>
      <c r="N1167" s="2">
        <v>1707204</v>
      </c>
      <c r="O1167" s="30"/>
      <c r="P1167" s="30"/>
      <c r="Q1167" s="30"/>
      <c r="R1167" s="30"/>
      <c r="S1167" s="30"/>
      <c r="T1167" s="30"/>
      <c r="U1167" s="30"/>
      <c r="V1167" s="30"/>
    </row>
    <row r="1168" spans="1:22" ht="14.5" x14ac:dyDescent="0.35">
      <c r="A1168" s="15">
        <v>78</v>
      </c>
      <c r="B1168" s="8">
        <v>180</v>
      </c>
      <c r="C1168" s="8">
        <v>1824272.5981627861</v>
      </c>
      <c r="D1168" s="8">
        <v>6196.6154972990998</v>
      </c>
      <c r="E1168" s="2">
        <v>1860</v>
      </c>
      <c r="F1168" s="2">
        <v>17771.177734375</v>
      </c>
      <c r="G1168" s="2">
        <v>432.56448364257801</v>
      </c>
      <c r="H1168" s="1">
        <v>18546.749594486409</v>
      </c>
      <c r="I1168" s="1">
        <v>521.93406790087329</v>
      </c>
      <c r="J1168" s="1">
        <f t="shared" si="89"/>
        <v>4.364211937463276</v>
      </c>
      <c r="K1168" s="1">
        <f t="shared" si="90"/>
        <v>20.660407323718264</v>
      </c>
      <c r="L1168" s="30"/>
      <c r="M1168" s="30"/>
      <c r="N1168" s="2">
        <v>1707204</v>
      </c>
      <c r="O1168" s="30"/>
      <c r="P1168" s="30"/>
      <c r="Q1168" s="30"/>
      <c r="R1168" s="30"/>
      <c r="S1168" s="30"/>
      <c r="T1168" s="30"/>
      <c r="U1168" s="30"/>
      <c r="V1168" s="30"/>
    </row>
    <row r="1169" spans="1:22" ht="14.5" x14ac:dyDescent="0.35">
      <c r="A1169" s="15">
        <v>78</v>
      </c>
      <c r="B1169" s="8">
        <v>180</v>
      </c>
      <c r="C1169" s="8">
        <v>1824272.5981627861</v>
      </c>
      <c r="D1169" s="8">
        <v>6196.6154972990998</v>
      </c>
      <c r="E1169" s="2">
        <v>1890</v>
      </c>
      <c r="F1169" s="2">
        <v>17619.580078125</v>
      </c>
      <c r="G1169" s="2">
        <v>420.71878051757801</v>
      </c>
      <c r="H1169" s="1">
        <v>18214.973674277589</v>
      </c>
      <c r="I1169" s="1">
        <v>509.55471793467558</v>
      </c>
      <c r="J1169" s="1">
        <f t="shared" si="89"/>
        <v>3.3791588307588585</v>
      </c>
      <c r="K1169" s="1">
        <f t="shared" si="90"/>
        <v>21.115277361236295</v>
      </c>
      <c r="L1169" s="30"/>
      <c r="M1169" s="30"/>
      <c r="N1169" s="2">
        <v>1707204</v>
      </c>
      <c r="O1169" s="30"/>
      <c r="P1169" s="30"/>
      <c r="Q1169" s="30"/>
      <c r="R1169" s="30"/>
      <c r="S1169" s="30"/>
      <c r="T1169" s="30"/>
      <c r="U1169" s="30"/>
      <c r="V1169" s="30"/>
    </row>
    <row r="1170" spans="1:22" ht="14.5" x14ac:dyDescent="0.35">
      <c r="A1170" s="15">
        <v>78</v>
      </c>
      <c r="B1170" s="8">
        <v>180</v>
      </c>
      <c r="C1170" s="8">
        <v>1824272.5981627861</v>
      </c>
      <c r="D1170" s="8">
        <v>6196.6154972990998</v>
      </c>
      <c r="E1170" s="2">
        <v>1920</v>
      </c>
      <c r="F1170" s="2">
        <v>18028.703125</v>
      </c>
      <c r="G1170" s="2">
        <v>423.44790649414102</v>
      </c>
      <c r="H1170" s="1">
        <v>18300.991040744131</v>
      </c>
      <c r="I1170" s="1">
        <v>501.64791374141299</v>
      </c>
      <c r="J1170" s="1">
        <f t="shared" si="89"/>
        <v>1.5103022877255967</v>
      </c>
      <c r="K1170" s="1">
        <f t="shared" si="90"/>
        <v>18.467444530477088</v>
      </c>
      <c r="L1170" s="30"/>
      <c r="M1170" s="30"/>
      <c r="N1170" s="2">
        <v>0</v>
      </c>
      <c r="O1170" s="30"/>
      <c r="P1170" s="30"/>
      <c r="Q1170" s="30"/>
      <c r="R1170" s="30"/>
      <c r="S1170" s="30"/>
      <c r="T1170" s="30"/>
      <c r="U1170" s="30"/>
      <c r="V1170" s="30"/>
    </row>
    <row r="1171" spans="1:22" ht="14.5" x14ac:dyDescent="0.35">
      <c r="A1171" s="15">
        <v>78</v>
      </c>
      <c r="B1171" s="8">
        <v>180</v>
      </c>
      <c r="C1171" s="8">
        <v>1824272.5981627861</v>
      </c>
      <c r="D1171" s="8">
        <v>6196.6154972990998</v>
      </c>
      <c r="E1171" s="2">
        <v>1950</v>
      </c>
      <c r="F1171" s="2">
        <v>18563.443359375</v>
      </c>
      <c r="G1171" s="2">
        <v>428.33926391601602</v>
      </c>
      <c r="H1171" s="1">
        <v>18438.47436499887</v>
      </c>
      <c r="I1171" s="1">
        <v>495.10752192035619</v>
      </c>
      <c r="J1171" s="1">
        <f t="shared" si="89"/>
        <v>-0.67319942726583171</v>
      </c>
      <c r="K1171" s="1">
        <f t="shared" si="90"/>
        <v>15.587704333691748</v>
      </c>
      <c r="L1171" s="30"/>
      <c r="M1171" s="30"/>
      <c r="N1171" s="2">
        <v>0</v>
      </c>
      <c r="O1171" s="30"/>
      <c r="P1171" s="30"/>
      <c r="Q1171" s="30"/>
      <c r="R1171" s="30"/>
      <c r="S1171" s="30"/>
      <c r="T1171" s="30"/>
      <c r="U1171" s="30"/>
      <c r="V1171" s="30"/>
    </row>
    <row r="1172" spans="1:22" ht="14.5" x14ac:dyDescent="0.35">
      <c r="A1172" s="15">
        <v>78</v>
      </c>
      <c r="B1172" s="8">
        <v>180</v>
      </c>
      <c r="C1172" s="8">
        <v>1824272.5981627861</v>
      </c>
      <c r="D1172" s="8">
        <v>6196.6154972990998</v>
      </c>
      <c r="E1172" s="2">
        <v>1980</v>
      </c>
      <c r="F1172" s="2">
        <v>19271.7578125</v>
      </c>
      <c r="G1172" s="2">
        <v>433.66921997070301</v>
      </c>
      <c r="H1172" s="1">
        <v>18582.297969945899</v>
      </c>
      <c r="I1172" s="1">
        <v>489.03409815231942</v>
      </c>
      <c r="J1172" s="1">
        <f t="shared" si="89"/>
        <v>-3.5775659348879172</v>
      </c>
      <c r="K1172" s="1">
        <f t="shared" si="90"/>
        <v>12.766614652835321</v>
      </c>
      <c r="L1172" s="30"/>
      <c r="M1172" s="30"/>
      <c r="N1172" s="2">
        <v>0</v>
      </c>
      <c r="O1172" s="30"/>
      <c r="P1172" s="30"/>
      <c r="Q1172" s="30"/>
      <c r="R1172" s="30"/>
      <c r="S1172" s="30"/>
      <c r="T1172" s="30"/>
      <c r="U1172" s="30"/>
      <c r="V1172" s="30"/>
    </row>
    <row r="1173" spans="1:22" ht="14.5" x14ac:dyDescent="0.35">
      <c r="A1173" s="15">
        <v>78</v>
      </c>
      <c r="B1173" s="8">
        <v>180</v>
      </c>
      <c r="C1173" s="8">
        <v>1824272.5981627861</v>
      </c>
      <c r="D1173" s="8">
        <v>6196.6154972990998</v>
      </c>
      <c r="E1173" s="2">
        <v>2010</v>
      </c>
      <c r="F1173" s="2">
        <v>26527.1015625</v>
      </c>
      <c r="G1173" s="2">
        <v>571.92254638671898</v>
      </c>
      <c r="H1173" s="1">
        <v>25144.261984161509</v>
      </c>
      <c r="I1173" s="1">
        <v>592.65123143523385</v>
      </c>
      <c r="J1173" s="1">
        <f t="shared" si="89"/>
        <v>-5.2129312924761466</v>
      </c>
      <c r="K1173" s="1">
        <f t="shared" si="90"/>
        <v>3.6243867599684876</v>
      </c>
      <c r="L1173" s="30"/>
      <c r="M1173" s="30"/>
      <c r="N1173" s="2">
        <v>1707204</v>
      </c>
      <c r="O1173" s="30"/>
      <c r="P1173" s="30"/>
      <c r="Q1173" s="30"/>
      <c r="R1173" s="30"/>
      <c r="S1173" s="30"/>
      <c r="T1173" s="30"/>
      <c r="U1173" s="30"/>
      <c r="V1173" s="30"/>
    </row>
    <row r="1174" spans="1:22" ht="14.5" x14ac:dyDescent="0.35">
      <c r="A1174" s="15">
        <v>78</v>
      </c>
      <c r="B1174" s="8">
        <v>180</v>
      </c>
      <c r="C1174" s="8">
        <v>1824272.5981627861</v>
      </c>
      <c r="D1174" s="8">
        <v>6196.6154972990998</v>
      </c>
      <c r="E1174" s="2">
        <v>2040</v>
      </c>
      <c r="F1174" s="2">
        <v>28701.65625</v>
      </c>
      <c r="G1174" s="2">
        <v>595.00616455078102</v>
      </c>
      <c r="H1174" s="1">
        <v>28027.534502308641</v>
      </c>
      <c r="I1174" s="1">
        <v>574.27339125895435</v>
      </c>
      <c r="J1174" s="1">
        <f t="shared" si="89"/>
        <v>-2.3487207212697312</v>
      </c>
      <c r="K1174" s="1">
        <f t="shared" si="90"/>
        <v>-3.4844636118147689</v>
      </c>
      <c r="L1174" s="30"/>
      <c r="M1174" s="30"/>
      <c r="N1174" s="2">
        <v>1707204</v>
      </c>
      <c r="O1174" s="30"/>
      <c r="P1174" s="30"/>
      <c r="Q1174" s="30"/>
      <c r="R1174" s="30"/>
      <c r="S1174" s="30"/>
      <c r="T1174" s="30"/>
      <c r="U1174" s="30"/>
      <c r="V1174" s="30"/>
    </row>
    <row r="1175" spans="1:22" ht="14.5" x14ac:dyDescent="0.35">
      <c r="A1175" s="15">
        <v>78</v>
      </c>
      <c r="B1175" s="8">
        <v>180</v>
      </c>
      <c r="C1175" s="8">
        <v>1824272.5981627861</v>
      </c>
      <c r="D1175" s="8">
        <v>6196.6154972990998</v>
      </c>
      <c r="E1175" s="2">
        <v>2070</v>
      </c>
      <c r="F1175" s="2">
        <v>29562.86328125</v>
      </c>
      <c r="G1175" s="2">
        <v>599.78924560546898</v>
      </c>
      <c r="H1175" s="1">
        <v>29110.406290519131</v>
      </c>
      <c r="I1175" s="1">
        <v>586.93834046901441</v>
      </c>
      <c r="J1175" s="1">
        <f t="shared" si="89"/>
        <v>-1.5304910976530335</v>
      </c>
      <c r="K1175" s="1">
        <f t="shared" si="90"/>
        <v>-2.142570116188391</v>
      </c>
      <c r="L1175" s="30"/>
      <c r="M1175" s="30"/>
      <c r="N1175" s="2">
        <v>1707204</v>
      </c>
      <c r="O1175" s="30"/>
      <c r="P1175" s="30"/>
      <c r="Q1175" s="30"/>
      <c r="R1175" s="30"/>
      <c r="S1175" s="30"/>
      <c r="T1175" s="30"/>
      <c r="U1175" s="30"/>
      <c r="V1175" s="30"/>
    </row>
    <row r="1176" spans="1:22" ht="14.5" x14ac:dyDescent="0.35">
      <c r="A1176" s="15">
        <v>78</v>
      </c>
      <c r="B1176" s="8">
        <v>180</v>
      </c>
      <c r="C1176" s="8">
        <v>1824272.5981627861</v>
      </c>
      <c r="D1176" s="8">
        <v>6196.6154972990998</v>
      </c>
      <c r="E1176" s="2">
        <v>2100</v>
      </c>
      <c r="F1176" s="2">
        <v>30115.169921875</v>
      </c>
      <c r="G1176" s="2">
        <v>598.546142578125</v>
      </c>
      <c r="H1176" s="1">
        <v>29425.479896049139</v>
      </c>
      <c r="I1176" s="1">
        <v>566.6590423827729</v>
      </c>
      <c r="J1176" s="1">
        <f t="shared" si="89"/>
        <v>-2.2901747777451038</v>
      </c>
      <c r="K1176" s="1">
        <f t="shared" si="90"/>
        <v>-5.3274255612114407</v>
      </c>
      <c r="L1176" s="30"/>
      <c r="M1176" s="30"/>
      <c r="N1176" s="2">
        <v>0</v>
      </c>
      <c r="O1176" s="30"/>
      <c r="P1176" s="30"/>
      <c r="Q1176" s="30"/>
      <c r="R1176" s="30"/>
      <c r="S1176" s="30"/>
      <c r="T1176" s="30"/>
      <c r="U1176" s="30"/>
      <c r="V1176" s="30"/>
    </row>
    <row r="1177" spans="1:22" ht="14.5" x14ac:dyDescent="0.35">
      <c r="A1177" s="15">
        <v>78</v>
      </c>
      <c r="B1177" s="8">
        <v>180</v>
      </c>
      <c r="C1177" s="8">
        <v>1824272.5981627861</v>
      </c>
      <c r="D1177" s="8">
        <v>6196.6154972990998</v>
      </c>
      <c r="E1177" s="2">
        <v>2130</v>
      </c>
      <c r="F1177" s="2">
        <v>30074.60546875</v>
      </c>
      <c r="G1177" s="2">
        <v>592.19036865234398</v>
      </c>
      <c r="H1177" s="1">
        <v>29413.122145017689</v>
      </c>
      <c r="I1177" s="1">
        <v>553.45907783792234</v>
      </c>
      <c r="J1177" s="1">
        <f t="shared" si="89"/>
        <v>-2.1994746511958296</v>
      </c>
      <c r="K1177" s="1">
        <f t="shared" si="90"/>
        <v>-6.5403446027943666</v>
      </c>
      <c r="L1177" s="30"/>
      <c r="M1177" s="30"/>
      <c r="N1177" s="2">
        <v>0</v>
      </c>
      <c r="O1177" s="30"/>
      <c r="P1177" s="30"/>
      <c r="Q1177" s="30"/>
      <c r="R1177" s="30"/>
      <c r="S1177" s="30"/>
      <c r="T1177" s="30"/>
      <c r="U1177" s="30"/>
      <c r="V1177" s="30"/>
    </row>
    <row r="1178" spans="1:22" ht="14.5" x14ac:dyDescent="0.35">
      <c r="A1178" s="15">
        <v>78</v>
      </c>
      <c r="B1178" s="8">
        <v>180</v>
      </c>
      <c r="C1178" s="8">
        <v>1824272.5981627861</v>
      </c>
      <c r="D1178" s="8">
        <v>6196.6154972990998</v>
      </c>
      <c r="E1178" s="2">
        <v>2160</v>
      </c>
      <c r="F1178" s="2">
        <v>29723.86328125</v>
      </c>
      <c r="G1178" s="2">
        <v>583.79913330078102</v>
      </c>
      <c r="H1178" s="1">
        <v>29423.628641095951</v>
      </c>
      <c r="I1178" s="1">
        <v>555.77214176473672</v>
      </c>
      <c r="J1178" s="1">
        <f t="shared" si="89"/>
        <v>-1.0100794681808367</v>
      </c>
      <c r="K1178" s="1">
        <f t="shared" si="90"/>
        <v>-4.8007936184455469</v>
      </c>
      <c r="L1178" s="30"/>
      <c r="M1178" s="30"/>
      <c r="N1178" s="2">
        <v>0</v>
      </c>
      <c r="O1178" s="30"/>
      <c r="P1178" s="30"/>
      <c r="Q1178" s="30"/>
      <c r="R1178" s="30"/>
      <c r="S1178" s="30"/>
      <c r="T1178" s="30"/>
      <c r="U1178" s="30"/>
      <c r="V1178" s="30"/>
    </row>
    <row r="1179" spans="1:22" ht="14.5" x14ac:dyDescent="0.35">
      <c r="A1179" s="15">
        <v>78</v>
      </c>
      <c r="B1179" s="8">
        <v>180</v>
      </c>
      <c r="C1179" s="8">
        <v>1824272.5981627861</v>
      </c>
      <c r="D1179" s="8">
        <v>6196.6154972990998</v>
      </c>
      <c r="E1179" s="2">
        <v>2190</v>
      </c>
      <c r="F1179" s="2">
        <v>22578.666015625</v>
      </c>
      <c r="G1179" s="2">
        <v>447.68026733398398</v>
      </c>
      <c r="H1179" s="1">
        <v>22490.90534369773</v>
      </c>
      <c r="I1179" s="1">
        <v>471.34548965380412</v>
      </c>
      <c r="J1179" s="1">
        <f t="shared" si="89"/>
        <v>-0.38868847196967832</v>
      </c>
      <c r="K1179" s="1">
        <f t="shared" si="90"/>
        <v>5.2861883908242762</v>
      </c>
      <c r="L1179" s="30"/>
      <c r="M1179" s="30"/>
      <c r="N1179" s="2">
        <v>1707204</v>
      </c>
      <c r="O1179" s="30"/>
      <c r="P1179" s="30"/>
      <c r="Q1179" s="30"/>
      <c r="R1179" s="30"/>
      <c r="S1179" s="30"/>
      <c r="T1179" s="30"/>
      <c r="U1179" s="30"/>
      <c r="V1179" s="30"/>
    </row>
    <row r="1180" spans="1:22" ht="14.5" x14ac:dyDescent="0.35">
      <c r="A1180" s="15">
        <v>78</v>
      </c>
      <c r="B1180" s="8">
        <v>180</v>
      </c>
      <c r="C1180" s="8">
        <v>1824272.5981627861</v>
      </c>
      <c r="D1180" s="8">
        <v>6196.6154972990998</v>
      </c>
      <c r="E1180" s="2">
        <v>2220</v>
      </c>
      <c r="F1180" s="2">
        <v>21226.7109375</v>
      </c>
      <c r="G1180" s="2">
        <v>421.07022094726602</v>
      </c>
      <c r="H1180" s="1">
        <v>20300.062816451889</v>
      </c>
      <c r="I1180" s="1">
        <v>451.95382652715142</v>
      </c>
      <c r="J1180" s="1">
        <f t="shared" si="89"/>
        <v>-4.3654814152627628</v>
      </c>
      <c r="K1180" s="1">
        <f t="shared" si="90"/>
        <v>7.3345499262350344</v>
      </c>
      <c r="L1180" s="30"/>
      <c r="M1180" s="30"/>
      <c r="N1180" s="2">
        <v>1707204</v>
      </c>
      <c r="O1180" s="30"/>
      <c r="P1180" s="30"/>
      <c r="Q1180" s="30"/>
      <c r="R1180" s="30"/>
      <c r="S1180" s="30"/>
      <c r="T1180" s="30"/>
      <c r="U1180" s="30"/>
      <c r="V1180" s="30"/>
    </row>
    <row r="1181" spans="1:22" ht="14.5" x14ac:dyDescent="0.35">
      <c r="A1181" s="15">
        <v>78</v>
      </c>
      <c r="B1181" s="8">
        <v>180</v>
      </c>
      <c r="C1181" s="8">
        <v>1824272.5981627861</v>
      </c>
      <c r="D1181" s="8">
        <v>6196.6154972990998</v>
      </c>
      <c r="E1181" s="2">
        <v>2250</v>
      </c>
      <c r="F1181" s="2">
        <v>21034.07421875</v>
      </c>
      <c r="G1181" s="2">
        <v>415.85513305664102</v>
      </c>
      <c r="H1181" s="1">
        <v>19920.593004183182</v>
      </c>
      <c r="I1181" s="1">
        <v>442.37362701808968</v>
      </c>
      <c r="J1181" s="1">
        <f t="shared" si="89"/>
        <v>-5.2937020331241831</v>
      </c>
      <c r="K1181" s="1">
        <f t="shared" si="90"/>
        <v>6.3768586350085377</v>
      </c>
      <c r="L1181" s="30"/>
      <c r="M1181" s="30"/>
      <c r="N1181" s="2">
        <v>1707204</v>
      </c>
      <c r="O1181" s="30"/>
      <c r="P1181" s="30"/>
      <c r="Q1181" s="30"/>
      <c r="R1181" s="30"/>
      <c r="S1181" s="30"/>
      <c r="T1181" s="30"/>
      <c r="U1181" s="30"/>
      <c r="V1181" s="30"/>
    </row>
    <row r="1182" spans="1:22" ht="14.5" x14ac:dyDescent="0.35">
      <c r="A1182" s="15">
        <v>78</v>
      </c>
      <c r="B1182" s="8">
        <v>180</v>
      </c>
      <c r="C1182" s="8">
        <v>1824272.5981627861</v>
      </c>
      <c r="D1182" s="8">
        <v>6196.6154972990998</v>
      </c>
      <c r="E1182" s="2">
        <v>2280</v>
      </c>
      <c r="F1182" s="2">
        <v>21176.716796875</v>
      </c>
      <c r="G1182" s="2">
        <v>415.69656372070301</v>
      </c>
      <c r="H1182" s="1">
        <v>20003.646222545489</v>
      </c>
      <c r="I1182" s="1">
        <v>435.60203149443493</v>
      </c>
      <c r="J1182" s="1">
        <f t="shared" si="89"/>
        <v>-5.5394355299808256</v>
      </c>
      <c r="K1182" s="1">
        <f t="shared" si="90"/>
        <v>4.7884609859575216</v>
      </c>
      <c r="L1182" s="30"/>
      <c r="M1182" s="30"/>
      <c r="N1182" s="2">
        <v>0</v>
      </c>
      <c r="O1182" s="30"/>
      <c r="P1182" s="30"/>
      <c r="Q1182" s="30"/>
      <c r="R1182" s="30"/>
      <c r="S1182" s="30"/>
      <c r="T1182" s="30"/>
      <c r="U1182" s="30"/>
      <c r="V1182" s="30"/>
    </row>
    <row r="1183" spans="1:22" ht="14.5" x14ac:dyDescent="0.35">
      <c r="A1183" s="15">
        <v>78</v>
      </c>
      <c r="B1183" s="8">
        <v>180</v>
      </c>
      <c r="C1183" s="8">
        <v>1824272.5981627861</v>
      </c>
      <c r="D1183" s="8">
        <v>6196.6154972990998</v>
      </c>
      <c r="E1183" s="2">
        <v>2310</v>
      </c>
      <c r="F1183" s="2">
        <v>21643.62109375</v>
      </c>
      <c r="G1183" s="2">
        <v>419.22546386718699</v>
      </c>
      <c r="H1183" s="1">
        <v>20137.698126251162</v>
      </c>
      <c r="I1183" s="1">
        <v>430.34085608354599</v>
      </c>
      <c r="J1183" s="1">
        <f t="shared" si="89"/>
        <v>-6.957814318481585</v>
      </c>
      <c r="K1183" s="1">
        <f t="shared" si="90"/>
        <v>2.6514115134667526</v>
      </c>
      <c r="L1183" s="30"/>
      <c r="M1183" s="30"/>
      <c r="N1183" s="2">
        <v>0</v>
      </c>
      <c r="O1183" s="30"/>
      <c r="P1183" s="30"/>
      <c r="Q1183" s="30"/>
      <c r="R1183" s="30"/>
      <c r="S1183" s="30"/>
      <c r="T1183" s="30"/>
      <c r="U1183" s="30"/>
      <c r="V1183" s="30"/>
    </row>
    <row r="1184" spans="1:22" ht="14.5" x14ac:dyDescent="0.35">
      <c r="A1184" s="15">
        <v>78</v>
      </c>
      <c r="B1184" s="8">
        <v>180</v>
      </c>
      <c r="C1184" s="8">
        <v>1824272.5981627861</v>
      </c>
      <c r="D1184" s="8">
        <v>6196.6154972990998</v>
      </c>
      <c r="E1184" s="2">
        <v>2340</v>
      </c>
      <c r="F1184" s="2">
        <v>22186.380859375</v>
      </c>
      <c r="G1184" s="2">
        <v>423.87026977539102</v>
      </c>
      <c r="H1184" s="1">
        <v>20277.378701086189</v>
      </c>
      <c r="I1184" s="1">
        <v>427.17960227037503</v>
      </c>
      <c r="J1184" s="1">
        <f t="shared" si="89"/>
        <v>-8.6043873959828368</v>
      </c>
      <c r="K1184" s="1">
        <f t="shared" si="90"/>
        <v>0.7807418285641079</v>
      </c>
      <c r="L1184" s="30"/>
      <c r="M1184" s="30"/>
      <c r="N1184" s="2">
        <v>0</v>
      </c>
      <c r="O1184" s="30"/>
      <c r="P1184" s="30"/>
      <c r="Q1184" s="30"/>
      <c r="R1184" s="30"/>
      <c r="S1184" s="30"/>
      <c r="T1184" s="30"/>
      <c r="U1184" s="30"/>
      <c r="V1184" s="30"/>
    </row>
    <row r="1185" spans="1:22" ht="14.5" x14ac:dyDescent="0.35">
      <c r="A1185" s="15">
        <v>78</v>
      </c>
      <c r="B1185" s="8">
        <v>180</v>
      </c>
      <c r="C1185" s="8">
        <v>1824272.5981627861</v>
      </c>
      <c r="D1185" s="8">
        <v>6196.6154972990998</v>
      </c>
      <c r="E1185" s="2">
        <v>2370</v>
      </c>
      <c r="F1185" s="2">
        <v>29914.841796875</v>
      </c>
      <c r="G1185" s="2">
        <v>558.93145751953102</v>
      </c>
      <c r="H1185" s="1">
        <v>28620.556739278531</v>
      </c>
      <c r="I1185" s="1">
        <v>505.33340043061179</v>
      </c>
      <c r="J1185" s="1">
        <f t="shared" si="89"/>
        <v>-4.3265649418599779</v>
      </c>
      <c r="K1185" s="1">
        <f t="shared" si="90"/>
        <v>-9.5893792284980357</v>
      </c>
      <c r="L1185" s="30"/>
      <c r="M1185" s="30"/>
      <c r="N1185" s="2">
        <v>1707204</v>
      </c>
      <c r="O1185" s="30"/>
      <c r="P1185" s="30"/>
      <c r="Q1185" s="30"/>
      <c r="R1185" s="30"/>
      <c r="S1185" s="30"/>
      <c r="T1185" s="30"/>
      <c r="U1185" s="30"/>
      <c r="V1185" s="30"/>
    </row>
    <row r="1186" spans="1:22" ht="14.5" x14ac:dyDescent="0.35">
      <c r="A1186" s="15">
        <v>78</v>
      </c>
      <c r="B1186" s="8">
        <v>180</v>
      </c>
      <c r="C1186" s="8">
        <v>1824272.5981627861</v>
      </c>
      <c r="D1186" s="8">
        <v>6196.6154972990998</v>
      </c>
      <c r="E1186" s="2">
        <v>2400</v>
      </c>
      <c r="F1186" s="2">
        <v>32188.80078125</v>
      </c>
      <c r="G1186" s="2">
        <v>581.77923583984398</v>
      </c>
      <c r="H1186" s="1">
        <v>30108.664313080179</v>
      </c>
      <c r="I1186" s="1">
        <v>506.91890511616128</v>
      </c>
      <c r="J1186" s="1">
        <f t="shared" si="89"/>
        <v>-6.4622987426779268</v>
      </c>
      <c r="K1186" s="1">
        <f t="shared" si="90"/>
        <v>-12.867480671704609</v>
      </c>
      <c r="L1186" s="30"/>
      <c r="M1186" s="30"/>
      <c r="N1186" s="2">
        <v>1707204</v>
      </c>
      <c r="O1186" s="30"/>
      <c r="P1186" s="30"/>
      <c r="Q1186" s="30"/>
      <c r="R1186" s="30"/>
      <c r="S1186" s="30"/>
      <c r="T1186" s="30"/>
      <c r="U1186" s="30"/>
      <c r="V1186" s="30"/>
    </row>
    <row r="1187" spans="1:22" ht="14.5" x14ac:dyDescent="0.35">
      <c r="A1187" s="15">
        <v>78</v>
      </c>
      <c r="B1187" s="8">
        <v>180</v>
      </c>
      <c r="C1187" s="8">
        <v>1824272.5981627861</v>
      </c>
      <c r="D1187" s="8">
        <v>6196.6154972990998</v>
      </c>
      <c r="E1187" s="2">
        <v>2430</v>
      </c>
      <c r="F1187" s="2">
        <v>34701.22265625</v>
      </c>
      <c r="G1187" s="2">
        <v>572.88116455078102</v>
      </c>
      <c r="H1187" s="1">
        <v>31002.734848304659</v>
      </c>
      <c r="I1187" s="1">
        <v>507.58149777815942</v>
      </c>
      <c r="J1187" s="1">
        <f t="shared" si="89"/>
        <v>-10.6580907669523</v>
      </c>
      <c r="K1187" s="1">
        <f t="shared" si="90"/>
        <v>-11.398466351014644</v>
      </c>
      <c r="L1187" s="30"/>
      <c r="M1187" s="30"/>
      <c r="N1187" s="2">
        <v>1707204</v>
      </c>
      <c r="O1187" s="30"/>
      <c r="P1187" s="30"/>
      <c r="Q1187" s="30"/>
      <c r="R1187" s="30"/>
      <c r="S1187" s="30"/>
      <c r="T1187" s="30"/>
      <c r="U1187" s="30"/>
      <c r="V1187" s="30"/>
    </row>
    <row r="1188" spans="1:22" ht="14.5" x14ac:dyDescent="0.35">
      <c r="A1188" s="15">
        <v>78</v>
      </c>
      <c r="B1188" s="8">
        <v>180</v>
      </c>
      <c r="C1188" s="8">
        <v>1824272.5981627861</v>
      </c>
      <c r="D1188" s="8">
        <v>6196.6154972990998</v>
      </c>
      <c r="E1188" s="2">
        <v>2460</v>
      </c>
      <c r="F1188" s="2">
        <v>33810.671875</v>
      </c>
      <c r="G1188" s="2">
        <v>566.109375</v>
      </c>
      <c r="H1188" s="1">
        <v>31600.508282957871</v>
      </c>
      <c r="I1188" s="1">
        <v>507.74628515913582</v>
      </c>
      <c r="J1188" s="1">
        <f t="shared" si="89"/>
        <v>-6.5368816100822569</v>
      </c>
      <c r="K1188" s="1">
        <f t="shared" si="90"/>
        <v>-10.309507741479141</v>
      </c>
      <c r="L1188" s="30"/>
      <c r="M1188" s="30"/>
      <c r="N1188" s="2">
        <v>0</v>
      </c>
      <c r="O1188" s="30"/>
      <c r="P1188" s="30"/>
      <c r="Q1188" s="30"/>
      <c r="R1188" s="30"/>
      <c r="S1188" s="30"/>
      <c r="T1188" s="30"/>
      <c r="U1188" s="30"/>
      <c r="V1188" s="30"/>
    </row>
    <row r="1189" spans="1:22" ht="14.5" x14ac:dyDescent="0.35">
      <c r="A1189" s="15">
        <v>78</v>
      </c>
      <c r="B1189" s="8">
        <v>180</v>
      </c>
      <c r="C1189" s="8">
        <v>1824272.5981627861</v>
      </c>
      <c r="D1189" s="8">
        <v>6196.6154972990998</v>
      </c>
      <c r="E1189" s="2">
        <v>2490</v>
      </c>
      <c r="F1189" s="2">
        <v>33658.05859375</v>
      </c>
      <c r="G1189" s="2">
        <v>562.72790527343795</v>
      </c>
      <c r="H1189" s="1">
        <v>32046.739199911259</v>
      </c>
      <c r="I1189" s="1">
        <v>507.64232655112238</v>
      </c>
      <c r="J1189" s="1">
        <f t="shared" si="89"/>
        <v>-4.7873212572573891</v>
      </c>
      <c r="K1189" s="1">
        <f t="shared" si="90"/>
        <v>-9.7890256029774569</v>
      </c>
      <c r="L1189" s="30"/>
      <c r="M1189" s="30"/>
      <c r="N1189" s="2">
        <v>0</v>
      </c>
      <c r="O1189" s="30"/>
      <c r="P1189" s="30"/>
      <c r="Q1189" s="30"/>
      <c r="R1189" s="30"/>
      <c r="S1189" s="30"/>
      <c r="T1189" s="30"/>
      <c r="U1189" s="30"/>
      <c r="V1189" s="30"/>
    </row>
    <row r="1190" spans="1:22" ht="14.5" x14ac:dyDescent="0.35">
      <c r="A1190" s="15">
        <v>78</v>
      </c>
      <c r="B1190" s="8">
        <v>180</v>
      </c>
      <c r="C1190" s="8">
        <v>1824272.5981627861</v>
      </c>
      <c r="D1190" s="8">
        <v>6196.6154972990998</v>
      </c>
      <c r="E1190" s="2">
        <v>2520</v>
      </c>
      <c r="F1190" s="2">
        <v>33360.265625</v>
      </c>
      <c r="G1190" s="2">
        <v>555.03533935546898</v>
      </c>
      <c r="H1190" s="1">
        <v>32407.969335488011</v>
      </c>
      <c r="I1190" s="1">
        <v>507.39351451950881</v>
      </c>
      <c r="J1190" s="1">
        <f t="shared" si="89"/>
        <v>-2.8545824551179337</v>
      </c>
      <c r="K1190" s="1">
        <f t="shared" si="90"/>
        <v>-8.5835660286575468</v>
      </c>
      <c r="L1190" s="30"/>
      <c r="M1190" s="30"/>
      <c r="N1190" s="2">
        <v>0</v>
      </c>
      <c r="O1190" s="30"/>
      <c r="P1190" s="30"/>
      <c r="Q1190" s="30"/>
      <c r="R1190" s="30"/>
      <c r="S1190" s="30"/>
      <c r="T1190" s="30"/>
      <c r="U1190" s="30"/>
      <c r="V1190" s="30"/>
    </row>
    <row r="1191" spans="1:22" ht="14.5" x14ac:dyDescent="0.35">
      <c r="A1191" s="15">
        <v>78</v>
      </c>
      <c r="B1191" s="8">
        <v>180</v>
      </c>
      <c r="C1191" s="8">
        <v>1824272.5981627861</v>
      </c>
      <c r="D1191" s="8">
        <v>6196.6154972990998</v>
      </c>
      <c r="E1191" s="2">
        <v>2550</v>
      </c>
      <c r="F1191" s="2">
        <v>25359.982421875</v>
      </c>
      <c r="G1191" s="2">
        <v>422.02078247070301</v>
      </c>
      <c r="H1191" s="1">
        <v>24513.383545229812</v>
      </c>
      <c r="I1191" s="1">
        <v>426.51900300411472</v>
      </c>
      <c r="J1191" s="1">
        <f t="shared" si="89"/>
        <v>-3.3383259600169497</v>
      </c>
      <c r="K1191" s="1">
        <f t="shared" si="90"/>
        <v>1.0658765445334391</v>
      </c>
      <c r="L1191" s="30"/>
      <c r="M1191" s="30"/>
      <c r="N1191" s="2">
        <v>1707204</v>
      </c>
      <c r="O1191" s="30"/>
      <c r="P1191" s="30"/>
      <c r="Q1191" s="30"/>
      <c r="R1191" s="30"/>
      <c r="S1191" s="30"/>
      <c r="T1191" s="30"/>
      <c r="U1191" s="30"/>
      <c r="V1191" s="30"/>
    </row>
    <row r="1192" spans="1:22" ht="14.5" x14ac:dyDescent="0.35">
      <c r="A1192" s="15">
        <v>78</v>
      </c>
      <c r="B1192" s="8">
        <v>180</v>
      </c>
      <c r="C1192" s="8">
        <v>1824272.5981627861</v>
      </c>
      <c r="D1192" s="8">
        <v>6196.6154972990998</v>
      </c>
      <c r="E1192" s="2">
        <v>2580</v>
      </c>
      <c r="F1192" s="2">
        <v>23879.537109375</v>
      </c>
      <c r="G1192" s="2">
        <v>397.65118408203102</v>
      </c>
      <c r="H1192" s="1">
        <v>21920.488748858541</v>
      </c>
      <c r="I1192" s="1">
        <v>411.11401054083541</v>
      </c>
      <c r="J1192" s="1">
        <f t="shared" si="89"/>
        <v>-8.2038791269004339</v>
      </c>
      <c r="K1192" s="1">
        <f t="shared" si="90"/>
        <v>3.3855869157998417</v>
      </c>
      <c r="L1192" s="30"/>
      <c r="M1192" s="30"/>
      <c r="N1192" s="2">
        <v>1707204</v>
      </c>
      <c r="O1192" s="30"/>
      <c r="P1192" s="30"/>
      <c r="Q1192" s="30"/>
      <c r="R1192" s="30"/>
      <c r="S1192" s="30"/>
      <c r="T1192" s="30"/>
      <c r="U1192" s="30"/>
      <c r="V1192" s="30"/>
    </row>
    <row r="1193" spans="1:22" ht="14.5" x14ac:dyDescent="0.35">
      <c r="A1193" s="15">
        <v>78</v>
      </c>
      <c r="B1193" s="8">
        <v>180</v>
      </c>
      <c r="C1193" s="8">
        <v>1824272.5981627861</v>
      </c>
      <c r="D1193" s="8">
        <v>6196.6154972990998</v>
      </c>
      <c r="E1193" s="2">
        <v>2610</v>
      </c>
      <c r="F1193" s="2">
        <v>23702.51171875</v>
      </c>
      <c r="G1193" s="2">
        <v>393.88000488281301</v>
      </c>
      <c r="H1193" s="1">
        <v>21644.466278641641</v>
      </c>
      <c r="I1193" s="1">
        <v>405.50767563768142</v>
      </c>
      <c r="J1193" s="1">
        <f t="shared" si="89"/>
        <v>-8.6828158320467406</v>
      </c>
      <c r="K1193" s="1">
        <f t="shared" si="90"/>
        <v>2.952084546238356</v>
      </c>
      <c r="L1193" s="30"/>
      <c r="M1193" s="30"/>
      <c r="N1193" s="2">
        <v>1707204</v>
      </c>
      <c r="O1193" s="30"/>
      <c r="P1193" s="30"/>
      <c r="Q1193" s="30"/>
      <c r="R1193" s="30"/>
      <c r="S1193" s="30"/>
      <c r="T1193" s="30"/>
      <c r="U1193" s="30"/>
      <c r="V1193" s="30"/>
    </row>
    <row r="1194" spans="1:22" ht="14.5" x14ac:dyDescent="0.35">
      <c r="A1194" s="15">
        <v>78</v>
      </c>
      <c r="B1194" s="8">
        <v>180</v>
      </c>
      <c r="C1194" s="8">
        <v>1824272.5981627861</v>
      </c>
      <c r="D1194" s="8">
        <v>6196.6154972990998</v>
      </c>
      <c r="E1194" s="2">
        <v>2640</v>
      </c>
      <c r="F1194" s="2">
        <v>22788.083984375</v>
      </c>
      <c r="G1194" s="2">
        <v>402.29067993164102</v>
      </c>
      <c r="H1194" s="1">
        <v>21769.04788966772</v>
      </c>
      <c r="I1194" s="1">
        <v>402.26324285691339</v>
      </c>
      <c r="J1194" s="1">
        <f t="shared" si="89"/>
        <v>-4.4717936593791663</v>
      </c>
      <c r="K1194" s="1">
        <f t="shared" si="90"/>
        <v>-6.8202113785712304E-3</v>
      </c>
      <c r="L1194" s="30"/>
      <c r="M1194" s="30"/>
      <c r="N1194" s="2">
        <v>0</v>
      </c>
      <c r="O1194" s="30"/>
      <c r="P1194" s="30"/>
      <c r="Q1194" s="30"/>
      <c r="R1194" s="30"/>
      <c r="S1194" s="30"/>
      <c r="T1194" s="30"/>
      <c r="U1194" s="30"/>
      <c r="V1194" s="30"/>
    </row>
    <row r="1195" spans="1:22" ht="14.5" x14ac:dyDescent="0.35">
      <c r="A1195" s="15">
        <v>78</v>
      </c>
      <c r="B1195" s="8">
        <v>180</v>
      </c>
      <c r="C1195" s="8">
        <v>1824272.5981627861</v>
      </c>
      <c r="D1195" s="8">
        <v>6196.6154972990998</v>
      </c>
      <c r="E1195" s="2">
        <v>2670</v>
      </c>
      <c r="F1195" s="2">
        <v>23846.404296875</v>
      </c>
      <c r="G1195" s="2">
        <v>405.77267456054699</v>
      </c>
      <c r="H1195" s="1">
        <v>21942.179464408331</v>
      </c>
      <c r="I1195" s="1">
        <v>399.5881057770298</v>
      </c>
      <c r="J1195" s="1">
        <f t="shared" si="89"/>
        <v>-7.9853751062847316</v>
      </c>
      <c r="K1195" s="1">
        <f t="shared" si="90"/>
        <v>-1.5241461959495175</v>
      </c>
      <c r="L1195" s="30"/>
      <c r="M1195" s="30"/>
      <c r="N1195" s="2">
        <v>0</v>
      </c>
      <c r="O1195" s="30"/>
      <c r="P1195" s="30"/>
      <c r="Q1195" s="30"/>
      <c r="R1195" s="30"/>
      <c r="S1195" s="30"/>
      <c r="T1195" s="30"/>
      <c r="U1195" s="30"/>
      <c r="V1195" s="30"/>
    </row>
    <row r="1196" spans="1:22" ht="14.5" x14ac:dyDescent="0.35">
      <c r="A1196" s="15">
        <v>78</v>
      </c>
      <c r="B1196" s="8">
        <v>180</v>
      </c>
      <c r="C1196" s="8">
        <v>1824272.5981627861</v>
      </c>
      <c r="D1196" s="8">
        <v>6196.6154972990998</v>
      </c>
      <c r="E1196" s="2">
        <v>2700</v>
      </c>
      <c r="F1196" s="2">
        <v>25111.361328125</v>
      </c>
      <c r="G1196" s="2">
        <v>402.70303344726602</v>
      </c>
      <c r="H1196" s="1">
        <v>22121.267871079239</v>
      </c>
      <c r="I1196" s="1">
        <v>397.05024117635031</v>
      </c>
      <c r="J1196" s="1">
        <f t="shared" si="89"/>
        <v>-11.907333170730269</v>
      </c>
      <c r="K1196" s="1">
        <f t="shared" si="90"/>
        <v>-1.4037123640529876</v>
      </c>
      <c r="L1196" s="30"/>
      <c r="M1196" s="30"/>
      <c r="N1196" s="2">
        <v>0</v>
      </c>
      <c r="O1196" s="30"/>
      <c r="P1196" s="30"/>
      <c r="Q1196" s="30"/>
      <c r="R1196" s="30"/>
      <c r="S1196" s="30"/>
      <c r="T1196" s="30"/>
      <c r="U1196" s="30"/>
      <c r="V1196" s="30"/>
    </row>
    <row r="1197" spans="1:22" ht="14.5" x14ac:dyDescent="0.35">
      <c r="A1197" s="15">
        <v>78</v>
      </c>
      <c r="B1197" s="8">
        <v>180</v>
      </c>
      <c r="C1197" s="8">
        <v>1824272.5981627861</v>
      </c>
      <c r="D1197" s="8">
        <v>6196.6154972990998</v>
      </c>
      <c r="E1197" s="2">
        <v>2730</v>
      </c>
      <c r="F1197" s="2">
        <v>35152.89453125</v>
      </c>
      <c r="G1197" s="2">
        <v>502.39044189453102</v>
      </c>
      <c r="H1197" s="1">
        <v>31331.630444092101</v>
      </c>
      <c r="I1197" s="1">
        <v>476.93019923350158</v>
      </c>
      <c r="J1197" s="1">
        <f t="shared" si="89"/>
        <v>-10.870410923802861</v>
      </c>
      <c r="K1197" s="1">
        <f t="shared" si="90"/>
        <v>-5.0678198743228515</v>
      </c>
      <c r="L1197" s="30"/>
      <c r="M1197" s="30"/>
      <c r="N1197" s="2">
        <v>1707204</v>
      </c>
      <c r="O1197" s="30"/>
      <c r="P1197" s="30"/>
      <c r="Q1197" s="30"/>
      <c r="R1197" s="30"/>
      <c r="S1197" s="30"/>
      <c r="T1197" s="30"/>
      <c r="U1197" s="30"/>
      <c r="V1197" s="30"/>
    </row>
    <row r="1198" spans="1:22" ht="14.5" x14ac:dyDescent="0.35">
      <c r="A1198" s="15">
        <v>78</v>
      </c>
      <c r="B1198" s="8">
        <v>180</v>
      </c>
      <c r="C1198" s="8">
        <v>1824272.5981627861</v>
      </c>
      <c r="D1198" s="8">
        <v>6196.6154972990998</v>
      </c>
      <c r="E1198" s="2">
        <v>2760</v>
      </c>
      <c r="F1198" s="2">
        <v>36749.64453125</v>
      </c>
      <c r="G1198" s="2">
        <v>471.90725708007801</v>
      </c>
      <c r="H1198" s="1">
        <v>33316.596655806818</v>
      </c>
      <c r="I1198" s="1">
        <v>484.52437252858113</v>
      </c>
      <c r="J1198" s="1">
        <f t="shared" si="89"/>
        <v>-9.3417172308262622</v>
      </c>
      <c r="K1198" s="1">
        <f t="shared" si="90"/>
        <v>2.6736430218453102</v>
      </c>
      <c r="L1198" s="30"/>
      <c r="M1198" s="30"/>
      <c r="N1198" s="2">
        <v>1707204</v>
      </c>
      <c r="O1198" s="30"/>
      <c r="P1198" s="30"/>
      <c r="Q1198" s="30"/>
      <c r="R1198" s="30"/>
      <c r="S1198" s="30"/>
      <c r="T1198" s="30"/>
      <c r="U1198" s="30"/>
      <c r="V1198" s="30"/>
    </row>
    <row r="1199" spans="1:22" ht="14.5" x14ac:dyDescent="0.35">
      <c r="A1199" s="15">
        <v>78</v>
      </c>
      <c r="B1199" s="8">
        <v>180</v>
      </c>
      <c r="C1199" s="8">
        <v>1824272.5981627861</v>
      </c>
      <c r="D1199" s="8">
        <v>6196.6154972990998</v>
      </c>
      <c r="E1199" s="2">
        <v>2790</v>
      </c>
      <c r="F1199" s="2">
        <v>36682.33984375</v>
      </c>
      <c r="G1199" s="2">
        <v>467.60632324218801</v>
      </c>
      <c r="H1199" s="1">
        <v>34412.882016756157</v>
      </c>
      <c r="I1199" s="1">
        <v>484.46263766664629</v>
      </c>
      <c r="J1199" s="1">
        <f t="shared" si="89"/>
        <v>-6.1867858938679916</v>
      </c>
      <c r="K1199" s="1">
        <f t="shared" si="90"/>
        <v>3.6048089143841326</v>
      </c>
      <c r="L1199" s="30"/>
      <c r="M1199" s="30"/>
      <c r="N1199" s="2">
        <v>1707204</v>
      </c>
      <c r="O1199" s="30"/>
      <c r="P1199" s="30"/>
      <c r="Q1199" s="30"/>
      <c r="R1199" s="30"/>
      <c r="S1199" s="30"/>
      <c r="T1199" s="30"/>
      <c r="U1199" s="30"/>
      <c r="V1199" s="30"/>
    </row>
    <row r="1200" spans="1:22" ht="14.5" x14ac:dyDescent="0.35">
      <c r="A1200" s="15">
        <v>78</v>
      </c>
      <c r="B1200" s="8">
        <v>180</v>
      </c>
      <c r="C1200" s="8">
        <v>1824272.5981627861</v>
      </c>
      <c r="D1200" s="8">
        <v>6196.6154972990998</v>
      </c>
      <c r="E1200" s="2">
        <v>2820</v>
      </c>
      <c r="F1200" s="2">
        <v>36422.20703125</v>
      </c>
      <c r="G1200" s="2">
        <v>467.61883544921898</v>
      </c>
      <c r="H1200" s="1">
        <v>35078.727415815243</v>
      </c>
      <c r="I1200" s="1">
        <v>481.88052572118488</v>
      </c>
      <c r="J1200" s="1">
        <f t="shared" si="89"/>
        <v>-3.6886276943131442</v>
      </c>
      <c r="K1200" s="1">
        <f t="shared" si="90"/>
        <v>3.0498536822763742</v>
      </c>
      <c r="L1200" s="30"/>
      <c r="M1200" s="30"/>
      <c r="N1200" s="2">
        <v>0</v>
      </c>
      <c r="O1200" s="30"/>
      <c r="P1200" s="30"/>
      <c r="Q1200" s="30"/>
      <c r="R1200" s="30"/>
      <c r="S1200" s="30"/>
      <c r="T1200" s="30"/>
      <c r="U1200" s="30"/>
      <c r="V1200" s="30"/>
    </row>
    <row r="1201" spans="1:22" ht="14.5" x14ac:dyDescent="0.35">
      <c r="A1201" s="15">
        <v>78</v>
      </c>
      <c r="B1201" s="8">
        <v>180</v>
      </c>
      <c r="C1201" s="8">
        <v>1824272.5981627861</v>
      </c>
      <c r="D1201" s="8">
        <v>6196.6154972990998</v>
      </c>
      <c r="E1201" s="2">
        <v>2850</v>
      </c>
      <c r="F1201" s="2">
        <v>33051.74609375</v>
      </c>
      <c r="G1201" s="2">
        <v>472.25344848632801</v>
      </c>
      <c r="H1201" s="1">
        <v>35496.326302885704</v>
      </c>
      <c r="I1201" s="1">
        <v>478.46870810438838</v>
      </c>
      <c r="J1201" s="1">
        <f t="shared" si="89"/>
        <v>7.39622107165457</v>
      </c>
      <c r="K1201" s="1">
        <f t="shared" si="90"/>
        <v>1.3160855972532528</v>
      </c>
      <c r="L1201" s="30"/>
      <c r="M1201" s="30"/>
      <c r="N1201" s="2">
        <v>0</v>
      </c>
      <c r="O1201" s="30"/>
      <c r="P1201" s="30"/>
      <c r="Q1201" s="30"/>
      <c r="R1201" s="30"/>
      <c r="S1201" s="30"/>
      <c r="T1201" s="30"/>
      <c r="U1201" s="30"/>
      <c r="V1201" s="30"/>
    </row>
    <row r="1202" spans="1:22" ht="14.5" x14ac:dyDescent="0.35">
      <c r="A1202" s="15">
        <v>78</v>
      </c>
      <c r="B1202" s="8">
        <v>180</v>
      </c>
      <c r="C1202" s="8">
        <v>1824272.5981627861</v>
      </c>
      <c r="D1202" s="8">
        <v>6196.6154972990998</v>
      </c>
      <c r="E1202" s="2">
        <v>2880</v>
      </c>
      <c r="F1202" s="2">
        <v>34399.0859375</v>
      </c>
      <c r="G1202" s="2">
        <v>475.98452758789102</v>
      </c>
      <c r="H1202" s="1">
        <v>35810.005225011657</v>
      </c>
      <c r="I1202" s="1">
        <v>474.78370466264113</v>
      </c>
      <c r="J1202" s="1">
        <f t="shared" si="89"/>
        <v>4.1016185432228296</v>
      </c>
      <c r="K1202" s="1">
        <f t="shared" si="90"/>
        <v>-0.25228192423295981</v>
      </c>
      <c r="L1202" s="30"/>
      <c r="M1202" s="30"/>
      <c r="N1202" s="2">
        <v>0</v>
      </c>
      <c r="O1202" s="30"/>
      <c r="P1202" s="30"/>
      <c r="Q1202" s="30"/>
      <c r="R1202" s="30"/>
      <c r="S1202" s="30"/>
      <c r="T1202" s="30"/>
      <c r="U1202" s="30"/>
      <c r="V1202" s="30"/>
    </row>
    <row r="1203" spans="1:22" ht="14.5" x14ac:dyDescent="0.35">
      <c r="A1203" s="15">
        <v>78</v>
      </c>
      <c r="B1203" s="8">
        <v>180</v>
      </c>
      <c r="C1203" s="8">
        <v>1824272.5981627861</v>
      </c>
      <c r="D1203" s="8">
        <v>6196.6154972990998</v>
      </c>
      <c r="E1203" s="2">
        <v>2910</v>
      </c>
      <c r="F1203" s="2">
        <v>26053.61328125</v>
      </c>
      <c r="G1203" s="2">
        <v>362.13204956054699</v>
      </c>
      <c r="H1203" s="1">
        <v>26162.68406115488</v>
      </c>
      <c r="I1203" s="1">
        <v>391.7845353206032</v>
      </c>
      <c r="J1203" s="1">
        <f t="shared" si="89"/>
        <v>0.41863974385224539</v>
      </c>
      <c r="K1203" s="1">
        <f t="shared" si="90"/>
        <v>8.1883074961302018</v>
      </c>
      <c r="L1203" s="30"/>
      <c r="M1203" s="30"/>
      <c r="N1203" s="2">
        <v>1707204</v>
      </c>
      <c r="O1203" s="30"/>
      <c r="P1203" s="30"/>
      <c r="Q1203" s="30"/>
      <c r="R1203" s="30"/>
      <c r="S1203" s="30"/>
      <c r="T1203" s="30"/>
      <c r="U1203" s="30"/>
      <c r="V1203" s="30"/>
    </row>
    <row r="1204" spans="1:22" ht="14.5" x14ac:dyDescent="0.35">
      <c r="A1204" s="15">
        <v>78</v>
      </c>
      <c r="B1204" s="8">
        <v>180</v>
      </c>
      <c r="C1204" s="8">
        <v>1824272.5981627861</v>
      </c>
      <c r="D1204" s="8">
        <v>6196.6154972990998</v>
      </c>
      <c r="E1204" s="2">
        <v>2940</v>
      </c>
      <c r="F1204" s="2">
        <v>24558.556640625</v>
      </c>
      <c r="G1204" s="2">
        <v>339.48709106445301</v>
      </c>
      <c r="H1204" s="1">
        <v>23777.80754293397</v>
      </c>
      <c r="I1204" s="1">
        <v>376.94467054893869</v>
      </c>
      <c r="J1204" s="1">
        <f t="shared" si="89"/>
        <v>-3.1791326710117307</v>
      </c>
      <c r="K1204" s="1">
        <f t="shared" si="90"/>
        <v>11.033579912284265</v>
      </c>
      <c r="L1204" s="30"/>
      <c r="M1204" s="30"/>
      <c r="N1204" s="2">
        <v>1707204</v>
      </c>
      <c r="O1204" s="30"/>
      <c r="P1204" s="30"/>
      <c r="Q1204" s="30"/>
      <c r="R1204" s="30"/>
      <c r="S1204" s="30"/>
      <c r="T1204" s="30"/>
      <c r="U1204" s="30"/>
      <c r="V1204" s="30"/>
    </row>
    <row r="1205" spans="1:22" ht="14.5" x14ac:dyDescent="0.35">
      <c r="A1205" s="15">
        <v>78</v>
      </c>
      <c r="B1205" s="8">
        <v>180</v>
      </c>
      <c r="C1205" s="8">
        <v>1824272.5981627861</v>
      </c>
      <c r="D1205" s="8">
        <v>6196.6154972990998</v>
      </c>
      <c r="E1205" s="2">
        <v>2970</v>
      </c>
      <c r="F1205" s="2">
        <v>24209.82421875</v>
      </c>
      <c r="G1205" s="2">
        <v>335.99029541015602</v>
      </c>
      <c r="H1205" s="1">
        <v>23780.666465563991</v>
      </c>
      <c r="I1205" s="1">
        <v>371.88941895833898</v>
      </c>
      <c r="J1205" s="1">
        <f t="shared" si="89"/>
        <v>-1.7726595175095723</v>
      </c>
      <c r="K1205" s="1">
        <f t="shared" si="90"/>
        <v>10.684571560127813</v>
      </c>
      <c r="L1205" s="30"/>
      <c r="M1205" s="30"/>
      <c r="N1205" s="2">
        <v>1707204</v>
      </c>
      <c r="O1205" s="30"/>
      <c r="P1205" s="30"/>
      <c r="Q1205" s="30"/>
      <c r="R1205" s="30"/>
      <c r="S1205" s="30"/>
      <c r="T1205" s="30"/>
      <c r="U1205" s="30"/>
      <c r="V1205" s="30"/>
    </row>
    <row r="1206" spans="1:22" ht="14.5" x14ac:dyDescent="0.35">
      <c r="A1206" s="15">
        <v>78</v>
      </c>
      <c r="B1206" s="8">
        <v>180</v>
      </c>
      <c r="C1206" s="8">
        <v>1824272.5981627861</v>
      </c>
      <c r="D1206" s="8">
        <v>6196.6154972990998</v>
      </c>
      <c r="E1206" s="2">
        <v>3000</v>
      </c>
      <c r="F1206" s="2">
        <v>24510.8203125</v>
      </c>
      <c r="G1206" s="2">
        <v>335.22689819335898</v>
      </c>
      <c r="H1206" s="1">
        <v>23962.487167599342</v>
      </c>
      <c r="I1206" s="1">
        <v>368.49058861680282</v>
      </c>
      <c r="J1206" s="1">
        <f t="shared" si="89"/>
        <v>-2.2371064611861233</v>
      </c>
      <c r="K1206" s="1">
        <f t="shared" si="90"/>
        <v>9.9227390769392674</v>
      </c>
      <c r="L1206" s="30"/>
      <c r="M1206" s="30"/>
      <c r="N1206" s="2">
        <v>0</v>
      </c>
      <c r="O1206" s="30"/>
      <c r="P1206" s="30"/>
      <c r="Q1206" s="30"/>
      <c r="R1206" s="30"/>
      <c r="S1206" s="30"/>
      <c r="T1206" s="30"/>
      <c r="U1206" s="30"/>
      <c r="V1206" s="30"/>
    </row>
    <row r="1207" spans="1:22" ht="14.5" x14ac:dyDescent="0.35">
      <c r="A1207" s="15">
        <v>78</v>
      </c>
      <c r="B1207" s="8">
        <v>180</v>
      </c>
      <c r="C1207" s="8">
        <v>1824272.5981627861</v>
      </c>
      <c r="D1207" s="8">
        <v>6196.6154972990998</v>
      </c>
      <c r="E1207" s="2">
        <v>3030</v>
      </c>
      <c r="F1207" s="2">
        <v>25714.63671875</v>
      </c>
      <c r="G1207" s="2">
        <v>332.66680908203102</v>
      </c>
      <c r="H1207" s="1">
        <v>24153.548093057099</v>
      </c>
      <c r="I1207" s="1">
        <v>365.40269780736918</v>
      </c>
      <c r="J1207" s="1">
        <f t="shared" si="89"/>
        <v>-6.0708173433172492</v>
      </c>
      <c r="K1207" s="1">
        <f t="shared" si="90"/>
        <v>9.840443299910314</v>
      </c>
      <c r="L1207" s="30"/>
      <c r="M1207" s="30"/>
      <c r="N1207" s="2">
        <v>0</v>
      </c>
      <c r="O1207" s="30"/>
      <c r="P1207" s="30"/>
      <c r="Q1207" s="30"/>
      <c r="R1207" s="30"/>
      <c r="S1207" s="30"/>
      <c r="T1207" s="30"/>
      <c r="U1207" s="30"/>
      <c r="V1207" s="30"/>
    </row>
    <row r="1208" spans="1:22" ht="14.5" x14ac:dyDescent="0.35">
      <c r="A1208" s="15">
        <v>78</v>
      </c>
      <c r="B1208" s="8">
        <v>180</v>
      </c>
      <c r="C1208" s="8">
        <v>1824272.5981627861</v>
      </c>
      <c r="D1208" s="8">
        <v>6196.6154972990998</v>
      </c>
      <c r="E1208" s="2">
        <v>3060</v>
      </c>
      <c r="F1208" s="2">
        <v>26466.208984375</v>
      </c>
      <c r="G1208" s="2">
        <v>329.75796508789102</v>
      </c>
      <c r="H1208" s="1">
        <v>24345.081641407531</v>
      </c>
      <c r="I1208" s="1">
        <v>362.37318933067542</v>
      </c>
      <c r="J1208" s="1">
        <f t="shared" si="89"/>
        <v>-8.0144736415394089</v>
      </c>
      <c r="K1208" s="1">
        <f t="shared" si="90"/>
        <v>9.890655479418486</v>
      </c>
      <c r="L1208" s="30"/>
      <c r="M1208" s="30"/>
      <c r="N1208" s="2">
        <v>0</v>
      </c>
      <c r="O1208" s="30"/>
      <c r="P1208" s="30"/>
      <c r="Q1208" s="30"/>
      <c r="R1208" s="30"/>
      <c r="S1208" s="30"/>
      <c r="T1208" s="30"/>
      <c r="U1208" s="30"/>
      <c r="V1208" s="30"/>
    </row>
    <row r="1209" spans="1:22" ht="14.5" x14ac:dyDescent="0.35">
      <c r="A1209" s="15">
        <v>78</v>
      </c>
      <c r="B1209" s="8">
        <v>180</v>
      </c>
      <c r="C1209" s="8">
        <v>1824272.5981627861</v>
      </c>
      <c r="D1209" s="8">
        <v>6196.6154972990998</v>
      </c>
      <c r="E1209" s="2">
        <v>3090</v>
      </c>
      <c r="F1209" s="2">
        <v>35367.0703125</v>
      </c>
      <c r="G1209" s="2">
        <v>434.86022949218801</v>
      </c>
      <c r="H1209" s="1">
        <v>33848.584550765139</v>
      </c>
      <c r="I1209" s="1">
        <v>443.61699250794618</v>
      </c>
      <c r="J1209" s="1">
        <f t="shared" si="89"/>
        <v>-4.2935016904642316</v>
      </c>
      <c r="K1209" s="1">
        <f t="shared" si="90"/>
        <v>2.0136959928444038</v>
      </c>
      <c r="L1209" s="30"/>
      <c r="M1209" s="30"/>
      <c r="N1209" s="2">
        <v>1707204</v>
      </c>
      <c r="O1209" s="30"/>
      <c r="P1209" s="30"/>
      <c r="Q1209" s="30"/>
      <c r="R1209" s="30"/>
      <c r="S1209" s="30"/>
      <c r="T1209" s="30"/>
      <c r="U1209" s="30"/>
      <c r="V1209" s="30"/>
    </row>
    <row r="1210" spans="1:22" ht="14.5" x14ac:dyDescent="0.35">
      <c r="A1210" s="15">
        <v>78</v>
      </c>
      <c r="B1210" s="8">
        <v>180</v>
      </c>
      <c r="C1210" s="8">
        <v>1824272.5981627861</v>
      </c>
      <c r="D1210" s="8">
        <v>6196.6154972990998</v>
      </c>
      <c r="E1210" s="2">
        <v>3120</v>
      </c>
      <c r="F1210" s="2">
        <v>37099.81640625</v>
      </c>
      <c r="G1210" s="2">
        <v>445.86648559570301</v>
      </c>
      <c r="H1210" s="1">
        <v>36856.702635365204</v>
      </c>
      <c r="I1210" s="1">
        <v>447.57608786361601</v>
      </c>
      <c r="J1210" s="1">
        <f t="shared" si="89"/>
        <v>-0.65529642578996794</v>
      </c>
      <c r="K1210" s="1">
        <f t="shared" si="90"/>
        <v>0.38343367872309864</v>
      </c>
      <c r="L1210" s="30"/>
      <c r="M1210" s="30"/>
      <c r="N1210" s="2">
        <v>1707204</v>
      </c>
      <c r="O1210" s="30"/>
      <c r="P1210" s="30"/>
      <c r="Q1210" s="30"/>
      <c r="R1210" s="30"/>
      <c r="S1210" s="30"/>
      <c r="T1210" s="30"/>
      <c r="U1210" s="30"/>
      <c r="V1210" s="30"/>
    </row>
    <row r="1211" spans="1:22" ht="14.5" x14ac:dyDescent="0.35">
      <c r="A1211" s="15">
        <v>78</v>
      </c>
      <c r="B1211" s="8">
        <v>180</v>
      </c>
      <c r="C1211" s="8">
        <v>1824272.5981627861</v>
      </c>
      <c r="D1211" s="8">
        <v>6196.6154972990998</v>
      </c>
      <c r="E1211" s="2">
        <v>3150</v>
      </c>
      <c r="F1211" s="2">
        <v>37531.03515625</v>
      </c>
      <c r="G1211" s="2">
        <v>446.78121948242199</v>
      </c>
      <c r="H1211" s="1">
        <v>37066.7469497649</v>
      </c>
      <c r="I1211" s="1">
        <v>447.95752111771259</v>
      </c>
      <c r="J1211" s="1">
        <f t="shared" si="89"/>
        <v>-1.2370780729925663</v>
      </c>
      <c r="K1211" s="1">
        <f t="shared" si="90"/>
        <v>0.26328359026668519</v>
      </c>
      <c r="L1211" s="30"/>
      <c r="M1211" s="30"/>
      <c r="N1211" s="2">
        <v>1707204</v>
      </c>
      <c r="O1211" s="30"/>
      <c r="P1211" s="30"/>
      <c r="Q1211" s="30"/>
      <c r="R1211" s="30"/>
      <c r="S1211" s="30"/>
      <c r="T1211" s="30"/>
      <c r="U1211" s="30"/>
      <c r="V1211" s="30"/>
    </row>
    <row r="1212" spans="1:22" ht="14.5" x14ac:dyDescent="0.35">
      <c r="A1212" s="15">
        <v>78</v>
      </c>
      <c r="B1212" s="8">
        <v>180</v>
      </c>
      <c r="C1212" s="8">
        <v>1824272.5981627861</v>
      </c>
      <c r="D1212" s="8">
        <v>6196.6154972990998</v>
      </c>
      <c r="E1212" s="2">
        <v>3180</v>
      </c>
      <c r="F1212" s="2">
        <v>37467.44140625</v>
      </c>
      <c r="G1212" s="2">
        <v>447.26388549804699</v>
      </c>
      <c r="H1212" s="1">
        <v>37198.549881894498</v>
      </c>
      <c r="I1212" s="1">
        <v>446.74656341007528</v>
      </c>
      <c r="J1212" s="1">
        <f t="shared" si="89"/>
        <v>-0.71766716451219392</v>
      </c>
      <c r="K1212" s="1">
        <f t="shared" si="90"/>
        <v>-0.1156637288958948</v>
      </c>
      <c r="L1212" s="30"/>
      <c r="M1212" s="30"/>
      <c r="N1212" s="2">
        <v>0</v>
      </c>
      <c r="O1212" s="30"/>
      <c r="P1212" s="30"/>
      <c r="Q1212" s="30"/>
      <c r="R1212" s="30"/>
      <c r="S1212" s="30"/>
      <c r="T1212" s="30"/>
      <c r="U1212" s="30"/>
      <c r="V1212" s="30"/>
    </row>
    <row r="1213" spans="1:22" ht="14.5" x14ac:dyDescent="0.35">
      <c r="A1213" s="15">
        <v>78</v>
      </c>
      <c r="B1213" s="8">
        <v>180</v>
      </c>
      <c r="C1213" s="8">
        <v>1824272.5981627861</v>
      </c>
      <c r="D1213" s="8">
        <v>6196.6154972990998</v>
      </c>
      <c r="E1213" s="2">
        <v>3210</v>
      </c>
      <c r="F1213" s="2">
        <v>37235.171875</v>
      </c>
      <c r="G1213" s="2">
        <v>456.053466796875</v>
      </c>
      <c r="H1213" s="1">
        <v>37314.665300952569</v>
      </c>
      <c r="I1213" s="1">
        <v>444.8268025028861</v>
      </c>
      <c r="J1213" s="1">
        <f t="shared" si="89"/>
        <v>0.21349015446855366</v>
      </c>
      <c r="K1213" s="1">
        <f t="shared" si="90"/>
        <v>-2.4616991452428167</v>
      </c>
      <c r="L1213" s="30"/>
      <c r="M1213" s="30"/>
      <c r="N1213" s="2">
        <v>0</v>
      </c>
      <c r="O1213" s="30"/>
      <c r="P1213" s="30"/>
      <c r="Q1213" s="30"/>
      <c r="R1213" s="30"/>
      <c r="S1213" s="30"/>
      <c r="T1213" s="30"/>
      <c r="U1213" s="30"/>
      <c r="V1213" s="30"/>
    </row>
    <row r="1214" spans="1:22" ht="14.5" x14ac:dyDescent="0.35">
      <c r="A1214" s="15">
        <v>78</v>
      </c>
      <c r="B1214" s="8">
        <v>180</v>
      </c>
      <c r="C1214" s="8">
        <v>1824272.5981627861</v>
      </c>
      <c r="D1214" s="8">
        <v>6196.6154972990998</v>
      </c>
      <c r="E1214" s="2">
        <v>3240</v>
      </c>
      <c r="F1214" s="2">
        <v>35180.10546875</v>
      </c>
      <c r="G1214" s="2">
        <v>460.076171875</v>
      </c>
      <c r="H1214" s="1">
        <v>37427.638223645023</v>
      </c>
      <c r="I1214" s="1">
        <v>442.59148100983879</v>
      </c>
      <c r="J1214" s="1">
        <f t="shared" si="89"/>
        <v>6.3886470064493555</v>
      </c>
      <c r="K1214" s="1">
        <f t="shared" si="90"/>
        <v>-3.8003904427181898</v>
      </c>
      <c r="L1214" s="30"/>
      <c r="M1214" s="30"/>
      <c r="N1214" s="2">
        <v>0</v>
      </c>
      <c r="O1214" s="30"/>
      <c r="P1214" s="30"/>
      <c r="Q1214" s="30"/>
      <c r="R1214" s="30"/>
      <c r="S1214" s="30"/>
      <c r="T1214" s="30"/>
      <c r="U1214" s="30"/>
      <c r="V1214" s="30"/>
    </row>
    <row r="1215" spans="1:22" ht="14.5" x14ac:dyDescent="0.35">
      <c r="A1215" s="15">
        <v>78</v>
      </c>
      <c r="B1215" s="8">
        <v>180</v>
      </c>
      <c r="C1215" s="8">
        <v>1824272.5981627861</v>
      </c>
      <c r="D1215" s="8">
        <v>6196.6154972990998</v>
      </c>
      <c r="E1215" s="2">
        <v>3270</v>
      </c>
      <c r="F1215" s="2">
        <v>26674.978515625</v>
      </c>
      <c r="G1215" s="2">
        <v>350.52468872070301</v>
      </c>
      <c r="H1215" s="1">
        <v>27457.8170326541</v>
      </c>
      <c r="I1215" s="1">
        <v>357.15692572981442</v>
      </c>
      <c r="J1215" s="1">
        <f t="shared" si="89"/>
        <v>2.9347297002340555</v>
      </c>
      <c r="K1215" s="1">
        <f t="shared" si="90"/>
        <v>1.8920884098968427</v>
      </c>
      <c r="L1215" s="30"/>
      <c r="M1215" s="30"/>
      <c r="N1215" s="2">
        <v>1707204</v>
      </c>
      <c r="O1215" s="30"/>
      <c r="P1215" s="30"/>
      <c r="Q1215" s="30"/>
      <c r="R1215" s="30"/>
      <c r="S1215" s="30"/>
      <c r="T1215" s="30"/>
      <c r="U1215" s="30"/>
      <c r="V1215" s="30"/>
    </row>
    <row r="1216" spans="1:22" ht="14.5" x14ac:dyDescent="0.35">
      <c r="A1216" s="15">
        <v>78</v>
      </c>
      <c r="B1216" s="8">
        <v>180</v>
      </c>
      <c r="C1216" s="8">
        <v>1824272.5981627861</v>
      </c>
      <c r="D1216" s="8">
        <v>6196.6154972990998</v>
      </c>
      <c r="E1216" s="2">
        <v>3300</v>
      </c>
      <c r="F1216" s="2">
        <v>25206.18359375</v>
      </c>
      <c r="G1216" s="2">
        <v>327.79257202148398</v>
      </c>
      <c r="H1216" s="1">
        <v>25889.81122123406</v>
      </c>
      <c r="I1216" s="1">
        <v>341.22640166298117</v>
      </c>
      <c r="J1216" s="1">
        <f t="shared" si="89"/>
        <v>2.7121425381253239</v>
      </c>
      <c r="K1216" s="1">
        <f t="shared" si="90"/>
        <v>4.0982715253891495</v>
      </c>
      <c r="L1216" s="30"/>
      <c r="M1216" s="30"/>
      <c r="N1216" s="2">
        <v>1707204</v>
      </c>
      <c r="O1216" s="30"/>
      <c r="P1216" s="30"/>
      <c r="Q1216" s="30"/>
      <c r="R1216" s="30"/>
      <c r="S1216" s="30"/>
      <c r="T1216" s="30"/>
      <c r="U1216" s="30"/>
      <c r="V1216" s="30"/>
    </row>
    <row r="1217" spans="1:22" ht="14.5" x14ac:dyDescent="0.35">
      <c r="A1217" s="15">
        <v>78</v>
      </c>
      <c r="B1217" s="8">
        <v>180</v>
      </c>
      <c r="C1217" s="8">
        <v>1824272.5981627861</v>
      </c>
      <c r="D1217" s="8">
        <v>6196.6154972990998</v>
      </c>
      <c r="E1217" s="2">
        <v>3330</v>
      </c>
      <c r="F1217" s="2">
        <v>25224.55078125</v>
      </c>
      <c r="G1217" s="2">
        <v>322.57727050781301</v>
      </c>
      <c r="H1217" s="1">
        <v>25982.036890679461</v>
      </c>
      <c r="I1217" s="1">
        <v>335.78606225943253</v>
      </c>
      <c r="J1217" s="1">
        <f t="shared" si="89"/>
        <v>3.0029716524922945</v>
      </c>
      <c r="K1217" s="1">
        <f t="shared" si="90"/>
        <v>4.0947682801164964</v>
      </c>
      <c r="L1217" s="30"/>
      <c r="M1217" s="30"/>
      <c r="N1217" s="2">
        <v>1707204</v>
      </c>
      <c r="O1217" s="30"/>
      <c r="P1217" s="30"/>
      <c r="Q1217" s="30"/>
      <c r="R1217" s="30"/>
      <c r="S1217" s="30"/>
      <c r="T1217" s="30"/>
      <c r="U1217" s="30"/>
      <c r="V1217" s="30"/>
    </row>
    <row r="1218" spans="1:22" ht="14.5" x14ac:dyDescent="0.35">
      <c r="A1218" s="15">
        <v>78</v>
      </c>
      <c r="B1218" s="8">
        <v>180</v>
      </c>
      <c r="C1218" s="8">
        <v>1824272.5981627861</v>
      </c>
      <c r="D1218" s="8">
        <v>6196.6154972990998</v>
      </c>
      <c r="E1218" s="2">
        <v>3360</v>
      </c>
      <c r="F1218" s="2">
        <v>25868.3828125</v>
      </c>
      <c r="G1218" s="2">
        <v>319.40628051757801</v>
      </c>
      <c r="H1218" s="1">
        <v>26133.324370365492</v>
      </c>
      <c r="I1218" s="1">
        <v>333.64071540126952</v>
      </c>
      <c r="J1218" s="1">
        <f t="shared" si="89"/>
        <v>1.0241906492023451</v>
      </c>
      <c r="K1218" s="1">
        <f t="shared" si="90"/>
        <v>4.4565294272315157</v>
      </c>
      <c r="L1218" s="30"/>
      <c r="M1218" s="30"/>
      <c r="N1218" s="2">
        <v>0</v>
      </c>
      <c r="O1218" s="30"/>
      <c r="P1218" s="30"/>
      <c r="Q1218" s="30"/>
      <c r="R1218" s="30"/>
      <c r="S1218" s="30"/>
      <c r="T1218" s="30"/>
      <c r="U1218" s="30"/>
      <c r="V1218" s="30"/>
    </row>
    <row r="1219" spans="1:22" ht="14.5" x14ac:dyDescent="0.35">
      <c r="A1219" s="15">
        <v>78</v>
      </c>
      <c r="B1219" s="8">
        <v>180</v>
      </c>
      <c r="C1219" s="8">
        <v>1824272.5981627861</v>
      </c>
      <c r="D1219" s="8">
        <v>6196.6154972990998</v>
      </c>
      <c r="E1219" s="2">
        <v>3390</v>
      </c>
      <c r="F1219" s="2">
        <v>26882.16015625</v>
      </c>
      <c r="G1219" s="2">
        <v>313.59167480468699</v>
      </c>
      <c r="H1219" s="1">
        <v>26286.709225605431</v>
      </c>
      <c r="I1219" s="1">
        <v>331.58996423174619</v>
      </c>
      <c r="J1219" s="1">
        <f t="shared" si="89"/>
        <v>-2.2150412287686962</v>
      </c>
      <c r="K1219" s="1">
        <f t="shared" si="90"/>
        <v>5.7394028200107696</v>
      </c>
      <c r="L1219" s="30"/>
      <c r="M1219" s="30"/>
      <c r="N1219" s="2">
        <v>0</v>
      </c>
      <c r="O1219" s="30"/>
      <c r="P1219" s="30"/>
      <c r="Q1219" s="30"/>
      <c r="R1219" s="30"/>
      <c r="S1219" s="30"/>
      <c r="T1219" s="30"/>
      <c r="U1219" s="30"/>
      <c r="V1219" s="30"/>
    </row>
    <row r="1220" spans="1:22" ht="14.5" x14ac:dyDescent="0.35">
      <c r="A1220" s="15">
        <v>78</v>
      </c>
      <c r="B1220" s="8">
        <v>180</v>
      </c>
      <c r="C1220" s="8">
        <v>1824272.5981627861</v>
      </c>
      <c r="D1220" s="8">
        <v>6196.6154972990998</v>
      </c>
      <c r="E1220" s="2">
        <v>3420</v>
      </c>
      <c r="F1220" s="2">
        <v>27344.55078125</v>
      </c>
      <c r="G1220" s="2">
        <v>315.85089111328102</v>
      </c>
      <c r="H1220" s="1">
        <v>26440.174337562981</v>
      </c>
      <c r="I1220" s="1">
        <v>329.53993793340021</v>
      </c>
      <c r="J1220" s="1">
        <f t="shared" si="89"/>
        <v>-3.3073369934720027</v>
      </c>
      <c r="K1220" s="1">
        <f t="shared" si="90"/>
        <v>4.3340219088410183</v>
      </c>
      <c r="L1220" s="30"/>
      <c r="M1220" s="30"/>
      <c r="N1220" s="2">
        <v>0</v>
      </c>
      <c r="O1220" s="30"/>
      <c r="P1220" s="30"/>
      <c r="Q1220" s="30"/>
      <c r="R1220" s="30"/>
      <c r="S1220" s="30"/>
      <c r="T1220" s="30"/>
      <c r="U1220" s="30"/>
      <c r="V1220" s="30"/>
    </row>
    <row r="1221" spans="1:22" ht="14.5" x14ac:dyDescent="0.35">
      <c r="A1221" s="15">
        <v>78</v>
      </c>
      <c r="B1221" s="8">
        <v>180</v>
      </c>
      <c r="C1221" s="8">
        <v>1824272.5981627861</v>
      </c>
      <c r="D1221" s="8">
        <v>6196.6154972990998</v>
      </c>
      <c r="E1221" s="2">
        <v>3450</v>
      </c>
      <c r="F1221" s="2">
        <v>36382.546875</v>
      </c>
      <c r="G1221" s="2">
        <v>418.01458740234398</v>
      </c>
      <c r="H1221" s="1">
        <v>35606.199532795254</v>
      </c>
      <c r="I1221" s="1">
        <v>406.64243126280343</v>
      </c>
      <c r="J1221" s="1">
        <f t="shared" si="89"/>
        <v>-2.1338455080455287</v>
      </c>
      <c r="K1221" s="1">
        <f t="shared" si="90"/>
        <v>-2.7205165757994747</v>
      </c>
      <c r="L1221" s="30"/>
      <c r="M1221" s="30"/>
      <c r="N1221" s="2">
        <v>1707204</v>
      </c>
      <c r="O1221" s="30"/>
      <c r="P1221" s="30"/>
      <c r="Q1221" s="30"/>
      <c r="R1221" s="30"/>
      <c r="S1221" s="30"/>
      <c r="T1221" s="30"/>
      <c r="U1221" s="30"/>
      <c r="V1221" s="30"/>
    </row>
    <row r="1222" spans="1:22" ht="14.5" x14ac:dyDescent="0.35">
      <c r="A1222" s="15">
        <v>78</v>
      </c>
      <c r="B1222" s="8">
        <v>180</v>
      </c>
      <c r="C1222" s="8">
        <v>1824272.5981627861</v>
      </c>
      <c r="D1222" s="8">
        <v>6196.6154972990998</v>
      </c>
      <c r="E1222" s="2">
        <v>3480</v>
      </c>
      <c r="F1222" s="2">
        <v>38206.26953125</v>
      </c>
      <c r="G1222" s="2">
        <v>433.689208984375</v>
      </c>
      <c r="H1222" s="1">
        <v>37802.62257713986</v>
      </c>
      <c r="I1222" s="1">
        <v>420.32029733426509</v>
      </c>
      <c r="J1222" s="1">
        <f t="shared" si="89"/>
        <v>-1.0564940232649127</v>
      </c>
      <c r="K1222" s="1">
        <f t="shared" si="90"/>
        <v>-3.0826018663036563</v>
      </c>
      <c r="L1222" s="30"/>
      <c r="M1222" s="30"/>
      <c r="N1222" s="2">
        <v>1707204</v>
      </c>
      <c r="O1222" s="30"/>
      <c r="P1222" s="30"/>
      <c r="Q1222" s="30"/>
      <c r="R1222" s="30"/>
      <c r="S1222" s="30"/>
      <c r="T1222" s="30"/>
      <c r="U1222" s="30"/>
      <c r="V1222" s="30"/>
    </row>
    <row r="1223" spans="1:22" ht="14.5" x14ac:dyDescent="0.35">
      <c r="A1223" s="15">
        <v>78</v>
      </c>
      <c r="B1223" s="8">
        <v>180</v>
      </c>
      <c r="C1223" s="8">
        <v>1824272.5981627861</v>
      </c>
      <c r="D1223" s="8">
        <v>6196.6154972990998</v>
      </c>
      <c r="E1223" s="2">
        <v>3510</v>
      </c>
      <c r="F1223" s="2">
        <v>38826.1796875</v>
      </c>
      <c r="G1223" s="2">
        <v>438.158447265625</v>
      </c>
      <c r="H1223" s="1">
        <v>38332.6843108752</v>
      </c>
      <c r="I1223" s="1">
        <v>420.812968111114</v>
      </c>
      <c r="J1223" s="1">
        <f t="shared" si="89"/>
        <v>-1.2710376879641332</v>
      </c>
      <c r="K1223" s="1">
        <f t="shared" si="90"/>
        <v>-3.9587229831485229</v>
      </c>
      <c r="L1223" s="30"/>
      <c r="M1223" s="30"/>
      <c r="N1223" s="2">
        <v>1707204</v>
      </c>
      <c r="O1223" s="30"/>
      <c r="P1223" s="30"/>
      <c r="Q1223" s="30"/>
      <c r="R1223" s="30"/>
      <c r="S1223" s="30"/>
      <c r="T1223" s="30"/>
      <c r="U1223" s="30"/>
      <c r="V1223" s="30"/>
    </row>
    <row r="1224" spans="1:22" ht="14.5" x14ac:dyDescent="0.35">
      <c r="A1224" s="15">
        <v>78</v>
      </c>
      <c r="B1224" s="8">
        <v>180</v>
      </c>
      <c r="C1224" s="8">
        <v>1824272.5981627861</v>
      </c>
      <c r="D1224" s="8">
        <v>6196.6154972990998</v>
      </c>
      <c r="E1224" s="2">
        <v>3540</v>
      </c>
      <c r="F1224" s="2">
        <v>39296.58203125</v>
      </c>
      <c r="G1224" s="2">
        <v>436.15911865234398</v>
      </c>
      <c r="H1224" s="1">
        <v>38528.646246555851</v>
      </c>
      <c r="I1224" s="1">
        <v>418.52370412128812</v>
      </c>
      <c r="J1224" s="1">
        <f t="shared" si="89"/>
        <v>-1.9542050351439224</v>
      </c>
      <c r="K1224" s="1">
        <f t="shared" si="90"/>
        <v>-4.0433442239030173</v>
      </c>
      <c r="L1224" s="30"/>
      <c r="M1224" s="30"/>
      <c r="N1224" s="2">
        <v>0</v>
      </c>
      <c r="O1224" s="30"/>
      <c r="P1224" s="30"/>
      <c r="Q1224" s="30"/>
      <c r="R1224" s="30"/>
      <c r="S1224" s="30"/>
      <c r="T1224" s="30"/>
      <c r="U1224" s="30"/>
      <c r="V1224" s="30"/>
    </row>
    <row r="1225" spans="1:22" ht="14.5" x14ac:dyDescent="0.35">
      <c r="A1225" s="15">
        <v>78</v>
      </c>
      <c r="B1225" s="8">
        <v>180</v>
      </c>
      <c r="C1225" s="8">
        <v>1824272.5981627861</v>
      </c>
      <c r="D1225" s="8">
        <v>6196.6154972990998</v>
      </c>
      <c r="E1225" s="2">
        <v>3570</v>
      </c>
      <c r="F1225" s="2">
        <v>37394.734375</v>
      </c>
      <c r="G1225" s="2">
        <v>441.04290771484398</v>
      </c>
      <c r="H1225" s="1">
        <v>38657.627709190318</v>
      </c>
      <c r="I1225" s="1">
        <v>415.64756630452791</v>
      </c>
      <c r="J1225" s="1">
        <f t="shared" ref="J1225:J1288" si="91">(H1225-F1225)/F1225*100</f>
        <v>3.3771956273999275</v>
      </c>
      <c r="K1225" s="1">
        <f t="shared" ref="K1225:K1288" si="92">(I1225-G1225)/G1225*100</f>
        <v>-5.7580205839599188</v>
      </c>
      <c r="L1225" s="30"/>
      <c r="M1225" s="30"/>
      <c r="N1225" s="2">
        <v>0</v>
      </c>
      <c r="O1225" s="30"/>
      <c r="P1225" s="30"/>
      <c r="Q1225" s="30"/>
      <c r="R1225" s="30"/>
      <c r="S1225" s="30"/>
      <c r="T1225" s="30"/>
      <c r="U1225" s="30"/>
      <c r="V1225" s="30"/>
    </row>
    <row r="1226" spans="1:22" ht="14.5" x14ac:dyDescent="0.35">
      <c r="A1226" s="15">
        <v>78</v>
      </c>
      <c r="B1226" s="8">
        <v>180</v>
      </c>
      <c r="C1226" s="8">
        <v>1824272.5981627861</v>
      </c>
      <c r="D1226" s="8">
        <v>6196.6154972990998</v>
      </c>
      <c r="E1226" s="2">
        <v>3600</v>
      </c>
      <c r="F1226" s="2">
        <v>37117.94921875</v>
      </c>
      <c r="G1226" s="2">
        <v>433.05926513671898</v>
      </c>
      <c r="H1226" s="1">
        <v>38773.183114707637</v>
      </c>
      <c r="I1226" s="1">
        <v>412.64747551644678</v>
      </c>
      <c r="J1226" s="1">
        <f t="shared" si="91"/>
        <v>4.4593894080805034</v>
      </c>
      <c r="K1226" s="1">
        <f t="shared" si="92"/>
        <v>-4.7133940463848747</v>
      </c>
      <c r="L1226" s="30"/>
      <c r="M1226" s="30"/>
      <c r="N1226" s="2">
        <v>0</v>
      </c>
      <c r="O1226" s="30"/>
      <c r="P1226" s="30"/>
      <c r="Q1226" s="30"/>
      <c r="R1226" s="30"/>
      <c r="S1226" s="30"/>
      <c r="T1226" s="30"/>
      <c r="U1226" s="30"/>
      <c r="V1226" s="30"/>
    </row>
    <row r="1227" spans="1:22" ht="14.5" x14ac:dyDescent="0.35">
      <c r="A1227" s="15">
        <v>78</v>
      </c>
      <c r="B1227" s="8">
        <v>180</v>
      </c>
      <c r="C1227" s="8">
        <v>1824272.5981627861</v>
      </c>
      <c r="D1227" s="8">
        <v>6196.6154972990998</v>
      </c>
      <c r="E1227" s="2">
        <v>3630</v>
      </c>
      <c r="F1227" s="2">
        <v>28488.291015625</v>
      </c>
      <c r="G1227" s="2">
        <v>329.16888427734398</v>
      </c>
      <c r="H1227" s="1">
        <v>28738.826605334139</v>
      </c>
      <c r="I1227" s="1">
        <v>322.86393479625389</v>
      </c>
      <c r="J1227" s="1">
        <f t="shared" si="91"/>
        <v>0.87943355244345123</v>
      </c>
      <c r="K1227" s="1">
        <f t="shared" si="92"/>
        <v>-1.9154147862219577</v>
      </c>
      <c r="L1227" s="30"/>
      <c r="M1227" s="30"/>
      <c r="N1227" s="2">
        <v>1707204</v>
      </c>
      <c r="O1227" s="30"/>
      <c r="P1227" s="30"/>
      <c r="Q1227" s="30"/>
      <c r="R1227" s="30"/>
      <c r="S1227" s="30"/>
      <c r="T1227" s="30"/>
      <c r="U1227" s="30"/>
      <c r="V1227" s="30"/>
    </row>
    <row r="1228" spans="1:22" ht="14.5" x14ac:dyDescent="0.35">
      <c r="A1228" s="17">
        <v>78</v>
      </c>
      <c r="B1228" s="18">
        <v>180</v>
      </c>
      <c r="C1228" s="18">
        <v>1824272.5981627861</v>
      </c>
      <c r="D1228" s="18">
        <v>6196.6154972990998</v>
      </c>
      <c r="E1228" s="2">
        <v>3660</v>
      </c>
      <c r="F1228" s="2">
        <v>26426.501953125</v>
      </c>
      <c r="G1228" s="2">
        <v>311.37533569335898</v>
      </c>
      <c r="H1228" s="1">
        <v>27492.4790172545</v>
      </c>
      <c r="I1228" s="1">
        <v>313.20309336871588</v>
      </c>
      <c r="J1228" s="1">
        <f t="shared" si="91"/>
        <v>4.0337425892398349</v>
      </c>
      <c r="K1228" s="1">
        <f t="shared" si="92"/>
        <v>0.5869950075804572</v>
      </c>
      <c r="L1228" s="30"/>
      <c r="M1228" s="30"/>
      <c r="N1228" s="16">
        <v>1707204</v>
      </c>
      <c r="O1228" s="30"/>
      <c r="P1228" s="30"/>
      <c r="Q1228" s="30"/>
      <c r="R1228" s="30"/>
      <c r="S1228" s="30"/>
      <c r="T1228" s="30"/>
      <c r="U1228" s="30"/>
      <c r="V1228" s="30"/>
    </row>
    <row r="1229" spans="1:22" ht="14.5" x14ac:dyDescent="0.35">
      <c r="A1229" s="2">
        <v>79</v>
      </c>
      <c r="B1229" s="2">
        <v>270</v>
      </c>
      <c r="C1229" s="2">
        <v>1737462.7847682119</v>
      </c>
      <c r="D1229" s="2">
        <v>6893.1852168340192</v>
      </c>
      <c r="E1229" s="2">
        <v>30</v>
      </c>
      <c r="F1229" s="2">
        <v>222.44117736816401</v>
      </c>
      <c r="G1229" s="2">
        <v>751.628662109375</v>
      </c>
      <c r="H1229" s="2">
        <v>194.85821074491511</v>
      </c>
      <c r="I1229" s="2">
        <v>755.40540916523332</v>
      </c>
      <c r="J1229" s="1">
        <f t="shared" si="91"/>
        <v>-12.400117167873161</v>
      </c>
      <c r="K1229" s="1">
        <f t="shared" si="92"/>
        <v>0.50247512451949849</v>
      </c>
      <c r="L1229" s="30">
        <f t="shared" ref="L1229" si="93">AVERAGE(J1229:J1350)</f>
        <v>1.3713301849416579</v>
      </c>
      <c r="M1229" s="30">
        <f t="shared" ref="M1229" si="94">AVERAGE(K1229:K1350)</f>
        <v>-1.0780153676417872</v>
      </c>
      <c r="N1229" s="2">
        <v>1925931</v>
      </c>
      <c r="O1229" s="30">
        <f t="shared" ref="O1229" si="95">ABS(L1229)</f>
        <v>1.3713301849416579</v>
      </c>
      <c r="P1229" s="30">
        <f t="shared" ref="P1229" si="96">ABS(M1229)</f>
        <v>1.0780153676417872</v>
      </c>
      <c r="Q1229" s="30">
        <f t="shared" ref="Q1229" si="97">SUM(G1229:G1350)*30</f>
        <v>2599802.820739747</v>
      </c>
      <c r="R1229" s="30">
        <f>SUM(I1229:I1350)*30</f>
        <v>2582397.1729068048</v>
      </c>
      <c r="S1229" s="30">
        <f t="shared" ref="S1229" si="98">SUM(F1229:F1350)*30</f>
        <v>73431208.970031738</v>
      </c>
      <c r="T1229" s="30">
        <f>SUM(H1229:H1350)*30</f>
        <v>75392228.03965576</v>
      </c>
      <c r="U1229" s="30">
        <f t="shared" ref="U1229" si="99">(R1229-Q1229)/Q1229*100</f>
        <v>-0.6694987671407171</v>
      </c>
      <c r="V1229" s="30">
        <f t="shared" ref="V1229" si="100">(T1229-S1229)/S1229*100</f>
        <v>2.6705526126150803</v>
      </c>
    </row>
    <row r="1230" spans="1:22" ht="14.5" x14ac:dyDescent="0.35">
      <c r="A1230" s="2">
        <v>79</v>
      </c>
      <c r="B1230" s="2">
        <v>270</v>
      </c>
      <c r="C1230" s="2">
        <v>1737462.7847682119</v>
      </c>
      <c r="D1230" s="2">
        <v>6893.1852168340192</v>
      </c>
      <c r="E1230" s="2">
        <v>60</v>
      </c>
      <c r="F1230" s="2">
        <v>216.11891174316401</v>
      </c>
      <c r="G1230" s="2">
        <v>730.26574707031205</v>
      </c>
      <c r="H1230" s="2">
        <v>194.85821074491511</v>
      </c>
      <c r="I1230" s="2">
        <v>732.87097644043104</v>
      </c>
      <c r="J1230" s="1">
        <f t="shared" si="91"/>
        <v>-9.8375014138120118</v>
      </c>
      <c r="K1230" s="1">
        <f t="shared" si="92"/>
        <v>0.35675086508858977</v>
      </c>
      <c r="L1230" s="30"/>
      <c r="M1230" s="30"/>
      <c r="N1230" s="2">
        <v>1925931</v>
      </c>
      <c r="O1230" s="30"/>
      <c r="P1230" s="30"/>
      <c r="Q1230" s="30"/>
      <c r="R1230" s="30"/>
      <c r="S1230" s="30"/>
      <c r="T1230" s="30"/>
      <c r="U1230" s="30"/>
      <c r="V1230" s="30"/>
    </row>
    <row r="1231" spans="1:22" ht="14.5" x14ac:dyDescent="0.35">
      <c r="A1231" s="2">
        <v>79</v>
      </c>
      <c r="B1231" s="2">
        <v>270</v>
      </c>
      <c r="C1231" s="2">
        <v>1737462.7847682119</v>
      </c>
      <c r="D1231" s="2">
        <v>6893.1852168340192</v>
      </c>
      <c r="E1231" s="2">
        <v>90</v>
      </c>
      <c r="F1231" s="2">
        <v>216.20281982421901</v>
      </c>
      <c r="G1231" s="2">
        <v>730.54925537109398</v>
      </c>
      <c r="H1231" s="2">
        <v>194.85821074491511</v>
      </c>
      <c r="I1231" s="2">
        <v>733.59802223127872</v>
      </c>
      <c r="J1231" s="1">
        <f t="shared" si="91"/>
        <v>-9.8724933822129888</v>
      </c>
      <c r="K1231" s="1">
        <f t="shared" si="92"/>
        <v>0.41732529843399441</v>
      </c>
      <c r="L1231" s="30"/>
      <c r="M1231" s="30"/>
      <c r="N1231" s="2">
        <v>1925931</v>
      </c>
      <c r="O1231" s="30"/>
      <c r="P1231" s="30"/>
      <c r="Q1231" s="30"/>
      <c r="R1231" s="30"/>
      <c r="S1231" s="30"/>
      <c r="T1231" s="30"/>
      <c r="U1231" s="30"/>
      <c r="V1231" s="30"/>
    </row>
    <row r="1232" spans="1:22" ht="14.5" x14ac:dyDescent="0.35">
      <c r="A1232" s="2">
        <v>79</v>
      </c>
      <c r="B1232" s="2">
        <v>270</v>
      </c>
      <c r="C1232" s="2">
        <v>1737462.7847682119</v>
      </c>
      <c r="D1232" s="2">
        <v>6893.1852168340192</v>
      </c>
      <c r="E1232" s="2">
        <v>120</v>
      </c>
      <c r="F1232" s="2">
        <v>216.38282775878901</v>
      </c>
      <c r="G1232" s="2">
        <v>731.15753173828102</v>
      </c>
      <c r="H1232" s="2">
        <v>194.85821074491511</v>
      </c>
      <c r="I1232" s="2">
        <v>737.47837845531262</v>
      </c>
      <c r="J1232" s="1">
        <f t="shared" si="91"/>
        <v>-9.9474700635062803</v>
      </c>
      <c r="K1232" s="1">
        <f t="shared" si="92"/>
        <v>0.86449861249520121</v>
      </c>
      <c r="L1232" s="30"/>
      <c r="M1232" s="30"/>
      <c r="N1232" s="2">
        <v>0</v>
      </c>
      <c r="O1232" s="30"/>
      <c r="P1232" s="30"/>
      <c r="Q1232" s="30"/>
      <c r="R1232" s="30"/>
      <c r="S1232" s="30"/>
      <c r="T1232" s="30"/>
      <c r="U1232" s="30"/>
      <c r="V1232" s="30"/>
    </row>
    <row r="1233" spans="1:22" ht="14.5" x14ac:dyDescent="0.35">
      <c r="A1233" s="2">
        <v>79</v>
      </c>
      <c r="B1233" s="2">
        <v>270</v>
      </c>
      <c r="C1233" s="2">
        <v>1737462.7847682119</v>
      </c>
      <c r="D1233" s="2">
        <v>6893.1852168340192</v>
      </c>
      <c r="E1233" s="2">
        <v>150</v>
      </c>
      <c r="F1233" s="2">
        <v>216.75607299804699</v>
      </c>
      <c r="G1233" s="2">
        <v>732.418701171875</v>
      </c>
      <c r="H1233" s="2">
        <v>194.85821074491511</v>
      </c>
      <c r="I1233" s="2">
        <v>741.78628786209993</v>
      </c>
      <c r="J1233" s="1">
        <f t="shared" si="91"/>
        <v>-10.102536897930044</v>
      </c>
      <c r="K1233" s="1">
        <f t="shared" si="92"/>
        <v>1.2789933784100163</v>
      </c>
      <c r="L1233" s="30"/>
      <c r="M1233" s="30"/>
      <c r="N1233" s="2">
        <v>0</v>
      </c>
      <c r="O1233" s="30"/>
      <c r="P1233" s="30"/>
      <c r="Q1233" s="30"/>
      <c r="R1233" s="30"/>
      <c r="S1233" s="30"/>
      <c r="T1233" s="30"/>
      <c r="U1233" s="30"/>
      <c r="V1233" s="30"/>
    </row>
    <row r="1234" spans="1:22" ht="14.5" x14ac:dyDescent="0.35">
      <c r="A1234" s="2">
        <v>79</v>
      </c>
      <c r="B1234" s="2">
        <v>270</v>
      </c>
      <c r="C1234" s="2">
        <v>1737462.7847682119</v>
      </c>
      <c r="D1234" s="2">
        <v>6893.1852168340192</v>
      </c>
      <c r="E1234" s="2">
        <v>180</v>
      </c>
      <c r="F1234" s="2">
        <v>217.92198181152301</v>
      </c>
      <c r="G1234" s="2">
        <v>736.35833740234398</v>
      </c>
      <c r="H1234" s="2">
        <v>194.85821074491511</v>
      </c>
      <c r="I1234" s="2">
        <v>746.15206615120951</v>
      </c>
      <c r="J1234" s="1">
        <f t="shared" si="91"/>
        <v>-10.583499138033426</v>
      </c>
      <c r="K1234" s="1">
        <f t="shared" si="92"/>
        <v>1.3300221171413544</v>
      </c>
      <c r="L1234" s="30"/>
      <c r="M1234" s="30"/>
      <c r="N1234" s="2">
        <v>0</v>
      </c>
      <c r="O1234" s="30"/>
      <c r="P1234" s="30"/>
      <c r="Q1234" s="30"/>
      <c r="R1234" s="30"/>
      <c r="S1234" s="30"/>
      <c r="T1234" s="30"/>
      <c r="U1234" s="30"/>
      <c r="V1234" s="30"/>
    </row>
    <row r="1235" spans="1:22" ht="14.5" x14ac:dyDescent="0.35">
      <c r="A1235" s="2">
        <v>79</v>
      </c>
      <c r="B1235" s="2">
        <v>270</v>
      </c>
      <c r="C1235" s="2">
        <v>1737462.7847682119</v>
      </c>
      <c r="D1235" s="2">
        <v>6893.1852168340192</v>
      </c>
      <c r="E1235" s="2">
        <v>210</v>
      </c>
      <c r="F1235" s="2">
        <v>219.89967346191401</v>
      </c>
      <c r="G1235" s="2">
        <v>743.04040527343795</v>
      </c>
      <c r="H1235" s="2">
        <v>194.85821074491511</v>
      </c>
      <c r="I1235" s="2">
        <v>750.52575761733829</v>
      </c>
      <c r="J1235" s="1">
        <f t="shared" si="91"/>
        <v>-11.387676171941202</v>
      </c>
      <c r="K1235" s="1">
        <f t="shared" si="92"/>
        <v>1.0073950609921045</v>
      </c>
      <c r="L1235" s="30"/>
      <c r="M1235" s="30"/>
      <c r="N1235" s="2">
        <v>1925931</v>
      </c>
      <c r="O1235" s="30"/>
      <c r="P1235" s="30"/>
      <c r="Q1235" s="30"/>
      <c r="R1235" s="30"/>
      <c r="S1235" s="30"/>
      <c r="T1235" s="30"/>
      <c r="U1235" s="30"/>
      <c r="V1235" s="30"/>
    </row>
    <row r="1236" spans="1:22" ht="14.5" x14ac:dyDescent="0.35">
      <c r="A1236" s="2">
        <v>79</v>
      </c>
      <c r="B1236" s="2">
        <v>270</v>
      </c>
      <c r="C1236" s="2">
        <v>1737462.7847682119</v>
      </c>
      <c r="D1236" s="2">
        <v>6893.1852168340192</v>
      </c>
      <c r="E1236" s="2">
        <v>240</v>
      </c>
      <c r="F1236" s="2">
        <v>222.73344421386699</v>
      </c>
      <c r="G1236" s="2">
        <v>752.40618896484398</v>
      </c>
      <c r="H1236" s="2">
        <v>194.85821074491511</v>
      </c>
      <c r="I1236" s="2">
        <v>754.9005363902329</v>
      </c>
      <c r="J1236" s="1">
        <f t="shared" si="91"/>
        <v>-12.515064168893417</v>
      </c>
      <c r="K1236" s="1">
        <f t="shared" si="92"/>
        <v>0.3315160696406062</v>
      </c>
      <c r="L1236" s="30"/>
      <c r="M1236" s="30"/>
      <c r="N1236" s="2">
        <v>1925931</v>
      </c>
      <c r="O1236" s="30"/>
      <c r="P1236" s="30"/>
      <c r="Q1236" s="30"/>
      <c r="R1236" s="30"/>
      <c r="S1236" s="30"/>
      <c r="T1236" s="30"/>
      <c r="U1236" s="30"/>
      <c r="V1236" s="30"/>
    </row>
    <row r="1237" spans="1:22" ht="14.5" x14ac:dyDescent="0.35">
      <c r="A1237" s="2">
        <v>79</v>
      </c>
      <c r="B1237" s="2">
        <v>270</v>
      </c>
      <c r="C1237" s="2">
        <v>1737462.7847682119</v>
      </c>
      <c r="D1237" s="2">
        <v>6893.1852168340192</v>
      </c>
      <c r="E1237" s="2">
        <v>270</v>
      </c>
      <c r="F1237" s="2">
        <v>235.52920532226599</v>
      </c>
      <c r="G1237" s="2">
        <v>770.36676025390602</v>
      </c>
      <c r="H1237" s="2">
        <v>194.85821074491511</v>
      </c>
      <c r="I1237" s="2">
        <v>760.82152579027343</v>
      </c>
      <c r="J1237" s="1">
        <f t="shared" si="91"/>
        <v>-17.26791992598211</v>
      </c>
      <c r="K1237" s="1">
        <f t="shared" si="92"/>
        <v>-1.2390506647102184</v>
      </c>
      <c r="L1237" s="30"/>
      <c r="M1237" s="30"/>
      <c r="N1237" s="2">
        <v>1925931</v>
      </c>
      <c r="O1237" s="30"/>
      <c r="P1237" s="30"/>
      <c r="Q1237" s="30"/>
      <c r="R1237" s="30"/>
      <c r="S1237" s="30"/>
      <c r="T1237" s="30"/>
      <c r="U1237" s="30"/>
      <c r="V1237" s="30"/>
    </row>
    <row r="1238" spans="1:22" ht="14.5" x14ac:dyDescent="0.35">
      <c r="A1238" s="2">
        <v>79</v>
      </c>
      <c r="B1238" s="2">
        <v>270</v>
      </c>
      <c r="C1238" s="2">
        <v>1737462.7847682119</v>
      </c>
      <c r="D1238" s="2">
        <v>6893.1852168340192</v>
      </c>
      <c r="E1238" s="2">
        <v>300</v>
      </c>
      <c r="F1238" s="2">
        <v>638.91510009765602</v>
      </c>
      <c r="G1238" s="2">
        <v>1194.88415527344</v>
      </c>
      <c r="H1238" s="2">
        <v>194.85821074491511</v>
      </c>
      <c r="I1238" s="2">
        <v>1210.0065558408389</v>
      </c>
      <c r="J1238" s="1">
        <f t="shared" si="91"/>
        <v>-69.501705200717325</v>
      </c>
      <c r="K1238" s="1">
        <f t="shared" si="92"/>
        <v>1.2655955391707643</v>
      </c>
      <c r="L1238" s="30"/>
      <c r="M1238" s="30"/>
      <c r="N1238" s="2">
        <v>0</v>
      </c>
      <c r="O1238" s="30"/>
      <c r="P1238" s="30"/>
      <c r="Q1238" s="30"/>
      <c r="R1238" s="30"/>
      <c r="S1238" s="30"/>
      <c r="T1238" s="30"/>
      <c r="U1238" s="30"/>
      <c r="V1238" s="30"/>
    </row>
    <row r="1239" spans="1:22" ht="14.5" x14ac:dyDescent="0.35">
      <c r="A1239" s="2">
        <v>79</v>
      </c>
      <c r="B1239" s="2">
        <v>270</v>
      </c>
      <c r="C1239" s="2">
        <v>1737462.7847682119</v>
      </c>
      <c r="D1239" s="2">
        <v>6893.1852168340192</v>
      </c>
      <c r="E1239" s="2">
        <v>330</v>
      </c>
      <c r="F1239" s="2">
        <v>3784.4501953125</v>
      </c>
      <c r="G1239" s="2">
        <v>1379.02905273438</v>
      </c>
      <c r="H1239" s="2">
        <v>411.40345860672352</v>
      </c>
      <c r="I1239" s="2">
        <v>1371.7660290977669</v>
      </c>
      <c r="J1239" s="1">
        <f t="shared" si="91"/>
        <v>-89.129108922709648</v>
      </c>
      <c r="K1239" s="1">
        <f t="shared" si="92"/>
        <v>-0.52667662238237334</v>
      </c>
      <c r="L1239" s="30"/>
      <c r="M1239" s="30"/>
      <c r="N1239" s="2">
        <v>0</v>
      </c>
      <c r="O1239" s="30"/>
      <c r="P1239" s="30"/>
      <c r="Q1239" s="30"/>
      <c r="R1239" s="30"/>
      <c r="S1239" s="30"/>
      <c r="T1239" s="30"/>
      <c r="U1239" s="30"/>
      <c r="V1239" s="30"/>
    </row>
    <row r="1240" spans="1:22" ht="14.5" x14ac:dyDescent="0.35">
      <c r="A1240" s="2">
        <v>79</v>
      </c>
      <c r="B1240" s="2">
        <v>270</v>
      </c>
      <c r="C1240" s="2">
        <v>1737462.7847682119</v>
      </c>
      <c r="D1240" s="2">
        <v>6893.1852168340192</v>
      </c>
      <c r="E1240" s="2">
        <v>360</v>
      </c>
      <c r="F1240" s="2">
        <v>9267.98828125</v>
      </c>
      <c r="G1240" s="2">
        <v>1387.9345703125</v>
      </c>
      <c r="H1240" s="2">
        <v>3712.0163145791362</v>
      </c>
      <c r="I1240" s="2">
        <v>1386.6379694190271</v>
      </c>
      <c r="J1240" s="1">
        <f t="shared" si="91"/>
        <v>-59.947982216497955</v>
      </c>
      <c r="K1240" s="1">
        <f t="shared" si="92"/>
        <v>-9.3419453712505041E-2</v>
      </c>
      <c r="L1240" s="30"/>
      <c r="M1240" s="30"/>
      <c r="N1240" s="2">
        <v>0</v>
      </c>
      <c r="O1240" s="30"/>
      <c r="P1240" s="30"/>
      <c r="Q1240" s="30"/>
      <c r="R1240" s="30"/>
      <c r="S1240" s="30"/>
      <c r="T1240" s="30"/>
      <c r="U1240" s="30"/>
      <c r="V1240" s="30"/>
    </row>
    <row r="1241" spans="1:22" ht="14.5" x14ac:dyDescent="0.35">
      <c r="A1241" s="2">
        <v>79</v>
      </c>
      <c r="B1241" s="2">
        <v>270</v>
      </c>
      <c r="C1241" s="2">
        <v>1737462.7847682119</v>
      </c>
      <c r="D1241" s="2">
        <v>6893.1852168340192</v>
      </c>
      <c r="E1241" s="2">
        <v>390</v>
      </c>
      <c r="F1241" s="2">
        <v>8667.025390625</v>
      </c>
      <c r="G1241" s="2">
        <v>1354.51782226563</v>
      </c>
      <c r="H1241" s="2">
        <v>4878.5075768818242</v>
      </c>
      <c r="I1241" s="2">
        <v>1398.4122935758919</v>
      </c>
      <c r="J1241" s="1">
        <f t="shared" si="91"/>
        <v>-43.711857794268866</v>
      </c>
      <c r="K1241" s="1">
        <f t="shared" si="92"/>
        <v>3.2405975461320957</v>
      </c>
      <c r="L1241" s="30"/>
      <c r="M1241" s="30"/>
      <c r="N1241" s="2">
        <v>1925931</v>
      </c>
      <c r="O1241" s="30"/>
      <c r="P1241" s="30"/>
      <c r="Q1241" s="30"/>
      <c r="R1241" s="30"/>
      <c r="S1241" s="30"/>
      <c r="T1241" s="30"/>
      <c r="U1241" s="30"/>
      <c r="V1241" s="30"/>
    </row>
    <row r="1242" spans="1:22" ht="14.5" x14ac:dyDescent="0.35">
      <c r="A1242" s="2">
        <v>79</v>
      </c>
      <c r="B1242" s="2">
        <v>270</v>
      </c>
      <c r="C1242" s="2">
        <v>1737462.7847682119</v>
      </c>
      <c r="D1242" s="2">
        <v>6893.1852168340192</v>
      </c>
      <c r="E1242" s="2">
        <v>420</v>
      </c>
      <c r="F1242" s="2">
        <v>6891.0693359375</v>
      </c>
      <c r="G1242" s="2">
        <v>1349.38391113281</v>
      </c>
      <c r="H1242" s="2">
        <v>5056.1879240290891</v>
      </c>
      <c r="I1242" s="2">
        <v>1406.0630672287341</v>
      </c>
      <c r="J1242" s="1">
        <f t="shared" si="91"/>
        <v>-26.62694746574892</v>
      </c>
      <c r="K1242" s="1">
        <f t="shared" si="92"/>
        <v>4.200372898202251</v>
      </c>
      <c r="L1242" s="30"/>
      <c r="M1242" s="30"/>
      <c r="N1242" s="2">
        <v>1925931</v>
      </c>
      <c r="O1242" s="30"/>
      <c r="P1242" s="30"/>
      <c r="Q1242" s="30"/>
      <c r="R1242" s="30"/>
      <c r="S1242" s="30"/>
      <c r="T1242" s="30"/>
      <c r="U1242" s="30"/>
      <c r="V1242" s="30"/>
    </row>
    <row r="1243" spans="1:22" ht="14.5" x14ac:dyDescent="0.35">
      <c r="A1243" s="2">
        <v>79</v>
      </c>
      <c r="B1243" s="2">
        <v>270</v>
      </c>
      <c r="C1243" s="2">
        <v>1737462.7847682119</v>
      </c>
      <c r="D1243" s="2">
        <v>6893.1852168340192</v>
      </c>
      <c r="E1243" s="2">
        <v>450</v>
      </c>
      <c r="F1243" s="2">
        <v>5064.6591796875</v>
      </c>
      <c r="G1243" s="2">
        <v>1371.34399414063</v>
      </c>
      <c r="H1243" s="2">
        <v>4798.6249447363116</v>
      </c>
      <c r="I1243" s="2">
        <v>1415.0177633177029</v>
      </c>
      <c r="J1243" s="1">
        <f t="shared" si="91"/>
        <v>-5.2527569084639429</v>
      </c>
      <c r="K1243" s="1">
        <f t="shared" si="92"/>
        <v>3.1847420751962128</v>
      </c>
      <c r="L1243" s="30"/>
      <c r="M1243" s="30"/>
      <c r="N1243" s="2">
        <v>1925931</v>
      </c>
      <c r="O1243" s="30"/>
      <c r="P1243" s="30"/>
      <c r="Q1243" s="30"/>
      <c r="R1243" s="30"/>
      <c r="S1243" s="30"/>
      <c r="T1243" s="30"/>
      <c r="U1243" s="30"/>
      <c r="V1243" s="30"/>
    </row>
    <row r="1244" spans="1:22" ht="14.5" x14ac:dyDescent="0.35">
      <c r="A1244" s="2">
        <v>79</v>
      </c>
      <c r="B1244" s="2">
        <v>270</v>
      </c>
      <c r="C1244" s="2">
        <v>1737462.7847682119</v>
      </c>
      <c r="D1244" s="2">
        <v>6893.1852168340192</v>
      </c>
      <c r="E1244" s="2">
        <v>480</v>
      </c>
      <c r="F1244" s="2">
        <v>3988.873046875</v>
      </c>
      <c r="G1244" s="2">
        <v>1397.51220703125</v>
      </c>
      <c r="H1244" s="2">
        <v>4333.2648391372959</v>
      </c>
      <c r="I1244" s="2">
        <v>1424.1972902835039</v>
      </c>
      <c r="J1244" s="1">
        <f t="shared" si="91"/>
        <v>8.6338118113862379</v>
      </c>
      <c r="K1244" s="1">
        <f t="shared" si="92"/>
        <v>1.9094704946399927</v>
      </c>
      <c r="L1244" s="30"/>
      <c r="M1244" s="30"/>
      <c r="N1244" s="2">
        <v>0</v>
      </c>
      <c r="O1244" s="30"/>
      <c r="P1244" s="30"/>
      <c r="Q1244" s="30"/>
      <c r="R1244" s="30"/>
      <c r="S1244" s="30"/>
      <c r="T1244" s="30"/>
      <c r="U1244" s="30"/>
      <c r="V1244" s="30"/>
    </row>
    <row r="1245" spans="1:22" ht="14.5" x14ac:dyDescent="0.35">
      <c r="A1245" s="2">
        <v>79</v>
      </c>
      <c r="B1245" s="2">
        <v>270</v>
      </c>
      <c r="C1245" s="2">
        <v>1737462.7847682119</v>
      </c>
      <c r="D1245" s="2">
        <v>6893.1852168340192</v>
      </c>
      <c r="E1245" s="2">
        <v>510</v>
      </c>
      <c r="F1245" s="2">
        <v>3743.64819335938</v>
      </c>
      <c r="G1245" s="2">
        <v>1415.64172363281</v>
      </c>
      <c r="H1245" s="2">
        <v>3800.4311275493619</v>
      </c>
      <c r="I1245" s="2">
        <v>1433.416081104742</v>
      </c>
      <c r="J1245" s="1">
        <f t="shared" si="91"/>
        <v>1.5167807245003833</v>
      </c>
      <c r="K1245" s="1">
        <f t="shared" si="92"/>
        <v>1.2555689179829768</v>
      </c>
      <c r="L1245" s="30"/>
      <c r="M1245" s="30"/>
      <c r="N1245" s="2">
        <v>0</v>
      </c>
      <c r="O1245" s="30"/>
      <c r="P1245" s="30"/>
      <c r="Q1245" s="30"/>
      <c r="R1245" s="30"/>
      <c r="S1245" s="30"/>
      <c r="T1245" s="30"/>
      <c r="U1245" s="30"/>
      <c r="V1245" s="30"/>
    </row>
    <row r="1246" spans="1:22" ht="14.5" x14ac:dyDescent="0.35">
      <c r="A1246" s="2">
        <v>79</v>
      </c>
      <c r="B1246" s="2">
        <v>270</v>
      </c>
      <c r="C1246" s="2">
        <v>1737462.7847682119</v>
      </c>
      <c r="D1246" s="2">
        <v>6893.1852168340192</v>
      </c>
      <c r="E1246" s="2">
        <v>540</v>
      </c>
      <c r="F1246" s="2">
        <v>3860.6435546875</v>
      </c>
      <c r="G1246" s="2">
        <v>1428.23937988281</v>
      </c>
      <c r="H1246" s="2">
        <v>3628.9238595993261</v>
      </c>
      <c r="I1246" s="2">
        <v>1442.641274954713</v>
      </c>
      <c r="J1246" s="1">
        <f t="shared" si="91"/>
        <v>-6.0021002147899791</v>
      </c>
      <c r="K1246" s="1">
        <f t="shared" si="92"/>
        <v>1.0083670338990884</v>
      </c>
      <c r="L1246" s="30"/>
      <c r="M1246" s="30"/>
      <c r="N1246" s="2">
        <v>0</v>
      </c>
      <c r="O1246" s="30"/>
      <c r="P1246" s="30"/>
      <c r="Q1246" s="30"/>
      <c r="R1246" s="30"/>
      <c r="S1246" s="30"/>
      <c r="T1246" s="30"/>
      <c r="U1246" s="30"/>
      <c r="V1246" s="30"/>
    </row>
    <row r="1247" spans="1:22" ht="14.5" x14ac:dyDescent="0.35">
      <c r="A1247" s="2">
        <v>79</v>
      </c>
      <c r="B1247" s="2">
        <v>270</v>
      </c>
      <c r="C1247" s="2">
        <v>1737462.7847682119</v>
      </c>
      <c r="D1247" s="2">
        <v>6893.1852168340192</v>
      </c>
      <c r="E1247" s="2">
        <v>570</v>
      </c>
      <c r="F1247" s="2">
        <v>2718.93994140625</v>
      </c>
      <c r="G1247" s="2">
        <v>1001.80426025391</v>
      </c>
      <c r="H1247" s="2">
        <v>3043.6909829454862</v>
      </c>
      <c r="I1247" s="2">
        <v>1020.351381819819</v>
      </c>
      <c r="J1247" s="1">
        <f t="shared" si="91"/>
        <v>11.944031443786628</v>
      </c>
      <c r="K1247" s="1">
        <f t="shared" si="92"/>
        <v>1.8513718000368873</v>
      </c>
      <c r="L1247" s="30"/>
      <c r="M1247" s="30"/>
      <c r="N1247" s="2">
        <v>1925931</v>
      </c>
      <c r="O1247" s="30"/>
      <c r="P1247" s="30"/>
      <c r="Q1247" s="30"/>
      <c r="R1247" s="30"/>
      <c r="S1247" s="30"/>
      <c r="T1247" s="30"/>
      <c r="U1247" s="30"/>
      <c r="V1247" s="30"/>
    </row>
    <row r="1248" spans="1:22" ht="14.5" x14ac:dyDescent="0.35">
      <c r="A1248" s="2">
        <v>79</v>
      </c>
      <c r="B1248" s="2">
        <v>270</v>
      </c>
      <c r="C1248" s="2">
        <v>1737462.7847682119</v>
      </c>
      <c r="D1248" s="2">
        <v>6893.1852168340192</v>
      </c>
      <c r="E1248" s="2">
        <v>600</v>
      </c>
      <c r="F1248" s="2">
        <v>2844.35009765625</v>
      </c>
      <c r="G1248" s="2">
        <v>947.94561767578102</v>
      </c>
      <c r="H1248" s="2">
        <v>2950.1531161669418</v>
      </c>
      <c r="I1248" s="2">
        <v>956.21828359494828</v>
      </c>
      <c r="J1248" s="1">
        <f t="shared" si="91"/>
        <v>3.7197607494897937</v>
      </c>
      <c r="K1248" s="1">
        <f t="shared" si="92"/>
        <v>0.87269414668012024</v>
      </c>
      <c r="L1248" s="30"/>
      <c r="M1248" s="30"/>
      <c r="N1248" s="2">
        <v>1925931</v>
      </c>
      <c r="O1248" s="30"/>
      <c r="P1248" s="30"/>
      <c r="Q1248" s="30"/>
      <c r="R1248" s="30"/>
      <c r="S1248" s="30"/>
      <c r="T1248" s="30"/>
      <c r="U1248" s="30"/>
      <c r="V1248" s="30"/>
    </row>
    <row r="1249" spans="1:22" ht="14.5" x14ac:dyDescent="0.35">
      <c r="A1249" s="2">
        <v>79</v>
      </c>
      <c r="B1249" s="2">
        <v>270</v>
      </c>
      <c r="C1249" s="2">
        <v>1737462.7847682119</v>
      </c>
      <c r="D1249" s="2">
        <v>6893.1852168340192</v>
      </c>
      <c r="E1249" s="2">
        <v>630</v>
      </c>
      <c r="F1249" s="2">
        <v>2875.29174804688</v>
      </c>
      <c r="G1249" s="2">
        <v>942.46417236328102</v>
      </c>
      <c r="H1249" s="2">
        <v>3132.7023708500501</v>
      </c>
      <c r="I1249" s="2">
        <v>955.67426777637286</v>
      </c>
      <c r="J1249" s="1">
        <f t="shared" si="91"/>
        <v>8.9525044885627079</v>
      </c>
      <c r="K1249" s="1">
        <f t="shared" si="92"/>
        <v>1.4016549170210673</v>
      </c>
      <c r="L1249" s="30"/>
      <c r="M1249" s="30"/>
      <c r="N1249" s="2">
        <v>1925931</v>
      </c>
      <c r="O1249" s="30"/>
      <c r="P1249" s="30"/>
      <c r="Q1249" s="30"/>
      <c r="R1249" s="30"/>
      <c r="S1249" s="30"/>
      <c r="T1249" s="30"/>
      <c r="U1249" s="30"/>
      <c r="V1249" s="30"/>
    </row>
    <row r="1250" spans="1:22" ht="14.5" x14ac:dyDescent="0.35">
      <c r="A1250" s="2">
        <v>79</v>
      </c>
      <c r="B1250" s="2">
        <v>270</v>
      </c>
      <c r="C1250" s="2">
        <v>1737462.7847682119</v>
      </c>
      <c r="D1250" s="2">
        <v>6893.1852168340192</v>
      </c>
      <c r="E1250" s="2">
        <v>660</v>
      </c>
      <c r="F1250" s="2">
        <v>3004.5703125</v>
      </c>
      <c r="G1250" s="2">
        <v>947.09973144531205</v>
      </c>
      <c r="H1250" s="2">
        <v>3448.470642858159</v>
      </c>
      <c r="I1250" s="2">
        <v>966.35427807921678</v>
      </c>
      <c r="J1250" s="1">
        <f t="shared" si="91"/>
        <v>14.774170153761675</v>
      </c>
      <c r="K1250" s="1">
        <f t="shared" si="92"/>
        <v>2.03300096015459</v>
      </c>
      <c r="L1250" s="30"/>
      <c r="M1250" s="30"/>
      <c r="N1250" s="2">
        <v>0</v>
      </c>
      <c r="O1250" s="30"/>
      <c r="P1250" s="30"/>
      <c r="Q1250" s="30"/>
      <c r="R1250" s="30"/>
      <c r="S1250" s="30"/>
      <c r="T1250" s="30"/>
      <c r="U1250" s="30"/>
      <c r="V1250" s="30"/>
    </row>
    <row r="1251" spans="1:22" ht="14.5" x14ac:dyDescent="0.35">
      <c r="A1251" s="2">
        <v>79</v>
      </c>
      <c r="B1251" s="2">
        <v>270</v>
      </c>
      <c r="C1251" s="2">
        <v>1737462.7847682119</v>
      </c>
      <c r="D1251" s="2">
        <v>6893.1852168340192</v>
      </c>
      <c r="E1251" s="2">
        <v>690</v>
      </c>
      <c r="F1251" s="2">
        <v>3299.0576171875</v>
      </c>
      <c r="G1251" s="2">
        <v>956.63330078125</v>
      </c>
      <c r="H1251" s="2">
        <v>4241.0512081995439</v>
      </c>
      <c r="I1251" s="2">
        <v>962.89277658380843</v>
      </c>
      <c r="J1251" s="1">
        <f t="shared" si="91"/>
        <v>28.553414347916384</v>
      </c>
      <c r="K1251" s="1">
        <f t="shared" si="92"/>
        <v>0.65432342752928685</v>
      </c>
      <c r="L1251" s="30"/>
      <c r="M1251" s="30"/>
      <c r="N1251" s="2">
        <v>0</v>
      </c>
      <c r="O1251" s="30"/>
      <c r="P1251" s="30"/>
      <c r="Q1251" s="30"/>
      <c r="R1251" s="30"/>
      <c r="S1251" s="30"/>
      <c r="T1251" s="30"/>
      <c r="U1251" s="30"/>
      <c r="V1251" s="30"/>
    </row>
    <row r="1252" spans="1:22" ht="14.5" x14ac:dyDescent="0.35">
      <c r="A1252" s="2">
        <v>79</v>
      </c>
      <c r="B1252" s="2">
        <v>270</v>
      </c>
      <c r="C1252" s="2">
        <v>1737462.7847682119</v>
      </c>
      <c r="D1252" s="2">
        <v>6893.1852168340192</v>
      </c>
      <c r="E1252" s="2">
        <v>720</v>
      </c>
      <c r="F1252" s="2">
        <v>4138.73486328125</v>
      </c>
      <c r="G1252" s="2">
        <v>970.0517578125</v>
      </c>
      <c r="H1252" s="2">
        <v>5512.2819457077876</v>
      </c>
      <c r="I1252" s="2">
        <v>963.6866313348321</v>
      </c>
      <c r="J1252" s="1">
        <f t="shared" si="91"/>
        <v>33.187607512928949</v>
      </c>
      <c r="K1252" s="1">
        <f t="shared" si="92"/>
        <v>-0.65616359399435331</v>
      </c>
      <c r="L1252" s="30"/>
      <c r="M1252" s="30"/>
      <c r="N1252" s="2">
        <v>0</v>
      </c>
      <c r="O1252" s="30"/>
      <c r="P1252" s="30"/>
      <c r="Q1252" s="30"/>
      <c r="R1252" s="30"/>
      <c r="S1252" s="30"/>
      <c r="T1252" s="30"/>
      <c r="U1252" s="30"/>
      <c r="V1252" s="30"/>
    </row>
    <row r="1253" spans="1:22" ht="14.5" x14ac:dyDescent="0.35">
      <c r="A1253" s="2">
        <v>79</v>
      </c>
      <c r="B1253" s="2">
        <v>270</v>
      </c>
      <c r="C1253" s="2">
        <v>1737462.7847682119</v>
      </c>
      <c r="D1253" s="2">
        <v>6893.1852168340192</v>
      </c>
      <c r="E1253" s="2">
        <v>750</v>
      </c>
      <c r="F1253" s="2">
        <v>6049.3447265625</v>
      </c>
      <c r="G1253" s="2">
        <v>981.77136230468705</v>
      </c>
      <c r="H1253" s="2">
        <v>7349.1869977849574</v>
      </c>
      <c r="I1253" s="2">
        <v>962.30575174204557</v>
      </c>
      <c r="J1253" s="1">
        <f t="shared" si="91"/>
        <v>21.487323503236428</v>
      </c>
      <c r="K1253" s="1">
        <f t="shared" si="92"/>
        <v>-1.9827030314824394</v>
      </c>
      <c r="L1253" s="30"/>
      <c r="M1253" s="30"/>
      <c r="N1253" s="2">
        <v>1925931</v>
      </c>
      <c r="O1253" s="30"/>
      <c r="P1253" s="30"/>
      <c r="Q1253" s="30"/>
      <c r="R1253" s="30"/>
      <c r="S1253" s="30"/>
      <c r="T1253" s="30"/>
      <c r="U1253" s="30"/>
      <c r="V1253" s="30"/>
    </row>
    <row r="1254" spans="1:22" ht="14.5" x14ac:dyDescent="0.35">
      <c r="A1254" s="2">
        <v>79</v>
      </c>
      <c r="B1254" s="2">
        <v>270</v>
      </c>
      <c r="C1254" s="2">
        <v>1737462.7847682119</v>
      </c>
      <c r="D1254" s="2">
        <v>6893.1852168340192</v>
      </c>
      <c r="E1254" s="2">
        <v>780</v>
      </c>
      <c r="F1254" s="2">
        <v>8301.681640625</v>
      </c>
      <c r="G1254" s="2">
        <v>974.99157714843795</v>
      </c>
      <c r="H1254" s="2">
        <v>9845.8896593775989</v>
      </c>
      <c r="I1254" s="2">
        <v>955.12396974092735</v>
      </c>
      <c r="J1254" s="1">
        <f t="shared" si="91"/>
        <v>18.601147160304038</v>
      </c>
      <c r="K1254" s="1">
        <f t="shared" si="92"/>
        <v>-2.0377209273558528</v>
      </c>
      <c r="L1254" s="30"/>
      <c r="M1254" s="30"/>
      <c r="N1254" s="2">
        <v>1925931</v>
      </c>
      <c r="O1254" s="30"/>
      <c r="P1254" s="30"/>
      <c r="Q1254" s="30"/>
      <c r="R1254" s="30"/>
      <c r="S1254" s="30"/>
      <c r="T1254" s="30"/>
      <c r="U1254" s="30"/>
      <c r="V1254" s="30"/>
    </row>
    <row r="1255" spans="1:22" ht="14.5" x14ac:dyDescent="0.35">
      <c r="A1255" s="2">
        <v>79</v>
      </c>
      <c r="B1255" s="2">
        <v>270</v>
      </c>
      <c r="C1255" s="2">
        <v>1737462.7847682119</v>
      </c>
      <c r="D1255" s="2">
        <v>6893.1852168340192</v>
      </c>
      <c r="E1255" s="2">
        <v>810</v>
      </c>
      <c r="F1255" s="2">
        <v>10040.80078125</v>
      </c>
      <c r="G1255" s="2">
        <v>956.99847412109398</v>
      </c>
      <c r="H1255" s="2">
        <v>12067.08616897005</v>
      </c>
      <c r="I1255" s="2">
        <v>946.89970217496614</v>
      </c>
      <c r="J1255" s="1">
        <f t="shared" si="91"/>
        <v>20.180515796149418</v>
      </c>
      <c r="K1255" s="1">
        <f t="shared" si="92"/>
        <v>-1.0552547594605663</v>
      </c>
      <c r="L1255" s="30"/>
      <c r="M1255" s="30"/>
      <c r="N1255" s="2">
        <v>1925931</v>
      </c>
      <c r="O1255" s="30"/>
      <c r="P1255" s="30"/>
      <c r="Q1255" s="30"/>
      <c r="R1255" s="30"/>
      <c r="S1255" s="30"/>
      <c r="T1255" s="30"/>
      <c r="U1255" s="30"/>
      <c r="V1255" s="30"/>
    </row>
    <row r="1256" spans="1:22" ht="14.5" x14ac:dyDescent="0.35">
      <c r="A1256" s="2">
        <v>79</v>
      </c>
      <c r="B1256" s="2">
        <v>270</v>
      </c>
      <c r="C1256" s="2">
        <v>1737462.7847682119</v>
      </c>
      <c r="D1256" s="2">
        <v>6893.1852168340192</v>
      </c>
      <c r="E1256" s="2">
        <v>840</v>
      </c>
      <c r="F1256" s="2">
        <v>20249.044921875</v>
      </c>
      <c r="G1256" s="2">
        <v>1378.4375</v>
      </c>
      <c r="H1256" s="2">
        <v>20681.100309938189</v>
      </c>
      <c r="I1256" s="2">
        <v>1415.937624841717</v>
      </c>
      <c r="J1256" s="1">
        <f t="shared" si="91"/>
        <v>2.1337074895638177</v>
      </c>
      <c r="K1256" s="1">
        <f t="shared" si="92"/>
        <v>2.7204806051574355</v>
      </c>
      <c r="L1256" s="30"/>
      <c r="M1256" s="30"/>
      <c r="N1256" s="2">
        <v>0</v>
      </c>
      <c r="O1256" s="30"/>
      <c r="P1256" s="30"/>
      <c r="Q1256" s="30"/>
      <c r="R1256" s="30"/>
      <c r="S1256" s="30"/>
      <c r="T1256" s="30"/>
      <c r="U1256" s="30"/>
      <c r="V1256" s="30"/>
    </row>
    <row r="1257" spans="1:22" ht="14.5" x14ac:dyDescent="0.35">
      <c r="A1257" s="2">
        <v>79</v>
      </c>
      <c r="B1257" s="2">
        <v>270</v>
      </c>
      <c r="C1257" s="2">
        <v>1737462.7847682119</v>
      </c>
      <c r="D1257" s="2">
        <v>6893.1852168340192</v>
      </c>
      <c r="E1257" s="2">
        <v>870</v>
      </c>
      <c r="F1257" s="2">
        <v>23428.3984375</v>
      </c>
      <c r="G1257" s="2">
        <v>1380.89672851562</v>
      </c>
      <c r="H1257" s="2">
        <v>23436.34374516665</v>
      </c>
      <c r="I1257" s="2">
        <v>1396.9016620423661</v>
      </c>
      <c r="J1257" s="1">
        <f t="shared" si="91"/>
        <v>3.3913148983897454E-2</v>
      </c>
      <c r="K1257" s="1">
        <f t="shared" si="92"/>
        <v>1.1590246537806199</v>
      </c>
      <c r="L1257" s="30"/>
      <c r="M1257" s="30"/>
      <c r="N1257" s="2">
        <v>0</v>
      </c>
      <c r="O1257" s="30"/>
      <c r="P1257" s="30"/>
      <c r="Q1257" s="30"/>
      <c r="R1257" s="30"/>
      <c r="S1257" s="30"/>
      <c r="T1257" s="30"/>
      <c r="U1257" s="30"/>
      <c r="V1257" s="30"/>
    </row>
    <row r="1258" spans="1:22" ht="14.5" x14ac:dyDescent="0.35">
      <c r="A1258" s="2">
        <v>79</v>
      </c>
      <c r="B1258" s="2">
        <v>270</v>
      </c>
      <c r="C1258" s="2">
        <v>1737462.7847682119</v>
      </c>
      <c r="D1258" s="2">
        <v>6893.1852168340192</v>
      </c>
      <c r="E1258" s="2">
        <v>900</v>
      </c>
      <c r="F1258" s="2">
        <v>24811.701171875</v>
      </c>
      <c r="G1258" s="2">
        <v>1371.15356445312</v>
      </c>
      <c r="H1258" s="2">
        <v>23613.56127857562</v>
      </c>
      <c r="I1258" s="2">
        <v>1387.5340310060531</v>
      </c>
      <c r="J1258" s="1">
        <f t="shared" si="91"/>
        <v>-4.8289308540339695</v>
      </c>
      <c r="K1258" s="1">
        <f t="shared" si="92"/>
        <v>1.1946485774893019</v>
      </c>
      <c r="L1258" s="30"/>
      <c r="M1258" s="30"/>
      <c r="N1258" s="2">
        <v>0</v>
      </c>
      <c r="O1258" s="30"/>
      <c r="P1258" s="30"/>
      <c r="Q1258" s="30"/>
      <c r="R1258" s="30"/>
      <c r="S1258" s="30"/>
      <c r="T1258" s="30"/>
      <c r="U1258" s="30"/>
      <c r="V1258" s="30"/>
    </row>
    <row r="1259" spans="1:22" ht="14.5" x14ac:dyDescent="0.35">
      <c r="A1259" s="2">
        <v>79</v>
      </c>
      <c r="B1259" s="2">
        <v>270</v>
      </c>
      <c r="C1259" s="2">
        <v>1737462.7847682119</v>
      </c>
      <c r="D1259" s="2">
        <v>6893.1852168340192</v>
      </c>
      <c r="E1259" s="2">
        <v>930</v>
      </c>
      <c r="F1259" s="2">
        <v>26093.015625</v>
      </c>
      <c r="G1259" s="2">
        <v>1345.72302246094</v>
      </c>
      <c r="H1259" s="2">
        <v>23855.37298529343</v>
      </c>
      <c r="I1259" s="2">
        <v>1356.1651099958519</v>
      </c>
      <c r="J1259" s="1">
        <f t="shared" si="91"/>
        <v>-8.5756382928873123</v>
      </c>
      <c r="K1259" s="1">
        <f t="shared" si="92"/>
        <v>0.77594626536271649</v>
      </c>
      <c r="L1259" s="30"/>
      <c r="M1259" s="30"/>
      <c r="N1259" s="2">
        <v>1925931</v>
      </c>
      <c r="O1259" s="30"/>
      <c r="P1259" s="30"/>
      <c r="Q1259" s="30"/>
      <c r="R1259" s="30"/>
      <c r="S1259" s="30"/>
      <c r="T1259" s="30"/>
      <c r="U1259" s="30"/>
      <c r="V1259" s="30"/>
    </row>
    <row r="1260" spans="1:22" ht="14.5" x14ac:dyDescent="0.35">
      <c r="A1260" s="2">
        <v>79</v>
      </c>
      <c r="B1260" s="2">
        <v>270</v>
      </c>
      <c r="C1260" s="2">
        <v>1737462.7847682119</v>
      </c>
      <c r="D1260" s="2">
        <v>6893.1852168340192</v>
      </c>
      <c r="E1260" s="2">
        <v>960</v>
      </c>
      <c r="F1260" s="2">
        <v>20965.66015625</v>
      </c>
      <c r="G1260" s="2">
        <v>1207.05786132813</v>
      </c>
      <c r="H1260" s="2">
        <v>24066.070054329801</v>
      </c>
      <c r="I1260" s="2">
        <v>1305.9801037767529</v>
      </c>
      <c r="J1260" s="1">
        <f t="shared" si="91"/>
        <v>14.788038511420535</v>
      </c>
      <c r="K1260" s="1">
        <f t="shared" si="92"/>
        <v>8.1953190164205072</v>
      </c>
      <c r="L1260" s="30"/>
      <c r="M1260" s="30"/>
      <c r="N1260" s="2">
        <v>1925931</v>
      </c>
      <c r="O1260" s="30"/>
      <c r="P1260" s="30"/>
      <c r="Q1260" s="30"/>
      <c r="R1260" s="30"/>
      <c r="S1260" s="30"/>
      <c r="T1260" s="30"/>
      <c r="U1260" s="30"/>
      <c r="V1260" s="30"/>
    </row>
    <row r="1261" spans="1:22" ht="14.5" x14ac:dyDescent="0.35">
      <c r="A1261" s="2">
        <v>79</v>
      </c>
      <c r="B1261" s="2">
        <v>270</v>
      </c>
      <c r="C1261" s="2">
        <v>1737462.7847682119</v>
      </c>
      <c r="D1261" s="2">
        <v>6893.1852168340192</v>
      </c>
      <c r="E1261" s="2">
        <v>990</v>
      </c>
      <c r="F1261" s="2">
        <v>20450.931640625</v>
      </c>
      <c r="G1261" s="2">
        <v>1221.73571777344</v>
      </c>
      <c r="H1261" s="2">
        <v>23912.59424147656</v>
      </c>
      <c r="I1261" s="2">
        <v>1241.3590464376871</v>
      </c>
      <c r="J1261" s="1">
        <f t="shared" si="91"/>
        <v>16.926674352453936</v>
      </c>
      <c r="K1261" s="1">
        <f t="shared" si="92"/>
        <v>1.6061844127803468</v>
      </c>
      <c r="L1261" s="30"/>
      <c r="M1261" s="30"/>
      <c r="N1261" s="2">
        <v>1925931</v>
      </c>
      <c r="O1261" s="30"/>
      <c r="P1261" s="30"/>
      <c r="Q1261" s="30"/>
      <c r="R1261" s="30"/>
      <c r="S1261" s="30"/>
      <c r="T1261" s="30"/>
      <c r="U1261" s="30"/>
      <c r="V1261" s="30"/>
    </row>
    <row r="1262" spans="1:22" ht="14.5" x14ac:dyDescent="0.35">
      <c r="A1262" s="2">
        <v>79</v>
      </c>
      <c r="B1262" s="2">
        <v>270</v>
      </c>
      <c r="C1262" s="2">
        <v>1737462.7847682119</v>
      </c>
      <c r="D1262" s="2">
        <v>6893.1852168340192</v>
      </c>
      <c r="E1262" s="2">
        <v>1020</v>
      </c>
      <c r="F1262" s="2">
        <v>19165.51953125</v>
      </c>
      <c r="G1262" s="2">
        <v>1236.81640625</v>
      </c>
      <c r="H1262" s="2">
        <v>23585.885195373721</v>
      </c>
      <c r="I1262" s="2">
        <v>1171.3366115208521</v>
      </c>
      <c r="J1262" s="1">
        <f t="shared" si="91"/>
        <v>23.064157780414831</v>
      </c>
      <c r="K1262" s="1">
        <f t="shared" si="92"/>
        <v>-5.2942210661387641</v>
      </c>
      <c r="L1262" s="30"/>
      <c r="M1262" s="30"/>
      <c r="N1262" s="2">
        <v>0</v>
      </c>
      <c r="O1262" s="30"/>
      <c r="P1262" s="30"/>
      <c r="Q1262" s="30"/>
      <c r="R1262" s="30"/>
      <c r="S1262" s="30"/>
      <c r="T1262" s="30"/>
      <c r="U1262" s="30"/>
      <c r="V1262" s="30"/>
    </row>
    <row r="1263" spans="1:22" ht="14.5" x14ac:dyDescent="0.35">
      <c r="A1263" s="2">
        <v>79</v>
      </c>
      <c r="B1263" s="2">
        <v>270</v>
      </c>
      <c r="C1263" s="2">
        <v>1737462.7847682119</v>
      </c>
      <c r="D1263" s="2">
        <v>6893.1852168340192</v>
      </c>
      <c r="E1263" s="2">
        <v>1050</v>
      </c>
      <c r="F1263" s="2">
        <v>18103.6484375</v>
      </c>
      <c r="G1263" s="2">
        <v>1241.078125</v>
      </c>
      <c r="H1263" s="2">
        <v>23113.021532547529</v>
      </c>
      <c r="I1263" s="2">
        <v>1136.071870368168</v>
      </c>
      <c r="J1263" s="1">
        <f t="shared" si="91"/>
        <v>27.670516870351314</v>
      </c>
      <c r="K1263" s="1">
        <f t="shared" si="92"/>
        <v>-8.460889972726898</v>
      </c>
      <c r="L1263" s="30"/>
      <c r="M1263" s="30"/>
      <c r="N1263" s="2">
        <v>0</v>
      </c>
      <c r="O1263" s="30"/>
      <c r="P1263" s="30"/>
      <c r="Q1263" s="30"/>
      <c r="R1263" s="30"/>
      <c r="S1263" s="30"/>
      <c r="T1263" s="30"/>
      <c r="U1263" s="30"/>
      <c r="V1263" s="30"/>
    </row>
    <row r="1264" spans="1:22" ht="14.5" x14ac:dyDescent="0.35">
      <c r="A1264" s="2">
        <v>79</v>
      </c>
      <c r="B1264" s="2">
        <v>270</v>
      </c>
      <c r="C1264" s="2">
        <v>1737462.7847682119</v>
      </c>
      <c r="D1264" s="2">
        <v>6893.1852168340192</v>
      </c>
      <c r="E1264" s="2">
        <v>1080</v>
      </c>
      <c r="F1264" s="2">
        <v>16430.689453125</v>
      </c>
      <c r="G1264" s="2">
        <v>1241.20104980469</v>
      </c>
      <c r="H1264" s="2">
        <v>22680.81235590432</v>
      </c>
      <c r="I1264" s="2">
        <v>1123.3706775992421</v>
      </c>
      <c r="J1264" s="1">
        <f t="shared" si="91"/>
        <v>38.039322212316485</v>
      </c>
      <c r="K1264" s="1">
        <f t="shared" si="92"/>
        <v>-9.4932543139557612</v>
      </c>
      <c r="L1264" s="30"/>
      <c r="M1264" s="30"/>
      <c r="N1264" s="2">
        <v>0</v>
      </c>
      <c r="O1264" s="30"/>
      <c r="P1264" s="30"/>
      <c r="Q1264" s="30"/>
      <c r="R1264" s="30"/>
      <c r="S1264" s="30"/>
      <c r="T1264" s="30"/>
      <c r="U1264" s="30"/>
      <c r="V1264" s="30"/>
    </row>
    <row r="1265" spans="1:22" ht="14.5" x14ac:dyDescent="0.35">
      <c r="A1265" s="2">
        <v>79</v>
      </c>
      <c r="B1265" s="2">
        <v>270</v>
      </c>
      <c r="C1265" s="2">
        <v>1737462.7847682119</v>
      </c>
      <c r="D1265" s="2">
        <v>6893.1852168340192</v>
      </c>
      <c r="E1265" s="2">
        <v>1110</v>
      </c>
      <c r="F1265" s="2">
        <v>10176.3984375</v>
      </c>
      <c r="G1265" s="2">
        <v>858.31048583984398</v>
      </c>
      <c r="H1265" s="2">
        <v>13089.012789299661</v>
      </c>
      <c r="I1265" s="2">
        <v>879.0673447085278</v>
      </c>
      <c r="J1265" s="1">
        <f t="shared" si="91"/>
        <v>28.621268808291596</v>
      </c>
      <c r="K1265" s="1">
        <f t="shared" si="92"/>
        <v>2.4183391920667896</v>
      </c>
      <c r="L1265" s="30"/>
      <c r="M1265" s="30"/>
      <c r="N1265" s="2">
        <v>1925931</v>
      </c>
      <c r="O1265" s="30"/>
      <c r="P1265" s="30"/>
      <c r="Q1265" s="30"/>
      <c r="R1265" s="30"/>
      <c r="S1265" s="30"/>
      <c r="T1265" s="30"/>
      <c r="U1265" s="30"/>
      <c r="V1265" s="30"/>
    </row>
    <row r="1266" spans="1:22" ht="14.5" x14ac:dyDescent="0.35">
      <c r="A1266" s="2">
        <v>79</v>
      </c>
      <c r="B1266" s="2">
        <v>270</v>
      </c>
      <c r="C1266" s="2">
        <v>1737462.7847682119</v>
      </c>
      <c r="D1266" s="2">
        <v>6893.1852168340192</v>
      </c>
      <c r="E1266" s="2">
        <v>1140</v>
      </c>
      <c r="F1266" s="2">
        <v>8934.654296875</v>
      </c>
      <c r="G1266" s="2">
        <v>804.89453125</v>
      </c>
      <c r="H1266" s="2">
        <v>10683.697560323901</v>
      </c>
      <c r="I1266" s="2">
        <v>870.38556261781753</v>
      </c>
      <c r="J1266" s="1">
        <f t="shared" si="91"/>
        <v>19.575947824423928</v>
      </c>
      <c r="K1266" s="1">
        <f t="shared" si="92"/>
        <v>8.1365978802353212</v>
      </c>
      <c r="L1266" s="30"/>
      <c r="M1266" s="30"/>
      <c r="N1266" s="2">
        <v>1925931</v>
      </c>
      <c r="O1266" s="30"/>
      <c r="P1266" s="30"/>
      <c r="Q1266" s="30"/>
      <c r="R1266" s="30"/>
      <c r="S1266" s="30"/>
      <c r="T1266" s="30"/>
      <c r="U1266" s="30"/>
      <c r="V1266" s="30"/>
    </row>
    <row r="1267" spans="1:22" ht="14.5" x14ac:dyDescent="0.35">
      <c r="A1267" s="2">
        <v>79</v>
      </c>
      <c r="B1267" s="2">
        <v>270</v>
      </c>
      <c r="C1267" s="2">
        <v>1737462.7847682119</v>
      </c>
      <c r="D1267" s="2">
        <v>6893.1852168340192</v>
      </c>
      <c r="E1267" s="2">
        <v>1170</v>
      </c>
      <c r="F1267" s="2">
        <v>8617.328125</v>
      </c>
      <c r="G1267" s="2">
        <v>798.15783691406205</v>
      </c>
      <c r="H1267" s="2">
        <v>9690.6366060996424</v>
      </c>
      <c r="I1267" s="2">
        <v>866.33836521113813</v>
      </c>
      <c r="J1267" s="1">
        <f t="shared" si="91"/>
        <v>12.455235144009819</v>
      </c>
      <c r="K1267" s="1">
        <f t="shared" si="92"/>
        <v>8.5422362775618659</v>
      </c>
      <c r="L1267" s="30"/>
      <c r="M1267" s="30"/>
      <c r="N1267" s="2">
        <v>1925931</v>
      </c>
      <c r="O1267" s="30"/>
      <c r="P1267" s="30"/>
      <c r="Q1267" s="30"/>
      <c r="R1267" s="30"/>
      <c r="S1267" s="30"/>
      <c r="T1267" s="30"/>
      <c r="U1267" s="30"/>
      <c r="V1267" s="30"/>
    </row>
    <row r="1268" spans="1:22" ht="14.5" x14ac:dyDescent="0.35">
      <c r="A1268" s="2">
        <v>79</v>
      </c>
      <c r="B1268" s="2">
        <v>270</v>
      </c>
      <c r="C1268" s="2">
        <v>1737462.7847682119</v>
      </c>
      <c r="D1268" s="2">
        <v>6893.1852168340192</v>
      </c>
      <c r="E1268" s="2">
        <v>1200</v>
      </c>
      <c r="F1268" s="2">
        <v>8770.5537109375</v>
      </c>
      <c r="G1268" s="2">
        <v>799.34997558593705</v>
      </c>
      <c r="H1268" s="2">
        <v>9263.7760938154024</v>
      </c>
      <c r="I1268" s="2">
        <v>859.57265926579908</v>
      </c>
      <c r="J1268" s="1">
        <f t="shared" si="91"/>
        <v>5.623617380768323</v>
      </c>
      <c r="K1268" s="1">
        <f t="shared" si="92"/>
        <v>7.5339570299877447</v>
      </c>
      <c r="L1268" s="30"/>
      <c r="M1268" s="30"/>
      <c r="N1268" s="2">
        <v>0</v>
      </c>
      <c r="O1268" s="30"/>
      <c r="P1268" s="30"/>
      <c r="Q1268" s="30"/>
      <c r="R1268" s="30"/>
      <c r="S1268" s="30"/>
      <c r="T1268" s="30"/>
      <c r="U1268" s="30"/>
      <c r="V1268" s="30"/>
    </row>
    <row r="1269" spans="1:22" ht="14.5" x14ac:dyDescent="0.35">
      <c r="A1269" s="2">
        <v>79</v>
      </c>
      <c r="B1269" s="2">
        <v>270</v>
      </c>
      <c r="C1269" s="2">
        <v>1737462.7847682119</v>
      </c>
      <c r="D1269" s="2">
        <v>6893.1852168340192</v>
      </c>
      <c r="E1269" s="2">
        <v>1230</v>
      </c>
      <c r="F1269" s="2">
        <v>9352.724609375</v>
      </c>
      <c r="G1269" s="2">
        <v>805.54132080078102</v>
      </c>
      <c r="H1269" s="2">
        <v>9373.8125123841255</v>
      </c>
      <c r="I1269" s="2">
        <v>849.22947243668114</v>
      </c>
      <c r="J1269" s="1">
        <f t="shared" si="91"/>
        <v>0.22547336621017774</v>
      </c>
      <c r="K1269" s="1">
        <f t="shared" si="92"/>
        <v>5.4234525911681519</v>
      </c>
      <c r="L1269" s="30"/>
      <c r="M1269" s="30"/>
      <c r="N1269" s="2">
        <v>0</v>
      </c>
      <c r="O1269" s="30"/>
      <c r="P1269" s="30"/>
      <c r="Q1269" s="30"/>
      <c r="R1269" s="30"/>
      <c r="S1269" s="30"/>
      <c r="T1269" s="30"/>
      <c r="U1269" s="30"/>
      <c r="V1269" s="30"/>
    </row>
    <row r="1270" spans="1:22" ht="14.5" x14ac:dyDescent="0.35">
      <c r="A1270" s="2">
        <v>79</v>
      </c>
      <c r="B1270" s="2">
        <v>270</v>
      </c>
      <c r="C1270" s="2">
        <v>1737462.7847682119</v>
      </c>
      <c r="D1270" s="2">
        <v>6893.1852168340192</v>
      </c>
      <c r="E1270" s="2">
        <v>1260</v>
      </c>
      <c r="F1270" s="2">
        <v>10495.1533203125</v>
      </c>
      <c r="G1270" s="2">
        <v>820.21185302734398</v>
      </c>
      <c r="H1270" s="2">
        <v>10010.099362342369</v>
      </c>
      <c r="I1270" s="2">
        <v>832.33030905619421</v>
      </c>
      <c r="J1270" s="1">
        <f t="shared" si="91"/>
        <v>-4.6216948258521295</v>
      </c>
      <c r="K1270" s="1">
        <f t="shared" si="92"/>
        <v>1.4774787738218935</v>
      </c>
      <c r="L1270" s="30"/>
      <c r="M1270" s="30"/>
      <c r="N1270" s="2">
        <v>0</v>
      </c>
      <c r="O1270" s="30"/>
      <c r="P1270" s="30"/>
      <c r="Q1270" s="30"/>
      <c r="R1270" s="30"/>
      <c r="S1270" s="30"/>
      <c r="T1270" s="30"/>
      <c r="U1270" s="30"/>
      <c r="V1270" s="30"/>
    </row>
    <row r="1271" spans="1:22" ht="14.5" x14ac:dyDescent="0.35">
      <c r="A1271" s="2">
        <v>79</v>
      </c>
      <c r="B1271" s="2">
        <v>270</v>
      </c>
      <c r="C1271" s="2">
        <v>1737462.7847682119</v>
      </c>
      <c r="D1271" s="2">
        <v>6893.1852168340192</v>
      </c>
      <c r="E1271" s="2">
        <v>1290</v>
      </c>
      <c r="F1271" s="2">
        <v>12100.814453125</v>
      </c>
      <c r="G1271" s="2">
        <v>820.51611328125</v>
      </c>
      <c r="H1271" s="2">
        <v>11059.62180915625</v>
      </c>
      <c r="I1271" s="2">
        <v>817.19052883491531</v>
      </c>
      <c r="J1271" s="1">
        <f t="shared" si="91"/>
        <v>-8.6043187258347356</v>
      </c>
      <c r="K1271" s="1">
        <f t="shared" si="92"/>
        <v>-0.40530397788724104</v>
      </c>
      <c r="L1271" s="30"/>
      <c r="M1271" s="30"/>
      <c r="N1271" s="2">
        <v>1925931</v>
      </c>
      <c r="O1271" s="30"/>
      <c r="P1271" s="30"/>
      <c r="Q1271" s="30"/>
      <c r="R1271" s="30"/>
      <c r="S1271" s="30"/>
      <c r="T1271" s="30"/>
      <c r="U1271" s="30"/>
      <c r="V1271" s="30"/>
    </row>
    <row r="1272" spans="1:22" ht="14.5" x14ac:dyDescent="0.35">
      <c r="A1272" s="2">
        <v>79</v>
      </c>
      <c r="B1272" s="2">
        <v>270</v>
      </c>
      <c r="C1272" s="2">
        <v>1737462.7847682119</v>
      </c>
      <c r="D1272" s="2">
        <v>6893.1852168340192</v>
      </c>
      <c r="E1272" s="2">
        <v>1320</v>
      </c>
      <c r="F1272" s="2">
        <v>14159.7021484375</v>
      </c>
      <c r="G1272" s="2">
        <v>816.52227783203102</v>
      </c>
      <c r="H1272" s="2">
        <v>12537.740096837661</v>
      </c>
      <c r="I1272" s="2">
        <v>809.34259022184392</v>
      </c>
      <c r="J1272" s="1">
        <f t="shared" si="91"/>
        <v>-11.454775210641138</v>
      </c>
      <c r="K1272" s="1">
        <f t="shared" si="92"/>
        <v>-0.87930088438616438</v>
      </c>
      <c r="L1272" s="30"/>
      <c r="M1272" s="30"/>
      <c r="N1272" s="2">
        <v>1925931</v>
      </c>
      <c r="O1272" s="30"/>
      <c r="P1272" s="30"/>
      <c r="Q1272" s="30"/>
      <c r="R1272" s="30"/>
      <c r="S1272" s="30"/>
      <c r="T1272" s="30"/>
      <c r="U1272" s="30"/>
      <c r="V1272" s="30"/>
    </row>
    <row r="1273" spans="1:22" ht="14.5" x14ac:dyDescent="0.35">
      <c r="A1273" s="2">
        <v>79</v>
      </c>
      <c r="B1273" s="2">
        <v>270</v>
      </c>
      <c r="C1273" s="2">
        <v>1737462.7847682119</v>
      </c>
      <c r="D1273" s="2">
        <v>6893.1852168340192</v>
      </c>
      <c r="E1273" s="2">
        <v>1350</v>
      </c>
      <c r="F1273" s="2">
        <v>16290.796875</v>
      </c>
      <c r="G1273" s="2">
        <v>807.30987548828102</v>
      </c>
      <c r="H1273" s="2">
        <v>14616.173281897039</v>
      </c>
      <c r="I1273" s="2">
        <v>800.30936642199833</v>
      </c>
      <c r="J1273" s="1">
        <f t="shared" si="91"/>
        <v>-10.279568310576954</v>
      </c>
      <c r="K1273" s="1">
        <f t="shared" si="92"/>
        <v>-0.86714027399313143</v>
      </c>
      <c r="L1273" s="30"/>
      <c r="M1273" s="30"/>
      <c r="N1273" s="2">
        <v>1925931</v>
      </c>
      <c r="O1273" s="30"/>
      <c r="P1273" s="30"/>
      <c r="Q1273" s="30"/>
      <c r="R1273" s="30"/>
      <c r="S1273" s="30"/>
      <c r="T1273" s="30"/>
      <c r="U1273" s="30"/>
      <c r="V1273" s="30"/>
    </row>
    <row r="1274" spans="1:22" ht="14.5" x14ac:dyDescent="0.35">
      <c r="A1274" s="2">
        <v>79</v>
      </c>
      <c r="B1274" s="2">
        <v>270</v>
      </c>
      <c r="C1274" s="2">
        <v>1737462.7847682119</v>
      </c>
      <c r="D1274" s="2">
        <v>6893.1852168340192</v>
      </c>
      <c r="E1274" s="2">
        <v>1380</v>
      </c>
      <c r="F1274" s="2">
        <v>22782.626953125</v>
      </c>
      <c r="G1274" s="2">
        <v>1028.01684570313</v>
      </c>
      <c r="H1274" s="2">
        <v>27117.87811252163</v>
      </c>
      <c r="I1274" s="2">
        <v>1046.991122457348</v>
      </c>
      <c r="J1274" s="1">
        <f t="shared" si="91"/>
        <v>19.028758923702522</v>
      </c>
      <c r="K1274" s="1">
        <f t="shared" si="92"/>
        <v>1.8457165204564492</v>
      </c>
      <c r="L1274" s="30"/>
      <c r="M1274" s="30"/>
      <c r="N1274" s="2">
        <v>0</v>
      </c>
      <c r="O1274" s="30"/>
      <c r="P1274" s="30"/>
      <c r="Q1274" s="30"/>
      <c r="R1274" s="30"/>
      <c r="S1274" s="30"/>
      <c r="T1274" s="30"/>
      <c r="U1274" s="30"/>
      <c r="V1274" s="30"/>
    </row>
    <row r="1275" spans="1:22" ht="14.5" x14ac:dyDescent="0.35">
      <c r="A1275" s="2">
        <v>79</v>
      </c>
      <c r="B1275" s="2">
        <v>270</v>
      </c>
      <c r="C1275" s="2">
        <v>1737462.7847682119</v>
      </c>
      <c r="D1275" s="2">
        <v>6893.1852168340192</v>
      </c>
      <c r="E1275" s="2">
        <v>1410</v>
      </c>
      <c r="F1275" s="2">
        <v>29018.876953125</v>
      </c>
      <c r="G1275" s="2">
        <v>1086.46594238281</v>
      </c>
      <c r="H1275" s="2">
        <v>26387.458158462461</v>
      </c>
      <c r="I1275" s="2">
        <v>973.5534569885906</v>
      </c>
      <c r="J1275" s="1">
        <f t="shared" si="91"/>
        <v>-9.067955313753675</v>
      </c>
      <c r="K1275" s="1">
        <f t="shared" si="92"/>
        <v>-10.392639197376271</v>
      </c>
      <c r="L1275" s="30"/>
      <c r="M1275" s="30"/>
      <c r="N1275" s="2">
        <v>0</v>
      </c>
      <c r="O1275" s="30"/>
      <c r="P1275" s="30"/>
      <c r="Q1275" s="30"/>
      <c r="R1275" s="30"/>
      <c r="S1275" s="30"/>
      <c r="T1275" s="30"/>
      <c r="U1275" s="30"/>
      <c r="V1275" s="30"/>
    </row>
    <row r="1276" spans="1:22" ht="14.5" x14ac:dyDescent="0.35">
      <c r="A1276" s="2">
        <v>79</v>
      </c>
      <c r="B1276" s="2">
        <v>270</v>
      </c>
      <c r="C1276" s="2">
        <v>1737462.7847682119</v>
      </c>
      <c r="D1276" s="2">
        <v>6893.1852168340192</v>
      </c>
      <c r="E1276" s="2">
        <v>1440</v>
      </c>
      <c r="F1276" s="2">
        <v>24488.5234375</v>
      </c>
      <c r="G1276" s="2">
        <v>874.43988037109398</v>
      </c>
      <c r="H1276" s="2">
        <v>27020.619455139909</v>
      </c>
      <c r="I1276" s="2">
        <v>923.18131319388158</v>
      </c>
      <c r="J1276" s="1">
        <f t="shared" si="91"/>
        <v>10.339929330987903</v>
      </c>
      <c r="K1276" s="1">
        <f t="shared" si="92"/>
        <v>5.5740175987973881</v>
      </c>
      <c r="L1276" s="30"/>
      <c r="M1276" s="30"/>
      <c r="N1276" s="2">
        <v>0</v>
      </c>
      <c r="O1276" s="30"/>
      <c r="P1276" s="30"/>
      <c r="Q1276" s="30"/>
      <c r="R1276" s="30"/>
      <c r="S1276" s="30"/>
      <c r="T1276" s="30"/>
      <c r="U1276" s="30"/>
      <c r="V1276" s="30"/>
    </row>
    <row r="1277" spans="1:22" ht="14.5" x14ac:dyDescent="0.35">
      <c r="A1277" s="2">
        <v>79</v>
      </c>
      <c r="B1277" s="2">
        <v>270</v>
      </c>
      <c r="C1277" s="2">
        <v>1737462.7847682119</v>
      </c>
      <c r="D1277" s="2">
        <v>6893.1852168340192</v>
      </c>
      <c r="E1277" s="2">
        <v>1470</v>
      </c>
      <c r="F1277" s="2">
        <v>26384.98828125</v>
      </c>
      <c r="G1277" s="2">
        <v>864.68511962890602</v>
      </c>
      <c r="H1277" s="2">
        <v>26914.694855737449</v>
      </c>
      <c r="I1277" s="2">
        <v>886.19488218321032</v>
      </c>
      <c r="J1277" s="1">
        <f t="shared" si="91"/>
        <v>2.0076058736166846</v>
      </c>
      <c r="K1277" s="1">
        <f t="shared" si="92"/>
        <v>2.4875832908441367</v>
      </c>
      <c r="L1277" s="30"/>
      <c r="M1277" s="30"/>
      <c r="N1277" s="2">
        <v>1925931</v>
      </c>
      <c r="O1277" s="30"/>
      <c r="P1277" s="30"/>
      <c r="Q1277" s="30"/>
      <c r="R1277" s="30"/>
      <c r="S1277" s="30"/>
      <c r="T1277" s="30"/>
      <c r="U1277" s="30"/>
      <c r="V1277" s="30"/>
    </row>
    <row r="1278" spans="1:22" ht="14.5" x14ac:dyDescent="0.35">
      <c r="A1278" s="2">
        <v>79</v>
      </c>
      <c r="B1278" s="2">
        <v>270</v>
      </c>
      <c r="C1278" s="2">
        <v>1737462.7847682119</v>
      </c>
      <c r="D1278" s="2">
        <v>6893.1852168340192</v>
      </c>
      <c r="E1278" s="2">
        <v>1500</v>
      </c>
      <c r="F1278" s="2">
        <v>27829.572265625</v>
      </c>
      <c r="G1278" s="2">
        <v>861.6796875</v>
      </c>
      <c r="H1278" s="2">
        <v>27028.357986201459</v>
      </c>
      <c r="I1278" s="2">
        <v>861.90831501097318</v>
      </c>
      <c r="J1278" s="1">
        <f t="shared" si="91"/>
        <v>-2.8790032120371389</v>
      </c>
      <c r="K1278" s="1">
        <f t="shared" si="92"/>
        <v>2.6532772477961333E-2</v>
      </c>
      <c r="L1278" s="30"/>
      <c r="M1278" s="30"/>
      <c r="N1278" s="2">
        <v>1925931</v>
      </c>
      <c r="O1278" s="30"/>
      <c r="P1278" s="30"/>
      <c r="Q1278" s="30"/>
      <c r="R1278" s="30"/>
      <c r="S1278" s="30"/>
      <c r="T1278" s="30"/>
      <c r="U1278" s="30"/>
      <c r="V1278" s="30"/>
    </row>
    <row r="1279" spans="1:22" ht="14.5" x14ac:dyDescent="0.35">
      <c r="A1279" s="2">
        <v>79</v>
      </c>
      <c r="B1279" s="2">
        <v>270</v>
      </c>
      <c r="C1279" s="2">
        <v>1737462.7847682119</v>
      </c>
      <c r="D1279" s="2">
        <v>6893.1852168340192</v>
      </c>
      <c r="E1279" s="2">
        <v>1530</v>
      </c>
      <c r="F1279" s="2">
        <v>28518.44921875</v>
      </c>
      <c r="G1279" s="2">
        <v>847.69189453125</v>
      </c>
      <c r="H1279" s="2">
        <v>26599.899473495199</v>
      </c>
      <c r="I1279" s="2">
        <v>842.79611992614127</v>
      </c>
      <c r="J1279" s="1">
        <f t="shared" si="91"/>
        <v>-6.7273985711446525</v>
      </c>
      <c r="K1279" s="1">
        <f t="shared" si="92"/>
        <v>-0.57754175033323329</v>
      </c>
      <c r="L1279" s="30"/>
      <c r="M1279" s="30"/>
      <c r="N1279" s="2">
        <v>1925931</v>
      </c>
      <c r="O1279" s="30"/>
      <c r="P1279" s="30"/>
      <c r="Q1279" s="30"/>
      <c r="R1279" s="30"/>
      <c r="S1279" s="30"/>
      <c r="T1279" s="30"/>
      <c r="U1279" s="30"/>
      <c r="V1279" s="30"/>
    </row>
    <row r="1280" spans="1:22" ht="14.5" x14ac:dyDescent="0.35">
      <c r="A1280" s="2">
        <v>79</v>
      </c>
      <c r="B1280" s="2">
        <v>270</v>
      </c>
      <c r="C1280" s="2">
        <v>1737462.7847682119</v>
      </c>
      <c r="D1280" s="2">
        <v>6893.1852168340192</v>
      </c>
      <c r="E1280" s="2">
        <v>1560</v>
      </c>
      <c r="F1280" s="2">
        <v>24666.830078125</v>
      </c>
      <c r="G1280" s="2">
        <v>740.69683837890602</v>
      </c>
      <c r="H1280" s="2">
        <v>26314.217661441631</v>
      </c>
      <c r="I1280" s="2">
        <v>825.44898615807324</v>
      </c>
      <c r="J1280" s="1">
        <f t="shared" si="91"/>
        <v>6.6785540667325751</v>
      </c>
      <c r="K1280" s="1">
        <f t="shared" si="92"/>
        <v>11.442218109727095</v>
      </c>
      <c r="L1280" s="30"/>
      <c r="M1280" s="30"/>
      <c r="N1280" s="2">
        <v>0</v>
      </c>
      <c r="O1280" s="30"/>
      <c r="P1280" s="30"/>
      <c r="Q1280" s="30"/>
      <c r="R1280" s="30"/>
      <c r="S1280" s="30"/>
      <c r="T1280" s="30"/>
      <c r="U1280" s="30"/>
      <c r="V1280" s="30"/>
    </row>
    <row r="1281" spans="1:22" ht="14.5" x14ac:dyDescent="0.35">
      <c r="A1281" s="2">
        <v>79</v>
      </c>
      <c r="B1281" s="2">
        <v>270</v>
      </c>
      <c r="C1281" s="2">
        <v>1737462.7847682119</v>
      </c>
      <c r="D1281" s="2">
        <v>6893.1852168340192</v>
      </c>
      <c r="E1281" s="2">
        <v>1590</v>
      </c>
      <c r="F1281" s="2">
        <v>24391.947265625</v>
      </c>
      <c r="G1281" s="2">
        <v>750.20349121093705</v>
      </c>
      <c r="H1281" s="2">
        <v>25636.428279317519</v>
      </c>
      <c r="I1281" s="2">
        <v>808.67401737263299</v>
      </c>
      <c r="J1281" s="1">
        <f t="shared" si="91"/>
        <v>5.1020158421149793</v>
      </c>
      <c r="K1281" s="1">
        <f t="shared" si="92"/>
        <v>7.7939554863062614</v>
      </c>
      <c r="L1281" s="30"/>
      <c r="M1281" s="30"/>
      <c r="N1281" s="2">
        <v>0</v>
      </c>
      <c r="O1281" s="30"/>
      <c r="P1281" s="30"/>
      <c r="Q1281" s="30"/>
      <c r="R1281" s="30"/>
      <c r="S1281" s="30"/>
      <c r="T1281" s="30"/>
      <c r="U1281" s="30"/>
      <c r="V1281" s="30"/>
    </row>
    <row r="1282" spans="1:22" ht="14.5" x14ac:dyDescent="0.35">
      <c r="A1282" s="2">
        <v>79</v>
      </c>
      <c r="B1282" s="2">
        <v>270</v>
      </c>
      <c r="C1282" s="2">
        <v>1737462.7847682119</v>
      </c>
      <c r="D1282" s="2">
        <v>6893.1852168340192</v>
      </c>
      <c r="E1282" s="2">
        <v>1620</v>
      </c>
      <c r="F1282" s="2">
        <v>23735.671875</v>
      </c>
      <c r="G1282" s="2">
        <v>753.58581542968705</v>
      </c>
      <c r="H1282" s="2">
        <v>24652.650352098419</v>
      </c>
      <c r="I1282" s="2">
        <v>792.13650430369512</v>
      </c>
      <c r="J1282" s="1">
        <f t="shared" si="91"/>
        <v>3.8632926926506848</v>
      </c>
      <c r="K1282" s="1">
        <f t="shared" si="92"/>
        <v>5.1156335595338751</v>
      </c>
      <c r="L1282" s="30"/>
      <c r="M1282" s="30"/>
      <c r="N1282" s="2">
        <v>0</v>
      </c>
      <c r="O1282" s="30"/>
      <c r="P1282" s="30"/>
      <c r="Q1282" s="30"/>
      <c r="R1282" s="30"/>
      <c r="S1282" s="30"/>
      <c r="T1282" s="30"/>
      <c r="U1282" s="30"/>
      <c r="V1282" s="30"/>
    </row>
    <row r="1283" spans="1:22" ht="14.5" x14ac:dyDescent="0.35">
      <c r="A1283" s="2">
        <v>79</v>
      </c>
      <c r="B1283" s="2">
        <v>270</v>
      </c>
      <c r="C1283" s="2">
        <v>1737462.7847682119</v>
      </c>
      <c r="D1283" s="2">
        <v>6893.1852168340192</v>
      </c>
      <c r="E1283" s="2">
        <v>1650</v>
      </c>
      <c r="F1283" s="2">
        <v>15624.248046875</v>
      </c>
      <c r="G1283" s="2">
        <v>524.79791259765602</v>
      </c>
      <c r="H1283" s="2">
        <v>17814.059267059809</v>
      </c>
      <c r="I1283" s="2">
        <v>646.30323608950221</v>
      </c>
      <c r="J1283" s="1">
        <f t="shared" si="91"/>
        <v>14.015466303498632</v>
      </c>
      <c r="K1283" s="1">
        <f t="shared" si="92"/>
        <v>23.152783304799463</v>
      </c>
      <c r="L1283" s="30"/>
      <c r="M1283" s="30"/>
      <c r="N1283" s="2">
        <v>1925931</v>
      </c>
      <c r="O1283" s="30"/>
      <c r="P1283" s="30"/>
      <c r="Q1283" s="30"/>
      <c r="R1283" s="30"/>
      <c r="S1283" s="30"/>
      <c r="T1283" s="30"/>
      <c r="U1283" s="30"/>
      <c r="V1283" s="30"/>
    </row>
    <row r="1284" spans="1:22" ht="14.5" x14ac:dyDescent="0.35">
      <c r="A1284" s="2">
        <v>79</v>
      </c>
      <c r="B1284" s="2">
        <v>270</v>
      </c>
      <c r="C1284" s="2">
        <v>1737462.7847682119</v>
      </c>
      <c r="D1284" s="2">
        <v>6893.1852168340192</v>
      </c>
      <c r="E1284" s="2">
        <v>1680</v>
      </c>
      <c r="F1284" s="2">
        <v>14470.908203125</v>
      </c>
      <c r="G1284" s="2">
        <v>503.51336669921898</v>
      </c>
      <c r="H1284" s="2">
        <v>15202.81243459191</v>
      </c>
      <c r="I1284" s="2">
        <v>620.59616303345194</v>
      </c>
      <c r="J1284" s="1">
        <f t="shared" si="91"/>
        <v>5.0577629350786326</v>
      </c>
      <c r="K1284" s="1">
        <f t="shared" si="92"/>
        <v>23.253165472402259</v>
      </c>
      <c r="L1284" s="30"/>
      <c r="M1284" s="30"/>
      <c r="N1284" s="2">
        <v>1925931</v>
      </c>
      <c r="O1284" s="30"/>
      <c r="P1284" s="30"/>
      <c r="Q1284" s="30"/>
      <c r="R1284" s="30"/>
      <c r="S1284" s="30"/>
      <c r="T1284" s="30"/>
      <c r="U1284" s="30"/>
      <c r="V1284" s="30"/>
    </row>
    <row r="1285" spans="1:22" ht="14.5" x14ac:dyDescent="0.35">
      <c r="A1285" s="2">
        <v>79</v>
      </c>
      <c r="B1285" s="2">
        <v>270</v>
      </c>
      <c r="C1285" s="2">
        <v>1737462.7847682119</v>
      </c>
      <c r="D1285" s="2">
        <v>6893.1852168340192</v>
      </c>
      <c r="E1285" s="2">
        <v>1710</v>
      </c>
      <c r="F1285" s="2">
        <v>15048.0419921875</v>
      </c>
      <c r="G1285" s="2">
        <v>539.40380859375</v>
      </c>
      <c r="H1285" s="2">
        <v>14320.366639044571</v>
      </c>
      <c r="I1285" s="2">
        <v>591.40270123823905</v>
      </c>
      <c r="J1285" s="1">
        <f t="shared" si="91"/>
        <v>-4.8356813033929402</v>
      </c>
      <c r="K1285" s="1">
        <f t="shared" si="92"/>
        <v>9.6400677592641593</v>
      </c>
      <c r="L1285" s="30"/>
      <c r="M1285" s="30"/>
      <c r="N1285" s="2">
        <v>1925931</v>
      </c>
      <c r="O1285" s="30"/>
      <c r="P1285" s="30"/>
      <c r="Q1285" s="30"/>
      <c r="R1285" s="30"/>
      <c r="S1285" s="30"/>
      <c r="T1285" s="30"/>
      <c r="U1285" s="30"/>
      <c r="V1285" s="30"/>
    </row>
    <row r="1286" spans="1:22" ht="14.5" x14ac:dyDescent="0.35">
      <c r="A1286" s="2">
        <v>79</v>
      </c>
      <c r="B1286" s="2">
        <v>270</v>
      </c>
      <c r="C1286" s="2">
        <v>1737462.7847682119</v>
      </c>
      <c r="D1286" s="2">
        <v>6893.1852168340192</v>
      </c>
      <c r="E1286" s="2">
        <v>1740</v>
      </c>
      <c r="F1286" s="2">
        <v>13845.5556640625</v>
      </c>
      <c r="G1286" s="2">
        <v>504.91720581054699</v>
      </c>
      <c r="H1286" s="2">
        <v>14404.63797603214</v>
      </c>
      <c r="I1286" s="2">
        <v>561.34410569289969</v>
      </c>
      <c r="J1286" s="1">
        <f t="shared" si="91"/>
        <v>4.0379911470132814</v>
      </c>
      <c r="K1286" s="1">
        <f t="shared" si="92"/>
        <v>11.175475747904098</v>
      </c>
      <c r="L1286" s="30"/>
      <c r="M1286" s="30"/>
      <c r="N1286" s="2">
        <v>0</v>
      </c>
      <c r="O1286" s="30"/>
      <c r="P1286" s="30"/>
      <c r="Q1286" s="30"/>
      <c r="R1286" s="30"/>
      <c r="S1286" s="30"/>
      <c r="T1286" s="30"/>
      <c r="U1286" s="30"/>
      <c r="V1286" s="30"/>
    </row>
    <row r="1287" spans="1:22" ht="14.5" x14ac:dyDescent="0.35">
      <c r="A1287" s="2">
        <v>79</v>
      </c>
      <c r="B1287" s="2">
        <v>270</v>
      </c>
      <c r="C1287" s="2">
        <v>1737462.7847682119</v>
      </c>
      <c r="D1287" s="2">
        <v>6893.1852168340192</v>
      </c>
      <c r="E1287" s="2">
        <v>1770</v>
      </c>
      <c r="F1287" s="2">
        <v>14021.5205078125</v>
      </c>
      <c r="G1287" s="2">
        <v>505.074462890625</v>
      </c>
      <c r="H1287" s="2">
        <v>14174.1567343602</v>
      </c>
      <c r="I1287" s="2">
        <v>539.58371457360784</v>
      </c>
      <c r="J1287" s="1">
        <f t="shared" si="91"/>
        <v>1.0885854102816761</v>
      </c>
      <c r="K1287" s="1">
        <f t="shared" si="92"/>
        <v>6.832507722817871</v>
      </c>
      <c r="L1287" s="30"/>
      <c r="M1287" s="30"/>
      <c r="N1287" s="2">
        <v>0</v>
      </c>
      <c r="O1287" s="30"/>
      <c r="P1287" s="30"/>
      <c r="Q1287" s="30"/>
      <c r="R1287" s="30"/>
      <c r="S1287" s="30"/>
      <c r="T1287" s="30"/>
      <c r="U1287" s="30"/>
      <c r="V1287" s="30"/>
    </row>
    <row r="1288" spans="1:22" ht="14.5" x14ac:dyDescent="0.35">
      <c r="A1288" s="2">
        <v>79</v>
      </c>
      <c r="B1288" s="2">
        <v>270</v>
      </c>
      <c r="C1288" s="2">
        <v>1737462.7847682119</v>
      </c>
      <c r="D1288" s="2">
        <v>6893.1852168340192</v>
      </c>
      <c r="E1288" s="2">
        <v>1800</v>
      </c>
      <c r="F1288" s="2">
        <v>14710.2919921875</v>
      </c>
      <c r="G1288" s="2">
        <v>510.00790405273398</v>
      </c>
      <c r="H1288" s="2">
        <v>14017.53664165872</v>
      </c>
      <c r="I1288" s="2">
        <v>524.66338910126126</v>
      </c>
      <c r="J1288" s="1">
        <f t="shared" si="91"/>
        <v>-4.7093242669601372</v>
      </c>
      <c r="K1288" s="1">
        <f t="shared" si="92"/>
        <v>2.8735799841666627</v>
      </c>
      <c r="L1288" s="30"/>
      <c r="M1288" s="30"/>
      <c r="N1288" s="2">
        <v>0</v>
      </c>
      <c r="O1288" s="30"/>
      <c r="P1288" s="30"/>
      <c r="Q1288" s="30"/>
      <c r="R1288" s="30"/>
      <c r="S1288" s="30"/>
      <c r="T1288" s="30"/>
      <c r="U1288" s="30"/>
      <c r="V1288" s="30"/>
    </row>
    <row r="1289" spans="1:22" ht="14.5" x14ac:dyDescent="0.35">
      <c r="A1289" s="2">
        <v>79</v>
      </c>
      <c r="B1289" s="2">
        <v>270</v>
      </c>
      <c r="C1289" s="2">
        <v>1737462.7847682119</v>
      </c>
      <c r="D1289" s="2">
        <v>6893.1852168340192</v>
      </c>
      <c r="E1289" s="2">
        <v>1830</v>
      </c>
      <c r="F1289" s="2">
        <v>15421.2490234375</v>
      </c>
      <c r="G1289" s="2">
        <v>514.8369140625</v>
      </c>
      <c r="H1289" s="2">
        <v>15831.318841647169</v>
      </c>
      <c r="I1289" s="2">
        <v>512.41512000629484</v>
      </c>
      <c r="J1289" s="1">
        <f t="shared" ref="J1289:J1352" si="101">(H1289-F1289)/F1289*100</f>
        <v>2.6591219530041807</v>
      </c>
      <c r="K1289" s="1">
        <f t="shared" ref="K1289:K1352" si="102">(I1289-G1289)/G1289*100</f>
        <v>-0.47040023550276311</v>
      </c>
      <c r="L1289" s="30"/>
      <c r="M1289" s="30"/>
      <c r="N1289" s="2">
        <v>1925931</v>
      </c>
      <c r="O1289" s="30"/>
      <c r="P1289" s="30"/>
      <c r="Q1289" s="30"/>
      <c r="R1289" s="30"/>
      <c r="S1289" s="30"/>
      <c r="T1289" s="30"/>
      <c r="U1289" s="30"/>
      <c r="V1289" s="30"/>
    </row>
    <row r="1290" spans="1:22" ht="14.5" x14ac:dyDescent="0.35">
      <c r="A1290" s="2">
        <v>79</v>
      </c>
      <c r="B1290" s="2">
        <v>270</v>
      </c>
      <c r="C1290" s="2">
        <v>1737462.7847682119</v>
      </c>
      <c r="D1290" s="2">
        <v>6893.1852168340192</v>
      </c>
      <c r="E1290" s="2">
        <v>1860</v>
      </c>
      <c r="F1290" s="2">
        <v>16873.306640625</v>
      </c>
      <c r="G1290" s="2">
        <v>527.28741455078102</v>
      </c>
      <c r="H1290" s="2">
        <v>17264.108135214679</v>
      </c>
      <c r="I1290" s="2">
        <v>501.21072581259438</v>
      </c>
      <c r="J1290" s="1">
        <f t="shared" si="101"/>
        <v>2.316093122190801</v>
      </c>
      <c r="K1290" s="1">
        <f t="shared" si="102"/>
        <v>-4.9454411424559614</v>
      </c>
      <c r="L1290" s="30"/>
      <c r="M1290" s="30"/>
      <c r="N1290" s="2">
        <v>1925931</v>
      </c>
      <c r="O1290" s="30"/>
      <c r="P1290" s="30"/>
      <c r="Q1290" s="30"/>
      <c r="R1290" s="30"/>
      <c r="S1290" s="30"/>
      <c r="T1290" s="30"/>
      <c r="U1290" s="30"/>
      <c r="V1290" s="30"/>
    </row>
    <row r="1291" spans="1:22" ht="14.5" x14ac:dyDescent="0.35">
      <c r="A1291" s="2">
        <v>79</v>
      </c>
      <c r="B1291" s="2">
        <v>270</v>
      </c>
      <c r="C1291" s="2">
        <v>1737462.7847682119</v>
      </c>
      <c r="D1291" s="2">
        <v>6893.1852168340192</v>
      </c>
      <c r="E1291" s="2">
        <v>1890</v>
      </c>
      <c r="F1291" s="2">
        <v>17925.283203125</v>
      </c>
      <c r="G1291" s="2">
        <v>522.45837402343795</v>
      </c>
      <c r="H1291" s="2">
        <v>17679.532956978841</v>
      </c>
      <c r="I1291" s="2">
        <v>490.41407165613413</v>
      </c>
      <c r="J1291" s="1">
        <f t="shared" si="101"/>
        <v>-1.3709699498823886</v>
      </c>
      <c r="K1291" s="1">
        <f t="shared" si="102"/>
        <v>-6.1333694626294362</v>
      </c>
      <c r="L1291" s="30"/>
      <c r="M1291" s="30"/>
      <c r="N1291" s="2">
        <v>1925931</v>
      </c>
      <c r="O1291" s="30"/>
      <c r="P1291" s="30"/>
      <c r="Q1291" s="30"/>
      <c r="R1291" s="30"/>
      <c r="S1291" s="30"/>
      <c r="T1291" s="30"/>
      <c r="U1291" s="30"/>
      <c r="V1291" s="30"/>
    </row>
    <row r="1292" spans="1:22" ht="14.5" x14ac:dyDescent="0.35">
      <c r="A1292" s="2">
        <v>79</v>
      </c>
      <c r="B1292" s="2">
        <v>270</v>
      </c>
      <c r="C1292" s="2">
        <v>1737462.7847682119</v>
      </c>
      <c r="D1292" s="2">
        <v>6893.1852168340192</v>
      </c>
      <c r="E1292" s="2">
        <v>1920</v>
      </c>
      <c r="F1292" s="2">
        <v>27753.6796875</v>
      </c>
      <c r="G1292" s="2">
        <v>711.553955078125</v>
      </c>
      <c r="H1292" s="2">
        <v>27651.959816068611</v>
      </c>
      <c r="I1292" s="2">
        <v>697.27237170466219</v>
      </c>
      <c r="J1292" s="1">
        <f t="shared" si="101"/>
        <v>-0.36650949559384993</v>
      </c>
      <c r="K1292" s="1">
        <f t="shared" si="102"/>
        <v>-2.0070977431212174</v>
      </c>
      <c r="L1292" s="30"/>
      <c r="M1292" s="30"/>
      <c r="N1292" s="2">
        <v>0</v>
      </c>
      <c r="O1292" s="30"/>
      <c r="P1292" s="30"/>
      <c r="Q1292" s="30"/>
      <c r="R1292" s="30"/>
      <c r="S1292" s="30"/>
      <c r="T1292" s="30"/>
      <c r="U1292" s="30"/>
      <c r="V1292" s="30"/>
    </row>
    <row r="1293" spans="1:22" ht="14.5" x14ac:dyDescent="0.35">
      <c r="A1293" s="2">
        <v>79</v>
      </c>
      <c r="B1293" s="2">
        <v>270</v>
      </c>
      <c r="C1293" s="2">
        <v>1737462.7847682119</v>
      </c>
      <c r="D1293" s="2">
        <v>6893.1852168340192</v>
      </c>
      <c r="E1293" s="2">
        <v>1950</v>
      </c>
      <c r="F1293" s="2">
        <v>31955.154296875</v>
      </c>
      <c r="G1293" s="2">
        <v>739.70916748046898</v>
      </c>
      <c r="H1293" s="2">
        <v>31574.53364216959</v>
      </c>
      <c r="I1293" s="2">
        <v>648.76085141025965</v>
      </c>
      <c r="J1293" s="1">
        <f t="shared" si="101"/>
        <v>-1.1911087994421983</v>
      </c>
      <c r="K1293" s="1">
        <f t="shared" si="102"/>
        <v>-12.295145182530227</v>
      </c>
      <c r="L1293" s="30"/>
      <c r="M1293" s="30"/>
      <c r="N1293" s="2">
        <v>0</v>
      </c>
      <c r="O1293" s="30"/>
      <c r="P1293" s="30"/>
      <c r="Q1293" s="30"/>
      <c r="R1293" s="30"/>
      <c r="S1293" s="30"/>
      <c r="T1293" s="30"/>
      <c r="U1293" s="30"/>
      <c r="V1293" s="30"/>
    </row>
    <row r="1294" spans="1:22" ht="14.5" x14ac:dyDescent="0.35">
      <c r="A1294" s="2">
        <v>79</v>
      </c>
      <c r="B1294" s="2">
        <v>270</v>
      </c>
      <c r="C1294" s="2">
        <v>1737462.7847682119</v>
      </c>
      <c r="D1294" s="2">
        <v>6893.1852168340192</v>
      </c>
      <c r="E1294" s="2">
        <v>1980</v>
      </c>
      <c r="F1294" s="2">
        <v>32944.609375</v>
      </c>
      <c r="G1294" s="2">
        <v>699.26818847656295</v>
      </c>
      <c r="H1294" s="2">
        <v>32896.565098451058</v>
      </c>
      <c r="I1294" s="2">
        <v>637.51066952052543</v>
      </c>
      <c r="J1294" s="1">
        <f t="shared" si="101"/>
        <v>-0.14583349889527242</v>
      </c>
      <c r="K1294" s="1">
        <f t="shared" si="102"/>
        <v>-8.8317358023369348</v>
      </c>
      <c r="L1294" s="30"/>
      <c r="M1294" s="30"/>
      <c r="N1294" s="2">
        <v>0</v>
      </c>
      <c r="O1294" s="30"/>
      <c r="P1294" s="30"/>
      <c r="Q1294" s="30"/>
      <c r="R1294" s="30"/>
      <c r="S1294" s="30"/>
      <c r="T1294" s="30"/>
      <c r="U1294" s="30"/>
      <c r="V1294" s="30"/>
    </row>
    <row r="1295" spans="1:22" ht="14.5" x14ac:dyDescent="0.35">
      <c r="A1295" s="2">
        <v>79</v>
      </c>
      <c r="B1295" s="2">
        <v>270</v>
      </c>
      <c r="C1295" s="2">
        <v>1737462.7847682119</v>
      </c>
      <c r="D1295" s="2">
        <v>6893.1852168340192</v>
      </c>
      <c r="E1295" s="2">
        <v>2010</v>
      </c>
      <c r="F1295" s="2">
        <v>30746.6015625</v>
      </c>
      <c r="G1295" s="2">
        <v>617.75146484375</v>
      </c>
      <c r="H1295" s="2">
        <v>33748.709524388891</v>
      </c>
      <c r="I1295" s="2">
        <v>625.26288367301061</v>
      </c>
      <c r="J1295" s="1">
        <f t="shared" si="101"/>
        <v>9.7640318257169678</v>
      </c>
      <c r="K1295" s="1">
        <f t="shared" si="102"/>
        <v>1.2159289385352563</v>
      </c>
      <c r="L1295" s="30"/>
      <c r="M1295" s="30"/>
      <c r="N1295" s="2">
        <v>1925931</v>
      </c>
      <c r="O1295" s="30"/>
      <c r="P1295" s="30"/>
      <c r="Q1295" s="30"/>
      <c r="R1295" s="30"/>
      <c r="S1295" s="30"/>
      <c r="T1295" s="30"/>
      <c r="U1295" s="30"/>
      <c r="V1295" s="30"/>
    </row>
    <row r="1296" spans="1:22" ht="14.5" x14ac:dyDescent="0.35">
      <c r="A1296" s="2">
        <v>79</v>
      </c>
      <c r="B1296" s="2">
        <v>270</v>
      </c>
      <c r="C1296" s="2">
        <v>1737462.7847682119</v>
      </c>
      <c r="D1296" s="2">
        <v>6893.1852168340192</v>
      </c>
      <c r="E1296" s="2">
        <v>2040</v>
      </c>
      <c r="F1296" s="2">
        <v>31822.330078125</v>
      </c>
      <c r="G1296" s="2">
        <v>630.423828125</v>
      </c>
      <c r="H1296" s="2">
        <v>34149.52584006291</v>
      </c>
      <c r="I1296" s="2">
        <v>611.23831775803194</v>
      </c>
      <c r="J1296" s="1">
        <f t="shared" si="101"/>
        <v>7.3130903872361266</v>
      </c>
      <c r="K1296" s="1">
        <f t="shared" si="102"/>
        <v>-3.0432717659212543</v>
      </c>
      <c r="L1296" s="30"/>
      <c r="M1296" s="30"/>
      <c r="N1296" s="2">
        <v>1925931</v>
      </c>
      <c r="O1296" s="30"/>
      <c r="P1296" s="30"/>
      <c r="Q1296" s="30"/>
      <c r="R1296" s="30"/>
      <c r="S1296" s="30"/>
      <c r="T1296" s="30"/>
      <c r="U1296" s="30"/>
      <c r="V1296" s="30"/>
    </row>
    <row r="1297" spans="1:22" ht="14.5" x14ac:dyDescent="0.35">
      <c r="A1297" s="2">
        <v>79</v>
      </c>
      <c r="B1297" s="2">
        <v>270</v>
      </c>
      <c r="C1297" s="2">
        <v>1737462.7847682119</v>
      </c>
      <c r="D1297" s="2">
        <v>6893.1852168340192</v>
      </c>
      <c r="E1297" s="2">
        <v>2070</v>
      </c>
      <c r="F1297" s="2">
        <v>31878.0625</v>
      </c>
      <c r="G1297" s="2">
        <v>626.27606201171898</v>
      </c>
      <c r="H1297" s="2">
        <v>34279.748606596622</v>
      </c>
      <c r="I1297" s="2">
        <v>596.1185319000607</v>
      </c>
      <c r="J1297" s="1">
        <f t="shared" si="101"/>
        <v>7.5339776581359752</v>
      </c>
      <c r="K1297" s="1">
        <f t="shared" si="102"/>
        <v>-4.8153732740137789</v>
      </c>
      <c r="L1297" s="30"/>
      <c r="M1297" s="30"/>
      <c r="N1297" s="2">
        <v>1925931</v>
      </c>
      <c r="O1297" s="30"/>
      <c r="P1297" s="30"/>
      <c r="Q1297" s="30"/>
      <c r="R1297" s="30"/>
      <c r="S1297" s="30"/>
      <c r="T1297" s="30"/>
      <c r="U1297" s="30"/>
      <c r="V1297" s="30"/>
    </row>
    <row r="1298" spans="1:22" ht="14.5" x14ac:dyDescent="0.35">
      <c r="A1298" s="2">
        <v>79</v>
      </c>
      <c r="B1298" s="2">
        <v>270</v>
      </c>
      <c r="C1298" s="2">
        <v>1737462.7847682119</v>
      </c>
      <c r="D1298" s="2">
        <v>6893.1852168340192</v>
      </c>
      <c r="E1298" s="2">
        <v>2100</v>
      </c>
      <c r="F1298" s="2">
        <v>31282.248046875</v>
      </c>
      <c r="G1298" s="2">
        <v>615.14202880859398</v>
      </c>
      <c r="H1298" s="2">
        <v>34248.230901844458</v>
      </c>
      <c r="I1298" s="2">
        <v>594.7431492470356</v>
      </c>
      <c r="J1298" s="1">
        <f t="shared" si="101"/>
        <v>9.4813609639725041</v>
      </c>
      <c r="K1298" s="1">
        <f t="shared" si="102"/>
        <v>-3.316125155854964</v>
      </c>
      <c r="L1298" s="30"/>
      <c r="M1298" s="30"/>
      <c r="N1298" s="2">
        <v>0</v>
      </c>
      <c r="O1298" s="30"/>
      <c r="P1298" s="30"/>
      <c r="Q1298" s="30"/>
      <c r="R1298" s="30"/>
      <c r="S1298" s="30"/>
      <c r="T1298" s="30"/>
      <c r="U1298" s="30"/>
      <c r="V1298" s="30"/>
    </row>
    <row r="1299" spans="1:22" ht="14.5" x14ac:dyDescent="0.35">
      <c r="A1299" s="2">
        <v>79</v>
      </c>
      <c r="B1299" s="2">
        <v>270</v>
      </c>
      <c r="C1299" s="2">
        <v>1737462.7847682119</v>
      </c>
      <c r="D1299" s="2">
        <v>6893.1852168340192</v>
      </c>
      <c r="E1299" s="2">
        <v>2130</v>
      </c>
      <c r="F1299" s="2">
        <v>31918.09765625</v>
      </c>
      <c r="G1299" s="2">
        <v>663.215087890625</v>
      </c>
      <c r="H1299" s="2">
        <v>34120.027037629639</v>
      </c>
      <c r="I1299" s="2">
        <v>582.92509119580598</v>
      </c>
      <c r="J1299" s="1">
        <f t="shared" si="101"/>
        <v>6.8986861469435707</v>
      </c>
      <c r="K1299" s="1">
        <f t="shared" si="102"/>
        <v>-12.106177642939896</v>
      </c>
      <c r="L1299" s="30"/>
      <c r="M1299" s="30"/>
      <c r="N1299" s="2">
        <v>0</v>
      </c>
      <c r="O1299" s="30"/>
      <c r="P1299" s="30"/>
      <c r="Q1299" s="30"/>
      <c r="R1299" s="30"/>
      <c r="S1299" s="30"/>
      <c r="T1299" s="30"/>
      <c r="U1299" s="30"/>
      <c r="V1299" s="30"/>
    </row>
    <row r="1300" spans="1:22" ht="14.5" x14ac:dyDescent="0.35">
      <c r="A1300" s="2">
        <v>79</v>
      </c>
      <c r="B1300" s="2">
        <v>270</v>
      </c>
      <c r="C1300" s="2">
        <v>1737462.7847682119</v>
      </c>
      <c r="D1300" s="2">
        <v>6893.1852168340192</v>
      </c>
      <c r="E1300" s="2">
        <v>2160</v>
      </c>
      <c r="F1300" s="2">
        <v>29910.2890625</v>
      </c>
      <c r="G1300" s="2">
        <v>625.88238525390602</v>
      </c>
      <c r="H1300" s="2">
        <v>33919.099886351993</v>
      </c>
      <c r="I1300" s="2">
        <v>574.88560537412889</v>
      </c>
      <c r="J1300" s="1">
        <f t="shared" si="101"/>
        <v>13.402781950636633</v>
      </c>
      <c r="K1300" s="1">
        <f t="shared" si="102"/>
        <v>-8.1479813270489991</v>
      </c>
      <c r="L1300" s="30"/>
      <c r="M1300" s="30"/>
      <c r="N1300" s="2">
        <v>0</v>
      </c>
      <c r="O1300" s="30"/>
      <c r="P1300" s="30"/>
      <c r="Q1300" s="30"/>
      <c r="R1300" s="30"/>
      <c r="S1300" s="30"/>
      <c r="T1300" s="30"/>
      <c r="U1300" s="30"/>
      <c r="V1300" s="30"/>
    </row>
    <row r="1301" spans="1:22" ht="14.5" x14ac:dyDescent="0.35">
      <c r="A1301" s="2">
        <v>79</v>
      </c>
      <c r="B1301" s="2">
        <v>270</v>
      </c>
      <c r="C1301" s="2">
        <v>1737462.7847682119</v>
      </c>
      <c r="D1301" s="2">
        <v>6893.1852168340192</v>
      </c>
      <c r="E1301" s="2">
        <v>2190</v>
      </c>
      <c r="F1301" s="2">
        <v>18830.443359375</v>
      </c>
      <c r="G1301" s="2">
        <v>442.69839477539102</v>
      </c>
      <c r="H1301" s="2">
        <v>20631.610450886139</v>
      </c>
      <c r="I1301" s="2">
        <v>452.16748230666508</v>
      </c>
      <c r="J1301" s="1">
        <f t="shared" si="101"/>
        <v>9.5651868473633304</v>
      </c>
      <c r="K1301" s="1">
        <f t="shared" si="102"/>
        <v>2.1389477899684555</v>
      </c>
      <c r="L1301" s="30"/>
      <c r="M1301" s="30"/>
      <c r="N1301" s="2">
        <v>1925931</v>
      </c>
      <c r="O1301" s="30"/>
      <c r="P1301" s="30"/>
      <c r="Q1301" s="30"/>
      <c r="R1301" s="30"/>
      <c r="S1301" s="30"/>
      <c r="T1301" s="30"/>
      <c r="U1301" s="30"/>
      <c r="V1301" s="30"/>
    </row>
    <row r="1302" spans="1:22" ht="14.5" x14ac:dyDescent="0.35">
      <c r="A1302" s="2">
        <v>79</v>
      </c>
      <c r="B1302" s="2">
        <v>270</v>
      </c>
      <c r="C1302" s="2">
        <v>1737462.7847682119</v>
      </c>
      <c r="D1302" s="2">
        <v>6893.1852168340192</v>
      </c>
      <c r="E1302" s="2">
        <v>2220</v>
      </c>
      <c r="F1302" s="2">
        <v>18943.6171875</v>
      </c>
      <c r="G1302" s="2">
        <v>479.25485229492199</v>
      </c>
      <c r="H1302" s="2">
        <v>18283.088442266191</v>
      </c>
      <c r="I1302" s="2">
        <v>428.26917425877781</v>
      </c>
      <c r="J1302" s="1">
        <f t="shared" si="101"/>
        <v>-3.486814258839968</v>
      </c>
      <c r="K1302" s="1">
        <f t="shared" si="102"/>
        <v>-10.638531418513173</v>
      </c>
      <c r="L1302" s="30"/>
      <c r="M1302" s="30"/>
      <c r="N1302" s="2">
        <v>1925931</v>
      </c>
      <c r="O1302" s="30"/>
      <c r="P1302" s="30"/>
      <c r="Q1302" s="30"/>
      <c r="R1302" s="30"/>
      <c r="S1302" s="30"/>
      <c r="T1302" s="30"/>
      <c r="U1302" s="30"/>
      <c r="V1302" s="30"/>
    </row>
    <row r="1303" spans="1:22" ht="14.5" x14ac:dyDescent="0.35">
      <c r="A1303" s="2">
        <v>79</v>
      </c>
      <c r="B1303" s="2">
        <v>270</v>
      </c>
      <c r="C1303" s="2">
        <v>1737462.7847682119</v>
      </c>
      <c r="D1303" s="2">
        <v>6893.1852168340192</v>
      </c>
      <c r="E1303" s="2">
        <v>2250</v>
      </c>
      <c r="F1303" s="2">
        <v>16910.1171875</v>
      </c>
      <c r="G1303" s="2">
        <v>424.49038696289102</v>
      </c>
      <c r="H1303" s="2">
        <v>18198.146515815799</v>
      </c>
      <c r="I1303" s="2">
        <v>413.44981730083822</v>
      </c>
      <c r="J1303" s="1">
        <f t="shared" si="101"/>
        <v>7.6169154479184416</v>
      </c>
      <c r="K1303" s="1">
        <f t="shared" si="102"/>
        <v>-2.600899808602255</v>
      </c>
      <c r="L1303" s="30"/>
      <c r="M1303" s="30"/>
      <c r="N1303" s="2">
        <v>1925931</v>
      </c>
      <c r="O1303" s="30"/>
      <c r="P1303" s="30"/>
      <c r="Q1303" s="30"/>
      <c r="R1303" s="30"/>
      <c r="S1303" s="30"/>
      <c r="T1303" s="30"/>
      <c r="U1303" s="30"/>
      <c r="V1303" s="30"/>
    </row>
    <row r="1304" spans="1:22" ht="14.5" x14ac:dyDescent="0.35">
      <c r="A1304" s="2">
        <v>79</v>
      </c>
      <c r="B1304" s="2">
        <v>270</v>
      </c>
      <c r="C1304" s="2">
        <v>1737462.7847682119</v>
      </c>
      <c r="D1304" s="2">
        <v>6893.1852168340192</v>
      </c>
      <c r="E1304" s="2">
        <v>2280</v>
      </c>
      <c r="F1304" s="2">
        <v>16631.10546875</v>
      </c>
      <c r="G1304" s="2">
        <v>415.79580688476602</v>
      </c>
      <c r="H1304" s="2">
        <v>18297.022791928292</v>
      </c>
      <c r="I1304" s="2">
        <v>402.93408092855339</v>
      </c>
      <c r="J1304" s="1">
        <f t="shared" si="101"/>
        <v>10.016876667089662</v>
      </c>
      <c r="K1304" s="1">
        <f t="shared" si="102"/>
        <v>-3.0932793797454403</v>
      </c>
      <c r="L1304" s="30"/>
      <c r="M1304" s="30"/>
      <c r="N1304" s="2">
        <v>0</v>
      </c>
      <c r="O1304" s="30"/>
      <c r="P1304" s="30"/>
      <c r="Q1304" s="30"/>
      <c r="R1304" s="30"/>
      <c r="S1304" s="30"/>
      <c r="T1304" s="30"/>
      <c r="U1304" s="30"/>
      <c r="V1304" s="30"/>
    </row>
    <row r="1305" spans="1:22" ht="14.5" x14ac:dyDescent="0.35">
      <c r="A1305" s="2">
        <v>79</v>
      </c>
      <c r="B1305" s="2">
        <v>270</v>
      </c>
      <c r="C1305" s="2">
        <v>1737462.7847682119</v>
      </c>
      <c r="D1305" s="2">
        <v>6893.1852168340192</v>
      </c>
      <c r="E1305" s="2">
        <v>2310</v>
      </c>
      <c r="F1305" s="2">
        <v>17045.12109375</v>
      </c>
      <c r="G1305" s="2">
        <v>423.55160522460898</v>
      </c>
      <c r="H1305" s="2">
        <v>18445.338989579632</v>
      </c>
      <c r="I1305" s="2">
        <v>396.37085566541123</v>
      </c>
      <c r="J1305" s="1">
        <f t="shared" si="101"/>
        <v>8.2147723570180737</v>
      </c>
      <c r="K1305" s="1">
        <f t="shared" si="102"/>
        <v>-6.4173407027424263</v>
      </c>
      <c r="L1305" s="30"/>
      <c r="M1305" s="30"/>
      <c r="N1305" s="2">
        <v>0</v>
      </c>
      <c r="O1305" s="30"/>
      <c r="P1305" s="30"/>
      <c r="Q1305" s="30"/>
      <c r="R1305" s="30"/>
      <c r="S1305" s="30"/>
      <c r="T1305" s="30"/>
      <c r="U1305" s="30"/>
      <c r="V1305" s="30"/>
    </row>
    <row r="1306" spans="1:22" ht="14.5" x14ac:dyDescent="0.35">
      <c r="A1306" s="2">
        <v>79</v>
      </c>
      <c r="B1306" s="2">
        <v>270</v>
      </c>
      <c r="C1306" s="2">
        <v>1737462.7847682119</v>
      </c>
      <c r="D1306" s="2">
        <v>6893.1852168340192</v>
      </c>
      <c r="E1306" s="2">
        <v>2340</v>
      </c>
      <c r="F1306" s="2">
        <v>17603.09375</v>
      </c>
      <c r="G1306" s="2">
        <v>424.26428222656301</v>
      </c>
      <c r="H1306" s="2">
        <v>18601.47575849275</v>
      </c>
      <c r="I1306" s="2">
        <v>391.6594044336191</v>
      </c>
      <c r="J1306" s="1">
        <f t="shared" si="101"/>
        <v>5.6716280823804066</v>
      </c>
      <c r="K1306" s="1">
        <f t="shared" si="102"/>
        <v>-7.6850395281525135</v>
      </c>
      <c r="L1306" s="30"/>
      <c r="M1306" s="30"/>
      <c r="N1306" s="2">
        <v>0</v>
      </c>
      <c r="O1306" s="30"/>
      <c r="P1306" s="30"/>
      <c r="Q1306" s="30"/>
      <c r="R1306" s="30"/>
      <c r="S1306" s="30"/>
      <c r="T1306" s="30"/>
      <c r="U1306" s="30"/>
      <c r="V1306" s="30"/>
    </row>
    <row r="1307" spans="1:22" ht="14.5" x14ac:dyDescent="0.35">
      <c r="A1307" s="2">
        <v>79</v>
      </c>
      <c r="B1307" s="2">
        <v>270</v>
      </c>
      <c r="C1307" s="2">
        <v>1737462.7847682119</v>
      </c>
      <c r="D1307" s="2">
        <v>6893.1852168340192</v>
      </c>
      <c r="E1307" s="2">
        <v>2370</v>
      </c>
      <c r="F1307" s="2">
        <v>18940.615234375</v>
      </c>
      <c r="G1307" s="2">
        <v>421.62054443359398</v>
      </c>
      <c r="H1307" s="2">
        <v>18758.186808807539</v>
      </c>
      <c r="I1307" s="2">
        <v>387.81550318921097</v>
      </c>
      <c r="J1307" s="1">
        <f t="shared" si="101"/>
        <v>-0.96315997822697363</v>
      </c>
      <c r="K1307" s="1">
        <f t="shared" si="102"/>
        <v>-8.0178828310647852</v>
      </c>
      <c r="L1307" s="30"/>
      <c r="M1307" s="30"/>
      <c r="N1307" s="2">
        <v>1925931</v>
      </c>
      <c r="O1307" s="30"/>
      <c r="P1307" s="30"/>
      <c r="Q1307" s="30"/>
      <c r="R1307" s="30"/>
      <c r="S1307" s="30"/>
      <c r="T1307" s="30"/>
      <c r="U1307" s="30"/>
      <c r="V1307" s="30"/>
    </row>
    <row r="1308" spans="1:22" ht="14.5" x14ac:dyDescent="0.35">
      <c r="A1308" s="2">
        <v>79</v>
      </c>
      <c r="B1308" s="2">
        <v>270</v>
      </c>
      <c r="C1308" s="2">
        <v>1737462.7847682119</v>
      </c>
      <c r="D1308" s="2">
        <v>6893.1852168340192</v>
      </c>
      <c r="E1308" s="2">
        <v>2400</v>
      </c>
      <c r="F1308" s="2">
        <v>19866.783203125</v>
      </c>
      <c r="G1308" s="2">
        <v>425.07427978515602</v>
      </c>
      <c r="H1308" s="2">
        <v>18915.379399428071</v>
      </c>
      <c r="I1308" s="2">
        <v>384.37804325451702</v>
      </c>
      <c r="J1308" s="1">
        <f t="shared" si="101"/>
        <v>-4.7889172291731406</v>
      </c>
      <c r="K1308" s="1">
        <f t="shared" si="102"/>
        <v>-9.5739117763624684</v>
      </c>
      <c r="L1308" s="30"/>
      <c r="M1308" s="30"/>
      <c r="N1308" s="2">
        <v>1925931</v>
      </c>
      <c r="O1308" s="30"/>
      <c r="P1308" s="30"/>
      <c r="Q1308" s="30"/>
      <c r="R1308" s="30"/>
      <c r="S1308" s="30"/>
      <c r="T1308" s="30"/>
      <c r="U1308" s="30"/>
      <c r="V1308" s="30"/>
    </row>
    <row r="1309" spans="1:22" ht="14.5" x14ac:dyDescent="0.35">
      <c r="A1309" s="2">
        <v>79</v>
      </c>
      <c r="B1309" s="2">
        <v>270</v>
      </c>
      <c r="C1309" s="2">
        <v>1737462.7847682119</v>
      </c>
      <c r="D1309" s="2">
        <v>6893.1852168340192</v>
      </c>
      <c r="E1309" s="2">
        <v>2430</v>
      </c>
      <c r="F1309" s="2">
        <v>19329.96484375</v>
      </c>
      <c r="G1309" s="2">
        <v>384.74337768554699</v>
      </c>
      <c r="H1309" s="2">
        <v>19072.96792318888</v>
      </c>
      <c r="I1309" s="2">
        <v>381.1311036275942</v>
      </c>
      <c r="J1309" s="1">
        <f t="shared" si="101"/>
        <v>-1.3295260629727168</v>
      </c>
      <c r="K1309" s="1">
        <f t="shared" si="102"/>
        <v>-0.9388788131150424</v>
      </c>
      <c r="L1309" s="30"/>
      <c r="M1309" s="30"/>
      <c r="N1309" s="2">
        <v>1925931</v>
      </c>
      <c r="O1309" s="30"/>
      <c r="P1309" s="30"/>
      <c r="Q1309" s="30"/>
      <c r="R1309" s="30"/>
      <c r="S1309" s="30"/>
      <c r="T1309" s="30"/>
      <c r="U1309" s="30"/>
      <c r="V1309" s="30"/>
    </row>
    <row r="1310" spans="1:22" ht="14.5" x14ac:dyDescent="0.35">
      <c r="A1310" s="2">
        <v>79</v>
      </c>
      <c r="B1310" s="2">
        <v>270</v>
      </c>
      <c r="C1310" s="2">
        <v>1737462.7847682119</v>
      </c>
      <c r="D1310" s="2">
        <v>6893.1852168340192</v>
      </c>
      <c r="E1310" s="2">
        <v>2460</v>
      </c>
      <c r="F1310" s="2">
        <v>31504.251953125</v>
      </c>
      <c r="G1310" s="2">
        <v>586.44708251953102</v>
      </c>
      <c r="H1310" s="2">
        <v>28954.123276031671</v>
      </c>
      <c r="I1310" s="2">
        <v>536.98535343258823</v>
      </c>
      <c r="J1310" s="1">
        <f t="shared" si="101"/>
        <v>-8.0945539696916207</v>
      </c>
      <c r="K1310" s="1">
        <f t="shared" si="102"/>
        <v>-8.4341333704726082</v>
      </c>
      <c r="L1310" s="30"/>
      <c r="M1310" s="30"/>
      <c r="N1310" s="2">
        <v>0</v>
      </c>
      <c r="O1310" s="30"/>
      <c r="P1310" s="30"/>
      <c r="Q1310" s="30"/>
      <c r="R1310" s="30"/>
      <c r="S1310" s="30"/>
      <c r="T1310" s="30"/>
      <c r="U1310" s="30"/>
      <c r="V1310" s="30"/>
    </row>
    <row r="1311" spans="1:22" ht="14.5" x14ac:dyDescent="0.35">
      <c r="A1311" s="2">
        <v>79</v>
      </c>
      <c r="B1311" s="2">
        <v>270</v>
      </c>
      <c r="C1311" s="2">
        <v>1737462.7847682119</v>
      </c>
      <c r="D1311" s="2">
        <v>6893.1852168340192</v>
      </c>
      <c r="E1311" s="2">
        <v>2490</v>
      </c>
      <c r="F1311" s="2">
        <v>36355.86328125</v>
      </c>
      <c r="G1311" s="2">
        <v>607.60980224609398</v>
      </c>
      <c r="H1311" s="2">
        <v>34804.228039750567</v>
      </c>
      <c r="I1311" s="2">
        <v>532.48770899513852</v>
      </c>
      <c r="J1311" s="1">
        <f t="shared" si="101"/>
        <v>-4.2679092213983143</v>
      </c>
      <c r="K1311" s="1">
        <f t="shared" si="102"/>
        <v>-12.363542025368696</v>
      </c>
      <c r="L1311" s="30"/>
      <c r="M1311" s="30"/>
      <c r="N1311" s="2">
        <v>0</v>
      </c>
      <c r="O1311" s="30"/>
      <c r="P1311" s="30"/>
      <c r="Q1311" s="30"/>
      <c r="R1311" s="30"/>
      <c r="S1311" s="30"/>
      <c r="T1311" s="30"/>
      <c r="U1311" s="30"/>
      <c r="V1311" s="30"/>
    </row>
    <row r="1312" spans="1:22" ht="14.5" x14ac:dyDescent="0.35">
      <c r="A1312" s="2">
        <v>79</v>
      </c>
      <c r="B1312" s="2">
        <v>270</v>
      </c>
      <c r="C1312" s="2">
        <v>1737462.7847682119</v>
      </c>
      <c r="D1312" s="2">
        <v>6893.1852168340192</v>
      </c>
      <c r="E1312" s="2">
        <v>2520</v>
      </c>
      <c r="F1312" s="2">
        <v>34667.1796875</v>
      </c>
      <c r="G1312" s="2">
        <v>591.61779785156205</v>
      </c>
      <c r="H1312" s="2">
        <v>35634.610410834073</v>
      </c>
      <c r="I1312" s="2">
        <v>528.74622600749206</v>
      </c>
      <c r="J1312" s="1">
        <f t="shared" si="101"/>
        <v>2.7906242505296768</v>
      </c>
      <c r="K1312" s="1">
        <f t="shared" si="102"/>
        <v>-10.627058900591861</v>
      </c>
      <c r="L1312" s="30"/>
      <c r="M1312" s="30"/>
      <c r="N1312" s="2">
        <v>0</v>
      </c>
      <c r="O1312" s="30"/>
      <c r="P1312" s="30"/>
      <c r="Q1312" s="30"/>
      <c r="R1312" s="30"/>
      <c r="S1312" s="30"/>
      <c r="T1312" s="30"/>
      <c r="U1312" s="30"/>
      <c r="V1312" s="30"/>
    </row>
    <row r="1313" spans="1:22" ht="14.5" x14ac:dyDescent="0.35">
      <c r="A1313" s="2">
        <v>79</v>
      </c>
      <c r="B1313" s="2">
        <v>270</v>
      </c>
      <c r="C1313" s="2">
        <v>1737462.7847682119</v>
      </c>
      <c r="D1313" s="2">
        <v>6893.1852168340192</v>
      </c>
      <c r="E1313" s="2">
        <v>2550</v>
      </c>
      <c r="F1313" s="2">
        <v>38142.76171875</v>
      </c>
      <c r="G1313" s="2">
        <v>587.06732177734398</v>
      </c>
      <c r="H1313" s="2">
        <v>36181.911287514988</v>
      </c>
      <c r="I1313" s="2">
        <v>525.46757326656166</v>
      </c>
      <c r="J1313" s="1">
        <f t="shared" si="101"/>
        <v>-5.140819235097779</v>
      </c>
      <c r="K1313" s="1">
        <f t="shared" si="102"/>
        <v>-10.492791239731982</v>
      </c>
      <c r="L1313" s="30"/>
      <c r="M1313" s="30"/>
      <c r="N1313" s="2">
        <v>1925931</v>
      </c>
      <c r="O1313" s="30"/>
      <c r="P1313" s="30"/>
      <c r="Q1313" s="30"/>
      <c r="R1313" s="30"/>
      <c r="S1313" s="30"/>
      <c r="T1313" s="30"/>
      <c r="U1313" s="30"/>
      <c r="V1313" s="30"/>
    </row>
    <row r="1314" spans="1:22" ht="14.5" x14ac:dyDescent="0.35">
      <c r="A1314" s="2">
        <v>79</v>
      </c>
      <c r="B1314" s="2">
        <v>270</v>
      </c>
      <c r="C1314" s="2">
        <v>1737462.7847682119</v>
      </c>
      <c r="D1314" s="2">
        <v>6893.1852168340192</v>
      </c>
      <c r="E1314" s="2">
        <v>2580</v>
      </c>
      <c r="F1314" s="2">
        <v>39316.41015625</v>
      </c>
      <c r="G1314" s="2">
        <v>566.55224609375</v>
      </c>
      <c r="H1314" s="2">
        <v>36559.777748913839</v>
      </c>
      <c r="I1314" s="2">
        <v>523.22216398296337</v>
      </c>
      <c r="J1314" s="1">
        <f t="shared" si="101"/>
        <v>-7.0114041347641916</v>
      </c>
      <c r="K1314" s="1">
        <f t="shared" si="102"/>
        <v>-7.648029358199139</v>
      </c>
      <c r="L1314" s="30"/>
      <c r="M1314" s="30"/>
      <c r="N1314" s="2">
        <v>1925931</v>
      </c>
      <c r="O1314" s="30"/>
      <c r="P1314" s="30"/>
      <c r="Q1314" s="30"/>
      <c r="R1314" s="30"/>
      <c r="S1314" s="30"/>
      <c r="T1314" s="30"/>
      <c r="U1314" s="30"/>
      <c r="V1314" s="30"/>
    </row>
    <row r="1315" spans="1:22" ht="14.5" x14ac:dyDescent="0.35">
      <c r="A1315" s="2">
        <v>79</v>
      </c>
      <c r="B1315" s="2">
        <v>270</v>
      </c>
      <c r="C1315" s="2">
        <v>1737462.7847682119</v>
      </c>
      <c r="D1315" s="2">
        <v>6893.1852168340192</v>
      </c>
      <c r="E1315" s="2">
        <v>2610</v>
      </c>
      <c r="F1315" s="2">
        <v>37505.33203125</v>
      </c>
      <c r="G1315" s="2">
        <v>560.97119140625</v>
      </c>
      <c r="H1315" s="2">
        <v>36831.063289308317</v>
      </c>
      <c r="I1315" s="2">
        <v>521.9660830445381</v>
      </c>
      <c r="J1315" s="1">
        <f t="shared" si="101"/>
        <v>-1.7977943546263573</v>
      </c>
      <c r="K1315" s="1">
        <f t="shared" si="102"/>
        <v>-6.9531392982825704</v>
      </c>
      <c r="L1315" s="30"/>
      <c r="M1315" s="30"/>
      <c r="N1315" s="2">
        <v>1925931</v>
      </c>
      <c r="O1315" s="30"/>
      <c r="P1315" s="30"/>
      <c r="Q1315" s="30"/>
      <c r="R1315" s="30"/>
      <c r="S1315" s="30"/>
      <c r="T1315" s="30"/>
      <c r="U1315" s="30"/>
      <c r="V1315" s="30"/>
    </row>
    <row r="1316" spans="1:22" ht="14.5" x14ac:dyDescent="0.35">
      <c r="A1316" s="2">
        <v>79</v>
      </c>
      <c r="B1316" s="2">
        <v>270</v>
      </c>
      <c r="C1316" s="2">
        <v>1737462.7847682119</v>
      </c>
      <c r="D1316" s="2">
        <v>6893.1852168340192</v>
      </c>
      <c r="E1316" s="2">
        <v>2640</v>
      </c>
      <c r="F1316" s="2">
        <v>38453.09375</v>
      </c>
      <c r="G1316" s="2">
        <v>598.67919921875</v>
      </c>
      <c r="H1316" s="2">
        <v>37083.497418474282</v>
      </c>
      <c r="I1316" s="2">
        <v>521.63203824365849</v>
      </c>
      <c r="J1316" s="1">
        <f t="shared" si="101"/>
        <v>-3.5617324848555718</v>
      </c>
      <c r="K1316" s="1">
        <f t="shared" si="102"/>
        <v>-12.869523623943286</v>
      </c>
      <c r="L1316" s="30"/>
      <c r="M1316" s="30"/>
      <c r="N1316" s="2">
        <v>0</v>
      </c>
      <c r="O1316" s="30"/>
      <c r="P1316" s="30"/>
      <c r="Q1316" s="30"/>
      <c r="R1316" s="30"/>
      <c r="S1316" s="30"/>
      <c r="T1316" s="30"/>
      <c r="U1316" s="30"/>
      <c r="V1316" s="30"/>
    </row>
    <row r="1317" spans="1:22" ht="14.5" x14ac:dyDescent="0.35">
      <c r="A1317" s="2">
        <v>79</v>
      </c>
      <c r="B1317" s="2">
        <v>270</v>
      </c>
      <c r="C1317" s="2">
        <v>1737462.7847682119</v>
      </c>
      <c r="D1317" s="2">
        <v>6893.1852168340192</v>
      </c>
      <c r="E1317" s="2">
        <v>2670</v>
      </c>
      <c r="F1317" s="2">
        <v>36510.22265625</v>
      </c>
      <c r="G1317" s="2">
        <v>559.8486328125</v>
      </c>
      <c r="H1317" s="2">
        <v>37323.875205170552</v>
      </c>
      <c r="I1317" s="2">
        <v>521.85831886284382</v>
      </c>
      <c r="J1317" s="1">
        <f t="shared" si="101"/>
        <v>2.2285609063007654</v>
      </c>
      <c r="K1317" s="1">
        <f t="shared" si="102"/>
        <v>-6.7858188308516585</v>
      </c>
      <c r="L1317" s="30"/>
      <c r="M1317" s="30"/>
      <c r="N1317" s="2">
        <v>0</v>
      </c>
      <c r="O1317" s="30"/>
      <c r="P1317" s="30"/>
      <c r="Q1317" s="30"/>
      <c r="R1317" s="30"/>
      <c r="S1317" s="30"/>
      <c r="T1317" s="30"/>
      <c r="U1317" s="30"/>
      <c r="V1317" s="30"/>
    </row>
    <row r="1318" spans="1:22" ht="14.5" x14ac:dyDescent="0.35">
      <c r="A1318" s="2">
        <v>79</v>
      </c>
      <c r="B1318" s="2">
        <v>270</v>
      </c>
      <c r="C1318" s="2">
        <v>1737462.7847682119</v>
      </c>
      <c r="D1318" s="2">
        <v>6893.1852168340192</v>
      </c>
      <c r="E1318" s="2">
        <v>2700</v>
      </c>
      <c r="F1318" s="2">
        <v>34091.140625</v>
      </c>
      <c r="G1318" s="2">
        <v>518.73352050781295</v>
      </c>
      <c r="H1318" s="2">
        <v>37555.150096605663</v>
      </c>
      <c r="I1318" s="2">
        <v>522.4249869057104</v>
      </c>
      <c r="J1318" s="1">
        <f t="shared" si="101"/>
        <v>10.161025439745499</v>
      </c>
      <c r="K1318" s="1">
        <f t="shared" si="102"/>
        <v>0.71163058718158234</v>
      </c>
      <c r="L1318" s="30"/>
      <c r="M1318" s="30"/>
      <c r="N1318" s="2">
        <v>0</v>
      </c>
      <c r="O1318" s="30"/>
      <c r="P1318" s="30"/>
      <c r="Q1318" s="30"/>
      <c r="R1318" s="30"/>
      <c r="S1318" s="30"/>
      <c r="T1318" s="30"/>
      <c r="U1318" s="30"/>
      <c r="V1318" s="30"/>
    </row>
    <row r="1319" spans="1:22" ht="14.5" x14ac:dyDescent="0.35">
      <c r="A1319" s="2">
        <v>79</v>
      </c>
      <c r="B1319" s="2">
        <v>270</v>
      </c>
      <c r="C1319" s="2">
        <v>1737462.7847682119</v>
      </c>
      <c r="D1319" s="2">
        <v>6893.1852168340192</v>
      </c>
      <c r="E1319" s="2">
        <v>2730</v>
      </c>
      <c r="F1319" s="2">
        <v>21708.74609375</v>
      </c>
      <c r="G1319" s="2">
        <v>341.78335571289102</v>
      </c>
      <c r="H1319" s="2">
        <v>22355.606785644959</v>
      </c>
      <c r="I1319" s="2">
        <v>391.97025335682463</v>
      </c>
      <c r="J1319" s="1">
        <f t="shared" si="101"/>
        <v>2.9797238822614069</v>
      </c>
      <c r="K1319" s="1">
        <f t="shared" si="102"/>
        <v>14.683833137296542</v>
      </c>
      <c r="L1319" s="30"/>
      <c r="M1319" s="30"/>
      <c r="N1319" s="2">
        <v>1925931</v>
      </c>
      <c r="O1319" s="30"/>
      <c r="P1319" s="30"/>
      <c r="Q1319" s="30"/>
      <c r="R1319" s="30"/>
      <c r="S1319" s="30"/>
      <c r="T1319" s="30"/>
      <c r="U1319" s="30"/>
      <c r="V1319" s="30"/>
    </row>
    <row r="1320" spans="1:22" ht="14.5" x14ac:dyDescent="0.35">
      <c r="A1320" s="2">
        <v>79</v>
      </c>
      <c r="B1320" s="2">
        <v>270</v>
      </c>
      <c r="C1320" s="2">
        <v>1737462.7847682119</v>
      </c>
      <c r="D1320" s="2">
        <v>6893.1852168340192</v>
      </c>
      <c r="E1320" s="2">
        <v>2760</v>
      </c>
      <c r="F1320" s="2">
        <v>19128.4765625</v>
      </c>
      <c r="G1320" s="2">
        <v>308.66485595703102</v>
      </c>
      <c r="H1320" s="2">
        <v>20886.054564957929</v>
      </c>
      <c r="I1320" s="2">
        <v>362.27880506279581</v>
      </c>
      <c r="J1320" s="1">
        <f t="shared" si="101"/>
        <v>9.1882800844868839</v>
      </c>
      <c r="K1320" s="1">
        <f t="shared" si="102"/>
        <v>17.369631842125994</v>
      </c>
      <c r="L1320" s="30"/>
      <c r="M1320" s="30"/>
      <c r="N1320" s="2">
        <v>1925931</v>
      </c>
      <c r="O1320" s="30"/>
      <c r="P1320" s="30"/>
      <c r="Q1320" s="30"/>
      <c r="R1320" s="30"/>
      <c r="S1320" s="30"/>
      <c r="T1320" s="30"/>
      <c r="U1320" s="30"/>
      <c r="V1320" s="30"/>
    </row>
    <row r="1321" spans="1:22" ht="14.5" x14ac:dyDescent="0.35">
      <c r="A1321" s="2">
        <v>79</v>
      </c>
      <c r="B1321" s="2">
        <v>270</v>
      </c>
      <c r="C1321" s="2">
        <v>1737462.7847682119</v>
      </c>
      <c r="D1321" s="2">
        <v>6893.1852168340192</v>
      </c>
      <c r="E1321" s="2">
        <v>2790</v>
      </c>
      <c r="F1321" s="2">
        <v>18510.494140625</v>
      </c>
      <c r="G1321" s="2">
        <v>350.46179199218699</v>
      </c>
      <c r="H1321" s="2">
        <v>20920.846743789141</v>
      </c>
      <c r="I1321" s="2">
        <v>346.89857903140808</v>
      </c>
      <c r="J1321" s="1">
        <f t="shared" si="101"/>
        <v>13.021546506822517</v>
      </c>
      <c r="K1321" s="1">
        <f t="shared" si="102"/>
        <v>-1.016719380598941</v>
      </c>
      <c r="L1321" s="30"/>
      <c r="M1321" s="30"/>
      <c r="N1321" s="2">
        <v>1925931</v>
      </c>
      <c r="O1321" s="30"/>
      <c r="P1321" s="30"/>
      <c r="Q1321" s="30"/>
      <c r="R1321" s="30"/>
      <c r="S1321" s="30"/>
      <c r="T1321" s="30"/>
      <c r="U1321" s="30"/>
      <c r="V1321" s="30"/>
    </row>
    <row r="1322" spans="1:22" ht="14.5" x14ac:dyDescent="0.35">
      <c r="A1322" s="2">
        <v>79</v>
      </c>
      <c r="B1322" s="2">
        <v>270</v>
      </c>
      <c r="C1322" s="2">
        <v>1737462.7847682119</v>
      </c>
      <c r="D1322" s="2">
        <v>6893.1852168340192</v>
      </c>
      <c r="E1322" s="2">
        <v>2820</v>
      </c>
      <c r="F1322" s="2">
        <v>18672.673828125</v>
      </c>
      <c r="G1322" s="2">
        <v>338.06204223632801</v>
      </c>
      <c r="H1322" s="2">
        <v>21004.88622803691</v>
      </c>
      <c r="I1322" s="2">
        <v>339.61721785230611</v>
      </c>
      <c r="J1322" s="1">
        <f t="shared" si="101"/>
        <v>12.489975572749012</v>
      </c>
      <c r="K1322" s="1">
        <f t="shared" si="102"/>
        <v>0.46002668790923557</v>
      </c>
      <c r="L1322" s="30"/>
      <c r="M1322" s="30"/>
      <c r="N1322" s="2">
        <v>0</v>
      </c>
      <c r="O1322" s="30"/>
      <c r="P1322" s="30"/>
      <c r="Q1322" s="30"/>
      <c r="R1322" s="30"/>
      <c r="S1322" s="30"/>
      <c r="T1322" s="30"/>
      <c r="U1322" s="30"/>
      <c r="V1322" s="30"/>
    </row>
    <row r="1323" spans="1:22" ht="14.5" x14ac:dyDescent="0.35">
      <c r="A1323" s="2">
        <v>79</v>
      </c>
      <c r="B1323" s="2">
        <v>270</v>
      </c>
      <c r="C1323" s="2">
        <v>1737462.7847682119</v>
      </c>
      <c r="D1323" s="2">
        <v>6893.1852168340192</v>
      </c>
      <c r="E1323" s="2">
        <v>2850</v>
      </c>
      <c r="F1323" s="2">
        <v>18939.919921875</v>
      </c>
      <c r="G1323" s="2">
        <v>336.77462768554699</v>
      </c>
      <c r="H1323" s="2">
        <v>21110.527253703771</v>
      </c>
      <c r="I1323" s="2">
        <v>335.87688257735698</v>
      </c>
      <c r="J1323" s="1">
        <f t="shared" si="101"/>
        <v>11.460488432803716</v>
      </c>
      <c r="K1323" s="1">
        <f t="shared" si="102"/>
        <v>-0.2665714796746062</v>
      </c>
      <c r="L1323" s="30"/>
      <c r="M1323" s="30"/>
      <c r="N1323" s="2">
        <v>0</v>
      </c>
      <c r="O1323" s="30"/>
      <c r="P1323" s="30"/>
      <c r="Q1323" s="30"/>
      <c r="R1323" s="30"/>
      <c r="S1323" s="30"/>
      <c r="T1323" s="30"/>
      <c r="U1323" s="30"/>
      <c r="V1323" s="30"/>
    </row>
    <row r="1324" spans="1:22" ht="14.5" x14ac:dyDescent="0.35">
      <c r="A1324" s="2">
        <v>79</v>
      </c>
      <c r="B1324" s="2">
        <v>270</v>
      </c>
      <c r="C1324" s="2">
        <v>1737462.7847682119</v>
      </c>
      <c r="D1324" s="2">
        <v>6893.1852168340192</v>
      </c>
      <c r="E1324" s="2">
        <v>2880</v>
      </c>
      <c r="F1324" s="2">
        <v>19585.888671875</v>
      </c>
      <c r="G1324" s="2">
        <v>343.45681762695301</v>
      </c>
      <c r="H1324" s="2">
        <v>21225.64748946331</v>
      </c>
      <c r="I1324" s="2">
        <v>333.69801042724322</v>
      </c>
      <c r="J1324" s="1">
        <f t="shared" si="101"/>
        <v>8.3721440730079095</v>
      </c>
      <c r="K1324" s="1">
        <f t="shared" si="102"/>
        <v>-2.8413491009252176</v>
      </c>
      <c r="L1324" s="30"/>
      <c r="M1324" s="30"/>
      <c r="N1324" s="2">
        <v>0</v>
      </c>
      <c r="O1324" s="30"/>
      <c r="P1324" s="30"/>
      <c r="Q1324" s="30"/>
      <c r="R1324" s="30"/>
      <c r="S1324" s="30"/>
      <c r="T1324" s="30"/>
      <c r="U1324" s="30"/>
      <c r="V1324" s="30"/>
    </row>
    <row r="1325" spans="1:22" ht="14.5" x14ac:dyDescent="0.35">
      <c r="A1325" s="2">
        <v>79</v>
      </c>
      <c r="B1325" s="2">
        <v>270</v>
      </c>
      <c r="C1325" s="2">
        <v>1737462.7847682119</v>
      </c>
      <c r="D1325" s="2">
        <v>6893.1852168340192</v>
      </c>
      <c r="E1325" s="2">
        <v>2910</v>
      </c>
      <c r="F1325" s="2">
        <v>20351.4609375</v>
      </c>
      <c r="G1325" s="2">
        <v>352.27496337890602</v>
      </c>
      <c r="H1325" s="2">
        <v>21344.925023195759</v>
      </c>
      <c r="I1325" s="2">
        <v>331.89670555161359</v>
      </c>
      <c r="J1325" s="1">
        <f t="shared" si="101"/>
        <v>4.8815369508199931</v>
      </c>
      <c r="K1325" s="1">
        <f t="shared" si="102"/>
        <v>-5.784759050666235</v>
      </c>
      <c r="L1325" s="30"/>
      <c r="M1325" s="30"/>
      <c r="N1325" s="2">
        <v>1925931</v>
      </c>
      <c r="O1325" s="30"/>
      <c r="P1325" s="30"/>
      <c r="Q1325" s="30"/>
      <c r="R1325" s="30"/>
      <c r="S1325" s="30"/>
      <c r="T1325" s="30"/>
      <c r="U1325" s="30"/>
      <c r="V1325" s="30"/>
    </row>
    <row r="1326" spans="1:22" ht="14.5" x14ac:dyDescent="0.35">
      <c r="A1326" s="2">
        <v>79</v>
      </c>
      <c r="B1326" s="2">
        <v>270</v>
      </c>
      <c r="C1326" s="2">
        <v>1737462.7847682119</v>
      </c>
      <c r="D1326" s="2">
        <v>6893.1852168340192</v>
      </c>
      <c r="E1326" s="2">
        <v>2940</v>
      </c>
      <c r="F1326" s="2">
        <v>20676.66015625</v>
      </c>
      <c r="G1326" s="2">
        <v>341.16717529296898</v>
      </c>
      <c r="H1326" s="2">
        <v>21466.023492676959</v>
      </c>
      <c r="I1326" s="2">
        <v>330.18667403839441</v>
      </c>
      <c r="J1326" s="1">
        <f t="shared" si="101"/>
        <v>3.8176539656882431</v>
      </c>
      <c r="K1326" s="1">
        <f t="shared" si="102"/>
        <v>-3.21851046928689</v>
      </c>
      <c r="L1326" s="30"/>
      <c r="M1326" s="30"/>
      <c r="N1326" s="2">
        <v>1925931</v>
      </c>
      <c r="O1326" s="30"/>
      <c r="P1326" s="30"/>
      <c r="Q1326" s="30"/>
      <c r="R1326" s="30"/>
      <c r="S1326" s="30"/>
      <c r="T1326" s="30"/>
      <c r="U1326" s="30"/>
      <c r="V1326" s="30"/>
    </row>
    <row r="1327" spans="1:22" ht="14.5" x14ac:dyDescent="0.35">
      <c r="A1327" s="2">
        <v>79</v>
      </c>
      <c r="B1327" s="2">
        <v>270</v>
      </c>
      <c r="C1327" s="2">
        <v>1737462.7847682119</v>
      </c>
      <c r="D1327" s="2">
        <v>6893.1852168340192</v>
      </c>
      <c r="E1327" s="2">
        <v>2970</v>
      </c>
      <c r="F1327" s="2">
        <v>20884.181640625</v>
      </c>
      <c r="G1327" s="2">
        <v>324.01321411132801</v>
      </c>
      <c r="H1327" s="2">
        <v>21592.682860948171</v>
      </c>
      <c r="I1327" s="2">
        <v>328.49872089311759</v>
      </c>
      <c r="J1327" s="1">
        <f t="shared" si="101"/>
        <v>3.3925256565713706</v>
      </c>
      <c r="K1327" s="1">
        <f t="shared" si="102"/>
        <v>1.3843592132783826</v>
      </c>
      <c r="L1327" s="30"/>
      <c r="M1327" s="30"/>
      <c r="N1327" s="2">
        <v>1925931</v>
      </c>
      <c r="O1327" s="30"/>
      <c r="P1327" s="30"/>
      <c r="Q1327" s="30"/>
      <c r="R1327" s="30"/>
      <c r="S1327" s="30"/>
      <c r="T1327" s="30"/>
      <c r="U1327" s="30"/>
      <c r="V1327" s="30"/>
    </row>
    <row r="1328" spans="1:22" ht="14.5" x14ac:dyDescent="0.35">
      <c r="A1328" s="2">
        <v>79</v>
      </c>
      <c r="B1328" s="2">
        <v>270</v>
      </c>
      <c r="C1328" s="2">
        <v>1737462.7847682119</v>
      </c>
      <c r="D1328" s="2">
        <v>6893.1852168340192</v>
      </c>
      <c r="E1328" s="2">
        <v>3000</v>
      </c>
      <c r="F1328" s="2">
        <v>34490.8046875</v>
      </c>
      <c r="G1328" s="2">
        <v>491.76513671875</v>
      </c>
      <c r="H1328" s="2">
        <v>34134.922684420613</v>
      </c>
      <c r="I1328" s="2">
        <v>466.42379557762467</v>
      </c>
      <c r="J1328" s="1">
        <f t="shared" si="101"/>
        <v>-1.0318170489317806</v>
      </c>
      <c r="K1328" s="1">
        <f t="shared" si="102"/>
        <v>-5.153139018803305</v>
      </c>
      <c r="L1328" s="30"/>
      <c r="M1328" s="30"/>
      <c r="N1328" s="2">
        <v>0</v>
      </c>
      <c r="O1328" s="30"/>
      <c r="P1328" s="30"/>
      <c r="Q1328" s="30"/>
      <c r="R1328" s="30"/>
      <c r="S1328" s="30"/>
      <c r="T1328" s="30"/>
      <c r="U1328" s="30"/>
      <c r="V1328" s="30"/>
    </row>
    <row r="1329" spans="1:22" ht="14.5" x14ac:dyDescent="0.35">
      <c r="A1329" s="2">
        <v>79</v>
      </c>
      <c r="B1329" s="2">
        <v>270</v>
      </c>
      <c r="C1329" s="2">
        <v>1737462.7847682119</v>
      </c>
      <c r="D1329" s="2">
        <v>6893.1852168340192</v>
      </c>
      <c r="E1329" s="2">
        <v>3030</v>
      </c>
      <c r="F1329" s="2">
        <v>39328.8203125</v>
      </c>
      <c r="G1329" s="2">
        <v>515.67449951171898</v>
      </c>
      <c r="H1329" s="2">
        <v>37140.83281754471</v>
      </c>
      <c r="I1329" s="2">
        <v>470.05108115187829</v>
      </c>
      <c r="J1329" s="1">
        <f t="shared" si="101"/>
        <v>-5.5633183949325726</v>
      </c>
      <c r="K1329" s="1">
        <f t="shared" si="102"/>
        <v>-8.8473287709670565</v>
      </c>
      <c r="L1329" s="30"/>
      <c r="M1329" s="30"/>
      <c r="N1329" s="2">
        <v>0</v>
      </c>
      <c r="O1329" s="30"/>
      <c r="P1329" s="30"/>
      <c r="Q1329" s="30"/>
      <c r="R1329" s="30"/>
      <c r="S1329" s="30"/>
      <c r="T1329" s="30"/>
      <c r="U1329" s="30"/>
      <c r="V1329" s="30"/>
    </row>
    <row r="1330" spans="1:22" ht="14.5" x14ac:dyDescent="0.35">
      <c r="A1330" s="2">
        <v>79</v>
      </c>
      <c r="B1330" s="2">
        <v>270</v>
      </c>
      <c r="C1330" s="2">
        <v>1737462.7847682119</v>
      </c>
      <c r="D1330" s="2">
        <v>6893.1852168340192</v>
      </c>
      <c r="E1330" s="2">
        <v>3060</v>
      </c>
      <c r="F1330" s="2">
        <v>40540.13671875</v>
      </c>
      <c r="G1330" s="2">
        <v>477.99212646484398</v>
      </c>
      <c r="H1330" s="2">
        <v>37953.337558906853</v>
      </c>
      <c r="I1330" s="2">
        <v>470.8568660743619</v>
      </c>
      <c r="J1330" s="1">
        <f t="shared" si="101"/>
        <v>-6.3808348200432699</v>
      </c>
      <c r="K1330" s="1">
        <f t="shared" si="102"/>
        <v>-1.4927568877030168</v>
      </c>
      <c r="L1330" s="30"/>
      <c r="M1330" s="30"/>
      <c r="N1330" s="2">
        <v>0</v>
      </c>
      <c r="O1330" s="30"/>
      <c r="P1330" s="30"/>
      <c r="Q1330" s="30"/>
      <c r="R1330" s="30"/>
      <c r="S1330" s="30"/>
      <c r="T1330" s="30"/>
      <c r="U1330" s="30"/>
      <c r="V1330" s="30"/>
    </row>
    <row r="1331" spans="1:22" ht="14.5" x14ac:dyDescent="0.35">
      <c r="A1331" s="2">
        <v>79</v>
      </c>
      <c r="B1331" s="2">
        <v>270</v>
      </c>
      <c r="C1331" s="2">
        <v>1737462.7847682119</v>
      </c>
      <c r="D1331" s="2">
        <v>6893.1852168340192</v>
      </c>
      <c r="E1331" s="2">
        <v>3090</v>
      </c>
      <c r="F1331" s="2">
        <v>37562.09375</v>
      </c>
      <c r="G1331" s="2">
        <v>481.99603271484398</v>
      </c>
      <c r="H1331" s="2">
        <v>38493.144241644317</v>
      </c>
      <c r="I1331" s="2">
        <v>470.11145688035549</v>
      </c>
      <c r="J1331" s="1">
        <f t="shared" si="101"/>
        <v>2.4786970019324785</v>
      </c>
      <c r="K1331" s="1">
        <f t="shared" si="102"/>
        <v>-2.4656999285966279</v>
      </c>
      <c r="L1331" s="30"/>
      <c r="M1331" s="30"/>
      <c r="N1331" s="2">
        <v>1925931</v>
      </c>
      <c r="O1331" s="30"/>
      <c r="P1331" s="30"/>
      <c r="Q1331" s="30"/>
      <c r="R1331" s="30"/>
      <c r="S1331" s="30"/>
      <c r="T1331" s="30"/>
      <c r="U1331" s="30"/>
      <c r="V1331" s="30"/>
    </row>
    <row r="1332" spans="1:22" ht="14.5" x14ac:dyDescent="0.35">
      <c r="A1332" s="2">
        <v>79</v>
      </c>
      <c r="B1332" s="2">
        <v>270</v>
      </c>
      <c r="C1332" s="2">
        <v>1737462.7847682119</v>
      </c>
      <c r="D1332" s="2">
        <v>6893.1852168340192</v>
      </c>
      <c r="E1332" s="2">
        <v>3120</v>
      </c>
      <c r="F1332" s="2">
        <v>38681.14453125</v>
      </c>
      <c r="G1332" s="2">
        <v>486.42123413085898</v>
      </c>
      <c r="H1332" s="2">
        <v>39124.001278784657</v>
      </c>
      <c r="I1332" s="2">
        <v>468.51356897886018</v>
      </c>
      <c r="J1332" s="1">
        <f t="shared" si="101"/>
        <v>1.1448904961353428</v>
      </c>
      <c r="K1332" s="1">
        <f t="shared" si="102"/>
        <v>-3.6815138598947779</v>
      </c>
      <c r="L1332" s="30"/>
      <c r="M1332" s="30"/>
      <c r="N1332" s="2">
        <v>1925931</v>
      </c>
      <c r="O1332" s="30"/>
      <c r="P1332" s="30"/>
      <c r="Q1332" s="30"/>
      <c r="R1332" s="30"/>
      <c r="S1332" s="30"/>
      <c r="T1332" s="30"/>
      <c r="U1332" s="30"/>
      <c r="V1332" s="30"/>
    </row>
    <row r="1333" spans="1:22" ht="14.5" x14ac:dyDescent="0.35">
      <c r="A1333" s="2">
        <v>79</v>
      </c>
      <c r="B1333" s="2">
        <v>270</v>
      </c>
      <c r="C1333" s="2">
        <v>1737462.7847682119</v>
      </c>
      <c r="D1333" s="2">
        <v>6893.1852168340192</v>
      </c>
      <c r="E1333" s="2">
        <v>3150</v>
      </c>
      <c r="F1333" s="2">
        <v>40453.9453125</v>
      </c>
      <c r="G1333" s="2">
        <v>549.79046630859398</v>
      </c>
      <c r="H1333" s="2">
        <v>39662.341938813552</v>
      </c>
      <c r="I1333" s="2">
        <v>466.23421156179103</v>
      </c>
      <c r="J1333" s="1">
        <f t="shared" si="101"/>
        <v>-1.9568014134874707</v>
      </c>
      <c r="K1333" s="1">
        <f t="shared" si="102"/>
        <v>-15.197836242562879</v>
      </c>
      <c r="L1333" s="30"/>
      <c r="M1333" s="30"/>
      <c r="N1333" s="2">
        <v>1925931</v>
      </c>
      <c r="O1333" s="30"/>
      <c r="P1333" s="30"/>
      <c r="Q1333" s="30"/>
      <c r="R1333" s="30"/>
      <c r="S1333" s="30"/>
      <c r="T1333" s="30"/>
      <c r="U1333" s="30"/>
      <c r="V1333" s="30"/>
    </row>
    <row r="1334" spans="1:22" ht="14.5" x14ac:dyDescent="0.35">
      <c r="A1334" s="2">
        <v>79</v>
      </c>
      <c r="B1334" s="2">
        <v>270</v>
      </c>
      <c r="C1334" s="2">
        <v>1737462.7847682119</v>
      </c>
      <c r="D1334" s="2">
        <v>6893.1852168340192</v>
      </c>
      <c r="E1334" s="2">
        <v>3180</v>
      </c>
      <c r="F1334" s="2">
        <v>38386.5</v>
      </c>
      <c r="G1334" s="2">
        <v>512.49114990234398</v>
      </c>
      <c r="H1334" s="2">
        <v>40118.385577108413</v>
      </c>
      <c r="I1334" s="2">
        <v>463.58154548840412</v>
      </c>
      <c r="J1334" s="1">
        <f t="shared" si="101"/>
        <v>4.5117048366181152</v>
      </c>
      <c r="K1334" s="1">
        <f t="shared" si="102"/>
        <v>-9.543502248430956</v>
      </c>
      <c r="L1334" s="30"/>
      <c r="M1334" s="30"/>
      <c r="N1334" s="2">
        <v>0</v>
      </c>
      <c r="O1334" s="30"/>
      <c r="P1334" s="30"/>
      <c r="Q1334" s="30"/>
      <c r="R1334" s="30"/>
      <c r="S1334" s="30"/>
      <c r="T1334" s="30"/>
      <c r="U1334" s="30"/>
      <c r="V1334" s="30"/>
    </row>
    <row r="1335" spans="1:22" ht="14.5" x14ac:dyDescent="0.35">
      <c r="A1335" s="2">
        <v>79</v>
      </c>
      <c r="B1335" s="2">
        <v>270</v>
      </c>
      <c r="C1335" s="2">
        <v>1737462.7847682119</v>
      </c>
      <c r="D1335" s="2">
        <v>6893.1852168340192</v>
      </c>
      <c r="E1335" s="2">
        <v>3210</v>
      </c>
      <c r="F1335" s="2">
        <v>37120.49609375</v>
      </c>
      <c r="G1335" s="2">
        <v>495.869873046875</v>
      </c>
      <c r="H1335" s="2">
        <v>40512.349752579968</v>
      </c>
      <c r="I1335" s="2">
        <v>460.7336474445936</v>
      </c>
      <c r="J1335" s="1">
        <f t="shared" si="101"/>
        <v>9.1374146785744514</v>
      </c>
      <c r="K1335" s="1">
        <f t="shared" si="102"/>
        <v>-7.0857754245860267</v>
      </c>
      <c r="L1335" s="30"/>
      <c r="M1335" s="30"/>
      <c r="N1335" s="2">
        <v>0</v>
      </c>
      <c r="O1335" s="30"/>
      <c r="P1335" s="30"/>
      <c r="Q1335" s="30"/>
      <c r="R1335" s="30"/>
      <c r="S1335" s="30"/>
      <c r="T1335" s="30"/>
      <c r="U1335" s="30"/>
      <c r="V1335" s="30"/>
    </row>
    <row r="1336" spans="1:22" ht="14.5" x14ac:dyDescent="0.35">
      <c r="A1336" s="2">
        <v>79</v>
      </c>
      <c r="B1336" s="2">
        <v>270</v>
      </c>
      <c r="C1336" s="2">
        <v>1737462.7847682119</v>
      </c>
      <c r="D1336" s="2">
        <v>6893.1852168340192</v>
      </c>
      <c r="E1336" s="2">
        <v>3240</v>
      </c>
      <c r="F1336" s="2">
        <v>36022.046875</v>
      </c>
      <c r="G1336" s="2">
        <v>481.43740844726602</v>
      </c>
      <c r="H1336" s="2">
        <v>40855.613084304678</v>
      </c>
      <c r="I1336" s="2">
        <v>457.78369357961009</v>
      </c>
      <c r="J1336" s="1">
        <f t="shared" si="101"/>
        <v>13.418355225836059</v>
      </c>
      <c r="K1336" s="1">
        <f t="shared" si="102"/>
        <v>-4.9131443574241551</v>
      </c>
      <c r="L1336" s="30"/>
      <c r="M1336" s="30"/>
      <c r="N1336" s="2">
        <v>0</v>
      </c>
      <c r="O1336" s="30"/>
      <c r="P1336" s="30"/>
      <c r="Q1336" s="30"/>
      <c r="R1336" s="30"/>
      <c r="S1336" s="30"/>
      <c r="T1336" s="30"/>
      <c r="U1336" s="30"/>
      <c r="V1336" s="30"/>
    </row>
    <row r="1337" spans="1:22" ht="14.5" x14ac:dyDescent="0.35">
      <c r="A1337" s="2">
        <v>79</v>
      </c>
      <c r="B1337" s="2">
        <v>270</v>
      </c>
      <c r="C1337" s="2">
        <v>1737462.7847682119</v>
      </c>
      <c r="D1337" s="2">
        <v>6893.1852168340192</v>
      </c>
      <c r="E1337" s="2">
        <v>3270</v>
      </c>
      <c r="F1337" s="2">
        <v>21861.072265625</v>
      </c>
      <c r="G1337" s="2">
        <v>330.68496704101602</v>
      </c>
      <c r="H1337" s="2">
        <v>24350.014754317479</v>
      </c>
      <c r="I1337" s="2">
        <v>348.6304774918097</v>
      </c>
      <c r="J1337" s="1">
        <f t="shared" si="101"/>
        <v>11.385271767323903</v>
      </c>
      <c r="K1337" s="1">
        <f t="shared" si="102"/>
        <v>5.4267693543407525</v>
      </c>
      <c r="L1337" s="30"/>
      <c r="M1337" s="30"/>
      <c r="N1337" s="2">
        <v>1925931</v>
      </c>
      <c r="O1337" s="30"/>
      <c r="P1337" s="30"/>
      <c r="Q1337" s="30"/>
      <c r="R1337" s="30"/>
      <c r="S1337" s="30"/>
      <c r="T1337" s="30"/>
      <c r="U1337" s="30"/>
      <c r="V1337" s="30"/>
    </row>
    <row r="1338" spans="1:22" ht="14.5" x14ac:dyDescent="0.35">
      <c r="A1338" s="2">
        <v>79</v>
      </c>
      <c r="B1338" s="2">
        <v>270</v>
      </c>
      <c r="C1338" s="2">
        <v>1737462.7847682119</v>
      </c>
      <c r="D1338" s="2">
        <v>6893.1852168340192</v>
      </c>
      <c r="E1338" s="2">
        <v>3300</v>
      </c>
      <c r="F1338" s="2">
        <v>20095.50390625</v>
      </c>
      <c r="G1338" s="2">
        <v>297.98773193359398</v>
      </c>
      <c r="H1338" s="2">
        <v>23408.724733408391</v>
      </c>
      <c r="I1338" s="2">
        <v>319.62611646497902</v>
      </c>
      <c r="J1338" s="1">
        <f t="shared" si="101"/>
        <v>16.487373706154891</v>
      </c>
      <c r="K1338" s="1">
        <f t="shared" si="102"/>
        <v>7.2615018044458006</v>
      </c>
      <c r="L1338" s="30"/>
      <c r="M1338" s="30"/>
      <c r="N1338" s="2">
        <v>1925931</v>
      </c>
      <c r="O1338" s="30"/>
      <c r="P1338" s="30"/>
      <c r="Q1338" s="30"/>
      <c r="R1338" s="30"/>
      <c r="S1338" s="30"/>
      <c r="T1338" s="30"/>
      <c r="U1338" s="30"/>
      <c r="V1338" s="30"/>
    </row>
    <row r="1339" spans="1:22" ht="14.5" x14ac:dyDescent="0.35">
      <c r="A1339" s="2">
        <v>79</v>
      </c>
      <c r="B1339" s="2">
        <v>270</v>
      </c>
      <c r="C1339" s="2">
        <v>1737462.7847682119</v>
      </c>
      <c r="D1339" s="2">
        <v>6893.1852168340192</v>
      </c>
      <c r="E1339" s="2">
        <v>3330</v>
      </c>
      <c r="F1339" s="2">
        <v>21940.197265625</v>
      </c>
      <c r="G1339" s="2">
        <v>365.260498046875</v>
      </c>
      <c r="H1339" s="2">
        <v>23597.832745403979</v>
      </c>
      <c r="I1339" s="2">
        <v>311.01153597299901</v>
      </c>
      <c r="J1339" s="1">
        <f t="shared" si="101"/>
        <v>7.5552441927042029</v>
      </c>
      <c r="K1339" s="1">
        <f t="shared" si="102"/>
        <v>-14.852129470325053</v>
      </c>
      <c r="L1339" s="30"/>
      <c r="M1339" s="30"/>
      <c r="N1339" s="2">
        <v>1925931</v>
      </c>
      <c r="O1339" s="30"/>
      <c r="P1339" s="30"/>
      <c r="Q1339" s="30"/>
      <c r="R1339" s="30"/>
      <c r="S1339" s="30"/>
      <c r="T1339" s="30"/>
      <c r="U1339" s="30"/>
      <c r="V1339" s="30"/>
    </row>
    <row r="1340" spans="1:22" ht="14.5" x14ac:dyDescent="0.35">
      <c r="A1340" s="2">
        <v>79</v>
      </c>
      <c r="B1340" s="2">
        <v>270</v>
      </c>
      <c r="C1340" s="2">
        <v>1737462.7847682119</v>
      </c>
      <c r="D1340" s="2">
        <v>6893.1852168340192</v>
      </c>
      <c r="E1340" s="2">
        <v>3360</v>
      </c>
      <c r="F1340" s="2">
        <v>20685.640625</v>
      </c>
      <c r="G1340" s="2">
        <v>318.254638671875</v>
      </c>
      <c r="H1340" s="2">
        <v>23744.855918160261</v>
      </c>
      <c r="I1340" s="2">
        <v>307.61400435898878</v>
      </c>
      <c r="J1340" s="1">
        <f t="shared" si="101"/>
        <v>14.789076870372542</v>
      </c>
      <c r="K1340" s="1">
        <f t="shared" si="102"/>
        <v>-3.3434341624339572</v>
      </c>
      <c r="L1340" s="30"/>
      <c r="M1340" s="30"/>
      <c r="N1340" s="2">
        <v>0</v>
      </c>
      <c r="O1340" s="30"/>
      <c r="P1340" s="30"/>
      <c r="Q1340" s="30"/>
      <c r="R1340" s="30"/>
      <c r="S1340" s="30"/>
      <c r="T1340" s="30"/>
      <c r="U1340" s="30"/>
      <c r="V1340" s="30"/>
    </row>
    <row r="1341" spans="1:22" ht="14.5" x14ac:dyDescent="0.35">
      <c r="A1341" s="2">
        <v>79</v>
      </c>
      <c r="B1341" s="2">
        <v>270</v>
      </c>
      <c r="C1341" s="2">
        <v>1737462.7847682119</v>
      </c>
      <c r="D1341" s="2">
        <v>6893.1852168340192</v>
      </c>
      <c r="E1341" s="2">
        <v>3390</v>
      </c>
      <c r="F1341" s="2">
        <v>20985.998046875</v>
      </c>
      <c r="G1341" s="2">
        <v>313.79919433593801</v>
      </c>
      <c r="H1341" s="2">
        <v>23840.359628649941</v>
      </c>
      <c r="I1341" s="2">
        <v>305.55126261207408</v>
      </c>
      <c r="J1341" s="1">
        <f t="shared" si="101"/>
        <v>13.601266784640634</v>
      </c>
      <c r="K1341" s="1">
        <f t="shared" si="102"/>
        <v>-2.6284107393322675</v>
      </c>
      <c r="L1341" s="30"/>
      <c r="M1341" s="30"/>
      <c r="N1341" s="2">
        <v>0</v>
      </c>
      <c r="O1341" s="30"/>
      <c r="P1341" s="30"/>
      <c r="Q1341" s="30"/>
      <c r="R1341" s="30"/>
      <c r="S1341" s="30"/>
      <c r="T1341" s="30"/>
      <c r="U1341" s="30"/>
      <c r="V1341" s="30"/>
    </row>
    <row r="1342" spans="1:22" ht="14.5" x14ac:dyDescent="0.35">
      <c r="A1342" s="2">
        <v>79</v>
      </c>
      <c r="B1342" s="2">
        <v>270</v>
      </c>
      <c r="C1342" s="2">
        <v>1737462.7847682119</v>
      </c>
      <c r="D1342" s="2">
        <v>6893.1852168340192</v>
      </c>
      <c r="E1342" s="2">
        <v>3420</v>
      </c>
      <c r="F1342" s="2">
        <v>21785.466796875</v>
      </c>
      <c r="G1342" s="2">
        <v>315.635009765625</v>
      </c>
      <c r="H1342" s="2">
        <v>23935.017968380638</v>
      </c>
      <c r="I1342" s="2">
        <v>303.83017681340078</v>
      </c>
      <c r="J1342" s="1">
        <f t="shared" si="101"/>
        <v>9.8669043520976061</v>
      </c>
      <c r="K1342" s="1">
        <f t="shared" si="102"/>
        <v>-3.7400264821668241</v>
      </c>
      <c r="L1342" s="30"/>
      <c r="M1342" s="30"/>
      <c r="N1342" s="2">
        <v>0</v>
      </c>
      <c r="O1342" s="30"/>
      <c r="P1342" s="30"/>
      <c r="Q1342" s="30"/>
      <c r="R1342" s="30"/>
      <c r="S1342" s="30"/>
      <c r="T1342" s="30"/>
      <c r="U1342" s="30"/>
      <c r="V1342" s="30"/>
    </row>
    <row r="1343" spans="1:22" ht="14.5" x14ac:dyDescent="0.35">
      <c r="A1343" s="2">
        <v>79</v>
      </c>
      <c r="B1343" s="2">
        <v>270</v>
      </c>
      <c r="C1343" s="2">
        <v>1737462.7847682119</v>
      </c>
      <c r="D1343" s="2">
        <v>6893.1852168340192</v>
      </c>
      <c r="E1343" s="2">
        <v>3450</v>
      </c>
      <c r="F1343" s="2">
        <v>22763.646484375</v>
      </c>
      <c r="G1343" s="2">
        <v>318.89495849609398</v>
      </c>
      <c r="H1343" s="2">
        <v>24029.6959264201</v>
      </c>
      <c r="I1343" s="2">
        <v>302.19640778862828</v>
      </c>
      <c r="J1343" s="1">
        <f t="shared" si="101"/>
        <v>5.5617163221811481</v>
      </c>
      <c r="K1343" s="1">
        <f t="shared" si="102"/>
        <v>-5.2363796487143999</v>
      </c>
      <c r="L1343" s="30"/>
      <c r="M1343" s="30"/>
      <c r="N1343" s="2">
        <v>1925931</v>
      </c>
      <c r="O1343" s="30"/>
      <c r="P1343" s="30"/>
      <c r="Q1343" s="30"/>
      <c r="R1343" s="30"/>
      <c r="S1343" s="30"/>
      <c r="T1343" s="30"/>
      <c r="U1343" s="30"/>
      <c r="V1343" s="30"/>
    </row>
    <row r="1344" spans="1:22" ht="14.5" x14ac:dyDescent="0.35">
      <c r="A1344" s="2">
        <v>79</v>
      </c>
      <c r="B1344" s="2">
        <v>270</v>
      </c>
      <c r="C1344" s="2">
        <v>1737462.7847682119</v>
      </c>
      <c r="D1344" s="2">
        <v>6893.1852168340192</v>
      </c>
      <c r="E1344" s="2">
        <v>3480</v>
      </c>
      <c r="F1344" s="2">
        <v>23728.486328125</v>
      </c>
      <c r="G1344" s="2">
        <v>289.32583618164102</v>
      </c>
      <c r="H1344" s="2">
        <v>24124.37566794216</v>
      </c>
      <c r="I1344" s="2">
        <v>300.58498895848982</v>
      </c>
      <c r="J1344" s="1">
        <f t="shared" si="101"/>
        <v>1.6684137974191764</v>
      </c>
      <c r="K1344" s="1">
        <f t="shared" si="102"/>
        <v>3.8915130862285694</v>
      </c>
      <c r="L1344" s="30"/>
      <c r="M1344" s="30"/>
      <c r="N1344" s="2">
        <v>1925931</v>
      </c>
      <c r="O1344" s="30"/>
      <c r="P1344" s="30"/>
      <c r="Q1344" s="30"/>
      <c r="R1344" s="30"/>
      <c r="S1344" s="30"/>
      <c r="T1344" s="30"/>
      <c r="U1344" s="30"/>
      <c r="V1344" s="30"/>
    </row>
    <row r="1345" spans="1:22" ht="14.5" x14ac:dyDescent="0.35">
      <c r="A1345" s="2">
        <v>79</v>
      </c>
      <c r="B1345" s="2">
        <v>270</v>
      </c>
      <c r="C1345" s="2">
        <v>1737462.7847682119</v>
      </c>
      <c r="D1345" s="2">
        <v>6893.1852168340192</v>
      </c>
      <c r="E1345" s="2">
        <v>3510</v>
      </c>
      <c r="F1345" s="2">
        <v>24855.05078125</v>
      </c>
      <c r="G1345" s="2">
        <v>277.04840087890602</v>
      </c>
      <c r="H1345" s="2">
        <v>24211.853706669459</v>
      </c>
      <c r="I1345" s="2">
        <v>298.97933889480402</v>
      </c>
      <c r="J1345" s="1">
        <f t="shared" si="101"/>
        <v>-2.5877922368428719</v>
      </c>
      <c r="K1345" s="1">
        <f t="shared" si="102"/>
        <v>7.9159229745865591</v>
      </c>
      <c r="L1345" s="30"/>
      <c r="M1345" s="30"/>
      <c r="N1345" s="2">
        <v>1925931</v>
      </c>
      <c r="O1345" s="30"/>
      <c r="P1345" s="30"/>
      <c r="Q1345" s="30"/>
      <c r="R1345" s="30"/>
      <c r="S1345" s="30"/>
      <c r="T1345" s="30"/>
      <c r="U1345" s="30"/>
      <c r="V1345" s="30"/>
    </row>
    <row r="1346" spans="1:22" ht="14.5" x14ac:dyDescent="0.35">
      <c r="A1346" s="2">
        <v>79</v>
      </c>
      <c r="B1346" s="2">
        <v>270</v>
      </c>
      <c r="C1346" s="2">
        <v>1737462.7847682119</v>
      </c>
      <c r="D1346" s="2">
        <v>6893.1852168340192</v>
      </c>
      <c r="E1346" s="2">
        <v>3540</v>
      </c>
      <c r="F1346" s="2">
        <v>39427.58984375</v>
      </c>
      <c r="G1346" s="2">
        <v>421.75643920898398</v>
      </c>
      <c r="H1346" s="2">
        <v>36452.722421534178</v>
      </c>
      <c r="I1346" s="2">
        <v>392.25352697232648</v>
      </c>
      <c r="J1346" s="1">
        <f t="shared" si="101"/>
        <v>-7.5451414453815353</v>
      </c>
      <c r="K1346" s="1">
        <f t="shared" si="102"/>
        <v>-6.9952487961988279</v>
      </c>
      <c r="L1346" s="30"/>
      <c r="M1346" s="30"/>
      <c r="N1346" s="2">
        <v>0</v>
      </c>
      <c r="O1346" s="30"/>
      <c r="P1346" s="30"/>
      <c r="Q1346" s="30"/>
      <c r="R1346" s="30"/>
      <c r="S1346" s="30"/>
      <c r="T1346" s="30"/>
      <c r="U1346" s="30"/>
      <c r="V1346" s="30"/>
    </row>
    <row r="1347" spans="1:22" ht="14.5" x14ac:dyDescent="0.35">
      <c r="A1347" s="2">
        <v>79</v>
      </c>
      <c r="B1347" s="2">
        <v>270</v>
      </c>
      <c r="C1347" s="2">
        <v>1737462.7847682119</v>
      </c>
      <c r="D1347" s="2">
        <v>6893.1852168340192</v>
      </c>
      <c r="E1347" s="2">
        <v>3570</v>
      </c>
      <c r="F1347" s="2">
        <v>41937.81640625</v>
      </c>
      <c r="G1347" s="2">
        <v>461.60577392578102</v>
      </c>
      <c r="H1347" s="2">
        <v>39589.368964184789</v>
      </c>
      <c r="I1347" s="2">
        <v>418.54693020192792</v>
      </c>
      <c r="J1347" s="1">
        <f t="shared" si="101"/>
        <v>-5.5998324264570476</v>
      </c>
      <c r="K1347" s="1">
        <f t="shared" si="102"/>
        <v>-9.3280557038214784</v>
      </c>
      <c r="L1347" s="30"/>
      <c r="M1347" s="30"/>
      <c r="N1347" s="2">
        <v>0</v>
      </c>
      <c r="O1347" s="30"/>
      <c r="P1347" s="30"/>
      <c r="Q1347" s="30"/>
      <c r="R1347" s="30"/>
      <c r="S1347" s="30"/>
      <c r="T1347" s="30"/>
      <c r="U1347" s="30"/>
      <c r="V1347" s="30"/>
    </row>
    <row r="1348" spans="1:22" ht="14.5" x14ac:dyDescent="0.35">
      <c r="A1348" s="2">
        <v>79</v>
      </c>
      <c r="B1348" s="2">
        <v>270</v>
      </c>
      <c r="C1348" s="2">
        <v>1737462.7847682119</v>
      </c>
      <c r="D1348" s="2">
        <v>6893.1852168340192</v>
      </c>
      <c r="E1348" s="2">
        <v>3600</v>
      </c>
      <c r="F1348" s="2">
        <v>42848.4296875</v>
      </c>
      <c r="G1348" s="2">
        <v>466.28576660156301</v>
      </c>
      <c r="H1348" s="2">
        <v>40492.95259567161</v>
      </c>
      <c r="I1348" s="2">
        <v>424.89504994320168</v>
      </c>
      <c r="J1348" s="1">
        <f t="shared" si="101"/>
        <v>-5.4972308413802713</v>
      </c>
      <c r="K1348" s="1">
        <f t="shared" si="102"/>
        <v>-8.8766845619221577</v>
      </c>
      <c r="L1348" s="30"/>
      <c r="M1348" s="30"/>
      <c r="N1348" s="2">
        <v>0</v>
      </c>
      <c r="O1348" s="30"/>
      <c r="P1348" s="30"/>
      <c r="Q1348" s="30"/>
      <c r="R1348" s="30"/>
      <c r="S1348" s="30"/>
      <c r="T1348" s="30"/>
      <c r="U1348" s="30"/>
      <c r="V1348" s="30"/>
    </row>
    <row r="1349" spans="1:22" ht="14.5" x14ac:dyDescent="0.35">
      <c r="A1349" s="2">
        <v>79</v>
      </c>
      <c r="B1349" s="2">
        <v>270</v>
      </c>
      <c r="C1349" s="2">
        <v>1737462.7847682119</v>
      </c>
      <c r="D1349" s="2">
        <v>6893.1852168340192</v>
      </c>
      <c r="E1349" s="2">
        <v>3630</v>
      </c>
      <c r="F1349" s="2">
        <v>40693.22265625</v>
      </c>
      <c r="G1349" s="2">
        <v>482.87322998046898</v>
      </c>
      <c r="H1349" s="2">
        <v>41235.65182752721</v>
      </c>
      <c r="I1349" s="2">
        <v>425.75097178878292</v>
      </c>
      <c r="J1349" s="1">
        <f t="shared" si="101"/>
        <v>1.3329717723742367</v>
      </c>
      <c r="K1349" s="1">
        <f t="shared" si="102"/>
        <v>-11.829659348478796</v>
      </c>
      <c r="L1349" s="30"/>
      <c r="M1349" s="30"/>
      <c r="N1349" s="2">
        <v>1925931</v>
      </c>
      <c r="O1349" s="30"/>
      <c r="P1349" s="30"/>
      <c r="Q1349" s="30"/>
      <c r="R1349" s="30"/>
      <c r="S1349" s="30"/>
      <c r="T1349" s="30"/>
      <c r="U1349" s="30"/>
      <c r="V1349" s="30"/>
    </row>
    <row r="1350" spans="1:22" ht="14.5" x14ac:dyDescent="0.35">
      <c r="A1350" s="2">
        <v>79</v>
      </c>
      <c r="B1350" s="2">
        <v>270</v>
      </c>
      <c r="C1350" s="2">
        <v>1737462.7847682119</v>
      </c>
      <c r="D1350" s="2">
        <v>6893.1852168340192</v>
      </c>
      <c r="E1350" s="2">
        <v>3660</v>
      </c>
      <c r="F1350" s="2">
        <v>42677.5078125</v>
      </c>
      <c r="G1350" s="2">
        <v>471.22653198242199</v>
      </c>
      <c r="H1350" s="2">
        <v>41630.336529974767</v>
      </c>
      <c r="I1350" s="2">
        <v>425.09466134365499</v>
      </c>
      <c r="J1350" s="1">
        <f t="shared" si="101"/>
        <v>-2.4536842383718618</v>
      </c>
      <c r="K1350" s="1">
        <f t="shared" si="102"/>
        <v>-9.7897438933866816</v>
      </c>
      <c r="L1350" s="30"/>
      <c r="M1350" s="30"/>
      <c r="N1350" s="2">
        <v>1925931</v>
      </c>
      <c r="O1350" s="30"/>
      <c r="P1350" s="30"/>
      <c r="Q1350" s="30"/>
      <c r="R1350" s="30"/>
      <c r="S1350" s="30"/>
      <c r="T1350" s="30"/>
      <c r="U1350" s="30"/>
      <c r="V1350" s="30"/>
    </row>
    <row r="1351" spans="1:22" ht="14.5" x14ac:dyDescent="0.35">
      <c r="A1351" s="2">
        <v>80</v>
      </c>
      <c r="B1351" s="2">
        <v>360</v>
      </c>
      <c r="C1351" s="2">
        <v>1232646.4515060871</v>
      </c>
      <c r="D1351" s="2">
        <v>8829.645680104979</v>
      </c>
      <c r="E1351" s="2">
        <v>30</v>
      </c>
      <c r="F1351" s="2">
        <v>173.40434265136699</v>
      </c>
      <c r="G1351" s="2">
        <v>585.93322753906295</v>
      </c>
      <c r="H1351" s="2">
        <v>194.85821074491511</v>
      </c>
      <c r="I1351" s="2">
        <v>582.60361082866643</v>
      </c>
      <c r="J1351" s="1">
        <f t="shared" si="101"/>
        <v>12.372163098983956</v>
      </c>
      <c r="K1351" s="1">
        <f t="shared" si="102"/>
        <v>-0.56825872879423667</v>
      </c>
      <c r="L1351" s="30">
        <f t="shared" ref="L1351" si="103">AVERAGE(J1351:J1472)</f>
        <v>7.6472477115171875</v>
      </c>
      <c r="M1351" s="30">
        <f t="shared" ref="M1351" si="104">AVERAGE(K1351:K1472)</f>
        <v>-0.88638630967967513</v>
      </c>
      <c r="N1351" s="2">
        <v>1760274</v>
      </c>
      <c r="O1351" s="30">
        <f t="shared" ref="O1351" si="105">ABS(L1351)</f>
        <v>7.6472477115171875</v>
      </c>
      <c r="P1351" s="30">
        <f t="shared" ref="P1351" si="106">ABS(M1351)</f>
        <v>0.88638630967967513</v>
      </c>
      <c r="Q1351" s="30">
        <f t="shared" ref="Q1351" si="107">SUM(G1351:G1472)*30</f>
        <v>2674970.8401489258</v>
      </c>
      <c r="R1351" s="30">
        <f>SUM(I1351:I1472)*30</f>
        <v>2632847.078314167</v>
      </c>
      <c r="S1351" s="30">
        <f t="shared" ref="S1351" si="108">SUM(F1351:F1472)*30</f>
        <v>52023434.579315186</v>
      </c>
      <c r="T1351" s="30">
        <f>SUM(H1351:H1472)*30</f>
        <v>52554538.527668729</v>
      </c>
      <c r="U1351" s="30">
        <f t="shared" ref="U1351" si="109">(R1351-Q1351)/Q1351*100</f>
        <v>-1.5747372346090176</v>
      </c>
      <c r="V1351" s="30">
        <f t="shared" ref="V1351" si="110">(T1351-S1351)/S1351*100</f>
        <v>1.0208936658032837</v>
      </c>
    </row>
    <row r="1352" spans="1:22" ht="14.5" x14ac:dyDescent="0.35">
      <c r="A1352" s="2">
        <v>80</v>
      </c>
      <c r="B1352" s="2">
        <v>360</v>
      </c>
      <c r="C1352" s="2">
        <v>1232646.4515060871</v>
      </c>
      <c r="D1352" s="2">
        <v>8829.645680104979</v>
      </c>
      <c r="E1352" s="2">
        <v>60</v>
      </c>
      <c r="F1352" s="2">
        <v>162.61239624023401</v>
      </c>
      <c r="G1352" s="2">
        <v>549.46722412109398</v>
      </c>
      <c r="H1352" s="2">
        <v>194.85821074491511</v>
      </c>
      <c r="I1352" s="2">
        <v>542.346198630358</v>
      </c>
      <c r="J1352" s="1">
        <f t="shared" si="101"/>
        <v>19.829862452209998</v>
      </c>
      <c r="K1352" s="1">
        <f t="shared" si="102"/>
        <v>-1.2959873088201912</v>
      </c>
      <c r="L1352" s="30"/>
      <c r="M1352" s="30"/>
      <c r="N1352" s="2">
        <v>1760274</v>
      </c>
      <c r="O1352" s="30"/>
      <c r="P1352" s="30"/>
      <c r="Q1352" s="30"/>
      <c r="R1352" s="30"/>
      <c r="S1352" s="30"/>
      <c r="T1352" s="30"/>
      <c r="U1352" s="30"/>
      <c r="V1352" s="30"/>
    </row>
    <row r="1353" spans="1:22" ht="14.5" x14ac:dyDescent="0.35">
      <c r="A1353" s="2">
        <v>80</v>
      </c>
      <c r="B1353" s="2">
        <v>360</v>
      </c>
      <c r="C1353" s="2">
        <v>1232646.4515060871</v>
      </c>
      <c r="D1353" s="2">
        <v>8829.645680104979</v>
      </c>
      <c r="E1353" s="2">
        <v>90</v>
      </c>
      <c r="F1353" s="2">
        <v>162.512451171875</v>
      </c>
      <c r="G1353" s="2">
        <v>549.12951660156295</v>
      </c>
      <c r="H1353" s="2">
        <v>194.85821074491511</v>
      </c>
      <c r="I1353" s="2">
        <v>541.45986239829517</v>
      </c>
      <c r="J1353" s="1">
        <f t="shared" ref="J1353:J1416" si="111">(H1353-F1353)/F1353*100</f>
        <v>19.903557751910881</v>
      </c>
      <c r="K1353" s="1">
        <f t="shared" ref="K1353:K1416" si="112">(I1353-G1353)/G1353*100</f>
        <v>-1.3966931245534786</v>
      </c>
      <c r="L1353" s="30"/>
      <c r="M1353" s="30"/>
      <c r="N1353" s="2">
        <v>1760274</v>
      </c>
      <c r="O1353" s="30"/>
      <c r="P1353" s="30"/>
      <c r="Q1353" s="30"/>
      <c r="R1353" s="30"/>
      <c r="S1353" s="30"/>
      <c r="T1353" s="30"/>
      <c r="U1353" s="30"/>
      <c r="V1353" s="30"/>
    </row>
    <row r="1354" spans="1:22" ht="14.5" x14ac:dyDescent="0.35">
      <c r="A1354" s="2">
        <v>80</v>
      </c>
      <c r="B1354" s="2">
        <v>360</v>
      </c>
      <c r="C1354" s="2">
        <v>1232646.4515060871</v>
      </c>
      <c r="D1354" s="2">
        <v>8829.645680104979</v>
      </c>
      <c r="E1354" s="2">
        <v>120</v>
      </c>
      <c r="F1354" s="2">
        <v>163.53436279296901</v>
      </c>
      <c r="G1354" s="2">
        <v>552.58258056640602</v>
      </c>
      <c r="H1354" s="2">
        <v>194.85821074491511</v>
      </c>
      <c r="I1354" s="2">
        <v>544.73694458500813</v>
      </c>
      <c r="J1354" s="1">
        <f t="shared" si="111"/>
        <v>19.154291133051608</v>
      </c>
      <c r="K1354" s="1">
        <f t="shared" si="112"/>
        <v>-1.4198123967925278</v>
      </c>
      <c r="L1354" s="30"/>
      <c r="M1354" s="30"/>
      <c r="N1354" s="2">
        <v>0</v>
      </c>
      <c r="O1354" s="30"/>
      <c r="P1354" s="30"/>
      <c r="Q1354" s="30"/>
      <c r="R1354" s="30"/>
      <c r="S1354" s="30"/>
      <c r="T1354" s="30"/>
      <c r="U1354" s="30"/>
      <c r="V1354" s="30"/>
    </row>
    <row r="1355" spans="1:22" ht="14.5" x14ac:dyDescent="0.35">
      <c r="A1355" s="2">
        <v>80</v>
      </c>
      <c r="B1355" s="2">
        <v>360</v>
      </c>
      <c r="C1355" s="2">
        <v>1232646.4515060871</v>
      </c>
      <c r="D1355" s="2">
        <v>8829.645680104979</v>
      </c>
      <c r="E1355" s="2">
        <v>150</v>
      </c>
      <c r="F1355" s="2">
        <v>164.81999206543</v>
      </c>
      <c r="G1355" s="2">
        <v>556.92669677734398</v>
      </c>
      <c r="H1355" s="2">
        <v>194.85821074491511</v>
      </c>
      <c r="I1355" s="2">
        <v>548.51461072558891</v>
      </c>
      <c r="J1355" s="1">
        <f t="shared" si="111"/>
        <v>18.224863563614651</v>
      </c>
      <c r="K1355" s="1">
        <f t="shared" si="112"/>
        <v>-1.5104476227179626</v>
      </c>
      <c r="L1355" s="30"/>
      <c r="M1355" s="30"/>
      <c r="N1355" s="2">
        <v>0</v>
      </c>
      <c r="O1355" s="30"/>
      <c r="P1355" s="30"/>
      <c r="Q1355" s="30"/>
      <c r="R1355" s="30"/>
      <c r="S1355" s="30"/>
      <c r="T1355" s="30"/>
      <c r="U1355" s="30"/>
      <c r="V1355" s="30"/>
    </row>
    <row r="1356" spans="1:22" ht="14.5" x14ac:dyDescent="0.35">
      <c r="A1356" s="2">
        <v>80</v>
      </c>
      <c r="B1356" s="2">
        <v>360</v>
      </c>
      <c r="C1356" s="2">
        <v>1232646.4515060871</v>
      </c>
      <c r="D1356" s="2">
        <v>8829.645680104979</v>
      </c>
      <c r="E1356" s="2">
        <v>180</v>
      </c>
      <c r="F1356" s="2">
        <v>166.085861206055</v>
      </c>
      <c r="G1356" s="2">
        <v>561.2041015625</v>
      </c>
      <c r="H1356" s="2">
        <v>194.85821074491511</v>
      </c>
      <c r="I1356" s="2">
        <v>552.32260064375419</v>
      </c>
      <c r="J1356" s="1">
        <f t="shared" si="111"/>
        <v>17.32378020014816</v>
      </c>
      <c r="K1356" s="1">
        <f t="shared" si="112"/>
        <v>-1.5825794740305728</v>
      </c>
      <c r="L1356" s="30"/>
      <c r="M1356" s="30"/>
      <c r="N1356" s="2">
        <v>0</v>
      </c>
      <c r="O1356" s="30"/>
      <c r="P1356" s="30"/>
      <c r="Q1356" s="30"/>
      <c r="R1356" s="30"/>
      <c r="S1356" s="30"/>
      <c r="T1356" s="30"/>
      <c r="U1356" s="30"/>
      <c r="V1356" s="30"/>
    </row>
    <row r="1357" spans="1:22" ht="14.5" x14ac:dyDescent="0.35">
      <c r="A1357" s="2">
        <v>80</v>
      </c>
      <c r="B1357" s="2">
        <v>360</v>
      </c>
      <c r="C1357" s="2">
        <v>1232646.4515060871</v>
      </c>
      <c r="D1357" s="2">
        <v>8829.645680104979</v>
      </c>
      <c r="E1357" s="2">
        <v>210</v>
      </c>
      <c r="F1357" s="2">
        <v>167.50315856933599</v>
      </c>
      <c r="G1357" s="2">
        <v>565.99310302734398</v>
      </c>
      <c r="H1357" s="2">
        <v>194.85821074491511</v>
      </c>
      <c r="I1357" s="2">
        <v>556.11156269351477</v>
      </c>
      <c r="J1357" s="1">
        <f t="shared" si="111"/>
        <v>16.331066476132037</v>
      </c>
      <c r="K1357" s="1">
        <f t="shared" si="112"/>
        <v>-1.7458764569701506</v>
      </c>
      <c r="L1357" s="30"/>
      <c r="M1357" s="30"/>
      <c r="N1357" s="2">
        <v>1760274</v>
      </c>
      <c r="O1357" s="30"/>
      <c r="P1357" s="30"/>
      <c r="Q1357" s="30"/>
      <c r="R1357" s="30"/>
      <c r="S1357" s="30"/>
      <c r="T1357" s="30"/>
      <c r="U1357" s="30"/>
      <c r="V1357" s="30"/>
    </row>
    <row r="1358" spans="1:22" ht="14.5" x14ac:dyDescent="0.35">
      <c r="A1358" s="2">
        <v>80</v>
      </c>
      <c r="B1358" s="2">
        <v>360</v>
      </c>
      <c r="C1358" s="2">
        <v>1232646.4515060871</v>
      </c>
      <c r="D1358" s="2">
        <v>8829.645680104979</v>
      </c>
      <c r="E1358" s="2">
        <v>240</v>
      </c>
      <c r="F1358" s="2">
        <v>168.8994140625</v>
      </c>
      <c r="G1358" s="2">
        <v>570.71105957031295</v>
      </c>
      <c r="H1358" s="2">
        <v>194.85821074491511</v>
      </c>
      <c r="I1358" s="2">
        <v>559.91623028545064</v>
      </c>
      <c r="J1358" s="1">
        <f t="shared" si="111"/>
        <v>15.369382319354436</v>
      </c>
      <c r="K1358" s="1">
        <f t="shared" si="112"/>
        <v>-1.891470141298772</v>
      </c>
      <c r="L1358" s="30"/>
      <c r="M1358" s="30"/>
      <c r="N1358" s="2">
        <v>1760274</v>
      </c>
      <c r="O1358" s="30"/>
      <c r="P1358" s="30"/>
      <c r="Q1358" s="30"/>
      <c r="R1358" s="30"/>
      <c r="S1358" s="30"/>
      <c r="T1358" s="30"/>
      <c r="U1358" s="30"/>
      <c r="V1358" s="30"/>
    </row>
    <row r="1359" spans="1:22" ht="14.5" x14ac:dyDescent="0.35">
      <c r="A1359" s="2">
        <v>80</v>
      </c>
      <c r="B1359" s="2">
        <v>360</v>
      </c>
      <c r="C1359" s="2">
        <v>1232646.4515060871</v>
      </c>
      <c r="D1359" s="2">
        <v>8829.645680104979</v>
      </c>
      <c r="E1359" s="2">
        <v>270</v>
      </c>
      <c r="F1359" s="2">
        <v>170.57922363281199</v>
      </c>
      <c r="G1359" s="2">
        <v>576.38665771484398</v>
      </c>
      <c r="H1359" s="2">
        <v>194.85821074491511</v>
      </c>
      <c r="I1359" s="2">
        <v>563.85469701553268</v>
      </c>
      <c r="J1359" s="1">
        <f t="shared" si="111"/>
        <v>14.233261586631416</v>
      </c>
      <c r="K1359" s="1">
        <f t="shared" si="112"/>
        <v>-2.1742281039252025</v>
      </c>
      <c r="L1359" s="30"/>
      <c r="M1359" s="30"/>
      <c r="N1359" s="2">
        <v>1760274</v>
      </c>
      <c r="O1359" s="30"/>
      <c r="P1359" s="30"/>
      <c r="Q1359" s="30"/>
      <c r="R1359" s="30"/>
      <c r="S1359" s="30"/>
      <c r="T1359" s="30"/>
      <c r="U1359" s="30"/>
      <c r="V1359" s="30"/>
    </row>
    <row r="1360" spans="1:22" ht="14.5" x14ac:dyDescent="0.35">
      <c r="A1360" s="2">
        <v>80</v>
      </c>
      <c r="B1360" s="2">
        <v>360</v>
      </c>
      <c r="C1360" s="2">
        <v>1232646.4515060871</v>
      </c>
      <c r="D1360" s="2">
        <v>8829.645680104979</v>
      </c>
      <c r="E1360" s="2">
        <v>300</v>
      </c>
      <c r="F1360" s="2">
        <v>172.65235900878901</v>
      </c>
      <c r="G1360" s="2">
        <v>583.00286865234398</v>
      </c>
      <c r="H1360" s="2">
        <v>194.85821074491511</v>
      </c>
      <c r="I1360" s="2">
        <v>567.80621142680639</v>
      </c>
      <c r="J1360" s="1">
        <f t="shared" si="111"/>
        <v>12.861597642575912</v>
      </c>
      <c r="K1360" s="1">
        <f t="shared" si="112"/>
        <v>-2.606617916077469</v>
      </c>
      <c r="L1360" s="30"/>
      <c r="M1360" s="30"/>
      <c r="N1360" s="2">
        <v>0</v>
      </c>
      <c r="O1360" s="30"/>
      <c r="P1360" s="30"/>
      <c r="Q1360" s="30"/>
      <c r="R1360" s="30"/>
      <c r="S1360" s="30"/>
      <c r="T1360" s="30"/>
      <c r="U1360" s="30"/>
      <c r="V1360" s="30"/>
    </row>
    <row r="1361" spans="1:22" ht="14.5" x14ac:dyDescent="0.35">
      <c r="A1361" s="2">
        <v>80</v>
      </c>
      <c r="B1361" s="2">
        <v>360</v>
      </c>
      <c r="C1361" s="2">
        <v>1232646.4515060871</v>
      </c>
      <c r="D1361" s="2">
        <v>8829.645680104979</v>
      </c>
      <c r="E1361" s="2">
        <v>330</v>
      </c>
      <c r="F1361" s="2">
        <v>180.15452575683599</v>
      </c>
      <c r="G1361" s="2">
        <v>593.10321044921898</v>
      </c>
      <c r="H1361" s="2">
        <v>194.85821074491511</v>
      </c>
      <c r="I1361" s="2">
        <v>571.7590547685719</v>
      </c>
      <c r="J1361" s="1">
        <f t="shared" si="111"/>
        <v>8.1617072489899325</v>
      </c>
      <c r="K1361" s="1">
        <f t="shared" si="112"/>
        <v>-3.5987253659411014</v>
      </c>
      <c r="L1361" s="30"/>
      <c r="M1361" s="30"/>
      <c r="N1361" s="2">
        <v>0</v>
      </c>
      <c r="O1361" s="30"/>
      <c r="P1361" s="30"/>
      <c r="Q1361" s="30"/>
      <c r="R1361" s="30"/>
      <c r="S1361" s="30"/>
      <c r="T1361" s="30"/>
      <c r="U1361" s="30"/>
      <c r="V1361" s="30"/>
    </row>
    <row r="1362" spans="1:22" ht="14.5" x14ac:dyDescent="0.35">
      <c r="A1362" s="2">
        <v>80</v>
      </c>
      <c r="B1362" s="2">
        <v>360</v>
      </c>
      <c r="C1362" s="2">
        <v>1232646.4515060871</v>
      </c>
      <c r="D1362" s="2">
        <v>8829.645680104979</v>
      </c>
      <c r="E1362" s="2">
        <v>360</v>
      </c>
      <c r="F1362" s="2">
        <v>217.55223083496099</v>
      </c>
      <c r="G1362" s="2">
        <v>607.41912841796898</v>
      </c>
      <c r="H1362" s="2">
        <v>194.85821074491511</v>
      </c>
      <c r="I1362" s="2">
        <v>572.14130350274309</v>
      </c>
      <c r="J1362" s="1">
        <f t="shared" si="111"/>
        <v>-10.431527179908336</v>
      </c>
      <c r="K1362" s="1">
        <f t="shared" si="112"/>
        <v>-5.8078225173954339</v>
      </c>
      <c r="L1362" s="30"/>
      <c r="M1362" s="30"/>
      <c r="N1362" s="2">
        <v>0</v>
      </c>
      <c r="O1362" s="30"/>
      <c r="P1362" s="30"/>
      <c r="Q1362" s="30"/>
      <c r="R1362" s="30"/>
      <c r="S1362" s="30"/>
      <c r="T1362" s="30"/>
      <c r="U1362" s="30"/>
      <c r="V1362" s="30"/>
    </row>
    <row r="1363" spans="1:22" ht="14.5" x14ac:dyDescent="0.35">
      <c r="A1363" s="2">
        <v>80</v>
      </c>
      <c r="B1363" s="2">
        <v>360</v>
      </c>
      <c r="C1363" s="2">
        <v>1232646.4515060871</v>
      </c>
      <c r="D1363" s="2">
        <v>8829.645680104979</v>
      </c>
      <c r="E1363" s="2">
        <v>390</v>
      </c>
      <c r="F1363" s="2">
        <v>2392.73583984375</v>
      </c>
      <c r="G1363" s="2">
        <v>1587.85522460938</v>
      </c>
      <c r="H1363" s="2">
        <v>3901.231781402204</v>
      </c>
      <c r="I1363" s="2">
        <v>1561.88644960276</v>
      </c>
      <c r="J1363" s="1">
        <f t="shared" si="111"/>
        <v>63.044817419417335</v>
      </c>
      <c r="K1363" s="1">
        <f t="shared" si="112"/>
        <v>-1.6354623900304561</v>
      </c>
      <c r="L1363" s="30"/>
      <c r="M1363" s="30"/>
      <c r="N1363" s="2">
        <v>1760274</v>
      </c>
      <c r="O1363" s="30"/>
      <c r="P1363" s="30"/>
      <c r="Q1363" s="30"/>
      <c r="R1363" s="30"/>
      <c r="S1363" s="30"/>
      <c r="T1363" s="30"/>
      <c r="U1363" s="30"/>
      <c r="V1363" s="30"/>
    </row>
    <row r="1364" spans="1:22" ht="14.5" x14ac:dyDescent="0.35">
      <c r="A1364" s="2">
        <v>80</v>
      </c>
      <c r="B1364" s="2">
        <v>360</v>
      </c>
      <c r="C1364" s="2">
        <v>1232646.4515060871</v>
      </c>
      <c r="D1364" s="2">
        <v>8829.645680104979</v>
      </c>
      <c r="E1364" s="2">
        <v>420</v>
      </c>
      <c r="F1364" s="2">
        <v>11715.1591796875</v>
      </c>
      <c r="G1364" s="2">
        <v>1759.54455566406</v>
      </c>
      <c r="H1364" s="2">
        <v>8882.2980801234844</v>
      </c>
      <c r="I1364" s="2">
        <v>1699.7018573187329</v>
      </c>
      <c r="J1364" s="1">
        <f t="shared" si="111"/>
        <v>-24.181157559308396</v>
      </c>
      <c r="K1364" s="1">
        <f t="shared" si="112"/>
        <v>-3.4010334181473567</v>
      </c>
      <c r="L1364" s="30"/>
      <c r="M1364" s="30"/>
      <c r="N1364" s="2">
        <v>1760274</v>
      </c>
      <c r="O1364" s="30"/>
      <c r="P1364" s="30"/>
      <c r="Q1364" s="30"/>
      <c r="R1364" s="30"/>
      <c r="S1364" s="30"/>
      <c r="T1364" s="30"/>
      <c r="U1364" s="30"/>
      <c r="V1364" s="30"/>
    </row>
    <row r="1365" spans="1:22" ht="14.5" x14ac:dyDescent="0.35">
      <c r="A1365" s="2">
        <v>80</v>
      </c>
      <c r="B1365" s="2">
        <v>360</v>
      </c>
      <c r="C1365" s="2">
        <v>1232646.4515060871</v>
      </c>
      <c r="D1365" s="2">
        <v>8829.645680104979</v>
      </c>
      <c r="E1365" s="2">
        <v>450</v>
      </c>
      <c r="F1365" s="2">
        <v>10931.8251953125</v>
      </c>
      <c r="G1365" s="2">
        <v>1728.29760742188</v>
      </c>
      <c r="H1365" s="2">
        <v>10368.845106638009</v>
      </c>
      <c r="I1365" s="2">
        <v>1739.189577138595</v>
      </c>
      <c r="J1365" s="1">
        <f t="shared" si="111"/>
        <v>-5.1499185050625673</v>
      </c>
      <c r="K1365" s="1">
        <f t="shared" si="112"/>
        <v>0.63021378204432665</v>
      </c>
      <c r="L1365" s="30"/>
      <c r="M1365" s="30"/>
      <c r="N1365" s="2">
        <v>1760274</v>
      </c>
      <c r="O1365" s="30"/>
      <c r="P1365" s="30"/>
      <c r="Q1365" s="30"/>
      <c r="R1365" s="30"/>
      <c r="S1365" s="30"/>
      <c r="T1365" s="30"/>
      <c r="U1365" s="30"/>
      <c r="V1365" s="30"/>
    </row>
    <row r="1366" spans="1:22" ht="14.5" x14ac:dyDescent="0.35">
      <c r="A1366" s="2">
        <v>80</v>
      </c>
      <c r="B1366" s="2">
        <v>360</v>
      </c>
      <c r="C1366" s="2">
        <v>1232646.4515060871</v>
      </c>
      <c r="D1366" s="2">
        <v>8829.645680104979</v>
      </c>
      <c r="E1366" s="2">
        <v>480</v>
      </c>
      <c r="F1366" s="2">
        <v>8095.68603515625</v>
      </c>
      <c r="G1366" s="2">
        <v>1736.66076660156</v>
      </c>
      <c r="H1366" s="2">
        <v>8204.4837292427837</v>
      </c>
      <c r="I1366" s="2">
        <v>1762.203753770917</v>
      </c>
      <c r="J1366" s="1">
        <f t="shared" si="111"/>
        <v>1.3438971523113656</v>
      </c>
      <c r="K1366" s="1">
        <f t="shared" si="112"/>
        <v>1.4708104000841602</v>
      </c>
      <c r="L1366" s="30"/>
      <c r="M1366" s="30"/>
      <c r="N1366" s="2">
        <v>0</v>
      </c>
      <c r="O1366" s="30"/>
      <c r="P1366" s="30"/>
      <c r="Q1366" s="30"/>
      <c r="R1366" s="30"/>
      <c r="S1366" s="30"/>
      <c r="T1366" s="30"/>
      <c r="U1366" s="30"/>
      <c r="V1366" s="30"/>
    </row>
    <row r="1367" spans="1:22" ht="14.5" x14ac:dyDescent="0.35">
      <c r="A1367" s="2">
        <v>80</v>
      </c>
      <c r="B1367" s="2">
        <v>360</v>
      </c>
      <c r="C1367" s="2">
        <v>1232646.4515060871</v>
      </c>
      <c r="D1367" s="2">
        <v>8829.645680104979</v>
      </c>
      <c r="E1367" s="2">
        <v>510</v>
      </c>
      <c r="F1367" s="2">
        <v>5702.52099609375</v>
      </c>
      <c r="G1367" s="2">
        <v>1766.44165039063</v>
      </c>
      <c r="H1367" s="2">
        <v>7627.0651816615791</v>
      </c>
      <c r="I1367" s="2">
        <v>1771.7997192280859</v>
      </c>
      <c r="J1367" s="1">
        <f t="shared" si="111"/>
        <v>33.749006568956951</v>
      </c>
      <c r="K1367" s="1">
        <f t="shared" si="112"/>
        <v>0.30332554920628274</v>
      </c>
      <c r="L1367" s="30"/>
      <c r="M1367" s="30"/>
      <c r="N1367" s="2">
        <v>0</v>
      </c>
      <c r="O1367" s="30"/>
      <c r="P1367" s="30"/>
      <c r="Q1367" s="30"/>
      <c r="R1367" s="30"/>
      <c r="S1367" s="30"/>
      <c r="T1367" s="30"/>
      <c r="U1367" s="30"/>
      <c r="V1367" s="30"/>
    </row>
    <row r="1368" spans="1:22" ht="14.5" x14ac:dyDescent="0.35">
      <c r="A1368" s="2">
        <v>80</v>
      </c>
      <c r="B1368" s="2">
        <v>360</v>
      </c>
      <c r="C1368" s="2">
        <v>1232646.4515060871</v>
      </c>
      <c r="D1368" s="2">
        <v>8829.645680104979</v>
      </c>
      <c r="E1368" s="2">
        <v>540</v>
      </c>
      <c r="F1368" s="2">
        <v>5213.404296875</v>
      </c>
      <c r="G1368" s="2">
        <v>1781.77392578125</v>
      </c>
      <c r="H1368" s="2">
        <v>7236.5819183816193</v>
      </c>
      <c r="I1368" s="2">
        <v>1770.3863412441831</v>
      </c>
      <c r="J1368" s="1">
        <f t="shared" si="111"/>
        <v>38.807226646883016</v>
      </c>
      <c r="K1368" s="1">
        <f t="shared" si="112"/>
        <v>-0.63911500624714934</v>
      </c>
      <c r="L1368" s="30"/>
      <c r="M1368" s="30"/>
      <c r="N1368" s="2">
        <v>0</v>
      </c>
      <c r="O1368" s="30"/>
      <c r="P1368" s="30"/>
      <c r="Q1368" s="30"/>
      <c r="R1368" s="30"/>
      <c r="S1368" s="30"/>
      <c r="T1368" s="30"/>
      <c r="U1368" s="30"/>
      <c r="V1368" s="30"/>
    </row>
    <row r="1369" spans="1:22" ht="14.5" x14ac:dyDescent="0.35">
      <c r="A1369" s="2">
        <v>80</v>
      </c>
      <c r="B1369" s="2">
        <v>360</v>
      </c>
      <c r="C1369" s="2">
        <v>1232646.4515060871</v>
      </c>
      <c r="D1369" s="2">
        <v>8829.645680104979</v>
      </c>
      <c r="E1369" s="2">
        <v>570</v>
      </c>
      <c r="F1369" s="2">
        <v>5430.0146484375</v>
      </c>
      <c r="G1369" s="2">
        <v>1790.2685546875</v>
      </c>
      <c r="H1369" s="2">
        <v>6857.48529984986</v>
      </c>
      <c r="I1369" s="2">
        <v>1761.763515342561</v>
      </c>
      <c r="J1369" s="1">
        <f t="shared" si="111"/>
        <v>26.288523030469506</v>
      </c>
      <c r="K1369" s="1">
        <f t="shared" si="112"/>
        <v>-1.5922214167423971</v>
      </c>
      <c r="L1369" s="30"/>
      <c r="M1369" s="30"/>
      <c r="N1369" s="2">
        <v>1760274</v>
      </c>
      <c r="O1369" s="30"/>
      <c r="P1369" s="30"/>
      <c r="Q1369" s="30"/>
      <c r="R1369" s="30"/>
      <c r="S1369" s="30"/>
      <c r="T1369" s="30"/>
      <c r="U1369" s="30"/>
      <c r="V1369" s="30"/>
    </row>
    <row r="1370" spans="1:22" ht="14.5" x14ac:dyDescent="0.35">
      <c r="A1370" s="2">
        <v>80</v>
      </c>
      <c r="B1370" s="2">
        <v>360</v>
      </c>
      <c r="C1370" s="2">
        <v>1232646.4515060871</v>
      </c>
      <c r="D1370" s="2">
        <v>8829.645680104979</v>
      </c>
      <c r="E1370" s="2">
        <v>600</v>
      </c>
      <c r="F1370" s="2">
        <v>6508.484375</v>
      </c>
      <c r="G1370" s="2">
        <v>1833.55810546875</v>
      </c>
      <c r="H1370" s="2">
        <v>6479.9795478096648</v>
      </c>
      <c r="I1370" s="2">
        <v>1748.419361839356</v>
      </c>
      <c r="J1370" s="1">
        <f t="shared" si="111"/>
        <v>-0.43796413339834073</v>
      </c>
      <c r="K1370" s="1">
        <f t="shared" si="112"/>
        <v>-4.6433621806399312</v>
      </c>
      <c r="L1370" s="30"/>
      <c r="M1370" s="30"/>
      <c r="N1370" s="2">
        <v>1760274</v>
      </c>
      <c r="O1370" s="30"/>
      <c r="P1370" s="30"/>
      <c r="Q1370" s="30"/>
      <c r="R1370" s="30"/>
      <c r="S1370" s="30"/>
      <c r="T1370" s="30"/>
      <c r="U1370" s="30"/>
      <c r="V1370" s="30"/>
    </row>
    <row r="1371" spans="1:22" ht="14.5" x14ac:dyDescent="0.35">
      <c r="A1371" s="2">
        <v>80</v>
      </c>
      <c r="B1371" s="2">
        <v>360</v>
      </c>
      <c r="C1371" s="2">
        <v>1232646.4515060871</v>
      </c>
      <c r="D1371" s="2">
        <v>8829.645680104979</v>
      </c>
      <c r="E1371" s="2">
        <v>630</v>
      </c>
      <c r="F1371" s="2">
        <v>6213.28271484375</v>
      </c>
      <c r="G1371" s="2">
        <v>1812.12316894531</v>
      </c>
      <c r="H1371" s="2">
        <v>6087.2736193221808</v>
      </c>
      <c r="I1371" s="2">
        <v>1731.9835119530369</v>
      </c>
      <c r="J1371" s="1">
        <f t="shared" si="111"/>
        <v>-2.0280599049602079</v>
      </c>
      <c r="K1371" s="1">
        <f t="shared" si="112"/>
        <v>-4.4224177674918144</v>
      </c>
      <c r="L1371" s="30"/>
      <c r="M1371" s="30"/>
      <c r="N1371" s="2">
        <v>1760274</v>
      </c>
      <c r="O1371" s="30"/>
      <c r="P1371" s="30"/>
      <c r="Q1371" s="30"/>
      <c r="R1371" s="30"/>
      <c r="S1371" s="30"/>
      <c r="T1371" s="30"/>
      <c r="U1371" s="30"/>
      <c r="V1371" s="30"/>
    </row>
    <row r="1372" spans="1:22" ht="14.5" x14ac:dyDescent="0.35">
      <c r="A1372" s="2">
        <v>80</v>
      </c>
      <c r="B1372" s="2">
        <v>360</v>
      </c>
      <c r="C1372" s="2">
        <v>1232646.4515060871</v>
      </c>
      <c r="D1372" s="2">
        <v>8829.645680104979</v>
      </c>
      <c r="E1372" s="2">
        <v>660</v>
      </c>
      <c r="F1372" s="2">
        <v>5748.07666015625</v>
      </c>
      <c r="G1372" s="2">
        <v>1761.44580078125</v>
      </c>
      <c r="H1372" s="2">
        <v>5840.461027355107</v>
      </c>
      <c r="I1372" s="2">
        <v>1713.5229760566119</v>
      </c>
      <c r="J1372" s="1">
        <f t="shared" si="111"/>
        <v>1.6072222529534905</v>
      </c>
      <c r="K1372" s="1">
        <f t="shared" si="112"/>
        <v>-2.7206528127849845</v>
      </c>
      <c r="L1372" s="30"/>
      <c r="M1372" s="30"/>
      <c r="N1372" s="2">
        <v>0</v>
      </c>
      <c r="O1372" s="30"/>
      <c r="P1372" s="30"/>
      <c r="Q1372" s="30"/>
      <c r="R1372" s="30"/>
      <c r="S1372" s="30"/>
      <c r="T1372" s="30"/>
      <c r="U1372" s="30"/>
      <c r="V1372" s="30"/>
    </row>
    <row r="1373" spans="1:22" ht="14.5" x14ac:dyDescent="0.35">
      <c r="A1373" s="2">
        <v>80</v>
      </c>
      <c r="B1373" s="2">
        <v>360</v>
      </c>
      <c r="C1373" s="2">
        <v>1232646.4515060871</v>
      </c>
      <c r="D1373" s="2">
        <v>8829.645680104979</v>
      </c>
      <c r="E1373" s="2">
        <v>690</v>
      </c>
      <c r="F1373" s="2">
        <v>5357.279296875</v>
      </c>
      <c r="G1373" s="2">
        <v>1702.85473632812</v>
      </c>
      <c r="H1373" s="2">
        <v>5843.4751129725328</v>
      </c>
      <c r="I1373" s="2">
        <v>1694.4656295575301</v>
      </c>
      <c r="J1373" s="1">
        <f t="shared" si="111"/>
        <v>9.0754240941132149</v>
      </c>
      <c r="K1373" s="1">
        <f t="shared" si="112"/>
        <v>-0.49264958376187951</v>
      </c>
      <c r="L1373" s="30"/>
      <c r="M1373" s="30"/>
      <c r="N1373" s="2">
        <v>0</v>
      </c>
      <c r="O1373" s="30"/>
      <c r="P1373" s="30"/>
      <c r="Q1373" s="30"/>
      <c r="R1373" s="30"/>
      <c r="S1373" s="30"/>
      <c r="T1373" s="30"/>
      <c r="U1373" s="30"/>
      <c r="V1373" s="30"/>
    </row>
    <row r="1374" spans="1:22" ht="14.5" x14ac:dyDescent="0.35">
      <c r="A1374" s="2">
        <v>80</v>
      </c>
      <c r="B1374" s="2">
        <v>360</v>
      </c>
      <c r="C1374" s="2">
        <v>1232646.4515060871</v>
      </c>
      <c r="D1374" s="2">
        <v>8829.645680104979</v>
      </c>
      <c r="E1374" s="2">
        <v>720</v>
      </c>
      <c r="F1374" s="2">
        <v>4870.20751953125</v>
      </c>
      <c r="G1374" s="2">
        <v>1628.39733886719</v>
      </c>
      <c r="H1374" s="2">
        <v>6698.0580055141609</v>
      </c>
      <c r="I1374" s="2">
        <v>1678.211480712991</v>
      </c>
      <c r="J1374" s="1">
        <f t="shared" si="111"/>
        <v>37.531264913303708</v>
      </c>
      <c r="K1374" s="1">
        <f t="shared" si="112"/>
        <v>3.0590901039211174</v>
      </c>
      <c r="L1374" s="30"/>
      <c r="M1374" s="30"/>
      <c r="N1374" s="2">
        <v>0</v>
      </c>
      <c r="O1374" s="30"/>
      <c r="P1374" s="30"/>
      <c r="Q1374" s="30"/>
      <c r="R1374" s="30"/>
      <c r="S1374" s="30"/>
      <c r="T1374" s="30"/>
      <c r="U1374" s="30"/>
      <c r="V1374" s="30"/>
    </row>
    <row r="1375" spans="1:22" ht="14.5" x14ac:dyDescent="0.35">
      <c r="A1375" s="2">
        <v>80</v>
      </c>
      <c r="B1375" s="2">
        <v>360</v>
      </c>
      <c r="C1375" s="2">
        <v>1232646.4515060871</v>
      </c>
      <c r="D1375" s="2">
        <v>8829.645680104979</v>
      </c>
      <c r="E1375" s="2">
        <v>750</v>
      </c>
      <c r="F1375" s="2">
        <v>2022.15832519531</v>
      </c>
      <c r="G1375" s="2">
        <v>733.686767578125</v>
      </c>
      <c r="H1375" s="2">
        <v>2370.3638743212618</v>
      </c>
      <c r="I1375" s="2">
        <v>692.21542874798195</v>
      </c>
      <c r="J1375" s="1">
        <f t="shared" si="111"/>
        <v>17.219499817964078</v>
      </c>
      <c r="K1375" s="1">
        <f t="shared" si="112"/>
        <v>-5.6524583327348985</v>
      </c>
      <c r="L1375" s="30"/>
      <c r="M1375" s="30"/>
      <c r="N1375" s="2">
        <v>1760274</v>
      </c>
      <c r="O1375" s="30"/>
      <c r="P1375" s="30"/>
      <c r="Q1375" s="30"/>
      <c r="R1375" s="30"/>
      <c r="S1375" s="30"/>
      <c r="T1375" s="30"/>
      <c r="U1375" s="30"/>
      <c r="V1375" s="30"/>
    </row>
    <row r="1376" spans="1:22" ht="14.5" x14ac:dyDescent="0.35">
      <c r="A1376" s="2">
        <v>80</v>
      </c>
      <c r="B1376" s="2">
        <v>360</v>
      </c>
      <c r="C1376" s="2">
        <v>1232646.4515060871</v>
      </c>
      <c r="D1376" s="2">
        <v>8829.645680104979</v>
      </c>
      <c r="E1376" s="2">
        <v>780</v>
      </c>
      <c r="F1376" s="2">
        <v>1599.59545898438</v>
      </c>
      <c r="G1376" s="2">
        <v>609.35467529296898</v>
      </c>
      <c r="H1376" s="2">
        <v>1761.02678427043</v>
      </c>
      <c r="I1376" s="2">
        <v>659.68629101255635</v>
      </c>
      <c r="J1376" s="1">
        <f t="shared" si="111"/>
        <v>10.092009475229846</v>
      </c>
      <c r="K1376" s="1">
        <f t="shared" si="112"/>
        <v>8.2598226878933279</v>
      </c>
      <c r="L1376" s="30"/>
      <c r="M1376" s="30"/>
      <c r="N1376" s="2">
        <v>1760274</v>
      </c>
      <c r="O1376" s="30"/>
      <c r="P1376" s="30"/>
      <c r="Q1376" s="30"/>
      <c r="R1376" s="30"/>
      <c r="S1376" s="30"/>
      <c r="T1376" s="30"/>
      <c r="U1376" s="30"/>
      <c r="V1376" s="30"/>
    </row>
    <row r="1377" spans="1:22" ht="14.5" x14ac:dyDescent="0.35">
      <c r="A1377" s="2">
        <v>80</v>
      </c>
      <c r="B1377" s="2">
        <v>360</v>
      </c>
      <c r="C1377" s="2">
        <v>1232646.4515060871</v>
      </c>
      <c r="D1377" s="2">
        <v>8829.645680104979</v>
      </c>
      <c r="E1377" s="2">
        <v>810</v>
      </c>
      <c r="F1377" s="2">
        <v>1505.90185546875</v>
      </c>
      <c r="G1377" s="2">
        <v>589.90588378906295</v>
      </c>
      <c r="H1377" s="2">
        <v>1662.624691597905</v>
      </c>
      <c r="I1377" s="2">
        <v>643.42743050536501</v>
      </c>
      <c r="J1377" s="1">
        <f t="shared" si="111"/>
        <v>10.407241053592504</v>
      </c>
      <c r="K1377" s="1">
        <f t="shared" si="112"/>
        <v>9.072895895278128</v>
      </c>
      <c r="L1377" s="30"/>
      <c r="M1377" s="30"/>
      <c r="N1377" s="2">
        <v>1760274</v>
      </c>
      <c r="O1377" s="30"/>
      <c r="P1377" s="30"/>
      <c r="Q1377" s="30"/>
      <c r="R1377" s="30"/>
      <c r="S1377" s="30"/>
      <c r="T1377" s="30"/>
      <c r="U1377" s="30"/>
      <c r="V1377" s="30"/>
    </row>
    <row r="1378" spans="1:22" ht="14.5" x14ac:dyDescent="0.35">
      <c r="A1378" s="2">
        <v>80</v>
      </c>
      <c r="B1378" s="2">
        <v>360</v>
      </c>
      <c r="C1378" s="2">
        <v>1232646.4515060871</v>
      </c>
      <c r="D1378" s="2">
        <v>8829.645680104979</v>
      </c>
      <c r="E1378" s="2">
        <v>840</v>
      </c>
      <c r="F1378" s="2">
        <v>1483.93591308594</v>
      </c>
      <c r="G1378" s="2">
        <v>587.82800292968705</v>
      </c>
      <c r="H1378" s="2">
        <v>1731.4588718858729</v>
      </c>
      <c r="I1378" s="2">
        <v>627.45235706409267</v>
      </c>
      <c r="J1378" s="1">
        <f t="shared" si="111"/>
        <v>16.680165000198226</v>
      </c>
      <c r="K1378" s="1">
        <f t="shared" si="112"/>
        <v>6.7408075043926203</v>
      </c>
      <c r="L1378" s="30"/>
      <c r="M1378" s="30"/>
      <c r="N1378" s="2">
        <v>0</v>
      </c>
      <c r="O1378" s="30"/>
      <c r="P1378" s="30"/>
      <c r="Q1378" s="30"/>
      <c r="R1378" s="30"/>
      <c r="S1378" s="30"/>
      <c r="T1378" s="30"/>
      <c r="U1378" s="30"/>
      <c r="V1378" s="30"/>
    </row>
    <row r="1379" spans="1:22" ht="14.5" x14ac:dyDescent="0.35">
      <c r="A1379" s="2">
        <v>80</v>
      </c>
      <c r="B1379" s="2">
        <v>360</v>
      </c>
      <c r="C1379" s="2">
        <v>1232646.4515060871</v>
      </c>
      <c r="D1379" s="2">
        <v>8829.645680104979</v>
      </c>
      <c r="E1379" s="2">
        <v>870</v>
      </c>
      <c r="F1379" s="2">
        <v>1501.24340820313</v>
      </c>
      <c r="G1379" s="2">
        <v>589.37164306640602</v>
      </c>
      <c r="H1379" s="2">
        <v>1861.3619491610541</v>
      </c>
      <c r="I1379" s="2">
        <v>611.49806326323676</v>
      </c>
      <c r="J1379" s="1">
        <f t="shared" si="111"/>
        <v>23.988018131513904</v>
      </c>
      <c r="K1379" s="1">
        <f t="shared" si="112"/>
        <v>3.7542390200028164</v>
      </c>
      <c r="L1379" s="30"/>
      <c r="M1379" s="30"/>
      <c r="N1379" s="2">
        <v>0</v>
      </c>
      <c r="O1379" s="30"/>
      <c r="P1379" s="30"/>
      <c r="Q1379" s="30"/>
      <c r="R1379" s="30"/>
      <c r="S1379" s="30"/>
      <c r="T1379" s="30"/>
      <c r="U1379" s="30"/>
      <c r="V1379" s="30"/>
    </row>
    <row r="1380" spans="1:22" ht="14.5" x14ac:dyDescent="0.35">
      <c r="A1380" s="2">
        <v>80</v>
      </c>
      <c r="B1380" s="2">
        <v>360</v>
      </c>
      <c r="C1380" s="2">
        <v>1232646.4515060871</v>
      </c>
      <c r="D1380" s="2">
        <v>8829.645680104979</v>
      </c>
      <c r="E1380" s="2">
        <v>900</v>
      </c>
      <c r="F1380" s="2">
        <v>1583.29138183594</v>
      </c>
      <c r="G1380" s="2">
        <v>594.26708984375</v>
      </c>
      <c r="H1380" s="2">
        <v>2009.7853787045531</v>
      </c>
      <c r="I1380" s="2">
        <v>595.54546082846116</v>
      </c>
      <c r="J1380" s="1">
        <f t="shared" si="111"/>
        <v>26.937176679005393</v>
      </c>
      <c r="K1380" s="1">
        <f t="shared" si="112"/>
        <v>0.2151172438385037</v>
      </c>
      <c r="L1380" s="30"/>
      <c r="M1380" s="30"/>
      <c r="N1380" s="2">
        <v>0</v>
      </c>
      <c r="O1380" s="30"/>
      <c r="P1380" s="30"/>
      <c r="Q1380" s="30"/>
      <c r="R1380" s="30"/>
      <c r="S1380" s="30"/>
      <c r="T1380" s="30"/>
      <c r="U1380" s="30"/>
      <c r="V1380" s="30"/>
    </row>
    <row r="1381" spans="1:22" ht="14.5" x14ac:dyDescent="0.35">
      <c r="A1381" s="2">
        <v>80</v>
      </c>
      <c r="B1381" s="2">
        <v>360</v>
      </c>
      <c r="C1381" s="2">
        <v>1232646.4515060871</v>
      </c>
      <c r="D1381" s="2">
        <v>8829.645680104979</v>
      </c>
      <c r="E1381" s="2">
        <v>930</v>
      </c>
      <c r="F1381" s="2">
        <v>1791.96435546875</v>
      </c>
      <c r="G1381" s="2">
        <v>602.45928955078102</v>
      </c>
      <c r="H1381" s="2">
        <v>2324.3168055199499</v>
      </c>
      <c r="I1381" s="2">
        <v>579.59297920554854</v>
      </c>
      <c r="J1381" s="1">
        <f t="shared" si="111"/>
        <v>29.70775888630579</v>
      </c>
      <c r="K1381" s="1">
        <f t="shared" si="112"/>
        <v>-3.7954946901528501</v>
      </c>
      <c r="L1381" s="30"/>
      <c r="M1381" s="30"/>
      <c r="N1381" s="2">
        <v>1760274</v>
      </c>
      <c r="O1381" s="30"/>
      <c r="P1381" s="30"/>
      <c r="Q1381" s="30"/>
      <c r="R1381" s="30"/>
      <c r="S1381" s="30"/>
      <c r="T1381" s="30"/>
      <c r="U1381" s="30"/>
      <c r="V1381" s="30"/>
    </row>
    <row r="1382" spans="1:22" ht="14.5" x14ac:dyDescent="0.35">
      <c r="A1382" s="2">
        <v>80</v>
      </c>
      <c r="B1382" s="2">
        <v>360</v>
      </c>
      <c r="C1382" s="2">
        <v>1232646.4515060871</v>
      </c>
      <c r="D1382" s="2">
        <v>8829.645680104979</v>
      </c>
      <c r="E1382" s="2">
        <v>960</v>
      </c>
      <c r="F1382" s="2">
        <v>2253.28295898438</v>
      </c>
      <c r="G1382" s="2">
        <v>612.73083496093705</v>
      </c>
      <c r="H1382" s="2">
        <v>2976.7950023881331</v>
      </c>
      <c r="I1382" s="2">
        <v>569.3036744672778</v>
      </c>
      <c r="J1382" s="1">
        <f t="shared" si="111"/>
        <v>32.109240453753799</v>
      </c>
      <c r="K1382" s="1">
        <f t="shared" si="112"/>
        <v>-7.0874775702169153</v>
      </c>
      <c r="L1382" s="30"/>
      <c r="M1382" s="30"/>
      <c r="N1382" s="2">
        <v>1760274</v>
      </c>
      <c r="O1382" s="30"/>
      <c r="P1382" s="30"/>
      <c r="Q1382" s="30"/>
      <c r="R1382" s="30"/>
      <c r="S1382" s="30"/>
      <c r="T1382" s="30"/>
      <c r="U1382" s="30"/>
      <c r="V1382" s="30"/>
    </row>
    <row r="1383" spans="1:22" ht="14.5" x14ac:dyDescent="0.35">
      <c r="A1383" s="2">
        <v>80</v>
      </c>
      <c r="B1383" s="2">
        <v>360</v>
      </c>
      <c r="C1383" s="2">
        <v>1232646.4515060871</v>
      </c>
      <c r="D1383" s="2">
        <v>8829.645680104979</v>
      </c>
      <c r="E1383" s="2">
        <v>990</v>
      </c>
      <c r="F1383" s="2">
        <v>3064.79760742188</v>
      </c>
      <c r="G1383" s="2">
        <v>621.259765625</v>
      </c>
      <c r="H1383" s="2">
        <v>3835.2335614056028</v>
      </c>
      <c r="I1383" s="2">
        <v>565.87612110534042</v>
      </c>
      <c r="J1383" s="1">
        <f t="shared" si="111"/>
        <v>25.13823268844877</v>
      </c>
      <c r="K1383" s="1">
        <f t="shared" si="112"/>
        <v>-8.9147322237973192</v>
      </c>
      <c r="L1383" s="30"/>
      <c r="M1383" s="30"/>
      <c r="N1383" s="2">
        <v>1760274</v>
      </c>
      <c r="O1383" s="30"/>
      <c r="P1383" s="30"/>
      <c r="Q1383" s="30"/>
      <c r="R1383" s="30"/>
      <c r="S1383" s="30"/>
      <c r="T1383" s="30"/>
      <c r="U1383" s="30"/>
      <c r="V1383" s="30"/>
    </row>
    <row r="1384" spans="1:22" ht="14.5" x14ac:dyDescent="0.35">
      <c r="A1384" s="2">
        <v>80</v>
      </c>
      <c r="B1384" s="2">
        <v>360</v>
      </c>
      <c r="C1384" s="2">
        <v>1232646.4515060871</v>
      </c>
      <c r="D1384" s="2">
        <v>8829.645680104979</v>
      </c>
      <c r="E1384" s="2">
        <v>1020</v>
      </c>
      <c r="F1384" s="2">
        <v>4104.78759765625</v>
      </c>
      <c r="G1384" s="2">
        <v>629.783203125</v>
      </c>
      <c r="H1384" s="2">
        <v>4965.528152318665</v>
      </c>
      <c r="I1384" s="2">
        <v>564.50031561079527</v>
      </c>
      <c r="J1384" s="1">
        <f t="shared" si="111"/>
        <v>20.969186204759541</v>
      </c>
      <c r="K1384" s="1">
        <f t="shared" si="112"/>
        <v>-10.365930242386492</v>
      </c>
      <c r="L1384" s="30"/>
      <c r="M1384" s="30"/>
      <c r="N1384" s="2">
        <v>0</v>
      </c>
      <c r="O1384" s="30"/>
      <c r="P1384" s="30"/>
      <c r="Q1384" s="30"/>
      <c r="R1384" s="30"/>
      <c r="S1384" s="30"/>
      <c r="T1384" s="30"/>
      <c r="U1384" s="30"/>
      <c r="V1384" s="30"/>
    </row>
    <row r="1385" spans="1:22" ht="14.5" x14ac:dyDescent="0.35">
      <c r="A1385" s="2">
        <v>80</v>
      </c>
      <c r="B1385" s="2">
        <v>360</v>
      </c>
      <c r="C1385" s="2">
        <v>1232646.4515060871</v>
      </c>
      <c r="D1385" s="2">
        <v>8829.645680104979</v>
      </c>
      <c r="E1385" s="2">
        <v>1050</v>
      </c>
      <c r="F1385" s="2">
        <v>4893.29638671875</v>
      </c>
      <c r="G1385" s="2">
        <v>633.12725830078102</v>
      </c>
      <c r="H1385" s="2">
        <v>6293.2199365458837</v>
      </c>
      <c r="I1385" s="2">
        <v>563.73799275598492</v>
      </c>
      <c r="J1385" s="1">
        <f t="shared" si="111"/>
        <v>28.60900789959847</v>
      </c>
      <c r="K1385" s="1">
        <f t="shared" si="112"/>
        <v>-10.959765929368849</v>
      </c>
      <c r="L1385" s="30"/>
      <c r="M1385" s="30"/>
      <c r="N1385" s="2">
        <v>0</v>
      </c>
      <c r="O1385" s="30"/>
      <c r="P1385" s="30"/>
      <c r="Q1385" s="30"/>
      <c r="R1385" s="30"/>
      <c r="S1385" s="30"/>
      <c r="T1385" s="30"/>
      <c r="U1385" s="30"/>
      <c r="V1385" s="30"/>
    </row>
    <row r="1386" spans="1:22" ht="14.5" x14ac:dyDescent="0.35">
      <c r="A1386" s="2">
        <v>80</v>
      </c>
      <c r="B1386" s="2">
        <v>360</v>
      </c>
      <c r="C1386" s="2">
        <v>1232646.4515060871</v>
      </c>
      <c r="D1386" s="2">
        <v>8829.645680104979</v>
      </c>
      <c r="E1386" s="2">
        <v>1080</v>
      </c>
      <c r="F1386" s="2">
        <v>6012.779296875</v>
      </c>
      <c r="G1386" s="2">
        <v>637.6005859375</v>
      </c>
      <c r="H1386" s="2">
        <v>6857.8749908009886</v>
      </c>
      <c r="I1386" s="2">
        <v>563.15912271496688</v>
      </c>
      <c r="J1386" s="1">
        <f t="shared" si="111"/>
        <v>14.054992744623224</v>
      </c>
      <c r="K1386" s="1">
        <f t="shared" si="112"/>
        <v>-11.675250127488143</v>
      </c>
      <c r="L1386" s="30"/>
      <c r="M1386" s="30"/>
      <c r="N1386" s="2">
        <v>0</v>
      </c>
      <c r="O1386" s="30"/>
      <c r="P1386" s="30"/>
      <c r="Q1386" s="30"/>
      <c r="R1386" s="30"/>
      <c r="S1386" s="30"/>
      <c r="T1386" s="30"/>
      <c r="U1386" s="30"/>
      <c r="V1386" s="30"/>
    </row>
    <row r="1387" spans="1:22" ht="14.5" x14ac:dyDescent="0.35">
      <c r="A1387" s="2">
        <v>80</v>
      </c>
      <c r="B1387" s="2">
        <v>360</v>
      </c>
      <c r="C1387" s="2">
        <v>1232646.4515060871</v>
      </c>
      <c r="D1387" s="2">
        <v>8829.645680104979</v>
      </c>
      <c r="E1387" s="2">
        <v>1110</v>
      </c>
      <c r="F1387" s="2">
        <v>22194.501953125</v>
      </c>
      <c r="G1387" s="2">
        <v>1543.94055175781</v>
      </c>
      <c r="H1387" s="2">
        <v>19908.094358025239</v>
      </c>
      <c r="I1387" s="2">
        <v>1523.3100136646469</v>
      </c>
      <c r="J1387" s="1">
        <f t="shared" si="111"/>
        <v>-10.301684624095984</v>
      </c>
      <c r="K1387" s="1">
        <f t="shared" si="112"/>
        <v>-1.3362261953463657</v>
      </c>
      <c r="L1387" s="30"/>
      <c r="M1387" s="30"/>
      <c r="N1387" s="2">
        <v>1760274</v>
      </c>
      <c r="O1387" s="30"/>
      <c r="P1387" s="30"/>
      <c r="Q1387" s="30"/>
      <c r="R1387" s="30"/>
      <c r="S1387" s="30"/>
      <c r="T1387" s="30"/>
      <c r="U1387" s="30"/>
      <c r="V1387" s="30"/>
    </row>
    <row r="1388" spans="1:22" ht="14.5" x14ac:dyDescent="0.35">
      <c r="A1388" s="2">
        <v>80</v>
      </c>
      <c r="B1388" s="2">
        <v>360</v>
      </c>
      <c r="C1388" s="2">
        <v>1232646.4515060871</v>
      </c>
      <c r="D1388" s="2">
        <v>8829.645680104979</v>
      </c>
      <c r="E1388" s="2">
        <v>1140</v>
      </c>
      <c r="F1388" s="2">
        <v>22432.880859375</v>
      </c>
      <c r="G1388" s="2">
        <v>1394.93176269531</v>
      </c>
      <c r="H1388" s="2">
        <v>25345.297927878601</v>
      </c>
      <c r="I1388" s="2">
        <v>1445.7822625778849</v>
      </c>
      <c r="J1388" s="1">
        <f t="shared" si="111"/>
        <v>12.982804512539738</v>
      </c>
      <c r="K1388" s="1">
        <f t="shared" si="112"/>
        <v>3.6453754400373501</v>
      </c>
      <c r="L1388" s="30"/>
      <c r="M1388" s="30"/>
      <c r="N1388" s="2">
        <v>1760274</v>
      </c>
      <c r="O1388" s="30"/>
      <c r="P1388" s="30"/>
      <c r="Q1388" s="30"/>
      <c r="R1388" s="30"/>
      <c r="S1388" s="30"/>
      <c r="T1388" s="30"/>
      <c r="U1388" s="30"/>
      <c r="V1388" s="30"/>
    </row>
    <row r="1389" spans="1:22" ht="14.5" x14ac:dyDescent="0.35">
      <c r="A1389" s="2">
        <v>80</v>
      </c>
      <c r="B1389" s="2">
        <v>360</v>
      </c>
      <c r="C1389" s="2">
        <v>1232646.4515060871</v>
      </c>
      <c r="D1389" s="2">
        <v>8829.645680104979</v>
      </c>
      <c r="E1389" s="2">
        <v>1170</v>
      </c>
      <c r="F1389" s="2">
        <v>24744.333984375</v>
      </c>
      <c r="G1389" s="2">
        <v>1324.43188476562</v>
      </c>
      <c r="H1389" s="2">
        <v>25041.934669191211</v>
      </c>
      <c r="I1389" s="2">
        <v>1375.09838271175</v>
      </c>
      <c r="J1389" s="1">
        <f t="shared" si="111"/>
        <v>1.2027023439149052</v>
      </c>
      <c r="K1389" s="1">
        <f t="shared" si="112"/>
        <v>3.8255268941291205</v>
      </c>
      <c r="L1389" s="30"/>
      <c r="M1389" s="30"/>
      <c r="N1389" s="2">
        <v>1760274</v>
      </c>
      <c r="O1389" s="30"/>
      <c r="P1389" s="30"/>
      <c r="Q1389" s="30"/>
      <c r="R1389" s="30"/>
      <c r="S1389" s="30"/>
      <c r="T1389" s="30"/>
      <c r="U1389" s="30"/>
      <c r="V1389" s="30"/>
    </row>
    <row r="1390" spans="1:22" ht="14.5" x14ac:dyDescent="0.35">
      <c r="A1390" s="2">
        <v>80</v>
      </c>
      <c r="B1390" s="2">
        <v>360</v>
      </c>
      <c r="C1390" s="2">
        <v>1232646.4515060871</v>
      </c>
      <c r="D1390" s="2">
        <v>8829.645680104979</v>
      </c>
      <c r="E1390" s="2">
        <v>1200</v>
      </c>
      <c r="F1390" s="2">
        <v>28439.94921875</v>
      </c>
      <c r="G1390" s="2">
        <v>1310.44384765625</v>
      </c>
      <c r="H1390" s="2">
        <v>24269.03929320032</v>
      </c>
      <c r="I1390" s="2">
        <v>1323.428961133372</v>
      </c>
      <c r="J1390" s="1">
        <f t="shared" si="111"/>
        <v>-14.665672900709211</v>
      </c>
      <c r="K1390" s="1">
        <f t="shared" si="112"/>
        <v>0.99089430656232225</v>
      </c>
      <c r="L1390" s="30"/>
      <c r="M1390" s="30"/>
      <c r="N1390" s="2">
        <v>0</v>
      </c>
      <c r="O1390" s="30"/>
      <c r="P1390" s="30"/>
      <c r="Q1390" s="30"/>
      <c r="R1390" s="30"/>
      <c r="S1390" s="30"/>
      <c r="T1390" s="30"/>
      <c r="U1390" s="30"/>
      <c r="V1390" s="30"/>
    </row>
    <row r="1391" spans="1:22" ht="14.5" x14ac:dyDescent="0.35">
      <c r="A1391" s="2">
        <v>80</v>
      </c>
      <c r="B1391" s="2">
        <v>360</v>
      </c>
      <c r="C1391" s="2">
        <v>1232646.4515060871</v>
      </c>
      <c r="D1391" s="2">
        <v>8829.645680104979</v>
      </c>
      <c r="E1391" s="2">
        <v>1230</v>
      </c>
      <c r="F1391" s="2">
        <v>22425.53125</v>
      </c>
      <c r="G1391" s="2">
        <v>1129.89672851563</v>
      </c>
      <c r="H1391" s="2">
        <v>23104.352023561551</v>
      </c>
      <c r="I1391" s="2">
        <v>1280.8508738608871</v>
      </c>
      <c r="J1391" s="1">
        <f t="shared" si="111"/>
        <v>3.0269997441489847</v>
      </c>
      <c r="K1391" s="1">
        <f t="shared" si="112"/>
        <v>13.35999490356688</v>
      </c>
      <c r="L1391" s="30"/>
      <c r="M1391" s="30"/>
      <c r="N1391" s="2">
        <v>0</v>
      </c>
      <c r="O1391" s="30"/>
      <c r="P1391" s="30"/>
      <c r="Q1391" s="30"/>
      <c r="R1391" s="30"/>
      <c r="S1391" s="30"/>
      <c r="T1391" s="30"/>
      <c r="U1391" s="30"/>
      <c r="V1391" s="30"/>
    </row>
    <row r="1392" spans="1:22" ht="14.5" x14ac:dyDescent="0.35">
      <c r="A1392" s="2">
        <v>80</v>
      </c>
      <c r="B1392" s="2">
        <v>360</v>
      </c>
      <c r="C1392" s="2">
        <v>1232646.4515060871</v>
      </c>
      <c r="D1392" s="2">
        <v>8829.645680104979</v>
      </c>
      <c r="E1392" s="2">
        <v>1260</v>
      </c>
      <c r="F1392" s="2">
        <v>22160.125</v>
      </c>
      <c r="G1392" s="2">
        <v>1152.34838867187</v>
      </c>
      <c r="H1392" s="2">
        <v>22213.7985160516</v>
      </c>
      <c r="I1392" s="2">
        <v>1242.619114167587</v>
      </c>
      <c r="J1392" s="1">
        <f t="shared" si="111"/>
        <v>0.24220764120960517</v>
      </c>
      <c r="K1392" s="1">
        <f t="shared" si="112"/>
        <v>7.8336314245866037</v>
      </c>
      <c r="L1392" s="30"/>
      <c r="M1392" s="30"/>
      <c r="N1392" s="2">
        <v>0</v>
      </c>
      <c r="O1392" s="30"/>
      <c r="P1392" s="30"/>
      <c r="Q1392" s="30"/>
      <c r="R1392" s="30"/>
      <c r="S1392" s="30"/>
      <c r="T1392" s="30"/>
      <c r="U1392" s="30"/>
      <c r="V1392" s="30"/>
    </row>
    <row r="1393" spans="1:22" ht="14.5" x14ac:dyDescent="0.35">
      <c r="A1393" s="2">
        <v>80</v>
      </c>
      <c r="B1393" s="2">
        <v>360</v>
      </c>
      <c r="C1393" s="2">
        <v>1232646.4515060871</v>
      </c>
      <c r="D1393" s="2">
        <v>8829.645680104979</v>
      </c>
      <c r="E1393" s="2">
        <v>1290</v>
      </c>
      <c r="F1393" s="2">
        <v>21030.6484375</v>
      </c>
      <c r="G1393" s="2">
        <v>1149.2041015625</v>
      </c>
      <c r="H1393" s="2">
        <v>21511.716317244089</v>
      </c>
      <c r="I1393" s="2">
        <v>1219.4927033146439</v>
      </c>
      <c r="J1393" s="1">
        <f t="shared" si="111"/>
        <v>2.2874609937670343</v>
      </c>
      <c r="K1393" s="1">
        <f t="shared" si="112"/>
        <v>6.1162853192550344</v>
      </c>
      <c r="L1393" s="30"/>
      <c r="M1393" s="30"/>
      <c r="N1393" s="2">
        <v>1760274</v>
      </c>
      <c r="O1393" s="30"/>
      <c r="P1393" s="30"/>
      <c r="Q1393" s="30"/>
      <c r="R1393" s="30"/>
      <c r="S1393" s="30"/>
      <c r="T1393" s="30"/>
      <c r="U1393" s="30"/>
      <c r="V1393" s="30"/>
    </row>
    <row r="1394" spans="1:22" ht="14.5" x14ac:dyDescent="0.35">
      <c r="A1394" s="2">
        <v>80</v>
      </c>
      <c r="B1394" s="2">
        <v>360</v>
      </c>
      <c r="C1394" s="2">
        <v>1232646.4515060871</v>
      </c>
      <c r="D1394" s="2">
        <v>8829.645680104979</v>
      </c>
      <c r="E1394" s="2">
        <v>1320</v>
      </c>
      <c r="F1394" s="2">
        <v>19253.78125</v>
      </c>
      <c r="G1394" s="2">
        <v>1181.60998535156</v>
      </c>
      <c r="H1394" s="2">
        <v>20939.218398194531</v>
      </c>
      <c r="I1394" s="2">
        <v>1197.4247251924439</v>
      </c>
      <c r="J1394" s="1">
        <f t="shared" si="111"/>
        <v>8.7537981568920706</v>
      </c>
      <c r="K1394" s="1">
        <f t="shared" si="112"/>
        <v>1.3384060761959988</v>
      </c>
      <c r="L1394" s="30"/>
      <c r="M1394" s="30"/>
      <c r="N1394" s="2">
        <v>1760274</v>
      </c>
      <c r="O1394" s="30"/>
      <c r="P1394" s="30"/>
      <c r="Q1394" s="30"/>
      <c r="R1394" s="30"/>
      <c r="S1394" s="30"/>
      <c r="T1394" s="30"/>
      <c r="U1394" s="30"/>
      <c r="V1394" s="30"/>
    </row>
    <row r="1395" spans="1:22" ht="14.5" x14ac:dyDescent="0.35">
      <c r="A1395" s="2">
        <v>80</v>
      </c>
      <c r="B1395" s="2">
        <v>360</v>
      </c>
      <c r="C1395" s="2">
        <v>1232646.4515060871</v>
      </c>
      <c r="D1395" s="2">
        <v>8829.645680104979</v>
      </c>
      <c r="E1395" s="2">
        <v>1350</v>
      </c>
      <c r="F1395" s="2">
        <v>19425.97265625</v>
      </c>
      <c r="G1395" s="2">
        <v>1444.83020019531</v>
      </c>
      <c r="H1395" s="2">
        <v>20455.81792008565</v>
      </c>
      <c r="I1395" s="2">
        <v>1175.3016568607691</v>
      </c>
      <c r="J1395" s="1">
        <f t="shared" si="111"/>
        <v>5.301383266923902</v>
      </c>
      <c r="K1395" s="1">
        <f t="shared" si="112"/>
        <v>-18.654686432918307</v>
      </c>
      <c r="L1395" s="30"/>
      <c r="M1395" s="30"/>
      <c r="N1395" s="2">
        <v>1760274</v>
      </c>
      <c r="O1395" s="30"/>
      <c r="P1395" s="30"/>
      <c r="Q1395" s="30"/>
      <c r="R1395" s="30"/>
      <c r="S1395" s="30"/>
      <c r="T1395" s="30"/>
      <c r="U1395" s="30"/>
      <c r="V1395" s="30"/>
    </row>
    <row r="1396" spans="1:22" ht="14.5" x14ac:dyDescent="0.35">
      <c r="A1396" s="2">
        <v>80</v>
      </c>
      <c r="B1396" s="2">
        <v>360</v>
      </c>
      <c r="C1396" s="2">
        <v>1232646.4515060871</v>
      </c>
      <c r="D1396" s="2">
        <v>8829.645680104979</v>
      </c>
      <c r="E1396" s="2">
        <v>1380</v>
      </c>
      <c r="F1396" s="2">
        <v>15257.248046875</v>
      </c>
      <c r="G1396" s="2">
        <v>1380.68994140625</v>
      </c>
      <c r="H1396" s="2">
        <v>20033.671152349849</v>
      </c>
      <c r="I1396" s="2">
        <v>1153.18136720194</v>
      </c>
      <c r="J1396" s="1">
        <f t="shared" si="111"/>
        <v>31.305928112331888</v>
      </c>
      <c r="K1396" s="1">
        <f t="shared" si="112"/>
        <v>-16.477890320008388</v>
      </c>
      <c r="L1396" s="30"/>
      <c r="M1396" s="30"/>
      <c r="N1396" s="2">
        <v>0</v>
      </c>
      <c r="O1396" s="30"/>
      <c r="P1396" s="30"/>
      <c r="Q1396" s="30"/>
      <c r="R1396" s="30"/>
      <c r="S1396" s="30"/>
      <c r="T1396" s="30"/>
      <c r="U1396" s="30"/>
      <c r="V1396" s="30"/>
    </row>
    <row r="1397" spans="1:22" ht="14.5" x14ac:dyDescent="0.35">
      <c r="A1397" s="2">
        <v>80</v>
      </c>
      <c r="B1397" s="2">
        <v>360</v>
      </c>
      <c r="C1397" s="2">
        <v>1232646.4515060871</v>
      </c>
      <c r="D1397" s="2">
        <v>8829.645680104979</v>
      </c>
      <c r="E1397" s="2">
        <v>1410</v>
      </c>
      <c r="F1397" s="2">
        <v>13138.55078125</v>
      </c>
      <c r="G1397" s="2">
        <v>1351.18103027344</v>
      </c>
      <c r="H1397" s="2">
        <v>19653.643110022989</v>
      </c>
      <c r="I1397" s="2">
        <v>1131.060956731247</v>
      </c>
      <c r="J1397" s="1">
        <f t="shared" si="111"/>
        <v>49.587602447529186</v>
      </c>
      <c r="K1397" s="1">
        <f t="shared" si="112"/>
        <v>-16.290938712901195</v>
      </c>
      <c r="L1397" s="30"/>
      <c r="M1397" s="30"/>
      <c r="N1397" s="2">
        <v>0</v>
      </c>
      <c r="O1397" s="30"/>
      <c r="P1397" s="30"/>
      <c r="Q1397" s="30"/>
      <c r="R1397" s="30"/>
      <c r="S1397" s="30"/>
      <c r="T1397" s="30"/>
      <c r="U1397" s="30"/>
      <c r="V1397" s="30"/>
    </row>
    <row r="1398" spans="1:22" ht="14.5" x14ac:dyDescent="0.35">
      <c r="A1398" s="2">
        <v>80</v>
      </c>
      <c r="B1398" s="2">
        <v>360</v>
      </c>
      <c r="C1398" s="2">
        <v>1232646.4515060871</v>
      </c>
      <c r="D1398" s="2">
        <v>8829.645680104979</v>
      </c>
      <c r="E1398" s="2">
        <v>1440</v>
      </c>
      <c r="F1398" s="2">
        <v>17772.62890625</v>
      </c>
      <c r="G1398" s="2">
        <v>1547.50646972656</v>
      </c>
      <c r="H1398" s="2">
        <v>19302.573474897421</v>
      </c>
      <c r="I1398" s="2">
        <v>1099.3776832538181</v>
      </c>
      <c r="J1398" s="1">
        <f t="shared" si="111"/>
        <v>8.6084314071813779</v>
      </c>
      <c r="K1398" s="1">
        <f t="shared" si="112"/>
        <v>-28.95812038523658</v>
      </c>
      <c r="L1398" s="30"/>
      <c r="M1398" s="30"/>
      <c r="N1398" s="2">
        <v>0</v>
      </c>
      <c r="O1398" s="30"/>
      <c r="P1398" s="30"/>
      <c r="Q1398" s="30"/>
      <c r="R1398" s="30"/>
      <c r="S1398" s="30"/>
      <c r="T1398" s="30"/>
      <c r="U1398" s="30"/>
      <c r="V1398" s="30"/>
    </row>
    <row r="1399" spans="1:22" ht="14.5" x14ac:dyDescent="0.35">
      <c r="A1399" s="2">
        <v>80</v>
      </c>
      <c r="B1399" s="2">
        <v>360</v>
      </c>
      <c r="C1399" s="2">
        <v>1232646.4515060871</v>
      </c>
      <c r="D1399" s="2">
        <v>8829.645680104979</v>
      </c>
      <c r="E1399" s="2">
        <v>1470</v>
      </c>
      <c r="F1399" s="2">
        <v>5635.734375</v>
      </c>
      <c r="G1399" s="2">
        <v>642.36907958984398</v>
      </c>
      <c r="H1399" s="2">
        <v>7628.8210202949258</v>
      </c>
      <c r="I1399" s="2">
        <v>587.91377544995555</v>
      </c>
      <c r="J1399" s="1">
        <f t="shared" si="111"/>
        <v>35.365162952608564</v>
      </c>
      <c r="K1399" s="1">
        <f t="shared" si="112"/>
        <v>-8.477261105820725</v>
      </c>
      <c r="L1399" s="30"/>
      <c r="M1399" s="30"/>
      <c r="N1399" s="2">
        <v>1760274</v>
      </c>
      <c r="O1399" s="30"/>
      <c r="P1399" s="30"/>
      <c r="Q1399" s="30"/>
      <c r="R1399" s="30"/>
      <c r="S1399" s="30"/>
      <c r="T1399" s="30"/>
      <c r="U1399" s="30"/>
      <c r="V1399" s="30"/>
    </row>
    <row r="1400" spans="1:22" ht="14.5" x14ac:dyDescent="0.35">
      <c r="A1400" s="2">
        <v>80</v>
      </c>
      <c r="B1400" s="2">
        <v>360</v>
      </c>
      <c r="C1400" s="2">
        <v>1232646.4515060871</v>
      </c>
      <c r="D1400" s="2">
        <v>8829.645680104979</v>
      </c>
      <c r="E1400" s="2">
        <v>1500</v>
      </c>
      <c r="F1400" s="2">
        <v>4504.42333984375</v>
      </c>
      <c r="G1400" s="2">
        <v>552.29437255859398</v>
      </c>
      <c r="H1400" s="2">
        <v>6025.5802804847881</v>
      </c>
      <c r="I1400" s="2">
        <v>576.35497965647926</v>
      </c>
      <c r="J1400" s="1">
        <f t="shared" si="111"/>
        <v>33.770292574094604</v>
      </c>
      <c r="K1400" s="1">
        <f t="shared" si="112"/>
        <v>4.3564823929710856</v>
      </c>
      <c r="L1400" s="30"/>
      <c r="M1400" s="30"/>
      <c r="N1400" s="2">
        <v>1760274</v>
      </c>
      <c r="O1400" s="30"/>
      <c r="P1400" s="30"/>
      <c r="Q1400" s="30"/>
      <c r="R1400" s="30"/>
      <c r="S1400" s="30"/>
      <c r="T1400" s="30"/>
      <c r="U1400" s="30"/>
      <c r="V1400" s="30"/>
    </row>
    <row r="1401" spans="1:22" ht="14.5" x14ac:dyDescent="0.35">
      <c r="A1401" s="2">
        <v>80</v>
      </c>
      <c r="B1401" s="2">
        <v>360</v>
      </c>
      <c r="C1401" s="2">
        <v>1232646.4515060871</v>
      </c>
      <c r="D1401" s="2">
        <v>8829.645680104979</v>
      </c>
      <c r="E1401" s="2">
        <v>1530</v>
      </c>
      <c r="F1401" s="2">
        <v>4504.009765625</v>
      </c>
      <c r="G1401" s="2">
        <v>542.75384521484398</v>
      </c>
      <c r="H1401" s="2">
        <v>5444.1921464757806</v>
      </c>
      <c r="I1401" s="2">
        <v>574.61341624704687</v>
      </c>
      <c r="J1401" s="1">
        <f t="shared" si="111"/>
        <v>20.87434152621816</v>
      </c>
      <c r="K1401" s="1">
        <f t="shared" si="112"/>
        <v>5.869985318960123</v>
      </c>
      <c r="L1401" s="30"/>
      <c r="M1401" s="30"/>
      <c r="N1401" s="2">
        <v>1760274</v>
      </c>
      <c r="O1401" s="30"/>
      <c r="P1401" s="30"/>
      <c r="Q1401" s="30"/>
      <c r="R1401" s="30"/>
      <c r="S1401" s="30"/>
      <c r="T1401" s="30"/>
      <c r="U1401" s="30"/>
      <c r="V1401" s="30"/>
    </row>
    <row r="1402" spans="1:22" ht="14.5" x14ac:dyDescent="0.35">
      <c r="A1402" s="2">
        <v>80</v>
      </c>
      <c r="B1402" s="2">
        <v>360</v>
      </c>
      <c r="C1402" s="2">
        <v>1232646.4515060871</v>
      </c>
      <c r="D1402" s="2">
        <v>8829.645680104979</v>
      </c>
      <c r="E1402" s="2">
        <v>1560</v>
      </c>
      <c r="F1402" s="2">
        <v>4369.16650390625</v>
      </c>
      <c r="G1402" s="2">
        <v>538.29010009765602</v>
      </c>
      <c r="H1402" s="2">
        <v>5069.4155687054472</v>
      </c>
      <c r="I1402" s="2">
        <v>574.88669268089484</v>
      </c>
      <c r="J1402" s="1">
        <f t="shared" si="111"/>
        <v>16.02706292317173</v>
      </c>
      <c r="K1402" s="1">
        <f t="shared" si="112"/>
        <v>6.7986746508248066</v>
      </c>
      <c r="L1402" s="30"/>
      <c r="M1402" s="30"/>
      <c r="N1402" s="2">
        <v>0</v>
      </c>
      <c r="O1402" s="30"/>
      <c r="P1402" s="30"/>
      <c r="Q1402" s="30"/>
      <c r="R1402" s="30"/>
      <c r="S1402" s="30"/>
      <c r="T1402" s="30"/>
      <c r="U1402" s="30"/>
      <c r="V1402" s="30"/>
    </row>
    <row r="1403" spans="1:22" ht="14.5" x14ac:dyDescent="0.35">
      <c r="A1403" s="2">
        <v>80</v>
      </c>
      <c r="B1403" s="2">
        <v>360</v>
      </c>
      <c r="C1403" s="2">
        <v>1232646.4515060871</v>
      </c>
      <c r="D1403" s="2">
        <v>8829.645680104979</v>
      </c>
      <c r="E1403" s="2">
        <v>1590</v>
      </c>
      <c r="F1403" s="2">
        <v>4439.6982421875</v>
      </c>
      <c r="G1403" s="2">
        <v>537.21881103515602</v>
      </c>
      <c r="H1403" s="2">
        <v>5063.6776592660008</v>
      </c>
      <c r="I1403" s="2">
        <v>575.57344771547002</v>
      </c>
      <c r="J1403" s="1">
        <f t="shared" si="111"/>
        <v>14.054545670452089</v>
      </c>
      <c r="K1403" s="1">
        <f t="shared" si="112"/>
        <v>7.1394813235242509</v>
      </c>
      <c r="L1403" s="30"/>
      <c r="M1403" s="30"/>
      <c r="N1403" s="2">
        <v>0</v>
      </c>
      <c r="O1403" s="30"/>
      <c r="P1403" s="30"/>
      <c r="Q1403" s="30"/>
      <c r="R1403" s="30"/>
      <c r="S1403" s="30"/>
      <c r="T1403" s="30"/>
      <c r="U1403" s="30"/>
      <c r="V1403" s="30"/>
    </row>
    <row r="1404" spans="1:22" ht="14.5" x14ac:dyDescent="0.35">
      <c r="A1404" s="2">
        <v>80</v>
      </c>
      <c r="B1404" s="2">
        <v>360</v>
      </c>
      <c r="C1404" s="2">
        <v>1232646.4515060871</v>
      </c>
      <c r="D1404" s="2">
        <v>8829.645680104979</v>
      </c>
      <c r="E1404" s="2">
        <v>1620</v>
      </c>
      <c r="F1404" s="2">
        <v>4767.1787109375</v>
      </c>
      <c r="G1404" s="2">
        <v>538.69390869140602</v>
      </c>
      <c r="H1404" s="2">
        <v>5366.0791749538721</v>
      </c>
      <c r="I1404" s="2">
        <v>576.34501267779115</v>
      </c>
      <c r="J1404" s="1">
        <f t="shared" si="111"/>
        <v>12.562995858374146</v>
      </c>
      <c r="K1404" s="1">
        <f t="shared" si="112"/>
        <v>6.9893316740571834</v>
      </c>
      <c r="L1404" s="30"/>
      <c r="M1404" s="30"/>
      <c r="N1404" s="2">
        <v>0</v>
      </c>
      <c r="O1404" s="30"/>
      <c r="P1404" s="30"/>
      <c r="Q1404" s="30"/>
      <c r="R1404" s="30"/>
      <c r="S1404" s="30"/>
      <c r="T1404" s="30"/>
      <c r="U1404" s="30"/>
      <c r="V1404" s="30"/>
    </row>
    <row r="1405" spans="1:22" ht="14.5" x14ac:dyDescent="0.35">
      <c r="A1405" s="2">
        <v>80</v>
      </c>
      <c r="B1405" s="2">
        <v>360</v>
      </c>
      <c r="C1405" s="2">
        <v>1232646.4515060871</v>
      </c>
      <c r="D1405" s="2">
        <v>8829.645680104979</v>
      </c>
      <c r="E1405" s="2">
        <v>1650</v>
      </c>
      <c r="F1405" s="2">
        <v>5488.62744140625</v>
      </c>
      <c r="G1405" s="2">
        <v>542.03411865234398</v>
      </c>
      <c r="H1405" s="2">
        <v>5850.7700027338797</v>
      </c>
      <c r="I1405" s="2">
        <v>577.13397454836786</v>
      </c>
      <c r="J1405" s="1">
        <f t="shared" si="111"/>
        <v>6.5980532509024608</v>
      </c>
      <c r="K1405" s="1">
        <f t="shared" si="112"/>
        <v>6.4755805378621618</v>
      </c>
      <c r="L1405" s="30"/>
      <c r="M1405" s="30"/>
      <c r="N1405" s="2">
        <v>1760274</v>
      </c>
      <c r="O1405" s="30"/>
      <c r="P1405" s="30"/>
      <c r="Q1405" s="30"/>
      <c r="R1405" s="30"/>
      <c r="S1405" s="30"/>
      <c r="T1405" s="30"/>
      <c r="U1405" s="30"/>
      <c r="V1405" s="30"/>
    </row>
    <row r="1406" spans="1:22" ht="14.5" x14ac:dyDescent="0.35">
      <c r="A1406" s="2">
        <v>80</v>
      </c>
      <c r="B1406" s="2">
        <v>360</v>
      </c>
      <c r="C1406" s="2">
        <v>1232646.4515060871</v>
      </c>
      <c r="D1406" s="2">
        <v>8829.645680104979</v>
      </c>
      <c r="E1406" s="2">
        <v>1680</v>
      </c>
      <c r="F1406" s="2">
        <v>6525.5009765625</v>
      </c>
      <c r="G1406" s="2">
        <v>543.75946044921898</v>
      </c>
      <c r="H1406" s="2">
        <v>6443.3588534285918</v>
      </c>
      <c r="I1406" s="2">
        <v>577.92650036889972</v>
      </c>
      <c r="J1406" s="1">
        <f t="shared" si="111"/>
        <v>-1.2587864660343511</v>
      </c>
      <c r="K1406" s="1">
        <f t="shared" si="112"/>
        <v>6.2834842250752088</v>
      </c>
      <c r="L1406" s="30"/>
      <c r="M1406" s="30"/>
      <c r="N1406" s="2">
        <v>1760274</v>
      </c>
      <c r="O1406" s="30"/>
      <c r="P1406" s="30"/>
      <c r="Q1406" s="30"/>
      <c r="R1406" s="30"/>
      <c r="S1406" s="30"/>
      <c r="T1406" s="30"/>
      <c r="U1406" s="30"/>
      <c r="V1406" s="30"/>
    </row>
    <row r="1407" spans="1:22" ht="14.5" x14ac:dyDescent="0.35">
      <c r="A1407" s="2">
        <v>80</v>
      </c>
      <c r="B1407" s="2">
        <v>360</v>
      </c>
      <c r="C1407" s="2">
        <v>1232646.4515060871</v>
      </c>
      <c r="D1407" s="2">
        <v>8829.645680104979</v>
      </c>
      <c r="E1407" s="2">
        <v>1710</v>
      </c>
      <c r="F1407" s="2">
        <v>7723.93310546875</v>
      </c>
      <c r="G1407" s="2">
        <v>541.86462402343795</v>
      </c>
      <c r="H1407" s="2">
        <v>7144.0405725135706</v>
      </c>
      <c r="I1407" s="2">
        <v>578.06235330871493</v>
      </c>
      <c r="J1407" s="1">
        <f t="shared" si="111"/>
        <v>-7.5077363441249902</v>
      </c>
      <c r="K1407" s="1">
        <f t="shared" si="112"/>
        <v>6.6802163640989551</v>
      </c>
      <c r="L1407" s="30"/>
      <c r="M1407" s="30"/>
      <c r="N1407" s="2">
        <v>1760274</v>
      </c>
      <c r="O1407" s="30"/>
      <c r="P1407" s="30"/>
      <c r="Q1407" s="30"/>
      <c r="R1407" s="30"/>
      <c r="S1407" s="30"/>
      <c r="T1407" s="30"/>
      <c r="U1407" s="30"/>
      <c r="V1407" s="30"/>
    </row>
    <row r="1408" spans="1:22" ht="14.5" x14ac:dyDescent="0.35">
      <c r="A1408" s="2">
        <v>80</v>
      </c>
      <c r="B1408" s="2">
        <v>360</v>
      </c>
      <c r="C1408" s="2">
        <v>1232646.4515060871</v>
      </c>
      <c r="D1408" s="2">
        <v>8829.645680104979</v>
      </c>
      <c r="E1408" s="2">
        <v>1740</v>
      </c>
      <c r="F1408" s="2">
        <v>8972.083984375</v>
      </c>
      <c r="G1408" s="2">
        <v>537.46197509765602</v>
      </c>
      <c r="H1408" s="2">
        <v>7931.9497510185984</v>
      </c>
      <c r="I1408" s="2">
        <v>566.42623792299162</v>
      </c>
      <c r="J1408" s="1">
        <f t="shared" si="111"/>
        <v>-11.593005985764387</v>
      </c>
      <c r="K1408" s="1">
        <f t="shared" si="112"/>
        <v>5.3890813057189462</v>
      </c>
      <c r="L1408" s="30"/>
      <c r="M1408" s="30"/>
      <c r="N1408" s="2">
        <v>0</v>
      </c>
      <c r="O1408" s="30"/>
      <c r="P1408" s="30"/>
      <c r="Q1408" s="30"/>
      <c r="R1408" s="30"/>
      <c r="S1408" s="30"/>
      <c r="T1408" s="30"/>
      <c r="U1408" s="30"/>
      <c r="V1408" s="30"/>
    </row>
    <row r="1409" spans="1:22" ht="14.5" x14ac:dyDescent="0.35">
      <c r="A1409" s="2">
        <v>80</v>
      </c>
      <c r="B1409" s="2">
        <v>360</v>
      </c>
      <c r="C1409" s="2">
        <v>1232646.4515060871</v>
      </c>
      <c r="D1409" s="2">
        <v>8829.645680104979</v>
      </c>
      <c r="E1409" s="2">
        <v>1770</v>
      </c>
      <c r="F1409" s="2">
        <v>10139.759765625</v>
      </c>
      <c r="G1409" s="2">
        <v>532.20227050781295</v>
      </c>
      <c r="H1409" s="2">
        <v>8711.9291199517447</v>
      </c>
      <c r="I1409" s="2">
        <v>554.63312752144793</v>
      </c>
      <c r="J1409" s="1">
        <f t="shared" si="111"/>
        <v>-14.081503691179867</v>
      </c>
      <c r="K1409" s="1">
        <f t="shared" si="112"/>
        <v>4.2147240357001978</v>
      </c>
      <c r="L1409" s="30"/>
      <c r="M1409" s="30"/>
      <c r="N1409" s="2">
        <v>0</v>
      </c>
      <c r="O1409" s="30"/>
      <c r="P1409" s="30"/>
      <c r="Q1409" s="30"/>
      <c r="R1409" s="30"/>
      <c r="S1409" s="30"/>
      <c r="T1409" s="30"/>
      <c r="U1409" s="30"/>
      <c r="V1409" s="30"/>
    </row>
    <row r="1410" spans="1:22" ht="14.5" x14ac:dyDescent="0.35">
      <c r="A1410" s="2">
        <v>80</v>
      </c>
      <c r="B1410" s="2">
        <v>360</v>
      </c>
      <c r="C1410" s="2">
        <v>1232646.4515060871</v>
      </c>
      <c r="D1410" s="2">
        <v>8829.645680104979</v>
      </c>
      <c r="E1410" s="2">
        <v>1800</v>
      </c>
      <c r="F1410" s="2">
        <v>9010.654296875</v>
      </c>
      <c r="G1410" s="2">
        <v>460.75390625</v>
      </c>
      <c r="H1410" s="2">
        <v>9164.5868165041848</v>
      </c>
      <c r="I1410" s="2">
        <v>544.93719024774157</v>
      </c>
      <c r="J1410" s="1">
        <f t="shared" si="111"/>
        <v>1.7083389791412857</v>
      </c>
      <c r="K1410" s="1">
        <f t="shared" si="112"/>
        <v>18.270769461922836</v>
      </c>
      <c r="L1410" s="30"/>
      <c r="M1410" s="30"/>
      <c r="N1410" s="2">
        <v>0</v>
      </c>
      <c r="O1410" s="30"/>
      <c r="P1410" s="30"/>
      <c r="Q1410" s="30"/>
      <c r="R1410" s="30"/>
      <c r="S1410" s="30"/>
      <c r="T1410" s="30"/>
      <c r="U1410" s="30"/>
      <c r="V1410" s="30"/>
    </row>
    <row r="1411" spans="1:22" ht="14.5" x14ac:dyDescent="0.35">
      <c r="A1411" s="2">
        <v>80</v>
      </c>
      <c r="B1411" s="2">
        <v>360</v>
      </c>
      <c r="C1411" s="2">
        <v>1232646.4515060871</v>
      </c>
      <c r="D1411" s="2">
        <v>8829.645680104979</v>
      </c>
      <c r="E1411" s="2">
        <v>1830</v>
      </c>
      <c r="F1411" s="2">
        <v>22329.53125</v>
      </c>
      <c r="G1411" s="2">
        <v>904.225341796875</v>
      </c>
      <c r="H1411" s="2">
        <v>23592.455545323181</v>
      </c>
      <c r="I1411" s="2">
        <v>898.1025826367013</v>
      </c>
      <c r="J1411" s="1">
        <f t="shared" si="111"/>
        <v>5.6558477703072274</v>
      </c>
      <c r="K1411" s="1">
        <f t="shared" si="112"/>
        <v>-0.67712757839838511</v>
      </c>
      <c r="L1411" s="30"/>
      <c r="M1411" s="30"/>
      <c r="N1411" s="2">
        <v>1760274</v>
      </c>
      <c r="O1411" s="30"/>
      <c r="P1411" s="30"/>
      <c r="Q1411" s="30"/>
      <c r="R1411" s="30"/>
      <c r="S1411" s="30"/>
      <c r="T1411" s="30"/>
      <c r="U1411" s="30"/>
      <c r="V1411" s="30"/>
    </row>
    <row r="1412" spans="1:22" ht="14.5" x14ac:dyDescent="0.35">
      <c r="A1412" s="2">
        <v>80</v>
      </c>
      <c r="B1412" s="2">
        <v>360</v>
      </c>
      <c r="C1412" s="2">
        <v>1232646.4515060871</v>
      </c>
      <c r="D1412" s="2">
        <v>8829.645680104979</v>
      </c>
      <c r="E1412" s="2">
        <v>1860</v>
      </c>
      <c r="F1412" s="2">
        <v>26594.787109375</v>
      </c>
      <c r="G1412" s="2">
        <v>918.44128417968705</v>
      </c>
      <c r="H1412" s="2">
        <v>27112.91824737248</v>
      </c>
      <c r="I1412" s="2">
        <v>887.68231783906208</v>
      </c>
      <c r="J1412" s="1">
        <f t="shared" si="111"/>
        <v>1.9482432247590042</v>
      </c>
      <c r="K1412" s="1">
        <f t="shared" si="112"/>
        <v>-3.3490400388629715</v>
      </c>
      <c r="L1412" s="30"/>
      <c r="M1412" s="30"/>
      <c r="N1412" s="2">
        <v>1760274</v>
      </c>
      <c r="O1412" s="30"/>
      <c r="P1412" s="30"/>
      <c r="Q1412" s="30"/>
      <c r="R1412" s="30"/>
      <c r="S1412" s="30"/>
      <c r="T1412" s="30"/>
      <c r="U1412" s="30"/>
      <c r="V1412" s="30"/>
    </row>
    <row r="1413" spans="1:22" ht="14.5" x14ac:dyDescent="0.35">
      <c r="A1413" s="2">
        <v>80</v>
      </c>
      <c r="B1413" s="2">
        <v>360</v>
      </c>
      <c r="C1413" s="2">
        <v>1232646.4515060871</v>
      </c>
      <c r="D1413" s="2">
        <v>8829.645680104979</v>
      </c>
      <c r="E1413" s="2">
        <v>1890</v>
      </c>
      <c r="F1413" s="2">
        <v>27864.779296875</v>
      </c>
      <c r="G1413" s="2">
        <v>878.12493896484398</v>
      </c>
      <c r="H1413" s="2">
        <v>28863.65968740877</v>
      </c>
      <c r="I1413" s="2">
        <v>877.50089809434849</v>
      </c>
      <c r="J1413" s="1">
        <f t="shared" si="111"/>
        <v>3.5847417985678898</v>
      </c>
      <c r="K1413" s="1">
        <f t="shared" si="112"/>
        <v>-7.1065157451413105E-2</v>
      </c>
      <c r="L1413" s="30"/>
      <c r="M1413" s="30"/>
      <c r="N1413" s="2">
        <v>1760274</v>
      </c>
      <c r="O1413" s="30"/>
      <c r="P1413" s="30"/>
      <c r="Q1413" s="30"/>
      <c r="R1413" s="30"/>
      <c r="S1413" s="30"/>
      <c r="T1413" s="30"/>
      <c r="U1413" s="30"/>
      <c r="V1413" s="30"/>
    </row>
    <row r="1414" spans="1:22" ht="14.5" x14ac:dyDescent="0.35">
      <c r="A1414" s="2">
        <v>80</v>
      </c>
      <c r="B1414" s="2">
        <v>360</v>
      </c>
      <c r="C1414" s="2">
        <v>1232646.4515060871</v>
      </c>
      <c r="D1414" s="2">
        <v>8829.645680104979</v>
      </c>
      <c r="E1414" s="2">
        <v>1920</v>
      </c>
      <c r="F1414" s="2">
        <v>30250.853515625</v>
      </c>
      <c r="G1414" s="2">
        <v>861.17315673828102</v>
      </c>
      <c r="H1414" s="2">
        <v>28627.829781377859</v>
      </c>
      <c r="I1414" s="2">
        <v>867.4871652153206</v>
      </c>
      <c r="J1414" s="1">
        <f t="shared" si="111"/>
        <v>-5.3652163348344075</v>
      </c>
      <c r="K1414" s="1">
        <f t="shared" si="112"/>
        <v>0.73318686580455827</v>
      </c>
      <c r="L1414" s="30"/>
      <c r="M1414" s="30"/>
      <c r="N1414" s="2">
        <v>0</v>
      </c>
      <c r="O1414" s="30"/>
      <c r="P1414" s="30"/>
      <c r="Q1414" s="30"/>
      <c r="R1414" s="30"/>
      <c r="S1414" s="30"/>
      <c r="T1414" s="30"/>
      <c r="U1414" s="30"/>
      <c r="V1414" s="30"/>
    </row>
    <row r="1415" spans="1:22" ht="14.5" x14ac:dyDescent="0.35">
      <c r="A1415" s="2">
        <v>80</v>
      </c>
      <c r="B1415" s="2">
        <v>360</v>
      </c>
      <c r="C1415" s="2">
        <v>1232646.4515060871</v>
      </c>
      <c r="D1415" s="2">
        <v>8829.645680104979</v>
      </c>
      <c r="E1415" s="2">
        <v>1950</v>
      </c>
      <c r="F1415" s="2">
        <v>30836.890625</v>
      </c>
      <c r="G1415" s="2">
        <v>844.06268310546898</v>
      </c>
      <c r="H1415" s="2">
        <v>28141.770130691712</v>
      </c>
      <c r="I1415" s="2">
        <v>857.5909822788808</v>
      </c>
      <c r="J1415" s="1">
        <f t="shared" si="111"/>
        <v>-8.7399229938031038</v>
      </c>
      <c r="K1415" s="1">
        <f t="shared" si="112"/>
        <v>1.6027600134670816</v>
      </c>
      <c r="L1415" s="30"/>
      <c r="M1415" s="30"/>
      <c r="N1415" s="2">
        <v>0</v>
      </c>
      <c r="O1415" s="30"/>
      <c r="P1415" s="30"/>
      <c r="Q1415" s="30"/>
      <c r="R1415" s="30"/>
      <c r="S1415" s="30"/>
      <c r="T1415" s="30"/>
      <c r="U1415" s="30"/>
      <c r="V1415" s="30"/>
    </row>
    <row r="1416" spans="1:22" ht="14.5" x14ac:dyDescent="0.35">
      <c r="A1416" s="2">
        <v>80</v>
      </c>
      <c r="B1416" s="2">
        <v>360</v>
      </c>
      <c r="C1416" s="2">
        <v>1232646.4515060871</v>
      </c>
      <c r="D1416" s="2">
        <v>8829.645680104979</v>
      </c>
      <c r="E1416" s="2">
        <v>1980</v>
      </c>
      <c r="F1416" s="2">
        <v>30798.578125</v>
      </c>
      <c r="G1416" s="2">
        <v>818.60534667968705</v>
      </c>
      <c r="H1416" s="2">
        <v>27305.91246798366</v>
      </c>
      <c r="I1416" s="2">
        <v>847.77707222106619</v>
      </c>
      <c r="J1416" s="1">
        <f t="shared" si="111"/>
        <v>-11.340347086287249</v>
      </c>
      <c r="K1416" s="1">
        <f t="shared" si="112"/>
        <v>3.5635884446273698</v>
      </c>
      <c r="L1416" s="30"/>
      <c r="M1416" s="30"/>
      <c r="N1416" s="2">
        <v>0</v>
      </c>
      <c r="O1416" s="30"/>
      <c r="P1416" s="30"/>
      <c r="Q1416" s="30"/>
      <c r="R1416" s="30"/>
      <c r="S1416" s="30"/>
      <c r="T1416" s="30"/>
      <c r="U1416" s="30"/>
      <c r="V1416" s="30"/>
    </row>
    <row r="1417" spans="1:22" ht="14.5" x14ac:dyDescent="0.35">
      <c r="A1417" s="2">
        <v>80</v>
      </c>
      <c r="B1417" s="2">
        <v>360</v>
      </c>
      <c r="C1417" s="2">
        <v>1232646.4515060871</v>
      </c>
      <c r="D1417" s="2">
        <v>8829.645680104979</v>
      </c>
      <c r="E1417" s="2">
        <v>2010</v>
      </c>
      <c r="F1417" s="2">
        <v>29409.251953125</v>
      </c>
      <c r="G1417" s="2">
        <v>795.226318359375</v>
      </c>
      <c r="H1417" s="2">
        <v>26175.04537915155</v>
      </c>
      <c r="I1417" s="2">
        <v>838.02115185743696</v>
      </c>
      <c r="J1417" s="1">
        <f t="shared" ref="J1417:J1472" si="113">(H1417-F1417)/F1417*100</f>
        <v>-10.997241885405337</v>
      </c>
      <c r="K1417" s="1">
        <f t="shared" ref="K1417:K1472" si="114">(I1417-G1417)/G1417*100</f>
        <v>5.3814659437267665</v>
      </c>
      <c r="L1417" s="30"/>
      <c r="M1417" s="30"/>
      <c r="N1417" s="2">
        <v>1760274</v>
      </c>
      <c r="O1417" s="30"/>
      <c r="P1417" s="30"/>
      <c r="Q1417" s="30"/>
      <c r="R1417" s="30"/>
      <c r="S1417" s="30"/>
      <c r="T1417" s="30"/>
      <c r="U1417" s="30"/>
      <c r="V1417" s="30"/>
    </row>
    <row r="1418" spans="1:22" ht="14.5" x14ac:dyDescent="0.35">
      <c r="A1418" s="2">
        <v>80</v>
      </c>
      <c r="B1418" s="2">
        <v>360</v>
      </c>
      <c r="C1418" s="2">
        <v>1232646.4515060871</v>
      </c>
      <c r="D1418" s="2">
        <v>8829.645680104979</v>
      </c>
      <c r="E1418" s="2">
        <v>2040</v>
      </c>
      <c r="F1418" s="2">
        <v>27237.326171875</v>
      </c>
      <c r="G1418" s="2">
        <v>775.52642822265602</v>
      </c>
      <c r="H1418" s="2">
        <v>24364.500200107261</v>
      </c>
      <c r="I1418" s="2">
        <v>828.30570346787442</v>
      </c>
      <c r="J1418" s="1">
        <f t="shared" si="113"/>
        <v>-10.547386162795199</v>
      </c>
      <c r="K1418" s="1">
        <f t="shared" si="114"/>
        <v>6.8056062726550053</v>
      </c>
      <c r="L1418" s="30"/>
      <c r="M1418" s="30"/>
      <c r="N1418" s="2">
        <v>1760274</v>
      </c>
      <c r="O1418" s="30"/>
      <c r="P1418" s="30"/>
      <c r="Q1418" s="30"/>
      <c r="R1418" s="30"/>
      <c r="S1418" s="30"/>
      <c r="T1418" s="30"/>
      <c r="U1418" s="30"/>
      <c r="V1418" s="30"/>
    </row>
    <row r="1419" spans="1:22" ht="14.5" x14ac:dyDescent="0.35">
      <c r="A1419" s="2">
        <v>80</v>
      </c>
      <c r="B1419" s="2">
        <v>360</v>
      </c>
      <c r="C1419" s="2">
        <v>1232646.4515060871</v>
      </c>
      <c r="D1419" s="2">
        <v>8829.645680104979</v>
      </c>
      <c r="E1419" s="2">
        <v>2070</v>
      </c>
      <c r="F1419" s="2">
        <v>25541.875</v>
      </c>
      <c r="G1419" s="2">
        <v>867.06097412109398</v>
      </c>
      <c r="H1419" s="2">
        <v>22147.907750882481</v>
      </c>
      <c r="I1419" s="2">
        <v>818.61876667795309</v>
      </c>
      <c r="J1419" s="1">
        <f t="shared" si="113"/>
        <v>-13.287854744874911</v>
      </c>
      <c r="K1419" s="1">
        <f t="shared" si="114"/>
        <v>-5.5869435817065662</v>
      </c>
      <c r="L1419" s="30"/>
      <c r="M1419" s="30"/>
      <c r="N1419" s="2">
        <v>1760274</v>
      </c>
      <c r="O1419" s="30"/>
      <c r="P1419" s="30"/>
      <c r="Q1419" s="30"/>
      <c r="R1419" s="30"/>
      <c r="S1419" s="30"/>
      <c r="T1419" s="30"/>
      <c r="U1419" s="30"/>
      <c r="V1419" s="30"/>
    </row>
    <row r="1420" spans="1:22" ht="14.5" x14ac:dyDescent="0.35">
      <c r="A1420" s="2">
        <v>80</v>
      </c>
      <c r="B1420" s="2">
        <v>360</v>
      </c>
      <c r="C1420" s="2">
        <v>1232646.4515060871</v>
      </c>
      <c r="D1420" s="2">
        <v>8829.645680104979</v>
      </c>
      <c r="E1420" s="2">
        <v>2100</v>
      </c>
      <c r="F1420" s="2">
        <v>22873.244140625</v>
      </c>
      <c r="G1420" s="2">
        <v>835.3154296875</v>
      </c>
      <c r="H1420" s="2">
        <v>20717.62603387007</v>
      </c>
      <c r="I1420" s="2">
        <v>808.95188465727074</v>
      </c>
      <c r="J1420" s="1">
        <f t="shared" si="113"/>
        <v>-9.4241905236623271</v>
      </c>
      <c r="K1420" s="1">
        <f t="shared" si="114"/>
        <v>-3.1561185263981217</v>
      </c>
      <c r="L1420" s="30"/>
      <c r="M1420" s="30"/>
      <c r="N1420" s="2">
        <v>0</v>
      </c>
      <c r="O1420" s="30"/>
      <c r="P1420" s="30"/>
      <c r="Q1420" s="30"/>
      <c r="R1420" s="30"/>
      <c r="S1420" s="30"/>
      <c r="T1420" s="30"/>
      <c r="U1420" s="30"/>
      <c r="V1420" s="30"/>
    </row>
    <row r="1421" spans="1:22" ht="14.5" x14ac:dyDescent="0.35">
      <c r="A1421" s="2">
        <v>80</v>
      </c>
      <c r="B1421" s="2">
        <v>360</v>
      </c>
      <c r="C1421" s="2">
        <v>1232646.4515060871</v>
      </c>
      <c r="D1421" s="2">
        <v>8829.645680104979</v>
      </c>
      <c r="E1421" s="2">
        <v>2130</v>
      </c>
      <c r="F1421" s="2">
        <v>20850.68359375</v>
      </c>
      <c r="G1421" s="2">
        <v>840.11584472656205</v>
      </c>
      <c r="H1421" s="2">
        <v>19522.510767356209</v>
      </c>
      <c r="I1421" s="2">
        <v>799.29883559488883</v>
      </c>
      <c r="J1421" s="1">
        <f t="shared" si="113"/>
        <v>-6.3699246138477275</v>
      </c>
      <c r="K1421" s="1">
        <f t="shared" si="114"/>
        <v>-4.8584977164617333</v>
      </c>
      <c r="L1421" s="30"/>
      <c r="M1421" s="30"/>
      <c r="N1421" s="2">
        <v>0</v>
      </c>
      <c r="O1421" s="30"/>
      <c r="P1421" s="30"/>
      <c r="Q1421" s="30"/>
      <c r="R1421" s="30"/>
      <c r="S1421" s="30"/>
      <c r="T1421" s="30"/>
      <c r="U1421" s="30"/>
      <c r="V1421" s="30"/>
    </row>
    <row r="1422" spans="1:22" ht="14.5" x14ac:dyDescent="0.35">
      <c r="A1422" s="2">
        <v>80</v>
      </c>
      <c r="B1422" s="2">
        <v>360</v>
      </c>
      <c r="C1422" s="2">
        <v>1232646.4515060871</v>
      </c>
      <c r="D1422" s="2">
        <v>8829.645680104979</v>
      </c>
      <c r="E1422" s="2">
        <v>2160</v>
      </c>
      <c r="F1422" s="2">
        <v>19371.193359375</v>
      </c>
      <c r="G1422" s="2">
        <v>855.89434814453102</v>
      </c>
      <c r="H1422" s="2">
        <v>18403.792762089721</v>
      </c>
      <c r="I1422" s="2">
        <v>789.68758743706542</v>
      </c>
      <c r="J1422" s="1">
        <f t="shared" si="113"/>
        <v>-4.9940165241140919</v>
      </c>
      <c r="K1422" s="1">
        <f t="shared" si="114"/>
        <v>-7.735389403025426</v>
      </c>
      <c r="L1422" s="30"/>
      <c r="M1422" s="30"/>
      <c r="N1422" s="2">
        <v>0</v>
      </c>
      <c r="O1422" s="30"/>
      <c r="P1422" s="30"/>
      <c r="Q1422" s="30"/>
      <c r="R1422" s="30"/>
      <c r="S1422" s="30"/>
      <c r="T1422" s="30"/>
      <c r="U1422" s="30"/>
      <c r="V1422" s="30"/>
    </row>
    <row r="1423" spans="1:22" ht="14.5" x14ac:dyDescent="0.35">
      <c r="A1423" s="2">
        <v>80</v>
      </c>
      <c r="B1423" s="2">
        <v>360</v>
      </c>
      <c r="C1423" s="2">
        <v>1232646.4515060871</v>
      </c>
      <c r="D1423" s="2">
        <v>8829.645680104979</v>
      </c>
      <c r="E1423" s="2">
        <v>2190</v>
      </c>
      <c r="F1423" s="2">
        <v>7925.1279296875</v>
      </c>
      <c r="G1423" s="2">
        <v>389.88955688476602</v>
      </c>
      <c r="H1423" s="2">
        <v>10311.35632806279</v>
      </c>
      <c r="I1423" s="2">
        <v>390.59266588730179</v>
      </c>
      <c r="J1423" s="1">
        <f t="shared" si="113"/>
        <v>30.109651472457454</v>
      </c>
      <c r="K1423" s="1">
        <f t="shared" si="114"/>
        <v>0.18033542835915869</v>
      </c>
      <c r="L1423" s="30"/>
      <c r="M1423" s="30"/>
      <c r="N1423" s="2">
        <v>1760274</v>
      </c>
      <c r="O1423" s="30"/>
      <c r="P1423" s="30"/>
      <c r="Q1423" s="30"/>
      <c r="R1423" s="30"/>
      <c r="S1423" s="30"/>
      <c r="T1423" s="30"/>
      <c r="U1423" s="30"/>
      <c r="V1423" s="30"/>
    </row>
    <row r="1424" spans="1:22" ht="14.5" x14ac:dyDescent="0.35">
      <c r="A1424" s="2">
        <v>80</v>
      </c>
      <c r="B1424" s="2">
        <v>360</v>
      </c>
      <c r="C1424" s="2">
        <v>1232646.4515060871</v>
      </c>
      <c r="D1424" s="2">
        <v>8829.645680104979</v>
      </c>
      <c r="E1424" s="2">
        <v>2220</v>
      </c>
      <c r="F1424" s="2">
        <v>6167.18701171875</v>
      </c>
      <c r="G1424" s="2">
        <v>318.87298583984398</v>
      </c>
      <c r="H1424" s="2">
        <v>7738.2902913924408</v>
      </c>
      <c r="I1424" s="2">
        <v>388.54152207922408</v>
      </c>
      <c r="J1424" s="1">
        <f t="shared" si="113"/>
        <v>25.475200876644667</v>
      </c>
      <c r="K1424" s="1">
        <f t="shared" si="114"/>
        <v>21.848365754749629</v>
      </c>
      <c r="L1424" s="30"/>
      <c r="M1424" s="30"/>
      <c r="N1424" s="2">
        <v>1760274</v>
      </c>
      <c r="O1424" s="30"/>
      <c r="P1424" s="30"/>
      <c r="Q1424" s="30"/>
      <c r="R1424" s="30"/>
      <c r="S1424" s="30"/>
      <c r="T1424" s="30"/>
      <c r="U1424" s="30"/>
      <c r="V1424" s="30"/>
    </row>
    <row r="1425" spans="1:22" ht="14.5" x14ac:dyDescent="0.35">
      <c r="A1425" s="2">
        <v>80</v>
      </c>
      <c r="B1425" s="2">
        <v>360</v>
      </c>
      <c r="C1425" s="2">
        <v>1232646.4515060871</v>
      </c>
      <c r="D1425" s="2">
        <v>8829.645680104979</v>
      </c>
      <c r="E1425" s="2">
        <v>2250</v>
      </c>
      <c r="F1425" s="2">
        <v>5681.68505859375</v>
      </c>
      <c r="G1425" s="2">
        <v>310.13653564453102</v>
      </c>
      <c r="H1425" s="2">
        <v>6260.7917639193456</v>
      </c>
      <c r="I1425" s="2">
        <v>382.61872050124038</v>
      </c>
      <c r="J1425" s="1">
        <f t="shared" si="113"/>
        <v>10.192516821214442</v>
      </c>
      <c r="K1425" s="1">
        <f t="shared" si="114"/>
        <v>23.371056462623997</v>
      </c>
      <c r="L1425" s="30"/>
      <c r="M1425" s="30"/>
      <c r="N1425" s="2">
        <v>1760274</v>
      </c>
      <c r="O1425" s="30"/>
      <c r="P1425" s="30"/>
      <c r="Q1425" s="30"/>
      <c r="R1425" s="30"/>
      <c r="S1425" s="30"/>
      <c r="T1425" s="30"/>
      <c r="U1425" s="30"/>
      <c r="V1425" s="30"/>
    </row>
    <row r="1426" spans="1:22" ht="14.5" x14ac:dyDescent="0.35">
      <c r="A1426" s="2">
        <v>80</v>
      </c>
      <c r="B1426" s="2">
        <v>360</v>
      </c>
      <c r="C1426" s="2">
        <v>1232646.4515060871</v>
      </c>
      <c r="D1426" s="2">
        <v>8829.645680104979</v>
      </c>
      <c r="E1426" s="2">
        <v>2280</v>
      </c>
      <c r="F1426" s="2">
        <v>5637.44189453125</v>
      </c>
      <c r="G1426" s="2">
        <v>309.62619018554699</v>
      </c>
      <c r="H1426" s="2">
        <v>6027.2094918525509</v>
      </c>
      <c r="I1426" s="2">
        <v>374.50674756183167</v>
      </c>
      <c r="J1426" s="1">
        <f t="shared" si="113"/>
        <v>6.9139089078577509</v>
      </c>
      <c r="K1426" s="1">
        <f t="shared" si="114"/>
        <v>20.954479767168365</v>
      </c>
      <c r="L1426" s="30"/>
      <c r="M1426" s="30"/>
      <c r="N1426" s="2">
        <v>0</v>
      </c>
      <c r="O1426" s="30"/>
      <c r="P1426" s="30"/>
      <c r="Q1426" s="30"/>
      <c r="R1426" s="30"/>
      <c r="S1426" s="30"/>
      <c r="T1426" s="30"/>
      <c r="U1426" s="30"/>
      <c r="V1426" s="30"/>
    </row>
    <row r="1427" spans="1:22" ht="14.5" x14ac:dyDescent="0.35">
      <c r="A1427" s="2">
        <v>80</v>
      </c>
      <c r="B1427" s="2">
        <v>360</v>
      </c>
      <c r="C1427" s="2">
        <v>1232646.4515060871</v>
      </c>
      <c r="D1427" s="2">
        <v>8829.645680104979</v>
      </c>
      <c r="E1427" s="2">
        <v>2310</v>
      </c>
      <c r="F1427" s="2">
        <v>5681.64990234375</v>
      </c>
      <c r="G1427" s="2">
        <v>311.24328613281301</v>
      </c>
      <c r="H1427" s="2">
        <v>6301.2536339800236</v>
      </c>
      <c r="I1427" s="2">
        <v>365.1569362752935</v>
      </c>
      <c r="J1427" s="1">
        <f t="shared" si="113"/>
        <v>10.905348662554507</v>
      </c>
      <c r="K1427" s="1">
        <f t="shared" si="114"/>
        <v>17.322028311792913</v>
      </c>
      <c r="L1427" s="30"/>
      <c r="M1427" s="30"/>
      <c r="N1427" s="2">
        <v>0</v>
      </c>
      <c r="O1427" s="30"/>
      <c r="P1427" s="30"/>
      <c r="Q1427" s="30"/>
      <c r="R1427" s="30"/>
      <c r="S1427" s="30"/>
      <c r="T1427" s="30"/>
      <c r="U1427" s="30"/>
      <c r="V1427" s="30"/>
    </row>
    <row r="1428" spans="1:22" ht="14.5" x14ac:dyDescent="0.35">
      <c r="A1428" s="2">
        <v>80</v>
      </c>
      <c r="B1428" s="2">
        <v>360</v>
      </c>
      <c r="C1428" s="2">
        <v>1232646.4515060871</v>
      </c>
      <c r="D1428" s="2">
        <v>8829.645680104979</v>
      </c>
      <c r="E1428" s="2">
        <v>2340</v>
      </c>
      <c r="F1428" s="2">
        <v>5898.03076171875</v>
      </c>
      <c r="G1428" s="2">
        <v>313.03317260742199</v>
      </c>
      <c r="H1428" s="2">
        <v>6590.5933688746254</v>
      </c>
      <c r="I1428" s="2">
        <v>355.10720146112561</v>
      </c>
      <c r="J1428" s="1">
        <f t="shared" si="113"/>
        <v>11.742268481388104</v>
      </c>
      <c r="K1428" s="1">
        <f t="shared" si="114"/>
        <v>13.440757253694988</v>
      </c>
      <c r="L1428" s="30"/>
      <c r="M1428" s="30"/>
      <c r="N1428" s="2">
        <v>0</v>
      </c>
      <c r="O1428" s="30"/>
      <c r="P1428" s="30"/>
      <c r="Q1428" s="30"/>
      <c r="R1428" s="30"/>
      <c r="S1428" s="30"/>
      <c r="T1428" s="30"/>
      <c r="U1428" s="30"/>
      <c r="V1428" s="30"/>
    </row>
    <row r="1429" spans="1:22" ht="14.5" x14ac:dyDescent="0.35">
      <c r="A1429" s="2">
        <v>80</v>
      </c>
      <c r="B1429" s="2">
        <v>360</v>
      </c>
      <c r="C1429" s="2">
        <v>1232646.4515060871</v>
      </c>
      <c r="D1429" s="2">
        <v>8829.645680104979</v>
      </c>
      <c r="E1429" s="2">
        <v>2370</v>
      </c>
      <c r="F1429" s="2">
        <v>6332.1533203125</v>
      </c>
      <c r="G1429" s="2">
        <v>317.24810791015602</v>
      </c>
      <c r="H1429" s="2">
        <v>6872.3310091276426</v>
      </c>
      <c r="I1429" s="2">
        <v>344.66168698414327</v>
      </c>
      <c r="J1429" s="1">
        <f t="shared" si="113"/>
        <v>8.5307108260051425</v>
      </c>
      <c r="K1429" s="1">
        <f t="shared" si="114"/>
        <v>8.6410536077178808</v>
      </c>
      <c r="L1429" s="30"/>
      <c r="M1429" s="30"/>
      <c r="N1429" s="2">
        <v>1760274</v>
      </c>
      <c r="O1429" s="30"/>
      <c r="P1429" s="30"/>
      <c r="Q1429" s="30"/>
      <c r="R1429" s="30"/>
      <c r="S1429" s="30"/>
      <c r="T1429" s="30"/>
      <c r="U1429" s="30"/>
      <c r="V1429" s="30"/>
    </row>
    <row r="1430" spans="1:22" ht="14.5" x14ac:dyDescent="0.35">
      <c r="A1430" s="2">
        <v>80</v>
      </c>
      <c r="B1430" s="2">
        <v>360</v>
      </c>
      <c r="C1430" s="2">
        <v>1232646.4515060871</v>
      </c>
      <c r="D1430" s="2">
        <v>8829.645680104979</v>
      </c>
      <c r="E1430" s="2">
        <v>2400</v>
      </c>
      <c r="F1430" s="2">
        <v>7029.22900390625</v>
      </c>
      <c r="G1430" s="2">
        <v>321.50326538085898</v>
      </c>
      <c r="H1430" s="2">
        <v>7251.5899245772644</v>
      </c>
      <c r="I1430" s="2">
        <v>333.99242893709618</v>
      </c>
      <c r="J1430" s="1">
        <f t="shared" si="113"/>
        <v>3.1633756781496944</v>
      </c>
      <c r="K1430" s="1">
        <f t="shared" si="114"/>
        <v>3.8846148394301054</v>
      </c>
      <c r="L1430" s="30"/>
      <c r="M1430" s="30"/>
      <c r="N1430" s="2">
        <v>1760274</v>
      </c>
      <c r="O1430" s="30"/>
      <c r="P1430" s="30"/>
      <c r="Q1430" s="30"/>
      <c r="R1430" s="30"/>
      <c r="S1430" s="30"/>
      <c r="T1430" s="30"/>
      <c r="U1430" s="30"/>
      <c r="V1430" s="30"/>
    </row>
    <row r="1431" spans="1:22" ht="14.5" x14ac:dyDescent="0.35">
      <c r="A1431" s="2">
        <v>80</v>
      </c>
      <c r="B1431" s="2">
        <v>360</v>
      </c>
      <c r="C1431" s="2">
        <v>1232646.4515060871</v>
      </c>
      <c r="D1431" s="2">
        <v>8829.645680104979</v>
      </c>
      <c r="E1431" s="2">
        <v>2430</v>
      </c>
      <c r="F1431" s="2">
        <v>7885.35595703125</v>
      </c>
      <c r="G1431" s="2">
        <v>324.19866943359398</v>
      </c>
      <c r="H1431" s="2">
        <v>7800.3216001851597</v>
      </c>
      <c r="I1431" s="2">
        <v>324.80314641336781</v>
      </c>
      <c r="J1431" s="1">
        <f t="shared" si="113"/>
        <v>-1.078383237351086</v>
      </c>
      <c r="K1431" s="1">
        <f t="shared" si="114"/>
        <v>0.18645264054596966</v>
      </c>
      <c r="L1431" s="30"/>
      <c r="M1431" s="30"/>
      <c r="N1431" s="2">
        <v>1760274</v>
      </c>
      <c r="O1431" s="30"/>
      <c r="P1431" s="30"/>
      <c r="Q1431" s="30"/>
      <c r="R1431" s="30"/>
      <c r="S1431" s="30"/>
      <c r="T1431" s="30"/>
      <c r="U1431" s="30"/>
      <c r="V1431" s="30"/>
    </row>
    <row r="1432" spans="1:22" ht="14.5" x14ac:dyDescent="0.35">
      <c r="A1432" s="2">
        <v>80</v>
      </c>
      <c r="B1432" s="2">
        <v>360</v>
      </c>
      <c r="C1432" s="2">
        <v>1232646.4515060871</v>
      </c>
      <c r="D1432" s="2">
        <v>8829.645680104979</v>
      </c>
      <c r="E1432" s="2">
        <v>2460</v>
      </c>
      <c r="F1432" s="2">
        <v>8932.9951171875</v>
      </c>
      <c r="G1432" s="2">
        <v>324.61083984375</v>
      </c>
      <c r="H1432" s="2">
        <v>8158.5126813878878</v>
      </c>
      <c r="I1432" s="2">
        <v>319.12867361954608</v>
      </c>
      <c r="J1432" s="1">
        <f t="shared" si="113"/>
        <v>-8.6699077480684146</v>
      </c>
      <c r="K1432" s="1">
        <f t="shared" si="114"/>
        <v>-1.6888426236298022</v>
      </c>
      <c r="L1432" s="30"/>
      <c r="M1432" s="30"/>
      <c r="N1432" s="2">
        <v>0</v>
      </c>
      <c r="O1432" s="30"/>
      <c r="P1432" s="30"/>
      <c r="Q1432" s="30"/>
      <c r="R1432" s="30"/>
      <c r="S1432" s="30"/>
      <c r="T1432" s="30"/>
      <c r="U1432" s="30"/>
      <c r="V1432" s="30"/>
    </row>
    <row r="1433" spans="1:22" ht="14.5" x14ac:dyDescent="0.35">
      <c r="A1433" s="2">
        <v>80</v>
      </c>
      <c r="B1433" s="2">
        <v>360</v>
      </c>
      <c r="C1433" s="2">
        <v>1232646.4515060871</v>
      </c>
      <c r="D1433" s="2">
        <v>8829.645680104979</v>
      </c>
      <c r="E1433" s="2">
        <v>2490</v>
      </c>
      <c r="F1433" s="2">
        <v>9607.05078125</v>
      </c>
      <c r="G1433" s="2">
        <v>316.56781005859398</v>
      </c>
      <c r="H1433" s="2">
        <v>8427.8399578723511</v>
      </c>
      <c r="I1433" s="2">
        <v>314.71719824329978</v>
      </c>
      <c r="J1433" s="1">
        <f t="shared" si="113"/>
        <v>-12.274431042657802</v>
      </c>
      <c r="K1433" s="1">
        <f t="shared" si="114"/>
        <v>-0.58458622655021952</v>
      </c>
      <c r="L1433" s="30"/>
      <c r="M1433" s="30"/>
      <c r="N1433" s="2">
        <v>0</v>
      </c>
      <c r="O1433" s="30"/>
      <c r="P1433" s="30"/>
      <c r="Q1433" s="30"/>
      <c r="R1433" s="30"/>
      <c r="S1433" s="30"/>
      <c r="T1433" s="30"/>
      <c r="U1433" s="30"/>
      <c r="V1433" s="30"/>
    </row>
    <row r="1434" spans="1:22" ht="14.5" x14ac:dyDescent="0.35">
      <c r="A1434" s="2">
        <v>80</v>
      </c>
      <c r="B1434" s="2">
        <v>360</v>
      </c>
      <c r="C1434" s="2">
        <v>1232646.4515060871</v>
      </c>
      <c r="D1434" s="2">
        <v>8829.645680104979</v>
      </c>
      <c r="E1434" s="2">
        <v>2520</v>
      </c>
      <c r="F1434" s="2">
        <v>9284.8984375</v>
      </c>
      <c r="G1434" s="2">
        <v>291.49920654296898</v>
      </c>
      <c r="H1434" s="2">
        <v>8670.7788256021158</v>
      </c>
      <c r="I1434" s="2">
        <v>310.58639902750332</v>
      </c>
      <c r="J1434" s="1">
        <f t="shared" si="113"/>
        <v>-6.6141769458410851</v>
      </c>
      <c r="K1434" s="1">
        <f t="shared" si="114"/>
        <v>6.5479397734555276</v>
      </c>
      <c r="L1434" s="30"/>
      <c r="M1434" s="30"/>
      <c r="N1434" s="2">
        <v>0</v>
      </c>
      <c r="O1434" s="30"/>
      <c r="P1434" s="30"/>
      <c r="Q1434" s="30"/>
      <c r="R1434" s="30"/>
      <c r="S1434" s="30"/>
      <c r="T1434" s="30"/>
      <c r="U1434" s="30"/>
      <c r="V1434" s="30"/>
    </row>
    <row r="1435" spans="1:22" ht="14.5" x14ac:dyDescent="0.35">
      <c r="A1435" s="2">
        <v>80</v>
      </c>
      <c r="B1435" s="2">
        <v>360</v>
      </c>
      <c r="C1435" s="2">
        <v>1232646.4515060871</v>
      </c>
      <c r="D1435" s="2">
        <v>8829.645680104979</v>
      </c>
      <c r="E1435" s="2">
        <v>2550</v>
      </c>
      <c r="F1435" s="2">
        <v>27254.408203125</v>
      </c>
      <c r="G1435" s="2">
        <v>718.94775390625</v>
      </c>
      <c r="H1435" s="2">
        <v>25171.986221393989</v>
      </c>
      <c r="I1435" s="2">
        <v>600.68213961464608</v>
      </c>
      <c r="J1435" s="1">
        <f t="shared" si="113"/>
        <v>-7.6406795048011356</v>
      </c>
      <c r="K1435" s="1">
        <f t="shared" si="114"/>
        <v>-16.44982040058305</v>
      </c>
      <c r="L1435" s="30"/>
      <c r="M1435" s="30"/>
      <c r="N1435" s="2">
        <v>1760274</v>
      </c>
      <c r="O1435" s="30"/>
      <c r="P1435" s="30"/>
      <c r="Q1435" s="30"/>
      <c r="R1435" s="30"/>
      <c r="S1435" s="30"/>
      <c r="T1435" s="30"/>
      <c r="U1435" s="30"/>
      <c r="V1435" s="30"/>
    </row>
    <row r="1436" spans="1:22" ht="14.5" x14ac:dyDescent="0.35">
      <c r="A1436" s="2">
        <v>80</v>
      </c>
      <c r="B1436" s="2">
        <v>360</v>
      </c>
      <c r="C1436" s="2">
        <v>1232646.4515060871</v>
      </c>
      <c r="D1436" s="2">
        <v>8829.645680104979</v>
      </c>
      <c r="E1436" s="2">
        <v>2580</v>
      </c>
      <c r="F1436" s="2">
        <v>33864.2265625</v>
      </c>
      <c r="G1436" s="2">
        <v>771.77679443359398</v>
      </c>
      <c r="H1436" s="2">
        <v>29869.706178544551</v>
      </c>
      <c r="I1436" s="2">
        <v>595.72063802964578</v>
      </c>
      <c r="J1436" s="1">
        <f t="shared" si="113"/>
        <v>-11.795693536904322</v>
      </c>
      <c r="K1436" s="1">
        <f t="shared" si="114"/>
        <v>-22.8117970990765</v>
      </c>
      <c r="L1436" s="30"/>
      <c r="M1436" s="30"/>
      <c r="N1436" s="2">
        <v>1760274</v>
      </c>
      <c r="O1436" s="30"/>
      <c r="P1436" s="30"/>
      <c r="Q1436" s="30"/>
      <c r="R1436" s="30"/>
      <c r="S1436" s="30"/>
      <c r="T1436" s="30"/>
      <c r="U1436" s="30"/>
      <c r="V1436" s="30"/>
    </row>
    <row r="1437" spans="1:22" ht="14.5" x14ac:dyDescent="0.35">
      <c r="A1437" s="2">
        <v>80</v>
      </c>
      <c r="B1437" s="2">
        <v>360</v>
      </c>
      <c r="C1437" s="2">
        <v>1232646.4515060871</v>
      </c>
      <c r="D1437" s="2">
        <v>8829.645680104979</v>
      </c>
      <c r="E1437" s="2">
        <v>2610</v>
      </c>
      <c r="F1437" s="2">
        <v>33517.4765625</v>
      </c>
      <c r="G1437" s="2">
        <v>650.90606689453102</v>
      </c>
      <c r="H1437" s="2">
        <v>31298.07600219491</v>
      </c>
      <c r="I1437" s="2">
        <v>591.62046462109095</v>
      </c>
      <c r="J1437" s="1">
        <f t="shared" si="113"/>
        <v>-6.6216218758789207</v>
      </c>
      <c r="K1437" s="1">
        <f t="shared" si="114"/>
        <v>-9.1081655693103816</v>
      </c>
      <c r="L1437" s="30"/>
      <c r="M1437" s="30"/>
      <c r="N1437" s="2">
        <v>1760274</v>
      </c>
      <c r="O1437" s="30"/>
      <c r="P1437" s="30"/>
      <c r="Q1437" s="30"/>
      <c r="R1437" s="30"/>
      <c r="S1437" s="30"/>
      <c r="T1437" s="30"/>
      <c r="U1437" s="30"/>
      <c r="V1437" s="30"/>
    </row>
    <row r="1438" spans="1:22" ht="14.5" x14ac:dyDescent="0.35">
      <c r="A1438" s="2">
        <v>80</v>
      </c>
      <c r="B1438" s="2">
        <v>360</v>
      </c>
      <c r="C1438" s="2">
        <v>1232646.4515060871</v>
      </c>
      <c r="D1438" s="2">
        <v>8829.645680104979</v>
      </c>
      <c r="E1438" s="2">
        <v>2640</v>
      </c>
      <c r="F1438" s="2">
        <v>34902.4453125</v>
      </c>
      <c r="G1438" s="2">
        <v>661.68688964843795</v>
      </c>
      <c r="H1438" s="2">
        <v>32734.546403877419</v>
      </c>
      <c r="I1438" s="2">
        <v>588.76459299432997</v>
      </c>
      <c r="J1438" s="1">
        <f t="shared" si="113"/>
        <v>-6.2113095206144981</v>
      </c>
      <c r="K1438" s="1">
        <f t="shared" si="114"/>
        <v>-11.020665180906404</v>
      </c>
      <c r="L1438" s="30"/>
      <c r="M1438" s="30"/>
      <c r="N1438" s="2">
        <v>0</v>
      </c>
      <c r="O1438" s="30"/>
      <c r="P1438" s="30"/>
      <c r="Q1438" s="30"/>
      <c r="R1438" s="30"/>
      <c r="S1438" s="30"/>
      <c r="T1438" s="30"/>
      <c r="U1438" s="30"/>
      <c r="V1438" s="30"/>
    </row>
    <row r="1439" spans="1:22" ht="14.5" x14ac:dyDescent="0.35">
      <c r="A1439" s="2">
        <v>80</v>
      </c>
      <c r="B1439" s="2">
        <v>360</v>
      </c>
      <c r="C1439" s="2">
        <v>1232646.4515060871</v>
      </c>
      <c r="D1439" s="2">
        <v>8829.645680104979</v>
      </c>
      <c r="E1439" s="2">
        <v>2670</v>
      </c>
      <c r="F1439" s="2">
        <v>34992.75</v>
      </c>
      <c r="G1439" s="2">
        <v>667.28369140625</v>
      </c>
      <c r="H1439" s="2">
        <v>33600.805311221353</v>
      </c>
      <c r="I1439" s="2">
        <v>586.80073575718734</v>
      </c>
      <c r="J1439" s="1">
        <f t="shared" si="113"/>
        <v>-3.977808799761799</v>
      </c>
      <c r="K1439" s="1">
        <f t="shared" si="114"/>
        <v>-12.061280184961648</v>
      </c>
      <c r="L1439" s="30"/>
      <c r="M1439" s="30"/>
      <c r="N1439" s="2">
        <v>0</v>
      </c>
      <c r="O1439" s="30"/>
      <c r="P1439" s="30"/>
      <c r="Q1439" s="30"/>
      <c r="R1439" s="30"/>
      <c r="S1439" s="30"/>
      <c r="T1439" s="30"/>
      <c r="U1439" s="30"/>
      <c r="V1439" s="30"/>
    </row>
    <row r="1440" spans="1:22" ht="14.5" x14ac:dyDescent="0.35">
      <c r="A1440" s="2">
        <v>80</v>
      </c>
      <c r="B1440" s="2">
        <v>360</v>
      </c>
      <c r="C1440" s="2">
        <v>1232646.4515060871</v>
      </c>
      <c r="D1440" s="2">
        <v>8829.645680104979</v>
      </c>
      <c r="E1440" s="2">
        <v>2700</v>
      </c>
      <c r="F1440" s="2">
        <v>34801.4140625</v>
      </c>
      <c r="G1440" s="2">
        <v>661.02581787109398</v>
      </c>
      <c r="H1440" s="2">
        <v>34096.834629718993</v>
      </c>
      <c r="I1440" s="2">
        <v>585.47639611623151</v>
      </c>
      <c r="J1440" s="1">
        <f t="shared" si="113"/>
        <v>-2.0245712760856502</v>
      </c>
      <c r="K1440" s="1">
        <f t="shared" si="114"/>
        <v>-11.429118154292013</v>
      </c>
      <c r="L1440" s="30"/>
      <c r="M1440" s="30"/>
      <c r="N1440" s="2">
        <v>0</v>
      </c>
      <c r="O1440" s="30"/>
      <c r="P1440" s="30"/>
      <c r="Q1440" s="30"/>
      <c r="R1440" s="30"/>
      <c r="S1440" s="30"/>
      <c r="T1440" s="30"/>
      <c r="U1440" s="30"/>
      <c r="V1440" s="30"/>
    </row>
    <row r="1441" spans="1:22" ht="14.5" x14ac:dyDescent="0.35">
      <c r="A1441" s="2">
        <v>80</v>
      </c>
      <c r="B1441" s="2">
        <v>360</v>
      </c>
      <c r="C1441" s="2">
        <v>1232646.4515060871</v>
      </c>
      <c r="D1441" s="2">
        <v>8829.645680104979</v>
      </c>
      <c r="E1441" s="2">
        <v>2730</v>
      </c>
      <c r="F1441" s="2">
        <v>31573.244140625</v>
      </c>
      <c r="G1441" s="2">
        <v>576.334228515625</v>
      </c>
      <c r="H1441" s="2">
        <v>34516.662870056767</v>
      </c>
      <c r="I1441" s="2">
        <v>584.61065830679081</v>
      </c>
      <c r="J1441" s="1">
        <f t="shared" si="113"/>
        <v>9.3225096424111129</v>
      </c>
      <c r="K1441" s="1">
        <f t="shared" si="114"/>
        <v>1.4360468946087293</v>
      </c>
      <c r="L1441" s="30"/>
      <c r="M1441" s="30"/>
      <c r="N1441" s="2">
        <v>1760274</v>
      </c>
      <c r="O1441" s="30"/>
      <c r="P1441" s="30"/>
      <c r="Q1441" s="30"/>
      <c r="R1441" s="30"/>
      <c r="S1441" s="30"/>
      <c r="T1441" s="30"/>
      <c r="U1441" s="30"/>
      <c r="V1441" s="30"/>
    </row>
    <row r="1442" spans="1:22" ht="14.5" x14ac:dyDescent="0.35">
      <c r="A1442" s="2">
        <v>80</v>
      </c>
      <c r="B1442" s="2">
        <v>360</v>
      </c>
      <c r="C1442" s="2">
        <v>1232646.4515060871</v>
      </c>
      <c r="D1442" s="2">
        <v>8829.645680104979</v>
      </c>
      <c r="E1442" s="2">
        <v>2760</v>
      </c>
      <c r="F1442" s="2">
        <v>28987.326171875</v>
      </c>
      <c r="G1442" s="2">
        <v>524.05596923828102</v>
      </c>
      <c r="H1442" s="2">
        <v>34881.103274338457</v>
      </c>
      <c r="I1442" s="2">
        <v>584.07364957626271</v>
      </c>
      <c r="J1442" s="1">
        <f t="shared" si="113"/>
        <v>20.332255094924566</v>
      </c>
      <c r="K1442" s="1">
        <f t="shared" si="114"/>
        <v>11.452532527244715</v>
      </c>
      <c r="L1442" s="30"/>
      <c r="M1442" s="30"/>
      <c r="N1442" s="2">
        <v>1760274</v>
      </c>
      <c r="O1442" s="30"/>
      <c r="P1442" s="30"/>
      <c r="Q1442" s="30"/>
      <c r="R1442" s="30"/>
      <c r="S1442" s="30"/>
      <c r="T1442" s="30"/>
      <c r="U1442" s="30"/>
      <c r="V1442" s="30"/>
    </row>
    <row r="1443" spans="1:22" ht="14.5" x14ac:dyDescent="0.35">
      <c r="A1443" s="2">
        <v>80</v>
      </c>
      <c r="B1443" s="2">
        <v>360</v>
      </c>
      <c r="C1443" s="2">
        <v>1232646.4515060871</v>
      </c>
      <c r="D1443" s="2">
        <v>8829.645680104979</v>
      </c>
      <c r="E1443" s="2">
        <v>2790</v>
      </c>
      <c r="F1443" s="2">
        <v>27037.8828125</v>
      </c>
      <c r="G1443" s="2">
        <v>587.66558837890602</v>
      </c>
      <c r="H1443" s="2">
        <v>35205.290476025308</v>
      </c>
      <c r="I1443" s="2">
        <v>583.772465602088</v>
      </c>
      <c r="J1443" s="1">
        <f t="shared" si="113"/>
        <v>30.207275178178516</v>
      </c>
      <c r="K1443" s="1">
        <f t="shared" si="114"/>
        <v>-0.6624724764908082</v>
      </c>
      <c r="L1443" s="30"/>
      <c r="M1443" s="30"/>
      <c r="N1443" s="2">
        <v>1760274</v>
      </c>
      <c r="O1443" s="30"/>
      <c r="P1443" s="30"/>
      <c r="Q1443" s="30"/>
      <c r="R1443" s="30"/>
      <c r="S1443" s="30"/>
      <c r="T1443" s="30"/>
      <c r="U1443" s="30"/>
      <c r="V1443" s="30"/>
    </row>
    <row r="1444" spans="1:22" ht="14.5" x14ac:dyDescent="0.35">
      <c r="A1444" s="2">
        <v>80</v>
      </c>
      <c r="B1444" s="2">
        <v>360</v>
      </c>
      <c r="C1444" s="2">
        <v>1232646.4515060871</v>
      </c>
      <c r="D1444" s="2">
        <v>8829.645680104979</v>
      </c>
      <c r="E1444" s="2">
        <v>2820</v>
      </c>
      <c r="F1444" s="2">
        <v>25831.57421875</v>
      </c>
      <c r="G1444" s="2">
        <v>574.09143066406205</v>
      </c>
      <c r="H1444" s="2">
        <v>35500.214294983911</v>
      </c>
      <c r="I1444" s="2">
        <v>583.64029742409082</v>
      </c>
      <c r="J1444" s="1">
        <f t="shared" si="113"/>
        <v>37.42954259913386</v>
      </c>
      <c r="K1444" s="1">
        <f t="shared" si="114"/>
        <v>1.663300695672016</v>
      </c>
      <c r="L1444" s="30"/>
      <c r="M1444" s="30"/>
      <c r="N1444" s="2">
        <v>0</v>
      </c>
      <c r="O1444" s="30"/>
      <c r="P1444" s="30"/>
      <c r="Q1444" s="30"/>
      <c r="R1444" s="30"/>
      <c r="S1444" s="30"/>
      <c r="T1444" s="30"/>
      <c r="U1444" s="30"/>
      <c r="V1444" s="30"/>
    </row>
    <row r="1445" spans="1:22" ht="14.5" x14ac:dyDescent="0.35">
      <c r="A1445" s="2">
        <v>80</v>
      </c>
      <c r="B1445" s="2">
        <v>360</v>
      </c>
      <c r="C1445" s="2">
        <v>1232646.4515060871</v>
      </c>
      <c r="D1445" s="2">
        <v>8829.645680104979</v>
      </c>
      <c r="E1445" s="2">
        <v>2850</v>
      </c>
      <c r="F1445" s="2">
        <v>24656.6484375</v>
      </c>
      <c r="G1445" s="2">
        <v>580.498291015625</v>
      </c>
      <c r="H1445" s="2">
        <v>35773.871867254828</v>
      </c>
      <c r="I1445" s="2">
        <v>583.62918273270532</v>
      </c>
      <c r="J1445" s="1">
        <f t="shared" si="113"/>
        <v>45.088137010733284</v>
      </c>
      <c r="K1445" s="1">
        <f t="shared" si="114"/>
        <v>0.53934555287020547</v>
      </c>
      <c r="L1445" s="30"/>
      <c r="M1445" s="30"/>
      <c r="N1445" s="2">
        <v>0</v>
      </c>
      <c r="O1445" s="30"/>
      <c r="P1445" s="30"/>
      <c r="Q1445" s="30"/>
      <c r="R1445" s="30"/>
      <c r="S1445" s="30"/>
      <c r="T1445" s="30"/>
      <c r="U1445" s="30"/>
      <c r="V1445" s="30"/>
    </row>
    <row r="1446" spans="1:22" ht="14.5" x14ac:dyDescent="0.35">
      <c r="A1446" s="2">
        <v>80</v>
      </c>
      <c r="B1446" s="2">
        <v>360</v>
      </c>
      <c r="C1446" s="2">
        <v>1232646.4515060871</v>
      </c>
      <c r="D1446" s="2">
        <v>8829.645680104979</v>
      </c>
      <c r="E1446" s="2">
        <v>2880</v>
      </c>
      <c r="F1446" s="2">
        <v>25639.798828125</v>
      </c>
      <c r="G1446" s="2">
        <v>711.85223388671898</v>
      </c>
      <c r="H1446" s="2">
        <v>36032.077346159247</v>
      </c>
      <c r="I1446" s="2">
        <v>583.70505258259766</v>
      </c>
      <c r="J1446" s="1">
        <f t="shared" si="113"/>
        <v>40.531825494023266</v>
      </c>
      <c r="K1446" s="1">
        <f t="shared" si="114"/>
        <v>-18.001935683257837</v>
      </c>
      <c r="L1446" s="30"/>
      <c r="M1446" s="30"/>
      <c r="N1446" s="2">
        <v>0</v>
      </c>
      <c r="O1446" s="30"/>
      <c r="P1446" s="30"/>
      <c r="Q1446" s="30"/>
      <c r="R1446" s="30"/>
      <c r="S1446" s="30"/>
      <c r="T1446" s="30"/>
      <c r="U1446" s="30"/>
      <c r="V1446" s="30"/>
    </row>
    <row r="1447" spans="1:22" ht="14.5" x14ac:dyDescent="0.35">
      <c r="A1447" s="2">
        <v>80</v>
      </c>
      <c r="B1447" s="2">
        <v>360</v>
      </c>
      <c r="C1447" s="2">
        <v>1232646.4515060871</v>
      </c>
      <c r="D1447" s="2">
        <v>8829.645680104979</v>
      </c>
      <c r="E1447" s="2">
        <v>2910</v>
      </c>
      <c r="F1447" s="2">
        <v>12278.10546875</v>
      </c>
      <c r="G1447" s="2">
        <v>371.57229614257801</v>
      </c>
      <c r="H1447" s="2">
        <v>12324.760170055541</v>
      </c>
      <c r="I1447" s="2">
        <v>294.79622814237803</v>
      </c>
      <c r="J1447" s="1">
        <f t="shared" si="113"/>
        <v>0.3799829006542193</v>
      </c>
      <c r="K1447" s="1">
        <f t="shared" si="114"/>
        <v>-20.662484474014668</v>
      </c>
      <c r="L1447" s="30"/>
      <c r="M1447" s="30"/>
      <c r="N1447" s="2">
        <v>1760274</v>
      </c>
      <c r="O1447" s="30"/>
      <c r="P1447" s="30"/>
      <c r="Q1447" s="30"/>
      <c r="R1447" s="30"/>
      <c r="S1447" s="30"/>
      <c r="T1447" s="30"/>
      <c r="U1447" s="30"/>
      <c r="V1447" s="30"/>
    </row>
    <row r="1448" spans="1:22" ht="14.5" x14ac:dyDescent="0.35">
      <c r="A1448" s="2">
        <v>80</v>
      </c>
      <c r="B1448" s="2">
        <v>360</v>
      </c>
      <c r="C1448" s="2">
        <v>1232646.4515060871</v>
      </c>
      <c r="D1448" s="2">
        <v>8829.645680104979</v>
      </c>
      <c r="E1448" s="2">
        <v>2940</v>
      </c>
      <c r="F1448" s="2">
        <v>9140.9462890625</v>
      </c>
      <c r="G1448" s="2">
        <v>297.25817871093699</v>
      </c>
      <c r="H1448" s="2">
        <v>9717.0642514718438</v>
      </c>
      <c r="I1448" s="2">
        <v>269.30362634591609</v>
      </c>
      <c r="J1448" s="1">
        <f t="shared" si="113"/>
        <v>6.3026074565025239</v>
      </c>
      <c r="K1448" s="1">
        <f t="shared" si="114"/>
        <v>-9.4041322887215735</v>
      </c>
      <c r="L1448" s="30"/>
      <c r="M1448" s="30"/>
      <c r="N1448" s="2">
        <v>1760274</v>
      </c>
      <c r="O1448" s="30"/>
      <c r="P1448" s="30"/>
      <c r="Q1448" s="30"/>
      <c r="R1448" s="30"/>
      <c r="S1448" s="30"/>
      <c r="T1448" s="30"/>
      <c r="U1448" s="30"/>
      <c r="V1448" s="30"/>
    </row>
    <row r="1449" spans="1:22" ht="14.5" x14ac:dyDescent="0.35">
      <c r="A1449" s="2">
        <v>80</v>
      </c>
      <c r="B1449" s="2">
        <v>360</v>
      </c>
      <c r="C1449" s="2">
        <v>1232646.4515060871</v>
      </c>
      <c r="D1449" s="2">
        <v>8829.645680104979</v>
      </c>
      <c r="E1449" s="2">
        <v>2970</v>
      </c>
      <c r="F1449" s="2">
        <v>8563.6435546875</v>
      </c>
      <c r="G1449" s="2">
        <v>284.28128051757801</v>
      </c>
      <c r="H1449" s="2">
        <v>9762.9389912655897</v>
      </c>
      <c r="I1449" s="2">
        <v>258.50839172884457</v>
      </c>
      <c r="J1449" s="1">
        <f t="shared" si="113"/>
        <v>14.004499707623033</v>
      </c>
      <c r="K1449" s="1">
        <f t="shared" si="114"/>
        <v>-9.0659816720291655</v>
      </c>
      <c r="L1449" s="30"/>
      <c r="M1449" s="30"/>
      <c r="N1449" s="2">
        <v>1760274</v>
      </c>
      <c r="O1449" s="30"/>
      <c r="P1449" s="30"/>
      <c r="Q1449" s="30"/>
      <c r="R1449" s="30"/>
      <c r="S1449" s="30"/>
      <c r="T1449" s="30"/>
      <c r="U1449" s="30"/>
      <c r="V1449" s="30"/>
    </row>
    <row r="1450" spans="1:22" ht="14.5" x14ac:dyDescent="0.35">
      <c r="A1450" s="2">
        <v>80</v>
      </c>
      <c r="B1450" s="2">
        <v>360</v>
      </c>
      <c r="C1450" s="2">
        <v>1232646.4515060871</v>
      </c>
      <c r="D1450" s="2">
        <v>8829.645680104979</v>
      </c>
      <c r="E1450" s="2">
        <v>3000</v>
      </c>
      <c r="F1450" s="2">
        <v>8321.1884765625</v>
      </c>
      <c r="G1450" s="2">
        <v>280.69894409179699</v>
      </c>
      <c r="H1450" s="2">
        <v>10012.796879795829</v>
      </c>
      <c r="I1450" s="2">
        <v>251.70692547209131</v>
      </c>
      <c r="J1450" s="1">
        <f t="shared" si="113"/>
        <v>20.328927868872597</v>
      </c>
      <c r="K1450" s="1">
        <f t="shared" si="114"/>
        <v>-10.328510038934958</v>
      </c>
      <c r="L1450" s="30"/>
      <c r="M1450" s="30"/>
      <c r="N1450" s="2">
        <v>0</v>
      </c>
      <c r="O1450" s="30"/>
      <c r="P1450" s="30"/>
      <c r="Q1450" s="30"/>
      <c r="R1450" s="30"/>
      <c r="S1450" s="30"/>
      <c r="T1450" s="30"/>
      <c r="U1450" s="30"/>
      <c r="V1450" s="30"/>
    </row>
    <row r="1451" spans="1:22" ht="14.5" x14ac:dyDescent="0.35">
      <c r="A1451" s="2">
        <v>80</v>
      </c>
      <c r="B1451" s="2">
        <v>360</v>
      </c>
      <c r="C1451" s="2">
        <v>1232646.4515060871</v>
      </c>
      <c r="D1451" s="2">
        <v>8829.645680104979</v>
      </c>
      <c r="E1451" s="2">
        <v>3030</v>
      </c>
      <c r="F1451" s="2">
        <v>8338.93359375</v>
      </c>
      <c r="G1451" s="2">
        <v>280.031982421875</v>
      </c>
      <c r="H1451" s="2">
        <v>10236.178968923299</v>
      </c>
      <c r="I1451" s="2">
        <v>246.58108955060041</v>
      </c>
      <c r="J1451" s="1">
        <f t="shared" si="113"/>
        <v>22.751654679145997</v>
      </c>
      <c r="K1451" s="1">
        <f t="shared" si="114"/>
        <v>-11.945383017315503</v>
      </c>
      <c r="L1451" s="30"/>
      <c r="M1451" s="30"/>
      <c r="N1451" s="2">
        <v>0</v>
      </c>
      <c r="O1451" s="30"/>
      <c r="P1451" s="30"/>
      <c r="Q1451" s="30"/>
      <c r="R1451" s="30"/>
      <c r="S1451" s="30"/>
      <c r="T1451" s="30"/>
      <c r="U1451" s="30"/>
      <c r="V1451" s="30"/>
    </row>
    <row r="1452" spans="1:22" ht="14.5" x14ac:dyDescent="0.35">
      <c r="A1452" s="2">
        <v>80</v>
      </c>
      <c r="B1452" s="2">
        <v>360</v>
      </c>
      <c r="C1452" s="2">
        <v>1232646.4515060871</v>
      </c>
      <c r="D1452" s="2">
        <v>8829.645680104979</v>
      </c>
      <c r="E1452" s="2">
        <v>3060</v>
      </c>
      <c r="F1452" s="2">
        <v>8539.3173828125</v>
      </c>
      <c r="G1452" s="2">
        <v>279.96923828125</v>
      </c>
      <c r="H1452" s="2">
        <v>10454.889225343761</v>
      </c>
      <c r="I1452" s="2">
        <v>242.15837867110579</v>
      </c>
      <c r="J1452" s="1">
        <f t="shared" si="113"/>
        <v>22.432376695434993</v>
      </c>
      <c r="K1452" s="1">
        <f t="shared" si="114"/>
        <v>-13.50536217559744</v>
      </c>
      <c r="L1452" s="30"/>
      <c r="M1452" s="30"/>
      <c r="N1452" s="2">
        <v>0</v>
      </c>
      <c r="O1452" s="30"/>
      <c r="P1452" s="30"/>
      <c r="Q1452" s="30"/>
      <c r="R1452" s="30"/>
      <c r="S1452" s="30"/>
      <c r="T1452" s="30"/>
      <c r="U1452" s="30"/>
      <c r="V1452" s="30"/>
    </row>
    <row r="1453" spans="1:22" ht="14.5" x14ac:dyDescent="0.35">
      <c r="A1453" s="2">
        <v>80</v>
      </c>
      <c r="B1453" s="2">
        <v>360</v>
      </c>
      <c r="C1453" s="2">
        <v>1232646.4515060871</v>
      </c>
      <c r="D1453" s="2">
        <v>8829.645680104979</v>
      </c>
      <c r="E1453" s="2">
        <v>3090</v>
      </c>
      <c r="F1453" s="2">
        <v>9041.7236328125</v>
      </c>
      <c r="G1453" s="2">
        <v>280.76254272460898</v>
      </c>
      <c r="H1453" s="2">
        <v>10556.0242821867</v>
      </c>
      <c r="I1453" s="2">
        <v>238.0306299548472</v>
      </c>
      <c r="J1453" s="1">
        <f t="shared" si="113"/>
        <v>16.747920096548718</v>
      </c>
      <c r="K1453" s="1">
        <f t="shared" si="114"/>
        <v>-15.219947915800203</v>
      </c>
      <c r="L1453" s="30"/>
      <c r="M1453" s="30"/>
      <c r="N1453" s="2">
        <v>1760274</v>
      </c>
      <c r="O1453" s="30"/>
      <c r="P1453" s="30"/>
      <c r="Q1453" s="30"/>
      <c r="R1453" s="30"/>
      <c r="S1453" s="30"/>
      <c r="T1453" s="30"/>
      <c r="U1453" s="30"/>
      <c r="V1453" s="30"/>
    </row>
    <row r="1454" spans="1:22" ht="14.5" x14ac:dyDescent="0.35">
      <c r="A1454" s="2">
        <v>80</v>
      </c>
      <c r="B1454" s="2">
        <v>360</v>
      </c>
      <c r="C1454" s="2">
        <v>1232646.4515060871</v>
      </c>
      <c r="D1454" s="2">
        <v>8829.645680104979</v>
      </c>
      <c r="E1454" s="2">
        <v>3120</v>
      </c>
      <c r="F1454" s="2">
        <v>9905.9345703125</v>
      </c>
      <c r="G1454" s="2">
        <v>279.2001953125</v>
      </c>
      <c r="H1454" s="2">
        <v>10567.723036392321</v>
      </c>
      <c r="I1454" s="2">
        <v>234.02662278914951</v>
      </c>
      <c r="J1454" s="1">
        <f t="shared" si="113"/>
        <v>6.6807272083460125</v>
      </c>
      <c r="K1454" s="1">
        <f t="shared" si="114"/>
        <v>-16.179635000895729</v>
      </c>
      <c r="L1454" s="30"/>
      <c r="M1454" s="30"/>
      <c r="N1454" s="2">
        <v>1760274</v>
      </c>
      <c r="O1454" s="30"/>
      <c r="P1454" s="30"/>
      <c r="Q1454" s="30"/>
      <c r="R1454" s="30"/>
      <c r="S1454" s="30"/>
      <c r="T1454" s="30"/>
      <c r="U1454" s="30"/>
      <c r="V1454" s="30"/>
    </row>
    <row r="1455" spans="1:22" ht="14.5" x14ac:dyDescent="0.35">
      <c r="A1455" s="2">
        <v>80</v>
      </c>
      <c r="B1455" s="2">
        <v>360</v>
      </c>
      <c r="C1455" s="2">
        <v>1232646.4515060871</v>
      </c>
      <c r="D1455" s="2">
        <v>8829.645680104979</v>
      </c>
      <c r="E1455" s="2">
        <v>3150</v>
      </c>
      <c r="F1455" s="2">
        <v>10657.9990234375</v>
      </c>
      <c r="G1455" s="2">
        <v>278.76525878906301</v>
      </c>
      <c r="H1455" s="2">
        <v>10597.284260717081</v>
      </c>
      <c r="I1455" s="2">
        <v>230.07459492745849</v>
      </c>
      <c r="J1455" s="1">
        <f t="shared" si="113"/>
        <v>-0.56966380449936715</v>
      </c>
      <c r="K1455" s="1">
        <f t="shared" si="114"/>
        <v>-17.46654661097778</v>
      </c>
      <c r="L1455" s="30"/>
      <c r="M1455" s="30"/>
      <c r="N1455" s="2">
        <v>1760274</v>
      </c>
      <c r="O1455" s="30"/>
      <c r="P1455" s="30"/>
      <c r="Q1455" s="30"/>
      <c r="R1455" s="30"/>
      <c r="S1455" s="30"/>
      <c r="T1455" s="30"/>
      <c r="U1455" s="30"/>
      <c r="V1455" s="30"/>
    </row>
    <row r="1456" spans="1:22" ht="14.5" x14ac:dyDescent="0.35">
      <c r="A1456" s="2">
        <v>80</v>
      </c>
      <c r="B1456" s="2">
        <v>360</v>
      </c>
      <c r="C1456" s="2">
        <v>1232646.4515060871</v>
      </c>
      <c r="D1456" s="2">
        <v>8829.645680104979</v>
      </c>
      <c r="E1456" s="2">
        <v>3180</v>
      </c>
      <c r="F1456" s="2">
        <v>10963.751953125</v>
      </c>
      <c r="G1456" s="2">
        <v>257.18771362304699</v>
      </c>
      <c r="H1456" s="2">
        <v>10623.277628072799</v>
      </c>
      <c r="I1456" s="2">
        <v>226.50540475777029</v>
      </c>
      <c r="J1456" s="1">
        <f t="shared" si="113"/>
        <v>-3.1054544694907578</v>
      </c>
      <c r="K1456" s="1">
        <f t="shared" si="114"/>
        <v>-11.929927924258045</v>
      </c>
      <c r="L1456" s="30"/>
      <c r="M1456" s="30"/>
      <c r="N1456" s="2">
        <v>0</v>
      </c>
      <c r="O1456" s="30"/>
      <c r="P1456" s="30"/>
      <c r="Q1456" s="30"/>
      <c r="R1456" s="30"/>
      <c r="S1456" s="30"/>
      <c r="T1456" s="30"/>
      <c r="U1456" s="30"/>
      <c r="V1456" s="30"/>
    </row>
    <row r="1457" spans="1:22" ht="14.5" x14ac:dyDescent="0.35">
      <c r="A1457" s="2">
        <v>80</v>
      </c>
      <c r="B1457" s="2">
        <v>360</v>
      </c>
      <c r="C1457" s="2">
        <v>1232646.4515060871</v>
      </c>
      <c r="D1457" s="2">
        <v>8829.645680104979</v>
      </c>
      <c r="E1457" s="2">
        <v>3210</v>
      </c>
      <c r="F1457" s="2">
        <v>11605.94921875</v>
      </c>
      <c r="G1457" s="2">
        <v>243.93104553222699</v>
      </c>
      <c r="H1457" s="2">
        <v>10649.984388474069</v>
      </c>
      <c r="I1457" s="2">
        <v>223.64676955964569</v>
      </c>
      <c r="J1457" s="1">
        <f t="shared" si="113"/>
        <v>-8.2368517409288753</v>
      </c>
      <c r="K1457" s="1">
        <f t="shared" si="114"/>
        <v>-8.3155778422232185</v>
      </c>
      <c r="L1457" s="30"/>
      <c r="M1457" s="30"/>
      <c r="N1457" s="2">
        <v>0</v>
      </c>
      <c r="O1457" s="30"/>
      <c r="P1457" s="30"/>
      <c r="Q1457" s="30"/>
      <c r="R1457" s="30"/>
      <c r="S1457" s="30"/>
      <c r="T1457" s="30"/>
      <c r="U1457" s="30"/>
      <c r="V1457" s="30"/>
    </row>
    <row r="1458" spans="1:22" ht="14.5" x14ac:dyDescent="0.35">
      <c r="A1458" s="2">
        <v>80</v>
      </c>
      <c r="B1458" s="2">
        <v>360</v>
      </c>
      <c r="C1458" s="2">
        <v>1232646.4515060871</v>
      </c>
      <c r="D1458" s="2">
        <v>8829.645680104979</v>
      </c>
      <c r="E1458" s="2">
        <v>3240</v>
      </c>
      <c r="F1458" s="2">
        <v>12288.43359375</v>
      </c>
      <c r="G1458" s="2">
        <v>244.97161865234401</v>
      </c>
      <c r="H1458" s="2">
        <v>10676.547578524929</v>
      </c>
      <c r="I1458" s="2">
        <v>220.99810537921701</v>
      </c>
      <c r="J1458" s="1">
        <f t="shared" si="113"/>
        <v>-13.117099123560303</v>
      </c>
      <c r="K1458" s="1">
        <f t="shared" si="114"/>
        <v>-9.7862411184658296</v>
      </c>
      <c r="L1458" s="30"/>
      <c r="M1458" s="30"/>
      <c r="N1458" s="2">
        <v>0</v>
      </c>
      <c r="O1458" s="30"/>
      <c r="P1458" s="30"/>
      <c r="Q1458" s="30"/>
      <c r="R1458" s="30"/>
      <c r="S1458" s="30"/>
      <c r="T1458" s="30"/>
      <c r="U1458" s="30"/>
      <c r="V1458" s="30"/>
    </row>
    <row r="1459" spans="1:22" ht="14.5" x14ac:dyDescent="0.35">
      <c r="A1459" s="2">
        <v>80</v>
      </c>
      <c r="B1459" s="2">
        <v>360</v>
      </c>
      <c r="C1459" s="2">
        <v>1232646.4515060871</v>
      </c>
      <c r="D1459" s="2">
        <v>8829.645680104979</v>
      </c>
      <c r="E1459" s="2">
        <v>3270</v>
      </c>
      <c r="F1459" s="2">
        <v>34021.7265625</v>
      </c>
      <c r="G1459" s="2">
        <v>608.66845703125</v>
      </c>
      <c r="H1459" s="2">
        <v>28892.931987550081</v>
      </c>
      <c r="I1459" s="2">
        <v>494.80286460512349</v>
      </c>
      <c r="J1459" s="1">
        <f t="shared" si="113"/>
        <v>-15.075056715678462</v>
      </c>
      <c r="K1459" s="1">
        <f t="shared" si="114"/>
        <v>-18.707325985233446</v>
      </c>
      <c r="L1459" s="30"/>
      <c r="M1459" s="30"/>
      <c r="N1459" s="2">
        <v>1760274</v>
      </c>
      <c r="O1459" s="30"/>
      <c r="P1459" s="30"/>
      <c r="Q1459" s="30"/>
      <c r="R1459" s="30"/>
      <c r="S1459" s="30"/>
      <c r="T1459" s="30"/>
      <c r="U1459" s="30"/>
      <c r="V1459" s="30"/>
    </row>
    <row r="1460" spans="1:22" ht="14.5" x14ac:dyDescent="0.35">
      <c r="A1460" s="2">
        <v>80</v>
      </c>
      <c r="B1460" s="2">
        <v>360</v>
      </c>
      <c r="C1460" s="2">
        <v>1232646.4515060871</v>
      </c>
      <c r="D1460" s="2">
        <v>8829.645680104979</v>
      </c>
      <c r="E1460" s="2">
        <v>3300</v>
      </c>
      <c r="F1460" s="2">
        <v>37708.34375</v>
      </c>
      <c r="G1460" s="2">
        <v>471.79824829101602</v>
      </c>
      <c r="H1460" s="2">
        <v>29032.280834618919</v>
      </c>
      <c r="I1460" s="2">
        <v>520.37535324591875</v>
      </c>
      <c r="J1460" s="1">
        <f t="shared" si="113"/>
        <v>-23.00833728710527</v>
      </c>
      <c r="K1460" s="1">
        <f t="shared" si="114"/>
        <v>10.296160515826935</v>
      </c>
      <c r="L1460" s="30"/>
      <c r="M1460" s="30"/>
      <c r="N1460" s="2">
        <v>1760274</v>
      </c>
      <c r="O1460" s="30"/>
      <c r="P1460" s="30"/>
      <c r="Q1460" s="30"/>
      <c r="R1460" s="30"/>
      <c r="S1460" s="30"/>
      <c r="T1460" s="30"/>
      <c r="U1460" s="30"/>
      <c r="V1460" s="30"/>
    </row>
    <row r="1461" spans="1:22" ht="14.5" x14ac:dyDescent="0.35">
      <c r="A1461" s="2">
        <v>80</v>
      </c>
      <c r="B1461" s="2">
        <v>360</v>
      </c>
      <c r="C1461" s="2">
        <v>1232646.4515060871</v>
      </c>
      <c r="D1461" s="2">
        <v>8829.645680104979</v>
      </c>
      <c r="E1461" s="2">
        <v>3330</v>
      </c>
      <c r="F1461" s="2">
        <v>35038.046875</v>
      </c>
      <c r="G1461" s="2">
        <v>506.44207763671898</v>
      </c>
      <c r="H1461" s="2">
        <v>29117.48136604832</v>
      </c>
      <c r="I1461" s="2">
        <v>534.42969928509876</v>
      </c>
      <c r="J1461" s="1">
        <f t="shared" si="113"/>
        <v>-16.897532930627087</v>
      </c>
      <c r="K1461" s="1">
        <f t="shared" si="114"/>
        <v>5.526322334625573</v>
      </c>
      <c r="L1461" s="30"/>
      <c r="M1461" s="30"/>
      <c r="N1461" s="2">
        <v>1760274</v>
      </c>
      <c r="O1461" s="30"/>
      <c r="P1461" s="30"/>
      <c r="Q1461" s="30"/>
      <c r="R1461" s="30"/>
      <c r="S1461" s="30"/>
      <c r="T1461" s="30"/>
      <c r="U1461" s="30"/>
      <c r="V1461" s="30"/>
    </row>
    <row r="1462" spans="1:22" ht="14.5" x14ac:dyDescent="0.35">
      <c r="A1462" s="2">
        <v>80</v>
      </c>
      <c r="B1462" s="2">
        <v>360</v>
      </c>
      <c r="C1462" s="2">
        <v>1232646.4515060871</v>
      </c>
      <c r="D1462" s="2">
        <v>8829.645680104979</v>
      </c>
      <c r="E1462" s="2">
        <v>3360</v>
      </c>
      <c r="F1462" s="2">
        <v>35042.1640625</v>
      </c>
      <c r="G1462" s="2">
        <v>461.42892456054699</v>
      </c>
      <c r="H1462" s="2">
        <v>29193.621805799299</v>
      </c>
      <c r="I1462" s="2">
        <v>541.90136935121188</v>
      </c>
      <c r="J1462" s="1">
        <f t="shared" si="113"/>
        <v>-16.690014481609762</v>
      </c>
      <c r="K1462" s="1">
        <f t="shared" si="114"/>
        <v>17.439835369511083</v>
      </c>
      <c r="L1462" s="30"/>
      <c r="M1462" s="30"/>
      <c r="N1462" s="2">
        <v>0</v>
      </c>
      <c r="O1462" s="30"/>
      <c r="P1462" s="30"/>
      <c r="Q1462" s="30"/>
      <c r="R1462" s="30"/>
      <c r="S1462" s="30"/>
      <c r="T1462" s="30"/>
      <c r="U1462" s="30"/>
      <c r="V1462" s="30"/>
    </row>
    <row r="1463" spans="1:22" ht="14.5" x14ac:dyDescent="0.35">
      <c r="A1463" s="2">
        <v>80</v>
      </c>
      <c r="B1463" s="2">
        <v>360</v>
      </c>
      <c r="C1463" s="2">
        <v>1232646.4515060871</v>
      </c>
      <c r="D1463" s="2">
        <v>8829.645680104979</v>
      </c>
      <c r="E1463" s="2">
        <v>3390</v>
      </c>
      <c r="F1463" s="2">
        <v>35908.84765625</v>
      </c>
      <c r="G1463" s="2">
        <v>473.79107666015602</v>
      </c>
      <c r="H1463" s="2">
        <v>29264.697154926911</v>
      </c>
      <c r="I1463" s="2">
        <v>545.61071638333078</v>
      </c>
      <c r="J1463" s="1">
        <f t="shared" si="113"/>
        <v>-18.502822939144533</v>
      </c>
      <c r="K1463" s="1">
        <f t="shared" si="114"/>
        <v>15.158504087802823</v>
      </c>
      <c r="L1463" s="30"/>
      <c r="M1463" s="30"/>
      <c r="N1463" s="2">
        <v>0</v>
      </c>
      <c r="O1463" s="30"/>
      <c r="P1463" s="30"/>
      <c r="Q1463" s="30"/>
      <c r="R1463" s="30"/>
      <c r="S1463" s="30"/>
      <c r="T1463" s="30"/>
      <c r="U1463" s="30"/>
      <c r="V1463" s="30"/>
    </row>
    <row r="1464" spans="1:22" ht="14.5" x14ac:dyDescent="0.35">
      <c r="A1464" s="2">
        <v>80</v>
      </c>
      <c r="B1464" s="2">
        <v>360</v>
      </c>
      <c r="C1464" s="2">
        <v>1232646.4515060871</v>
      </c>
      <c r="D1464" s="2">
        <v>8829.645680104979</v>
      </c>
      <c r="E1464" s="2">
        <v>3420</v>
      </c>
      <c r="F1464" s="2">
        <v>35506.4453125</v>
      </c>
      <c r="G1464" s="2">
        <v>476.05065917968801</v>
      </c>
      <c r="H1464" s="2">
        <v>29332.933199733248</v>
      </c>
      <c r="I1464" s="2">
        <v>546.78168536435282</v>
      </c>
      <c r="J1464" s="1">
        <f t="shared" si="113"/>
        <v>-17.387018211573476</v>
      </c>
      <c r="K1464" s="1">
        <f t="shared" si="114"/>
        <v>14.857878005367278</v>
      </c>
      <c r="L1464" s="30"/>
      <c r="M1464" s="30"/>
      <c r="N1464" s="2">
        <v>0</v>
      </c>
      <c r="O1464" s="30"/>
      <c r="P1464" s="30"/>
      <c r="Q1464" s="30"/>
      <c r="R1464" s="30"/>
      <c r="S1464" s="30"/>
      <c r="T1464" s="30"/>
      <c r="U1464" s="30"/>
      <c r="V1464" s="30"/>
    </row>
    <row r="1465" spans="1:22" ht="14.5" x14ac:dyDescent="0.35">
      <c r="A1465" s="2">
        <v>80</v>
      </c>
      <c r="B1465" s="2">
        <v>360</v>
      </c>
      <c r="C1465" s="2">
        <v>1232646.4515060871</v>
      </c>
      <c r="D1465" s="2">
        <v>8829.645680104979</v>
      </c>
      <c r="E1465" s="2">
        <v>3450</v>
      </c>
      <c r="F1465" s="2">
        <v>33748.51953125</v>
      </c>
      <c r="G1465" s="2">
        <v>465.59460449218801</v>
      </c>
      <c r="H1465" s="2">
        <v>29399.580161530641</v>
      </c>
      <c r="I1465" s="2">
        <v>545.37561649815473</v>
      </c>
      <c r="J1465" s="1">
        <f t="shared" si="113"/>
        <v>-12.886311548251433</v>
      </c>
      <c r="K1465" s="1">
        <f t="shared" si="114"/>
        <v>17.135295649094086</v>
      </c>
      <c r="L1465" s="30"/>
      <c r="M1465" s="30"/>
      <c r="N1465" s="2">
        <v>1760274</v>
      </c>
      <c r="O1465" s="30"/>
      <c r="P1465" s="30"/>
      <c r="Q1465" s="30"/>
      <c r="R1465" s="30"/>
      <c r="S1465" s="30"/>
      <c r="T1465" s="30"/>
      <c r="U1465" s="30"/>
      <c r="V1465" s="30"/>
    </row>
    <row r="1466" spans="1:22" ht="14.5" x14ac:dyDescent="0.35">
      <c r="A1466" s="2">
        <v>80</v>
      </c>
      <c r="B1466" s="2">
        <v>360</v>
      </c>
      <c r="C1466" s="2">
        <v>1232646.4515060871</v>
      </c>
      <c r="D1466" s="2">
        <v>8829.645680104979</v>
      </c>
      <c r="E1466" s="2">
        <v>3480</v>
      </c>
      <c r="F1466" s="2">
        <v>32183.1484375</v>
      </c>
      <c r="G1466" s="2">
        <v>455.21527099609398</v>
      </c>
      <c r="H1466" s="2">
        <v>29465.338948986329</v>
      </c>
      <c r="I1466" s="2">
        <v>542.77218125889385</v>
      </c>
      <c r="J1466" s="1">
        <f t="shared" si="113"/>
        <v>-8.4448216550089388</v>
      </c>
      <c r="K1466" s="1">
        <f t="shared" si="114"/>
        <v>19.234176848067815</v>
      </c>
      <c r="L1466" s="30"/>
      <c r="M1466" s="30"/>
      <c r="N1466" s="2">
        <v>1760274</v>
      </c>
      <c r="O1466" s="30"/>
      <c r="P1466" s="30"/>
      <c r="Q1466" s="30"/>
      <c r="R1466" s="30"/>
      <c r="S1466" s="30"/>
      <c r="T1466" s="30"/>
      <c r="U1466" s="30"/>
      <c r="V1466" s="30"/>
    </row>
    <row r="1467" spans="1:22" ht="14.5" x14ac:dyDescent="0.35">
      <c r="A1467" s="2">
        <v>80</v>
      </c>
      <c r="B1467" s="2">
        <v>360</v>
      </c>
      <c r="C1467" s="2">
        <v>1232646.4515060871</v>
      </c>
      <c r="D1467" s="2">
        <v>8829.645680104979</v>
      </c>
      <c r="E1467" s="2">
        <v>3510</v>
      </c>
      <c r="F1467" s="2">
        <v>30829.982421875</v>
      </c>
      <c r="G1467" s="2">
        <v>485.51190185546898</v>
      </c>
      <c r="H1467" s="2">
        <v>29530.60192827537</v>
      </c>
      <c r="I1467" s="2">
        <v>539.61252820290611</v>
      </c>
      <c r="J1467" s="1">
        <f t="shared" si="113"/>
        <v>-4.2146650485200157</v>
      </c>
      <c r="K1467" s="1">
        <f t="shared" si="114"/>
        <v>11.143007234360699</v>
      </c>
      <c r="L1467" s="30"/>
      <c r="M1467" s="30"/>
      <c r="N1467" s="2">
        <v>1760274</v>
      </c>
      <c r="O1467" s="30"/>
      <c r="P1467" s="30"/>
      <c r="Q1467" s="30"/>
      <c r="R1467" s="30"/>
      <c r="S1467" s="30"/>
      <c r="T1467" s="30"/>
      <c r="U1467" s="30"/>
      <c r="V1467" s="30"/>
    </row>
    <row r="1468" spans="1:22" ht="14.5" x14ac:dyDescent="0.35">
      <c r="A1468" s="2">
        <v>80</v>
      </c>
      <c r="B1468" s="2">
        <v>360</v>
      </c>
      <c r="C1468" s="2">
        <v>1232646.4515060871</v>
      </c>
      <c r="D1468" s="2">
        <v>8829.645680104979</v>
      </c>
      <c r="E1468" s="2">
        <v>3540</v>
      </c>
      <c r="F1468" s="2">
        <v>29554.978515625</v>
      </c>
      <c r="G1468" s="2">
        <v>491.07525634765602</v>
      </c>
      <c r="H1468" s="2">
        <v>29595.583117311409</v>
      </c>
      <c r="I1468" s="2">
        <v>536.19445857220535</v>
      </c>
      <c r="J1468" s="1">
        <f t="shared" si="113"/>
        <v>0.13738667299298704</v>
      </c>
      <c r="K1468" s="1">
        <f t="shared" si="114"/>
        <v>9.1878386543278108</v>
      </c>
      <c r="L1468" s="30"/>
      <c r="M1468" s="30"/>
      <c r="N1468" s="2">
        <v>0</v>
      </c>
      <c r="O1468" s="30"/>
      <c r="P1468" s="30"/>
      <c r="Q1468" s="30"/>
      <c r="R1468" s="30"/>
      <c r="S1468" s="30"/>
      <c r="T1468" s="30"/>
      <c r="U1468" s="30"/>
      <c r="V1468" s="30"/>
    </row>
    <row r="1469" spans="1:22" ht="14.5" x14ac:dyDescent="0.35">
      <c r="A1469" s="2">
        <v>80</v>
      </c>
      <c r="B1469" s="2">
        <v>360</v>
      </c>
      <c r="C1469" s="2">
        <v>1232646.4515060871</v>
      </c>
      <c r="D1469" s="2">
        <v>8829.645680104979</v>
      </c>
      <c r="E1469" s="2">
        <v>3570</v>
      </c>
      <c r="F1469" s="2">
        <v>26165.5703125</v>
      </c>
      <c r="G1469" s="2">
        <v>489.24041748046898</v>
      </c>
      <c r="H1469" s="2">
        <v>29660.412710325279</v>
      </c>
      <c r="I1469" s="2">
        <v>532.65630194979587</v>
      </c>
      <c r="J1469" s="1">
        <f t="shared" si="113"/>
        <v>13.356645225331468</v>
      </c>
      <c r="K1469" s="1">
        <f t="shared" si="114"/>
        <v>8.8741409985940312</v>
      </c>
      <c r="L1469" s="30"/>
      <c r="M1469" s="30"/>
      <c r="N1469" s="2">
        <v>0</v>
      </c>
      <c r="O1469" s="30"/>
      <c r="P1469" s="30"/>
      <c r="Q1469" s="30"/>
      <c r="R1469" s="30"/>
      <c r="S1469" s="30"/>
      <c r="T1469" s="30"/>
      <c r="U1469" s="30"/>
      <c r="V1469" s="30"/>
    </row>
    <row r="1470" spans="1:22" ht="14.5" x14ac:dyDescent="0.35">
      <c r="A1470" s="2">
        <v>80</v>
      </c>
      <c r="B1470" s="2">
        <v>360</v>
      </c>
      <c r="C1470" s="2">
        <v>1232646.4515060871</v>
      </c>
      <c r="D1470" s="2">
        <v>8829.645680104979</v>
      </c>
      <c r="E1470" s="2">
        <v>3600</v>
      </c>
      <c r="F1470" s="2">
        <v>25462.50390625</v>
      </c>
      <c r="G1470" s="2">
        <v>494.17605590820301</v>
      </c>
      <c r="H1470" s="2">
        <v>29725.151345725841</v>
      </c>
      <c r="I1470" s="2">
        <v>529.06226984080172</v>
      </c>
      <c r="J1470" s="1">
        <f t="shared" si="113"/>
        <v>16.740880846480835</v>
      </c>
      <c r="K1470" s="1">
        <f t="shared" si="114"/>
        <v>7.059470712008574</v>
      </c>
      <c r="L1470" s="30"/>
      <c r="M1470" s="30"/>
      <c r="N1470" s="2">
        <v>0</v>
      </c>
      <c r="O1470" s="30"/>
      <c r="P1470" s="30"/>
      <c r="Q1470" s="30"/>
      <c r="R1470" s="30"/>
      <c r="S1470" s="30"/>
      <c r="T1470" s="30"/>
      <c r="U1470" s="30"/>
      <c r="V1470" s="30"/>
    </row>
    <row r="1471" spans="1:22" ht="14.5" x14ac:dyDescent="0.35">
      <c r="A1471" s="2">
        <v>80</v>
      </c>
      <c r="B1471" s="2">
        <v>360</v>
      </c>
      <c r="C1471" s="2">
        <v>1232646.4515060871</v>
      </c>
      <c r="D1471" s="2">
        <v>8829.645680104979</v>
      </c>
      <c r="E1471" s="2">
        <v>3630</v>
      </c>
      <c r="F1471" s="2">
        <v>13910.2177734375</v>
      </c>
      <c r="G1471" s="2">
        <v>338.58203125</v>
      </c>
      <c r="H1471" s="2">
        <v>12139.143325276589</v>
      </c>
      <c r="I1471" s="2">
        <v>239.1924776402214</v>
      </c>
      <c r="J1471" s="1">
        <f t="shared" si="113"/>
        <v>-12.732183471224277</v>
      </c>
      <c r="K1471" s="1">
        <f t="shared" si="114"/>
        <v>-29.354645089358559</v>
      </c>
      <c r="L1471" s="30"/>
      <c r="M1471" s="30"/>
      <c r="N1471" s="2">
        <v>1760274</v>
      </c>
      <c r="O1471" s="30"/>
      <c r="P1471" s="30"/>
      <c r="Q1471" s="30"/>
      <c r="R1471" s="30"/>
      <c r="S1471" s="30"/>
      <c r="T1471" s="30"/>
      <c r="U1471" s="30"/>
      <c r="V1471" s="30"/>
    </row>
    <row r="1472" spans="1:22" ht="14.5" x14ac:dyDescent="0.35">
      <c r="A1472" s="2">
        <v>80</v>
      </c>
      <c r="B1472" s="2">
        <v>360</v>
      </c>
      <c r="C1472" s="2">
        <v>1232646.4515060871</v>
      </c>
      <c r="D1472" s="2">
        <v>8829.645680104979</v>
      </c>
      <c r="E1472" s="2">
        <v>3660</v>
      </c>
      <c r="F1472" s="2">
        <v>9884.125</v>
      </c>
      <c r="G1472" s="2">
        <v>237.99574279785199</v>
      </c>
      <c r="H1472" s="2">
        <v>10582.065803572999</v>
      </c>
      <c r="I1472" s="2">
        <v>195.69273176726259</v>
      </c>
      <c r="J1472" s="1">
        <f t="shared" si="113"/>
        <v>7.0612300388046414</v>
      </c>
      <c r="K1472" s="1">
        <f t="shared" si="114"/>
        <v>-17.774692325702897</v>
      </c>
      <c r="L1472" s="30"/>
      <c r="M1472" s="30"/>
      <c r="N1472" s="2">
        <v>1760274</v>
      </c>
      <c r="O1472" s="30"/>
      <c r="P1472" s="30"/>
      <c r="Q1472" s="30"/>
      <c r="R1472" s="30"/>
      <c r="S1472" s="30"/>
      <c r="T1472" s="30"/>
      <c r="U1472" s="30"/>
      <c r="V1472" s="30"/>
    </row>
  </sheetData>
  <autoFilter ref="AO6:AR6" xr:uid="{98A73486-2CC5-4EB2-B613-F7F7ECF59DB8}">
    <sortState xmlns:xlrd2="http://schemas.microsoft.com/office/spreadsheetml/2017/richdata2" ref="AO7:AR74">
      <sortCondition ref="AO6"/>
    </sortState>
  </autoFilter>
  <mergeCells count="126">
    <mergeCell ref="AQ21:AS21"/>
    <mergeCell ref="AU5:AV5"/>
    <mergeCell ref="L1229:L1350"/>
    <mergeCell ref="M1229:M1350"/>
    <mergeCell ref="L1351:L1472"/>
    <mergeCell ref="M1351:M1472"/>
    <mergeCell ref="J7:M7"/>
    <mergeCell ref="L131:L252"/>
    <mergeCell ref="M131:M252"/>
    <mergeCell ref="L375:L496"/>
    <mergeCell ref="M375:M496"/>
    <mergeCell ref="L619:L740"/>
    <mergeCell ref="M619:M740"/>
    <mergeCell ref="L1107:L1228"/>
    <mergeCell ref="M1107:M1228"/>
    <mergeCell ref="O131:O252"/>
    <mergeCell ref="P131:P252"/>
    <mergeCell ref="L253:L374"/>
    <mergeCell ref="M253:M374"/>
    <mergeCell ref="O253:O374"/>
    <mergeCell ref="P253:P374"/>
    <mergeCell ref="Y7:Z7"/>
    <mergeCell ref="AA7:AB7"/>
    <mergeCell ref="L9:L130"/>
    <mergeCell ref="M9:M130"/>
    <mergeCell ref="O9:O130"/>
    <mergeCell ref="P9:P130"/>
    <mergeCell ref="U7:V7"/>
    <mergeCell ref="Q9:Q130"/>
    <mergeCell ref="R9:R130"/>
    <mergeCell ref="S9:S130"/>
    <mergeCell ref="T9:T130"/>
    <mergeCell ref="U9:U130"/>
    <mergeCell ref="V9:V130"/>
    <mergeCell ref="V131:V252"/>
    <mergeCell ref="Q253:Q374"/>
    <mergeCell ref="R253:R374"/>
    <mergeCell ref="S253:S374"/>
    <mergeCell ref="T253:T374"/>
    <mergeCell ref="O619:O740"/>
    <mergeCell ref="P619:P740"/>
    <mergeCell ref="L741:L862"/>
    <mergeCell ref="M741:M862"/>
    <mergeCell ref="O741:O862"/>
    <mergeCell ref="P741:P862"/>
    <mergeCell ref="O375:O496"/>
    <mergeCell ref="P375:P496"/>
    <mergeCell ref="L497:L618"/>
    <mergeCell ref="M497:M618"/>
    <mergeCell ref="O497:O618"/>
    <mergeCell ref="P497:P618"/>
    <mergeCell ref="U253:U374"/>
    <mergeCell ref="V253:V374"/>
    <mergeCell ref="Q131:Q252"/>
    <mergeCell ref="R131:R252"/>
    <mergeCell ref="S131:S252"/>
    <mergeCell ref="T131:T252"/>
    <mergeCell ref="U131:U252"/>
    <mergeCell ref="O1107:O1228"/>
    <mergeCell ref="P1107:P1228"/>
    <mergeCell ref="L863:L984"/>
    <mergeCell ref="M863:M984"/>
    <mergeCell ref="O863:O984"/>
    <mergeCell ref="P863:P984"/>
    <mergeCell ref="L985:L1106"/>
    <mergeCell ref="M985:M1106"/>
    <mergeCell ref="O985:O1106"/>
    <mergeCell ref="P985:P1106"/>
    <mergeCell ref="V375:V496"/>
    <mergeCell ref="Q497:Q618"/>
    <mergeCell ref="R497:R618"/>
    <mergeCell ref="S497:S618"/>
    <mergeCell ref="T497:T618"/>
    <mergeCell ref="U497:U618"/>
    <mergeCell ref="V497:V618"/>
    <mergeCell ref="Q375:Q496"/>
    <mergeCell ref="R375:R496"/>
    <mergeCell ref="S375:S496"/>
    <mergeCell ref="T375:T496"/>
    <mergeCell ref="U375:U496"/>
    <mergeCell ref="V619:V740"/>
    <mergeCell ref="Q741:Q862"/>
    <mergeCell ref="R741:R862"/>
    <mergeCell ref="S741:S862"/>
    <mergeCell ref="T741:T862"/>
    <mergeCell ref="U741:U862"/>
    <mergeCell ref="V741:V862"/>
    <mergeCell ref="Q619:Q740"/>
    <mergeCell ref="R619:R740"/>
    <mergeCell ref="S619:S740"/>
    <mergeCell ref="T619:T740"/>
    <mergeCell ref="U619:U740"/>
    <mergeCell ref="V863:V984"/>
    <mergeCell ref="Q985:Q1106"/>
    <mergeCell ref="R985:R1106"/>
    <mergeCell ref="S985:S1106"/>
    <mergeCell ref="T985:T1106"/>
    <mergeCell ref="U985:U1106"/>
    <mergeCell ref="V985:V1106"/>
    <mergeCell ref="Q863:Q984"/>
    <mergeCell ref="R863:R984"/>
    <mergeCell ref="S863:S984"/>
    <mergeCell ref="T863:T984"/>
    <mergeCell ref="U863:U984"/>
    <mergeCell ref="V1107:V1228"/>
    <mergeCell ref="Q1229:Q1350"/>
    <mergeCell ref="R1229:R1350"/>
    <mergeCell ref="S1229:S1350"/>
    <mergeCell ref="T1229:T1350"/>
    <mergeCell ref="U1229:U1350"/>
    <mergeCell ref="V1229:V1350"/>
    <mergeCell ref="Q1107:Q1228"/>
    <mergeCell ref="R1107:R1228"/>
    <mergeCell ref="S1107:S1228"/>
    <mergeCell ref="T1107:T1228"/>
    <mergeCell ref="U1107:U1228"/>
    <mergeCell ref="O1229:O1350"/>
    <mergeCell ref="P1229:P1350"/>
    <mergeCell ref="O1351:O1472"/>
    <mergeCell ref="P1351:P1472"/>
    <mergeCell ref="V1351:V1472"/>
    <mergeCell ref="Q1351:Q1472"/>
    <mergeCell ref="R1351:R1472"/>
    <mergeCell ref="S1351:S1472"/>
    <mergeCell ref="T1351:T1472"/>
    <mergeCell ref="U1351:U147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Train-Val</vt:lpstr>
      <vt:lpstr>Blind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Aqnan Matthew</cp:lastModifiedBy>
  <dcterms:created xsi:type="dcterms:W3CDTF">2021-04-11T10:03:10Z</dcterms:created>
  <dcterms:modified xsi:type="dcterms:W3CDTF">2021-05-12T12:06:04Z</dcterms:modified>
</cp:coreProperties>
</file>